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drawing+xml" PartName="/xl/drawings/drawing2.xml"/>
  <Override ContentType="application/vnd.openxmlformats-officedocument.spreadsheetml.worksheet+xml" PartName="/xl/worksheets/sheet6.xml"/>
  <Override ContentType="application/vnd.openxmlformats-officedocument.drawing+xml" PartName="/xl/drawings/drawing3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output_report" sheetId="1" state="visible" r:id="rId1"/>
    <sheet xmlns:r="http://schemas.openxmlformats.org/officeDocument/2006/relationships" name="dice_report" sheetId="2" state="visible" r:id="rId2"/>
    <sheet xmlns:r="http://schemas.openxmlformats.org/officeDocument/2006/relationships" name="summary" sheetId="3" state="visible" r:id="rId3"/>
    <sheet xmlns:r="http://schemas.openxmlformats.org/officeDocument/2006/relationships" name="graphs.nedc_h" sheetId="4" state="visible" r:id="rId4"/>
    <sheet xmlns:r="http://schemas.openxmlformats.org/officeDocument/2006/relationships" name="graphs.nedc_l" sheetId="5" state="visible" r:id="rId5"/>
    <sheet xmlns:r="http://schemas.openxmlformats.org/officeDocument/2006/relationships" name="graphs.wltp_h" sheetId="6" state="visible" r:id="rId6"/>
    <sheet xmlns:r="http://schemas.openxmlformats.org/officeDocument/2006/relationships" name="output.prediction.nedc_h.pa" sheetId="7" state="visible" r:id="rId7"/>
    <sheet xmlns:r="http://schemas.openxmlformats.org/officeDocument/2006/relationships" name="output.prediction.nedc_h.ts" sheetId="8" state="visible" r:id="rId8"/>
    <sheet xmlns:r="http://schemas.openxmlformats.org/officeDocument/2006/relationships" name="output.prediction.nedc_l.pa" sheetId="9" state="visible" r:id="rId9"/>
    <sheet xmlns:r="http://schemas.openxmlformats.org/officeDocument/2006/relationships" name="output.prediction.nedc_l.ts" sheetId="10" state="visible" r:id="rId10"/>
    <sheet xmlns:r="http://schemas.openxmlformats.org/officeDocument/2006/relationships" name="output.prediction.wltp_h.pa" sheetId="11" state="visible" r:id="rId11"/>
    <sheet xmlns:r="http://schemas.openxmlformats.org/officeDocument/2006/relationships" name="output.prediction.wltp_h.ts" sheetId="12" state="visible" r:id="rId12"/>
    <sheet xmlns:r="http://schemas.openxmlformats.org/officeDocument/2006/relationships" name="output.calibration.wltp_h.pa" sheetId="13" state="visible" r:id="rId13"/>
    <sheet xmlns:r="http://schemas.openxmlformats.org/officeDocument/2006/relationships" name="output.calibration.wltp_h.ts" sheetId="14" state="visible" r:id="rId14"/>
    <sheet xmlns:r="http://schemas.openxmlformats.org/officeDocument/2006/relationships" name="output.prediction.wltp_l.pa" sheetId="15" state="visible" r:id="rId15"/>
    <sheet xmlns:r="http://schemas.openxmlformats.org/officeDocument/2006/relationships" name="output.prediction.wltp_l.ts" sheetId="16" state="visible" r:id="rId16"/>
    <sheet xmlns:r="http://schemas.openxmlformats.org/officeDocument/2006/relationships" name="output.calibration.wltp_l.pa" sheetId="17" state="visible" r:id="rId17"/>
    <sheet xmlns:r="http://schemas.openxmlformats.org/officeDocument/2006/relationships" name="output.calibration.wltp_l.ts" sheetId="18" state="visible" r:id="rId18"/>
    <sheet xmlns:r="http://schemas.openxmlformats.org/officeDocument/2006/relationships" name="output.precondition.wltp_p.pa" sheetId="19" state="visible" r:id="rId19"/>
    <sheet xmlns:r="http://schemas.openxmlformats.org/officeDocument/2006/relationships" name="data.calibration.model_scores" sheetId="20" state="visible" r:id="rId20"/>
    <sheet xmlns:r="http://schemas.openxmlformats.org/officeDocument/2006/relationships" name="proc_info" sheetId="21" state="visible" r:id="rId21"/>
    <sheet xmlns:r="http://schemas.openxmlformats.org/officeDocument/2006/relationships" name="xlref" sheetId="22" state="visible" r:id="rId22"/>
  </sheets>
  <definedNames>
    <definedName localSheetId="2" name="_info_CO2MPAS_version_Value">summary!$B$2:$B$2</definedName>
    <definedName localSheetId="2" name="_info_Simulation_started_Value">summary!$B$3:$B$3</definedName>
    <definedName localSheetId="2" name="_info_Time_elapsed_Value">summary!$B$4:$B$4</definedName>
    <definedName localSheetId="2" name="_info_input_version_Value">summary!$B$5:$B$5</definedName>
    <definedName localSheetId="2" name="_info_output_folder_Value">summary!$B$6:$B$6</definedName>
    <definedName localSheetId="2" name="_info_overwrite_cache_Value">summary!$B$7:$B$7</definedName>
    <definedName localSheetId="2" name="_info_run_base_Value">summary!$B$8:$B$8</definedName>
    <definedName localSheetId="2" name="_info_run_plan_Value">summary!$B$9:$B$9</definedName>
    <definedName localSheetId="2" name="_info_timestamp_Value">summary!$B$10:$B$10</definedName>
    <definedName localSheetId="2" name="_info_type_approval_mode_Value">summary!$B$11:$B$11</definedName>
    <definedName localSheetId="2" name="_info_vehicle_family_id_Value">summary!$B$12:$B$12</definedName>
    <definedName localSheetId="2" name="_results_nedc_h_prediction_target_declared_co2_emission_declared_value__CO2g_km_">summary!$D$19:$D$19</definedName>
    <definedName localSheetId="2" name="_results_nedc_h_prediction_target_co2_emission_low__CO2g_km_">summary!$E$19:$E$19</definedName>
    <definedName localSheetId="2" name="_results_nedc_h_prediction_target_co2_emission_medium__CO2g_km_">summary!$F$19:$F$19</definedName>
    <definedName localSheetId="2" name="_results_nedc_h_prediction_target_co2_emission_high__CO2g_km_">summary!$G$19:$G$19</definedName>
    <definedName localSheetId="2" name="_results_nedc_h_prediction_target_co2_emission_extra_high__CO2g_km_">summary!$H$19:$H$19</definedName>
    <definedName localSheetId="2" name="_results_nedc_h_prediction_target_co2_emission_UDC__CO2g_km_">summary!$I$19:$I$19</definedName>
    <definedName localSheetId="2" name="_results_nedc_h_prediction_target_co2_emission_EUDC__CO2g_km_">summary!$J$19:$J$19</definedName>
    <definedName localSheetId="2" name="_results_nedc_h_prediction_target_co2_emission_value__CO2g_km_">summary!$K$19:$K$19</definedName>
    <definedName localSheetId="2" name="_results_nedc_h_prediction_target_vehicle_engine_capacity__cm3_">summary!$L$19:$L$19</definedName>
    <definedName localSheetId="2" name="_results_nedc_h_prediction_target_vehicle_engine_is_turbo__">summary!$M$19:$M$19</definedName>
    <definedName localSheetId="2" name="_results_nedc_h_prediction_target_vehicle_f0__N_">summary!$N$19:$N$19</definedName>
    <definedName localSheetId="2" name="_results_nedc_h_prediction_target_vehicle_f1__N__km_h__">summary!$O$19:$O$19</definedName>
    <definedName localSheetId="2" name="_results_nedc_h_prediction_target_vehicle_f2__N__km_h__2_">summary!$P$19:$P$19</definedName>
    <definedName localSheetId="2" name="_results_nedc_h_prediction_target_vehicle_fuel_type__">summary!$Q$19:$Q$19</definedName>
    <definedName localSheetId="2" name="_results_nedc_h_prediction_target_vehicle_gear_box_type__">summary!$R$19:$R$19</definedName>
    <definedName localSheetId="2" name="_results_nedc_h_prediction_target_vehicle_has_start_stop__">summary!$S$19:$S$19</definedName>
    <definedName localSheetId="2" name="_results_nedc_h_prediction_target_vehicle_ki_factor____">summary!$T$19:$T$19</definedName>
    <definedName localSheetId="2" name="_results_nedc_h_prediction_target_vehicle_r_dynamic__m_">summary!$U$19:$U$19</definedName>
    <definedName localSheetId="2" name="_results_nedc_h_prediction_target_vehicle_mass__kg_">summary!$V$19:$V$19</definedName>
    <definedName localSheetId="2" name="_results_nedc_h_prediction_output_declared_co2_emission_declared_value__CO2g_km_">summary!$D$20:$D$20</definedName>
    <definedName localSheetId="2" name="_results_nedc_h_prediction_output_co2_emission_low__CO2g_km_">summary!$E$20:$E$20</definedName>
    <definedName localSheetId="2" name="_results_nedc_h_prediction_output_co2_emission_medium__CO2g_km_">summary!$F$20:$F$20</definedName>
    <definedName localSheetId="2" name="_results_nedc_h_prediction_output_co2_emission_high__CO2g_km_">summary!$G$20:$G$20</definedName>
    <definedName localSheetId="2" name="_results_nedc_h_prediction_output_co2_emission_extra_high__CO2g_km_">summary!$H$20:$H$20</definedName>
    <definedName localSheetId="2" name="_results_nedc_h_prediction_output_co2_emission_UDC__CO2g_km_">summary!$I$20:$I$20</definedName>
    <definedName localSheetId="2" name="_results_nedc_h_prediction_output_co2_emission_EUDC__CO2g_km_">summary!$J$20:$J$20</definedName>
    <definedName localSheetId="2" name="_results_nedc_h_prediction_output_co2_emission_value__CO2g_km_">summary!$K$20:$K$20</definedName>
    <definedName localSheetId="2" name="_results_nedc_h_prediction_output_vehicle_engine_capacity__cm3_">summary!$L$20:$L$20</definedName>
    <definedName localSheetId="2" name="_results_nedc_h_prediction_output_vehicle_engine_is_turbo__">summary!$M$20:$M$20</definedName>
    <definedName localSheetId="2" name="_results_nedc_h_prediction_output_vehicle_f0__N_">summary!$N$20:$N$20</definedName>
    <definedName localSheetId="2" name="_results_nedc_h_prediction_output_vehicle_f1__N__km_h__">summary!$O$20:$O$20</definedName>
    <definedName localSheetId="2" name="_results_nedc_h_prediction_output_vehicle_f2__N__km_h__2_">summary!$P$20:$P$20</definedName>
    <definedName localSheetId="2" name="_results_nedc_h_prediction_output_vehicle_fuel_type__">summary!$Q$20:$Q$20</definedName>
    <definedName localSheetId="2" name="_results_nedc_h_prediction_output_vehicle_gear_box_type__">summary!$R$20:$R$20</definedName>
    <definedName localSheetId="2" name="_results_nedc_h_prediction_output_vehicle_has_start_stop__">summary!$S$20:$S$20</definedName>
    <definedName localSheetId="2" name="_results_nedc_h_prediction_output_vehicle_ki_factor____">summary!$T$20:$T$20</definedName>
    <definedName localSheetId="2" name="_results_nedc_h_prediction_output_vehicle_r_dynamic__m_">summary!$U$20:$U$20</definedName>
    <definedName localSheetId="2" name="_results_nedc_h_prediction_output_vehicle_mass__kg_">summary!$V$20:$V$20</definedName>
    <definedName localSheetId="2" name="_results_nedc_h_prediction_input_declared_co2_emission_declared_value__CO2g_km_">summary!$D$21:$D$21</definedName>
    <definedName localSheetId="2" name="_results_nedc_h_prediction_input_co2_emission_low__CO2g_km_">summary!$E$21:$E$21</definedName>
    <definedName localSheetId="2" name="_results_nedc_h_prediction_input_co2_emission_medium__CO2g_km_">summary!$F$21:$F$21</definedName>
    <definedName localSheetId="2" name="_results_nedc_h_prediction_input_co2_emission_high__CO2g_km_">summary!$G$21:$G$21</definedName>
    <definedName localSheetId="2" name="_results_nedc_h_prediction_input_co2_emission_extra_high__CO2g_km_">summary!$H$21:$H$21</definedName>
    <definedName localSheetId="2" name="_results_nedc_h_prediction_input_co2_emission_UDC__CO2g_km_">summary!$I$21:$I$21</definedName>
    <definedName localSheetId="2" name="_results_nedc_h_prediction_input_co2_emission_EUDC__CO2g_km_">summary!$J$21:$J$21</definedName>
    <definedName localSheetId="2" name="_results_nedc_h_prediction_input_co2_emission_value__CO2g_km_">summary!$K$21:$K$21</definedName>
    <definedName localSheetId="2" name="_results_nedc_h_prediction_input_vehicle_engine_capacity__cm3_">summary!$L$21:$L$21</definedName>
    <definedName localSheetId="2" name="_results_nedc_h_prediction_input_vehicle_engine_is_turbo__">summary!$M$21:$M$21</definedName>
    <definedName localSheetId="2" name="_results_nedc_h_prediction_input_vehicle_f0__N_">summary!$N$21:$N$21</definedName>
    <definedName localSheetId="2" name="_results_nedc_h_prediction_input_vehicle_f1__N__km_h__">summary!$O$21:$O$21</definedName>
    <definedName localSheetId="2" name="_results_nedc_h_prediction_input_vehicle_f2__N__km_h__2_">summary!$P$21:$P$21</definedName>
    <definedName localSheetId="2" name="_results_nedc_h_prediction_input_vehicle_fuel_type__">summary!$Q$21:$Q$21</definedName>
    <definedName localSheetId="2" name="_results_nedc_h_prediction_input_vehicle_gear_box_type__">summary!$R$21:$R$21</definedName>
    <definedName localSheetId="2" name="_results_nedc_h_prediction_input_vehicle_has_start_stop__">summary!$S$21:$S$21</definedName>
    <definedName localSheetId="2" name="_results_nedc_h_prediction_input_vehicle_ki_factor____">summary!$T$21:$T$21</definedName>
    <definedName localSheetId="2" name="_results_nedc_h_prediction_input_vehicle_r_dynamic__m_">summary!$U$21:$U$21</definedName>
    <definedName localSheetId="2" name="_results_nedc_h_prediction_input_vehicle_mass__kg_">summary!$V$21:$V$21</definedName>
    <definedName localSheetId="2" name="_results_nedc_l_prediction_output_declared_co2_emission_declared_value__CO2g_km_">summary!$D$22:$D$22</definedName>
    <definedName localSheetId="2" name="_results_nedc_l_prediction_output_co2_emission_low__CO2g_km_">summary!$E$22:$E$22</definedName>
    <definedName localSheetId="2" name="_results_nedc_l_prediction_output_co2_emission_medium__CO2g_km_">summary!$F$22:$F$22</definedName>
    <definedName localSheetId="2" name="_results_nedc_l_prediction_output_co2_emission_high__CO2g_km_">summary!$G$22:$G$22</definedName>
    <definedName localSheetId="2" name="_results_nedc_l_prediction_output_co2_emission_extra_high__CO2g_km_">summary!$H$22:$H$22</definedName>
    <definedName localSheetId="2" name="_results_nedc_l_prediction_output_co2_emission_UDC__CO2g_km_">summary!$I$22:$I$22</definedName>
    <definedName localSheetId="2" name="_results_nedc_l_prediction_output_co2_emission_EUDC__CO2g_km_">summary!$J$22:$J$22</definedName>
    <definedName localSheetId="2" name="_results_nedc_l_prediction_output_co2_emission_value__CO2g_km_">summary!$K$22:$K$22</definedName>
    <definedName localSheetId="2" name="_results_nedc_l_prediction_output_vehicle_engine_capacity__cm3_">summary!$L$22:$L$22</definedName>
    <definedName localSheetId="2" name="_results_nedc_l_prediction_output_vehicle_engine_is_turbo__">summary!$M$22:$M$22</definedName>
    <definedName localSheetId="2" name="_results_nedc_l_prediction_output_vehicle_f0__N_">summary!$N$22:$N$22</definedName>
    <definedName localSheetId="2" name="_results_nedc_l_prediction_output_vehicle_f1__N__km_h__">summary!$O$22:$O$22</definedName>
    <definedName localSheetId="2" name="_results_nedc_l_prediction_output_vehicle_f2__N__km_h__2_">summary!$P$22:$P$22</definedName>
    <definedName localSheetId="2" name="_results_nedc_l_prediction_output_vehicle_fuel_type__">summary!$Q$22:$Q$22</definedName>
    <definedName localSheetId="2" name="_results_nedc_l_prediction_output_vehicle_gear_box_type__">summary!$R$22:$R$22</definedName>
    <definedName localSheetId="2" name="_results_nedc_l_prediction_output_vehicle_has_start_stop__">summary!$S$22:$S$22</definedName>
    <definedName localSheetId="2" name="_results_nedc_l_prediction_output_vehicle_ki_factor____">summary!$T$22:$T$22</definedName>
    <definedName localSheetId="2" name="_results_nedc_l_prediction_output_vehicle_r_dynamic__m_">summary!$U$22:$U$22</definedName>
    <definedName localSheetId="2" name="_results_nedc_l_prediction_output_vehicle_mass__kg_">summary!$V$22:$V$22</definedName>
    <definedName localSheetId="2" name="_results_nedc_l_prediction_input_declared_co2_emission_declared_value__CO2g_km_">summary!$D$23:$D$23</definedName>
    <definedName localSheetId="2" name="_results_nedc_l_prediction_input_co2_emission_low__CO2g_km_">summary!$E$23:$E$23</definedName>
    <definedName localSheetId="2" name="_results_nedc_l_prediction_input_co2_emission_medium__CO2g_km_">summary!$F$23:$F$23</definedName>
    <definedName localSheetId="2" name="_results_nedc_l_prediction_input_co2_emission_high__CO2g_km_">summary!$G$23:$G$23</definedName>
    <definedName localSheetId="2" name="_results_nedc_l_prediction_input_co2_emission_extra_high__CO2g_km_">summary!$H$23:$H$23</definedName>
    <definedName localSheetId="2" name="_results_nedc_l_prediction_input_co2_emission_UDC__CO2g_km_">summary!$I$23:$I$23</definedName>
    <definedName localSheetId="2" name="_results_nedc_l_prediction_input_co2_emission_EUDC__CO2g_km_">summary!$J$23:$J$23</definedName>
    <definedName localSheetId="2" name="_results_nedc_l_prediction_input_co2_emission_value__CO2g_km_">summary!$K$23:$K$23</definedName>
    <definedName localSheetId="2" name="_results_nedc_l_prediction_input_vehicle_engine_capacity__cm3_">summary!$L$23:$L$23</definedName>
    <definedName localSheetId="2" name="_results_nedc_l_prediction_input_vehicle_engine_is_turbo__">summary!$M$23:$M$23</definedName>
    <definedName localSheetId="2" name="_results_nedc_l_prediction_input_vehicle_f0__N_">summary!$N$23:$N$23</definedName>
    <definedName localSheetId="2" name="_results_nedc_l_prediction_input_vehicle_f1__N__km_h__">summary!$O$23:$O$23</definedName>
    <definedName localSheetId="2" name="_results_nedc_l_prediction_input_vehicle_f2__N__km_h__2_">summary!$P$23:$P$23</definedName>
    <definedName localSheetId="2" name="_results_nedc_l_prediction_input_vehicle_fuel_type__">summary!$Q$23:$Q$23</definedName>
    <definedName localSheetId="2" name="_results_nedc_l_prediction_input_vehicle_gear_box_type__">summary!$R$23:$R$23</definedName>
    <definedName localSheetId="2" name="_results_nedc_l_prediction_input_vehicle_has_start_stop__">summary!$S$23:$S$23</definedName>
    <definedName localSheetId="2" name="_results_nedc_l_prediction_input_vehicle_ki_factor____">summary!$T$23:$T$23</definedName>
    <definedName localSheetId="2" name="_results_nedc_l_prediction_input_vehicle_r_dynamic__m_">summary!$U$23:$U$23</definedName>
    <definedName localSheetId="2" name="_results_nedc_l_prediction_input_vehicle_mass__kg_">summary!$V$23:$V$23</definedName>
    <definedName localSheetId="2" name="_results_wltp_h_prediction_target_declared_co2_emission_declared_value__CO2g_km_">summary!$D$24:$D$24</definedName>
    <definedName localSheetId="2" name="_results_wltp_h_prediction_target_co2_emission_low__CO2g_km_">summary!$E$24:$E$24</definedName>
    <definedName localSheetId="2" name="_results_wltp_h_prediction_target_co2_emission_medium__CO2g_km_">summary!$F$24:$F$24</definedName>
    <definedName localSheetId="2" name="_results_wltp_h_prediction_target_co2_emission_high__CO2g_km_">summary!$G$24:$G$24</definedName>
    <definedName localSheetId="2" name="_results_wltp_h_prediction_target_co2_emission_extra_high__CO2g_km_">summary!$H$24:$H$24</definedName>
    <definedName localSheetId="2" name="_results_wltp_h_prediction_target_co2_emission_UDC__CO2g_km_">summary!$I$24:$I$24</definedName>
    <definedName localSheetId="2" name="_results_wltp_h_prediction_target_co2_emission_EUDC__CO2g_km_">summary!$J$24:$J$24</definedName>
    <definedName localSheetId="2" name="_results_wltp_h_prediction_target_co2_emission_value__CO2g_km_">summary!$K$24:$K$24</definedName>
    <definedName localSheetId="2" name="_results_wltp_h_prediction_target_vehicle_engine_capacity__cm3_">summary!$L$24:$L$24</definedName>
    <definedName localSheetId="2" name="_results_wltp_h_prediction_target_vehicle_engine_is_turbo__">summary!$M$24:$M$24</definedName>
    <definedName localSheetId="2" name="_results_wltp_h_prediction_target_vehicle_f0__N_">summary!$N$24:$N$24</definedName>
    <definedName localSheetId="2" name="_results_wltp_h_prediction_target_vehicle_f1__N__km_h__">summary!$O$24:$O$24</definedName>
    <definedName localSheetId="2" name="_results_wltp_h_prediction_target_vehicle_f2__N__km_h__2_">summary!$P$24:$P$24</definedName>
    <definedName localSheetId="2" name="_results_wltp_h_prediction_target_vehicle_fuel_type__">summary!$Q$24:$Q$24</definedName>
    <definedName localSheetId="2" name="_results_wltp_h_prediction_target_vehicle_gear_box_type__">summary!$R$24:$R$24</definedName>
    <definedName localSheetId="2" name="_results_wltp_h_prediction_target_vehicle_has_start_stop__">summary!$S$24:$S$24</definedName>
    <definedName localSheetId="2" name="_results_wltp_h_prediction_target_vehicle_ki_factor____">summary!$T$24:$T$24</definedName>
    <definedName localSheetId="2" name="_results_wltp_h_prediction_target_vehicle_r_dynamic__m_">summary!$U$24:$U$24</definedName>
    <definedName localSheetId="2" name="_results_wltp_h_prediction_target_vehicle_mass__kg_">summary!$V$24:$V$24</definedName>
    <definedName localSheetId="2" name="_results_wltp_h_prediction_output_declared_co2_emission_declared_value__CO2g_km_">summary!$D$25:$D$25</definedName>
    <definedName localSheetId="2" name="_results_wltp_h_prediction_output_co2_emission_low__CO2g_km_">summary!$E$25:$E$25</definedName>
    <definedName localSheetId="2" name="_results_wltp_h_prediction_output_co2_emission_medium__CO2g_km_">summary!$F$25:$F$25</definedName>
    <definedName localSheetId="2" name="_results_wltp_h_prediction_output_co2_emission_high__CO2g_km_">summary!$G$25:$G$25</definedName>
    <definedName localSheetId="2" name="_results_wltp_h_prediction_output_co2_emission_extra_high__CO2g_km_">summary!$H$25:$H$25</definedName>
    <definedName localSheetId="2" name="_results_wltp_h_prediction_output_co2_emission_UDC__CO2g_km_">summary!$I$25:$I$25</definedName>
    <definedName localSheetId="2" name="_results_wltp_h_prediction_output_co2_emission_EUDC__CO2g_km_">summary!$J$25:$J$25</definedName>
    <definedName localSheetId="2" name="_results_wltp_h_prediction_output_co2_emission_value__CO2g_km_">summary!$K$25:$K$25</definedName>
    <definedName localSheetId="2" name="_results_wltp_h_prediction_output_vehicle_engine_capacity__cm3_">summary!$L$25:$L$25</definedName>
    <definedName localSheetId="2" name="_results_wltp_h_prediction_output_vehicle_engine_is_turbo__">summary!$M$25:$M$25</definedName>
    <definedName localSheetId="2" name="_results_wltp_h_prediction_output_vehicle_f0__N_">summary!$N$25:$N$25</definedName>
    <definedName localSheetId="2" name="_results_wltp_h_prediction_output_vehicle_f1__N__km_h__">summary!$O$25:$O$25</definedName>
    <definedName localSheetId="2" name="_results_wltp_h_prediction_output_vehicle_f2__N__km_h__2_">summary!$P$25:$P$25</definedName>
    <definedName localSheetId="2" name="_results_wltp_h_prediction_output_vehicle_fuel_type__">summary!$Q$25:$Q$25</definedName>
    <definedName localSheetId="2" name="_results_wltp_h_prediction_output_vehicle_gear_box_type__">summary!$R$25:$R$25</definedName>
    <definedName localSheetId="2" name="_results_wltp_h_prediction_output_vehicle_has_start_stop__">summary!$S$25:$S$25</definedName>
    <definedName localSheetId="2" name="_results_wltp_h_prediction_output_vehicle_ki_factor____">summary!$T$25:$T$25</definedName>
    <definedName localSheetId="2" name="_results_wltp_h_prediction_output_vehicle_r_dynamic__m_">summary!$U$25:$U$25</definedName>
    <definedName localSheetId="2" name="_results_wltp_h_prediction_output_vehicle_mass__kg_">summary!$V$25:$V$25</definedName>
    <definedName localSheetId="2" name="_results_wltp_h_calibration_output_declared_co2_emission_declared_value__CO2g_km_">summary!$D$26:$D$26</definedName>
    <definedName localSheetId="2" name="_results_wltp_h_calibration_output_co2_emission_low__CO2g_km_">summary!$E$26:$E$26</definedName>
    <definedName localSheetId="2" name="_results_wltp_h_calibration_output_co2_emission_medium__CO2g_km_">summary!$F$26:$F$26</definedName>
    <definedName localSheetId="2" name="_results_wltp_h_calibration_output_co2_emission_high__CO2g_km_">summary!$G$26:$G$26</definedName>
    <definedName localSheetId="2" name="_results_wltp_h_calibration_output_co2_emission_extra_high__CO2g_km_">summary!$H$26:$H$26</definedName>
    <definedName localSheetId="2" name="_results_wltp_h_calibration_output_co2_emission_UDC__CO2g_km_">summary!$I$26:$I$26</definedName>
    <definedName localSheetId="2" name="_results_wltp_h_calibration_output_co2_emission_EUDC__CO2g_km_">summary!$J$26:$J$26</definedName>
    <definedName localSheetId="2" name="_results_wltp_h_calibration_output_co2_emission_value__CO2g_km_">summary!$K$26:$K$26</definedName>
    <definedName localSheetId="2" name="_results_wltp_h_calibration_output_vehicle_engine_capacity__cm3_">summary!$L$26:$L$26</definedName>
    <definedName localSheetId="2" name="_results_wltp_h_calibration_output_vehicle_engine_is_turbo__">summary!$M$26:$M$26</definedName>
    <definedName localSheetId="2" name="_results_wltp_h_calibration_output_vehicle_f0__N_">summary!$N$26:$N$26</definedName>
    <definedName localSheetId="2" name="_results_wltp_h_calibration_output_vehicle_f1__N__km_h__">summary!$O$26:$O$26</definedName>
    <definedName localSheetId="2" name="_results_wltp_h_calibration_output_vehicle_f2__N__km_h__2_">summary!$P$26:$P$26</definedName>
    <definedName localSheetId="2" name="_results_wltp_h_calibration_output_vehicle_fuel_type__">summary!$Q$26:$Q$26</definedName>
    <definedName localSheetId="2" name="_results_wltp_h_calibration_output_vehicle_gear_box_type__">summary!$R$26:$R$26</definedName>
    <definedName localSheetId="2" name="_results_wltp_h_calibration_output_vehicle_has_start_stop__">summary!$S$26:$S$26</definedName>
    <definedName localSheetId="2" name="_results_wltp_h_calibration_output_vehicle_ki_factor____">summary!$T$26:$T$26</definedName>
    <definedName localSheetId="2" name="_results_wltp_h_calibration_output_vehicle_r_dynamic__m_">summary!$U$26:$U$26</definedName>
    <definedName localSheetId="2" name="_results_wltp_h_calibration_output_vehicle_mass__kg_">summary!$V$26:$V$26</definedName>
    <definedName localSheetId="2" name="_results_wltp_h_calibration_input_declared_co2_emission_declared_value__CO2g_km_">summary!$D$27:$D$27</definedName>
    <definedName localSheetId="2" name="_results_wltp_h_calibration_input_co2_emission_low__CO2g_km_">summary!$E$27:$E$27</definedName>
    <definedName localSheetId="2" name="_results_wltp_h_calibration_input_co2_emission_medium__CO2g_km_">summary!$F$27:$F$27</definedName>
    <definedName localSheetId="2" name="_results_wltp_h_calibration_input_co2_emission_high__CO2g_km_">summary!$G$27:$G$27</definedName>
    <definedName localSheetId="2" name="_results_wltp_h_calibration_input_co2_emission_extra_high__CO2g_km_">summary!$H$27:$H$27</definedName>
    <definedName localSheetId="2" name="_results_wltp_h_calibration_input_co2_emission_UDC__CO2g_km_">summary!$I$27:$I$27</definedName>
    <definedName localSheetId="2" name="_results_wltp_h_calibration_input_co2_emission_EUDC__CO2g_km_">summary!$J$27:$J$27</definedName>
    <definedName localSheetId="2" name="_results_wltp_h_calibration_input_co2_emission_value__CO2g_km_">summary!$K$27:$K$27</definedName>
    <definedName localSheetId="2" name="_results_wltp_h_calibration_input_vehicle_engine_capacity__cm3_">summary!$L$27:$L$27</definedName>
    <definedName localSheetId="2" name="_results_wltp_h_calibration_input_vehicle_engine_is_turbo__">summary!$M$27:$M$27</definedName>
    <definedName localSheetId="2" name="_results_wltp_h_calibration_input_vehicle_f0__N_">summary!$N$27:$N$27</definedName>
    <definedName localSheetId="2" name="_results_wltp_h_calibration_input_vehicle_f1__N__km_h__">summary!$O$27:$O$27</definedName>
    <definedName localSheetId="2" name="_results_wltp_h_calibration_input_vehicle_f2__N__km_h__2_">summary!$P$27:$P$27</definedName>
    <definedName localSheetId="2" name="_results_wltp_h_calibration_input_vehicle_fuel_type__">summary!$Q$27:$Q$27</definedName>
    <definedName localSheetId="2" name="_results_wltp_h_calibration_input_vehicle_gear_box_type__">summary!$R$27:$R$27</definedName>
    <definedName localSheetId="2" name="_results_wltp_h_calibration_input_vehicle_has_start_stop__">summary!$S$27:$S$27</definedName>
    <definedName localSheetId="2" name="_results_wltp_h_calibration_input_vehicle_ki_factor____">summary!$T$27:$T$27</definedName>
    <definedName localSheetId="2" name="_results_wltp_h_calibration_input_vehicle_r_dynamic__m_">summary!$U$27:$U$27</definedName>
    <definedName localSheetId="2" name="_results_wltp_h_calibration_input_vehicle_mass__kg_">summary!$V$27:$V$27</definedName>
    <definedName localSheetId="2" name="_results_wltp_l_prediction_output_declared_co2_emission_declared_value__CO2g_km_">summary!$D$28:$D$28</definedName>
    <definedName localSheetId="2" name="_results_wltp_l_prediction_output_co2_emission_low__CO2g_km_">summary!$E$28:$E$28</definedName>
    <definedName localSheetId="2" name="_results_wltp_l_prediction_output_co2_emission_medium__CO2g_km_">summary!$F$28:$F$28</definedName>
    <definedName localSheetId="2" name="_results_wltp_l_prediction_output_co2_emission_high__CO2g_km_">summary!$G$28:$G$28</definedName>
    <definedName localSheetId="2" name="_results_wltp_l_prediction_output_co2_emission_extra_high__CO2g_km_">summary!$H$28:$H$28</definedName>
    <definedName localSheetId="2" name="_results_wltp_l_prediction_output_co2_emission_UDC__CO2g_km_">summary!$I$28:$I$28</definedName>
    <definedName localSheetId="2" name="_results_wltp_l_prediction_output_co2_emission_EUDC__CO2g_km_">summary!$J$28:$J$28</definedName>
    <definedName localSheetId="2" name="_results_wltp_l_prediction_output_co2_emission_value__CO2g_km_">summary!$K$28:$K$28</definedName>
    <definedName localSheetId="2" name="_results_wltp_l_prediction_output_vehicle_engine_capacity__cm3_">summary!$L$28:$L$28</definedName>
    <definedName localSheetId="2" name="_results_wltp_l_prediction_output_vehicle_engine_is_turbo__">summary!$M$28:$M$28</definedName>
    <definedName localSheetId="2" name="_results_wltp_l_prediction_output_vehicle_f0__N_">summary!$N$28:$N$28</definedName>
    <definedName localSheetId="2" name="_results_wltp_l_prediction_output_vehicle_f1__N__km_h__">summary!$O$28:$O$28</definedName>
    <definedName localSheetId="2" name="_results_wltp_l_prediction_output_vehicle_f2__N__km_h__2_">summary!$P$28:$P$28</definedName>
    <definedName localSheetId="2" name="_results_wltp_l_prediction_output_vehicle_fuel_type__">summary!$Q$28:$Q$28</definedName>
    <definedName localSheetId="2" name="_results_wltp_l_prediction_output_vehicle_gear_box_type__">summary!$R$28:$R$28</definedName>
    <definedName localSheetId="2" name="_results_wltp_l_prediction_output_vehicle_has_start_stop__">summary!$S$28:$S$28</definedName>
    <definedName localSheetId="2" name="_results_wltp_l_prediction_output_vehicle_ki_factor____">summary!$T$28:$T$28</definedName>
    <definedName localSheetId="2" name="_results_wltp_l_prediction_output_vehicle_r_dynamic__m_">summary!$U$28:$U$28</definedName>
    <definedName localSheetId="2" name="_results_wltp_l_prediction_output_vehicle_mass__kg_">summary!$V$28:$V$28</definedName>
    <definedName localSheetId="2" name="_results_wltp_l_calibration_output_declared_co2_emission_declared_value__CO2g_km_">summary!$D$29:$D$29</definedName>
    <definedName localSheetId="2" name="_results_wltp_l_calibration_output_co2_emission_low__CO2g_km_">summary!$E$29:$E$29</definedName>
    <definedName localSheetId="2" name="_results_wltp_l_calibration_output_co2_emission_medium__CO2g_km_">summary!$F$29:$F$29</definedName>
    <definedName localSheetId="2" name="_results_wltp_l_calibration_output_co2_emission_high__CO2g_km_">summary!$G$29:$G$29</definedName>
    <definedName localSheetId="2" name="_results_wltp_l_calibration_output_co2_emission_extra_high__CO2g_km_">summary!$H$29:$H$29</definedName>
    <definedName localSheetId="2" name="_results_wltp_l_calibration_output_co2_emission_UDC__CO2g_km_">summary!$I$29:$I$29</definedName>
    <definedName localSheetId="2" name="_results_wltp_l_calibration_output_co2_emission_EUDC__CO2g_km_">summary!$J$29:$J$29</definedName>
    <definedName localSheetId="2" name="_results_wltp_l_calibration_output_co2_emission_value__CO2g_km_">summary!$K$29:$K$29</definedName>
    <definedName localSheetId="2" name="_results_wltp_l_calibration_output_vehicle_engine_capacity__cm3_">summary!$L$29:$L$29</definedName>
    <definedName localSheetId="2" name="_results_wltp_l_calibration_output_vehicle_engine_is_turbo__">summary!$M$29:$M$29</definedName>
    <definedName localSheetId="2" name="_results_wltp_l_calibration_output_vehicle_f0__N_">summary!$N$29:$N$29</definedName>
    <definedName localSheetId="2" name="_results_wltp_l_calibration_output_vehicle_f1__N__km_h__">summary!$O$29:$O$29</definedName>
    <definedName localSheetId="2" name="_results_wltp_l_calibration_output_vehicle_f2__N__km_h__2_">summary!$P$29:$P$29</definedName>
    <definedName localSheetId="2" name="_results_wltp_l_calibration_output_vehicle_fuel_type__">summary!$Q$29:$Q$29</definedName>
    <definedName localSheetId="2" name="_results_wltp_l_calibration_output_vehicle_gear_box_type__">summary!$R$29:$R$29</definedName>
    <definedName localSheetId="2" name="_results_wltp_l_calibration_output_vehicle_has_start_stop__">summary!$S$29:$S$29</definedName>
    <definedName localSheetId="2" name="_results_wltp_l_calibration_output_vehicle_ki_factor____">summary!$T$29:$T$29</definedName>
    <definedName localSheetId="2" name="_results_wltp_l_calibration_output_vehicle_r_dynamic__m_">summary!$U$29:$U$29</definedName>
    <definedName localSheetId="2" name="_results_wltp_l_calibration_output_vehicle_mass__kg_">summary!$V$29:$V$29</definedName>
    <definedName localSheetId="2" name="_results_wltp_l_calibration_input_declared_co2_emission_declared_value__CO2g_km_">summary!$D$30:$D$30</definedName>
    <definedName localSheetId="2" name="_results_wltp_l_calibration_input_co2_emission_low__CO2g_km_">summary!$E$30:$E$30</definedName>
    <definedName localSheetId="2" name="_results_wltp_l_calibration_input_co2_emission_medium__CO2g_km_">summary!$F$30:$F$30</definedName>
    <definedName localSheetId="2" name="_results_wltp_l_calibration_input_co2_emission_high__CO2g_km_">summary!$G$30:$G$30</definedName>
    <definedName localSheetId="2" name="_results_wltp_l_calibration_input_co2_emission_extra_high__CO2g_km_">summary!$H$30:$H$30</definedName>
    <definedName localSheetId="2" name="_results_wltp_l_calibration_input_co2_emission_UDC__CO2g_km_">summary!$I$30:$I$30</definedName>
    <definedName localSheetId="2" name="_results_wltp_l_calibration_input_co2_emission_EUDC__CO2g_km_">summary!$J$30:$J$30</definedName>
    <definedName localSheetId="2" name="_results_wltp_l_calibration_input_co2_emission_value__CO2g_km_">summary!$K$30:$K$30</definedName>
    <definedName localSheetId="2" name="_results_wltp_l_calibration_input_vehicle_engine_capacity__cm3_">summary!$L$30:$L$30</definedName>
    <definedName localSheetId="2" name="_results_wltp_l_calibration_input_vehicle_engine_is_turbo__">summary!$M$30:$M$30</definedName>
    <definedName localSheetId="2" name="_results_wltp_l_calibration_input_vehicle_f0__N_">summary!$N$30:$N$30</definedName>
    <definedName localSheetId="2" name="_results_wltp_l_calibration_input_vehicle_f1__N__km_h__">summary!$O$30:$O$30</definedName>
    <definedName localSheetId="2" name="_results_wltp_l_calibration_input_vehicle_f2__N__km_h__2_">summary!$P$30:$P$30</definedName>
    <definedName localSheetId="2" name="_results_wltp_l_calibration_input_vehicle_fuel_type__">summary!$Q$30:$Q$30</definedName>
    <definedName localSheetId="2" name="_results_wltp_l_calibration_input_vehicle_gear_box_type__">summary!$R$30:$R$30</definedName>
    <definedName localSheetId="2" name="_results_wltp_l_calibration_input_vehicle_has_start_stop__">summary!$S$30:$S$30</definedName>
    <definedName localSheetId="2" name="_results_wltp_l_calibration_input_vehicle_ki_factor____">summary!$T$30:$T$30</definedName>
    <definedName localSheetId="2" name="_results_wltp_l_calibration_input_vehicle_r_dynamic__m_">summary!$U$30:$U$30</definedName>
    <definedName localSheetId="2" name="_results_wltp_l_calibration_input_vehicle_mass__kg_">summary!$V$30:$V$30</definedName>
    <definedName localSheetId="2" name="_results_wltp_p_precondition_output_declared_co2_emission_declared_value__CO2g_km_">summary!$D$31:$D$31</definedName>
    <definedName localSheetId="2" name="_results_wltp_p_precondition_output_co2_emission_low__CO2g_km_">summary!$E$31:$E$31</definedName>
    <definedName localSheetId="2" name="_results_wltp_p_precondition_output_co2_emission_medium__CO2g_km_">summary!$F$31:$F$31</definedName>
    <definedName localSheetId="2" name="_results_wltp_p_precondition_output_co2_emission_high__CO2g_km_">summary!$G$31:$G$31</definedName>
    <definedName localSheetId="2" name="_results_wltp_p_precondition_output_co2_emission_extra_high__CO2g_km_">summary!$H$31:$H$31</definedName>
    <definedName localSheetId="2" name="_results_wltp_p_precondition_output_co2_emission_UDC__CO2g_km_">summary!$I$31:$I$31</definedName>
    <definedName localSheetId="2" name="_results_wltp_p_precondition_output_co2_emission_EUDC__CO2g_km_">summary!$J$31:$J$31</definedName>
    <definedName localSheetId="2" name="_results_wltp_p_precondition_output_co2_emission_value__CO2g_km_">summary!$K$31:$K$31</definedName>
    <definedName localSheetId="2" name="_results_wltp_p_precondition_output_vehicle_engine_capacity__cm3_">summary!$L$31:$L$31</definedName>
    <definedName localSheetId="2" name="_results_wltp_p_precondition_output_vehicle_engine_is_turbo__">summary!$M$31:$M$31</definedName>
    <definedName localSheetId="2" name="_results_wltp_p_precondition_output_vehicle_f0__N_">summary!$N$31:$N$31</definedName>
    <definedName localSheetId="2" name="_results_wltp_p_precondition_output_vehicle_f1__N__km_h__">summary!$O$31:$O$31</definedName>
    <definedName localSheetId="2" name="_results_wltp_p_precondition_output_vehicle_f2__N__km_h__2_">summary!$P$31:$P$31</definedName>
    <definedName localSheetId="2" name="_results_wltp_p_precondition_output_vehicle_fuel_type__">summary!$Q$31:$Q$31</definedName>
    <definedName localSheetId="2" name="_results_wltp_p_precondition_output_vehicle_gear_box_type__">summary!$R$31:$R$31</definedName>
    <definedName localSheetId="2" name="_results_wltp_p_precondition_output_vehicle_has_start_stop__">summary!$S$31:$S$31</definedName>
    <definedName localSheetId="2" name="_results_wltp_p_precondition_output_vehicle_ki_factor____">summary!$T$31:$T$31</definedName>
    <definedName localSheetId="2" name="_results_wltp_p_precondition_output_vehicle_r_dynamic__m_">summary!$U$31:$U$31</definedName>
    <definedName localSheetId="2" name="_results_wltp_p_precondition_output_vehicle_mass__kg_">summary!$V$31:$V$31</definedName>
    <definedName localSheetId="2" name="_selection_alternator_model_prediction_nedc_h_from">summary!$B$38:$B$38</definedName>
    <definedName localSheetId="2" name="_selection_alternator_model_prediction_nedc_h_status">summary!$C$38:$C$38</definedName>
    <definedName localSheetId="2" name="_selection_alternator_model_prediction_nedc_l_from">summary!$D$38:$D$38</definedName>
    <definedName localSheetId="2" name="_selection_alternator_model_prediction_nedc_l_status">summary!$E$38:$E$38</definedName>
    <definedName localSheetId="2" name="_selection_alternator_model_prediction_wltp_h_from">summary!$F$38:$F$38</definedName>
    <definedName localSheetId="2" name="_selection_alternator_model_prediction_wltp_h_status">summary!$G$38:$G$38</definedName>
    <definedName localSheetId="2" name="_selection_alternator_model_prediction_wltp_l_from">summary!$H$38:$H$38</definedName>
    <definedName localSheetId="2" name="_selection_alternator_model_prediction_wltp_l_status">summary!$I$38:$I$38</definedName>
    <definedName localSheetId="2" name="_selection_alternator_model_calibration_wltp_h_from">summary!$J$38:$J$38</definedName>
    <definedName localSheetId="2" name="_selection_alternator_model_calibration_wltp_h_status">summary!$K$38:$K$38</definedName>
    <definedName localSheetId="2" name="_selection_alternator_model_calibration_wltp_l_from">summary!$L$38:$L$38</definedName>
    <definedName localSheetId="2" name="_selection_alternator_model_calibration_wltp_l_status">summary!$M$38:$M$38</definedName>
    <definedName localSheetId="2" name="_selection_clutch_torque_converter_model_prediction_nedc_h_from">summary!$B$39:$B$39</definedName>
    <definedName localSheetId="2" name="_selection_clutch_torque_converter_model_prediction_nedc_h_status">summary!$C$39:$C$39</definedName>
    <definedName localSheetId="2" name="_selection_clutch_torque_converter_model_prediction_nedc_l_from">summary!$D$39:$D$39</definedName>
    <definedName localSheetId="2" name="_selection_clutch_torque_converter_model_prediction_nedc_l_status">summary!$E$39:$E$39</definedName>
    <definedName localSheetId="2" name="_selection_clutch_torque_converter_model_prediction_wltp_h_from">summary!$F$39:$F$39</definedName>
    <definedName localSheetId="2" name="_selection_clutch_torque_converter_model_prediction_wltp_h_status">summary!$G$39:$G$39</definedName>
    <definedName localSheetId="2" name="_selection_clutch_torque_converter_model_prediction_wltp_l_from">summary!$H$39:$H$39</definedName>
    <definedName localSheetId="2" name="_selection_clutch_torque_converter_model_prediction_wltp_l_status">summary!$I$39:$I$39</definedName>
    <definedName localSheetId="2" name="_selection_clutch_torque_converter_model_calibration_wltp_h_from">summary!$J$39:$J$39</definedName>
    <definedName localSheetId="2" name="_selection_clutch_torque_converter_model_calibration_wltp_h_status">summary!$K$39:$K$39</definedName>
    <definedName localSheetId="2" name="_selection_clutch_torque_converter_model_calibration_wltp_l_from">summary!$L$39:$L$39</definedName>
    <definedName localSheetId="2" name="_selection_clutch_torque_converter_model_calibration_wltp_l_status">summary!$M$39:$M$39</definedName>
    <definedName localSheetId="2" name="_selection_co2_params_prediction_nedc_h_from">summary!$B$40:$B$40</definedName>
    <definedName localSheetId="2" name="_selection_co2_params_prediction_nedc_h_status">summary!$C$40:$C$40</definedName>
    <definedName localSheetId="2" name="_selection_co2_params_prediction_nedc_l_from">summary!$D$40:$D$40</definedName>
    <definedName localSheetId="2" name="_selection_co2_params_prediction_nedc_l_status">summary!$E$40:$E$40</definedName>
    <definedName localSheetId="2" name="_selection_co2_params_prediction_wltp_h_from">summary!$F$40:$F$40</definedName>
    <definedName localSheetId="2" name="_selection_co2_params_prediction_wltp_h_status">summary!$G$40:$G$40</definedName>
    <definedName localSheetId="2" name="_selection_co2_params_prediction_wltp_l_from">summary!$H$40:$H$40</definedName>
    <definedName localSheetId="2" name="_selection_co2_params_prediction_wltp_l_status">summary!$I$40:$I$40</definedName>
    <definedName localSheetId="2" name="_selection_co2_params_calibration_wltp_h_from">summary!$J$40:$J$40</definedName>
    <definedName localSheetId="2" name="_selection_co2_params_calibration_wltp_h_status">summary!$K$40:$K$40</definedName>
    <definedName localSheetId="2" name="_selection_co2_params_calibration_wltp_l_from">summary!$L$40:$L$40</definedName>
    <definedName localSheetId="2" name="_selection_co2_params_calibration_wltp_l_status">summary!$M$40:$M$40</definedName>
    <definedName localSheetId="2" name="_selection_engine_cold_start_speed_model_prediction_nedc_h_from">summary!$B$41:$B$41</definedName>
    <definedName localSheetId="2" name="_selection_engine_cold_start_speed_model_prediction_nedc_h_status">summary!$C$41:$C$41</definedName>
    <definedName localSheetId="2" name="_selection_engine_cold_start_speed_model_prediction_nedc_l_from">summary!$D$41:$D$41</definedName>
    <definedName localSheetId="2" name="_selection_engine_cold_start_speed_model_prediction_nedc_l_status">summary!$E$41:$E$41</definedName>
    <definedName localSheetId="2" name="_selection_engine_cold_start_speed_model_prediction_wltp_h_from">summary!$F$41:$F$41</definedName>
    <definedName localSheetId="2" name="_selection_engine_cold_start_speed_model_prediction_wltp_h_status">summary!$G$41:$G$41</definedName>
    <definedName localSheetId="2" name="_selection_engine_cold_start_speed_model_prediction_wltp_l_from">summary!$H$41:$H$41</definedName>
    <definedName localSheetId="2" name="_selection_engine_cold_start_speed_model_prediction_wltp_l_status">summary!$I$41:$I$41</definedName>
    <definedName localSheetId="2" name="_selection_engine_cold_start_speed_model_calibration_wltp_h_from">summary!$J$41:$J$41</definedName>
    <definedName localSheetId="2" name="_selection_engine_cold_start_speed_model_calibration_wltp_h_status">summary!$K$41:$K$41</definedName>
    <definedName localSheetId="2" name="_selection_engine_cold_start_speed_model_calibration_wltp_l_from">summary!$L$41:$L$41</definedName>
    <definedName localSheetId="2" name="_selection_engine_cold_start_speed_model_calibration_wltp_l_status">summary!$M$41:$M$41</definedName>
    <definedName localSheetId="2" name="_selection_engine_coolant_temperature_model_prediction_nedc_h_from">summary!$B$42:$B$42</definedName>
    <definedName localSheetId="2" name="_selection_engine_coolant_temperature_model_prediction_nedc_h_status">summary!$C$42:$C$42</definedName>
    <definedName localSheetId="2" name="_selection_engine_coolant_temperature_model_prediction_nedc_l_from">summary!$D$42:$D$42</definedName>
    <definedName localSheetId="2" name="_selection_engine_coolant_temperature_model_prediction_nedc_l_status">summary!$E$42:$E$42</definedName>
    <definedName localSheetId="2" name="_selection_engine_coolant_temperature_model_prediction_wltp_h_from">summary!$F$42:$F$42</definedName>
    <definedName localSheetId="2" name="_selection_engine_coolant_temperature_model_prediction_wltp_h_status">summary!$G$42:$G$42</definedName>
    <definedName localSheetId="2" name="_selection_engine_coolant_temperature_model_prediction_wltp_l_from">summary!$H$42:$H$42</definedName>
    <definedName localSheetId="2" name="_selection_engine_coolant_temperature_model_prediction_wltp_l_status">summary!$I$42:$I$42</definedName>
    <definedName localSheetId="2" name="_selection_engine_coolant_temperature_model_calibration_wltp_h_from">summary!$J$42:$J$42</definedName>
    <definedName localSheetId="2" name="_selection_engine_coolant_temperature_model_calibration_wltp_h_status">summary!$K$42:$K$42</definedName>
    <definedName localSheetId="2" name="_selection_engine_coolant_temperature_model_calibration_wltp_l_from">summary!$L$42:$L$42</definedName>
    <definedName localSheetId="2" name="_selection_engine_coolant_temperature_model_calibration_wltp_l_status">summary!$M$42:$M$42</definedName>
    <definedName localSheetId="2" name="_selection_engine_speed_model_prediction_nedc_h_from">summary!$B$43:$B$43</definedName>
    <definedName localSheetId="2" name="_selection_engine_speed_model_prediction_nedc_h_status">summary!$C$43:$C$43</definedName>
    <definedName localSheetId="2" name="_selection_engine_speed_model_prediction_nedc_l_from">summary!$D$43:$D$43</definedName>
    <definedName localSheetId="2" name="_selection_engine_speed_model_prediction_nedc_l_status">summary!$E$43:$E$43</definedName>
    <definedName localSheetId="2" name="_selection_engine_speed_model_prediction_wltp_h_from">summary!$F$43:$F$43</definedName>
    <definedName localSheetId="2" name="_selection_engine_speed_model_prediction_wltp_h_status">summary!$G$43:$G$43</definedName>
    <definedName localSheetId="2" name="_selection_engine_speed_model_prediction_wltp_l_from">summary!$H$43:$H$43</definedName>
    <definedName localSheetId="2" name="_selection_engine_speed_model_prediction_wltp_l_status">summary!$I$43:$I$43</definedName>
    <definedName localSheetId="2" name="_selection_engine_speed_model_calibration_wltp_h_from">summary!$J$43:$J$43</definedName>
    <definedName localSheetId="2" name="_selection_engine_speed_model_calibration_wltp_h_status">summary!$K$43:$K$43</definedName>
    <definedName localSheetId="2" name="_selection_engine_speed_model_calibration_wltp_l_from">summary!$L$43:$L$43</definedName>
    <definedName localSheetId="2" name="_selection_engine_speed_model_calibration_wltp_l_status">summary!$M$43:$M$43</definedName>
    <definedName localSheetId="2" name="_selection_start_stop_model_prediction_nedc_h_from">summary!$B$44:$B$44</definedName>
    <definedName localSheetId="2" name="_selection_start_stop_model_prediction_nedc_h_status">summary!$C$44:$C$44</definedName>
    <definedName localSheetId="2" name="_selection_start_stop_model_prediction_nedc_l_from">summary!$D$44:$D$44</definedName>
    <definedName localSheetId="2" name="_selection_start_stop_model_prediction_nedc_l_status">summary!$E$44:$E$44</definedName>
    <definedName localSheetId="2" name="_selection_start_stop_model_prediction_wltp_h_from">summary!$F$44:$F$44</definedName>
    <definedName localSheetId="2" name="_selection_start_stop_model_prediction_wltp_h_status">summary!$G$44:$G$44</definedName>
    <definedName localSheetId="2" name="_selection_start_stop_model_prediction_wltp_l_from">summary!$H$44:$H$44</definedName>
    <definedName localSheetId="2" name="_selection_start_stop_model_prediction_wltp_l_status">summary!$I$44:$I$44</definedName>
    <definedName localSheetId="2" name="_selection_start_stop_model_calibration_wltp_h_from">summary!$J$44:$J$44</definedName>
    <definedName localSheetId="2" name="_selection_start_stop_model_calibration_wltp_h_status">summary!$K$44:$K$44</definedName>
    <definedName localSheetId="2" name="_selection_start_stop_model_calibration_wltp_l_from">summary!$L$44:$L$44</definedName>
    <definedName localSheetId="2" name="_selection_start_stop_model_calibration_wltp_l_status">summary!$M$44:$M$44</definedName>
    <definedName localSheetId="2" name="_comparison_co2_emission_value_prediction_nedc_h_mean_absolute_error">summary!$B$51:$B$51</definedName>
    <definedName localSheetId="2" name="_comparison_co2_emission_value_prediction_nedc_h_prediction_target_ratio">summary!$C$51:$C$51</definedName>
    <definedName localSheetId="2" name="_comparison_co2_emission_value_prediction_wltp_h_mean_absolute_error">summary!$D$51:$D$51</definedName>
    <definedName localSheetId="2" name="_comparison_co2_emission_value_prediction_wltp_h_prediction_target_ratio">summary!$E$51:$E$51</definedName>
    <definedName localSheetId="2" name="_comparison_declared_co2_emission_value_prediction_nedc_h_mean_absolute_error">summary!$B$52:$B$52</definedName>
    <definedName localSheetId="2" name="_comparison_declared_co2_emission_value_prediction_nedc_h_prediction_target_ratio">summary!$C$52:$C$52</definedName>
    <definedName localSheetId="2" name="_comparison_declared_co2_emission_value_prediction_wltp_h_mean_absolute_error">summary!$D$52:$D$52</definedName>
    <definedName localSheetId="2" name="_comparison_declared_co2_emission_value_prediction_wltp_h_prediction_target_ratio">summary!$E$52:$E$52</definedName>
    <definedName localSheetId="6" name="_input_cycle_name">output.prediction.nedc_h.pa!$C$2:$C$2</definedName>
    <definedName localSheetId="6" name="_input_active_cylinder_ratios">output.prediction.nedc_h.pa!$C$3:$C$3</definedName>
    <definedName localSheetId="6" name="_air_density">output.prediction.nedc_h.pa!$C$4:$C$4</definedName>
    <definedName localSheetId="6" name="_input_alternator_efficiency">output.prediction.nedc_h.pa!$C$5:$C$5</definedName>
    <definedName localSheetId="6" name="_alternator_initialization_time">output.prediction.nedc_h.pa!$C$6:$C$6</definedName>
    <definedName localSheetId="6" name="_input_alternator_nominal_power">output.prediction.nedc_h.pa!$C$7:$C$7</definedName>
    <definedName localSheetId="6" name="_input_alternator_nominal_voltage">output.prediction.nedc_h.pa!$C$8:$C$8</definedName>
    <definedName localSheetId="6" name="_alternator_off_threshold">output.prediction.nedc_h.pa!$C$9:$C$9</definedName>
    <definedName localSheetId="6" name="_alternator_start_window_width">output.prediction.nedc_h.pa!$C$10:$C$10</definedName>
    <definedName localSheetId="6" name="_angle_slope">output.prediction.nedc_h.pa!$C$11:$C$11</definedName>
    <definedName localSheetId="6" name="_auxiliaries_power_loss">output.prediction.nedc_h.pa!$C$12:$C$12</definedName>
    <definedName localSheetId="6" name="_auxiliaries_torque_loss">output.prediction.nedc_h.pa!$C$13:$C$13</definedName>
    <definedName localSheetId="6" name="_input_battery_capacity">output.prediction.nedc_h.pa!$C$14:$C$14</definedName>
    <definedName localSheetId="6" name="_calibration_status">output.prediction.nedc_h.pa!$C$15:$C$15</definedName>
    <definedName localSheetId="6" name="_calibration_tc_speed_threshold">output.prediction.nedc_h.pa!$C$16:$C$16</definedName>
    <definedName localSheetId="6" name="_change_gear_window_width">output.prediction.nedc_h.pa!$C$17:$C$17</definedName>
    <definedName localSheetId="6" name="_clutch_window">output.prediction.nedc_h.pa!$C$18:$C$18</definedName>
    <definedName localSheetId="6" name="_co2_params_calibrated">output.prediction.nedc_h.pa!$C$19:$C$19</definedName>
    <definedName localSheetId="6" name="_correct_f0">output.prediction.nedc_h.pa!$C$20:$C$20</definedName>
    <definedName localSheetId="6" name="_input_cycle_type">output.prediction.nedc_h.pa!$C$21:$C$21</definedName>
    <definedName localSheetId="6" name="_delta_time_engine_starter">output.prediction.nedc_h.pa!$C$22:$C$22</definedName>
    <definedName localSheetId="6" name="_electric_load">output.prediction.nedc_h.pa!$C$23:$C$23</definedName>
    <definedName localSheetId="6" name="_enable_phases_willans">output.prediction.nedc_h.pa!$C$24:$C$24</definedName>
    <definedName localSheetId="6" name="_enable_willans">output.prediction.nedc_h.pa!$C$25:$C$25</definedName>
    <definedName localSheetId="6" name="_input_engine_capacity">output.prediction.nedc_h.pa!$C$26:$C$26</definedName>
    <definedName localSheetId="6" name="_input_engine_fuel_lower_heating_value">output.prediction.nedc_h.pa!$C$27:$C$27</definedName>
    <definedName localSheetId="6" name="_input_engine_has_cylinder_deactivation">output.prediction.nedc_h.pa!$C$28:$C$28</definedName>
    <definedName localSheetId="6" name="_input_engine_has_variable_valve_actuation">output.prediction.nedc_h.pa!$C$29:$C$29</definedName>
    <definedName localSheetId="6" name="_input_engine_idle_fuel_consumption">output.prediction.nedc_h.pa!$C$30:$C$30</definedName>
    <definedName localSheetId="6" name="_input_engine_is_turbo">output.prediction.nedc_h.pa!$C$31:$C$31</definedName>
    <definedName localSheetId="6" name="_input_engine_stroke">output.prediction.nedc_h.pa!$C$32:$C$32</definedName>
    <definedName localSheetId="6" name="_input_f0">output.prediction.nedc_h.pa!$C$33:$C$33</definedName>
    <definedName localSheetId="6" name="_input_f1">output.prediction.nedc_h.pa!$C$34:$C$34</definedName>
    <definedName localSheetId="6" name="_input_f2">output.prediction.nedc_h.pa!$C$35:$C$35</definedName>
    <definedName localSheetId="6" name="_final_drive_efficiency">output.prediction.nedc_h.pa!$C$36:$C$36</definedName>
    <definedName localSheetId="6" name="_input_final_drive_ratio">output.prediction.nedc_h.pa!$C$37:$C$37</definedName>
    <definedName localSheetId="6" name="_input_fuel_carbon_content_percentage">output.prediction.nedc_h.pa!$C$38:$C$38</definedName>
    <definedName localSheetId="6" name="_input_fuel_saving_at_strategy">output.prediction.nedc_h.pa!$C$39:$C$39</definedName>
    <definedName localSheetId="6" name="_input_fuel_type">output.prediction.nedc_h.pa!$C$40:$C$40</definedName>
    <definedName localSheetId="6" name="_input_full_load_powers">output.prediction.nedc_h.pa!$C$41:$C$41</definedName>
    <definedName localSheetId="6" name="_input_full_load_speeds">output.prediction.nedc_h.pa!$C$42:$C$42</definedName>
    <definedName localSheetId="6" name="_input_gear_box_ratios">output.prediction.nedc_h.pa!$C$43:$C$43</definedName>
    <definedName localSheetId="6" name="_gear_box_temperature_references">output.prediction.nedc_h.pa!$C$44:$C$44</definedName>
    <definedName localSheetId="6" name="_input_gear_box_type">output.prediction.nedc_h.pa!$C$45:$C$45</definedName>
    <definedName localSheetId="6" name="_input_has_energy_recuperation">output.prediction.nedc_h.pa!$C$46:$C$46</definedName>
    <definedName localSheetId="6" name="_input_has_exhausted_gas_recirculation">output.prediction.nedc_h.pa!$C$47:$C$47</definedName>
    <definedName localSheetId="6" name="_input_has_gear_box_thermal_management">output.prediction.nedc_h.pa!$C$48:$C$48</definedName>
    <definedName localSheetId="6" name="_input_has_lean_burn">output.prediction.nedc_h.pa!$C$49:$C$49</definedName>
    <definedName localSheetId="6" name="_input_has_periodically_regenerating_systems">output.prediction.nedc_h.pa!$C$50:$C$50</definedName>
    <definedName localSheetId="6" name="_input_has_selective_catalytic_reduction">output.prediction.nedc_h.pa!$C$51:$C$51</definedName>
    <definedName localSheetId="6" name="_input_has_start_stop">output.prediction.nedc_h.pa!$C$52:$C$52</definedName>
    <definedName localSheetId="6" name="_input_has_torque_converter">output.prediction.nedc_h.pa!$C$53:$C$53</definedName>
    <definedName localSheetId="6" name="_input_idle_engine_speed_median">output.prediction.nedc_h.pa!$C$54:$C$54</definedName>
    <definedName localSheetId="6" name="_idle_engine_speed_std">output.prediction.nedc_h.pa!$C$55:$C$55</definedName>
    <definedName localSheetId="6" name="_input_ignition_type">output.prediction.nedc_h.pa!$C$56:$C$56</definedName>
    <definedName localSheetId="6" name="_initial_friction_params">output.prediction.nedc_h.pa!$C$57:$C$57</definedName>
    <definedName localSheetId="6" name="_is_cycle_hot">output.prediction.nedc_h.pa!$C$58:$C$58</definedName>
    <definedName localSheetId="6" name="_is_hybrid">output.prediction.nedc_h.pa!$C$59:$C$59</definedName>
    <definedName localSheetId="6" name="_k1">output.prediction.nedc_h.pa!$C$60:$C$60</definedName>
    <definedName localSheetId="6" name="_k2">output.prediction.nedc_h.pa!$C$61:$C$61</definedName>
    <definedName localSheetId="6" name="_input_ki_factor">output.prediction.nedc_h.pa!$C$62:$C$62</definedName>
    <definedName localSheetId="6" name="_lock_up_tc_limits">output.prediction.nedc_h.pa!$C$63:$C$63</definedName>
    <definedName localSheetId="6" name="_max_battery_charging_current">output.prediction.nedc_h.pa!$C$64:$C$64</definedName>
    <definedName localSheetId="6" name="_max_engine_coolant_temperature">output.prediction.nedc_h.pa!$C$65:$C$65</definedName>
    <definedName localSheetId="6" name="_max_velocity_full_load_correction">output.prediction.nedc_h.pa!$C$66:$C$66</definedName>
    <definedName localSheetId="6" name="_min_engine_on_speed">output.prediction.nedc_h.pa!$C$67:$C$67</definedName>
    <definedName localSheetId="6" name="_min_time_engine_on_after_start">output.prediction.nedc_h.pa!$C$68:$C$68</definedName>
    <definedName localSheetId="6" name="_n_wheel_drive">output.prediction.nedc_h.pa!$C$69:$C$69</definedName>
    <definedName localSheetId="6" name="_plateau_acceleration">output.prediction.nedc_h.pa!$C$70:$C$70</definedName>
    <definedName localSheetId="6" name="_start_demand">output.prediction.nedc_h.pa!$C$71:$C$71</definedName>
    <definedName localSheetId="6" name="_start_stop_activation_time">output.prediction.nedc_h.pa!$C$72:$C$72</definedName>
    <definedName localSheetId="6" name="_stop_velocity">output.prediction.nedc_h.pa!$C$73:$C$73</definedName>
    <definedName localSheetId="6" name="_time_cold_hot_transition">output.prediction.nedc_h.pa!$C$74:$C$74</definedName>
    <definedName localSheetId="6" name="_time_sample_frequency">output.prediction.nedc_h.pa!$C$75:$C$75</definedName>
    <definedName localSheetId="6" name="_input_tyre_code">output.prediction.nedc_h.pa!$C$76:$C$76</definedName>
    <definedName localSheetId="6" name="_tyre_dynamic_rolling_coefficient">output.prediction.nedc_h.pa!$C$77:$C$77</definedName>
    <definedName localSheetId="6" name="_use_basic_start_stop">output.prediction.nedc_h.pa!$C$78:$C$78</definedName>
    <definedName localSheetId="6" name="_use_dt_gear_shifting">output.prediction.nedc_h.pa!$C$79:$C$79</definedName>
    <definedName localSheetId="6" name="_input_vehicle_mass">output.prediction.nedc_h.pa!$C$80:$C$80</definedName>
    <definedName localSheetId="6" name="_initial_temperature">output.prediction.nedc_h.pa!$C$81:$C$81</definedName>
    <definedName localSheetId="6" name="_correct_start_stop_with_gears">output.prediction.nedc_h.pa!$C$82:$C$82</definedName>
    <definedName localSheetId="6" name="_engine_max_speed">output.prediction.nedc_h.pa!$C$83:$C$83</definedName>
    <definedName localSheetId="6" name="_engine_moment_inertia">output.prediction.nedc_h.pa!$C$84:$C$84</definedName>
    <definedName localSheetId="6" name="_engine_thermostat_temperature">output.prediction.nedc_h.pa!$C$85:$C$85</definedName>
    <definedName localSheetId="6" name="_engine_type">output.prediction.nedc_h.pa!$C$86:$C$86</definedName>
    <definedName localSheetId="6" name="_fuel_carbon_content">output.prediction.nedc_h.pa!$C$87:$C$87</definedName>
    <definedName localSheetId="6" name="_idle_engine_speed">output.prediction.nedc_h.pa!$C$88:$C$88</definedName>
    <definedName localSheetId="6" name="_initial_state_of_charge">output.prediction.nedc_h.pa!$C$89:$C$89</definedName>
    <definedName localSheetId="6" name="_n_dyno_axes">output.prediction.nedc_h.pa!$C$90:$C$90</definedName>
    <definedName localSheetId="6" name="_n_gears">output.prediction.nedc_h.pa!$C$91:$C$91</definedName>
    <definedName localSheetId="6" name="_road_loads">output.prediction.nedc_h.pa!$C$92:$C$92</definedName>
    <definedName localSheetId="6" name="_state_of_charge_balance">output.prediction.nedc_h.pa!$C$93:$C$93</definedName>
    <definedName localSheetId="6" name="_state_of_charge_balance_window">output.prediction.nedc_h.pa!$C$94:$C$94</definedName>
    <definedName localSheetId="6" name="_engine_max_power">output.prediction.nedc_h.pa!$C$95:$C$95</definedName>
    <definedName localSheetId="6" name="_engine_max_speed_at_max_power">output.prediction.nedc_h.pa!$C$96:$C$96</definedName>
    <definedName localSheetId="6" name="_inertial_factor">output.prediction.nedc_h.pa!$C$97:$C$97</definedName>
    <definedName localSheetId="6" name="_r_wheels">output.prediction.nedc_h.pa!$C$98:$C$98</definedName>
    <definedName localSheetId="6" name="_initial_engine_temperature">output.prediction.nedc_h.pa!$C$99:$C$99</definedName>
    <definedName localSheetId="6" name="_engine_mass">output.prediction.nedc_h.pa!$C$100:$C$100</definedName>
    <definedName localSheetId="6" name="_engine_max_torque">output.prediction.nedc_h.pa!$C$101:$C$101</definedName>
    <definedName localSheetId="6" name="_r_dynamic">output.prediction.nedc_h.pa!$C$102:$C$102</definedName>
    <definedName localSheetId="6" name="_after_treatment_temperature_threshold">output.prediction.nedc_h.pa!$C$103:$C$103</definedName>
    <definedName localSheetId="6" name="_engine_heat_capacity">output.prediction.nedc_h.pa!$C$104:$C$104</definedName>
    <definedName localSheetId="6" name="_equivalent_gear_box_heat_capacity">output.prediction.nedc_h.pa!$C$105:$C$105</definedName>
    <definedName localSheetId="6" name="_speed_velocity_ratios">output.prediction.nedc_h.pa!$C$106:$C$106</definedName>
    <definedName localSheetId="6" name="_k5">output.prediction.nedc_h.pa!$C$107:$C$107</definedName>
    <definedName localSheetId="6" name="_max_gear">output.prediction.nedc_h.pa!$C$108:$C$108</definedName>
    <definedName localSheetId="6" name="_velocity_speed_ratios">output.prediction.nedc_h.pa!$C$109:$C$109</definedName>
    <definedName localSheetId="6" name="_phases_integration_times">output.prediction.nedc_h.pa!$C$110:$C$110</definedName>
    <definedName localSheetId="6" name="_engine_thermostat_temperature_window">output.prediction.nedc_h.pa!$C$111:$C$111</definedName>
    <definedName localSheetId="6" name="_optimal_efficiency">output.prediction.nedc_h.pa!$C$112:$C$112</definedName>
    <definedName localSheetId="6" name="_has_sufficient_power">output.prediction.nedc_h.pa!$C$113:$C$113</definedName>
    <definedName localSheetId="6" name="_phases_co2_emissions">output.prediction.nedc_h.pa!$C$114:$C$114</definedName>
    <definedName localSheetId="6" name="_co2_emission_value">output.prediction.nedc_h.pa!$C$115:$C$115</definedName>
    <definedName localSheetId="6" name="_target_declared_co2_emission_value">output.prediction.nedc_h.pa!$C$116:$C$116</definedName>
    <definedName localSheetId="6" name="_declared_co2_emission_value">output.prediction.nedc_h.pa!$C$117:$C$117</definedName>
    <definedName localSheetId="6" name="_extended_phases_integration_times">output.prediction.nedc_h.pa!$C$118:$C$118</definedName>
    <definedName localSheetId="6" name="_extended_phases_co2_emissions">output.prediction.nedc_h.pa!$C$119:$C$119</definedName>
    <definedName localSheetId="7" name="_times">output.prediction.nedc_h.ts!$A$3:$A$1183</definedName>
    <definedName localSheetId="7" name="_angle_slopes">output.prediction.nedc_h.ts!$B$3:$B$1183</definedName>
    <definedName localSheetId="7" name="_auxiliaries_torque_losses">output.prediction.nedc_h.ts!$C$3:$C$1183</definedName>
    <definedName localSheetId="7" name="_velocities">output.prediction.nedc_h.ts!$D$3:$D$1183</definedName>
    <definedName localSheetId="7" name="_gears">output.prediction.nedc_h.ts!$E$3:$E$1183</definedName>
    <definedName localSheetId="7" name="_accelerations">output.prediction.nedc_h.ts!$F$3:$F$1183</definedName>
    <definedName localSheetId="7" name="_climbing_force">output.prediction.nedc_h.ts!$G$3:$G$1183</definedName>
    <definedName localSheetId="7" name="_wheel_speeds">output.prediction.nedc_h.ts!$H$3:$H$1183</definedName>
    <definedName localSheetId="7" name="_gear_shifts">output.prediction.nedc_h.ts!$I$3:$I$1183</definedName>
    <definedName localSheetId="7" name="_final_drive_speeds_in">output.prediction.nedc_h.ts!$J$3:$J$1183</definedName>
    <definedName localSheetId="7" name="_gear_box_speeds_in">output.prediction.nedc_h.ts!$K$3:$K$1183</definedName>
    <definedName localSheetId="7" name="_clutch_tc_speeds_delta">output.prediction.nedc_h.ts!$L$3:$L$1183</definedName>
    <definedName localSheetId="7" name="_motive_powers">output.prediction.nedc_h.ts!$M$3:$M$1183</definedName>
    <definedName localSheetId="7" name="_wheel_powers">output.prediction.nedc_h.ts!$N$3:$N$1183</definedName>
    <definedName localSheetId="7" name="_wheel_torques">output.prediction.nedc_h.ts!$O$3:$O$1183</definedName>
    <definedName localSheetId="7" name="_final_drive_torques_in">output.prediction.nedc_h.ts!$P$3:$P$1183</definedName>
    <definedName localSheetId="7" name="_final_drive_powers_in">output.prediction.nedc_h.ts!$Q$3:$Q$1183</definedName>
    <definedName localSheetId="7" name="_gear_box_efficiencies">output.prediction.nedc_h.ts!$R$3:$R$1183</definedName>
    <definedName localSheetId="7" name="_gear_box_temperatures">output.prediction.nedc_h.ts!$S$3:$S$1183</definedName>
    <definedName localSheetId="7" name="_gear_box_torques_in">output.prediction.nedc_h.ts!$T$3:$T$1183</definedName>
    <definedName localSheetId="7" name="_gear_box_powers_in">output.prediction.nedc_h.ts!$U$3:$U$1183</definedName>
    <definedName localSheetId="7" name="_gear_box_torque_losses">output.prediction.nedc_h.ts!$V$3:$V$1183</definedName>
    <definedName localSheetId="7" name="_alternator_currents">output.prediction.nedc_h.ts!$W$3:$W$1183</definedName>
    <definedName localSheetId="7" name="_alternator_statuses">output.prediction.nedc_h.ts!$X$3:$X$1183</definedName>
    <definedName localSheetId="7" name="_battery_currents">output.prediction.nedc_h.ts!$Y$3:$Y$1183</definedName>
    <definedName localSheetId="7" name="_engine_coolant_temperatures">output.prediction.nedc_h.ts!$Z$3:$Z$1183</definedName>
    <definedName localSheetId="7" name="_engine_speeds_out_hot">output.prediction.nedc_h.ts!$AA$3:$AA$1183</definedName>
    <definedName localSheetId="7" name="_engine_starts">output.prediction.nedc_h.ts!$AB$3:$AB$1183</definedName>
    <definedName localSheetId="7" name="_on_engine">output.prediction.nedc_h.ts!$AC$3:$AC$1183</definedName>
    <definedName localSheetId="7" name="_state_of_charges">output.prediction.nedc_h.ts!$AD$3:$AD$1183</definedName>
    <definedName localSheetId="7" name="_alternator_powers_demand">output.prediction.nedc_h.ts!$AE$3:$AE$1183</definedName>
    <definedName localSheetId="7" name="_cold_start_speeds_delta">output.prediction.nedc_h.ts!$AF$3:$AF$1183</definedName>
    <definedName localSheetId="7" name="_engine_temperature_derivatives">output.prediction.nedc_h.ts!$AG$3:$AG$1183</definedName>
    <definedName localSheetId="7" name="_on_idle">output.prediction.nedc_h.ts!$AH$3:$AH$1183</definedName>
    <definedName localSheetId="7" name="_cold_start_speeds_phases">output.prediction.nedc_h.ts!$AI$3:$AI$1183</definedName>
    <definedName localSheetId="7" name="_engine_speeds_out">output.prediction.nedc_h.ts!$AJ$3:$AJ$1183</definedName>
    <definedName localSheetId="7" name="_auxiliaries_power_losses">output.prediction.nedc_h.ts!$AK$3:$AK$1183</definedName>
    <definedName localSheetId="7" name="_clutch_tc_powers">output.prediction.nedc_h.ts!$AL$3:$AL$1183</definedName>
    <definedName localSheetId="7" name="_brake_powers">output.prediction.nedc_h.ts!$AM$3:$AM$1183</definedName>
    <definedName localSheetId="7" name="_engine_powers_out">output.prediction.nedc_h.ts!$AN$3:$AN$1183</definedName>
    <definedName localSheetId="7" name="_missing_powers">output.prediction.nedc_h.ts!$AO$3:$AO$1183</definedName>
    <definedName localSheetId="7" name="_active_cylinders">output.prediction.nedc_h.ts!$AP$3:$AP$1183</definedName>
    <definedName localSheetId="7" name="_active_exhausted_gas_recirculations">output.prediction.nedc_h.ts!$AQ$3:$AQ$1183</definedName>
    <definedName localSheetId="7" name="_active_lean_burns">output.prediction.nedc_h.ts!$AR$3:$AR$1183</definedName>
    <definedName localSheetId="7" name="_active_variable_valves">output.prediction.nedc_h.ts!$AS$3:$AS$1183</definedName>
    <definedName localSheetId="7" name="_co2_emissions">output.prediction.nedc_h.ts!$AT$3:$AT$1183</definedName>
    <definedName localSheetId="7" name="_fuel_consumptions">output.prediction.nedc_h.ts!$AU$3:$AU$1183</definedName>
    <definedName localSheetId="7" name="_identified_co2_emissions">output.prediction.nedc_h.ts!$AV$3:$AV$1183</definedName>
    <definedName localSheetId="8" name="_input_cycle_name">output.prediction.nedc_l.pa!$C$2:$C$2</definedName>
    <definedName localSheetId="8" name="_input_active_cylinder_ratios">output.prediction.nedc_l.pa!$C$3:$C$3</definedName>
    <definedName localSheetId="8" name="_air_density">output.prediction.nedc_l.pa!$C$4:$C$4</definedName>
    <definedName localSheetId="8" name="_input_alternator_efficiency">output.prediction.nedc_l.pa!$C$5:$C$5</definedName>
    <definedName localSheetId="8" name="_input_alternator_nominal_power">output.prediction.nedc_l.pa!$C$6:$C$6</definedName>
    <definedName localSheetId="8" name="_input_alternator_nominal_voltage">output.prediction.nedc_l.pa!$C$7:$C$7</definedName>
    <definedName localSheetId="8" name="_alternator_off_threshold">output.prediction.nedc_l.pa!$C$8:$C$8</definedName>
    <definedName localSheetId="8" name="_alternator_start_window_width">output.prediction.nedc_l.pa!$C$9:$C$9</definedName>
    <definedName localSheetId="8" name="_angle_slope">output.prediction.nedc_l.pa!$C$10:$C$10</definedName>
    <definedName localSheetId="8" name="_auxiliaries_power_loss">output.prediction.nedc_l.pa!$C$11:$C$11</definedName>
    <definedName localSheetId="8" name="_auxiliaries_torque_loss">output.prediction.nedc_l.pa!$C$12:$C$12</definedName>
    <definedName localSheetId="8" name="_input_battery_capacity">output.prediction.nedc_l.pa!$C$13:$C$13</definedName>
    <definedName localSheetId="8" name="_calibration_tc_speed_threshold">output.prediction.nedc_l.pa!$C$14:$C$14</definedName>
    <definedName localSheetId="8" name="_change_gear_window_width">output.prediction.nedc_l.pa!$C$15:$C$15</definedName>
    <definedName localSheetId="8" name="_correct_f0">output.prediction.nedc_l.pa!$C$16:$C$16</definedName>
    <definedName localSheetId="8" name="_input_cycle_type">output.prediction.nedc_l.pa!$C$17:$C$17</definedName>
    <definedName localSheetId="8" name="_delta_time_engine_starter">output.prediction.nedc_l.pa!$C$18:$C$18</definedName>
    <definedName localSheetId="8" name="_enable_phases_willans">output.prediction.nedc_l.pa!$C$19:$C$19</definedName>
    <definedName localSheetId="8" name="_enable_willans">output.prediction.nedc_l.pa!$C$20:$C$20</definedName>
    <definedName localSheetId="8" name="_input_engine_capacity">output.prediction.nedc_l.pa!$C$21:$C$21</definedName>
    <definedName localSheetId="8" name="_input_engine_fuel_lower_heating_value">output.prediction.nedc_l.pa!$C$22:$C$22</definedName>
    <definedName localSheetId="8" name="_input_engine_has_cylinder_deactivation">output.prediction.nedc_l.pa!$C$23:$C$23</definedName>
    <definedName localSheetId="8" name="_input_engine_has_variable_valve_actuation">output.prediction.nedc_l.pa!$C$24:$C$24</definedName>
    <definedName localSheetId="8" name="_input_engine_idle_fuel_consumption">output.prediction.nedc_l.pa!$C$25:$C$25</definedName>
    <definedName localSheetId="8" name="_input_engine_is_turbo">output.prediction.nedc_l.pa!$C$26:$C$26</definedName>
    <definedName localSheetId="8" name="_input_engine_stroke">output.prediction.nedc_l.pa!$C$27:$C$27</definedName>
    <definedName localSheetId="8" name="_final_drive_efficiency">output.prediction.nedc_l.pa!$C$28:$C$28</definedName>
    <definedName localSheetId="8" name="_input_final_drive_ratio">output.prediction.nedc_l.pa!$C$29:$C$29</definedName>
    <definedName localSheetId="8" name="_input_fuel_carbon_content_percentage">output.prediction.nedc_l.pa!$C$30:$C$30</definedName>
    <definedName localSheetId="8" name="_input_fuel_saving_at_strategy">output.prediction.nedc_l.pa!$C$31:$C$31</definedName>
    <definedName localSheetId="8" name="_input_fuel_type">output.prediction.nedc_l.pa!$C$32:$C$32</definedName>
    <definedName localSheetId="8" name="_input_full_load_powers">output.prediction.nedc_l.pa!$C$33:$C$33</definedName>
    <definedName localSheetId="8" name="_input_full_load_speeds">output.prediction.nedc_l.pa!$C$34:$C$34</definedName>
    <definedName localSheetId="8" name="_input_gear_box_ratios">output.prediction.nedc_l.pa!$C$35:$C$35</definedName>
    <definedName localSheetId="8" name="_gear_box_temperature_references">output.prediction.nedc_l.pa!$C$36:$C$36</definedName>
    <definedName localSheetId="8" name="_input_gear_box_type">output.prediction.nedc_l.pa!$C$37:$C$37</definedName>
    <definedName localSheetId="8" name="_input_has_energy_recuperation">output.prediction.nedc_l.pa!$C$38:$C$38</definedName>
    <definedName localSheetId="8" name="_input_has_exhausted_gas_recirculation">output.prediction.nedc_l.pa!$C$39:$C$39</definedName>
    <definedName localSheetId="8" name="_input_has_gear_box_thermal_management">output.prediction.nedc_l.pa!$C$40:$C$40</definedName>
    <definedName localSheetId="8" name="_input_has_lean_burn">output.prediction.nedc_l.pa!$C$41:$C$41</definedName>
    <definedName localSheetId="8" name="_input_has_periodically_regenerating_systems">output.prediction.nedc_l.pa!$C$42:$C$42</definedName>
    <definedName localSheetId="8" name="_input_has_selective_catalytic_reduction">output.prediction.nedc_l.pa!$C$43:$C$43</definedName>
    <definedName localSheetId="8" name="_input_has_start_stop">output.prediction.nedc_l.pa!$C$44:$C$44</definedName>
    <definedName localSheetId="8" name="_input_has_torque_converter">output.prediction.nedc_l.pa!$C$45:$C$45</definedName>
    <definedName localSheetId="8" name="_input_idle_engine_speed_median">output.prediction.nedc_l.pa!$C$46:$C$46</definedName>
    <definedName localSheetId="8" name="_idle_engine_speed_std">output.prediction.nedc_l.pa!$C$47:$C$47</definedName>
    <definedName localSheetId="8" name="_input_ignition_type">output.prediction.nedc_l.pa!$C$48:$C$48</definedName>
    <definedName localSheetId="8" name="_is_cycle_hot">output.prediction.nedc_l.pa!$C$49:$C$49</definedName>
    <definedName localSheetId="8" name="_is_hybrid">output.prediction.nedc_l.pa!$C$50:$C$50</definedName>
    <definedName localSheetId="8" name="_k1">output.prediction.nedc_l.pa!$C$51:$C$51</definedName>
    <definedName localSheetId="8" name="_k2">output.prediction.nedc_l.pa!$C$52:$C$52</definedName>
    <definedName localSheetId="8" name="_input_ki_factor">output.prediction.nedc_l.pa!$C$53:$C$53</definedName>
    <definedName localSheetId="8" name="_lock_up_tc_limits">output.prediction.nedc_l.pa!$C$54:$C$54</definedName>
    <definedName localSheetId="8" name="_max_velocity_full_load_correction">output.prediction.nedc_l.pa!$C$55:$C$55</definedName>
    <definedName localSheetId="8" name="_min_engine_on_speed">output.prediction.nedc_l.pa!$C$56:$C$56</definedName>
    <definedName localSheetId="8" name="_min_time_engine_on_after_start">output.prediction.nedc_l.pa!$C$57:$C$57</definedName>
    <definedName localSheetId="8" name="_n_wheel_drive">output.prediction.nedc_l.pa!$C$58:$C$58</definedName>
    <definedName localSheetId="8" name="_plateau_acceleration">output.prediction.nedc_l.pa!$C$59:$C$59</definedName>
    <definedName localSheetId="8" name="_start_stop_activation_time">output.prediction.nedc_l.pa!$C$60:$C$60</definedName>
    <definedName localSheetId="8" name="_stop_velocity">output.prediction.nedc_l.pa!$C$61:$C$61</definedName>
    <definedName localSheetId="8" name="_time_cold_hot_transition">output.prediction.nedc_l.pa!$C$62:$C$62</definedName>
    <definedName localSheetId="8" name="_time_sample_frequency">output.prediction.nedc_l.pa!$C$63:$C$63</definedName>
    <definedName localSheetId="8" name="_input_tyre_code">output.prediction.nedc_l.pa!$C$64:$C$64</definedName>
    <definedName localSheetId="8" name="_tyre_dynamic_rolling_coefficient">output.prediction.nedc_l.pa!$C$65:$C$65</definedName>
    <definedName localSheetId="8" name="_use_dt_gear_shifting">output.prediction.nedc_l.pa!$C$66:$C$66</definedName>
    <definedName localSheetId="8" name="_initial_temperature">output.prediction.nedc_l.pa!$C$67:$C$67</definedName>
    <definedName localSheetId="8" name="_correct_start_stop_with_gears">output.prediction.nedc_l.pa!$C$68:$C$68</definedName>
    <definedName localSheetId="8" name="_engine_max_speed">output.prediction.nedc_l.pa!$C$69:$C$69</definedName>
    <definedName localSheetId="8" name="_engine_moment_inertia">output.prediction.nedc_l.pa!$C$70:$C$70</definedName>
    <definedName localSheetId="8" name="_engine_type">output.prediction.nedc_l.pa!$C$71:$C$71</definedName>
    <definedName localSheetId="8" name="_fuel_carbon_content">output.prediction.nedc_l.pa!$C$72:$C$72</definedName>
    <definedName localSheetId="8" name="_idle_engine_speed">output.prediction.nedc_l.pa!$C$73:$C$73</definedName>
    <definedName localSheetId="8" name="_initial_state_of_charge">output.prediction.nedc_l.pa!$C$74:$C$74</definedName>
    <definedName localSheetId="8" name="_n_dyno_axes">output.prediction.nedc_l.pa!$C$75:$C$75</definedName>
    <definedName localSheetId="8" name="_n_gears">output.prediction.nedc_l.pa!$C$76:$C$76</definedName>
    <definedName localSheetId="8" name="_use_basic_start_stop">output.prediction.nedc_l.pa!$C$77:$C$77</definedName>
    <definedName localSheetId="8" name="_engine_max_power">output.prediction.nedc_l.pa!$C$78:$C$78</definedName>
    <definedName localSheetId="8" name="_engine_max_speed_at_max_power">output.prediction.nedc_l.pa!$C$79:$C$79</definedName>
    <definedName localSheetId="8" name="_inertial_factor">output.prediction.nedc_l.pa!$C$80:$C$80</definedName>
    <definedName localSheetId="8" name="_r_wheels">output.prediction.nedc_l.pa!$C$81:$C$81</definedName>
    <definedName localSheetId="8" name="_initial_engine_temperature">output.prediction.nedc_l.pa!$C$82:$C$82</definedName>
    <definedName localSheetId="8" name="_engine_mass">output.prediction.nedc_l.pa!$C$83:$C$83</definedName>
    <definedName localSheetId="8" name="_engine_max_torque">output.prediction.nedc_l.pa!$C$84:$C$84</definedName>
    <definedName localSheetId="8" name="_r_dynamic">output.prediction.nedc_l.pa!$C$85:$C$85</definedName>
    <definedName localSheetId="8" name="_engine_heat_capacity">output.prediction.nedc_l.pa!$C$86:$C$86</definedName>
    <definedName localSheetId="8" name="_equivalent_gear_box_heat_capacity">output.prediction.nedc_l.pa!$C$87:$C$87</definedName>
    <definedName localSheetId="8" name="_speed_velocity_ratios">output.prediction.nedc_l.pa!$C$88:$C$88</definedName>
    <definedName localSheetId="8" name="_k5">output.prediction.nedc_l.pa!$C$89:$C$89</definedName>
    <definedName localSheetId="8" name="_max_gear">output.prediction.nedc_l.pa!$C$90:$C$90</definedName>
    <definedName localSheetId="8" name="_velocity_speed_ratios">output.prediction.nedc_l.pa!$C$91:$C$91</definedName>
    <definedName localSheetId="8" name="_phases_integration_times">output.prediction.nedc_l.pa!$C$92:$C$92</definedName>
    <definedName localSheetId="8" name="_start_demand">output.prediction.nedc_l.pa!$C$93:$C$93</definedName>
    <definedName localSheetId="9" name="_times">output.prediction.nedc_l.ts!$A$3:$A$1183</definedName>
    <definedName localSheetId="9" name="_angle_slopes">output.prediction.nedc_l.ts!$B$3:$B$1183</definedName>
    <definedName localSheetId="9" name="_auxiliaries_torque_losses">output.prediction.nedc_l.ts!$C$3:$C$1183</definedName>
    <definedName localSheetId="9" name="_velocities">output.prediction.nedc_l.ts!$D$3:$D$1183</definedName>
    <definedName localSheetId="9" name="_gears">output.prediction.nedc_l.ts!$E$3:$E$1183</definedName>
    <definedName localSheetId="9" name="_accelerations">output.prediction.nedc_l.ts!$F$3:$F$1183</definedName>
    <definedName localSheetId="9" name="_wheel_speeds">output.prediction.nedc_l.ts!$G$3:$G$1183</definedName>
    <definedName localSheetId="9" name="_gear_shifts">output.prediction.nedc_l.ts!$H$3:$H$1183</definedName>
    <definedName localSheetId="9" name="_final_drive_speeds_in">output.prediction.nedc_l.ts!$I$3:$I$1183</definedName>
    <definedName localSheetId="9" name="_gear_box_speeds_in">output.prediction.nedc_l.ts!$J$3:$J$1183</definedName>
    <definedName localSheetId="10" name="_cycle_name">output.prediction.wltp_h.pa!$C$2:$C$2</definedName>
    <definedName localSheetId="10" name="_active_cylinder_ratios">output.prediction.wltp_h.pa!$C$3:$C$3</definedName>
    <definedName localSheetId="10" name="_air_density">output.prediction.wltp_h.pa!$C$4:$C$4</definedName>
    <definedName localSheetId="10" name="_alternator_efficiency">output.prediction.wltp_h.pa!$C$5:$C$5</definedName>
    <definedName localSheetId="10" name="_alternator_initialization_time">output.prediction.wltp_h.pa!$C$6:$C$6</definedName>
    <definedName localSheetId="10" name="_alternator_nominal_power">output.prediction.wltp_h.pa!$C$7:$C$7</definedName>
    <definedName localSheetId="10" name="_alternator_nominal_voltage">output.prediction.wltp_h.pa!$C$8:$C$8</definedName>
    <definedName localSheetId="10" name="_alternator_off_threshold">output.prediction.wltp_h.pa!$C$9:$C$9</definedName>
    <definedName localSheetId="10" name="_alternator_start_window_width">output.prediction.wltp_h.pa!$C$10:$C$10</definedName>
    <definedName localSheetId="10" name="_angle_slope">output.prediction.wltp_h.pa!$C$11:$C$11</definedName>
    <definedName localSheetId="10" name="_auxiliaries_power_loss">output.prediction.wltp_h.pa!$C$12:$C$12</definedName>
    <definedName localSheetId="10" name="_auxiliaries_torque_loss">output.prediction.wltp_h.pa!$C$13:$C$13</definedName>
    <definedName localSheetId="10" name="_battery_capacity">output.prediction.wltp_h.pa!$C$14:$C$14</definedName>
    <definedName localSheetId="10" name="_calibration_status">output.prediction.wltp_h.pa!$C$15:$C$15</definedName>
    <definedName localSheetId="10" name="_calibration_tc_speed_threshold">output.prediction.wltp_h.pa!$C$16:$C$16</definedName>
    <definedName localSheetId="10" name="_change_gear_window_width">output.prediction.wltp_h.pa!$C$17:$C$17</definedName>
    <definedName localSheetId="10" name="_clutch_window">output.prediction.wltp_h.pa!$C$18:$C$18</definedName>
    <definedName localSheetId="10" name="_co2_params_calibrated">output.prediction.wltp_h.pa!$C$19:$C$19</definedName>
    <definedName localSheetId="10" name="_correct_f0">output.prediction.wltp_h.pa!$C$20:$C$20</definedName>
    <definedName localSheetId="10" name="_cycle_type">output.prediction.wltp_h.pa!$C$21:$C$21</definedName>
    <definedName localSheetId="10" name="_delta_time_engine_starter">output.prediction.wltp_h.pa!$C$22:$C$22</definedName>
    <definedName localSheetId="10" name="_electric_load">output.prediction.wltp_h.pa!$C$23:$C$23</definedName>
    <definedName localSheetId="10" name="_enable_phases_willans">output.prediction.wltp_h.pa!$C$24:$C$24</definedName>
    <definedName localSheetId="10" name="_enable_willans">output.prediction.wltp_h.pa!$C$25:$C$25</definedName>
    <definedName localSheetId="10" name="_engine_capacity">output.prediction.wltp_h.pa!$C$26:$C$26</definedName>
    <definedName localSheetId="10" name="_engine_fuel_lower_heating_value">output.prediction.wltp_h.pa!$C$27:$C$27</definedName>
    <definedName localSheetId="10" name="_engine_has_cylinder_deactivation">output.prediction.wltp_h.pa!$C$28:$C$28</definedName>
    <definedName localSheetId="10" name="_engine_has_variable_valve_actuation">output.prediction.wltp_h.pa!$C$29:$C$29</definedName>
    <definedName localSheetId="10" name="_engine_idle_fuel_consumption">output.prediction.wltp_h.pa!$C$30:$C$30</definedName>
    <definedName localSheetId="10" name="_engine_is_turbo">output.prediction.wltp_h.pa!$C$31:$C$31</definedName>
    <definedName localSheetId="10" name="_engine_max_power">output.prediction.wltp_h.pa!$C$32:$C$32</definedName>
    <definedName localSheetId="10" name="_engine_max_speed_at_max_power">output.prediction.wltp_h.pa!$C$33:$C$33</definedName>
    <definedName localSheetId="10" name="_engine_stroke">output.prediction.wltp_h.pa!$C$34:$C$34</definedName>
    <definedName localSheetId="10" name="_engine_thermostat_temperature">output.prediction.wltp_h.pa!$C$35:$C$35</definedName>
    <definedName localSheetId="10" name="_engine_type">output.prediction.wltp_h.pa!$C$36:$C$36</definedName>
    <definedName localSheetId="10" name="_f0">output.prediction.wltp_h.pa!$C$37:$C$37</definedName>
    <definedName localSheetId="10" name="_f1">output.prediction.wltp_h.pa!$C$38:$C$38</definedName>
    <definedName localSheetId="10" name="_f2">output.prediction.wltp_h.pa!$C$39:$C$39</definedName>
    <definedName localSheetId="10" name="_final_drive_efficiency">output.prediction.wltp_h.pa!$C$40:$C$40</definedName>
    <definedName localSheetId="10" name="_final_drive_ratio">output.prediction.wltp_h.pa!$C$41:$C$41</definedName>
    <definedName localSheetId="10" name="_fuel_carbon_content_percentage">output.prediction.wltp_h.pa!$C$42:$C$42</definedName>
    <definedName localSheetId="10" name="_fuel_saving_at_strategy">output.prediction.wltp_h.pa!$C$43:$C$43</definedName>
    <definedName localSheetId="10" name="_fuel_type">output.prediction.wltp_h.pa!$C$44:$C$44</definedName>
    <definedName localSheetId="10" name="_full_load_powers">output.prediction.wltp_h.pa!$C$45:$C$45</definedName>
    <definedName localSheetId="10" name="_full_load_speeds">output.prediction.wltp_h.pa!$C$46:$C$46</definedName>
    <definedName localSheetId="10" name="_gear_box_ratios">output.prediction.wltp_h.pa!$C$47:$C$47</definedName>
    <definedName localSheetId="10" name="_gear_box_temperature_references">output.prediction.wltp_h.pa!$C$48:$C$48</definedName>
    <definedName localSheetId="10" name="_gear_box_type">output.prediction.wltp_h.pa!$C$49:$C$49</definedName>
    <definedName localSheetId="10" name="_has_energy_recuperation">output.prediction.wltp_h.pa!$C$50:$C$50</definedName>
    <definedName localSheetId="10" name="_has_exhausted_gas_recirculation">output.prediction.wltp_h.pa!$C$51:$C$51</definedName>
    <definedName localSheetId="10" name="_has_gear_box_thermal_management">output.prediction.wltp_h.pa!$C$52:$C$52</definedName>
    <definedName localSheetId="10" name="_has_lean_burn">output.prediction.wltp_h.pa!$C$53:$C$53</definedName>
    <definedName localSheetId="10" name="_has_periodically_regenerating_systems">output.prediction.wltp_h.pa!$C$54:$C$54</definedName>
    <definedName localSheetId="10" name="_has_selective_catalytic_reduction">output.prediction.wltp_h.pa!$C$55:$C$55</definedName>
    <definedName localSheetId="10" name="_has_start_stop">output.prediction.wltp_h.pa!$C$56:$C$56</definedName>
    <definedName localSheetId="10" name="_has_torque_converter">output.prediction.wltp_h.pa!$C$57:$C$57</definedName>
    <definedName localSheetId="10" name="_idle_engine_speed_median">output.prediction.wltp_h.pa!$C$58:$C$58</definedName>
    <definedName localSheetId="10" name="_idle_engine_speed_std">output.prediction.wltp_h.pa!$C$59:$C$59</definedName>
    <definedName localSheetId="10" name="_ignition_type">output.prediction.wltp_h.pa!$C$60:$C$60</definedName>
    <definedName localSheetId="10" name="_initial_friction_params">output.prediction.wltp_h.pa!$C$61:$C$61</definedName>
    <definedName localSheetId="10" name="_is_cycle_hot">output.prediction.wltp_h.pa!$C$62:$C$62</definedName>
    <definedName localSheetId="10" name="_is_hybrid">output.prediction.wltp_h.pa!$C$63:$C$63</definedName>
    <definedName localSheetId="10" name="_k1">output.prediction.wltp_h.pa!$C$64:$C$64</definedName>
    <definedName localSheetId="10" name="_k2">output.prediction.wltp_h.pa!$C$65:$C$65</definedName>
    <definedName localSheetId="10" name="_ki_factor">output.prediction.wltp_h.pa!$C$66:$C$66</definedName>
    <definedName localSheetId="10" name="_lock_up_tc_limits">output.prediction.wltp_h.pa!$C$67:$C$67</definedName>
    <definedName localSheetId="10" name="_max_battery_charging_current">output.prediction.wltp_h.pa!$C$68:$C$68</definedName>
    <definedName localSheetId="10" name="_max_engine_coolant_temperature">output.prediction.wltp_h.pa!$C$69:$C$69</definedName>
    <definedName localSheetId="10" name="_max_velocity_full_load_correction">output.prediction.wltp_h.pa!$C$70:$C$70</definedName>
    <definedName localSheetId="10" name="_min_engine_on_speed">output.prediction.wltp_h.pa!$C$71:$C$71</definedName>
    <definedName localSheetId="10" name="_min_time_engine_on_after_start">output.prediction.wltp_h.pa!$C$72:$C$72</definedName>
    <definedName localSheetId="10" name="_n_wheel_drive">output.prediction.wltp_h.pa!$C$73:$C$73</definedName>
    <definedName localSheetId="10" name="_plateau_acceleration">output.prediction.wltp_h.pa!$C$74:$C$74</definedName>
    <definedName localSheetId="10" name="_start_demand">output.prediction.wltp_h.pa!$C$75:$C$75</definedName>
    <definedName localSheetId="10" name="_start_stop_activation_time">output.prediction.wltp_h.pa!$C$76:$C$76</definedName>
    <definedName localSheetId="10" name="_stop_velocity">output.prediction.wltp_h.pa!$C$77:$C$77</definedName>
    <definedName localSheetId="10" name="_time_cold_hot_transition">output.prediction.wltp_h.pa!$C$78:$C$78</definedName>
    <definedName localSheetId="10" name="_time_sample_frequency">output.prediction.wltp_h.pa!$C$79:$C$79</definedName>
    <definedName localSheetId="10" name="_tyre_code">output.prediction.wltp_h.pa!$C$80:$C$80</definedName>
    <definedName localSheetId="10" name="_tyre_dynamic_rolling_coefficient">output.prediction.wltp_h.pa!$C$81:$C$81</definedName>
    <definedName localSheetId="10" name="_use_basic_start_stop">output.prediction.wltp_h.pa!$C$82:$C$82</definedName>
    <definedName localSheetId="10" name="_use_dt_gear_shifting">output.prediction.wltp_h.pa!$C$83:$C$83</definedName>
    <definedName localSheetId="10" name="_vehicle_mass">output.prediction.wltp_h.pa!$C$84:$C$84</definedName>
    <definedName localSheetId="10" name="_initial_temperature">output.prediction.wltp_h.pa!$C$85:$C$85</definedName>
    <definedName localSheetId="10" name="_correct_start_stop_with_gears">output.prediction.wltp_h.pa!$C$86:$C$86</definedName>
    <definedName localSheetId="10" name="_engine_mass">output.prediction.wltp_h.pa!$C$87:$C$87</definedName>
    <definedName localSheetId="10" name="_engine_max_speed">output.prediction.wltp_h.pa!$C$88:$C$88</definedName>
    <definedName localSheetId="10" name="_engine_max_torque">output.prediction.wltp_h.pa!$C$89:$C$89</definedName>
    <definedName localSheetId="10" name="_engine_moment_inertia">output.prediction.wltp_h.pa!$C$90:$C$90</definedName>
    <definedName localSheetId="10" name="_fuel_carbon_content">output.prediction.wltp_h.pa!$C$91:$C$91</definedName>
    <definedName localSheetId="10" name="_idle_engine_speed">output.prediction.wltp_h.pa!$C$92:$C$92</definedName>
    <definedName localSheetId="10" name="_initial_state_of_charge">output.prediction.wltp_h.pa!$C$93:$C$93</definedName>
    <definedName localSheetId="10" name="_n_dyno_axes">output.prediction.wltp_h.pa!$C$94:$C$94</definedName>
    <definedName localSheetId="10" name="_n_gears">output.prediction.wltp_h.pa!$C$95:$C$95</definedName>
    <definedName localSheetId="10" name="_road_loads">output.prediction.wltp_h.pa!$C$96:$C$96</definedName>
    <definedName localSheetId="10" name="_state_of_charge_balance">output.prediction.wltp_h.pa!$C$97:$C$97</definedName>
    <definedName localSheetId="10" name="_state_of_charge_balance_window">output.prediction.wltp_h.pa!$C$98:$C$98</definedName>
    <definedName localSheetId="10" name="_engine_heat_capacity">output.prediction.wltp_h.pa!$C$99:$C$99</definedName>
    <definedName localSheetId="10" name="_equivalent_gear_box_heat_capacity">output.prediction.wltp_h.pa!$C$100:$C$100</definedName>
    <definedName localSheetId="10" name="_inertial_factor">output.prediction.wltp_h.pa!$C$101:$C$101</definedName>
    <definedName localSheetId="10" name="_r_wheels">output.prediction.wltp_h.pa!$C$102:$C$102</definedName>
    <definedName localSheetId="10" name="_initial_engine_temperature">output.prediction.wltp_h.pa!$C$103:$C$103</definedName>
    <definedName localSheetId="10" name="_r_dynamic">output.prediction.wltp_h.pa!$C$104:$C$104</definedName>
    <definedName localSheetId="10" name="_after_treatment_temperature_threshold">output.prediction.wltp_h.pa!$C$105:$C$105</definedName>
    <definedName localSheetId="10" name="_speed_velocity_ratios">output.prediction.wltp_h.pa!$C$106:$C$106</definedName>
    <definedName localSheetId="10" name="_k5">output.prediction.wltp_h.pa!$C$107:$C$107</definedName>
    <definedName localSheetId="10" name="_max_gear">output.prediction.wltp_h.pa!$C$108:$C$108</definedName>
    <definedName localSheetId="10" name="_velocity_speed_ratios">output.prediction.wltp_h.pa!$C$109:$C$109</definedName>
    <definedName localSheetId="10" name="_phases_integration_times">output.prediction.wltp_h.pa!$C$110:$C$110</definedName>
    <definedName localSheetId="10" name="_engine_thermostat_temperature_window">output.prediction.wltp_h.pa!$C$111:$C$111</definedName>
    <definedName localSheetId="10" name="_optimal_efficiency">output.prediction.wltp_h.pa!$C$112:$C$112</definedName>
    <definedName localSheetId="10" name="_has_sufficient_power">output.prediction.wltp_h.pa!$C$113:$C$113</definedName>
    <definedName localSheetId="10" name="_phases_co2_emissions">output.prediction.wltp_h.pa!$C$114:$C$114</definedName>
    <definedName localSheetId="10" name="_target_co2_emission_value">output.prediction.wltp_h.pa!$C$115:$C$115</definedName>
    <definedName localSheetId="10" name="_co2_emission_value">output.prediction.wltp_h.pa!$C$116:$C$116</definedName>
    <definedName localSheetId="10" name="_declared_co2_emission_value">output.prediction.wltp_h.pa!$C$117:$C$117</definedName>
    <definedName localSheetId="10" name="_extended_phases_integration_times">output.prediction.wltp_h.pa!$C$118:$C$118</definedName>
    <definedName localSheetId="10" name="_extended_phases_co2_emissions">output.prediction.wltp_h.pa!$C$119:$C$119</definedName>
    <definedName localSheetId="11" name="_times">output.prediction.wltp_h.ts!$A$3:$A$1803</definedName>
    <definedName localSheetId="11" name="_angle_slopes">output.prediction.wltp_h.ts!$B$3:$B$1803</definedName>
    <definedName localSheetId="11" name="_auxiliaries_torque_losses">output.prediction.wltp_h.ts!$C$3:$C$1803</definedName>
    <definedName localSheetId="11" name="_climbing_force">output.prediction.wltp_h.ts!$D$3:$D$1803</definedName>
    <definedName localSheetId="11" name="_velocities">output.prediction.wltp_h.ts!$E$3:$E$1803</definedName>
    <definedName localSheetId="11" name="_accelerations">output.prediction.wltp_h.ts!$F$3:$F$1803</definedName>
    <definedName localSheetId="11" name="_wheel_speeds">output.prediction.wltp_h.ts!$G$3:$G$1803</definedName>
    <definedName localSheetId="11" name="_final_drive_speeds_in">output.prediction.wltp_h.ts!$H$3:$H$1803</definedName>
    <definedName localSheetId="11" name="_motive_powers">output.prediction.wltp_h.ts!$I$3:$I$1803</definedName>
    <definedName localSheetId="11" name="_wheel_powers">output.prediction.wltp_h.ts!$J$3:$J$1803</definedName>
    <definedName localSheetId="11" name="_wheel_torques">output.prediction.wltp_h.ts!$K$3:$K$1803</definedName>
    <definedName localSheetId="11" name="_gears">output.prediction.wltp_h.ts!$L$3:$L$1803</definedName>
    <definedName localSheetId="11" name="_final_drive_torques_in">output.prediction.wltp_h.ts!$M$3:$M$1803</definedName>
    <definedName localSheetId="11" name="_gear_box_speeds_in">output.prediction.wltp_h.ts!$N$3:$N$1803</definedName>
    <definedName localSheetId="11" name="_gear_shifts">output.prediction.wltp_h.ts!$O$3:$O$1803</definedName>
    <definedName localSheetId="11" name="_final_drive_powers_in">output.prediction.wltp_h.ts!$P$3:$P$1803</definedName>
    <definedName localSheetId="11" name="_clutch_tc_speeds_delta">output.prediction.wltp_h.ts!$Q$3:$Q$1803</definedName>
    <definedName localSheetId="11" name="_gear_box_efficiencies">output.prediction.wltp_h.ts!$R$3:$R$1803</definedName>
    <definedName localSheetId="11" name="_gear_box_temperatures">output.prediction.wltp_h.ts!$S$3:$S$1803</definedName>
    <definedName localSheetId="11" name="_gear_box_torques_in">output.prediction.wltp_h.ts!$T$3:$T$1803</definedName>
    <definedName localSheetId="11" name="_gear_box_powers_in">output.prediction.wltp_h.ts!$U$3:$U$1803</definedName>
    <definedName localSheetId="11" name="_gear_box_torque_losses">output.prediction.wltp_h.ts!$V$3:$V$1803</definedName>
    <definedName localSheetId="11" name="_alternator_currents">output.prediction.wltp_h.ts!$W$3:$W$1803</definedName>
    <definedName localSheetId="11" name="_alternator_statuses">output.prediction.wltp_h.ts!$X$3:$X$1803</definedName>
    <definedName localSheetId="11" name="_battery_currents">output.prediction.wltp_h.ts!$Y$3:$Y$1803</definedName>
    <definedName localSheetId="11" name="_engine_coolant_temperatures">output.prediction.wltp_h.ts!$Z$3:$Z$1803</definedName>
    <definedName localSheetId="11" name="_engine_speeds_out_hot">output.prediction.wltp_h.ts!$AA$3:$AA$1803</definedName>
    <definedName localSheetId="11" name="_engine_starts">output.prediction.wltp_h.ts!$AB$3:$AB$1803</definedName>
    <definedName localSheetId="11" name="_on_engine">output.prediction.wltp_h.ts!$AC$3:$AC$1803</definedName>
    <definedName localSheetId="11" name="_state_of_charges">output.prediction.wltp_h.ts!$AD$3:$AD$1803</definedName>
    <definedName localSheetId="11" name="_alternator_powers_demand">output.prediction.wltp_h.ts!$AE$3:$AE$1803</definedName>
    <definedName localSheetId="11" name="_cold_start_speeds_delta">output.prediction.wltp_h.ts!$AF$3:$AF$1803</definedName>
    <definedName localSheetId="11" name="_engine_temperature_derivatives">output.prediction.wltp_h.ts!$AG$3:$AG$1803</definedName>
    <definedName localSheetId="11" name="_on_idle">output.prediction.wltp_h.ts!$AH$3:$AH$1803</definedName>
    <definedName localSheetId="11" name="_cold_start_speeds_phases">output.prediction.wltp_h.ts!$AI$3:$AI$1803</definedName>
    <definedName localSheetId="11" name="_engine_speeds_out">output.prediction.wltp_h.ts!$AJ$3:$AJ$1803</definedName>
    <definedName localSheetId="11" name="_auxiliaries_power_losses">output.prediction.wltp_h.ts!$AK$3:$AK$1803</definedName>
    <definedName localSheetId="11" name="_clutch_tc_powers">output.prediction.wltp_h.ts!$AL$3:$AL$1803</definedName>
    <definedName localSheetId="11" name="_brake_powers">output.prediction.wltp_h.ts!$AM$3:$AM$1803</definedName>
    <definedName localSheetId="11" name="_engine_powers_out">output.prediction.wltp_h.ts!$AN$3:$AN$1803</definedName>
    <definedName localSheetId="11" name="_missing_powers">output.prediction.wltp_h.ts!$AO$3:$AO$1803</definedName>
    <definedName localSheetId="11" name="_active_cylinders">output.prediction.wltp_h.ts!$AP$3:$AP$1803</definedName>
    <definedName localSheetId="11" name="_active_exhausted_gas_recirculations">output.prediction.wltp_h.ts!$AQ$3:$AQ$1803</definedName>
    <definedName localSheetId="11" name="_active_lean_burns">output.prediction.wltp_h.ts!$AR$3:$AR$1803</definedName>
    <definedName localSheetId="11" name="_active_variable_valves">output.prediction.wltp_h.ts!$AS$3:$AS$1803</definedName>
    <definedName localSheetId="11" name="_co2_emissions">output.prediction.wltp_h.ts!$AT$3:$AT$1803</definedName>
    <definedName localSheetId="11" name="_fuel_consumptions">output.prediction.wltp_h.ts!$AU$3:$AU$1803</definedName>
    <definedName localSheetId="11" name="_identified_co2_emissions">output.prediction.wltp_h.ts!$AV$3:$AV$1803</definedName>
    <definedName localSheetId="12" name="_input_cycle_name">output.calibration.wltp_h.pa!$C$2:$C$2</definedName>
    <definedName localSheetId="12" name="_input_active_cylinder_ratios">output.calibration.wltp_h.pa!$C$3:$C$3</definedName>
    <definedName localSheetId="12" name="_air_density">output.calibration.wltp_h.pa!$C$4:$C$4</definedName>
    <definedName localSheetId="12" name="_input_alternator_efficiency">output.calibration.wltp_h.pa!$C$5:$C$5</definedName>
    <definedName localSheetId="12" name="_input_alternator_nominal_power">output.calibration.wltp_h.pa!$C$6:$C$6</definedName>
    <definedName localSheetId="12" name="_input_alternator_nominal_voltage">output.calibration.wltp_h.pa!$C$7:$C$7</definedName>
    <definedName localSheetId="12" name="_alternator_off_threshold">output.calibration.wltp_h.pa!$C$8:$C$8</definedName>
    <definedName localSheetId="12" name="_alternator_start_window_width">output.calibration.wltp_h.pa!$C$9:$C$9</definedName>
    <definedName localSheetId="12" name="_angle_slope">output.calibration.wltp_h.pa!$C$10:$C$10</definedName>
    <definedName localSheetId="12" name="_auxiliaries_power_loss">output.calibration.wltp_h.pa!$C$11:$C$11</definedName>
    <definedName localSheetId="12" name="_auxiliaries_torque_loss">output.calibration.wltp_h.pa!$C$12:$C$12</definedName>
    <definedName localSheetId="12" name="_input_battery_capacity">output.calibration.wltp_h.pa!$C$13:$C$13</definedName>
    <definedName localSheetId="12" name="_calibration_tc_speed_threshold">output.calibration.wltp_h.pa!$C$14:$C$14</definedName>
    <definedName localSheetId="12" name="_change_gear_window_width">output.calibration.wltp_h.pa!$C$15:$C$15</definedName>
    <definedName localSheetId="12" name="_input_co2_emission_extra_high">output.calibration.wltp_h.pa!$C$16:$C$16</definedName>
    <definedName localSheetId="12" name="_input_co2_emission_high">output.calibration.wltp_h.pa!$C$17:$C$17</definedName>
    <definedName localSheetId="12" name="_input_co2_emission_low">output.calibration.wltp_h.pa!$C$18:$C$18</definedName>
    <definedName localSheetId="12" name="_input_co2_emission_medium">output.calibration.wltp_h.pa!$C$19:$C$19</definedName>
    <definedName localSheetId="12" name="_correct_f0">output.calibration.wltp_h.pa!$C$20:$C$20</definedName>
    <definedName localSheetId="12" name="_input_cycle_type">output.calibration.wltp_h.pa!$C$21:$C$21</definedName>
    <definedName localSheetId="12" name="_delta_time_engine_starter">output.calibration.wltp_h.pa!$C$22:$C$22</definedName>
    <definedName localSheetId="12" name="_enable_phases_willans">output.calibration.wltp_h.pa!$C$23:$C$23</definedName>
    <definedName localSheetId="12" name="_enable_willans">output.calibration.wltp_h.pa!$C$24:$C$24</definedName>
    <definedName localSheetId="12" name="_input_engine_capacity">output.calibration.wltp_h.pa!$C$25:$C$25</definedName>
    <definedName localSheetId="12" name="_input_engine_fuel_lower_heating_value">output.calibration.wltp_h.pa!$C$26:$C$26</definedName>
    <definedName localSheetId="12" name="_input_engine_has_cylinder_deactivation">output.calibration.wltp_h.pa!$C$27:$C$27</definedName>
    <definedName localSheetId="12" name="_input_engine_has_variable_valve_actuation">output.calibration.wltp_h.pa!$C$28:$C$28</definedName>
    <definedName localSheetId="12" name="_input_engine_idle_fuel_consumption">output.calibration.wltp_h.pa!$C$29:$C$29</definedName>
    <definedName localSheetId="12" name="_input_engine_is_turbo">output.calibration.wltp_h.pa!$C$30:$C$30</definedName>
    <definedName localSheetId="12" name="_input_engine_stroke">output.calibration.wltp_h.pa!$C$31:$C$31</definedName>
    <definedName localSheetId="12" name="_input_f0">output.calibration.wltp_h.pa!$C$32:$C$32</definedName>
    <definedName localSheetId="12" name="_input_f1">output.calibration.wltp_h.pa!$C$33:$C$33</definedName>
    <definedName localSheetId="12" name="_input_f2">output.calibration.wltp_h.pa!$C$34:$C$34</definedName>
    <definedName localSheetId="12" name="_final_drive_efficiency">output.calibration.wltp_h.pa!$C$35:$C$35</definedName>
    <definedName localSheetId="12" name="_input_final_drive_ratio">output.calibration.wltp_h.pa!$C$36:$C$36</definedName>
    <definedName localSheetId="12" name="_input_fuel_carbon_content_percentage">output.calibration.wltp_h.pa!$C$37:$C$37</definedName>
    <definedName localSheetId="12" name="_input_fuel_saving_at_strategy">output.calibration.wltp_h.pa!$C$38:$C$38</definedName>
    <definedName localSheetId="12" name="_input_fuel_type">output.calibration.wltp_h.pa!$C$39:$C$39</definedName>
    <definedName localSheetId="12" name="_input_full_load_powers">output.calibration.wltp_h.pa!$C$40:$C$40</definedName>
    <definedName localSheetId="12" name="_input_full_load_speeds">output.calibration.wltp_h.pa!$C$41:$C$41</definedName>
    <definedName localSheetId="12" name="_input_gear_box_ratios">output.calibration.wltp_h.pa!$C$42:$C$42</definedName>
    <definedName localSheetId="12" name="_gear_box_temperature_references">output.calibration.wltp_h.pa!$C$43:$C$43</definedName>
    <definedName localSheetId="12" name="_input_gear_box_type">output.calibration.wltp_h.pa!$C$44:$C$44</definedName>
    <definedName localSheetId="12" name="_input_has_energy_recuperation">output.calibration.wltp_h.pa!$C$45:$C$45</definedName>
    <definedName localSheetId="12" name="_input_has_exhausted_gas_recirculation">output.calibration.wltp_h.pa!$C$46:$C$46</definedName>
    <definedName localSheetId="12" name="_input_has_gear_box_thermal_management">output.calibration.wltp_h.pa!$C$47:$C$47</definedName>
    <definedName localSheetId="12" name="_input_has_lean_burn">output.calibration.wltp_h.pa!$C$48:$C$48</definedName>
    <definedName localSheetId="12" name="_input_has_periodically_regenerating_systems">output.calibration.wltp_h.pa!$C$49:$C$49</definedName>
    <definedName localSheetId="12" name="_input_has_selective_catalytic_reduction">output.calibration.wltp_h.pa!$C$50:$C$50</definedName>
    <definedName localSheetId="12" name="_input_has_start_stop">output.calibration.wltp_h.pa!$C$51:$C$51</definedName>
    <definedName localSheetId="12" name="_input_has_torque_converter">output.calibration.wltp_h.pa!$C$52:$C$52</definedName>
    <definedName localSheetId="12" name="_input_idle_engine_speed_median">output.calibration.wltp_h.pa!$C$53:$C$53</definedName>
    <definedName localSheetId="12" name="_input_ignition_type">output.calibration.wltp_h.pa!$C$54:$C$54</definedName>
    <definedName localSheetId="12" name="_is_cycle_hot">output.calibration.wltp_h.pa!$C$55:$C$55</definedName>
    <definedName localSheetId="12" name="_is_hybrid">output.calibration.wltp_h.pa!$C$56:$C$56</definedName>
    <definedName localSheetId="12" name="_k1">output.calibration.wltp_h.pa!$C$57:$C$57</definedName>
    <definedName localSheetId="12" name="_k2">output.calibration.wltp_h.pa!$C$58:$C$58</definedName>
    <definedName localSheetId="12" name="_input_ki_factor">output.calibration.wltp_h.pa!$C$59:$C$59</definedName>
    <definedName localSheetId="12" name="_lock_up_tc_limits">output.calibration.wltp_h.pa!$C$60:$C$60</definedName>
    <definedName localSheetId="12" name="_max_velocity_full_load_correction">output.calibration.wltp_h.pa!$C$61:$C$61</definedName>
    <definedName localSheetId="12" name="_min_engine_on_speed">output.calibration.wltp_h.pa!$C$62:$C$62</definedName>
    <definedName localSheetId="12" name="_min_time_engine_on_after_start">output.calibration.wltp_h.pa!$C$63:$C$63</definedName>
    <definedName localSheetId="12" name="_input_n_dyno_axes">output.calibration.wltp_h.pa!$C$64:$C$64</definedName>
    <definedName localSheetId="12" name="_input_n_wheel_drive">output.calibration.wltp_h.pa!$C$65:$C$65</definedName>
    <definedName localSheetId="12" name="_plateau_acceleration">output.calibration.wltp_h.pa!$C$66:$C$66</definedName>
    <definedName localSheetId="12" name="_start_stop_activation_time">output.calibration.wltp_h.pa!$C$67:$C$67</definedName>
    <definedName localSheetId="12" name="_stop_velocity">output.calibration.wltp_h.pa!$C$68:$C$68</definedName>
    <definedName localSheetId="12" name="_time_cold_hot_transition">output.calibration.wltp_h.pa!$C$69:$C$69</definedName>
    <definedName localSheetId="12" name="_time_sample_frequency">output.calibration.wltp_h.pa!$C$70:$C$70</definedName>
    <definedName localSheetId="12" name="_input_tyre_code">output.calibration.wltp_h.pa!$C$71:$C$71</definedName>
    <definedName localSheetId="12" name="_use_dt_gear_shifting">output.calibration.wltp_h.pa!$C$72:$C$72</definedName>
    <definedName localSheetId="12" name="_input_vehicle_mass">output.calibration.wltp_h.pa!$C$73:$C$73</definedName>
    <definedName localSheetId="12" name="_initial_temperature">output.calibration.wltp_h.pa!$C$74:$C$74</definedName>
    <definedName localSheetId="12" name="_correct_start_stop_with_gears">output.calibration.wltp_h.pa!$C$75:$C$75</definedName>
    <definedName localSheetId="12" name="_engine_max_speed">output.calibration.wltp_h.pa!$C$76:$C$76</definedName>
    <definedName localSheetId="12" name="_engine_moment_inertia">output.calibration.wltp_h.pa!$C$77:$C$77</definedName>
    <definedName localSheetId="12" name="_engine_type">output.calibration.wltp_h.pa!$C$78:$C$78</definedName>
    <definedName localSheetId="12" name="_fuel_carbon_content">output.calibration.wltp_h.pa!$C$79:$C$79</definedName>
    <definedName localSheetId="12" name="_inertial_factor">output.calibration.wltp_h.pa!$C$80:$C$80</definedName>
    <definedName localSheetId="12" name="_initial_engine_temperature">output.calibration.wltp_h.pa!$C$81:$C$81</definedName>
    <definedName localSheetId="12" name="_initial_state_of_charge">output.calibration.wltp_h.pa!$C$82:$C$82</definedName>
    <definedName localSheetId="12" name="_max_battery_charging_current">output.calibration.wltp_h.pa!$C$83:$C$83</definedName>
    <definedName localSheetId="12" name="_max_engine_coolant_temperature">output.calibration.wltp_h.pa!$C$84:$C$84</definedName>
    <definedName localSheetId="12" name="_n_gears">output.calibration.wltp_h.pa!$C$85:$C$85</definedName>
    <definedName localSheetId="12" name="_phases_co2_emissions">output.calibration.wltp_h.pa!$C$86:$C$86</definedName>
    <definedName localSheetId="12" name="_road_loads">output.calibration.wltp_h.pa!$C$87:$C$87</definedName>
    <definedName localSheetId="12" name="_use_basic_start_stop">output.calibration.wltp_h.pa!$C$88:$C$88</definedName>
    <definedName localSheetId="12" name="_idle_engine_speed_std">output.calibration.wltp_h.pa!$C$89:$C$89</definedName>
    <definedName localSheetId="12" name="_r_wheels">output.calibration.wltp_h.pa!$C$90:$C$90</definedName>
    <definedName localSheetId="12" name="_idle_engine_speed">output.calibration.wltp_h.pa!$C$91:$C$91</definedName>
    <definedName localSheetId="12" name="_engine_max_power">output.calibration.wltp_h.pa!$C$92:$C$92</definedName>
    <definedName localSheetId="12" name="_engine_max_speed_at_max_power">output.calibration.wltp_h.pa!$C$93:$C$93</definedName>
    <definedName localSheetId="12" name="_k5">output.calibration.wltp_h.pa!$C$94:$C$94</definedName>
    <definedName localSheetId="12" name="_engine_mass">output.calibration.wltp_h.pa!$C$95:$C$95</definedName>
    <definedName localSheetId="12" name="_engine_max_torque">output.calibration.wltp_h.pa!$C$96:$C$96</definedName>
    <definedName localSheetId="12" name="_engine_heat_capacity">output.calibration.wltp_h.pa!$C$97:$C$97</definedName>
    <definedName localSheetId="12" name="_equivalent_gear_box_heat_capacity">output.calibration.wltp_h.pa!$C$98:$C$98</definedName>
    <definedName localSheetId="12" name="_phases_integration_times">output.calibration.wltp_h.pa!$C$99:$C$99</definedName>
    <definedName localSheetId="12" name="_co2_emission_value">output.calibration.wltp_h.pa!$C$100:$C$100</definedName>
    <definedName localSheetId="12" name="_declared_co2_emission_value">output.calibration.wltp_h.pa!$C$101:$C$101</definedName>
    <definedName localSheetId="12" name="_r_dynamic">output.calibration.wltp_h.pa!$C$102:$C$102</definedName>
    <definedName localSheetId="12" name="_speed_velocity_ratios">output.calibration.wltp_h.pa!$C$103:$C$103</definedName>
    <definedName localSheetId="12" name="_tyre_dynamic_rolling_coefficient">output.calibration.wltp_h.pa!$C$104:$C$104</definedName>
    <definedName localSheetId="12" name="_max_gear">output.calibration.wltp_h.pa!$C$105:$C$105</definedName>
    <definedName localSheetId="12" name="_velocity_speed_ratios">output.calibration.wltp_h.pa!$C$106:$C$106</definedName>
    <definedName localSheetId="12" name="_engine_thermostat_temperature">output.calibration.wltp_h.pa!$C$107:$C$107</definedName>
    <definedName localSheetId="12" name="_after_treatment_temperature_threshold">output.calibration.wltp_h.pa!$C$108:$C$108</definedName>
    <definedName localSheetId="12" name="_engine_thermostat_temperature_window">output.calibration.wltp_h.pa!$C$109:$C$109</definedName>
    <definedName localSheetId="12" name="_co2_params_initial_guess">output.calibration.wltp_h.pa!$C$110:$C$110</definedName>
    <definedName localSheetId="12" name="_initial_friction_params">output.calibration.wltp_h.pa!$C$111:$C$111</definedName>
    <definedName localSheetId="12" name="_clutch_window">output.calibration.wltp_h.pa!$C$112:$C$112</definedName>
    <definedName localSheetId="12" name="_extended_phases_integration_times">output.calibration.wltp_h.pa!$C$113:$C$113</definedName>
    <definedName localSheetId="12" name="_extended_phases_co2_emissions">output.calibration.wltp_h.pa!$C$114:$C$114</definedName>
    <definedName localSheetId="12" name="_electric_load">output.calibration.wltp_h.pa!$C$115:$C$115</definedName>
    <definedName localSheetId="12" name="_start_demand">output.calibration.wltp_h.pa!$C$116:$C$116</definedName>
    <definedName localSheetId="12" name="_alternator_initialization_time">output.calibration.wltp_h.pa!$C$117:$C$117</definedName>
    <definedName localSheetId="12" name="_has_sufficient_power">output.calibration.wltp_h.pa!$C$118:$C$118</definedName>
    <definedName localSheetId="12" name="_state_of_charge_balance">output.calibration.wltp_h.pa!$C$119:$C$119</definedName>
    <definedName localSheetId="12" name="_state_of_charge_balance_window">output.calibration.wltp_h.pa!$C$120:$C$120</definedName>
    <definedName localSheetId="12" name="_calibration_status">output.calibration.wltp_h.pa!$C$121:$C$121</definedName>
    <definedName localSheetId="12" name="_co2_params_calibrated">output.calibration.wltp_h.pa!$C$122:$C$122</definedName>
    <definedName localSheetId="12" name="_optimal_efficiency">output.calibration.wltp_h.pa!$C$123:$C$123</definedName>
    <definedName localSheetId="13" name="_input_alternator_currents">output.calibration.wltp_h.ts!$A$3:$A$1802</definedName>
    <definedName localSheetId="13" name="_input_battery_currents">output.calibration.wltp_h.ts!$B$3:$B$1802</definedName>
    <definedName localSheetId="13" name="_input_co2_normalization_references">output.calibration.wltp_h.ts!$C$3:$C$1802</definedName>
    <definedName localSheetId="13" name="_input_engine_coolant_temperatures">output.calibration.wltp_h.ts!$D$3:$D$1802</definedName>
    <definedName localSheetId="13" name="_input_engine_speeds_out">output.calibration.wltp_h.ts!$E$3:$E$1802</definedName>
    <definedName localSheetId="13" name="_times">output.calibration.wltp_h.ts!$F$3:$F$1802</definedName>
    <definedName localSheetId="13" name="_input_velocities">output.calibration.wltp_h.ts!$G$3:$G$1802</definedName>
    <definedName localSheetId="13" name="_accelerations">output.calibration.wltp_h.ts!$H$3:$H$1802</definedName>
    <definedName localSheetId="13" name="_alternator_powers_demand">output.calibration.wltp_h.ts!$I$3:$I$1802</definedName>
    <definedName localSheetId="13" name="_angle_slopes">output.calibration.wltp_h.ts!$J$3:$J$1802</definedName>
    <definedName localSheetId="13" name="_auxiliaries_torque_losses">output.calibration.wltp_h.ts!$K$3:$K$1802</definedName>
    <definedName localSheetId="13" name="_engine_temperature_derivatives">output.calibration.wltp_h.ts!$L$3:$L$1802</definedName>
    <definedName localSheetId="13" name="_climbing_force">output.calibration.wltp_h.ts!$M$3:$M$1802</definedName>
    <definedName localSheetId="13" name="_state_of_charges">output.calibration.wltp_h.ts!$N$3:$N$1802</definedName>
    <definedName localSheetId="13" name="_motive_powers">output.calibration.wltp_h.ts!$O$3:$O$1802</definedName>
    <definedName localSheetId="13" name="_on_engine">output.calibration.wltp_h.ts!$P$3:$P$1802</definedName>
    <definedName localSheetId="13" name="_auxiliaries_power_losses">output.calibration.wltp_h.ts!$Q$3:$Q$1802</definedName>
    <definedName localSheetId="13" name="_engine_starts">output.calibration.wltp_h.ts!$R$3:$R$1802</definedName>
    <definedName localSheetId="13" name="_wheel_powers">output.calibration.wltp_h.ts!$S$3:$S$1802</definedName>
    <definedName localSheetId="13" name="_wheel_speeds">output.calibration.wltp_h.ts!$T$3:$T$1802</definedName>
    <definedName localSheetId="13" name="_final_drive_speeds_in">output.calibration.wltp_h.ts!$U$3:$U$1802</definedName>
    <definedName localSheetId="13" name="_wheel_torques">output.calibration.wltp_h.ts!$V$3:$V$1802</definedName>
    <definedName localSheetId="13" name="_gears">output.calibration.wltp_h.ts!$W$3:$W$1802</definedName>
    <definedName localSheetId="13" name="_gear_box_speeds_in">output.calibration.wltp_h.ts!$X$3:$X$1802</definedName>
    <definedName localSheetId="13" name="_gear_shifts">output.calibration.wltp_h.ts!$Y$3:$Y$1802</definedName>
    <definedName localSheetId="13" name="_engine_speeds_out_hot">output.calibration.wltp_h.ts!$Z$3:$Z$1802</definedName>
    <definedName localSheetId="13" name="_on_idle">output.calibration.wltp_h.ts!$AA$3:$AA$1802</definedName>
    <definedName localSheetId="13" name="_final_drive_torques_in">output.calibration.wltp_h.ts!$AB$3:$AB$1802</definedName>
    <definedName localSheetId="13" name="_final_drive_powers_in">output.calibration.wltp_h.ts!$AC$3:$AC$1802</definedName>
    <definedName localSheetId="13" name="_cold_start_speeds_phases">output.calibration.wltp_h.ts!$AD$3:$AD$1802</definedName>
    <definedName localSheetId="13" name="_cold_start_speeds_delta">output.calibration.wltp_h.ts!$AE$3:$AE$1802</definedName>
    <definedName localSheetId="13" name="_clutch_tc_speeds_delta">output.calibration.wltp_h.ts!$AF$3:$AF$1802</definedName>
    <definedName localSheetId="13" name="_gear_box_efficiencies">output.calibration.wltp_h.ts!$AG$3:$AG$1802</definedName>
    <definedName localSheetId="13" name="_gear_box_temperatures">output.calibration.wltp_h.ts!$AH$3:$AH$1802</definedName>
    <definedName localSheetId="13" name="_gear_box_torques_in">output.calibration.wltp_h.ts!$AI$3:$AI$1802</definedName>
    <definedName localSheetId="13" name="_gear_box_powers_in">output.calibration.wltp_h.ts!$AJ$3:$AJ$1802</definedName>
    <definedName localSheetId="13" name="_gear_box_torque_losses">output.calibration.wltp_h.ts!$AK$3:$AK$1802</definedName>
    <definedName localSheetId="13" name="_clutch_tc_powers">output.calibration.wltp_h.ts!$AL$3:$AL$1802</definedName>
    <definedName localSheetId="13" name="_alternator_statuses">output.calibration.wltp_h.ts!$AM$3:$AM$1802</definedName>
    <definedName localSheetId="13" name="_brake_powers">output.calibration.wltp_h.ts!$AN$3:$AN$1802</definedName>
    <definedName localSheetId="13" name="_engine_powers_out">output.calibration.wltp_h.ts!$AO$3:$AO$1802</definedName>
    <definedName localSheetId="13" name="_missing_powers">output.calibration.wltp_h.ts!$AP$3:$AP$1802</definedName>
    <definedName localSheetId="13" name="_identified_co2_emissions">output.calibration.wltp_h.ts!$AQ$3:$AQ$1802</definedName>
    <definedName localSheetId="13" name="_active_cylinders">output.calibration.wltp_h.ts!$AR$3:$AR$1802</definedName>
    <definedName localSheetId="13" name="_active_exhausted_gas_recirculations">output.calibration.wltp_h.ts!$AS$3:$AS$1802</definedName>
    <definedName localSheetId="13" name="_active_lean_burns">output.calibration.wltp_h.ts!$AT$3:$AT$1802</definedName>
    <definedName localSheetId="13" name="_active_variable_valves">output.calibration.wltp_h.ts!$AU$3:$AU$1802</definedName>
    <definedName localSheetId="13" name="_co2_emissions">output.calibration.wltp_h.ts!$AV$3:$AV$1802</definedName>
    <definedName localSheetId="13" name="_fuel_consumptions">output.calibration.wltp_h.ts!$AW$3:$AW$1802</definedName>
    <definedName localSheetId="14" name="_cycle_name">output.prediction.wltp_l.pa!$C$2:$C$2</definedName>
    <definedName localSheetId="14" name="_active_cylinder_ratios">output.prediction.wltp_l.pa!$C$3:$C$3</definedName>
    <definedName localSheetId="14" name="_air_density">output.prediction.wltp_l.pa!$C$4:$C$4</definedName>
    <definedName localSheetId="14" name="_alternator_efficiency">output.prediction.wltp_l.pa!$C$5:$C$5</definedName>
    <definedName localSheetId="14" name="_alternator_nominal_voltage">output.prediction.wltp_l.pa!$C$6:$C$6</definedName>
    <definedName localSheetId="14" name="_alternator_off_threshold">output.prediction.wltp_l.pa!$C$7:$C$7</definedName>
    <definedName localSheetId="14" name="_alternator_start_window_width">output.prediction.wltp_l.pa!$C$8:$C$8</definedName>
    <definedName localSheetId="14" name="_angle_slope">output.prediction.wltp_l.pa!$C$9:$C$9</definedName>
    <definedName localSheetId="14" name="_auxiliaries_power_loss">output.prediction.wltp_l.pa!$C$10:$C$10</definedName>
    <definedName localSheetId="14" name="_auxiliaries_torque_loss">output.prediction.wltp_l.pa!$C$11:$C$11</definedName>
    <definedName localSheetId="14" name="_battery_capacity">output.prediction.wltp_l.pa!$C$12:$C$12</definedName>
    <definedName localSheetId="14" name="_calibration_tc_speed_threshold">output.prediction.wltp_l.pa!$C$13:$C$13</definedName>
    <definedName localSheetId="14" name="_change_gear_window_width">output.prediction.wltp_l.pa!$C$14:$C$14</definedName>
    <definedName localSheetId="14" name="_correct_f0">output.prediction.wltp_l.pa!$C$15:$C$15</definedName>
    <definedName localSheetId="14" name="_cycle_type">output.prediction.wltp_l.pa!$C$16:$C$16</definedName>
    <definedName localSheetId="14" name="_delta_time_engine_starter">output.prediction.wltp_l.pa!$C$17:$C$17</definedName>
    <definedName localSheetId="14" name="_enable_phases_willans">output.prediction.wltp_l.pa!$C$18:$C$18</definedName>
    <definedName localSheetId="14" name="_enable_willans">output.prediction.wltp_l.pa!$C$19:$C$19</definedName>
    <definedName localSheetId="14" name="_engine_capacity">output.prediction.wltp_l.pa!$C$20:$C$20</definedName>
    <definedName localSheetId="14" name="_engine_fuel_lower_heating_value">output.prediction.wltp_l.pa!$C$21:$C$21</definedName>
    <definedName localSheetId="14" name="_engine_has_cylinder_deactivation">output.prediction.wltp_l.pa!$C$22:$C$22</definedName>
    <definedName localSheetId="14" name="_engine_has_variable_valve_actuation">output.prediction.wltp_l.pa!$C$23:$C$23</definedName>
    <definedName localSheetId="14" name="_engine_idle_fuel_consumption">output.prediction.wltp_l.pa!$C$24:$C$24</definedName>
    <definedName localSheetId="14" name="_engine_is_turbo">output.prediction.wltp_l.pa!$C$25:$C$25</definedName>
    <definedName localSheetId="14" name="_engine_max_power">output.prediction.wltp_l.pa!$C$26:$C$26</definedName>
    <definedName localSheetId="14" name="_engine_max_speed_at_max_power">output.prediction.wltp_l.pa!$C$27:$C$27</definedName>
    <definedName localSheetId="14" name="_engine_stroke">output.prediction.wltp_l.pa!$C$28:$C$28</definedName>
    <definedName localSheetId="14" name="_engine_type">output.prediction.wltp_l.pa!$C$29:$C$29</definedName>
    <definedName localSheetId="14" name="_final_drive_efficiency">output.prediction.wltp_l.pa!$C$30:$C$30</definedName>
    <definedName localSheetId="14" name="_final_drive_ratio">output.prediction.wltp_l.pa!$C$31:$C$31</definedName>
    <definedName localSheetId="14" name="_fuel_carbon_content_percentage">output.prediction.wltp_l.pa!$C$32:$C$32</definedName>
    <definedName localSheetId="14" name="_fuel_saving_at_strategy">output.prediction.wltp_l.pa!$C$33:$C$33</definedName>
    <definedName localSheetId="14" name="_fuel_type">output.prediction.wltp_l.pa!$C$34:$C$34</definedName>
    <definedName localSheetId="14" name="_full_load_powers">output.prediction.wltp_l.pa!$C$35:$C$35</definedName>
    <definedName localSheetId="14" name="_full_load_speeds">output.prediction.wltp_l.pa!$C$36:$C$36</definedName>
    <definedName localSheetId="14" name="_gear_box_ratios">output.prediction.wltp_l.pa!$C$37:$C$37</definedName>
    <definedName localSheetId="14" name="_gear_box_temperature_references">output.prediction.wltp_l.pa!$C$38:$C$38</definedName>
    <definedName localSheetId="14" name="_gear_box_type">output.prediction.wltp_l.pa!$C$39:$C$39</definedName>
    <definedName localSheetId="14" name="_has_energy_recuperation">output.prediction.wltp_l.pa!$C$40:$C$40</definedName>
    <definedName localSheetId="14" name="_has_exhausted_gas_recirculation">output.prediction.wltp_l.pa!$C$41:$C$41</definedName>
    <definedName localSheetId="14" name="_has_gear_box_thermal_management">output.prediction.wltp_l.pa!$C$42:$C$42</definedName>
    <definedName localSheetId="14" name="_has_lean_burn">output.prediction.wltp_l.pa!$C$43:$C$43</definedName>
    <definedName localSheetId="14" name="_has_periodically_regenerating_systems">output.prediction.wltp_l.pa!$C$44:$C$44</definedName>
    <definedName localSheetId="14" name="_has_selective_catalytic_reduction">output.prediction.wltp_l.pa!$C$45:$C$45</definedName>
    <definedName localSheetId="14" name="_has_start_stop">output.prediction.wltp_l.pa!$C$46:$C$46</definedName>
    <definedName localSheetId="14" name="_has_torque_converter">output.prediction.wltp_l.pa!$C$47:$C$47</definedName>
    <definedName localSheetId="14" name="_idle_engine_speed_median">output.prediction.wltp_l.pa!$C$48:$C$48</definedName>
    <definedName localSheetId="14" name="_idle_engine_speed_std">output.prediction.wltp_l.pa!$C$49:$C$49</definedName>
    <definedName localSheetId="14" name="_ignition_type">output.prediction.wltp_l.pa!$C$50:$C$50</definedName>
    <definedName localSheetId="14" name="_is_cycle_hot">output.prediction.wltp_l.pa!$C$51:$C$51</definedName>
    <definedName localSheetId="14" name="_is_hybrid">output.prediction.wltp_l.pa!$C$52:$C$52</definedName>
    <definedName localSheetId="14" name="_k1">output.prediction.wltp_l.pa!$C$53:$C$53</definedName>
    <definedName localSheetId="14" name="_k2">output.prediction.wltp_l.pa!$C$54:$C$54</definedName>
    <definedName localSheetId="14" name="_ki_factor">output.prediction.wltp_l.pa!$C$55:$C$55</definedName>
    <definedName localSheetId="14" name="_lock_up_tc_limits">output.prediction.wltp_l.pa!$C$56:$C$56</definedName>
    <definedName localSheetId="14" name="_max_velocity_full_load_correction">output.prediction.wltp_l.pa!$C$57:$C$57</definedName>
    <definedName localSheetId="14" name="_min_engine_on_speed">output.prediction.wltp_l.pa!$C$58:$C$58</definedName>
    <definedName localSheetId="14" name="_min_time_engine_on_after_start">output.prediction.wltp_l.pa!$C$59:$C$59</definedName>
    <definedName localSheetId="14" name="_n_wheel_drive">output.prediction.wltp_l.pa!$C$60:$C$60</definedName>
    <definedName localSheetId="14" name="_plateau_acceleration">output.prediction.wltp_l.pa!$C$61:$C$61</definedName>
    <definedName localSheetId="14" name="_start_stop_activation_time">output.prediction.wltp_l.pa!$C$62:$C$62</definedName>
    <definedName localSheetId="14" name="_stop_velocity">output.prediction.wltp_l.pa!$C$63:$C$63</definedName>
    <definedName localSheetId="14" name="_time_cold_hot_transition">output.prediction.wltp_l.pa!$C$64:$C$64</definedName>
    <definedName localSheetId="14" name="_time_sample_frequency">output.prediction.wltp_l.pa!$C$65:$C$65</definedName>
    <definedName localSheetId="14" name="_tyre_code">output.prediction.wltp_l.pa!$C$66:$C$66</definedName>
    <definedName localSheetId="14" name="_tyre_dynamic_rolling_coefficient">output.prediction.wltp_l.pa!$C$67:$C$67</definedName>
    <definedName localSheetId="14" name="_use_dt_gear_shifting">output.prediction.wltp_l.pa!$C$68:$C$68</definedName>
    <definedName localSheetId="14" name="_initial_temperature">output.prediction.wltp_l.pa!$C$69:$C$69</definedName>
    <definedName localSheetId="14" name="_correct_start_stop_with_gears">output.prediction.wltp_l.pa!$C$70:$C$70</definedName>
    <definedName localSheetId="14" name="_engine_mass">output.prediction.wltp_l.pa!$C$71:$C$71</definedName>
    <definedName localSheetId="14" name="_engine_max_speed">output.prediction.wltp_l.pa!$C$72:$C$72</definedName>
    <definedName localSheetId="14" name="_engine_max_torque">output.prediction.wltp_l.pa!$C$73:$C$73</definedName>
    <definedName localSheetId="14" name="_engine_moment_inertia">output.prediction.wltp_l.pa!$C$74:$C$74</definedName>
    <definedName localSheetId="14" name="_fuel_carbon_content">output.prediction.wltp_l.pa!$C$75:$C$75</definedName>
    <definedName localSheetId="14" name="_idle_engine_speed">output.prediction.wltp_l.pa!$C$76:$C$76</definedName>
    <definedName localSheetId="14" name="_initial_state_of_charge">output.prediction.wltp_l.pa!$C$77:$C$77</definedName>
    <definedName localSheetId="14" name="_n_dyno_axes">output.prediction.wltp_l.pa!$C$78:$C$78</definedName>
    <definedName localSheetId="14" name="_n_gears">output.prediction.wltp_l.pa!$C$79:$C$79</definedName>
    <definedName localSheetId="14" name="_use_basic_start_stop">output.prediction.wltp_l.pa!$C$80:$C$80</definedName>
    <definedName localSheetId="14" name="_engine_heat_capacity">output.prediction.wltp_l.pa!$C$81:$C$81</definedName>
    <definedName localSheetId="14" name="_equivalent_gear_box_heat_capacity">output.prediction.wltp_l.pa!$C$82:$C$82</definedName>
    <definedName localSheetId="14" name="_inertial_factor">output.prediction.wltp_l.pa!$C$83:$C$83</definedName>
    <definedName localSheetId="14" name="_r_wheels">output.prediction.wltp_l.pa!$C$84:$C$84</definedName>
    <definedName localSheetId="14" name="_initial_engine_temperature">output.prediction.wltp_l.pa!$C$85:$C$85</definedName>
    <definedName localSheetId="14" name="_r_dynamic">output.prediction.wltp_l.pa!$C$86:$C$86</definedName>
    <definedName localSheetId="14" name="_speed_velocity_ratios">output.prediction.wltp_l.pa!$C$87:$C$87</definedName>
    <definedName localSheetId="14" name="_k5">output.prediction.wltp_l.pa!$C$88:$C$88</definedName>
    <definedName localSheetId="14" name="_max_gear">output.prediction.wltp_l.pa!$C$89:$C$89</definedName>
    <definedName localSheetId="14" name="_velocity_speed_ratios">output.prediction.wltp_l.pa!$C$90:$C$90</definedName>
    <definedName localSheetId="14" name="_phases_integration_times">output.prediction.wltp_l.pa!$C$91:$C$91</definedName>
    <definedName localSheetId="14" name="_start_demand">output.prediction.wltp_l.pa!$C$92:$C$92</definedName>
    <definedName localSheetId="15" name="_times">output.prediction.wltp_l.ts!$A$3:$A$1803</definedName>
    <definedName localSheetId="15" name="_angle_slopes">output.prediction.wltp_l.ts!$B$3:$B$1803</definedName>
    <definedName localSheetId="15" name="_auxiliaries_torque_losses">output.prediction.wltp_l.ts!$C$3:$C$1803</definedName>
    <definedName localSheetId="16" name="_input_cycle_name">output.calibration.wltp_l.pa!$C$2:$C$2</definedName>
    <definedName localSheetId="16" name="_input_active_cylinder_ratios">output.calibration.wltp_l.pa!$C$3:$C$3</definedName>
    <definedName localSheetId="16" name="_air_density">output.calibration.wltp_l.pa!$C$4:$C$4</definedName>
    <definedName localSheetId="16" name="_input_alternator_efficiency">output.calibration.wltp_l.pa!$C$5:$C$5</definedName>
    <definedName localSheetId="16" name="_input_alternator_nominal_power">output.calibration.wltp_l.pa!$C$6:$C$6</definedName>
    <definedName localSheetId="16" name="_input_alternator_nominal_voltage">output.calibration.wltp_l.pa!$C$7:$C$7</definedName>
    <definedName localSheetId="16" name="_alternator_off_threshold">output.calibration.wltp_l.pa!$C$8:$C$8</definedName>
    <definedName localSheetId="16" name="_alternator_start_window_width">output.calibration.wltp_l.pa!$C$9:$C$9</definedName>
    <definedName localSheetId="16" name="_angle_slope">output.calibration.wltp_l.pa!$C$10:$C$10</definedName>
    <definedName localSheetId="16" name="_auxiliaries_power_loss">output.calibration.wltp_l.pa!$C$11:$C$11</definedName>
    <definedName localSheetId="16" name="_auxiliaries_torque_loss">output.calibration.wltp_l.pa!$C$12:$C$12</definedName>
    <definedName localSheetId="16" name="_input_battery_capacity">output.calibration.wltp_l.pa!$C$13:$C$13</definedName>
    <definedName localSheetId="16" name="_calibration_tc_speed_threshold">output.calibration.wltp_l.pa!$C$14:$C$14</definedName>
    <definedName localSheetId="16" name="_change_gear_window_width">output.calibration.wltp_l.pa!$C$15:$C$15</definedName>
    <definedName localSheetId="16" name="_correct_f0">output.calibration.wltp_l.pa!$C$16:$C$16</definedName>
    <definedName localSheetId="16" name="_input_cycle_type">output.calibration.wltp_l.pa!$C$17:$C$17</definedName>
    <definedName localSheetId="16" name="_delta_time_engine_starter">output.calibration.wltp_l.pa!$C$18:$C$18</definedName>
    <definedName localSheetId="16" name="_enable_phases_willans">output.calibration.wltp_l.pa!$C$19:$C$19</definedName>
    <definedName localSheetId="16" name="_enable_willans">output.calibration.wltp_l.pa!$C$20:$C$20</definedName>
    <definedName localSheetId="16" name="_input_engine_capacity">output.calibration.wltp_l.pa!$C$21:$C$21</definedName>
    <definedName localSheetId="16" name="_input_engine_fuel_lower_heating_value">output.calibration.wltp_l.pa!$C$22:$C$22</definedName>
    <definedName localSheetId="16" name="_input_engine_has_cylinder_deactivation">output.calibration.wltp_l.pa!$C$23:$C$23</definedName>
    <definedName localSheetId="16" name="_input_engine_has_variable_valve_actuation">output.calibration.wltp_l.pa!$C$24:$C$24</definedName>
    <definedName localSheetId="16" name="_input_engine_idle_fuel_consumption">output.calibration.wltp_l.pa!$C$25:$C$25</definedName>
    <definedName localSheetId="16" name="_input_engine_is_turbo">output.calibration.wltp_l.pa!$C$26:$C$26</definedName>
    <definedName localSheetId="16" name="_input_engine_stroke">output.calibration.wltp_l.pa!$C$27:$C$27</definedName>
    <definedName localSheetId="16" name="_final_drive_efficiency">output.calibration.wltp_l.pa!$C$28:$C$28</definedName>
    <definedName localSheetId="16" name="_input_final_drive_ratio">output.calibration.wltp_l.pa!$C$29:$C$29</definedName>
    <definedName localSheetId="16" name="_input_fuel_carbon_content_percentage">output.calibration.wltp_l.pa!$C$30:$C$30</definedName>
    <definedName localSheetId="16" name="_input_fuel_saving_at_strategy">output.calibration.wltp_l.pa!$C$31:$C$31</definedName>
    <definedName localSheetId="16" name="_input_fuel_type">output.calibration.wltp_l.pa!$C$32:$C$32</definedName>
    <definedName localSheetId="16" name="_input_full_load_powers">output.calibration.wltp_l.pa!$C$33:$C$33</definedName>
    <definedName localSheetId="16" name="_input_full_load_speeds">output.calibration.wltp_l.pa!$C$34:$C$34</definedName>
    <definedName localSheetId="16" name="_input_gear_box_ratios">output.calibration.wltp_l.pa!$C$35:$C$35</definedName>
    <definedName localSheetId="16" name="_gear_box_temperature_references">output.calibration.wltp_l.pa!$C$36:$C$36</definedName>
    <definedName localSheetId="16" name="_input_gear_box_type">output.calibration.wltp_l.pa!$C$37:$C$37</definedName>
    <definedName localSheetId="16" name="_input_has_energy_recuperation">output.calibration.wltp_l.pa!$C$38:$C$38</definedName>
    <definedName localSheetId="16" name="_input_has_exhausted_gas_recirculation">output.calibration.wltp_l.pa!$C$39:$C$39</definedName>
    <definedName localSheetId="16" name="_input_has_gear_box_thermal_management">output.calibration.wltp_l.pa!$C$40:$C$40</definedName>
    <definedName localSheetId="16" name="_input_has_lean_burn">output.calibration.wltp_l.pa!$C$41:$C$41</definedName>
    <definedName localSheetId="16" name="_input_has_periodically_regenerating_systems">output.calibration.wltp_l.pa!$C$42:$C$42</definedName>
    <definedName localSheetId="16" name="_input_has_selective_catalytic_reduction">output.calibration.wltp_l.pa!$C$43:$C$43</definedName>
    <definedName localSheetId="16" name="_input_has_start_stop">output.calibration.wltp_l.pa!$C$44:$C$44</definedName>
    <definedName localSheetId="16" name="_input_has_torque_converter">output.calibration.wltp_l.pa!$C$45:$C$45</definedName>
    <definedName localSheetId="16" name="_input_idle_engine_speed_median">output.calibration.wltp_l.pa!$C$46:$C$46</definedName>
    <definedName localSheetId="16" name="_input_ignition_type">output.calibration.wltp_l.pa!$C$47:$C$47</definedName>
    <definedName localSheetId="16" name="_is_cycle_hot">output.calibration.wltp_l.pa!$C$48:$C$48</definedName>
    <definedName localSheetId="16" name="_is_hybrid">output.calibration.wltp_l.pa!$C$49:$C$49</definedName>
    <definedName localSheetId="16" name="_k1">output.calibration.wltp_l.pa!$C$50:$C$50</definedName>
    <definedName localSheetId="16" name="_k2">output.calibration.wltp_l.pa!$C$51:$C$51</definedName>
    <definedName localSheetId="16" name="_input_ki_factor">output.calibration.wltp_l.pa!$C$52:$C$52</definedName>
    <definedName localSheetId="16" name="_lock_up_tc_limits">output.calibration.wltp_l.pa!$C$53:$C$53</definedName>
    <definedName localSheetId="16" name="_max_velocity_full_load_correction">output.calibration.wltp_l.pa!$C$54:$C$54</definedName>
    <definedName localSheetId="16" name="_min_engine_on_speed">output.calibration.wltp_l.pa!$C$55:$C$55</definedName>
    <definedName localSheetId="16" name="_min_time_engine_on_after_start">output.calibration.wltp_l.pa!$C$56:$C$56</definedName>
    <definedName localSheetId="16" name="_n_wheel_drive">output.calibration.wltp_l.pa!$C$57:$C$57</definedName>
    <definedName localSheetId="16" name="_plateau_acceleration">output.calibration.wltp_l.pa!$C$58:$C$58</definedName>
    <definedName localSheetId="16" name="_start_stop_activation_time">output.calibration.wltp_l.pa!$C$59:$C$59</definedName>
    <definedName localSheetId="16" name="_stop_velocity">output.calibration.wltp_l.pa!$C$60:$C$60</definedName>
    <definedName localSheetId="16" name="_time_cold_hot_transition">output.calibration.wltp_l.pa!$C$61:$C$61</definedName>
    <definedName localSheetId="16" name="_time_sample_frequency">output.calibration.wltp_l.pa!$C$62:$C$62</definedName>
    <definedName localSheetId="16" name="_input_tyre_code">output.calibration.wltp_l.pa!$C$63:$C$63</definedName>
    <definedName localSheetId="16" name="_use_dt_gear_shifting">output.calibration.wltp_l.pa!$C$64:$C$64</definedName>
    <definedName localSheetId="16" name="_initial_temperature">output.calibration.wltp_l.pa!$C$65:$C$65</definedName>
    <definedName localSheetId="16" name="_correct_start_stop_with_gears">output.calibration.wltp_l.pa!$C$66:$C$66</definedName>
    <definedName localSheetId="16" name="_engine_max_speed">output.calibration.wltp_l.pa!$C$67:$C$67</definedName>
    <definedName localSheetId="16" name="_engine_moment_inertia">output.calibration.wltp_l.pa!$C$68:$C$68</definedName>
    <definedName localSheetId="16" name="_engine_type">output.calibration.wltp_l.pa!$C$69:$C$69</definedName>
    <definedName localSheetId="16" name="_fuel_carbon_content">output.calibration.wltp_l.pa!$C$70:$C$70</definedName>
    <definedName localSheetId="16" name="_initial_state_of_charge">output.calibration.wltp_l.pa!$C$71:$C$71</definedName>
    <definedName localSheetId="16" name="_n_dyno_axes">output.calibration.wltp_l.pa!$C$72:$C$72</definedName>
    <definedName localSheetId="16" name="_n_gears">output.calibration.wltp_l.pa!$C$73:$C$73</definedName>
    <definedName localSheetId="16" name="_use_basic_start_stop">output.calibration.wltp_l.pa!$C$74:$C$74</definedName>
    <definedName localSheetId="16" name="_inertial_factor">output.calibration.wltp_l.pa!$C$75:$C$75</definedName>
    <definedName localSheetId="16" name="_r_wheels">output.calibration.wltp_l.pa!$C$76:$C$76</definedName>
    <definedName localSheetId="16" name="_initial_engine_temperature">output.calibration.wltp_l.pa!$C$77:$C$77</definedName>
    <definedName localSheetId="16" name="_k5">output.calibration.wltp_l.pa!$C$78:$C$78</definedName>
    <definedName localSheetId="16" name="_phases_integration_times">output.calibration.wltp_l.pa!$C$79:$C$79</definedName>
    <definedName localSheetId="16" name="_idle_engine_speed_std">output.calibration.wltp_l.pa!$C$80:$C$80</definedName>
    <definedName localSheetId="16" name="_idle_engine_speed">output.calibration.wltp_l.pa!$C$81:$C$81</definedName>
    <definedName localSheetId="16" name="_engine_max_power">output.calibration.wltp_l.pa!$C$82:$C$82</definedName>
    <definedName localSheetId="16" name="_engine_max_speed_at_max_power">output.calibration.wltp_l.pa!$C$83:$C$83</definedName>
    <definedName localSheetId="16" name="_engine_mass">output.calibration.wltp_l.pa!$C$84:$C$84</definedName>
    <definedName localSheetId="16" name="_engine_max_torque">output.calibration.wltp_l.pa!$C$85:$C$85</definedName>
    <definedName localSheetId="16" name="_engine_heat_capacity">output.calibration.wltp_l.pa!$C$86:$C$86</definedName>
    <definedName localSheetId="16" name="_equivalent_gear_box_heat_capacity">output.calibration.wltp_l.pa!$C$87:$C$87</definedName>
    <definedName localSheetId="16" name="_tyre_dynamic_rolling_coefficient">output.calibration.wltp_l.pa!$C$88:$C$88</definedName>
    <definedName localSheetId="16" name="_r_dynamic">output.calibration.wltp_l.pa!$C$89:$C$89</definedName>
    <definedName localSheetId="16" name="_speed_velocity_ratios">output.calibration.wltp_l.pa!$C$90:$C$90</definedName>
    <definedName localSheetId="16" name="_max_gear">output.calibration.wltp_l.pa!$C$91:$C$91</definedName>
    <definedName localSheetId="16" name="_velocity_speed_ratios">output.calibration.wltp_l.pa!$C$92:$C$92</definedName>
    <definedName localSheetId="16" name="_start_demand">output.calibration.wltp_l.pa!$C$93:$C$93</definedName>
    <definedName localSheetId="17" name="_times">output.calibration.wltp_l.ts!$A$3:$A$1803</definedName>
    <definedName localSheetId="17" name="_angle_slopes">output.calibration.wltp_l.ts!$B$3:$B$1803</definedName>
    <definedName localSheetId="17" name="_auxiliaries_torque_losses">output.calibration.wltp_l.ts!$C$3:$C$1803</definedName>
    <definedName localSheetId="18" name="_active_cylinder_ratios">output.precondition.wltp_p.pa!$C$2:$C$2</definedName>
    <definedName localSheetId="18" name="_air_density">output.precondition.wltp_p.pa!$C$3:$C$3</definedName>
    <definedName localSheetId="18" name="_alternator_efficiency">output.precondition.wltp_p.pa!$C$4:$C$4</definedName>
    <definedName localSheetId="18" name="_alternator_off_threshold">output.precondition.wltp_p.pa!$C$5:$C$5</definedName>
    <definedName localSheetId="18" name="_alternator_start_window_width">output.precondition.wltp_p.pa!$C$6:$C$6</definedName>
    <definedName localSheetId="18" name="_angle_slope">output.precondition.wltp_p.pa!$C$7:$C$7</definedName>
    <definedName localSheetId="18" name="_auxiliaries_power_loss">output.precondition.wltp_p.pa!$C$8:$C$8</definedName>
    <definedName localSheetId="18" name="_auxiliaries_torque_loss">output.precondition.wltp_p.pa!$C$9:$C$9</definedName>
    <definedName localSheetId="18" name="_calibration_tc_speed_threshold">output.precondition.wltp_p.pa!$C$10:$C$10</definedName>
    <definedName localSheetId="18" name="_change_gear_window_width">output.precondition.wltp_p.pa!$C$11:$C$11</definedName>
    <definedName localSheetId="18" name="_correct_f0">output.precondition.wltp_p.pa!$C$12:$C$12</definedName>
    <definedName localSheetId="18" name="_delta_time_engine_starter">output.precondition.wltp_p.pa!$C$13:$C$13</definedName>
    <definedName localSheetId="18" name="_enable_phases_willans">output.precondition.wltp_p.pa!$C$14:$C$14</definedName>
    <definedName localSheetId="18" name="_enable_willans">output.precondition.wltp_p.pa!$C$15:$C$15</definedName>
    <definedName localSheetId="18" name="_engine_has_cylinder_deactivation">output.precondition.wltp_p.pa!$C$16:$C$16</definedName>
    <definedName localSheetId="18" name="_engine_has_variable_valve_actuation">output.precondition.wltp_p.pa!$C$17:$C$17</definedName>
    <definedName localSheetId="18" name="_engine_is_turbo">output.precondition.wltp_p.pa!$C$18:$C$18</definedName>
    <definedName localSheetId="18" name="_final_drive_efficiency">output.precondition.wltp_p.pa!$C$19:$C$19</definedName>
    <definedName localSheetId="18" name="_final_drive_ratio">output.precondition.wltp_p.pa!$C$20:$C$20</definedName>
    <definedName localSheetId="18" name="_fuel_saving_at_strategy">output.precondition.wltp_p.pa!$C$21:$C$21</definedName>
    <definedName localSheetId="18" name="_gear_box_temperature_references">output.precondition.wltp_p.pa!$C$22:$C$22</definedName>
    <definedName localSheetId="18" name="_has_energy_recuperation">output.precondition.wltp_p.pa!$C$23:$C$23</definedName>
    <definedName localSheetId="18" name="_has_gear_box_thermal_management">output.precondition.wltp_p.pa!$C$24:$C$24</definedName>
    <definedName localSheetId="18" name="_has_lean_burn">output.precondition.wltp_p.pa!$C$25:$C$25</definedName>
    <definedName localSheetId="18" name="_has_periodically_regenerating_systems">output.precondition.wltp_p.pa!$C$26:$C$26</definedName>
    <definedName localSheetId="18" name="_has_selective_catalytic_reduction">output.precondition.wltp_p.pa!$C$27:$C$27</definedName>
    <definedName localSheetId="18" name="_has_start_stop">output.precondition.wltp_p.pa!$C$28:$C$28</definedName>
    <definedName localSheetId="18" name="_is_cycle_hot">output.precondition.wltp_p.pa!$C$29:$C$29</definedName>
    <definedName localSheetId="18" name="_is_hybrid">output.precondition.wltp_p.pa!$C$30:$C$30</definedName>
    <definedName localSheetId="18" name="_k1">output.precondition.wltp_p.pa!$C$31:$C$31</definedName>
    <definedName localSheetId="18" name="_k2">output.precondition.wltp_p.pa!$C$32:$C$32</definedName>
    <definedName localSheetId="18" name="_lock_up_tc_limits">output.precondition.wltp_p.pa!$C$33:$C$33</definedName>
    <definedName localSheetId="18" name="_max_velocity_full_load_correction">output.precondition.wltp_p.pa!$C$34:$C$34</definedName>
    <definedName localSheetId="18" name="_min_engine_on_speed">output.precondition.wltp_p.pa!$C$35:$C$35</definedName>
    <definedName localSheetId="18" name="_min_time_engine_on_after_start">output.precondition.wltp_p.pa!$C$36:$C$36</definedName>
    <definedName localSheetId="18" name="_n_wheel_drive">output.precondition.wltp_p.pa!$C$37:$C$37</definedName>
    <definedName localSheetId="18" name="_plateau_acceleration">output.precondition.wltp_p.pa!$C$38:$C$38</definedName>
    <definedName localSheetId="18" name="_start_stop_activation_time">output.precondition.wltp_p.pa!$C$39:$C$39</definedName>
    <definedName localSheetId="18" name="_stop_velocity">output.precondition.wltp_p.pa!$C$40:$C$40</definedName>
    <definedName localSheetId="18" name="_time_cold_hot_transition">output.precondition.wltp_p.pa!$C$41:$C$41</definedName>
    <definedName localSheetId="18" name="_time_sample_frequency">output.precondition.wltp_p.pa!$C$42:$C$42</definedName>
    <definedName localSheetId="18" name="_use_dt_gear_shifting">output.precondition.wltp_p.pa!$C$43:$C$43</definedName>
    <definedName localSheetId="18" name="_ki_factor">output.precondition.wltp_p.pa!$C$44:$C$44</definedName>
    <definedName localSheetId="18" name="_use_basic_start_stop">output.precondition.wltp_p.pa!$C$45:$C$45</definedName>
    <definedName localSheetId="18" name="_k5">output.precondition.wltp_p.pa!$C$46:$C$46</definedName>
    <definedName localSheetId="18" name="_idle_engine_speed_std">output.precondition.wltp_p.pa!$C$47:$C$47</definedName>
    <definedName localSheetId="18" name="_tyre_dynamic_rolling_coefficient">output.precondition.wltp_p.pa!$C$48:$C$48</definedName>
    <definedName localSheetId="19" name="_model_selections_alternator_model_prediction_nedc_h_from">data.calibration.model_scores!$B$5:$B$5</definedName>
    <definedName localSheetId="19" name="_model_selections_alternator_model_prediction_nedc_h_status">data.calibration.model_scores!$C$5:$C$5</definedName>
    <definedName localSheetId="19" name="_model_selections_alternator_model_prediction_nedc_l_from">data.calibration.model_scores!$D$5:$D$5</definedName>
    <definedName localSheetId="19" name="_model_selections_alternator_model_prediction_nedc_l_status">data.calibration.model_scores!$E$5:$E$5</definedName>
    <definedName localSheetId="19" name="_model_selections_alternator_model_prediction_wltp_h_from">data.calibration.model_scores!$F$5:$F$5</definedName>
    <definedName localSheetId="19" name="_model_selections_alternator_model_prediction_wltp_h_status">data.calibration.model_scores!$G$5:$G$5</definedName>
    <definedName localSheetId="19" name="_model_selections_alternator_model_prediction_wltp_l_from">data.calibration.model_scores!$H$5:$H$5</definedName>
    <definedName localSheetId="19" name="_model_selections_alternator_model_prediction_wltp_l_status">data.calibration.model_scores!$I$5:$I$5</definedName>
    <definedName localSheetId="19" name="_model_selections_alternator_model_calibration_wltp_h_from">data.calibration.model_scores!$J$5:$J$5</definedName>
    <definedName localSheetId="19" name="_model_selections_alternator_model_calibration_wltp_h_status">data.calibration.model_scores!$K$5:$K$5</definedName>
    <definedName localSheetId="19" name="_model_selections_alternator_model_calibration_wltp_l_from">data.calibration.model_scores!$L$5:$L$5</definedName>
    <definedName localSheetId="19" name="_model_selections_alternator_model_calibration_wltp_l_status">data.calibration.model_scores!$M$5:$M$5</definedName>
    <definedName localSheetId="19" name="_model_selections_clutch_torque_converter_model_prediction_nedc_h_from">data.calibration.model_scores!$B$6:$B$6</definedName>
    <definedName localSheetId="19" name="_model_selections_clutch_torque_converter_model_prediction_nedc_h_status">data.calibration.model_scores!$C$6:$C$6</definedName>
    <definedName localSheetId="19" name="_model_selections_clutch_torque_converter_model_prediction_nedc_l_from">data.calibration.model_scores!$D$6:$D$6</definedName>
    <definedName localSheetId="19" name="_model_selections_clutch_torque_converter_model_prediction_nedc_l_status">data.calibration.model_scores!$E$6:$E$6</definedName>
    <definedName localSheetId="19" name="_model_selections_clutch_torque_converter_model_prediction_wltp_h_from">data.calibration.model_scores!$F$6:$F$6</definedName>
    <definedName localSheetId="19" name="_model_selections_clutch_torque_converter_model_prediction_wltp_h_status">data.calibration.model_scores!$G$6:$G$6</definedName>
    <definedName localSheetId="19" name="_model_selections_clutch_torque_converter_model_prediction_wltp_l_from">data.calibration.model_scores!$H$6:$H$6</definedName>
    <definedName localSheetId="19" name="_model_selections_clutch_torque_converter_model_prediction_wltp_l_status">data.calibration.model_scores!$I$6:$I$6</definedName>
    <definedName localSheetId="19" name="_model_selections_clutch_torque_converter_model_calibration_wltp_h_from">data.calibration.model_scores!$J$6:$J$6</definedName>
    <definedName localSheetId="19" name="_model_selections_clutch_torque_converter_model_calibration_wltp_h_status">data.calibration.model_scores!$K$6:$K$6</definedName>
    <definedName localSheetId="19" name="_model_selections_clutch_torque_converter_model_calibration_wltp_l_from">data.calibration.model_scores!$L$6:$L$6</definedName>
    <definedName localSheetId="19" name="_model_selections_clutch_torque_converter_model_calibration_wltp_l_status">data.calibration.model_scores!$M$6:$M$6</definedName>
    <definedName localSheetId="19" name="_model_selections_co2_params_prediction_nedc_h_from">data.calibration.model_scores!$B$7:$B$7</definedName>
    <definedName localSheetId="19" name="_model_selections_co2_params_prediction_nedc_h_status">data.calibration.model_scores!$C$7:$C$7</definedName>
    <definedName localSheetId="19" name="_model_selections_co2_params_prediction_nedc_l_from">data.calibration.model_scores!$D$7:$D$7</definedName>
    <definedName localSheetId="19" name="_model_selections_co2_params_prediction_nedc_l_status">data.calibration.model_scores!$E$7:$E$7</definedName>
    <definedName localSheetId="19" name="_model_selections_co2_params_prediction_wltp_h_from">data.calibration.model_scores!$F$7:$F$7</definedName>
    <definedName localSheetId="19" name="_model_selections_co2_params_prediction_wltp_h_status">data.calibration.model_scores!$G$7:$G$7</definedName>
    <definedName localSheetId="19" name="_model_selections_co2_params_prediction_wltp_l_from">data.calibration.model_scores!$H$7:$H$7</definedName>
    <definedName localSheetId="19" name="_model_selections_co2_params_prediction_wltp_l_status">data.calibration.model_scores!$I$7:$I$7</definedName>
    <definedName localSheetId="19" name="_model_selections_co2_params_calibration_wltp_h_from">data.calibration.model_scores!$J$7:$J$7</definedName>
    <definedName localSheetId="19" name="_model_selections_co2_params_calibration_wltp_h_status">data.calibration.model_scores!$K$7:$K$7</definedName>
    <definedName localSheetId="19" name="_model_selections_co2_params_calibration_wltp_l_from">data.calibration.model_scores!$L$7:$L$7</definedName>
    <definedName localSheetId="19" name="_model_selections_co2_params_calibration_wltp_l_status">data.calibration.model_scores!$M$7:$M$7</definedName>
    <definedName localSheetId="19" name="_model_selections_engine_cold_start_speed_model_prediction_nedc_h_from">data.calibration.model_scores!$B$8:$B$8</definedName>
    <definedName localSheetId="19" name="_model_selections_engine_cold_start_speed_model_prediction_nedc_h_status">data.calibration.model_scores!$C$8:$C$8</definedName>
    <definedName localSheetId="19" name="_model_selections_engine_cold_start_speed_model_prediction_nedc_l_from">data.calibration.model_scores!$D$8:$D$8</definedName>
    <definedName localSheetId="19" name="_model_selections_engine_cold_start_speed_model_prediction_nedc_l_status">data.calibration.model_scores!$E$8:$E$8</definedName>
    <definedName localSheetId="19" name="_model_selections_engine_cold_start_speed_model_prediction_wltp_h_from">data.calibration.model_scores!$F$8:$F$8</definedName>
    <definedName localSheetId="19" name="_model_selections_engine_cold_start_speed_model_prediction_wltp_h_status">data.calibration.model_scores!$G$8:$G$8</definedName>
    <definedName localSheetId="19" name="_model_selections_engine_cold_start_speed_model_prediction_wltp_l_from">data.calibration.model_scores!$H$8:$H$8</definedName>
    <definedName localSheetId="19" name="_model_selections_engine_cold_start_speed_model_prediction_wltp_l_status">data.calibration.model_scores!$I$8:$I$8</definedName>
    <definedName localSheetId="19" name="_model_selections_engine_cold_start_speed_model_calibration_wltp_h_from">data.calibration.model_scores!$J$8:$J$8</definedName>
    <definedName localSheetId="19" name="_model_selections_engine_cold_start_speed_model_calibration_wltp_h_status">data.calibration.model_scores!$K$8:$K$8</definedName>
    <definedName localSheetId="19" name="_model_selections_engine_cold_start_speed_model_calibration_wltp_l_from">data.calibration.model_scores!$L$8:$L$8</definedName>
    <definedName localSheetId="19" name="_model_selections_engine_cold_start_speed_model_calibration_wltp_l_status">data.calibration.model_scores!$M$8:$M$8</definedName>
    <definedName localSheetId="19" name="_model_selections_engine_coolant_temperature_model_prediction_nedc_h_from">data.calibration.model_scores!$B$9:$B$9</definedName>
    <definedName localSheetId="19" name="_model_selections_engine_coolant_temperature_model_prediction_nedc_h_status">data.calibration.model_scores!$C$9:$C$9</definedName>
    <definedName localSheetId="19" name="_model_selections_engine_coolant_temperature_model_prediction_nedc_l_from">data.calibration.model_scores!$D$9:$D$9</definedName>
    <definedName localSheetId="19" name="_model_selections_engine_coolant_temperature_model_prediction_nedc_l_status">data.calibration.model_scores!$E$9:$E$9</definedName>
    <definedName localSheetId="19" name="_model_selections_engine_coolant_temperature_model_prediction_wltp_h_from">data.calibration.model_scores!$F$9:$F$9</definedName>
    <definedName localSheetId="19" name="_model_selections_engine_coolant_temperature_model_prediction_wltp_h_status">data.calibration.model_scores!$G$9:$G$9</definedName>
    <definedName localSheetId="19" name="_model_selections_engine_coolant_temperature_model_prediction_wltp_l_from">data.calibration.model_scores!$H$9:$H$9</definedName>
    <definedName localSheetId="19" name="_model_selections_engine_coolant_temperature_model_prediction_wltp_l_status">data.calibration.model_scores!$I$9:$I$9</definedName>
    <definedName localSheetId="19" name="_model_selections_engine_coolant_temperature_model_calibration_wltp_h_from">data.calibration.model_scores!$J$9:$J$9</definedName>
    <definedName localSheetId="19" name="_model_selections_engine_coolant_temperature_model_calibration_wltp_h_status">data.calibration.model_scores!$K$9:$K$9</definedName>
    <definedName localSheetId="19" name="_model_selections_engine_coolant_temperature_model_calibration_wltp_l_from">data.calibration.model_scores!$L$9:$L$9</definedName>
    <definedName localSheetId="19" name="_model_selections_engine_coolant_temperature_model_calibration_wltp_l_status">data.calibration.model_scores!$M$9:$M$9</definedName>
    <definedName localSheetId="19" name="_model_selections_engine_speed_model_prediction_nedc_h_from">data.calibration.model_scores!$B$10:$B$10</definedName>
    <definedName localSheetId="19" name="_model_selections_engine_speed_model_prediction_nedc_h_status">data.calibration.model_scores!$C$10:$C$10</definedName>
    <definedName localSheetId="19" name="_model_selections_engine_speed_model_prediction_nedc_l_from">data.calibration.model_scores!$D$10:$D$10</definedName>
    <definedName localSheetId="19" name="_model_selections_engine_speed_model_prediction_nedc_l_status">data.calibration.model_scores!$E$10:$E$10</definedName>
    <definedName localSheetId="19" name="_model_selections_engine_speed_model_prediction_wltp_h_from">data.calibration.model_scores!$F$10:$F$10</definedName>
    <definedName localSheetId="19" name="_model_selections_engine_speed_model_prediction_wltp_h_status">data.calibration.model_scores!$G$10:$G$10</definedName>
    <definedName localSheetId="19" name="_model_selections_engine_speed_model_prediction_wltp_l_from">data.calibration.model_scores!$H$10:$H$10</definedName>
    <definedName localSheetId="19" name="_model_selections_engine_speed_model_prediction_wltp_l_status">data.calibration.model_scores!$I$10:$I$10</definedName>
    <definedName localSheetId="19" name="_model_selections_engine_speed_model_calibration_wltp_h_from">data.calibration.model_scores!$J$10:$J$10</definedName>
    <definedName localSheetId="19" name="_model_selections_engine_speed_model_calibration_wltp_h_status">data.calibration.model_scores!$K$10:$K$10</definedName>
    <definedName localSheetId="19" name="_model_selections_engine_speed_model_calibration_wltp_l_from">data.calibration.model_scores!$L$10:$L$10</definedName>
    <definedName localSheetId="19" name="_model_selections_engine_speed_model_calibration_wltp_l_status">data.calibration.model_scores!$M$10:$M$10</definedName>
    <definedName localSheetId="19" name="_model_selections_start_stop_model_prediction_nedc_h_from">data.calibration.model_scores!$B$11:$B$11</definedName>
    <definedName localSheetId="19" name="_model_selections_start_stop_model_prediction_nedc_h_status">data.calibration.model_scores!$C$11:$C$11</definedName>
    <definedName localSheetId="19" name="_model_selections_start_stop_model_prediction_nedc_l_from">data.calibration.model_scores!$D$11:$D$11</definedName>
    <definedName localSheetId="19" name="_model_selections_start_stop_model_prediction_nedc_l_status">data.calibration.model_scores!$E$11:$E$11</definedName>
    <definedName localSheetId="19" name="_model_selections_start_stop_model_prediction_wltp_h_from">data.calibration.model_scores!$F$11:$F$11</definedName>
    <definedName localSheetId="19" name="_model_selections_start_stop_model_prediction_wltp_h_status">data.calibration.model_scores!$G$11:$G$11</definedName>
    <definedName localSheetId="19" name="_model_selections_start_stop_model_prediction_wltp_l_from">data.calibration.model_scores!$H$11:$H$11</definedName>
    <definedName localSheetId="19" name="_model_selections_start_stop_model_prediction_wltp_l_status">data.calibration.model_scores!$I$11:$I$11</definedName>
    <definedName localSheetId="19" name="_model_selections_start_stop_model_calibration_wltp_h_from">data.calibration.model_scores!$J$11:$J$11</definedName>
    <definedName localSheetId="19" name="_model_selections_start_stop_model_calibration_wltp_h_status">data.calibration.model_scores!$K$11:$K$11</definedName>
    <definedName localSheetId="19" name="_model_selections_start_stop_model_calibration_wltp_l_from">data.calibration.model_scores!$L$11:$L$11</definedName>
    <definedName localSheetId="19" name="_model_selections_start_stop_model_calibration_wltp_l_status">data.calibration.model_scores!$M$11:$M$11</definedName>
    <definedName localSheetId="19" name="_score_by_model_alternator_model_wltp_h_models">data.calibration.model_scores!$B$17:$B$17</definedName>
    <definedName localSheetId="19" name="_score_by_model_alternator_model_wltp_h_n">data.calibration.model_scores!$C$17:$C$17</definedName>
    <definedName localSheetId="19" name="_score_by_model_alternator_model_wltp_h_score">data.calibration.model_scores!$D$17:$D$17</definedName>
    <definedName localSheetId="19" name="_score_by_model_alternator_model_wltp_h_success">data.calibration.model_scores!$E$17:$E$17</definedName>
    <definedName localSheetId="19" name="_score_by_model_alternator_model_wltp_l_models">data.calibration.model_scores!$F$17:$F$17</definedName>
    <definedName localSheetId="19" name="_score_by_model_alternator_model_wltp_l_n">data.calibration.model_scores!$G$17:$G$17</definedName>
    <definedName localSheetId="19" name="_score_by_model_alternator_model_wltp_l_score">data.calibration.model_scores!$H$17:$H$17</definedName>
    <definedName localSheetId="19" name="_score_by_model_alternator_model_wltp_l_success">data.calibration.model_scores!$I$17:$I$17</definedName>
    <definedName localSheetId="19" name="_score_by_model_clutch_torque_converter_model_wltp_h_models">data.calibration.model_scores!$B$18:$B$18</definedName>
    <definedName localSheetId="19" name="_score_by_model_clutch_torque_converter_model_wltp_h_n">data.calibration.model_scores!$C$18:$C$18</definedName>
    <definedName localSheetId="19" name="_score_by_model_clutch_torque_converter_model_wltp_h_score">data.calibration.model_scores!$D$18:$D$18</definedName>
    <definedName localSheetId="19" name="_score_by_model_clutch_torque_converter_model_wltp_h_success">data.calibration.model_scores!$E$18:$E$18</definedName>
    <definedName localSheetId="19" name="_score_by_model_clutch_torque_converter_model_wltp_l_models">data.calibration.model_scores!$F$18:$F$18</definedName>
    <definedName localSheetId="19" name="_score_by_model_clutch_torque_converter_model_wltp_l_n">data.calibration.model_scores!$G$18:$G$18</definedName>
    <definedName localSheetId="19" name="_score_by_model_clutch_torque_converter_model_wltp_l_score">data.calibration.model_scores!$H$18:$H$18</definedName>
    <definedName localSheetId="19" name="_score_by_model_clutch_torque_converter_model_wltp_l_success">data.calibration.model_scores!$I$18:$I$18</definedName>
    <definedName localSheetId="19" name="_score_by_model_co2_params_wltp_h_models">data.calibration.model_scores!$B$19:$B$19</definedName>
    <definedName localSheetId="19" name="_score_by_model_co2_params_wltp_h_n">data.calibration.model_scores!$C$19:$C$19</definedName>
    <definedName localSheetId="19" name="_score_by_model_co2_params_wltp_h_score">data.calibration.model_scores!$D$19:$D$19</definedName>
    <definedName localSheetId="19" name="_score_by_model_co2_params_wltp_h_success">data.calibration.model_scores!$E$19:$E$19</definedName>
    <definedName localSheetId="19" name="_score_by_model_co2_params_wltp_l_models">data.calibration.model_scores!$F$19:$F$19</definedName>
    <definedName localSheetId="19" name="_score_by_model_co2_params_wltp_l_n">data.calibration.model_scores!$G$19:$G$19</definedName>
    <definedName localSheetId="19" name="_score_by_model_co2_params_wltp_l_score">data.calibration.model_scores!$H$19:$H$19</definedName>
    <definedName localSheetId="19" name="_score_by_model_co2_params_wltp_l_success">data.calibration.model_scores!$I$19:$I$19</definedName>
    <definedName localSheetId="19" name="_score_by_model_engine_cold_start_speed_model_wltp_h_models">data.calibration.model_scores!$B$20:$B$20</definedName>
    <definedName localSheetId="19" name="_score_by_model_engine_cold_start_speed_model_wltp_h_n">data.calibration.model_scores!$C$20:$C$20</definedName>
    <definedName localSheetId="19" name="_score_by_model_engine_cold_start_speed_model_wltp_h_score">data.calibration.model_scores!$D$20:$D$20</definedName>
    <definedName localSheetId="19" name="_score_by_model_engine_cold_start_speed_model_wltp_h_success">data.calibration.model_scores!$E$20:$E$20</definedName>
    <definedName localSheetId="19" name="_score_by_model_engine_cold_start_speed_model_wltp_l_models">data.calibration.model_scores!$F$20:$F$20</definedName>
    <definedName localSheetId="19" name="_score_by_model_engine_cold_start_speed_model_wltp_l_n">data.calibration.model_scores!$G$20:$G$20</definedName>
    <definedName localSheetId="19" name="_score_by_model_engine_cold_start_speed_model_wltp_l_score">data.calibration.model_scores!$H$20:$H$20</definedName>
    <definedName localSheetId="19" name="_score_by_model_engine_cold_start_speed_model_wltp_l_success">data.calibration.model_scores!$I$20:$I$20</definedName>
    <definedName localSheetId="19" name="_score_by_model_engine_coolant_temperature_model_wltp_h_models">data.calibration.model_scores!$B$21:$B$21</definedName>
    <definedName localSheetId="19" name="_score_by_model_engine_coolant_temperature_model_wltp_h_n">data.calibration.model_scores!$C$21:$C$21</definedName>
    <definedName localSheetId="19" name="_score_by_model_engine_coolant_temperature_model_wltp_h_score">data.calibration.model_scores!$D$21:$D$21</definedName>
    <definedName localSheetId="19" name="_score_by_model_engine_coolant_temperature_model_wltp_h_success">data.calibration.model_scores!$E$21:$E$21</definedName>
    <definedName localSheetId="19" name="_score_by_model_engine_coolant_temperature_model_wltp_l_models">data.calibration.model_scores!$F$21:$F$21</definedName>
    <definedName localSheetId="19" name="_score_by_model_engine_coolant_temperature_model_wltp_l_n">data.calibration.model_scores!$G$21:$G$21</definedName>
    <definedName localSheetId="19" name="_score_by_model_engine_coolant_temperature_model_wltp_l_score">data.calibration.model_scores!$H$21:$H$21</definedName>
    <definedName localSheetId="19" name="_score_by_model_engine_coolant_temperature_model_wltp_l_success">data.calibration.model_scores!$I$21:$I$21</definedName>
    <definedName localSheetId="19" name="_score_by_model_engine_speed_model_wltp_h_models">data.calibration.model_scores!$B$22:$B$22</definedName>
    <definedName localSheetId="19" name="_score_by_model_engine_speed_model_wltp_h_n">data.calibration.model_scores!$C$22:$C$22</definedName>
    <definedName localSheetId="19" name="_score_by_model_engine_speed_model_wltp_h_score">data.calibration.model_scores!$D$22:$D$22</definedName>
    <definedName localSheetId="19" name="_score_by_model_engine_speed_model_wltp_h_success">data.calibration.model_scores!$E$22:$E$22</definedName>
    <definedName localSheetId="19" name="_score_by_model_engine_speed_model_wltp_l_models">data.calibration.model_scores!$F$22:$F$22</definedName>
    <definedName localSheetId="19" name="_score_by_model_engine_speed_model_wltp_l_n">data.calibration.model_scores!$G$22:$G$22</definedName>
    <definedName localSheetId="19" name="_score_by_model_engine_speed_model_wltp_l_score">data.calibration.model_scores!$H$22:$H$22</definedName>
    <definedName localSheetId="19" name="_score_by_model_engine_speed_model_wltp_l_success">data.calibration.model_scores!$I$22:$I$22</definedName>
    <definedName localSheetId="19" name="_score_by_model_start_stop_model_wltp_h_models">data.calibration.model_scores!$B$23:$B$23</definedName>
    <definedName localSheetId="19" name="_score_by_model_start_stop_model_wltp_h_n">data.calibration.model_scores!$C$23:$C$23</definedName>
    <definedName localSheetId="19" name="_score_by_model_start_stop_model_wltp_h_score">data.calibration.model_scores!$D$23:$D$23</definedName>
    <definedName localSheetId="19" name="_score_by_model_start_stop_model_wltp_h_success">data.calibration.model_scores!$E$23:$E$23</definedName>
    <definedName localSheetId="19" name="_score_by_model_start_stop_model_wltp_l_models">data.calibration.model_scores!$F$23:$F$23</definedName>
    <definedName localSheetId="19" name="_score_by_model_start_stop_model_wltp_l_n">data.calibration.model_scores!$G$23:$G$23</definedName>
    <definedName localSheetId="19" name="_score_by_model_start_stop_model_wltp_l_score">data.calibration.model_scores!$H$23:$H$23</definedName>
    <definedName localSheetId="19" name="_score_by_model_start_stop_model_wltp_l_success">data.calibration.model_scores!$I$23:$I$23</definedName>
    <definedName localSheetId="19" name="_scores_alternator_model_alternator_currents_wltp_h_wltp_h_score">data.calibration.model_scores!$C$30:$C$30</definedName>
    <definedName localSheetId="19" name="_scores_alternator_model_alternator_currents_wltp_h_wltp_h_up_limit">data.calibration.model_scores!$D$30:$D$30</definedName>
    <definedName localSheetId="19" name="_scores_alternator_model_alternator_currents_wltp_l_wltp_h_score">data.calibration.model_scores!$E$30:$E$30</definedName>
    <definedName localSheetId="19" name="_scores_alternator_model_alternator_currents_wltp_l_wltp_h_up_limit">data.calibration.model_scores!$F$30:$F$30</definedName>
    <definedName localSheetId="19" name="_scores_alternator_model_alternator_statuses_wltp_h_wltp_h_score">data.calibration.model_scores!$C$31:$C$31</definedName>
    <definedName localSheetId="19" name="_scores_alternator_model_alternator_statuses_wltp_h_wltp_h_up_limit">data.calibration.model_scores!$D$31:$D$31</definedName>
    <definedName localSheetId="19" name="_scores_alternator_model_alternator_statuses_wltp_l_wltp_h_score">data.calibration.model_scores!$E$31:$E$31</definedName>
    <definedName localSheetId="19" name="_scores_alternator_model_alternator_statuses_wltp_l_wltp_h_up_limit">data.calibration.model_scores!$F$31:$F$31</definedName>
    <definedName localSheetId="19" name="_scores_alternator_model_battery_currents_wltp_h_wltp_h_score">data.calibration.model_scores!$C$32:$C$32</definedName>
    <definedName localSheetId="19" name="_scores_alternator_model_battery_currents_wltp_h_wltp_h_up_limit">data.calibration.model_scores!$D$32:$D$32</definedName>
    <definedName localSheetId="19" name="_scores_alternator_model_battery_currents_wltp_l_wltp_h_score">data.calibration.model_scores!$E$32:$E$32</definedName>
    <definedName localSheetId="19" name="_scores_alternator_model_battery_currents_wltp_l_wltp_h_up_limit">data.calibration.model_scores!$F$32:$F$32</definedName>
    <definedName localSheetId="19" name="_scores_alternator_model_state_of_charges_wltp_h_wltp_h_score">data.calibration.model_scores!$C$33:$C$33</definedName>
    <definedName localSheetId="19" name="_scores_alternator_model_state_of_charges_wltp_h_wltp_h_up_limit">data.calibration.model_scores!$D$33:$D$33</definedName>
    <definedName localSheetId="19" name="_scores_alternator_model_state_of_charges_wltp_l_wltp_h_score">data.calibration.model_scores!$E$33:$E$33</definedName>
    <definedName localSheetId="19" name="_scores_alternator_model_state_of_charges_wltp_l_wltp_h_up_limit">data.calibration.model_scores!$F$33:$F$33</definedName>
    <definedName localSheetId="19" name="_scores_clutch_torque_converter_model_engine_speeds_out_wltp_h_wltp_h_score">data.calibration.model_scores!$C$34:$C$34</definedName>
    <definedName localSheetId="19" name="_scores_clutch_torque_converter_model_engine_speeds_out_wltp_h_wltp_h_up_limit">data.calibration.model_scores!$D$34:$D$34</definedName>
    <definedName localSheetId="19" name="_scores_clutch_torque_converter_model_engine_speeds_out_wltp_l_wltp_h_score">data.calibration.model_scores!$E$34:$E$34</definedName>
    <definedName localSheetId="19" name="_scores_clutch_torque_converter_model_engine_speeds_out_wltp_l_wltp_h_up_limit">data.calibration.model_scores!$F$34:$F$34</definedName>
    <definedName localSheetId="19" name="_scores_co2_params_calibration_status_wltp_h_wltp_h_score">data.calibration.model_scores!$C$35:$C$35</definedName>
    <definedName localSheetId="19" name="_scores_co2_params_calibration_status_wltp_h_wltp_h_up_limit">data.calibration.model_scores!$D$35:$D$35</definedName>
    <definedName localSheetId="19" name="_scores_co2_params_calibration_status_wltp_l_wltp_h_score">data.calibration.model_scores!$E$35:$E$35</definedName>
    <definedName localSheetId="19" name="_scores_co2_params_calibration_status_wltp_l_wltp_h_up_limit">data.calibration.model_scores!$F$35:$F$35</definedName>
    <definedName localSheetId="19" name="_scores_co2_params_identified_co2_emissions_wltp_h_wltp_h_score">data.calibration.model_scores!$C$36:$C$36</definedName>
    <definedName localSheetId="19" name="_scores_co2_params_identified_co2_emissions_wltp_h_wltp_h_up_limit">data.calibration.model_scores!$D$36:$D$36</definedName>
    <definedName localSheetId="19" name="_scores_co2_params_identified_co2_emissions_wltp_l_wltp_h_score">data.calibration.model_scores!$E$36:$E$36</definedName>
    <definedName localSheetId="19" name="_scores_co2_params_identified_co2_emissions_wltp_l_wltp_h_up_limit">data.calibration.model_scores!$F$36:$F$36</definedName>
    <definedName localSheetId="19" name="_scores_engine_cold_start_speed_model_engine_speeds_out_wltp_h_wltp_h_score">data.calibration.model_scores!$C$37:$C$37</definedName>
    <definedName localSheetId="19" name="_scores_engine_cold_start_speed_model_engine_speeds_out_wltp_h_wltp_h_up_limit">data.calibration.model_scores!$D$37:$D$37</definedName>
    <definedName localSheetId="19" name="_scores_engine_cold_start_speed_model_engine_speeds_out_wltp_l_wltp_h_score">data.calibration.model_scores!$E$37:$E$37</definedName>
    <definedName localSheetId="19" name="_scores_engine_cold_start_speed_model_engine_speeds_out_wltp_l_wltp_h_up_limit">data.calibration.model_scores!$F$37:$F$37</definedName>
    <definedName localSheetId="19" name="_scores_engine_coolant_temperature_model_engine_coolant_temperatures_wltp_h_wltp_h_score">data.calibration.model_scores!$C$38:$C$38</definedName>
    <definedName localSheetId="19" name="_scores_engine_coolant_temperature_model_engine_coolant_temperatures_wltp_h_wltp_h_up_limit">data.calibration.model_scores!$D$38:$D$38</definedName>
    <definedName localSheetId="19" name="_scores_engine_coolant_temperature_model_engine_coolant_temperatures_wltp_l_wltp_h_score">data.calibration.model_scores!$E$38:$E$38</definedName>
    <definedName localSheetId="19" name="_scores_engine_coolant_temperature_model_engine_coolant_temperatures_wltp_l_wltp_h_up_limit">data.calibration.model_scores!$F$38:$F$38</definedName>
    <definedName localSheetId="19" name="_scores_engine_speed_model_engine_speeds_out_wltp_h_wltp_h_score">data.calibration.model_scores!$C$39:$C$39</definedName>
    <definedName localSheetId="19" name="_scores_engine_speed_model_engine_speeds_out_wltp_h_wltp_h_up_limit">data.calibration.model_scores!$D$39:$D$39</definedName>
    <definedName localSheetId="19" name="_scores_engine_speed_model_engine_speeds_out_wltp_l_wltp_h_score">data.calibration.model_scores!$E$39:$E$39</definedName>
    <definedName localSheetId="19" name="_scores_engine_speed_model_engine_speeds_out_wltp_l_wltp_h_up_limit">data.calibration.model_scores!$F$39:$F$39</definedName>
    <definedName localSheetId="19" name="_scores_start_stop_model_engine_starts_wltp_h_wltp_h_score">data.calibration.model_scores!$C$40:$C$40</definedName>
    <definedName localSheetId="19" name="_scores_start_stop_model_engine_starts_wltp_h_wltp_h_up_limit">data.calibration.model_scores!$D$40:$D$40</definedName>
    <definedName localSheetId="19" name="_scores_start_stop_model_engine_starts_wltp_l_wltp_h_score">data.calibration.model_scores!$E$40:$E$40</definedName>
    <definedName localSheetId="19" name="_scores_start_stop_model_engine_starts_wltp_l_wltp_h_up_limit">data.calibration.model_scores!$F$40:$F$40</definedName>
    <definedName localSheetId="19" name="_scores_start_stop_model_on_engine_wltp_h_wltp_h_score">data.calibration.model_scores!$C$41:$C$41</definedName>
    <definedName localSheetId="19" name="_scores_start_stop_model_on_engine_wltp_h_wltp_h_up_limit">data.calibration.model_scores!$D$41:$D$41</definedName>
    <definedName localSheetId="19" name="_scores_start_stop_model_on_engine_wltp_l_wltp_h_score">data.calibration.model_scores!$E$41:$E$41</definedName>
    <definedName localSheetId="19" name="_scores_start_stop_model_on_engine_wltp_l_wltp_h_up_limit">data.calibration.model_scores!$F$41:$F$41</definedName>
    <definedName localSheetId="19" name="_param_selections_alternator_current_model_prediction_nedc_h">data.calibration.model_scores!$B$47:$B$47</definedName>
    <definedName localSheetId="19" name="_param_selections_alternator_current_model_prediction_nedc_l">data.calibration.model_scores!$C$47:$C$47</definedName>
    <definedName localSheetId="19" name="_param_selections_alternator_current_model_prediction_wltp_h">data.calibration.model_scores!$D$47:$D$47</definedName>
    <definedName localSheetId="19" name="_param_selections_alternator_current_model_prediction_wltp_l">data.calibration.model_scores!$E$47:$E$47</definedName>
    <definedName localSheetId="19" name="_param_selections_alternator_current_model_calibration_wltp_h">data.calibration.model_scores!$F$47:$F$47</definedName>
    <definedName localSheetId="19" name="_param_selections_alternator_current_model_calibration_wltp_l">data.calibration.model_scores!$G$47:$G$47</definedName>
    <definedName localSheetId="19" name="_param_selections_alternator_efficiency_prediction_nedc_h">data.calibration.model_scores!$B$48:$B$48</definedName>
    <definedName localSheetId="19" name="_param_selections_alternator_efficiency_prediction_nedc_l">data.calibration.model_scores!$C$48:$C$48</definedName>
    <definedName localSheetId="19" name="_param_selections_alternator_efficiency_prediction_wltp_h">data.calibration.model_scores!$D$48:$D$48</definedName>
    <definedName localSheetId="19" name="_param_selections_alternator_efficiency_prediction_wltp_l">data.calibration.model_scores!$E$48:$E$48</definedName>
    <definedName localSheetId="19" name="_param_selections_alternator_efficiency_calibration_wltp_h">data.calibration.model_scores!$F$48:$F$48</definedName>
    <definedName localSheetId="19" name="_param_selections_alternator_efficiency_calibration_wltp_l">data.calibration.model_scores!$G$48:$G$48</definedName>
    <definedName localSheetId="19" name="_param_selections_alternator_initialization_time_prediction_nedc_h">data.calibration.model_scores!$B$49:$B$49</definedName>
    <definedName localSheetId="19" name="_param_selections_alternator_initialization_time_prediction_nedc_l">data.calibration.model_scores!$C$49:$C$49</definedName>
    <definedName localSheetId="19" name="_param_selections_alternator_initialization_time_prediction_wltp_h">data.calibration.model_scores!$D$49:$D$49</definedName>
    <definedName localSheetId="19" name="_param_selections_alternator_initialization_time_prediction_wltp_l">data.calibration.model_scores!$E$49:$E$49</definedName>
    <definedName localSheetId="19" name="_param_selections_alternator_initialization_time_calibration_wltp_h">data.calibration.model_scores!$F$49:$F$49</definedName>
    <definedName localSheetId="19" name="_param_selections_alternator_initialization_time_calibration_wltp_l">data.calibration.model_scores!$G$49:$G$49</definedName>
    <definedName localSheetId="19" name="_param_selections_alternator_nominal_power_prediction_nedc_h">data.calibration.model_scores!$B$50:$B$50</definedName>
    <definedName localSheetId="19" name="_param_selections_alternator_nominal_power_prediction_nedc_l">data.calibration.model_scores!$C$50:$C$50</definedName>
    <definedName localSheetId="19" name="_param_selections_alternator_nominal_power_prediction_wltp_h">data.calibration.model_scores!$D$50:$D$50</definedName>
    <definedName localSheetId="19" name="_param_selections_alternator_nominal_power_prediction_wltp_l">data.calibration.model_scores!$E$50:$E$50</definedName>
    <definedName localSheetId="19" name="_param_selections_alternator_nominal_power_calibration_wltp_h">data.calibration.model_scores!$F$50:$F$50</definedName>
    <definedName localSheetId="19" name="_param_selections_alternator_nominal_power_calibration_wltp_l">data.calibration.model_scores!$G$50:$G$50</definedName>
    <definedName localSheetId="19" name="_param_selections_alternator_nominal_voltage_prediction_nedc_h">data.calibration.model_scores!$B$51:$B$51</definedName>
    <definedName localSheetId="19" name="_param_selections_alternator_nominal_voltage_prediction_nedc_l">data.calibration.model_scores!$C$51:$C$51</definedName>
    <definedName localSheetId="19" name="_param_selections_alternator_nominal_voltage_prediction_wltp_h">data.calibration.model_scores!$D$51:$D$51</definedName>
    <definedName localSheetId="19" name="_param_selections_alternator_nominal_voltage_prediction_wltp_l">data.calibration.model_scores!$E$51:$E$51</definedName>
    <definedName localSheetId="19" name="_param_selections_alternator_nominal_voltage_calibration_wltp_h">data.calibration.model_scores!$F$51:$F$51</definedName>
    <definedName localSheetId="19" name="_param_selections_alternator_nominal_voltage_calibration_wltp_l">data.calibration.model_scores!$G$51:$G$51</definedName>
    <definedName localSheetId="19" name="_param_selections_alternator_status_model_prediction_nedc_h">data.calibration.model_scores!$B$52:$B$52</definedName>
    <definedName localSheetId="19" name="_param_selections_alternator_status_model_prediction_nedc_l">data.calibration.model_scores!$C$52:$C$52</definedName>
    <definedName localSheetId="19" name="_param_selections_alternator_status_model_prediction_wltp_h">data.calibration.model_scores!$D$52:$D$52</definedName>
    <definedName localSheetId="19" name="_param_selections_alternator_status_model_prediction_wltp_l">data.calibration.model_scores!$E$52:$E$52</definedName>
    <definedName localSheetId="19" name="_param_selections_alternator_status_model_calibration_wltp_h">data.calibration.model_scores!$F$52:$F$52</definedName>
    <definedName localSheetId="19" name="_param_selections_alternator_status_model_calibration_wltp_l">data.calibration.model_scores!$G$52:$G$52</definedName>
    <definedName localSheetId="19" name="_param_selections_calibration_status_prediction_nedc_h">data.calibration.model_scores!$B$53:$B$53</definedName>
    <definedName localSheetId="19" name="_param_selections_calibration_status_prediction_nedc_l">data.calibration.model_scores!$C$53:$C$53</definedName>
    <definedName localSheetId="19" name="_param_selections_calibration_status_prediction_wltp_h">data.calibration.model_scores!$D$53:$D$53</definedName>
    <definedName localSheetId="19" name="_param_selections_calibration_status_prediction_wltp_l">data.calibration.model_scores!$E$53:$E$53</definedName>
    <definedName localSheetId="19" name="_param_selections_calibration_status_calibration_wltp_h">data.calibration.model_scores!$F$53:$F$53</definedName>
    <definedName localSheetId="19" name="_param_selections_calibration_status_calibration_wltp_l">data.calibration.model_scores!$G$53:$G$53</definedName>
    <definedName localSheetId="19" name="_param_selections_clutch_model_prediction_nedc_h">data.calibration.model_scores!$B$54:$B$54</definedName>
    <definedName localSheetId="19" name="_param_selections_clutch_model_prediction_nedc_l">data.calibration.model_scores!$C$54:$C$54</definedName>
    <definedName localSheetId="19" name="_param_selections_clutch_model_prediction_wltp_h">data.calibration.model_scores!$D$54:$D$54</definedName>
    <definedName localSheetId="19" name="_param_selections_clutch_model_prediction_wltp_l">data.calibration.model_scores!$E$54:$E$54</definedName>
    <definedName localSheetId="19" name="_param_selections_clutch_model_calibration_wltp_h">data.calibration.model_scores!$F$54:$F$54</definedName>
    <definedName localSheetId="19" name="_param_selections_clutch_model_calibration_wltp_l">data.calibration.model_scores!$G$54:$G$54</definedName>
    <definedName localSheetId="19" name="_param_selections_clutch_window_prediction_nedc_h">data.calibration.model_scores!$B$55:$B$55</definedName>
    <definedName localSheetId="19" name="_param_selections_clutch_window_prediction_nedc_l">data.calibration.model_scores!$C$55:$C$55</definedName>
    <definedName localSheetId="19" name="_param_selections_clutch_window_prediction_wltp_h">data.calibration.model_scores!$D$55:$D$55</definedName>
    <definedName localSheetId="19" name="_param_selections_clutch_window_prediction_wltp_l">data.calibration.model_scores!$E$55:$E$55</definedName>
    <definedName localSheetId="19" name="_param_selections_clutch_window_calibration_wltp_h">data.calibration.model_scores!$F$55:$F$55</definedName>
    <definedName localSheetId="19" name="_param_selections_clutch_window_calibration_wltp_l">data.calibration.model_scores!$G$55:$G$55</definedName>
    <definedName localSheetId="19" name="_param_selections_co2_params_calibrated_prediction_nedc_h">data.calibration.model_scores!$B$56:$B$56</definedName>
    <definedName localSheetId="19" name="_param_selections_co2_params_calibrated_prediction_nedc_l">data.calibration.model_scores!$C$56:$C$56</definedName>
    <definedName localSheetId="19" name="_param_selections_co2_params_calibrated_prediction_wltp_h">data.calibration.model_scores!$D$56:$D$56</definedName>
    <definedName localSheetId="19" name="_param_selections_co2_params_calibrated_prediction_wltp_l">data.calibration.model_scores!$E$56:$E$56</definedName>
    <definedName localSheetId="19" name="_param_selections_co2_params_calibrated_calibration_wltp_h">data.calibration.model_scores!$F$56:$F$56</definedName>
    <definedName localSheetId="19" name="_param_selections_co2_params_calibrated_calibration_wltp_l">data.calibration.model_scores!$G$56:$G$56</definedName>
    <definedName localSheetId="19" name="_param_selections_cold_start_speed_model_prediction_nedc_h">data.calibration.model_scores!$B$57:$B$57</definedName>
    <definedName localSheetId="19" name="_param_selections_cold_start_speed_model_prediction_nedc_l">data.calibration.model_scores!$C$57:$C$57</definedName>
    <definedName localSheetId="19" name="_param_selections_cold_start_speed_model_prediction_wltp_h">data.calibration.model_scores!$D$57:$D$57</definedName>
    <definedName localSheetId="19" name="_param_selections_cold_start_speed_model_prediction_wltp_l">data.calibration.model_scores!$E$57:$E$57</definedName>
    <definedName localSheetId="19" name="_param_selections_cold_start_speed_model_calibration_wltp_h">data.calibration.model_scores!$F$57:$F$57</definedName>
    <definedName localSheetId="19" name="_param_selections_cold_start_speed_model_calibration_wltp_l">data.calibration.model_scores!$G$57:$G$57</definedName>
    <definedName localSheetId="19" name="_param_selections_electric_load_prediction_nedc_h">data.calibration.model_scores!$B$58:$B$58</definedName>
    <definedName localSheetId="19" name="_param_selections_electric_load_prediction_nedc_l">data.calibration.model_scores!$C$58:$C$58</definedName>
    <definedName localSheetId="19" name="_param_selections_electric_load_prediction_wltp_h">data.calibration.model_scores!$D$58:$D$58</definedName>
    <definedName localSheetId="19" name="_param_selections_electric_load_prediction_wltp_l">data.calibration.model_scores!$E$58:$E$58</definedName>
    <definedName localSheetId="19" name="_param_selections_electric_load_calibration_wltp_h">data.calibration.model_scores!$F$58:$F$58</definedName>
    <definedName localSheetId="19" name="_param_selections_electric_load_calibration_wltp_l">data.calibration.model_scores!$G$58:$G$58</definedName>
    <definedName localSheetId="19" name="_param_selections_engine_idle_fuel_consumption_prediction_nedc_h">data.calibration.model_scores!$B$59:$B$59</definedName>
    <definedName localSheetId="19" name="_param_selections_engine_idle_fuel_consumption_prediction_nedc_l">data.calibration.model_scores!$C$59:$C$59</definedName>
    <definedName localSheetId="19" name="_param_selections_engine_idle_fuel_consumption_prediction_wltp_h">data.calibration.model_scores!$D$59:$D$59</definedName>
    <definedName localSheetId="19" name="_param_selections_engine_idle_fuel_consumption_prediction_wltp_l">data.calibration.model_scores!$E$59:$E$59</definedName>
    <definedName localSheetId="19" name="_param_selections_engine_idle_fuel_consumption_calibration_wltp_h">data.calibration.model_scores!$F$59:$F$59</definedName>
    <definedName localSheetId="19" name="_param_selections_engine_idle_fuel_consumption_calibration_wltp_l">data.calibration.model_scores!$G$59:$G$59</definedName>
    <definedName localSheetId="19" name="_param_selections_engine_temperature_regression_model_prediction_nedc_h">data.calibration.model_scores!$B$60:$B$60</definedName>
    <definedName localSheetId="19" name="_param_selections_engine_temperature_regression_model_prediction_nedc_l">data.calibration.model_scores!$C$60:$C$60</definedName>
    <definedName localSheetId="19" name="_param_selections_engine_temperature_regression_model_prediction_wltp_h">data.calibration.model_scores!$D$60:$D$60</definedName>
    <definedName localSheetId="19" name="_param_selections_engine_temperature_regression_model_prediction_wltp_l">data.calibration.model_scores!$E$60:$E$60</definedName>
    <definedName localSheetId="19" name="_param_selections_engine_temperature_regression_model_calibration_wltp_h">data.calibration.model_scores!$F$60:$F$60</definedName>
    <definedName localSheetId="19" name="_param_selections_engine_temperature_regression_model_calibration_wltp_l">data.calibration.model_scores!$G$60:$G$60</definedName>
    <definedName localSheetId="19" name="_param_selections_final_drive_ratio_prediction_nedc_h">data.calibration.model_scores!$B$61:$B$61</definedName>
    <definedName localSheetId="19" name="_param_selections_final_drive_ratio_prediction_nedc_l">data.calibration.model_scores!$C$61:$C$61</definedName>
    <definedName localSheetId="19" name="_param_selections_final_drive_ratio_prediction_wltp_h">data.calibration.model_scores!$D$61:$D$61</definedName>
    <definedName localSheetId="19" name="_param_selections_final_drive_ratio_prediction_wltp_l">data.calibration.model_scores!$E$61:$E$61</definedName>
    <definedName localSheetId="19" name="_param_selections_final_drive_ratio_calibration_wltp_h">data.calibration.model_scores!$F$61:$F$61</definedName>
    <definedName localSheetId="19" name="_param_selections_final_drive_ratio_calibration_wltp_l">data.calibration.model_scores!$G$61:$G$61</definedName>
    <definedName localSheetId="19" name="_param_selections_gear_box_ratios_prediction_nedc_h">data.calibration.model_scores!$B$62:$B$62</definedName>
    <definedName localSheetId="19" name="_param_selections_gear_box_ratios_prediction_nedc_l">data.calibration.model_scores!$C$62:$C$62</definedName>
    <definedName localSheetId="19" name="_param_selections_gear_box_ratios_prediction_wltp_h">data.calibration.model_scores!$D$62:$D$62</definedName>
    <definedName localSheetId="19" name="_param_selections_gear_box_ratios_prediction_wltp_l">data.calibration.model_scores!$E$62:$E$62</definedName>
    <definedName localSheetId="19" name="_param_selections_gear_box_ratios_calibration_wltp_h">data.calibration.model_scores!$F$62:$F$62</definedName>
    <definedName localSheetId="19" name="_param_selections_gear_box_ratios_calibration_wltp_l">data.calibration.model_scores!$G$62:$G$62</definedName>
    <definedName localSheetId="19" name="_param_selections_idle_engine_speed_median_prediction_nedc_h">data.calibration.model_scores!$B$63:$B$63</definedName>
    <definedName localSheetId="19" name="_param_selections_idle_engine_speed_median_prediction_nedc_l">data.calibration.model_scores!$C$63:$C$63</definedName>
    <definedName localSheetId="19" name="_param_selections_idle_engine_speed_median_prediction_wltp_h">data.calibration.model_scores!$D$63:$D$63</definedName>
    <definedName localSheetId="19" name="_param_selections_idle_engine_speed_median_prediction_wltp_l">data.calibration.model_scores!$E$63:$E$63</definedName>
    <definedName localSheetId="19" name="_param_selections_idle_engine_speed_median_calibration_wltp_h">data.calibration.model_scores!$F$63:$F$63</definedName>
    <definedName localSheetId="19" name="_param_selections_idle_engine_speed_median_calibration_wltp_l">data.calibration.model_scores!$G$63:$G$63</definedName>
    <definedName localSheetId="19" name="_param_selections_idle_engine_speed_std_prediction_nedc_h">data.calibration.model_scores!$B$64:$B$64</definedName>
    <definedName localSheetId="19" name="_param_selections_idle_engine_speed_std_prediction_nedc_l">data.calibration.model_scores!$C$64:$C$64</definedName>
    <definedName localSheetId="19" name="_param_selections_idle_engine_speed_std_prediction_wltp_h">data.calibration.model_scores!$D$64:$D$64</definedName>
    <definedName localSheetId="19" name="_param_selections_idle_engine_speed_std_prediction_wltp_l">data.calibration.model_scores!$E$64:$E$64</definedName>
    <definedName localSheetId="19" name="_param_selections_idle_engine_speed_std_calibration_wltp_h">data.calibration.model_scores!$F$64:$F$64</definedName>
    <definedName localSheetId="19" name="_param_selections_idle_engine_speed_std_calibration_wltp_l">data.calibration.model_scores!$G$64:$G$64</definedName>
    <definedName localSheetId="19" name="_param_selections_initial_friction_params_prediction_nedc_h">data.calibration.model_scores!$B$65:$B$65</definedName>
    <definedName localSheetId="19" name="_param_selections_initial_friction_params_prediction_nedc_l">data.calibration.model_scores!$C$65:$C$65</definedName>
    <definedName localSheetId="19" name="_param_selections_initial_friction_params_prediction_wltp_h">data.calibration.model_scores!$D$65:$D$65</definedName>
    <definedName localSheetId="19" name="_param_selections_initial_friction_params_prediction_wltp_l">data.calibration.model_scores!$E$65:$E$65</definedName>
    <definedName localSheetId="19" name="_param_selections_initial_friction_params_calibration_wltp_h">data.calibration.model_scores!$F$65:$F$65</definedName>
    <definedName localSheetId="19" name="_param_selections_initial_friction_params_calibration_wltp_l">data.calibration.model_scores!$G$65:$G$65</definedName>
    <definedName localSheetId="19" name="_param_selections_max_battery_charging_current_prediction_nedc_h">data.calibration.model_scores!$B$66:$B$66</definedName>
    <definedName localSheetId="19" name="_param_selections_max_battery_charging_current_prediction_nedc_l">data.calibration.model_scores!$C$66:$C$66</definedName>
    <definedName localSheetId="19" name="_param_selections_max_battery_charging_current_prediction_wltp_h">data.calibration.model_scores!$D$66:$D$66</definedName>
    <definedName localSheetId="19" name="_param_selections_max_battery_charging_current_prediction_wltp_l">data.calibration.model_scores!$E$66:$E$66</definedName>
    <definedName localSheetId="19" name="_param_selections_max_battery_charging_current_calibration_wltp_h">data.calibration.model_scores!$F$66:$F$66</definedName>
    <definedName localSheetId="19" name="_param_selections_max_battery_charging_current_calibration_wltp_l">data.calibration.model_scores!$G$66:$G$66</definedName>
    <definedName localSheetId="19" name="_param_selections_max_engine_coolant_temperature_prediction_nedc_h">data.calibration.model_scores!$B$67:$B$67</definedName>
    <definedName localSheetId="19" name="_param_selections_max_engine_coolant_temperature_prediction_nedc_l">data.calibration.model_scores!$C$67:$C$67</definedName>
    <definedName localSheetId="19" name="_param_selections_max_engine_coolant_temperature_prediction_wltp_h">data.calibration.model_scores!$D$67:$D$67</definedName>
    <definedName localSheetId="19" name="_param_selections_max_engine_coolant_temperature_prediction_wltp_l">data.calibration.model_scores!$E$67:$E$67</definedName>
    <definedName localSheetId="19" name="_param_selections_max_engine_coolant_temperature_calibration_wltp_h">data.calibration.model_scores!$F$67:$F$67</definedName>
    <definedName localSheetId="19" name="_param_selections_max_engine_coolant_temperature_calibration_wltp_l">data.calibration.model_scores!$G$67:$G$67</definedName>
    <definedName localSheetId="19" name="_param_selections_start_demand_prediction_nedc_h">data.calibration.model_scores!$B$68:$B$68</definedName>
    <definedName localSheetId="19" name="_param_selections_start_demand_prediction_nedc_l">data.calibration.model_scores!$C$68:$C$68</definedName>
    <definedName localSheetId="19" name="_param_selections_start_demand_prediction_wltp_h">data.calibration.model_scores!$D$68:$D$68</definedName>
    <definedName localSheetId="19" name="_param_selections_start_demand_prediction_wltp_l">data.calibration.model_scores!$E$68:$E$68</definedName>
    <definedName localSheetId="19" name="_param_selections_start_demand_calibration_wltp_h">data.calibration.model_scores!$F$68:$F$68</definedName>
    <definedName localSheetId="19" name="_param_selections_start_demand_calibration_wltp_l">data.calibration.model_scores!$G$68:$G$68</definedName>
    <definedName localSheetId="19" name="_param_selections_start_stop_model_prediction_nedc_h">data.calibration.model_scores!$B$69:$B$69</definedName>
    <definedName localSheetId="19" name="_param_selections_start_stop_model_prediction_nedc_l">data.calibration.model_scores!$C$69:$C$69</definedName>
    <definedName localSheetId="19" name="_param_selections_start_stop_model_prediction_wltp_h">data.calibration.model_scores!$D$69:$D$69</definedName>
    <definedName localSheetId="19" name="_param_selections_start_stop_model_prediction_wltp_l">data.calibration.model_scores!$E$69:$E$69</definedName>
    <definedName localSheetId="19" name="_param_selections_start_stop_model_calibration_wltp_h">data.calibration.model_scores!$F$69:$F$69</definedName>
    <definedName localSheetId="19" name="_param_selections_start_stop_model_calibration_wltp_l">data.calibration.model_scores!$G$69:$G$69</definedName>
    <definedName localSheetId="19" name="_param_selections_tyre_dynamic_rolling_coefficient_prediction_nedc_h">data.calibration.model_scores!$B$70:$B$70</definedName>
    <definedName localSheetId="19" name="_param_selections_tyre_dynamic_rolling_coefficient_prediction_nedc_l">data.calibration.model_scores!$C$70:$C$70</definedName>
    <definedName localSheetId="19" name="_param_selections_tyre_dynamic_rolling_coefficient_prediction_wltp_h">data.calibration.model_scores!$D$70:$D$70</definedName>
    <definedName localSheetId="19" name="_param_selections_tyre_dynamic_rolling_coefficient_prediction_wltp_l">data.calibration.model_scores!$E$70:$E$70</definedName>
    <definedName localSheetId="19" name="_param_selections_tyre_dynamic_rolling_coefficient_calibration_wltp_h">data.calibration.model_scores!$F$70:$F$70</definedName>
    <definedName localSheetId="19" name="_param_selections_tyre_dynamic_rolling_coefficient_calibration_wltp_l">data.calibration.model_scores!$G$70:$G$70</definedName>
    <definedName localSheetId="19" name="_param_selections_use_basic_start_stop_prediction_nedc_h">data.calibration.model_scores!$B$71:$B$71</definedName>
    <definedName localSheetId="19" name="_param_selections_use_basic_start_stop_prediction_nedc_l">data.calibration.model_scores!$C$71:$C$71</definedName>
    <definedName localSheetId="19" name="_param_selections_use_basic_start_stop_prediction_wltp_h">data.calibration.model_scores!$D$71:$D$71</definedName>
    <definedName localSheetId="19" name="_param_selections_use_basic_start_stop_prediction_wltp_l">data.calibration.model_scores!$E$71:$E$71</definedName>
    <definedName localSheetId="19" name="_param_selections_use_basic_start_stop_calibration_wltp_h">data.calibration.model_scores!$F$71:$F$71</definedName>
    <definedName localSheetId="19" name="_param_selections_use_basic_start_stop_calibration_wltp_l">data.calibration.model_scores!$G$71:$G$71</definedName>
    <definedName localSheetId="19" name="_models_uuid_nedc_h_uuid">data.calibration.model_scores!$B$75:$B$75</definedName>
    <definedName localSheetId="19" name="_models_uuid_nedc_l_uuid">data.calibration.model_scores!$B$76:$B$76</definedName>
    <definedName localSheetId="19" name="_models_uuid_wltp_h_uuid">data.calibration.model_scores!$B$77:$B$77</definedName>
    <definedName localSheetId="19" name="_models_uuid_wltp_l_uuid">data.calibration.model_scores!$B$78:$B$78</definedName>
  </definedNames>
  <calcPr calcId="124519" fullCalcOnLoad="1"/>
</workbook>
</file>

<file path=xl/sharedStrings.xml><?xml version="1.0" encoding="utf-8"?>
<sst xmlns="http://schemas.openxmlformats.org/spreadsheetml/2006/main" uniqueCount="2286">
  <si>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</si>
  <si>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</si>
  <si>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</si>
  <si>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</si>
  <si>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</si>
  <si>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</si>
  <si>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</si>
  <si>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</si>
  <si>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</si>
  <si>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</si>
  <si>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</si>
  <si>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</si>
  <si>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</si>
  <si>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</si>
  <si>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</si>
  <si>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</si>
  <si>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</si>
  <si>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</si>
  <si>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</si>
  <si>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</si>
  <si>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</si>
  <si>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</si>
  <si>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</si>
  <si>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</si>
  <si>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</si>
  <si>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</si>
  <si>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</si>
  <si>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</si>
  <si>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</si>
  <si>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</si>
  <si>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</si>
  <si>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</si>
  <si>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</si>
  <si>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</si>
  <si>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</si>
  <si>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</si>
  <si>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</si>
  <si>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</si>
  <si>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</si>
  <si>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</si>
  <si>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</si>
  <si>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</si>
  <si>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</si>
  <si>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</si>
  <si>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</si>
  <si>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</si>
  <si>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</si>
  <si>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</si>
  <si>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</si>
  <si>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</si>
  <si>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</si>
  <si>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</si>
  <si>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</si>
  <si>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1.4.2</t>
  </si>
  <si>
    <t>Simulation started</t>
  </si>
  <si>
    <t>2016/11/25-17:42:16</t>
  </si>
  <si>
    <t>Time elapsed</t>
  </si>
  <si>
    <t>23.549 sec</t>
  </si>
  <si>
    <t>input_version</t>
  </si>
  <si>
    <t>2.2.5</t>
  </si>
  <si>
    <t>output_folder</t>
  </si>
  <si>
    <t>D:\Apps\co2mpas_ALLINONE-64bit-v1.4.1\co2mpas_ALLINONE-64bit-v1.4.1\CO2MPAS</t>
  </si>
  <si>
    <t>overwrite_cache</t>
  </si>
  <si>
    <t>True</t>
  </si>
  <si>
    <t>run_base</t>
  </si>
  <si>
    <t>run_plan</t>
  </si>
  <si>
    <t>False</t>
  </si>
  <si>
    <t>timestamp</t>
  </si>
  <si>
    <t>20161125_174210</t>
  </si>
  <si>
    <t>type_approval_mode</t>
  </si>
  <si>
    <t>vehicle_family_id</t>
  </si>
  <si>
    <t>JRC_test/Vehicle1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</si>
  <si>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</si>
  <si>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</si>
  <si>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</si>
  <si>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</si>
  <si>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</si>
  <si>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</si>
  <si>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</si>
  <si>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</si>
  <si>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</si>
  <si>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</si>
  <si>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</si>
  <si>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</si>
  <si>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</si>
  <si>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</si>
  <si>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</si>
  <si>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</si>
  <si>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</si>
  <si>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</si>
  <si>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</si>
  <si>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</si>
  <si>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</si>
  <si>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</si>
  <si>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</si>
  <si>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</si>
  <si>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</si>
  <si>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</si>
  <si>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</si>
  <si>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</si>
  <si>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</si>
  <si>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</si>
  <si>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</si>
  <si>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</si>
  <si>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</si>
  <si>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</si>
  <si>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</si>
  <si>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</si>
  <si>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</si>
  <si>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</si>
  <si>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</si>
  <si>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manual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</si>
  <si>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</si>
  <si>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</si>
  <si>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</si>
  <si>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</si>
  <si>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</si>
  <si>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</si>
  <si>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</si>
  <si>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</si>
  <si>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</si>
  <si>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</si>
  <si>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</si>
  <si>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</si>
  <si>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</si>
  <si>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</si>
  <si>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</si>
  <si>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</si>
  <si>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</si>
  <si>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mean_absolute_error</t>
  </si>
  <si>
    <t>prediction_target_ratio</t>
  </si>
  <si>
    <t>param_id</t>
  </si>
  <si>
    <t>co2_emission_value</t>
  </si>
  <si>
    <t>declared_co2_emission_value</t>
  </si>
  <si>
    <t>Model Name</t>
  </si>
  <si>
    <t>Cycle name</t>
  </si>
  <si>
    <t>input.cycle_name</t>
  </si>
  <si>
    <t>NEDC_H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</si>
  <si>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</si>
  <si>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</si>
  <si>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</si>
  <si>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</si>
  <si>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</si>
  <si>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</si>
  <si>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</si>
  <si>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</si>
  <si>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</si>
  <si>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</si>
  <si>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</si>
  <si>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28.5</t>
  </si>
  <si>
    <t>Alternator nominal power [kW].</t>
  </si>
  <si>
    <t>input.alternator_nominal_power</t>
  </si>
  <si>
    <t>2.8</t>
  </si>
  <si>
    <t>Alternator nominal voltage [V].</t>
  </si>
  <si>
    <t>input.alternator_nominal_voltage</t>
  </si>
  <si>
    <t>14.0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</si>
  <si>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</si>
  <si>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</si>
  <si>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</si>
  <si>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</si>
  <si>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</si>
  <si>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</si>
  <si>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</si>
  <si>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</si>
  <si>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0.0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</si>
  <si>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</si>
  <si>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</si>
  <si>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</si>
  <si>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</si>
  <si>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</si>
  <si>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</si>
  <si>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70.0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</si>
  <si>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</si>
  <si>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</si>
  <si>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value=80.6448268798))]))"), (True, "Parameters(None, OrderedDict([('a', Parameter(name='a', vary=True, max=inf, min=-inf, expr=None, value=0.377278436202)), ('a2', Parameter(name='a2', vary=True, max=inf, min=-inf, expr=None, value=-0.0011162897069)), ('b', Parameter(name='b', vary=True, max=inf, min=-inf, expr=None, value=0.0278948082541)), ('b2', Parameter(name='b2', vary=False, max=inf, min=-inf, expr=None, value=0)), ('c', Parameter(name='c', vary=True, max=inf, min=-inf, expr=None, value=-0.00191871357066)), ('l', Parameter(name='l', vary=True, max=inf, min=-inf, expr=None, value=-1.56185069757)), ('l2', Parameter(name='l2', vary=True, max=inf, min=-inf, expr=None, value=-0.00737498361095)), ('t0', Parameter(name='t0', vary=True, max=inf, min=-inf, expr=None, value=0.0)), ('t1', Parameter(name='t1', vary=True, max=inf, min=-inf, expr=None, value=0.0)), ('trg', Parameter(name='trg', vary=False, max=inf, min=-inf, expr=None, value=80.6448268798))]))"), (True, "Parameters(None, OrderedDict([('a', Parameter(name='a', vary=True, max=inf, min=-inf, expr=None, value=0.377278436202)), ('a2', Parameter(name='a2', vary=True, max=inf, min=-inf, expr=None, value=-0.0011162897069)), ('b', Parameter(name='b', vary=True, max=inf, min=-inf, expr=None, value=0.0278948082541)), ('b2', Parameter(name='b2', vary=False, max=inf, min=-inf, expr=None, value=0)), ('c', Parameter(name='c', vary=True, max=inf, min=-inf, expr=None, value=-0.00191871357066)), ('l', Parameter(name='l', vary=True, max=inf, min=-inf, expr=None, value=-1.56185069757)), ('l2', Parameter(name='l2', vary=True, max=inf, min=-inf, expr=None, value=-0.00737498361095)), ('t0', Parameter(name='t0', vary=True, max=inf, min=-inf, expr=None, value=2.72790276195)), ('t1', Parameter(name='t1', vary=True, max=inf, min=-inf, expr=None, value=7.31426145312)), ('trg', Parameter(name='trg', vary=False, max=inf, min=-inf, expr=None, value=80.6448268798))]))"), (True, "Parameters(None, OrderedDict([('a', Parameter(name='a', vary=True, max=inf, min=-inf, expr=None, value=0.376459801199)), ('a2', Parameter(name='a2', vary=True, max=inf, min=-inf, expr=None, value=-0.00105441920626)), ('b', Parameter(name='b', vary=True, max=inf, min=-inf, expr=None, value=0.0280303269564)), ('b2', Parameter(name='b2', vary=False, max=inf, min=-inf, expr=None, value=0)), ('c', Parameter(name='c', vary=True, max=inf, min=-inf, expr=None, value=-0.00186840682971)), ('l', Parameter(name='l', vary=True, max=inf, min=-inf, expr=None, value=-1.67236460393)), ('l2', Parameter(name='l2', vary=True, max=inf, min=-inf, expr=None, value=-0.00778378467302)), ('t0', Parameter(name='t0', vary=True, max=inf, min=-inf, expr=None, value=3.18516399695)), ('t1', Parameter(name='t1', vary=True, max=inf, min=-inf, expr=None, value=5.70017127752)), ('trg', Parameter(name='trg', vary=False, max=inf, min=-inf, expr=None, value=80.6448268798))]))")]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</si>
  <si>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</si>
  <si>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</si>
  <si>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</si>
  <si>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</si>
  <si>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</si>
  <si>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Clutching time window [s].</t>
  </si>
  <si>
    <t>clutch_window</t>
  </si>
  <si>
    <t>(0.0, 0.0)</t>
  </si>
  <si>
    <t>Co2 params calibrated.</t>
  </si>
  <si>
    <t>co2_params_calibrated</t>
  </si>
  <si>
    <t>Parameters(None, OrderedDict([('a', Parameter(name='a', vary=True, max=inf, min=-inf, expr=None, value=0.376459801199)), ('a2', Parameter(name='a2', vary=True, max=inf, min=-inf, expr=None, value=-0.00105441920626)), ('b', Parameter(name='b', vary=True, max=inf, min=-inf, expr=None, value=0.0280303269564)), ('b2', Parameter(name='b2', vary=False, max=inf, min=-inf, expr=None, value=0)), ('c', Parameter(name='c', vary=True, max=inf, min=-inf, expr=None, value=-0.00186840682971)), ('l', Parameter(name='l', vary=True, max=inf, min=-inf, expr=None, value=-1.67236460393)), ('l2', Parameter(name='l2', vary=True, max=inf, min=-inf, expr=None, value=-0.00778378467302)), ('t0', Parameter(name='t0', vary=True, max=inf, min=-inf, expr=None, value=3.18516399695)), ('t1', Parameter(name='t1', vary=True, max=inf, min=-inf, expr=None, value=5.70017127752)), ('trg', Parameter(name='trg', vary=False, max=inf, min=-inf, expr=None, value=80.6448268798))]))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</si>
  <si>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</si>
  <si>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</si>
  <si>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</si>
  <si>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</si>
  <si>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</si>
  <si>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</si>
  <si>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</si>
  <si>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</si>
  <si>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</si>
  <si>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</si>
  <si>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(-0.31956505175292155, -0.31956505175292155)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</si>
  <si>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</si>
  <si>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</si>
  <si>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</si>
  <si>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</si>
  <si>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</si>
  <si>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</si>
  <si>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2298.0</t>
  </si>
  <si>
    <t>Engine fuel lower heating value [kJ/kg].</t>
  </si>
  <si>
    <t>input.engine_fuel_lower_heating_value</t>
  </si>
  <si>
    <t>42650.04772</t>
  </si>
  <si>
    <t>Engine has cylinder deactivation.</t>
  </si>
  <si>
    <t>input.engine_has_cylinder_deactivation</t>
  </si>
  <si>
    <t>Engine has variable valve actuation [-].</t>
  </si>
  <si>
    <t>input.engine_has_variable_valve_actuation</t>
  </si>
  <si>
    <t>Engine idle fuel consumption [g/s].</t>
  </si>
  <si>
    <t>input.engine_idle_fuel_consumption</t>
  </si>
  <si>
    <t>0.067</t>
  </si>
  <si>
    <t>Engine is turbo.</t>
  </si>
  <si>
    <t>input.engine_is_turbo</t>
  </si>
  <si>
    <t>Engine stroke [mm].</t>
  </si>
  <si>
    <t>input.engine_stroke</t>
  </si>
  <si>
    <t>101.3</t>
  </si>
  <si>
    <t>F0 [N].</t>
  </si>
  <si>
    <t>input.f0</t>
  </si>
  <si>
    <t>201.7</t>
  </si>
  <si>
    <t>F1 [N/(km/h)].</t>
  </si>
  <si>
    <t>input.f1</t>
  </si>
  <si>
    <t>1.65</t>
  </si>
  <si>
    <t>F2 [N/(km/h)^2].</t>
  </si>
  <si>
    <t>input.f2</t>
  </si>
  <si>
    <t>0.052</t>
  </si>
  <si>
    <t>Final drive efficiency [-].</t>
  </si>
  <si>
    <t>final_drive_efficiency</t>
  </si>
  <si>
    <t>Final drive ratio [-].</t>
  </si>
  <si>
    <t>input.final_drive_ratio</t>
  </si>
  <si>
    <t>3.692</t>
  </si>
  <si>
    <t>Fuel carbon content [%].</t>
  </si>
  <si>
    <t>input.fuel_carbon_content_percentage</t>
  </si>
  <si>
    <t>85.7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</si>
  <si>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</si>
  <si>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</si>
  <si>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</si>
  <si>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</si>
  <si>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</si>
  <si>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</si>
  <si>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[26.2, 62.8, 83.8, 104.7, 115.89, 117.3, 120.0, 116.8, 104.6]</t>
  </si>
  <si>
    <t>Full load speeds [RPM].</t>
  </si>
  <si>
    <t>input.full_load_speeds</t>
  </si>
  <si>
    <t>[1000.0, 1500.0, 2000.0, 2500.0, 3000.0, 3500.0, 3750.0, 4000.0, 4250.0]</t>
  </si>
  <si>
    <t>Gear box ratios [-].</t>
  </si>
  <si>
    <t>input.gear_box_ratios</t>
  </si>
  <si>
    <t>{1: 4.685, 2: 2.478, 3: 1.623, 4: 1.207, 5: 1.0, 6: 0.808}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</si>
  <si>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</si>
  <si>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</si>
  <si>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</si>
  <si>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</si>
  <si>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</si>
  <si>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</si>
  <si>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</si>
  <si>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exhausted gas recirculation.</t>
  </si>
  <si>
    <t>input.has_exhausted_gas_recirculation</t>
  </si>
  <si>
    <t>Has gear box thermal management.</t>
  </si>
  <si>
    <t>input.has_gear_box_thermal_management</t>
  </si>
  <si>
    <t>Has lean burn.</t>
  </si>
  <si>
    <t>input.has_lean_burn</t>
  </si>
  <si>
    <t>Has periodically regenerating systems [-].</t>
  </si>
  <si>
    <t>input.has_periodically_regenerating_systems</t>
  </si>
  <si>
    <t>Has selective catalytic reduction.</t>
  </si>
  <si>
    <t>input.has_selective_catalytic_reduction</t>
  </si>
  <si>
    <t>Has start stop.</t>
  </si>
  <si>
    <t>input.has_start_stop</t>
  </si>
  <si>
    <t>Has torque converter [-].</t>
  </si>
  <si>
    <t>input.has_torque_converter</t>
  </si>
  <si>
    <t>Idle engine speed [RPM].</t>
  </si>
  <si>
    <t>input.idle_engine_speed_median</t>
  </si>
  <si>
    <t>750.0</t>
  </si>
  <si>
    <t>Idle engine speed std [RPM].</t>
  </si>
  <si>
    <t>idle_engine_speed_std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</si>
  <si>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</si>
  <si>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</si>
  <si>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</si>
  <si>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</si>
  <si>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</si>
  <si>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</si>
  <si>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</si>
  <si>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</si>
  <si>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</si>
  <si>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</si>
  <si>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</si>
  <si>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</si>
  <si>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</si>
  <si>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</si>
  <si>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</si>
  <si>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</si>
  <si>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Ki factor [-].</t>
  </si>
  <si>
    <t>input.ki_factor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</si>
  <si>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</si>
  <si>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</si>
  <si>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</si>
  <si>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</si>
  <si>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</si>
  <si>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69.239</t>
  </si>
  <si>
    <t>Max engine coolant temperature [°C].</t>
  </si>
  <si>
    <t>max_engine_coolant_temperature</t>
  </si>
  <si>
    <t>88.0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</si>
  <si>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</si>
  <si>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</si>
  <si>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</si>
  <si>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</si>
  <si>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</si>
  <si>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</si>
  <si>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</si>
  <si>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</si>
  <si>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n_wheel_drive</t>
  </si>
  <si>
    <t>Plateau acceleration [m/s2].</t>
  </si>
  <si>
    <t>plateau_acceleration</t>
  </si>
  <si>
    <t>0.100000119209</t>
  </si>
  <si>
    <t>Start demand [kJ].</t>
  </si>
  <si>
    <t>start_demand</t>
  </si>
  <si>
    <t>Start stop activation time [s].</t>
  </si>
  <si>
    <t>start_stop_activation_time</t>
  </si>
  <si>
    <t>30.0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</si>
  <si>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</si>
  <si>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</si>
  <si>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</si>
  <si>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</si>
  <si>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</si>
  <si>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</si>
  <si>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</si>
  <si>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</si>
  <si>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</si>
  <si>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</si>
  <si>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255/60R18</t>
  </si>
  <si>
    <t>Dynamic rolling coefficient [-].</t>
  </si>
  <si>
    <t>tyre_dynamic_rolling_coefficient</t>
  </si>
  <si>
    <t>0.981518243986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</si>
  <si>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</si>
  <si>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</si>
  <si>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</si>
  <si>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</si>
  <si>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</si>
  <si>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</si>
  <si>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2158.0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</si>
  <si>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</si>
  <si>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</si>
  <si>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</si>
  <si>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</si>
  <si>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</si>
  <si>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</si>
  <si>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</si>
  <si>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4250.0</t>
  </si>
  <si>
    <t>Engine moment inertia [kg*m2].</t>
  </si>
  <si>
    <t>engine_moment_inertia</t>
  </si>
  <si>
    <t>0.5596</t>
  </si>
  <si>
    <t>Engine normalization temperature [°C].</t>
  </si>
  <si>
    <t>engine_thermostat_temperature</t>
  </si>
  <si>
    <t>80.6448268798</t>
  </si>
  <si>
    <t>Engine type.</t>
  </si>
  <si>
    <t>engine_type</t>
  </si>
  <si>
    <t>Fuel carbon content [CO2g/g].</t>
  </si>
  <si>
    <t>fuel_carbon_content</t>
  </si>
  <si>
    <t>3.142333333333333</t>
  </si>
  <si>
    <t>idle_engine_speed</t>
  </si>
  <si>
    <t>(750.0, 100.0)</t>
  </si>
  <si>
    <t>Initial state of charge [%].</t>
  </si>
  <si>
    <t>initial_state_of_charge</t>
  </si>
  <si>
    <t>99.0</t>
  </si>
  <si>
    <t>N dyno axes [-].</t>
  </si>
  <si>
    <t>n_dyno_axes</t>
  </si>
  <si>
    <t>Number of gears [-].</t>
  </si>
  <si>
    <t>n_gears</t>
  </si>
  <si>
    <t>6.0</t>
  </si>
  <si>
    <t>Road loads [N, N/(km/h), N/(km/h)^2].</t>
  </si>
  <si>
    <t>road_loads</t>
  </si>
  <si>
    <t>(201.7, 1.65, 0.052)</t>
  </si>
  <si>
    <t>State of charge balance [%].</t>
  </si>
  <si>
    <t>state_of_charge_balance</t>
  </si>
  <si>
    <t>88.87226894841268</t>
  </si>
  <si>
    <t>State of charge balance window [%].</t>
  </si>
  <si>
    <t>state_of_charge_balance_window</t>
  </si>
  <si>
    <t>2.4649498015873093</t>
  </si>
  <si>
    <t>Maximum power [kW].</t>
  </si>
  <si>
    <t>engine_max_power</t>
  </si>
  <si>
    <t>120.0</t>
  </si>
  <si>
    <t>Rated engine speed [RPM].</t>
  </si>
  <si>
    <t>engine_max_speed_at_max_power</t>
  </si>
  <si>
    <t>3750.0</t>
  </si>
  <si>
    <t>Inertial factor [%].</t>
  </si>
  <si>
    <t>inertial_factor</t>
  </si>
  <si>
    <t>1.5</t>
  </si>
  <si>
    <t>R wheels [m].</t>
  </si>
  <si>
    <t>r_wheels</t>
  </si>
  <si>
    <t>0.3816</t>
  </si>
  <si>
    <t>Engine initial temperature [°C]</t>
  </si>
  <si>
    <t>initial_engine_temperature</t>
  </si>
  <si>
    <t>Engine mass [kg].</t>
  </si>
  <si>
    <t>engine_mass</t>
  </si>
  <si>
    <t>121.5456</t>
  </si>
  <si>
    <t>Engine nominal power [kW].</t>
  </si>
  <si>
    <t>engine_max_torque</t>
  </si>
  <si>
    <t>336.135239810083</t>
  </si>
  <si>
    <t>R dynamic [m].</t>
  </si>
  <si>
    <t>0.3745473619049004</t>
  </si>
  <si>
    <t>After treatment temperature threshold [°C].</t>
  </si>
  <si>
    <t>after_treatment_temperature_threshold</t>
  </si>
  <si>
    <t>[32.46910427916334, 33.863792247488746]</t>
  </si>
  <si>
    <t>Engine heat capacity [kg*J/K].</t>
  </si>
  <si>
    <t>engine_heat_capacity</t>
  </si>
  <si>
    <t>64409.9305344</t>
  </si>
  <si>
    <t>Equivalent gear box heat capacity [kg*J/K].</t>
  </si>
  <si>
    <t>equivalent_gear_box_heat_capacity</t>
  </si>
  <si>
    <t>36199.31832</t>
  </si>
  <si>
    <t>Speed velocity ratios [h*RPM/km].</t>
  </si>
  <si>
    <t>speed_velocity_ratios</t>
  </si>
  <si>
    <t>{0: 10000.0, 1: 122.499249038379, 2: 64.79255904313835, 3: 42.436772932612406, 4: 31.559571737315576, 5: 26.147118257925083, 6: 21.12687155240347}</t>
  </si>
  <si>
    <t>K5 [-].</t>
  </si>
  <si>
    <t>k5</t>
  </si>
  <si>
    <t>Max gear [-].</t>
  </si>
  <si>
    <t>max_gear</t>
  </si>
  <si>
    <t>6</t>
  </si>
  <si>
    <t>Velocity speed ratios [km/(h*RPM)].</t>
  </si>
  <si>
    <t>velocity_speed_ratios</t>
  </si>
  <si>
    <t>{0: 0.0, 1: 0.00816331534968594, 2: 0.015433871030378785, 3: 0.023564468523277038, 4: 0.031686108047455364, 5: 0.03824513241327863, 6: 0.047333084669899286}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</si>
  <si>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</si>
  <si>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</si>
  <si>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</si>
  <si>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</si>
  <si>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</si>
  <si>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(51.502761988429967, 109.7868917711038)</t>
  </si>
  <si>
    <t>Optimal efficiency.</t>
  </si>
  <si>
    <t>optimal_efficiency</t>
  </si>
  <si>
    <t>{'efficiency': [0.35023409199036615,
                0.36282710353879827,
                0.372871917115464,
                0.380377001376877,
                0.38535193348146196,
                0.38780709841734123,
                0.3877533994855415,
                0.385201993985222,
                0.38016406333346753,
                0.3726506222730256],
 'engine_bmep': [14.15482301143399,
                 14.81590868579368,
                 15.422267504888644,
                 15.971924869828815,
                 16.461062723117944,
                 16.884170213621047,
                 17.2342117234208,
                 17.502802114542646,
                 17.680380637617805,
                 17.756376928037618],
 'mean_piston_speeds': [2.5325,
                        3.3209326302556397,
                        4.109365260511279,
                        4.897797890766919,
                        5.6862305210225585,
                        6.474663151278198,
                        7.263095781533837,
                        8.051528411789477,
                        8.839961042045116,
                        9.628393672300756]}</t>
  </si>
  <si>
    <t>Has sufficient power.</t>
  </si>
  <si>
    <t>has_sufficient_power</t>
  </si>
  <si>
    <t>Phases co2 emissions [CO2g/km].</t>
  </si>
  <si>
    <t>phases_co2_emissions</t>
  </si>
  <si>
    <t>(233.05742616904894, 188.71410009741959)</t>
  </si>
  <si>
    <t>Co2 emission value [CO2g/km].</t>
  </si>
  <si>
    <t>205.09258790050944</t>
  </si>
  <si>
    <t>Declared co2 emission value [CO2g/km].</t>
  </si>
  <si>
    <t>target.declared_co2_emission_value</t>
  </si>
  <si>
    <t>217.807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</si>
  <si>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</si>
  <si>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</si>
  <si>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</si>
  <si>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</si>
  <si>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</si>
  <si>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Angle slope vector [rad].</t>
  </si>
  <si>
    <t>Auxiliaries torque losses [N*m].</t>
  </si>
  <si>
    <t>Velocity vector [km/h].</t>
  </si>
  <si>
    <t>Gear vector [-].</t>
  </si>
  <si>
    <t>Acceleration vector [m/s2].</t>
  </si>
  <si>
    <t>Vehicle climbing resistance [N].</t>
  </si>
  <si>
    <t>Wheel speeds [RPM].</t>
  </si>
  <si>
    <t>Gear shifts [-].</t>
  </si>
  <si>
    <t>Wheel speed vector [RPM].</t>
  </si>
  <si>
    <t>Gear box speeds in [RPM].</t>
  </si>
  <si>
    <t>Delta engine speed [RPM].</t>
  </si>
  <si>
    <t>Motive power [kW].</t>
  </si>
  <si>
    <t>Wheel powers [kW].</t>
  </si>
  <si>
    <t>Wheel torques [N*m].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</si>
  <si>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</si>
  <si>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</si>
  <si>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</si>
  <si>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</si>
  <si>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</si>
  <si>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</si>
  <si>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</si>
  <si>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</si>
  <si>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</si>
  <si>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</si>
  <si>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</si>
  <si>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</si>
  <si>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</si>
  <si>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</si>
  <si>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</si>
  <si>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</si>
  <si>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</si>
  <si>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</si>
  <si>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</si>
  <si>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</si>
  <si>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</si>
  <si>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</si>
  <si>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</si>
  <si>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</si>
  <si>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</si>
  <si>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</si>
  <si>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</si>
  <si>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</si>
  <si>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</si>
  <si>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</si>
  <si>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</si>
  <si>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</si>
  <si>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</si>
  <si>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</si>
  <si>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angle_slopes</t>
  </si>
  <si>
    <t>auxiliaries_torque_losses</t>
  </si>
  <si>
    <t>velocities</t>
  </si>
  <si>
    <t>gears</t>
  </si>
  <si>
    <t>accelerations</t>
  </si>
  <si>
    <t>climbing_force</t>
  </si>
  <si>
    <t>wheel_speeds</t>
  </si>
  <si>
    <t>gear_shifts</t>
  </si>
  <si>
    <t>final_drive_speeds_in</t>
  </si>
  <si>
    <t>gear_box_speeds_in</t>
  </si>
  <si>
    <t>clutch_tc_speeds_delta</t>
  </si>
  <si>
    <t>motive_powers</t>
  </si>
  <si>
    <t>wheel_powers</t>
  </si>
  <si>
    <t>wheel_torques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</si>
  <si>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</si>
  <si>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</si>
  <si>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</si>
  <si>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</si>
  <si>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</si>
  <si>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</si>
  <si>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</si>
  <si>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alternator_currents</t>
  </si>
  <si>
    <t>alternator_statuses</t>
  </si>
  <si>
    <t>battery_currents</t>
  </si>
  <si>
    <t>engine_coolant_temperatures</t>
  </si>
  <si>
    <t>engine_speeds_out_hot</t>
  </si>
  <si>
    <t>engine_starts</t>
  </si>
  <si>
    <t>on_engine</t>
  </si>
  <si>
    <t>state_of_charges</t>
  </si>
  <si>
    <t>alternator_powers_demand</t>
  </si>
  <si>
    <t>cold_start_speeds_delta</t>
  </si>
  <si>
    <t>engine_temperature_derivatives</t>
  </si>
  <si>
    <t>on_idle</t>
  </si>
  <si>
    <t>cold_start_speeds_phases</t>
  </si>
  <si>
    <t>engine_speeds_out</t>
  </si>
  <si>
    <t>auxiliaries_power_losses</t>
  </si>
  <si>
    <t>clutch_tc_powers</t>
  </si>
  <si>
    <t>brake_powers</t>
  </si>
  <si>
    <t>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</si>
  <si>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</si>
  <si>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</si>
  <si>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</si>
  <si>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</si>
  <si>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</si>
  <si>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co2_emissions</t>
  </si>
  <si>
    <t>fuel_consumptions</t>
  </si>
  <si>
    <t>identified_co2_emissions</t>
  </si>
  <si>
    <t>NEDC_L</t>
  </si>
  <si>
    <t>0.9713375796178343</t>
  </si>
  <si>
    <t>0.37066242038216557</t>
  </si>
  <si>
    <t>{0: 10000.0, 1: 123.78317315078931, 2: 65.47165487036413, 3: 42.881556034947934, 4: 31.890350051868243, 5: 26.42116822855695, 6: 21.348303928674017}</t>
  </si>
  <si>
    <t>{0: 0.0, 1: 0.008078642472525948, 2: 0.015273785304190499, 3: 0.023320049281444277, 4: 0.03135744820528919, 5: 0.03784843998378406, 6: 0.046842128692802056}</t>
  </si>
  <si>
    <t>2.5760404024485095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</si>
  <si>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</si>
  <si>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</si>
  <si>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</si>
  <si>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</si>
  <si>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</si>
  <si>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</si>
  <si>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</si>
  <si>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</si>
  <si>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</si>
  <si>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</si>
  <si>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engine_has_cylinder_deactivation</t>
  </si>
  <si>
    <t>engine_has_variable_valve_actuation</t>
  </si>
  <si>
    <t>engine_idle_fuel_consumption</t>
  </si>
  <si>
    <t>engine_stroke</t>
  </si>
  <si>
    <t>243.74</t>
  </si>
  <si>
    <t>1.6746</t>
  </si>
  <si>
    <t>0.0528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</si>
  <si>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</si>
  <si>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</si>
  <si>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</si>
  <si>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</si>
  <si>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</si>
  <si>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</si>
  <si>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</si>
  <si>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has_exhausted_gas_recirculation</t>
  </si>
  <si>
    <t>has_gear_box_thermal_management</t>
  </si>
  <si>
    <t>has_lean_burn</t>
  </si>
  <si>
    <t>has_periodically_regenerating_systems</t>
  </si>
  <si>
    <t>has_selective_catalytic_reduction</t>
  </si>
  <si>
    <t>has_torque_converter</t>
  </si>
  <si>
    <t>idle_engine_speed_median</t>
  </si>
  <si>
    <t>ignition_type</t>
  </si>
  <si>
    <t>tyre_code</t>
  </si>
  <si>
    <t>vehicle_mass</t>
  </si>
  <si>
    <t>2403.56</t>
  </si>
  <si>
    <t>23.0</t>
  </si>
  <si>
    <t>90.0</t>
  </si>
  <si>
    <t>(243.74, 1.6746, 0.0528)</t>
  </si>
  <si>
    <t>3.0</t>
  </si>
  <si>
    <t>[30.78984147023877, 32.306882223525065]</t>
  </si>
  <si>
    <t>((0.0, 590.0), (590.0, 1023.0), (1023.0, 1478.0), (1478.0, 1800.0))</t>
  </si>
  <si>
    <t>(58.618394243557248, 102.67125951597652)</t>
  </si>
  <si>
    <t>{'efficiency': [0.35023409199036615,
                0.36240803364354646,
                0.3722179678241694,
                0.37967140027059554,
                0.3847768096775427,
                0.38754339815013367,
                0.38798084915876896,
                0.38609910426529054,
                0.38190816633064784,
                0.3754179334472029],
 'engine_bmep': [14.15482301143399,
                 14.792496840526498,
                 15.379449829806921,
                 15.914011448223567,
                 16.39291592739043,
                 16.811425481314426,
                 17.163468322300833,
                 17.441783543572427,
                 17.638066051069433,
                 17.743106168332407],
 'mean_piston_speeds': [2.5325,
                        3.29185914514199,
                        4.0512182902839795,
                        4.810577435425969,
                        5.569936580567959,
                        6.329295725709949,
                        7.088654870851938,
                        7.848014015993929,
                        8.607373161135918,
                        9.366732306277909]}</t>
  </si>
  <si>
    <t>(221.87731400668167, 200.46835686061675, 196.0074458614836, 244.06818565305997)</t>
  </si>
  <si>
    <t>target.co2_emission_value</t>
  </si>
  <si>
    <t>217.80732827013213</t>
  </si>
  <si>
    <t>217.4105533433305</t>
  </si>
  <si>
    <t>Co2 emission extra high [CO2g/km].</t>
  </si>
  <si>
    <t>input.co2_emission_extra_high</t>
  </si>
  <si>
    <t>246.99</t>
  </si>
  <si>
    <t>Co2 emission high [CO2g/km].</t>
  </si>
  <si>
    <t>input.co2_emission_high</t>
  </si>
  <si>
    <t>193.15</t>
  </si>
  <si>
    <t>Co2 emission low [CO2g/km].</t>
  </si>
  <si>
    <t>input.co2_emission_low</t>
  </si>
  <si>
    <t>231.76</t>
  </si>
  <si>
    <t>Co2 emission medium [CO2g/km].</t>
  </si>
  <si>
    <t>input.co2_emission_medium</t>
  </si>
  <si>
    <t>195.31</t>
  </si>
  <si>
    <t>input.n_dyno_axes</t>
  </si>
  <si>
    <t>input.n_wheel_drive</t>
  </si>
  <si>
    <t>24.0</t>
  </si>
  <si>
    <t>(231.76, 195.31, 193.15, 246.99)</t>
  </si>
  <si>
    <t>[31.628932913099913, 33.083948347914394]</t>
  </si>
  <si>
    <t>(59.456643388180524, 101.83301037135324)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</si>
  <si>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</si>
  <si>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</si>
  <si>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value=80.6448268798))]))</t>
  </si>
  <si>
    <t>((0.0, 88.0), (88.0, 120.0), (120.0, 482.0), (482.0, 590.0), (590.0, 1023.0), (1023.0, 1478.0), (1478.0, 1800.0))</t>
  </si>
  <si>
    <t>(263.59066618400101, 614.29740786233947, 191.24902396044999, 534.58263745628278, 195.31, 193.15000000000001, 246.99000000000001)</t>
  </si>
  <si>
    <t>{'efficiency': [0.35023409199036615,
                0.36260878708347,
                0.37253228816095146,
                0.3800125511535777,
                0.3850585683206144,
                0.3876800951927129,
                0.3878873866323114,
                0.38569095455188845,
                0.3811013557102353,
                0.3741290140391674],
 'engine_bmep': [14.15482301143399,
                 14.80369727412826,
                 15.399955559205274,
                 15.941786637864357,
                 16.42566863334449,
                 16.84650480667264,
                 17.197775337846252,
                 17.471696170426622,
                 17.65937730770364,
                 17.750974631325768],
 'mean_piston_speeds': [2.5325,
                        3.305756666666667,
                        4.079013333333334,
                        4.852270000000001,
                        5.6255266666666675,
                        6.398783333333334,
                        7.172040000000001,
                        7.945296666666668,
                        8.718553333333334,
                        9.491810000000001]}</t>
  </si>
  <si>
    <t>Co2 normalization references [-].</t>
  </si>
  <si>
    <t>input.alternator_currents</t>
  </si>
  <si>
    <t>input.battery_currents</t>
  </si>
  <si>
    <t>input.co2_normalization_references</t>
  </si>
  <si>
    <t>input.engine_coolant_temperatures</t>
  </si>
  <si>
    <t>input.engine_speeds_out</t>
  </si>
  <si>
    <t>input.velocities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</si>
  <si>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</si>
  <si>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</si>
  <si>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</si>
  <si>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</si>
  <si>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</si>
  <si>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</si>
  <si>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('clutch_model', 'clutch_window')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</si>
  <si>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</si>
  <si>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</si>
  <si>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</si>
  <si>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</si>
  <si>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</si>
  <si>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</si>
  <si>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</si>
  <si>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</si>
  <si>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</si>
  <si>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clutch_model</t>
  </si>
  <si>
    <t>cold_start_speed_model</t>
  </si>
  <si>
    <t>engine_temperature_regression_model</t>
  </si>
  <si>
    <t>uuid</t>
  </si>
  <si>
    <t>gAN9cQAoWBgAAABhbHRlcm5hdG9yX2N1cnJlbnRfbW9kZWxxAWNjbzJtcGFzLm1vZGVsLnBoeXNp
Y2FsLmVsZWN0cmljcwpBbHRlcm5hdG9yQ3VycmVudE1vZGVsCnECKYFxA31xBChYCgAAAGJhc2Vf
bW9kZWxxBWNza2xlYXJuLmVuc2VtYmxlLmdyYWRpZW50X2Jvb3N0aW5nCkdyYWRpZW50Qm9vc3Rp
bmdSZWdyZXNzb3IKcQZYBAAAAG1hc2txB2NkaWxsLmRpbGwKX2dldF9hdHRyCnEIY2RpbGwuZGls
bApfaW1wb3J0X21vZHVsZQpxCVgVAAAAbnVtcHkuY29yZS5tdWx0aWFycmF5cQqFcQtScQxYDAAA
AF9yZWNvbnN0cnVjdHENhnEOUnEPY251bXB5Cm5kYXJyYXkKcRBLAIVxEUMBYnESh3ETUnEUKEsB
SwOFcRVjbnVtcHkKZHR5cGUKcRZYAgAAAGk4cRdLAEsBh3EYUnEZKEsDWAEAAAA8cRpOTk5K////
/0r/////SwB0cRtiiUMYAQAAAAAAAAADAAAAAAAAAAQAAAAAAAAAcRx0cR1iWAUAAABtb2RlbHEe
Y2RpbGwuZGlsbApfbG9hZF90eXBlCnEfWAoAAABNZXRob2RUeXBlcSCFcSFScSJjZGlsbC5kaWxs
Cl9jcmVhdGVfZnVuY3Rpb24KcSMoaB9YCAAAAENvZGVUeXBlcSSFcSVScSYoSwJLAEsCSwZLQ0Mr
dAAAfAEAZAEAdAEAZAIAZAMAgwECfQEAfAAAagIAfAEAgwEAagMAgwAAU3EnKFgVAQAAUHJlZGlj
dCByZWdyZXNzaW9uIHRhcmdldCBmb3IgWC4KCiAgICAgICAgUGFyYW1ldGVycwogICAgICAgIC0t
LS0tLS0tLS0KICAgICAgICBYIDogYXJyYXktbGlrZSBvZiBzaGFwZSA9IFtuX3NhbXBsZXMsIG5f
ZmVhdHVyZXNdCiAgICAgICAgICAgIFRoZSBpbnB1dCBzYW1wbGVzLgoKICAgICAgICBSZXR1cm5z
CiAgICAgICAgLS0tLS0tLQogICAgICAgIHkgOiBhcnJheSBvZiBzaGFwZSA9IFtuX3NhbXBsZXNd
CiAgICAgICAgICAgIFRoZSBwcmVkaWN0ZWQgdmFsdWVzLgogICAgICAgIHEoWAUAAABkdHlwZXEp
WAUAAABvcmRlcnEqWAEAAABDcSt0cSwoWAsAAABjaGVja19hcnJheXEtWAUAAABEVFlQRXEuWBIA
AABfZGVjaXNpb25fZnVuY3Rpb25xL1gFAAAAcmF2ZWxxMHRxMVgEAAAAc2VsZnEyWAEAAABYcTOG
cTRYnQAAAEQ6XEFwcHNcY28ybXBhc19BTExJTk9ORS02NGJpdC12MS40LjFcY28ybXBhc19BTExJ
Tk9ORS02NGJpdC12MS40LjFcQXBwc1xXaW5QeXRob25ccHl0aG9uLTMuNS4yLmFtZDY0XGxpYlxz
aXRlLXBhY2thZ2VzXHNrbGVhcm5cZW5zZW1ibGVcZ3JhZGllbnRfYm9vc3RpbmcucHlxNVgHAAAA
cHJlZGljdHE2TSwHQwQADRgBcTcpKXRxOFJxOWNza2xlYXJuLmVuc2VtYmxlLmdyYWRpZW50X2Jv
b3N0aW5nCl9fZGljdF9fCmg2Tk59cTp0cTtScTxoBimBcT19cT4oWAkAAABtYXhfZGVwdGhxP0sC
WAwAAABuX2VzdGltYXRvcnNxQE0KAVgFAAAAaW5pdF9xQWNza2xlYXJuLmVuc2VtYmxlLmdyYWRp
ZW50X2Jvb3N0aW5nClF1YW50aWxlRXN0aW1hdG9yCnFCKYFxQ31xRChYBQAAAGFscGhhcUVHP+AA
AAAAAABYCAAAAHF1YW50aWxlcUZoCGgMWAYAAABzY2FsYXJxR4ZxSFJxSWgWWAIAAABmOHFKSwBL
AYdxS1JxTChLA2gaTk5OSv////9K/////0sAdHFNYkMIj8L1KFxvQMBxToZxT1JxUFgQAAAAX3Nr
bGVhcm5fdmVyc2lvbnFRWAQAAAAwLjE4cVJ1YlgRAAAAbWluX3NhbXBsZXNfc3BsaXRxU0sCWAcA
AAB2ZXJib3NlcVRLAGhFRz/vrhR64UeuWA4AAABtYXhfbGVhZl9ub2Rlc3FVTlgNAAAAbGVhcm5p
bmdfcmF0ZXFWRz+5mZmZmZmaWAoAAABuX2NsYXNzZXNfcVdLAVgQAAAAbWluX3NhbXBsZXNfbGVh
ZnFYSwFYCQAAAHN1YnNhbXBsZXFZRz/wAAAAAAAAWAwAAABtYXhfZmVhdHVyZXNxWk5YDAAAAHJh
bmRvbV9zdGF0ZXFbSwBYGAAAAG1pbl93ZWlnaHRfZnJhY3Rpb25fbGVhZnFcRwAAAAAAAAAAWAoA
AAB3YXJtX3N0YXJ0cV2JWAoAAABuX2ZlYXR1cmVzcV5LA1gNAAAAbWF4X2ZlYXR1cmVzX3FfSwNY
CwAAAGVzdGltYXRvcnNfcWBoD2gQSwCFcWFoEodxYlJxYyhLAU0KAUsBhnFkaBZYAgAAAE84cWVL
AEsBh3FmUnFnKEsDWAEAAAB8cWhOTk5K/////0r/////Sz90cWliiV1xaihjc2tsZWFybi50cmVl
LnRyZWUKRGVjaXNpb25UcmVlUmVncmVzc29yCnFrKYFxbH1xbShYCAAAAGNsYXNzZXNfcW5OaD9L
AlgLAAAAbl9mZWF0dXJlc19xb0sDaFtjbnVtcHkucmFuZG9tCl9fUmFuZG9tU3RhdGVfY3Rvcgpx
cClScXEoWAcAAABNVDE5OTM3cXJoD2gQSwCFcXNoEodxdFJxdShLAU1wAoVxdmgWWAIAAAB1NHF3
SwBLAYdxeFJxeShLA2gaTk5OSv////9K/////0sAdHF6YolCwAkAABINoZED7C5BVCX3b3qRfaEM
4K5BdTO/6NdYVihGxEh8uGL9PgLKPeNhEEWBeZdsEFjuv6DC/ZDM/1/FYiLdvtEP3l85XB+pPhUq
3eIBlU5UqC0jed4eDGN9no9CiIrAmBjQUL1ks4gpXjgKjwLM+O1kEO0hnBqOnHFeJwgAfrP+3Smn
EVjLfMyrisgThBnEccehO3Qv3QQkcpqH1xTal11UPEk9ySoXWjJ6wo8TAPv6YNmUuPIFPRkuS1Yn
u9UWryH1fYQIiZEWsjUTRAH9j5XdwLNa4/D1NIw09A40yGCSQ8op8Q0AFHSRYStTVnZkjmRKtTdS
AZoLUbgwVX0xjX/1mwNci2aOXZvEGvK3hbh7mF0lMQ29UDJo0s6/7/F7NYNPFDFqwg08yyAeu16e
C4tncA7bfeoRK0NHcN3kK1yeE1h1jXOGXlpPfa5bgQVuU4xAW1bEzZe9xbFpeA0tecMU2ng+yB9v
uP8e89xjxhjjHzym7j0mwD+cPQgJjDrMJ5GGXTMf0PBhkBGH2QQrpuHpc/sr9FoNi05EUPMZKHJe
ICs96pkBWj6OarpNaAHEiS9x9EYzHBsgPn8LZ2bG4Aj5jFInOYEhjEXDEAv6i9Vs46PBfh9U84RH
BCznvAiTOdNFA6m/iQYZAOsIWyuJu3m5bJ+j/QEI09WdkUFBppqJkG5hoKl6FnpG+XyjY9OOj5fL
LgPFKyq4Td5bU00FG3+degweReV/WyUJVXXCM2bLTHhP8R9GKdErvxUzcis6VX+ImfUYwBem/2lF
k6sM/2E6HbGKY9s6ec14YhCINcKcMdbOROX9q22mb/mA74wEEG1KlK6SfBMXCo304ZX6377RVnPi
KHt+lo97leL+IS/TucBia4YsseZMfkZe3fhaFW51XvZiXonxTA3fDs97C2YNU6vXgjhdyiNJOKEY
spYBs3FJkQOw3/lWLvXY57zrm7udjxG7V6Yb2SCnk8Zh2ZVNiyD4rqoYr6bzkr3KL8FSa3EvneKs
LXerDoBvAskCqqx8/M+qxoVCRK3BY87kv3PBJ03z+fV0iuetpdAhNkeilUskGBl9Q95b/YDOC/qq
J56L92A8Dm2WmQI0DskdqB3sfd2Z1tMHzg0PDpvQteYw3IP7D217PZ4h4dcUEW+okFhVXVcCdBIF
MChtQB4pSaiTAJwW82Atr1D8D10hFj6vFOw1JEpxZaIK+VupsIHXAHVrtUBVveN11tkCT99wwWR0
efmVLx8G92BZIiFhvcdXxPzFxfn35iqzwlPTiYSDUn5CbQv1p1GuF6PH6MWDuJZAabqNEBd8o6rl
IfjoLzpyIAPdhGDw6AfeV7dP+i3/DpGWevhCkNgws1xRSC8jG31UyiQ85WY6P/2qVoEHqzixkZvy
JT0yC3RNfuEVm1n88smmKhT3bHUhzIZGxR2VNugFhsQeMSNStxf1XbfhgbXzJd4x6DhHE0dRmkWu
/TR1h4EBrrBs/EM4ODyLwtR9ZW6EUehxR3cuX08amRzFh60MlLyAgbwvJ2nIXozrI6MXggUA3Y7e
KQ6iJP/jrghN2NifqoY2yvJUPftcAmhtrTlFhtRdewTVXbmmAoXaR795K1+Tka2PsBsJP/7eGB2X
cD8TuwOkvH5FbQKh3TShqKbx9HsQVDbBLjqK55dWf1GAcQ2WPfwvdrpZr/OK0JxSsTG8gDR9QyMG
KRK1d2g4msB1rTBNfe3KpCkIbnBJg3x68SktvmfGR6q6QPDS37n3qswkrj4I01JiXdLsiLuqq2/C
qd59UxhZzePDbEMV7vmJ/A8XM+wLr6zJ2XaUzIfokNwssgZD7hTP8PFVUYBWFEsVfMcK0RCcKLz4
mCvwLvkiWXjFk6GMPOQkKMwRN8MgtsAXxZG5EBTkjeeQKrKt9DsvJtiZe1hT7qJS1kZABJHPqKqH
4h1oXK5ceyluiz7j6h86GtexGZ0WN34bz34u6bSpB6HiMfwoYXEhbBD0iR6AxGM6iInUs8cQvBlv
K1AFCuvFcegK/yaXnnnoSIriX+h3rnocDXGWETXXJMaTJ834Jq4MTAJn6a/Chcob3sqt6ErhAnIq
/meP0FjMt6mSLXvBUTp0TR4tejEPfv8VzuZs6Fsw1WykccWgBbMumKFHFJVUNns3dYJaqdvLsull
JUa/6HOPyb1K23+MGrZ0a9QrFriIr7ZA/ta7GxnmqCOC70BPaet/JbcHVQ46U9KdnTg+pdjttZSI
Fr9LHPbyltJPnGwnM45mhu6BtaSy4yTt2l2QBpYKbf8LZge5DUc7vgJCJ1jpMWz/+qfTcGVSZpXd
o9JXm529Ye9ZG884sxfZL7xC/OHhhPdYdsaVrIkYpM1gJZgx2otcYVWah+ZFM3cAw5eOJjK1x3LX
CqfwsrpMTUCEpElBeRPAZX2eH/465Y0a8XOuu6De8KE1G7HkvgIrPRwhRR1tFmvtvpCujzVqy+MR
ONzhomrpSEW+92PVClJYv4uOY1/F/6kxtRdhlSl7iHM5o8+zFfN+BR7H68EbugGl1XKIfSHVZsVx
zxyesaYGhm64FHOQlmsZDBEygjM1FPHmmZE+SW5laphRWPNxv9yVnkTikgMDDhGzdr6WSqZUOEGL
O6Nwvwmfq298vNkj5CA1A7PCy0x1xVGMCb4AdCA8VIrnopEt+Vyokl8sXqOCAl2HcwECXBEjeydp
fZrz8n68GObMfhEwhMjVnIBhnTgK0Sz0sYmNWi9l5ojQnYw8oUPBqrXXPgUXfKELsQCiOdXNgVaD
E3aKkc+41WN0mGnAHTLFUh+iOAA+PuUjNaUhYa84UGgNaZHVdEitNjVYTWvmReFvl8UwUbUQKngF
YOkiqmP2vw1qosnC7uCNVnMTIMPjpPIBt5jcBV5w9YBNnLb79WZux95npsy/unjj8+Epob4LN3n4
ql5E70IVI/mGYnQE1wBuXizQ5he6+mOnQWcHRvJ10Pmn9bkFiDY/GhaZiv+1Mux1h4BVA/Mq6Fv/
o9YDZ7gJoej8R/ZhmG9AEjMJoAiNIrcdxyL4uP3TWfWTXSBiMJvPfdH+9POqeh3KPtn2bMHuJG6+
rfJEiKjxsWbWruxLxfO0phKGguwqL53M0kaasyuF6d4i28QmV89oDhZSc2mTw+alsBtRdlKxPs29
I3BWgSQt57fwwXjRb2TVEgAwdGm5N+oAtAVrs1J65Ykuz4/v7oMNySfHI5ahkdq8qf4enogp8wph
NCv2o8YuHfbK3ZteqBntrQWYfzy1s1HRj3WgZrAUmDBpQlOzWfZ8LX7byrqIu+Cwvt68DVY87H3o
9sdyFIfw4nIcz9oOVmAVrsfWLdZW6uGd0rYFZHF7dHF8Yk0KAUsARwAAAAAAAAAAdHF9YmhTSwJY
EgAAAG1pbl9pbXB1cml0eV9zcGxpdHF+Rz561/KavK9IaF9LA2hVTlgJAAAAY3JpdGVyaW9ucX9Y
DAAAAGZyaWVkbWFuX21zZXGAaFdoSWgZQwgBAAAAAAAAAHGBhnGCUnGDaFpOWAUAAAB0cmVlX3GE
Y3NrbGVhcm4udHJlZS5fdHJlZQpUcmVlCnGFSwNoD2gQSwCFcYZoEodxh1JxiChLAUsBhXGJaBmJ
QwgBAAAAAAAAAHGKdHGLYksBh3GMUnGNfXGOKGg/SwJYBQAAAG5vZGVzcY9oD2gQSwCFcZBoEodx
kVJxkihLAUsHhXGTaBZYAwAAAFY1NnGUSwBLAYdxlVJxlihLA2hoTihYCgAAAGxlZnRfY2hpbGRx
l1gLAAAAcmlnaHRfY2hpbGRxmFgHAAAAZmVhdHVyZXGZWAkAAAB0aHJlc2hvbGRxmlgIAAAAaW1w
dXJpdHlxm1gOAAAAbl9ub2RlX3NhbXBsZXNxnFgXAAAAd2VpZ2h0ZWRfbl9ub2RlX3NhbXBsZXNx
nXRxnn1xnyhol2gZSwCGcaBom2hMSyCGcaFonWhMSzCGcaJomGgZSwiGcaNommhMSxiGcaRomWgZ
SxCGcaVonGgZSyiGcaZ1SzhLAUsQdHGnYolCiAEAAAEAAAAAAAAABAAAAAAAAAABAAAAAAAAAAAA
AMAKkxPAZBrhyOvrc0ApBAAAAAAAAAAAAAAApJBAAgAAAAAAAAADAAAAAAAAAAAAAAAAAAAAAAAA
YDxCVkBGFq5S8glzQOwAAAAAAAAAAAAAAACAbUD//////////////////////v////////8AAAAA
AAAAwIb6vW9pUGpAogAAAAAAAAAAAAAAAEBkQP/////////////////////+/////////wAAAAAA
AADA8hf9OmaIeEBKAAAAAAAAAAAAAAAAgFJABQAAAAAAAAAGAAAAAAAAAAIAAAAAAAAAAAAAIH62
eL/Z2nEHCY9wQD0DAAAAAAAAAAAAAADoiUD//////////////////////v////////8AAAAAAAAA
wH55VKHZv3RAWwEAAAAAAAAAAAAAALB1QP/////////////////////+/////////wAAAAAAAADA
8NI1TonoZ0DiAQAAAAAAAAAAAAAAIH5Acah0caliWAYAAAB2YWx1ZXNxqmgPaBBLAIVxq2gSh3Gs
UnGtKEsBSwdLAUsBh3GuaEyJQzj3JcuraK0EwGI9aKtqUS7AGsGXRngXJsApL+wFRaE5wNQZmqYC
1+8/HqlKyjNXDMCEbDFo5wURQHGvdHGwYlgKAAAAbm9kZV9jb3VudHGxSwd1YlgKAAAAbl9vdXRw
dXRzX3GySwFoXEcAAAAAAAAAAFgMAAAAY2xhc3Nfd2VpZ2h0cbNOaFFoUlgHAAAAcHJlc29ydHG0
WAQAAABhdXRvcbVYCAAAAHNwbGl0dGVycbZYBAAAAGJlc3Rxt2hYSwF1YmhrKYFxuH1xuShobk5o
P0sCaG9LA2hbaHFoU0sCaH5HPnrX8pq8r0hoX0sDaFVOaH9ogGhXaEloGUMIAQAAAAAAAABxuoZx
u1JxvGhaTmiEaIVLA2gPaBBLAIVxvWgSh3G+UnG/KEsBSwGFccBoGYlDCAEAAAAAAAAAccF0ccJi
SwGHccNSccR9ccUoaD9LAmiPaA9oEEsAhXHGaBKHccdSccgoSwFLB4VxyWiWiUKIAQAAAQAAAAAA
AAAEAAAAAAAAAAEAAAAAAAAAAAAAwAqTE8C+ZVjczRpzQCkEAAAAAAAAAAAAAACkkEACAAAAAAAA
AAMAAAAAAAAAAAAAAAAAAAAAAABgPEJWQBNeNNeAjXJA7AAAAAAAAAAAAAAAAIBtQP//////////
///////////+/////////wAAAAAAAADAgvq9b2lQakCiAAAAAAAAAAAAAAAAQGRA////////////
//////////7/////////AAAAAAAAAMD9F/06Zoh4QEoAAAAAAAAAAAAAAACAUkAFAAAAAAAAAAYA
AAAAAAAAAgAAAAAAAAAAAAAgfrZ4v1oEbiDBWXBAPQMAAAAAAAAAAAAAAOiJQP//////////////
///////+/////////wAAAAAAAADAi496D5etdEBbAQAAAAAAAAAAAAAAsHVA////////////////
//////7/////////AAAAAAAAAMAH0zVOiehnQOIBAAAAAAAAAAAAAAAgfkBxynRxy2JoqmgPaBBL
AIVxzGgSh3HNUnHOKEsBSwdLAUsBh3HPaEyJQzhmBq5yKH4CwNToAJe7MSvAdQ930B/qI8CsXj9o
Pzs3wOabu05g1uw/la+pfztvCcAokPIhOqQOQHHQdHHRYmixSwd1YmiySwFoXEcAAAAAAAAAAGiz
TmhRaFJotGi1aLZot2hYSwF1YmhrKYFx0n1x0yhobk5oP0sCaG9LA2hbaHFoU0sCaH5HPnrX8pq8
r0hoX0sDaFVOaH9ogGhXaEloGUMIAQAAAAAAAABx1IZx1VJx1mhaTmiEaIVLA2gPaBBLAIVx12gS
h3HYUnHZKEsBSwGFcdpoGYlDCAEAAAAAAAAAcdt0cdxiSwGHcd1Scd59cd8oaD9LAmiPaA9oEEsA
hXHgaBKHceFSceIoSwFLB4Vx42iWiUKIAQAAAQAAAAAAAAAEAAAAAAAAAAIAAAAAAAAAAAAAIDkY
2L9qzV2/GHFyQCkEAAAAAAAAAAAAAACkkEACAAAAAAAAAAMAAAAAAAAAAAAAAAAAAAAAAACASoBW
QAgh/AzYmnRAFQEAAAAAAAAAAAAAAFBxQP/////////////////////+/////////wAAAAAAAADA
P6xpmD13ckADAQAAAAAAAAAAAAAAMHBA//////////////////////7/////////AAAAAAAAAMBM
T4kqNuhzQBIAAAAAAAAAAAAAAAAAMkAFAAAAAAAAAAYAAAAAAAAAAgAAAAAAAAAAAAAgfrZ4v7pi
/1Mhbm5AFAMAAAAAAAAAAAAAAKCIQP/////////////////////+/////////wAAAAAAAADAyW2l
pjoAc0AyAQAAAAAAAAAAAAAAIHNA//////////////////////7/////////AAAAAAAAAMD20jVO
iehnQOIBAAAAAAAAAAAAAAAgfkBx5HRx5WJoqmgPaBBLAIVx5mgSh3HnUnHoKEsBSwdLAUsBh3Hp
aEyJQzg2xHHxhoQAwCIkM6lbWybANlbik1LTI8CcGC7xE39BwKqgnAs6OfI/xAUniRz6A8Allx+1
JJULQHHqdHHrYmixSwd1YmiySwFoXEcAAAAAAAAAAGizTmhRaFJotGi1aLZot2hYSwF1YmhrKYFx
7H1x7Shobk5oP0sCaG9LA2hbaHFoU0sCaH5HPnrX8pq8r0hoX0sDaFVOaH9ogGhXaEloGUMIAQAA
AAAAAABx7oZx71Jx8GhaTmiEaIVLA2gPaBBLAIVx8WgSh3HyUnHzKEsBSwGFcfRoGYlDCAEAAAAA
AAAAcfV0cfZiSwGHcfdScfh9cfkoaD9LAmiPaA9oEEsAhXH6aBKHcftScfwoSwFLB4Vx/WiWiUKI
AQAAAQAAAAAAAAAEAAAAAAAAAAEAAAAAAAAAAAAAwAqTE8CAGDbKh9FxQCkEAAAAAAAAAAAAAACk
kEACAAAAAAAAAAMAAAAAAAAAAAAAAAAAAAAAAABgPEJWQI5tj+pLrXFA7AAAAAAAAAAAAAAAAIBt
QP/////////////////////+/////////wAAAAAAAADA0oqnxYhUakCiAAAAAAAAAAAAAAAAQGRA
//////////////////////7/////////AAAAAAAAAMCuMLV8g253QEoAAAAAAAAAAAAAAACAUkAF
AAAAAAAAAAYAAAAAAAAAAgAAAAAAAAAAAAAgfrZ4v+MSd0Yp029APQMAAAAAAAAAAAAAAOiJQP//
///////////////////+/////////wAAAAAAAADAyPOTWFtOdEBbAQAAAAAAAAAAAAAAsHVA////
//////////////////7/////////AAAAAAAAAMDy0jVOiehnQOIBAAAAAAAAAAAAAAAgfkBx/nRx
/2JoqmgPaBBLAIVyAAEAAGgSh3IBAQAAUnICAQAAKEsBSwdLAUsBh3IDAQAAaEyJQzgncK38+FD9
v07QJlu1HibACI7UoJReIMCkuvfvi9QzwJOxGqcBbuk/adBnMQJhA8AdqgBMR+AIQHIEAQAAdHIF
AQAAYmixSwd1YmiySwFoXEcAAAAAAAAAAGizTmhRaFJotGi1aLZot2hYSwF1YmhrKYFyBgEAAH1y
BwEAAChobk5oP0sCaG9LA2hbaHFoU0sCaH5HPnrX8pq8r0hoX0sDaFVOaH9ogGhXaEloGUMIAQAA
AAAAAAByCAEAAIZyCQEAAFJyCgEAAGhaTmiEaIVLA2gPaBBLAIVyCwEAAGgSh3IMAQAAUnINAQAA
KEsBSwGFcg4BAABoGYlDCAEAAAAAAAAAcg8BAAB0chABAABiSwGHchEBAABSchIBAAB9chMBAAAo
aD9LAmiPaA9oEEsAhXIUAQAAaBKHchUBAABSchYBAAAoSwFLB4VyFwEAAGiWiUKIAQAAAQAAAAAA
AAAEAAAAAAAAAAEAAAAAAAAAAAAAwAqTE8DLeAi8w2txQCkEAAAAAAAAAAAAAACkkEACAAAAAAAA
AAMAAAAAAAAAAAAAAAAAAAAAAABgPEJWQNDiGlrFinFA7AAAAAAAAAAAAAAAAIBtQP//////////
///////////+/////////wAAAAAAAADA4IqnxYhUakCiAAAAAAAAAAAAAAAAQGRA////////////
//////////7/////////AAAAAAAAAMDp5Eigh9N3QEoAAAAAAAAAAAAAAACAUkAFAAAAAAAAAAYA
AAAAAAAAAgAAAAAAAAAAAABAArecv3YewQwrpG9APQMAAAAAAAAAAAAAAOiJQP//////////////
///////+/////////wAAAAAAAADAUIIkn0GJdEBIAQAAAAAAAAAAAAAAgHRA////////////////
//////7/////////AAAAAAAAAMBEkuySsThoQPUBAAAAAAAAAAAAAABQf0ByGAEAAHRyGQEAAGJo
qmgPaBBLAIVyGgEAAGgSh3IbAQAAUnIcAQAAKEsBSwdLAUsBh3IdAQAAaEyJQzgor+R/ZD76v1lU
j7521SPAn9gPmhGNHcD2fSzEP94xwOD7L9JK6eY/2aM7SC2mAsCN/nQIv6wFQHIeAQAAdHIfAQAA
YmixSwd1YmiySwFoXEcAAAAAAAAAAGizTmhRaFJotGi1aLZot2hYSwF1YmhrKYFyIAEAAH1yIQEA
AChobk5oP0sCaG9LA2hbaHFoU0sCaH5HPnrX8pq8r0hoX0sDaFVOaH9ogGhXaEloGUMIAQAAAAAA
AAByIgEAAIZyIwEAAFJyJAEAAGhaTmiEaIVLA2gPaBBLAIVyJQEAAGgSh3ImAQAAUnInAQAAKEsB
SwGFcigBAABoGYlDCAEAAAAAAAAAcikBAAB0cioBAABiSwGHcisBAABSciwBAAB9ci0BAAAoaD9L
AmiPaA9oEEsAhXIuAQAAaBKHci8BAABScjABAAAoSwFLB4VyMQEAAGiWiUKIAQAAAQAAAAAAAAAE
AAAAAAAAAAEAAAAAAAAAAAAAgKnKF8C64qYoPh1xQCkEAAAAAAAAAAAAAACkkEACAAAAAAAAAAMA
AAAAAAAAAAAAAAAAAAAAAAAAA05WQNNJNwOsGG9AywAAAAAAAAAAAAAAAGBpQP//////////////
///////+/////////wAAAAAAAADAIZZzHYA3aUCWAAAAAAAAAAAAAAAAwGJA////////////////
//////7/////////AAAAAAAAAMCqTvxTTQNtQDUAAAAAAAAAAAAAAACASkAFAAAAAAAAAAYAAAAA
AAAAAgAAAAAAAAAAAABAArecvxoOOpCAPnBAXgMAAAAAAAAAAAAAAPCKQP//////////////////
///+/////////wAAAAAAAADA1sLJSHkvdUBpAQAAAAAAAAAAAAAAkHZA////////////////////
//7/////////AAAAAAAAAMAskuySsThoQPUBAAAAAAAAAAAAAABQf0ByMgEAAHRyMwEAAGJoqmgP
aBBLAIVyNAEAAGgSh3I1AQAAUnI2AQAAKEsBSwdLAUsBh3I3AQAAaEyJQzjeebUf1o/3vwKjT036
cyPAJ1lJdjzZGMCiGohpTdk1wDyRgKqeJ94/hMV4GBwWAsCNi06GQYEDQHI4AQAAdHI5AQAAYmix
Swd1YmiySwFoXEcAAAAAAAAAAGizTmhRaFJotGi1aLZot2hYSwF1YmhrKYFyOgEAAH1yOwEAACho
bk5oP0sCaG9LA2hbaHFoU0sCaH5HPnrX8pq8r0hoX0sDaFVOaH9ogGhXaEloGUMIAQAAAAAAAABy
PAEAAIZyPQEAAFJyPgEAAGhaTmiEaIVLA2gPaBBLAIVyPwEAAGgSh3JAAQAAUnJBAQAAKEsBSwGF
ckIBAABoGYlDCAEAAAAAAAAAckMBAAB0ckQBAABiSwGHckUBAABSckYBAAB9ckcBAAAoaD9LAmiP
aA9oEEsAhXJIAQAAaBKHckkBAABSckoBAAAoSwFLB4VySwEAAGiWiUKIAQAAAQAAAAAAAAAEAAAA
AAAAAAIAAAAAAAAAAAAAQGs+3r/3+xZdec5wQCkEAAAAAAAAAAAAAACkkEACAAAAAAAAAAMAAAAA
AAAAAAAAAAAAAAAAAACASoBWQAv1SIwXE3FA8AAAAAAAAAAAAAAAAABuQP//////////////////
///+/////////wAAAAAAAADAevogZtZ4b0DfAAAAAAAAAAAAAAAA4GtA////////////////////
//7/////////AAAAAAAAAMBA6xKweCNHQBEAAAAAAAAAAAAAAAAAMUAFAAAAAAAAAAYAAAAAAAAA
AAAAAAAAAAAAAAAAHm9WQIKJqpcnUm9AOQMAAAAAAAAAAAAAAMiJQP/////////////////////+
/////////wAAAAAAAADAU6cWlJ4XbUDfAgAAAAAAAAAAAAAA+IZA//////////////////////7/
////////AAAAAAAAAMCUyvjgBvR0QFoAAAAAAAAAAAAAAACAVkByTAEAAHRyTQEAAGJoqmgPaBBL
AIVyTgEAAGgSh3JPAQAAUnJQAQAAKEsBSwdLAUsBh3JRAQAAaEyJQziFyY3udj71v77kKya3JSDA
HAr77rPoGsAB4vtZG/M9wLiG7opwT+Q/QHic4xJ1z7/AwiFY3IIgQHJSAQAAdHJTAQAAYmixSwd1
YmiySwFoXEcAAAAAAAAAAGizTmhRaFJotGi1aLZot2hYSwF1YmhrKYFyVAEAAH1yVQEAAChobk5o
P0sCaG9LA2hbaHFoU0sCaH5HPnrX8pq8r0hoX0sDaFVOaH9ogGhXaEloGUMIAQAAAAAAAAByVgEA
AIZyVwEAAFJyWAEAAGhaTmiEaIVLA2gPaBBLAIVyWQEAAGgSh3JaAQAAUnJbAQAAKEsBSwGFclwB
AABoGYlDCAEAAAAAAAAAcl0BAAB0cl4BAABiSwGHcl8BAABScmABAAB9cmEBAAAoaD9LAmiPaA9o
EEsAhXJiAQAAaBKHcmMBAABScmQBAAAoSwFLB4VyZQEAAGiWiUKIAQAAAQAAAAAAAAAEAAAAAAAA
AAIAAAAAAAAAAAAAwClbwb/+QNdEO31wQCkEAAAAAAAAAAAAAACkkEACAAAAAAAAAAMAAAAAAAAA
AAAAAAAAAAAAAACASoBWQBkiFjqt/3NAyQEAAAAAAAAAAAAAAJB8QP/////////////////////+
/////////wAAAAAAAADAp+GXni0tc0C1AQAAAAAAAAAAAAAAUHtA//////////////////////7/
////////AAAAAAAAAMBqVrITHKdwQBQAAAAAAAAAAAAAAAAANEAFAAAAAAAAAAYAAAAAAAAAAAAA
AAAAAAAAAADAsG9WQCc3fbfIQWlAYAIAAAAAAAAAAAAAAACDQP/////////////////////+////
/////wAAAAAAAADAbSsFcyQdZ0AtAgAAAAAAAAAAAAAAaIFA//////////////////////7/////
////AAAAAAAAAMBQqlJV44pzQDMAAAAAAAAAAAAAAACASUByZgEAAHRyZwEAAGJoqmgPaBBLAIVy
aAEAAGgSh3JpAQAAUnJqAQAAKEsBSwdLAUsBh3JrAQAAaEyJQzi0DUxOJRPzv5bFtuQaMBTAWscq
tK+nEcAnuMwfxoQ4wB5atYLHSPs/vJavFpyM7j9jQv4xr9kkQHJsAQAAdHJtAQAAYmixSwd1Ymiy
SwFoXEcAAAAAAAAAAGizTmhRaFJotGi1aLZot2hYSwF1YmhrKYFybgEAAH1ybwEAAChobk5oP0sC
aG9LA2hbaHFoU0sCaH5HPnrX8pq8r0hoX0sDaFVOaH9ogGhXaEloGUMIAQAAAAAAAABycAEAAIZy
cQEAAFJycgEAAGhaTmiEaIVLA2gPaBBLAIVycwEAAGgSh3J0AQAAUnJ1AQAAKEsBSwGFcnYBAABo
GYlDCAEAAAAAAAAAcncBAAB0cngBAABiSwGHcnkBAABScnoBAAB9cnsBAAAoaD9LAmiPaA9oEEsA
hXJ8AQAAaBKHcn0BAABScn4BAAAoSwFLB4VyfwEAAGiWiUKIAQAAAQAAAAAAAAAEAAAAAAAAAAEA
AAAAAAAAAAAAgKnKF8BiRo2BUDhwQCkEAAAAAAAAAAAAAACkkEACAAAAAAAAAAMAAAAAAAAAAAAA
AAAAAAAAAAAAA05WQP5G2e3giG1AywAAAAAAAAAAAAAAAGBpQP/////////////////////+////
/////wAAAAAAAADA01FXd2c8aUCWAAAAAAAAAAAAAAAAwGJA//////////////////////7/////
////AAAAAAAAAMDiMRxp5KhrQDUAAAAAAAAAAAAAAACASkAFAAAAAAAAAAYAAAAAAAAAAgAAAAAA
AAAAAAAgfrZ4v48KGP16nG9AXgMAAAAAAAAAAAAAAPCKQP/////////////////////+////////
/wAAAAAAAADAUpt0yQpodEB8AQAAAAAAAAAAAAAAwHdA//////////////////////7/////////
AAAAAAAAAMDgjfvnfKJnQOIBAAAAAAAAAAAAAAAgfkBygAEAAHRygQEAAGJoqmgPaBBLAIVyggEA
AGgSh3KDAQAAUnKEAQAAKEsBSwdLAUsBh3KFAQAAaEyJQzhoJdHL3hvxvxJdKy1fEx7Al9Vwaukr
EsDzjPAJQdExwAdtW5HKxdw/pu9WuGZi+b+YFmIVgW8AQHKGAQAAdHKHAQAAYmixSwd1YmiySwFo
XEcAAAAAAAAAAGizTmhRaFJotGi1aLZot2hYSwF1YmhrKYFyiAEAAH1yiQEAAChobk5oP0sCaG9L
A2hbaHFoU0sCaH5HPnrX8pq8r0hoX0sDaFVOaH9ogGhXaEloGUMIAQAAAAAAAAByigEAAIZyiwEA
AFJyjAEAAGhaTmiEaIVLA2gPaBBLAIVyjQEAAGgSh3KOAQAAUnKPAQAAKEsBSwGFcpABAABoGYlD
CAEAAAAAAAAAcpEBAAB0cpIBAABiSwGHcpMBAABScpQBAAB9cpUBAAAoaD9LAmiPaA9oEEsAhXKW
AQAAaBKHcpcBAABScpgBAAAoSwFLB4VymQEAAGiWiUKIAQAAAQAAAAAAAAAEAAAAAAAAAAEAAAAA
AAAAAAAAgKnKF8Ct6dbSngdwQCkEAAAAAAAAAAAAAACkkEACAAAAAAAAAAMAAAAAAAAAAAAAAAAA
AAAAAAAAA05WQNLVe5xFBG1AywAAAAAAAAAAAAAAAGBpQP/////////////////////+////////
/wAAAAAAAADA21FXd2c8aUCWAAAAAAAAAAAAAAAAwGJA//////////////////////7/////////
AAAAAAAAAMCHg57VDCtsQDUAAAAAAAAAAAAAAACASkAFAAAAAAAAAAYAAAAAAAAAAQAAAAAAAAAA
AADgC50XwPKbyEpLjW9AXgMAAAAAAAAAAAAAAPCKQP/////////////////////+/////////wAA
AAAAAADAAMI9rFrZKUACAAAAAAAAAAAAAAAAAABA//////////////////////7/////////AAAA
AAAAAMAod6uX9UdvQFwDAAAAAAAAAAAAAADgikBymgEAAHRymwEAAGJoqmgPaBBLAIVynAEAAGgS
h3KdAQAAUnKeAQAAKEsBSwdLAUsBh3KfAQAAaEyJQzhpjJIDR9Puv997P45VDxvAho9nHBlOEMDb
fljvIAkwwEQ+iRG9ytk/TCBLYvlKQUBgrbkc9AfWP3KgAQAAdHKhAQAAYmixSwd1YmiySwFoXEcA
AAAAAAAAAGizTmhRaFJotGi1aLZot2hYSwF1YmhrKYFyogEAAH1yowEAAChobk5oP0sCaG9LA2hb
aHFoU0sCaH5HPnrX8pq8r0hoX0sDaFVOaH9ogGhXaEloGUMIAQAAAAAAAABypAEAAIZypQEAAFJy
pgEAAGhaTmiEaIVLA2gPaBBLAIVypwEAAGgSh3KoAQAAUnKpAQAAKEsBSwGFcqoBAABoGYlDCAEA
AAAAAAAAcqsBAAB0cqwBAABiSwGHcq0BAABScq4BAAB9cq8BAAAoaD9LAmiPaA9oEEsAhXKwAQAA
aBKHcrEBAABScrIBAAAoSwFLB4VyswEAAGiWiUKIAQAAAQAAAAAAAAAEAAAAAAAAAAIAAAAAAAAA
AAAAwClbwb+9ilBvLaJvQCkEAAAAAAAAAAAAAACkkEACAAAAAAAAAAMAAAAAAAAAAAAAAAAAAAAA
AACASoBWQAyhltUGQnNAyQEAAAAAAAAAAAAAAJB8QP/////////////////////+/////////wAA
AAAAAADAbMc6KMrDckC1AQAAAAAAAAAAAAAAUHtA//////////////////////7/////////AAAA
AAAAAMCWP4lHhbltQBQAAAAAAAAAAAAAAAAANEAFAAAAAAAAAAYAAAAAAAAAAAAAAAAAAAAAAACA
en9WQHFxBnksAmlAYAIAAAAAAAAAAAAAAACDQP/////////////////////+/////////wAAAAAA
AADAXVxaRfXUZ0BUAgAAAAAAAAAAAAAAoIJA//////////////////////7/////////AAAAAAAA
AMBY62L9K0F5QAwAAAAAAAAAAAAAAAAAKEBytAEAAHRytQEAAGJoqmgPaBBLAIVytgEAAGgSh3K3
AQAAUnK4AQAAKEsBSwdLAUsBh3K5AQAAaEyJQzjDUvcII4/rv3Q3VGDVpg7AAtPjhXOXCsBXVSN6
2UU0wFOfAvoD8fU/vo3MCUgo8T9VwfzKfYMzQHK6AQAAdHK7AQAAYmixSwd1YmiySwFoXEcAAAAA
AAAAAGizTmhRaFJotGi1aLZot2hYSwF1YmhrKYFyvAEAAH1yvQEAAChobk5oP0sCaG9LA2hbaHFo
U0sCaH5HPnrX8pq8r0hoX0sDaFVOaH9ogGhXaEloGUMIAQAAAAAAAAByvgEAAIZyvwEAAFJywAEA
AGhaTmiEaIVLA2gPaBBLAIVywQEAAGgSh3LCAQAAUnLDAQAAKEsBSwGFcsQBAABoGYlDCAEAAAAA
AAAAcsUBAAB0csYBAABiSwGHcscBAABScsgBAAB9cskBAAAoaD9LAmiPaA9oEEsAhXLKAQAAaBKH
cssBAABScswBAAAoSwFLB4VyzQEAAGiWiUKIAQAAAQAAAAAAAAAEAAAAAAAAAAEAAAAAAAAAAAAA
wAqTE8ACOS0BPktvQCkEAAAAAAAAAAAAAACkkEACAAAAAAAAAAMAAAAAAAAAAgAAAAAAAAAAAABA
Tr71v8Xi/72GWm9A7AAAAAAAAAAAAAAAAIBtQP/////////////////////+/////////wAAAAAA
AADA0hASd0OeeUASAAAAAAAAAAAAAAAAADJA//////////////////////7/////////AAAAAAAA
AMBbR6VwUb1sQNoAAAAAAAAAAAAAAABAa0AFAAAAAAAAAAYAAAAAAAAAAAAAAAAAAAAAAAAA1u5V
QO8+cNl6Xm5APQMAAAAAAAAAAAAAAOiJQP/////////////////////+/////////wAAAAAAAADA
FKwiQCw7aUAsAAAAAAAAAAAAAAAAAEZA//////////////////////7/////////AAAAAAAAAMBw
yG3fEE1uQBEDAAAAAAAAAAAAAACIiEByzgEAAHRyzwEAAGJoqmgPaBBLAIVy0AEAAGgSh3LRAQAA
UnLSAQAAKEsBSwdLAUsBh3LTAQAAaEyJQzhe4yied8XovxDQUv326xTAXAo3TOcpDEAN3tUx7ooZ
wD7sPBBKpt8/GvJF2ZjEGcAsbZKv6ivtP3LUAQAAdHLVAQAAYmixSwd1YmiySwFoXEcAAAAAAAAA
AGizTmhRaFJotGi1aLZot2hYSwF1YmhrKYFy1gEAAH1y1wEAAChobk5oP0sCaG9LA2hbaHFoU0sC
aH5HPnrX8pq8r0hoX0sDaFVOaH9ogGhXaEloGUMIAQAAAAAAAABy2AEAAIZy2QEAAFJy2gEAAGha
TmiEaIVLA2gPaBBLAIVy2wEAAGgSh3LcAQAAUnLdAQAAKEsBSwGFct4BAABoGYlDCAEAAAAAAAAA
ct8BAAB0cuABAABiSwGHcuEBAABScuIBAAB9cuMBAAAoaD9LAmiPaA9oEEsAhXLkAQAAaBKHcuUB
AABScuYBAAAoSwFLB4Vy5wEAAGiWiUKIAQAAAQAAAAAAAAAEAAAAAAAAAAIAAAAAAAAAAAAAwClb
wb/2xgQyThpvQCkEAAAAAAAAAAAAAACkkEACAAAAAAAAAAMAAAAAAAAAAAAAAAAAAAAAAABAdjhW
QKoRSVc3C3NAyQEAAAAAAAAAAAAAAJB8QP/////////////////////+/////////wAAAAAAAADA
noHj/owHckDyAAAAAAAAAAAAAAAAQG5A//////////////////////7/////////AAAAAAAAAMCs
BcL9XgxzQNcAAAAAAAAAAAAAAADgakAFAAAAAAAAAAYAAAAAAAAAAAAAAAAAAAAAAADAsG9WQFdW
D/OJ1GhAYAIAAAAAAAAAAAAAAACDQP/////////////////////+/////////wAAAAAAAADAxWQc
C+X+ZkAtAgAAAAAAAAAAAAAAaIFA//////////////////////7/////////AAAAAAAAAMANOAK2
PwZzQDMAAAAAAAAAAAAAAACASUBy6AEAAHRy6QEAAGJoqmgPaBBLAIVy6gEAAGgSh3LrAQAAUnLs
AQAAKEsBSwdLAUsBh3LtAQAAaEyJQzg6U6Jt/Dvmv0FiZK19fwnAKDM5xZzB4L8dhiOerTwawLPy
sCmK2/I/qPCDWgpx4T/xLO9P6CohQHLuAQAAdHLvAQAAYmixSwd1YmiySwFoXEcAAAAAAAAAAGiz
TmhRaFJotGi1aLZot2hYSwF1YmhrKYFy8AEAAH1y8QEAAChobk5oP0sCaG9LA2hbaHFoU0sCaH5H
PnrX8pq8r0hoX0sDaFVOaH9ogGhXaEloGUMIAQAAAAAAAABy8gEAAIZy8wEAAFJy9AEAAGhaTmiE
aIVLA2gPaBBLAIVy9QEAAGgSh3L2AQAAUnL3AQAAKEsBSwGFcvgBAABoGYlDCAEAAAAAAAAAcvkB
AAB0cvoBAABiSwGHcvsBAABScvwBAAB9cv0BAAAoaD9LAmiPaA9oEEsAhXL+AQAAaBKHcv8BAABS
cgACAAAoSwFLB4VyAQIAAGiWiUKIAQAAAQAAAAAAAAAEAAAAAAAAAAEAAAAAAAAAAAAAgEvcIcDG
XYCrkNhuQCkEAAAAAAAAAAAAAACkkEACAAAAAAAAAAMAAAAAAAAAAAAAAAAAAAAAAAAAA05WQKoa
QFZQ62pAoAAAAAAAAAAAAAAAAABkQP/////////////////////+/////////wAAAAAAAADAKd4O
Rg0maECBAAAAAAAAAAAAAAAAIGBA//////////////////////7/////////AAAAAAAAAMDoiOM1
WFNjQB8AAAAAAAAAAAAAAAAAP0AFAAAAAAAAAAYAAAAAAAAAAAAAAAAAAAAAAAAAsW5WQOKKR1jh
7W5AiQMAAAAAAAAAAAAAAEiMQP/////////////////////+/////////wAAAAAAAADAe7ei4CSK
bUAIAwAAAAAAAAAAAAAAQIhA//////////////////////7/////////AAAAAAAAAMCVRRB1ZYdy
QIEAAAAAAAAAAAAAAAAgYEByAgIAAHRyAwIAAGJoqmgPaBBLAIVyBAIAAGgSh3IFAgAAUnIGAgAA
KEsBSwdLAUsBh3IHAgAAaEyJQzic+aqxTvbjv5iqmmET4hXAyq+o6OPACMCHUSm04IMxwK1KE9Bc
1s0/uP49aG3X2b8S9T1GdukQQHIIAgAAdHIJAgAAYmixSwd1YmiySwFoXEcAAAAAAAAAAGizTmhR
aFJotGi1aLZot2hYSwF1YmhrKYFyCgIAAH1yCwIAAChobk5oP0sCaG9LA2hbaHFoU0sCaH5HPnrX
8pq8r0hoX0sDaFVOaH9ogGhXaEloGUMIAQAAAAAAAAByDAIAAIZyDQIAAFJyDgIAAGhaTmiEaIVL
A2gPaBBLAIVyDwIAAGgSh3IQAgAAUnIRAgAAKEsBSwGFchICAABoGYlDCAEAAAAAAAAAchMCAAB0
chQCAABiSwGHchUCAABSchYCAAB9chcCAAAoaD9LAmiPaA9oEEsAhXIYAgAAaBKHchkCAABSchoC
AAAoSwFLB4VyGwIAAGiWiUKIAQAAAQAAAAAAAAAEAAAAAAAAAAIAAAAAAAAAAAAAwClbwb9R6qiW
J6luQCkEAAAAAAAAAAAAAACkkEACAAAAAAAAAAMAAAAAAAAAAAAAAAAAAAAAAACASoBWQMhFaQiT
0XJAyQEAAAAAAAAAAAAAAJB8QP/////////////////////+/////////wAAAAAAAADAzqTFpW6H
ckC1AQAAAAAAAAAAAAAAUHtA//////////////////////7/////////AAAAAAAAAMAOspUobyls
QBQAAAAAAAAAAAAAAAAANEAFAAAAAAAAAAYAAAAAAAAAAAAAAAAAAAAAAACAen9WQNuBhUg9p2hA
YAIAAAAAAAAAAAAAAACDQP/////////////////////+/////////wAAAAAAAADAucpbls6xZ0BU
AgAAAAAAAAAAAAAAoIJA//////////////////////7/////////AAAAAAAAAMCI6mL9K0F5QAwA
AAAAAAAAAAAAAAAAKEByHAIAAHRyHQIAAGJoqmgPaBBLAIVyHgIAAGgSh3IfAgAAUnIgAgAAKEsB
SwdLAUsBh3IhAgAAaEyJQzh9/tprVALivyNaOuICvAXAnC8men0IAsB+xHxB/bgwwFByJlh95vA/
dObkMtIC6j+p9xz8WwEwQHIiAgAAdHIjAgAAYmixSwd1YmiySwFoXEcAAAAAAAAAAGizTmhRaFJo
tGi1aLZot2hYSwF1YmhrKYFyJAIAAH1yJQIAAChobk5oP0sCaG9LA2hbaHFoU0sCaH5HPnrX8pq8
r0hoX0sDaFVOaH9ogGhXaEloGUMIAQAAAAAAAAByJgIAAIZyJwIAAFJyKAIAAGhaTmiEaIVLA2gP
aBBLAIVyKQIAAGgSh3IqAgAAUnIrAgAAKEsBSwGFciwCAABoGYlDCAEAAAAAAAAAci0CAAB0ci4C
AABiSwGHci8CAABScjACAAB9cjECAAAoaD9LAmiPaA9oEEsAhXIyAgAAaBKHcjMCAABScjQCAAAo
SwFLB4VyNQIAAGiWiUKIAQAAAQAAAAAAAAAEAAAAAAAAAAEAAAAAAAAAAAAAgKnKF8DvfIG9HHFu
QCkEAAAAAAAAAAAAAACkkEACAAAAAAAAAAMAAAAAAAAAAAAAAAAAAAAAAAAAA05WQJl+n1t7U2tA
ywAAAAAAAAAAAAAAAGBpQP/////////////////////+/////////wAAAAAAAADApyfnoGnqaECW
AAAAAAAAAAAAAAAAwGJA//////////////////////7/////////AAAAAAAAAMBwzPanSGhrQDUA
AAAAAAAAAAAAAACASkAFAAAAAAAAAAYAAAAAAAAAAQAAAAAAAAAAAADgC50XwFhRsWvps25AXgMA
AAAAAAAAAAAAAPCKQP/////////////////////+/////////wAAAAAAAADAgG85zEGgJkACAAAA
AAAAAAAAAAAAAABA//////////////////////7/////////AAAAAAAAAMAYqIS003ZuQFwDAAAA
AAAAAAAAAADgikByNgIAAHRyNwIAAGJoqmgPaBBLAIVyOAIAAGgSh3I5AgAAUnI6AgAAKEsBSwdL
AUsBh3I7AgAAaEyJQzhDPU32UDHgv+7BiHpKchDAigrxw1qkAMCA43zJBQomwEDrsjE79dU/zwfE
gOVkQEAIfReaJkLSP3I8AgAAdHI9AgAAYmixSwd1YmiySwFoXEcAAAAAAAAAAGizTmhRaFJotGi1
aLZot2hYSwF1YmhrKYFyPgIAAH1yPwIAAChobk5oP0sCaG9LA2hbaHFoU0sCaH5HPnrX8pq8r0ho
X0sDaFVOaH9ogGhXaEloGUMIAQAAAAAAAAByQAIAAIZyQQIAAFJyQgIAAGhaTmiEaIVLA2gPaBBL
AIVyQwIAAGgSh3JEAgAAUnJFAgAAKEsBSwGFckYCAABoGYlDCAEAAAAAAAAAckcCAAB0ckgCAABi
SwGHckkCAABSckoCAAB9cksCAAAoaD9LAmiPaA9oEEsAhXJMAgAAaBKHck0CAABSck4CAAAoSwFL
B4VyTwIAAGiWiUKIAQAAAQAAAAAAAAAEAAAAAAAAAAIAAAAAAAAAAAAAIH62eL/Fs57yTEVuQCkE
AAAAAAAAAAAAAACkkEACAAAAAAAAAAMAAAAAAAAAAAAAAAAAAAAAAABAdjhWQKqY+XatunFARwIA
AAAAAAAAAAAAADiCQP/////////////////////+/////////wAAAAAAAADASZ7jnyvsb0BVAQAA
AAAAAAAAAAAAUHVA//////////////////////7/////////AAAAAAAAAMAiu7iw9HZzQPIAAAAA
AAAAAAAAAABAbkAFAAAAAAAAAAYAAAAAAAAAAgAAAAAAAAAAAADAOj1DP+8I5EdFQmdA4gEAAAAA
AAAAAAAAACB+QP/////////////////////+/////////wAAAAAAAADAV6+AJIu2b0AWAAAAAAAA
AAAAAAAAADZA//////////////////////7/////////AAAAAAAAAMAFSydfAExmQMwBAAAAAAAA
AAAAAADAfEByUAIAAHRyUQIAAGJoqmgPaBBLAIVyUgIAAGgSh3JTAgAAUnJUAgAAKEsBSwdLAUsB
h3JVAgAAaEyJQzig/LxHASXdv/w2u61dDf+/gOlieYbBsb+mB2vZEC8TwJyf8CLAdfU/muy/AI2N
JUAoNPc1irzsP3JWAgAAdHJXAgAAYmixSwd1YmiySwFoXEcAAAAAAAAAAGizTmhRaFJotGi1aLZo
t2hYSwF1YmhrKYFyWAIAAH1yWQIAAChobk5oP0sCaG9LA2hbaHFoU0sCaH5HPnrX8pq8r0hoX0sD
aFVOaH9ogGhXaEloGUMIAQAAAAAAAAByWgIAAIZyWwIAAFJyXAIAAGhaTmiEaIVLA2gPaBBLAIVy
XQIAAGgSh3JeAgAAUnJfAgAAKEsBSwGFcmACAABoGYlDCAEAAAAAAAAAcmECAAB0cmICAABiSwGH
cmMCAABScmQCAAB9cmUCAAAoaD9LAmiPaA9oEEsAhXJmAgAAaBKHcmcCAABScmgCAAAoSwFLB4Vy
aQIAAGiWiUKIAQAAAQAAAAAAAAAEAAAAAAAAAAEAAAAAAAAAAAAAgEvcIcBWsfkL8xFuQCkEAAAA
AAAAAAAAAACkkEACAAAAAAAAAAMAAAAAAAAAAAAAAAAAAAAAAAAAA05WQK+on9K252lAoAAAAAAA
AAAAAAAAAABkQP/////////////////////+/////////wAAAAAAAADAb2NH6lwEaECBAAAAAAAA
AAAAAAAAIGBA//////////////////////7/////////AAAAAAAAAMCAMtLwpm5lQB8AAAAAAAAA
AAAAAAAAP0AFAAAAAAAAAAYAAAAAAAAAAAAAAAAAAAAAAAAAsW5WQIR0aplJdG5AiQMAAAAAAAAA
AAAAAEiMQP/////////////////////+/////////wAAAAAAAADAQpiFfR89bUAIAwAAAAAAAAAA
AAAAQIhA//////////////////////7/////////AAAAAAAAAMCWkH3TKtNxQIEAAAAAAAAAAAAA
AAAgYEByagIAAHRyawIAAGJoqmgPaBBLAIVybAIAAGgSh3JtAgAAUnJuAgAAKEsBSwdLAUsBh3Jv
AgAAaEyJQzjvPUIkEyHav+/5uRWHWhDASnUmBuWZAcCXH2sOiy0rwDRhyHTCBc8/yEZqUik72L/4
YNvejYgQQHJwAgAAdHJxAgAAYmixSwd1YmiySwFoXEcAAAAAAAAAAGizTmhRaFJotGi1aLZot2hY
SwF1YmhrKYFycgIAAH1ycwIAAChobk5oP0sCaG9LA2hbaHFoU0sCaH5HPnrX8pq8r0hoX0sDaFVO
aH9ogGhXaEloGUMIAQAAAAAAAABydAIAAIZydQIAAFJydgIAAGhaTmiEaIVLA2gPaBBLAIVydwIA
AGgSh3J4AgAAUnJ5AgAAKEsBSwGFcnoCAABoGYlDCAEAAAAAAAAAcnsCAAB0cnwCAABiSwGHcn0C
AABScn4CAAB9cn8CAAAoaD9LAmiPaA9oEEsAhXKAAgAAaBKHcoECAABScoICAAAoSwFLB4VygwIA
AGiWiUKIAQAAAQAAAAAAAAAEAAAAAAAAAAAAAAAAAAAAAAAAgKw6VkBrbrCvPu5tQCkEAAAAAAAA
AAAAAACkkEACAAAAAAAAAAMAAAAAAAAAAAAAAAAAAAAAAAAgdQBWQJqGenSCF2lAugIAAAAAAAAA
AAAAANCFQP/////////////////////+/////////wAAAAAAAADAJvKGObdrX0DoAAAAAAAAAAAA
AAAAAG1A//////////////////////7/////////AAAAAAAAAMCeVlBLhvZsQNIBAAAAAAAAAAAA
AAAgfUAFAAAAAAAAAAYAAAAAAAAAAAAAAAAAAAAAAAAg7W1WQHLfLCvjJHNAbwEAAAAAAAAAAAAA
APB2QP/////////////////////+/////////wAAAAAAAADARE+UY9BHc0DNAAAAAAAAAAAAAAAA
oGlA//////////////////////7/////////AAAAAAAAAMC/6r7jm2hwQKIAAAAAAAAAAAAAAABA
ZEByhAIAAHRyhQIAAGJoqmgPaBBLAIVyhgIAAGgSh3KHAgAAUnKIAgAAKEsBSwdLAUsBh3KJAgAA
aEyJQziZQG4PIYnXv9sMPiz4p+c/1IMLkq2DAcCRq8BeUpcBQGdLu94EyQPAvfqKRySSGcDeqI8r
wrcCQHKKAgAAdHKLAgAAYmixSwd1YmiySwFoXEcAAAAAAAAAAGizTmhRaFJotGi1aLZot2hYSwF1
YmhrKYFyjAIAAH1yjQIAAChobk5oP0sCaG9LA2hbaHFoU0sCaH5HPnrX8pq8r0hoX0sDaFVOaH9o
gGhXaEloGUMIAQAAAAAAAAByjgIAAIZyjwIAAFJykAIAAGhaTmiEaIVLA2gPaBBLAIVykQIAAGgS
h3KSAgAAUnKTAgAAKEsBSwGFcpQCAABoGYlDCAEAAAAAAAAAcpUCAAB0cpYCAABiSwGHcpcCAABS
cpgCAAB9cpkCAAAoaD9LAmiPaA9oEEsAhXKaAgAAaBKHcpsCAABScpwCAAAoSwFLB4VynQIAAGiW
iUKIAQAAAQAAAAAAAAAEAAAAAAAAAAIAAAAAAAAAAAAAQAK3nL9txE0oR6htQCkEAAAAAAAAAAAA
AACkkEACAAAAAAAAAAMAAAAAAAAAAAAAAAAAAAAAAABAdjhWQC+v2Dp9cHFANAIAAAAAAAAAAAAA
AKCBQP/////////////////////+/////////wAAAAAAAADA2VDR9//kb0BGAQAAAAAAAAAAAAAA
YHRA//////////////////////7/////////AAAAAAAAAMDoThZGY9lyQO4AAAAAAAAAAAAAAADA
bUAFAAAAAAAAAAYAAAAAAAAAAAAAAAAAAAAAAACgwZBWQPT3wNbtQmdA9QEAAAAAAAAAAAAAAFB/
QP/////////////////////+/////////wAAAAAAAADAMlsPvtT6ZkD0AQAAAAAAAAAAAAAAQH9A
//////////////////////7/////////AAAAAAAAAMAAAAAAAACtvQEAAAAAAAAAAAAAAAAA8D9y
ngIAAHRynwIAAGJoqmgPaBBLAIVyoAIAAGgSh3KhAgAAUnKiAgAAKEsBSwdLAUsBh3KjAgAAaEyJ
Qzjc54rkMDDVv/tYgcAiWfq/wDrEyI9jtz+fy5DGtewQwHqv5cK1ZvI/FlxHFfSx8z982FNAnoVB
wHKkAgAAdHKlAgAAYmixSwd1YmiySwFoXEcAAAAAAAAAAGizTmhRaFJotGi1aLZot2hYSwF1Ymhr
KYFypgIAAH1ypwIAAChobk5oP0sCaG9LA2hbaHFoU0sCaH5HPnrX8pq8r0hoX0sDaFVOaH9ogGhX
aEloGUMIAQAAAAAAAAByqAIAAIZyqQIAAFJyqgIAAGhaTmiEaIVLA2gPaBBLAIVyqwIAAGgSh3Ks
AgAAUnKtAgAAKEsBSwGFcq4CAABoGYlDCAEAAAAAAAAAcq8CAAB0crACAABiSwGHcrECAABScrIC
AAB9crMCAAAoaD9LAmiPaA9oEEsAhXK0AgAAaBKHcrUCAABScrYCAAAoSwFLB4VytwIAAGiWiUKI
AQAAAQAAAAAAAAAEAAAAAAAAAAEAAAAAAAAAAAAAgEvcIcDDhHk0k4ltQCkEAAAAAAAAAAAAAACk
kEACAAAAAAAAAAMAAAAAAAAAAAAAAAAAAAAAAAAAA05WQP6cmmqtUGlAoAAAAAAAAAAAAAAAAABk
QP/////////////////////+/////////wAAAAAAAADANAi8vljDZ0CBAAAAAAAAAAAAAAAAIGBA
//////////////////////7/////////AAAAAAAAAMDq1wCrsm5mQB8AAAAAAAAAAAAAAAAAP0AF
AAAAAAAAAAYAAAAAAAAAAAAAAAAAAAAAAAAAsW5WQIPDlvkNBm5AiQMAAAAAAAAAAAAAAEiMQP//
///////////////////+/////////wAAAAAAAADAHfG9iCbebEAIAwAAAAAAAAAAAAAAQIhA////
//////////////////7/////////AAAAAAAAAMAJe/EQ9KRxQIEAAAAAAAAAAAAAAAAgYEByuAIA
AHRyuQIAAGJoqmgPaBBLAIVyugIAAGgSh3K7AgAAUnK8AgAAKEsBSwdLAUsBh3K9AgAAaEyJQzgj
IS7ahADTv5Zo/xNvrgvAHqQweSjp/L9xF/StXzAnwHPfZdNBytA/wMkYOOvL0r9piyx9g/wNQHK+
AgAAdHK/AgAAYmixSwd1YmiySwFoXEcAAAAAAAAAAGizTmhRaFJotGi1aLZot2hYSwF1YmhrKYFy
wAIAAH1ywQIAAChobk5oP0sCaG9LA2hbaHFoU0sCaH5HPnrX8pq8r0hoX0sDaFVOaH9ogGhXaElo
GUMIAQAAAAAAAABywgIAAIZywwIAAFJyxAIAAGhaTmiEaIVLA2gPaBBLAIVyxQIAAGgSh3LGAgAA
UnLHAgAAKEsBSwGFcsgCAABoGYlDCAEAAAAAAAAAcskCAAB0csoCAABiSwGHcssCAABScswCAAB9
cs0CAAAoaD9LAmiPaA9oEEsAhXLOAgAAaBKHcs8CAABSctACAAAoSwFLB4Vy0QIAAGiWiUKIAQAA
AQAAAAAAAAAEAAAAAAAAAAAAAAAAAAAAAAAAQJJAVkAB3NThZmFtQCkEAAAAAAAAAAAAAACkkEAC
AAAAAAAAAAMAAAAAAAAAAAAAAAAAAAAAAAAgdQBWQCu38RAKPGpA+QIAAAAAAAAAAAAAAMiHQP//
///////////////////+/////////wAAAAAAAADA33THl1xPX0DoAAAAAAAAAAAAAAAAAG1A////
//////////////////7/////////AAAAAAAAAMBYJJ6IJ15uQBECAAAAAAAAAAAAAACIgEAFAAAA
AAAAAAYAAAAAAAAAAAAAAAAAAAAAAABADG1WQEN4CkP3QHJAMAEAAAAAAAAAAAAAAABzQP//////
///////////////+/////////wAAAAAAAADAmMgUexUTckCGAAAAAAAAAAAAAAAAwGBA////////
//////////////7/////////AAAAAAAAAMBFAr9zEp5vQKoAAAAAAAAAAAAAAABAZUBy0gIAAHRy
0wIAAGJoqmgPaBBLAIVy1AIAAGgSh3LVAgAAUnLWAgAAKEsBSwdLAUsBh3LXAgAAaEyJQzgTM4pi
ixzRv+IUmUFV4eE/+EUbLQmc/7+Cnm8hMQD7P0E3agbjrgLA4AoOwzuvH8BOM5sTSWL/P3LYAgAA
dHLZAgAAYmixSwd1YmiySwFoXEcAAAAAAAAAAGizTmhRaFJotGi1aLZot2hYSwF1YmhrKYFy2gIA
AH1y2wIAAChobk5oP0sCaG9LA2hbaHFoU0sCaH5HPnrX8pq8r0hoX0sDaFVOaH9ogGhXaEloGUMI
AQAAAAAAAABy3AIAAIZy3QIAAFJy3gIAAGhaTmiEaIVLA2gPaBBLAIVy3wIAAGgSh3LgAgAAUnLh
AgAAKEsBSwGFcuICAABoGYlDCAEAAAAAAAAAcuMCAAB0cuQCAABiSwGHcuUCAABScuYCAAB9cucC
AAAoaD9LAmiPaA9oEEsAhXLoAgAAaBKHcukCAABScuoCAAAoSwFLB4Vy6wIAAGiWiUKIAQAAAQAA
AAAAAAAEAAAAAAAAAAIAAAAAAAAAAAAAoFpP1z8iGgjsbSRtQCkEAAAAAAAAAAAAAACkkEACAAAA
AAAAAAMAAAAAAAAAAAAAAAAAAAAAAABgrzZWQI6igIWOq21AdAMAAAAAAAAAAAAAAKCLQP//////
///////////////+/////////wAAAAAAAADA7j1D4l5ZakD7AQAAAAAAAAAAAAAAsH9A////////
//////////////7/////////AAAAAAAAAMBbSUimsMhwQHkBAAAAAAAAAAAAAACQd0AFAAAAAAAA
AAYAAAAAAAAAAAAAAAAAAAAAAABgIm1WQKX1lCdOXGlAtQAAAAAAAAAAAAAAAKBmQP//////////
///////////+/////////wAAAAAAAADAZhXtJHbyaUCkAAAAAAAAAAAAAAAAgGRA////////////
//////////7/////////AAAAAAAAAMDnpZmy0XRUQBEAAAAAAAAAAAAAAAAAMUBy7AIAAHRy7QIA
AGJoqmgPaBBLAIVy7gIAAGgSh3LvAgAAUnLwAgAAKEsBSwdLAUsBh3LxAgAAaEyJQzgQlyTH+NPO
vwlVFuw9O+q/gC0u9vaW2D+/gYsucgcEwCFWm/ICsQRAz3EwzYSj+z+Go/mzJ78lQHLyAgAAdHLz
AgAAYmixSwd1YmiySwFoXEcAAAAAAAAAAGizTmhRaFJotGi1aLZot2hYSwF1YmhrKYFy9AIAAH1y
9QIAAChobk5oP0sCaG9LA2hbaHFoU0sCaH5HPnrX8pq8r0hoX0sDaFVOaH9ogGhXaEloGUMIAQAA
AAAAAABy9gIAAIZy9wIAAFJy+AIAAGhaTmiEaIVLA2gPaBBLAIVy+QIAAGgSh3L6AgAAUnL7AgAA
KEsBSwGFcvwCAABoGYlDCAEAAAAAAAAAcv0CAAB0cv4CAABiSwGHcv8CAABScgADAAB9cgEDAAAo
aD9LAmiPaA9oEEsAhXICAwAAaBKHcgMDAABScgQDAAAoSwFLB4VyBQMAAGiWiUKIAQAAAQAAAAAA
AAAEAAAAAAAAAAEAAAAAAAAAAAAAgEvcIcDgpjFzvwhtQCkEAAAAAAAAAAAAAACkkEACAAAAAAAA
AAMAAAAAAAAAAgAAAAAAAAAAAADgCrLtv2tL3VDJnmhAoAAAAAAAAAAAAAAAAABkQP//////////
///////////+/////////wAAAAAAAADAFUpAynrNb0BUAAAAAAAAAAAAAAAAAFVA////////////
//////////7/////////AAAAAAAAAMAELPLMYxFbQEwAAAAAAAAAAAAAAAAAU0AFAAAAAAAAAAYA
AAAAAAAAAAAAAAAAAAAAAAAA1u5VQESmnyLPm21AiQMAAAAAAAAAAAAAAEiMQP//////////////
///////+/////////wAAAAAAAADA5NT9zej6aEAsAAAAAAAAAAAAAAAAAEZA////////////////
//////7/////////AAAAAAAAAMBouNQAkJ1tQF0DAAAAAAAAAAAAAADoikByBgMAAHRyBwMAAGJo
qmgPaBBLAIVyCAMAAGgSh3IJAwAAUnIKAwAAKEsBSwdLAUsBh3ILAwAAaEyJQzhFtls6wLfLv6+c
gJIXPgjAACC8LyScYT9yqgF1BVIbwIVj05SN+tE/wssVnHNFFsBY53G9akjjP3IMAwAAdHINAwAA
YmixSwd1YmiySwFoXEcAAAAAAAAAAGizTmhRaFJotGi1aLZot2hYSwF1YmhrKYFyDgMAAH1yDwMA
AChobk5oP0sCaG9LA2hbaHFoU0sCaH5HPnrX8pq8r0hoX0sDaFVOaH9ogGhXaEloGUMIAQAAAAAA
AAByEAMAAIZyEQMAAFJyEgMAAGhaTmiEaIVLA2gPaBBLAIVyEwMAAGgSh3IUAwAAUnIVAwAAKEsB
SwGFchYDAABoGYlDCAEAAAAAAAAAchcDAAB0chgDAABiSwGHchkDAABSchoDAAB9chsDAAAoaD9L
AmiPaA9oEEsAhXIcAwAAaBKHch0DAABSch4DAAAoSwFLB4VyHwMAAGiWiUKIAQAAAQAAAAAAAAAE
AAAAAAAAAAAAAAAAAAAAAAAAACqVVkDsbO8k5u5sQCkEAAAAAAAAAAAAAACkkEACAAAAAAAAAAMA
AAAAAAAAAAAAAAAAAAAAAAAAsW5WQDN5H03bt2xAHw</t>
  </si>
  <si>
    <t xml:space="preserve">gAN9cQAoWBgAAABpZGxlX2VuZ2luZV9zcGVlZF9tZWRpYW5xAUdAh3AAAAAAAFgVAAAAaWRsZV9l
bmdpbmVfc3BlZWRfc3RkcQJHQFkAAAAAAABYDwAAAGdlYXJfYm94X3JhdGlvc3EDfXEEKEsBR0AS
vXCj1wo9SwJHQAPS8an7521LA0c/+ffO2RaHK0sERz/zT987ZFodSwVHP/AAAAAAAABLBkc/6dsi
0OVgQnVYEQAAAGZpbmFsX2RyaXZlX3JhdGlvcQVHQA2JN0vGp/BYIAAAAHR5cmVfZHluYW1pY19y
b2xsaW5nX2NvZWZmaWNpZW50cQZHP+8VMow6s1x1Lg==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</si>
  <si>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</si>
  <si>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</si>
  <si>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</si>
  <si>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</si>
  <si>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</si>
  <si>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</si>
  <si>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</si>
  <si>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</si>
  <si>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</si>
  <si>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</si>
  <si>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</si>
  <si>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</si>
  <si>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</si>
  <si>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</si>
  <si>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</si>
  <si>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</si>
  <si>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</si>
  <si>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</si>
  <si>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</si>
  <si>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</si>
  <si>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</si>
  <si>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</si>
  <si>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</si>
  <si>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</si>
  <si>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</si>
  <si>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</si>
  <si>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</si>
  <si>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</si>
  <si>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</si>
  <si>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</si>
  <si>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</si>
  <si>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</si>
  <si>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</si>
  <si>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</si>
  <si>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</si>
  <si>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</si>
  <si>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</si>
  <si>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</si>
  <si>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Markdown</t>
  </si>
  <si>
    <t>('2.6.7',)</t>
  </si>
  <si>
    <t>('active_cylinder_ratios',)</t>
  </si>
  <si>
    <t>MarkupSafe</t>
  </si>
  <si>
    <t>('0.23',)</t>
  </si>
  <si>
    <t>('engine_model', 'active_cylinder_ratios')</t>
  </si>
  <si>
    <t>Pillow</t>
  </si>
  <si>
    <t>('3.4.2',)</t>
  </si>
  <si>
    <t>('engine_model', 'CO2_emission_model', 'active_cylinder_ratios')</t>
  </si>
  <si>
    <t>PuLP</t>
  </si>
  <si>
    <t>('1.6.1',)</t>
  </si>
  <si>
    <t>('air_density',)</t>
  </si>
  <si>
    <t>PyAudio</t>
  </si>
  <si>
    <t>('0.2.9',)</t>
  </si>
  <si>
    <t>('vehicle_model', 'air_density')</t>
  </si>
  <si>
    <t>PyMeta3</t>
  </si>
  <si>
    <t>('0.5.1',)</t>
  </si>
  <si>
    <t>('alternator_efficiency',)</t>
  </si>
  <si>
    <t>PyOpenGL</t>
  </si>
  <si>
    <t>('3.1.1',)</t>
  </si>
  <si>
    <t>('electric_model', 'alternator_efficiency')</t>
  </si>
  <si>
    <t>PyQt4</t>
  </si>
  <si>
    <t>('4.11.4',)</t>
  </si>
  <si>
    <t>('alternator_off_threshold',)</t>
  </si>
  <si>
    <t>PyQtdesignerplugins</t>
  </si>
  <si>
    <t>('1.1',)</t>
  </si>
  <si>
    <t>('electric_model', 'alternator_off_threshold')</t>
  </si>
  <si>
    <t>PyQwt</t>
  </si>
  <si>
    <t>('5.2.1',)</t>
  </si>
  <si>
    <t>('alternator_start_window_width',)</t>
  </si>
  <si>
    <t>PyYAML</t>
  </si>
  <si>
    <t>('3.12',)</t>
  </si>
  <si>
    <t>('electric_model', 'alternator_start_window_width')</t>
  </si>
  <si>
    <t>Pygments</t>
  </si>
  <si>
    <t>('2.1.3',)</t>
  </si>
  <si>
    <t>('angle_slope',)</t>
  </si>
  <si>
    <t>PythonQwt</t>
  </si>
  <si>
    <t>('0.5.5',)</t>
  </si>
  <si>
    <t>('vehicle_model', 'angle_slope')</t>
  </si>
  <si>
    <t>QtAwesome</t>
  </si>
  <si>
    <t>('0.3.3',)</t>
  </si>
  <si>
    <t>('auxiliaries_power_loss',)</t>
  </si>
  <si>
    <t>QtPy</t>
  </si>
  <si>
    <t>('1.1.2',)</t>
  </si>
  <si>
    <t>('engine_model', 'auxiliaries_power_loss')</t>
  </si>
  <si>
    <t>Rx</t>
  </si>
  <si>
    <t>('1.5.3',)</t>
  </si>
  <si>
    <t>('auxiliaries_torque_loss',)</t>
  </si>
  <si>
    <t>SQLAlchemy</t>
  </si>
  <si>
    <t>('1.1.3',)</t>
  </si>
  <si>
    <t>('engine_model', 'auxiliaries_torque_loss')</t>
  </si>
  <si>
    <t>Sphinx</t>
  </si>
  <si>
    <t>('1.4.8',)</t>
  </si>
  <si>
    <t>('calibration_tc_speed_threshold',)</t>
  </si>
  <si>
    <t>ViTables</t>
  </si>
  <si>
    <t>('2.1',)</t>
  </si>
  <si>
    <t>('clutch_torque_converter_model', 'calibration_tc_speed_threshold')</t>
  </si>
  <si>
    <t>Werkzeug</t>
  </si>
  <si>
    <t>('0.11.11',)</t>
  </si>
  <si>
    <t>('change_gear_window_width',)</t>
  </si>
  <si>
    <t>XlsxWriter</t>
  </si>
  <si>
    <t>('0.9.3',)</t>
  </si>
  <si>
    <t>('wheels_model', 'change_gear_window_width')</t>
  </si>
  <si>
    <t>adodbapi</t>
  </si>
  <si>
    <t>('2.6.0.7',)</t>
  </si>
  <si>
    <t>('gear_box_model', 'change_gear_window_width')</t>
  </si>
  <si>
    <t>alabaster</t>
  </si>
  <si>
    <t>('0.7.9',)</t>
  </si>
  <si>
    <t>('co2_params',)</t>
  </si>
  <si>
    <t>algopy</t>
  </si>
  <si>
    <t>('0.5.3',)</t>
  </si>
  <si>
    <t>('engine_model', 'co2_params')</t>
  </si>
  <si>
    <t>altair</t>
  </si>
  <si>
    <t>('1.1.0.dev0',)</t>
  </si>
  <si>
    <t>('correct_f0',)</t>
  </si>
  <si>
    <t>args</t>
  </si>
  <si>
    <t>('0.1.0',)</t>
  </si>
  <si>
    <t>('vehicle_model', 'correct_f0')</t>
  </si>
  <si>
    <t>asteval</t>
  </si>
  <si>
    <t>('0.9.8',)</t>
  </si>
  <si>
    <t>('delta_time_engine_starter',)</t>
  </si>
  <si>
    <t>astroML</t>
  </si>
  <si>
    <t>('0.3',)</t>
  </si>
  <si>
    <t>('electric_model', 'delta_time_engine_starter')</t>
  </si>
  <si>
    <t>astroid</t>
  </si>
  <si>
    <t>('enable_phases_willans',)</t>
  </si>
  <si>
    <t>backports-abc</t>
  </si>
  <si>
    <t>('0.4',)</t>
  </si>
  <si>
    <t>('engine_model', 'enable_phases_willans')</t>
  </si>
  <si>
    <t>baresql</t>
  </si>
  <si>
    <t>('0.7.4',)</t>
  </si>
  <si>
    <t>('engine_model', 'CO2_emission_model', 'enable_phases_willans')</t>
  </si>
  <si>
    <t>bcolz</t>
  </si>
  <si>
    <t>('1.1.0',)</t>
  </si>
  <si>
    <t>('enable_willans',)</t>
  </si>
  <si>
    <t>beautifulsoup4</t>
  </si>
  <si>
    <t>('4.5.1',)</t>
  </si>
  <si>
    <t>('engine_model', 'enable_willans')</t>
  </si>
  <si>
    <t>blaze</t>
  </si>
  <si>
    <t>('0.10.1',)</t>
  </si>
  <si>
    <t>('engine_model', 'CO2_emission_model', 'enable_willans')</t>
  </si>
  <si>
    <t>blosc</t>
  </si>
  <si>
    <t>('1.4.4',)</t>
  </si>
  <si>
    <t>('engine_has_cylinder_deactivation',)</t>
  </si>
  <si>
    <t>bloscpack</t>
  </si>
  <si>
    <t>('0.11.0',)</t>
  </si>
  <si>
    <t>('engine_model', 'engine_has_cylinder_deactivation')</t>
  </si>
  <si>
    <t>bokeh</t>
  </si>
  <si>
    <t>('0.12.3',)</t>
  </si>
  <si>
    <t>('engine_model', 'CO2_emission_model', 'engine_has_cylinder_deactivation')</t>
  </si>
  <si>
    <t>boltons</t>
  </si>
  <si>
    <t>('16.5.1',)</t>
  </si>
  <si>
    <t>('engine_has_variable_valve_actuation',)</t>
  </si>
  <si>
    <t>bqplot</t>
  </si>
  <si>
    <t>('0.8.4',)</t>
  </si>
  <si>
    <t>('engine_model', 'engine_has_variable_valve_actuation')</t>
  </si>
  <si>
    <t>brewer2mpl</t>
  </si>
  <si>
    <t>('1.4.1',)</t>
  </si>
  <si>
    <t>('engine_model', 'CO2_emission_model', 'engine_has_variable_valve_actuation')</t>
  </si>
  <si>
    <t>cachetools</t>
  </si>
  <si>
    <t>('2.0.0',)</t>
  </si>
  <si>
    <t>('engine_is_turbo',)</t>
  </si>
  <si>
    <t>certifi</t>
  </si>
  <si>
    <t>('2016.9.26',)</t>
  </si>
  <si>
    <t>('engine_model', 'engine_is_turbo')</t>
  </si>
  <si>
    <t>cffi</t>
  </si>
  <si>
    <t>('1.8.3',)</t>
  </si>
  <si>
    <t>('final_drive_efficiency',)</t>
  </si>
  <si>
    <t>click</t>
  </si>
  <si>
    <t>('6.6',)</t>
  </si>
  <si>
    <t>('final_drive_model', 'final_drive_efficiency')</t>
  </si>
  <si>
    <t>clint</t>
  </si>
  <si>
    <t>('final_drive_ratio',)</t>
  </si>
  <si>
    <t>cloudpickle</t>
  </si>
  <si>
    <t>('0.2.1',)</t>
  </si>
  <si>
    <t>('wheels_model', 'final_drive_ratio')</t>
  </si>
  <si>
    <t>clrmagic</t>
  </si>
  <si>
    <t>('0.0.1a2',)</t>
  </si>
  <si>
    <t>('final_drive_model', 'final_drive_ratio')</t>
  </si>
  <si>
    <t>co2mpas</t>
  </si>
  <si>
    <t>('1.4.2',)</t>
  </si>
  <si>
    <t>('gear_box_model', 'final_drive_ratio')</t>
  </si>
  <si>
    <t>colorama</t>
  </si>
  <si>
    <t>('0.3.7',)</t>
  </si>
  <si>
    <t>('fuel_saving_at_strategy',)</t>
  </si>
  <si>
    <t>cvxopt</t>
  </si>
  <si>
    <t>('1.1.7',)</t>
  </si>
  <si>
    <t>('gear_box_model', 'fuel_saving_at_strategy')</t>
  </si>
  <si>
    <t>cx-Freeze</t>
  </si>
  <si>
    <t>('4.3.4',)</t>
  </si>
  <si>
    <t>('gear_box_temperature_references',)</t>
  </si>
  <si>
    <t>cycler</t>
  </si>
  <si>
    <t>('0.10.0',)</t>
  </si>
  <si>
    <t>('gear_box_model', 'gear_box_temperature_references')</t>
  </si>
  <si>
    <t>cytoolz</t>
  </si>
  <si>
    <t>('0.8.0',)</t>
  </si>
  <si>
    <t>('has_energy_recuperation',)</t>
  </si>
  <si>
    <t>dask</t>
  </si>
  <si>
    <t>('0.12.0',)</t>
  </si>
  <si>
    <t>('electric_model', 'has_energy_recuperation')</t>
  </si>
  <si>
    <t>datashape</t>
  </si>
  <si>
    <t>('0.5.2',)</t>
  </si>
  <si>
    <t>('has_gear_box_thermal_management',)</t>
  </si>
  <si>
    <t>db.py</t>
  </si>
  <si>
    <t>('gear_box_model', 'has_gear_box_thermal_management')</t>
  </si>
  <si>
    <t>ddt</t>
  </si>
  <si>
    <t>('has_lean_burn',)</t>
  </si>
  <si>
    <t>decorator</t>
  </si>
  <si>
    <t>('4.0.10',)</t>
  </si>
  <si>
    <t>('engine_model', 'has_lean_burn')</t>
  </si>
  <si>
    <t>dill</t>
  </si>
  <si>
    <t>('0.2.5',)</t>
  </si>
  <si>
    <t>('engine_model', 'CO2_emission_model', 'has_lean_burn')</t>
  </si>
  <si>
    <t>distributed</t>
  </si>
  <si>
    <t>('1.14.0',)</t>
  </si>
  <si>
    <t>('has_periodically_regenerating_systems',)</t>
  </si>
  <si>
    <t>docopt</t>
  </si>
  <si>
    <t>('0.6.2',)</t>
  </si>
  <si>
    <t>('engine_model', 'has_periodically_regenerating_systems')</t>
  </si>
  <si>
    <t>docrepr</t>
  </si>
  <si>
    <t>('engine_model', 'CO2_emission_model', 'has_periodically_regenerating_systems')</t>
  </si>
  <si>
    <t>docutils</t>
  </si>
  <si>
    <t>('0.12',)</t>
  </si>
  <si>
    <t>('has_selective_catalytic_reduction',)</t>
  </si>
  <si>
    <t>doit</t>
  </si>
  <si>
    <t>('0.29.0',)</t>
  </si>
  <si>
    <t>('engine_model', 'has_selective_catalytic_reduction')</t>
  </si>
  <si>
    <t>easygui</t>
  </si>
  <si>
    <t>('0.97.4',)</t>
  </si>
  <si>
    <t>('engine_model', 'CO2_emission_model', 'has_selective_catalytic_reduction')</t>
  </si>
  <si>
    <t>emcee</t>
  </si>
  <si>
    <t>('2.2.1',)</t>
  </si>
  <si>
    <t>('has_start_stop',)</t>
  </si>
  <si>
    <t>entrypoints</t>
  </si>
  <si>
    <t>('0.2.2',)</t>
  </si>
  <si>
    <t>('engine_model', 'has_start_stop')</t>
  </si>
  <si>
    <t>et-xmlfile</t>
  </si>
  <si>
    <t>('1.0.1',)</t>
  </si>
  <si>
    <t>('engine_model', 'start_stop', 'has_start_stop')</t>
  </si>
  <si>
    <t>fasteners</t>
  </si>
  <si>
    <t>('0.14.1',)</t>
  </si>
  <si>
    <t>('is_cycle_hot',)</t>
  </si>
  <si>
    <t>formlayout</t>
  </si>
  <si>
    <t>('engine_model', 'is_cycle_hot')</t>
  </si>
  <si>
    <t>future</t>
  </si>
  <si>
    <t>('0.16.0',)</t>
  </si>
  <si>
    <t>('engine_model', 'CO2_emission_model', 'is_cycle_hot')</t>
  </si>
  <si>
    <t>geopy</t>
  </si>
  <si>
    <t>('1.11.0',)</t>
  </si>
  <si>
    <t>('is_hybrid',)</t>
  </si>
  <si>
    <t>ggplot</t>
  </si>
  <si>
    <t>('0.11.5',)</t>
  </si>
  <si>
    <t>('engine_model', 'is_hybrid')</t>
  </si>
  <si>
    <t>gitdb2</t>
  </si>
  <si>
    <t>('engine_model', 'start_stop', 'is_hybrid')</t>
  </si>
  <si>
    <t>graphviz</t>
  </si>
  <si>
    <t>('k1',)</t>
  </si>
  <si>
    <t>greenlet</t>
  </si>
  <si>
    <t>('0.4.10',)</t>
  </si>
  <si>
    <t>('cycle_model', 'k1')</t>
  </si>
  <si>
    <t>guidata</t>
  </si>
  <si>
    <t>('1.7.6',)</t>
  </si>
  <si>
    <t>('k2',)</t>
  </si>
  <si>
    <t>guiqwt</t>
  </si>
  <si>
    <t>('3.0.3',)</t>
  </si>
  <si>
    <t>('cycle_model', 'k2')</t>
  </si>
  <si>
    <t>h5py</t>
  </si>
  <si>
    <t>('2.6.0',)</t>
  </si>
  <si>
    <t>('lock_up_tc_limits',)</t>
  </si>
  <si>
    <t>holoviews</t>
  </si>
  <si>
    <t>('1.6.2',)</t>
  </si>
  <si>
    <t>('clutch_torque_converter_model', 'lock_up_tc_limits')</t>
  </si>
  <si>
    <t>html5lib</t>
  </si>
  <si>
    <t>('0.999999999',)</t>
  </si>
  <si>
    <t>('max_velocity_full_load_correction',)</t>
  </si>
  <si>
    <t>husl</t>
  </si>
  <si>
    <t>('4.0.3',)</t>
  </si>
  <si>
    <t>('gear_box_model', 'max_velocity_full_load_correction')</t>
  </si>
  <si>
    <t>idlex</t>
  </si>
  <si>
    <t>('1.13',)</t>
  </si>
  <si>
    <t>('min_engine_on_speed',)</t>
  </si>
  <si>
    <t>imagesize</t>
  </si>
  <si>
    <t>('0.7.1',)</t>
  </si>
  <si>
    <t>('gear_box_model', 'min_engine_on_speed')</t>
  </si>
  <si>
    <t>ipykernel</t>
  </si>
  <si>
    <t>('4.5.0',)</t>
  </si>
  <si>
    <t>('engine_model', 'min_engine_on_speed')</t>
  </si>
  <si>
    <t>ipyleaflet</t>
  </si>
  <si>
    <t>('engine_model', 'CO2_emission_model', 'min_engine_on_speed')</t>
  </si>
  <si>
    <t>ipyparallel</t>
  </si>
  <si>
    <t>('5.2.0',)</t>
  </si>
  <si>
    <t>('min_time_engine_on_after_start',)</t>
  </si>
  <si>
    <t>ipython</t>
  </si>
  <si>
    <t>('5.1.0',)</t>
  </si>
  <si>
    <t>('engine_model', 'min_time_engine_on_after_start')</t>
  </si>
  <si>
    <t>ipython-genutils</t>
  </si>
  <si>
    <t>('engine_model', 'start_stop', 'min_time_engine_on_after_start')</t>
  </si>
  <si>
    <t>ipython-sql</t>
  </si>
  <si>
    <t>('0.3.8',)</t>
  </si>
  <si>
    <t>('n_wheel_drive',)</t>
  </si>
  <si>
    <t>ipywidgets</t>
  </si>
  <si>
    <t>('5.2.2',)</t>
  </si>
  <si>
    <t>('final_drive_model', 'n_wheel_drive')</t>
  </si>
  <si>
    <t>isort</t>
  </si>
  <si>
    <t>('4.2.5',)</t>
  </si>
  <si>
    <t>('plateau_acceleration',)</t>
  </si>
  <si>
    <t>itsdangerous</t>
  </si>
  <si>
    <t>('0.24',)</t>
  </si>
  <si>
    <t>('wheels_model', 'plateau_acceleration')</t>
  </si>
  <si>
    <t>jdcal</t>
  </si>
  <si>
    <t>('1.3',)</t>
  </si>
  <si>
    <t>('gear_box_model', 'plateau_acceleration')</t>
  </si>
  <si>
    <t>jedi</t>
  </si>
  <si>
    <t>('0.9.0',)</t>
  </si>
  <si>
    <t>('engine_model', 'plateau_acceleration')</t>
  </si>
  <si>
    <t>jmespath</t>
  </si>
  <si>
    <t>('start_stop_activation_time',)</t>
  </si>
  <si>
    <t>joblib</t>
  </si>
  <si>
    <t>('0.10.3',)</t>
  </si>
  <si>
    <t>('engine_model', 'start_stop_activation_time')</t>
  </si>
  <si>
    <t>jsonschema</t>
  </si>
  <si>
    <t>('2.5.1',)</t>
  </si>
  <si>
    <t>('engine_model', 'start_stop', 'start_stop_activation_time')</t>
  </si>
  <si>
    <t>julia</t>
  </si>
  <si>
    <t>('0.1.1',)</t>
  </si>
  <si>
    <t>('stop_velocity',)</t>
  </si>
  <si>
    <t>jupyter</t>
  </si>
  <si>
    <t>('wheels_model', 'stop_velocity')</t>
  </si>
  <si>
    <t>jupyter-client</t>
  </si>
  <si>
    <t>('4.4.0',)</t>
  </si>
  <si>
    <t>('gear_box_model', 'stop_velocity')</t>
  </si>
  <si>
    <t>jupyter-console</t>
  </si>
  <si>
    <t>('5.0.0',)</t>
  </si>
  <si>
    <t>('clutch_torque_converter_model', 'stop_velocity')</t>
  </si>
  <si>
    <t>jupyter-core</t>
  </si>
  <si>
    <t>('4.2.0',)</t>
  </si>
  <si>
    <t>('electric_model', 'stop_velocity')</t>
  </si>
  <si>
    <t>keyring</t>
  </si>
  <si>
    <t>('10.0.2',)</t>
  </si>
  <si>
    <t>('engine_model', 'stop_velocity')</t>
  </si>
  <si>
    <t>lazy-object-proxy</t>
  </si>
  <si>
    <t>('1.2.2',)</t>
  </si>
  <si>
    <t>('engine_model', 'CO2_emission_model', 'stop_velocity')</t>
  </si>
  <si>
    <t>llvmlite</t>
  </si>
  <si>
    <t>('0.14.0',)</t>
  </si>
  <si>
    <t>('time_cold_hot_transition',)</t>
  </si>
  <si>
    <t>lmfit</t>
  </si>
  <si>
    <t>('0.9.5',)</t>
  </si>
  <si>
    <t>('gear_box_model', 'time_cold_hot_transition')</t>
  </si>
  <si>
    <t>locket</t>
  </si>
  <si>
    <t>('0.2.0',)</t>
  </si>
  <si>
    <t>('time_sample_frequency',)</t>
  </si>
  <si>
    <t>lxml</t>
  </si>
  <si>
    <t>('3.6.4',)</t>
  </si>
  <si>
    <t>('cycle_model', 'time_sample_frequency')</t>
  </si>
  <si>
    <t>matplotlib</t>
  </si>
  <si>
    <t>('use_dt_gear_shifting',)</t>
  </si>
  <si>
    <t>mccabe</t>
  </si>
  <si>
    <t>('gear_box_model', 'use_dt_gear_shifting')</t>
  </si>
  <si>
    <t>mistune</t>
  </si>
  <si>
    <t>('0.7.3',)</t>
  </si>
  <si>
    <t>('wltp_base_model',)</t>
  </si>
  <si>
    <t>mkl-service</t>
  </si>
  <si>
    <t>('cycle_model', 'wltp_base_model')</t>
  </si>
  <si>
    <t>monotonic</t>
  </si>
  <si>
    <t>('1.2',)</t>
  </si>
  <si>
    <t>('engine_model', 'CO2_emission_model', 'idle_fuel_consumption_initial_guess')</t>
  </si>
  <si>
    <t>mpld3</t>
  </si>
  <si>
    <t>('0.2',)</t>
  </si>
  <si>
    <t>('clutch_torque_converter_model', 'max_clutch_window_width')</t>
  </si>
  <si>
    <t>mpmath</t>
  </si>
  <si>
    <t>('0.19',)</t>
  </si>
  <si>
    <t>('engine_model', 'CO2_emission_model', 'co2_params')</t>
  </si>
  <si>
    <t>msgpack-python</t>
  </si>
  <si>
    <t>('0.4.7',)</t>
  </si>
  <si>
    <t>('engine_model', 'CO2_emission_model', 'co2mpas.model.physical.engine.co2_emission:default_ki_factor')</t>
  </si>
  <si>
    <t>multipledispatch</t>
  </si>
  <si>
    <t>('0.4.9',)</t>
  </si>
  <si>
    <t>('engine_model', 'start_stop', 'co2mpas.model.physical.engine.start_stop:default_use_basic_start_stop_model')</t>
  </si>
  <si>
    <t>mysql-connector-python</t>
  </si>
  <si>
    <t>('2.0.4',)</t>
  </si>
  <si>
    <t>('engine_model', 'CO2_emission_model', 'co2mpas.model.physical.engine.co2_emission:define_co2_params_calibrated')</t>
  </si>
  <si>
    <t>nbconvert</t>
  </si>
  <si>
    <t>('engine_model', 'CO2_emission_model', 'ki_factor')</t>
  </si>
  <si>
    <t>nbconvert-reportlab</t>
  </si>
  <si>
    <t>('0.1',)</t>
  </si>
  <si>
    <t>('engine_model', 'start_stop', 'use_basic_start_stop')</t>
  </si>
  <si>
    <t>nbformat</t>
  </si>
  <si>
    <t>('4.1.0',)</t>
  </si>
  <si>
    <t>('engine_model', 'ki_factor')</t>
  </si>
  <si>
    <t>nbsphinx</t>
  </si>
  <si>
    <t>('0.2.10',)</t>
  </si>
  <si>
    <t>('ki_factor',)</t>
  </si>
  <si>
    <t>netCDF4</t>
  </si>
  <si>
    <t>('1.2.4',)</t>
  </si>
  <si>
    <t>('engine_model', 'use_basic_start_stop')</t>
  </si>
  <si>
    <t>networkx</t>
  </si>
  <si>
    <t>('1.11',)</t>
  </si>
  <si>
    <t>('use_basic_start_stop',)</t>
  </si>
  <si>
    <t>nose</t>
  </si>
  <si>
    <t>('1.3.7',)</t>
  </si>
  <si>
    <t>('k5',)</t>
  </si>
  <si>
    <t>notebook</t>
  </si>
  <si>
    <t>('4.2.3',)</t>
  </si>
  <si>
    <t>('cycle_model', 'k5')</t>
  </si>
  <si>
    <t>numba</t>
  </si>
  <si>
    <t>('idle_engine_speed_std',)</t>
  </si>
  <si>
    <t>numdifftools</t>
  </si>
  <si>
    <t>('0.9.17',)</t>
  </si>
  <si>
    <t>('engine_model', 'idle_engine_speed_std')</t>
  </si>
  <si>
    <t>numexpr</t>
  </si>
  <si>
    <t>('2.6.1',)</t>
  </si>
  <si>
    <t>('tyre_dynamic_rolling_coefficient',)</t>
  </si>
  <si>
    <t>numpy</t>
  </si>
  <si>
    <t>('1.11.2+mkl',)</t>
  </si>
  <si>
    <t>('wheels_model', 'tyre_dynamic_rolling_coefficient')</t>
  </si>
  <si>
    <t>numpydoc</t>
  </si>
  <si>
    <t>('0.6.0',)</t>
  </si>
  <si>
    <t>('co2mpas.batch.run_base:run_base', 'co2mpas.batch.run_base:CO2MPAS model', 'output.precondition.wltp_p')</t>
  </si>
  <si>
    <t>oct2py</t>
  </si>
  <si>
    <t>('3.5.9',)</t>
  </si>
  <si>
    <t>('co2mpas.batch.run_base:run_base', 'co2mpas.batch.run_base:CO2MPAS model', 'co2mpas.model:select_calibration_data')</t>
  </si>
  <si>
    <t>odo</t>
  </si>
  <si>
    <t>('0.5.0',)</t>
  </si>
  <si>
    <t>('co2mpas.batch.run_base:run_base', 'co2mpas.batch.run_base:CO2MPAS model', 'co2mpas.model:select_calibration_data&lt;0&gt;')</t>
  </si>
  <si>
    <t>openpyxl</t>
  </si>
  <si>
    <t>('2.4.0',)</t>
  </si>
  <si>
    <t>('co2mpas.batch.run_base:run_base', 'co2mpas.batch.run_base:CO2MPAS model', 'data.calibration.wltp_h')</t>
  </si>
  <si>
    <t>pandalone</t>
  </si>
  <si>
    <t>('co2mpas.batch.run_base:run_base', 'co2mpas.batch.run_base:CO2MPAS model', 'data.calibration.wltp_l')</t>
  </si>
  <si>
    <t>pandas</t>
  </si>
  <si>
    <t>('0.19.1',)</t>
  </si>
  <si>
    <t>('co2mpas.batch.run_base:run_base', 'co2mpas.batch.run_base:CO2MPAS model', 'calibrate_with_wltp_h')</t>
  </si>
  <si>
    <t>pandas-datareader</t>
  </si>
  <si>
    <t>param</t>
  </si>
  <si>
    <t>partd</t>
  </si>
  <si>
    <t>('0.3.6',)</t>
  </si>
  <si>
    <t>patsy</t>
  </si>
  <si>
    <t>('0.4.1',)</t>
  </si>
  <si>
    <t>pdfrw</t>
  </si>
  <si>
    <t>pep8</t>
  </si>
  <si>
    <t>('1.7.0',)</t>
  </si>
  <si>
    <t>('alternator_currents',)</t>
  </si>
  <si>
    <t>pg8000</t>
  </si>
  <si>
    <t>('1.10.5',)</t>
  </si>
  <si>
    <t>('electric_model', 'alternator_currents')</t>
  </si>
  <si>
    <t>pickleshare</t>
  </si>
  <si>
    <t>pip</t>
  </si>
  <si>
    <t>('9.0.1',)</t>
  </si>
  <si>
    <t>pkginfo</t>
  </si>
  <si>
    <t>('1.3.2',)</t>
  </si>
  <si>
    <t>('alternator_nominal_power',)</t>
  </si>
  <si>
    <t>prettytable</t>
  </si>
  <si>
    <t>('0.7.2',)</t>
  </si>
  <si>
    <t>('electric_model', 'alternator_nominal_power')</t>
  </si>
  <si>
    <t>prompt-toolkit</t>
  </si>
  <si>
    <t>('1.0.8',)</t>
  </si>
  <si>
    <t>('alternator_nominal_voltage',)</t>
  </si>
  <si>
    <t>psutil</t>
  </si>
  <si>
    <t>('4.4.2',)</t>
  </si>
  <si>
    <t>('electric_model', 'alternator_nominal_voltage')</t>
  </si>
  <si>
    <t>ptpython</t>
  </si>
  <si>
    <t>('0.36',)</t>
  </si>
  <si>
    <t>py</t>
  </si>
  <si>
    <t>('1.4.31',)</t>
  </si>
  <si>
    <t>pybars3</t>
  </si>
  <si>
    <t>('0.9.2',)</t>
  </si>
  <si>
    <t>pycodestyle</t>
  </si>
  <si>
    <t>pycparser</t>
  </si>
  <si>
    <t>('2.17',)</t>
  </si>
  <si>
    <t>pyflakes</t>
  </si>
  <si>
    <t>('1.3.0',)</t>
  </si>
  <si>
    <t>pyflux</t>
  </si>
  <si>
    <t>('0.4.0',)</t>
  </si>
  <si>
    <t>pykalman</t>
  </si>
  <si>
    <t>pylint</t>
  </si>
  <si>
    <t>('1.6.4',)</t>
  </si>
  <si>
    <t>pymc</t>
  </si>
  <si>
    <t>('2.3.6',)</t>
  </si>
  <si>
    <t>pymc3</t>
  </si>
  <si>
    <t>('3.0rc2',)</t>
  </si>
  <si>
    <t>('battery_capacity',)</t>
  </si>
  <si>
    <t>pymongo</t>
  </si>
  <si>
    <t>('3.3.0',)</t>
  </si>
  <si>
    <t>('electric_model', 'battery_capacity')</t>
  </si>
  <si>
    <t>pyodbc</t>
  </si>
  <si>
    <t>('3.0.10',)</t>
  </si>
  <si>
    <t>('battery_currents',)</t>
  </si>
  <si>
    <t>pypandoc</t>
  </si>
  <si>
    <t>('electric_model', 'battery_currents')</t>
  </si>
  <si>
    <t>pyparsing</t>
  </si>
  <si>
    <t>('2.1.10',)</t>
  </si>
  <si>
    <t>pyqtgraph</t>
  </si>
  <si>
    <t>('0.9.10',)</t>
  </si>
  <si>
    <t>pyreadline</t>
  </si>
  <si>
    <t>pyserial</t>
  </si>
  <si>
    <t>pystache</t>
  </si>
  <si>
    <t>pytest</t>
  </si>
  <si>
    <t>('co2_emission_extra_high',)</t>
  </si>
  <si>
    <t>python-dateutil</t>
  </si>
  <si>
    <t>('2.5.3',)</t>
  </si>
  <si>
    <t>('engine_model', 'co2_emission_extra_high')</t>
  </si>
  <si>
    <t>python-gnupg</t>
  </si>
  <si>
    <t>('0.3.9',)</t>
  </si>
  <si>
    <t>('engine_model', 'CO2_emission_model', 'co2_emission_extra_high')</t>
  </si>
  <si>
    <t>python-hdf4</t>
  </si>
  <si>
    <t>('0.9',)</t>
  </si>
  <si>
    <t>('co2_emission_high',)</t>
  </si>
  <si>
    <t>pythonnet</t>
  </si>
  <si>
    <t>('2.2.0.dev1',)</t>
  </si>
  <si>
    <t>('engine_model', 'co2_emission_high')</t>
  </si>
  <si>
    <t>pytz</t>
  </si>
  <si>
    <t>('2016.7',)</t>
  </si>
  <si>
    <t>('engine_model', 'CO2_emission_model', 'co2_emission_high')</t>
  </si>
  <si>
    <t>pywin32</t>
  </si>
  <si>
    <t>('220.1',)</t>
  </si>
  <si>
    <t>('co2_emission_low',)</t>
  </si>
  <si>
    <t>pywin32-ctypes</t>
  </si>
  <si>
    <t>('0.0.1',)</t>
  </si>
  <si>
    <t>('engine_model', 'co2_emission_low')</t>
  </si>
  <si>
    <t>pyzmq</t>
  </si>
  <si>
    <t>('15.4.0',)</t>
  </si>
  <si>
    <t>('engine_model', 'CO2_emission_model', 'co2_emission_low')</t>
  </si>
  <si>
    <t>qtconsole</t>
  </si>
  <si>
    <t>('4.2.1',)</t>
  </si>
  <si>
    <t>('co2_emission_medium',)</t>
  </si>
  <si>
    <t>recommonmark</t>
  </si>
  <si>
    <t>('engine_model', 'co2_emission_medium')</t>
  </si>
  <si>
    <t>redis</t>
  </si>
  <si>
    <t>('2.10.5',)</t>
  </si>
  <si>
    <t>('engine_model', 'CO2_emission_model', 'co2_emission_medium')</t>
  </si>
  <si>
    <t>regex</t>
  </si>
  <si>
    <t>('2016.10.22',)</t>
  </si>
  <si>
    <t>('co2_normalization_references',)</t>
  </si>
  <si>
    <t>reportlab</t>
  </si>
  <si>
    <t>('engine_model', 'co2_normalization_references')</t>
  </si>
  <si>
    <t>requests</t>
  </si>
  <si>
    <t>('2.11.1',)</t>
  </si>
  <si>
    <t>('engine_model', 'CO2_emission_model', 'co2_normalization_references')</t>
  </si>
  <si>
    <t>requests-file</t>
  </si>
  <si>
    <t>('1.4',)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</si>
  <si>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</si>
  <si>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</si>
  <si>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</si>
  <si>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</si>
  <si>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</si>
  <si>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</si>
  <si>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</si>
  <si>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</si>
  <si>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('cycle_type',)</t>
  </si>
  <si>
    <t>schema</t>
  </si>
  <si>
    <t>('0.6.5',)</t>
  </si>
  <si>
    <t>('cycle_model', 'cycle_type')</t>
  </si>
  <si>
    <t>scikit-image</t>
  </si>
  <si>
    <t>('vehicle_model', 'cycle_type')</t>
  </si>
  <si>
    <t>scikit-learn</t>
  </si>
  <si>
    <t>('0.18',)</t>
  </si>
  <si>
    <t>('gear_box_model', 'cycle_type')</t>
  </si>
  <si>
    <t>scikit-neuralnetwork</t>
  </si>
  <si>
    <t>('0.7',)</t>
  </si>
  <si>
    <t>('electric_model', 'cycle_type')</t>
  </si>
  <si>
    <t>scikit-optimize</t>
  </si>
  <si>
    <t>scilab2py</t>
  </si>
  <si>
    <t>('0.6',)</t>
  </si>
  <si>
    <t>scipy</t>
  </si>
  <si>
    <t>('0.18.1',)</t>
  </si>
  <si>
    <t>seaborn</t>
  </si>
  <si>
    <t>('0.8.dev0',)</t>
  </si>
  <si>
    <t>setuptools</t>
  </si>
  <si>
    <t>('28.7.1',)</t>
  </si>
  <si>
    <t>setuptools-git</t>
  </si>
  <si>
    <t>simplegeneric</t>
  </si>
  <si>
    <t>('0.8.1',)</t>
  </si>
  <si>
    <t>simplejson</t>
  </si>
  <si>
    <t>('3.10.0',)</t>
  </si>
  <si>
    <t>six</t>
  </si>
  <si>
    <t>('1.10.0',)</t>
  </si>
  <si>
    <t>('engine_capacity',)</t>
  </si>
  <si>
    <t>smmap2</t>
  </si>
  <si>
    <t>('2.0.1',)</t>
  </si>
  <si>
    <t>('engine_model', 'engine_capacity')</t>
  </si>
  <si>
    <t>snowballstemmer</t>
  </si>
  <si>
    <t>('1.2.1',)</t>
  </si>
  <si>
    <t>('engine_model', 'CO2_emission_model', 'engine_capacity')</t>
  </si>
  <si>
    <t>sphinx-rtd-theme</t>
  </si>
  <si>
    <t>('0.1.9',)</t>
  </si>
  <si>
    <t>('engine_coolant_temperatures',)</t>
  </si>
  <si>
    <t>sphinxcontrib-fancybox</t>
  </si>
  <si>
    <t>('0.3.5',)</t>
  </si>
  <si>
    <t>('gear_box_model', 'engine_coolant_temperatures')</t>
  </si>
  <si>
    <t>spyder</t>
  </si>
  <si>
    <t>('3.1.0.dev0',)</t>
  </si>
  <si>
    <t>('engine_model', 'engine_coolant_temperatures')</t>
  </si>
  <si>
    <t>sqlite-bro</t>
  </si>
  <si>
    <t>('0.8.11',)</t>
  </si>
  <si>
    <t>('engine_model', 'thermal', 'engine_coolant_temperatures')</t>
  </si>
  <si>
    <t>sqlparse</t>
  </si>
  <si>
    <t>('engine_model', 'start_stop', 'engine_coolant_temperatures')</t>
  </si>
  <si>
    <t>statsmodels</t>
  </si>
  <si>
    <t>('0.8.0rc1',)</t>
  </si>
  <si>
    <t>('engine_model', 'co2mpas.model.physical.engine.cold_start.cold_start:cold_start', 'engine_coolant_temperatures')</t>
  </si>
  <si>
    <t>sympy</t>
  </si>
  <si>
    <t>('1.0',)</t>
  </si>
  <si>
    <t>('engine_model', 'CO2_emission_model', 'engine_coolant_temperatures')</t>
  </si>
  <si>
    <t>tables</t>
  </si>
  <si>
    <t>('engine_fuel_lower_heating_value',)</t>
  </si>
  <si>
    <t>tblib</t>
  </si>
  <si>
    <t>('engine_model', 'engine_fuel_lower_heating_value')</t>
  </si>
  <si>
    <t>toolz</t>
  </si>
  <si>
    <t>('engine_model', 'CO2_emission_model', 'engine_fuel_lower_heating_value')</t>
  </si>
  <si>
    <t>tornado</t>
  </si>
  <si>
    <t>tqdm</t>
  </si>
  <si>
    <t>('4.8.4',)</t>
  </si>
  <si>
    <t>traitlets</t>
  </si>
  <si>
    <t>('4.3.1',)</t>
  </si>
  <si>
    <t>traittypes</t>
  </si>
  <si>
    <t>('0.0.6',)</t>
  </si>
  <si>
    <t>transitions</t>
  </si>
  <si>
    <t>('0.4.2',)</t>
  </si>
  <si>
    <t>twine</t>
  </si>
  <si>
    <t>('1.8.1',)</t>
  </si>
  <si>
    <t>twitter</t>
  </si>
  <si>
    <t>('1.17.1',)</t>
  </si>
  <si>
    <t>('engine_idle_fuel_consumption',)</t>
  </si>
  <si>
    <t>vega</t>
  </si>
  <si>
    <t>('0.4.4',)</t>
  </si>
  <si>
    <t>('engine_model', 'engine_idle_fuel_consumption')</t>
  </si>
  <si>
    <t>virtualenv</t>
  </si>
  <si>
    <t>('15.0.3',)</t>
  </si>
  <si>
    <t>('engine_model', 'CO2_emission_model', 'engine_idle_fuel_consumption')</t>
  </si>
  <si>
    <t>wcwidth</t>
  </si>
  <si>
    <t>('0.1.7',)</t>
  </si>
  <si>
    <t>webencodings</t>
  </si>
  <si>
    <t>('0.5',)</t>
  </si>
  <si>
    <t>wheel</t>
  </si>
  <si>
    <t>('engine_speeds_out',)</t>
  </si>
  <si>
    <t>widgetsnbextension</t>
  </si>
  <si>
    <t>('1.2.6',)</t>
  </si>
  <si>
    <t>('wheels_model', 'engine_speeds_out')</t>
  </si>
  <si>
    <t>win-unicode-console</t>
  </si>
  <si>
    <t>('gear_box_model', 'engine_speeds_out')</t>
  </si>
  <si>
    <t>winpython</t>
  </si>
  <si>
    <t>('1.7.20161101',)</t>
  </si>
  <si>
    <t>('clutch_torque_converter_model', 'engine_speeds_out')</t>
  </si>
  <si>
    <t>wltp</t>
  </si>
  <si>
    <t>('0.0.9a4',)</t>
  </si>
  <si>
    <t>('engine_model', 'engine_speeds_out')</t>
  </si>
  <si>
    <t>wordcloud</t>
  </si>
  <si>
    <t>('engine_model', 'start_stop', 'engine_speeds_out')</t>
  </si>
  <si>
    <t>wrapt</t>
  </si>
  <si>
    <t>('1.10.8',)</t>
  </si>
  <si>
    <t>('engine_model', 'co2mpas.model.physical.engine.cold_start.cold_start:cold_start', 'engine_speeds_out')</t>
  </si>
  <si>
    <t>xarray</t>
  </si>
  <si>
    <t>('0.8.2',)</t>
  </si>
  <si>
    <t>('engine_model', 'CO2_emission_model', 'engine_speeds_out')</t>
  </si>
  <si>
    <t>xlrd</t>
  </si>
  <si>
    <t>('engine_stroke',)</t>
  </si>
  <si>
    <t>xlwings</t>
  </si>
  <si>
    <t>('0.2.3',)</t>
  </si>
  <si>
    <t>('engine_model', 'engine_stroke')</t>
  </si>
  <si>
    <t>zarr</t>
  </si>
  <si>
    <t>('engine_model', 'CO2_emission_model', 'engine_stroke')</t>
  </si>
  <si>
    <t>zict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</si>
  <si>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</si>
  <si>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</si>
  <si>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</si>
  <si>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</si>
  <si>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</si>
  <si>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</si>
  <si>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</si>
  <si>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</si>
  <si>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</si>
  <si>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</si>
  <si>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</si>
  <si>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</si>
  <si>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</si>
  <si>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</si>
  <si>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</si>
  <si>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</si>
  <si>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</si>
  <si>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</si>
  <si>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</si>
  <si>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</si>
  <si>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</si>
  <si>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</si>
  <si>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</si>
  <si>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</si>
  <si>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'co2mpas.model.physical.gear_box.mechanical.mechanical:mechanical model', 'engine_speeds_out')</t>
  </si>
  <si>
    <t>('gear_box_model', 'co2mpas.model.physical.gear_box.mechanical.mechanical:mechanical model', 'final_drive_ratio')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</si>
  <si>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</si>
  <si>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</si>
  <si>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</si>
  <si>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</si>
  <si>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('has_exhausted_gas_recirculation',)</t>
  </si>
  <si>
    <t>('engine_model', 'has_exhausted_gas_recirculation')</t>
  </si>
  <si>
    <t>('engine_model', 'CO2_emission_model', 'has_exhausted_gas_recirculation')</t>
  </si>
  <si>
    <t>('has_torque_converter',)</t>
  </si>
  <si>
    <t>('gear_box_model', 'has_torque_converter')</t>
  </si>
  <si>
    <t>('clutch_torque_converter_model', 'has_torque_converter')</t>
  </si>
  <si>
    <t>('clutch_torque_converter_model', 'clutch', 'engine_speeds_out')</t>
  </si>
  <si>
    <t>('idle_engine_speed_median',)</t>
  </si>
  <si>
    <t>('engine_model', 'idle_engine_speed_median')</t>
  </si>
  <si>
    <t>('ignition_type',)</t>
  </si>
  <si>
    <t>('engine_model', 'ignition_type')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</si>
  <si>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</si>
  <si>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</si>
  <si>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</si>
  <si>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</si>
  <si>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'co2mpas.model.physical.gear_box.mechanical.mechanical:mechanical model', 'stop_velocity')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</si>
  <si>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</si>
  <si>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</si>
  <si>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</si>
  <si>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</si>
  <si>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</si>
  <si>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</si>
  <si>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</si>
  <si>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</si>
  <si>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</si>
  <si>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('clutch_torque_converter_model', 'times')</t>
  </si>
  <si>
    <t>('clutch_torque_converter_model', 'clutch',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</si>
  <si>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</si>
  <si>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</si>
  <si>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</si>
  <si>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</si>
  <si>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</si>
  <si>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</si>
  <si>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</si>
  <si>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</si>
  <si>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</si>
  <si>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</si>
  <si>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</si>
  <si>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</si>
  <si>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</si>
  <si>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</si>
  <si>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</si>
  <si>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</si>
  <si>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</si>
  <si>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</si>
  <si>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</si>
  <si>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</si>
  <si>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</si>
  <si>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</si>
  <si>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</si>
  <si>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</si>
  <si>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</si>
  <si>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</si>
  <si>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</si>
  <si>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</si>
  <si>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</si>
  <si>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('clutch_torque_converter_model', 'clutch', sink)</t>
  </si>
  <si>
    <t>('cycle_model', 'co2mpas.model.physical.cycle.WLTP.wltp_cycle:WLTP cycle model', 'initial_temperature')</t>
  </si>
  <si>
    <t>('cycle_model', 'initial_temperature')</t>
  </si>
  <si>
    <t>('initial_temperature',)</t>
  </si>
  <si>
    <t>('clutch_torque_converter_model', 'clutch', 'max_clutch_window_width')</t>
  </si>
  <si>
    <t>('clutch_torque_converter_model', 'clutch',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</si>
  <si>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</si>
  <si>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</si>
  <si>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</si>
  <si>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</si>
  <si>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</si>
  <si>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</si>
  <si>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</si>
  <si>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</si>
  <si>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</si>
  <si>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</si>
  <si>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</si>
  <si>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</si>
  <si>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</si>
  <si>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</si>
  <si>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</si>
  <si>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</si>
  <si>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</si>
  <si>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</si>
  <si>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</si>
  <si>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</si>
  <si>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'co2mpas.model.physical.gear_box.mechanical.mechanical:mechanical model', 'co2mpas.model.physical.gear_box.mechanical:identify_n_gears')</t>
  </si>
  <si>
    <t>('gear_box_model', 'co2mpas.model.physical.gear_box:get_gear_box_efficiency_constants')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</si>
  <si>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</si>
  <si>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</si>
  <si>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</si>
  <si>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</si>
  <si>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</si>
  <si>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</si>
  <si>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</si>
  <si>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</si>
  <si>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</si>
  <si>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</si>
  <si>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</si>
  <si>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</si>
  <si>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</si>
  <si>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</si>
  <si>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</si>
  <si>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</si>
  <si>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</si>
  <si>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</si>
  <si>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</si>
  <si>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</si>
  <si>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</si>
  <si>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</si>
  <si>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</si>
  <si>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</si>
  <si>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</si>
  <si>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'gear_box_efficiency_constants')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</si>
  <si>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</si>
  <si>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</si>
  <si>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</si>
  <si>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</si>
  <si>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</si>
  <si>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</si>
  <si>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</si>
  <si>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</si>
  <si>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</si>
  <si>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</si>
  <si>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</si>
  <si>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</si>
  <si>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('cycle_model', 'time_length')</t>
  </si>
  <si>
    <t>('wheels_model', 'tyre_dimensions')</t>
  </si>
  <si>
    <t>('vehicle_model', 'velocity_resistances')</t>
  </si>
  <si>
    <t>('engine_model', 'co2mpas.model.physical.engine:default_ignition_type_v1')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</si>
  <si>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</si>
  <si>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</si>
  <si>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</si>
  <si>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</si>
  <si>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</si>
  <si>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</si>
  <si>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('clutch_torque_converter_model', 'accelerations')</t>
  </si>
  <si>
    <t>('clutch_torque_converter_model', 'clutch',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</si>
  <si>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</si>
  <si>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</si>
  <si>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</si>
  <si>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</si>
  <si>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</si>
  <si>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</si>
  <si>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</si>
  <si>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</si>
  <si>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</si>
  <si>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</si>
  <si>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</si>
  <si>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</si>
  <si>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</si>
  <si>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</si>
  <si>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</si>
  <si>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</si>
  <si>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</si>
  <si>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</si>
  <si>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</si>
  <si>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</si>
  <si>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</si>
  <si>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</si>
  <si>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</si>
  <si>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</si>
  <si>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</si>
  <si>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</si>
  <si>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</si>
  <si>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</si>
  <si>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</si>
  <si>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</si>
  <si>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</si>
  <si>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</si>
  <si>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</si>
  <si>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</si>
  <si>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</si>
  <si>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</si>
  <si>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</si>
  <si>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</si>
  <si>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</si>
  <si>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</si>
  <si>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('clutch_torque_converter_model', 'clutch', 'co2mpas.model.physical.clutch_tc.clutch:default_clutch_k_factor_curve')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</si>
  <si>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</si>
  <si>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</si>
  <si>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</si>
  <si>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</si>
  <si>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</si>
  <si>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</si>
  <si>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</si>
  <si>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</si>
  <si>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</si>
  <si>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</si>
  <si>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</si>
  <si>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</si>
  <si>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</si>
  <si>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</si>
  <si>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</si>
  <si>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</si>
  <si>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('clutch_torque_converter_model', 'clutch', 'k_factor_curve')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</si>
  <si>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</si>
  <si>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</si>
  <si>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</si>
  <si>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</si>
  <si>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</si>
  <si>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</si>
  <si>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</si>
  <si>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('clutch_torque_converter_model', 'k_factor_curve')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</si>
  <si>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</si>
  <si>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</si>
  <si>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</si>
  <si>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</si>
  <si>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</si>
  <si>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</si>
  <si>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</si>
  <si>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</si>
  <si>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</si>
  <si>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</si>
  <si>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</si>
  <si>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</si>
  <si>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</si>
  <si>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</si>
  <si>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</si>
  <si>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</si>
  <si>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</si>
  <si>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</si>
  <si>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</si>
  <si>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</si>
  <si>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</si>
  <si>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('electric_model', 'idle_engine_speed')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</si>
  <si>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</si>
  <si>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</si>
  <si>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</si>
  <si>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</si>
  <si>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</si>
  <si>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</si>
  <si>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</si>
  <si>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</si>
  <si>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</si>
  <si>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</si>
  <si>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</si>
  <si>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</si>
  <si>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</si>
  <si>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</si>
  <si>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</si>
  <si>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</si>
  <si>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</si>
  <si>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</si>
  <si>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</si>
  <si>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</si>
  <si>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</si>
  <si>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</si>
  <si>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</si>
  <si>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</si>
  <si>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</si>
  <si>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</si>
  <si>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</si>
  <si>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</si>
  <si>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</si>
  <si>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</si>
  <si>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</si>
  <si>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</si>
  <si>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</si>
  <si>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</si>
  <si>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</si>
  <si>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</si>
  <si>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</si>
  <si>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</si>
  <si>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</si>
  <si>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</si>
  <si>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</si>
  <si>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</si>
  <si>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</si>
  <si>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</si>
  <si>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</si>
  <si>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</si>
  <si>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</si>
  <si>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</si>
  <si>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</si>
  <si>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</si>
  <si>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</si>
  <si>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</si>
  <si>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</si>
  <si>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</si>
  <si>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</si>
  <si>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</si>
  <si>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</si>
  <si>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</si>
  <si>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</si>
  <si>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</si>
  <si>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</si>
  <si>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</si>
  <si>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</si>
  <si>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</si>
  <si>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</si>
  <si>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</si>
  <si>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</si>
  <si>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</si>
  <si>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</si>
  <si>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</si>
  <si>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</si>
  <si>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</si>
  <si>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</si>
  <si>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</si>
  <si>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</si>
  <si>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</si>
  <si>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</si>
  <si>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</si>
  <si>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</si>
  <si>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</si>
  <si>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</si>
  <si>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</si>
  <si>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</si>
  <si>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</si>
  <si>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</si>
  <si>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</si>
  <si>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</si>
  <si>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</si>
  <si>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</si>
  <si>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</si>
  <si>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</si>
  <si>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</si>
  <si>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</si>
  <si>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</si>
  <si>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</si>
  <si>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</si>
  <si>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</si>
  <si>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</si>
  <si>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</si>
  <si>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</si>
  <si>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</si>
  <si>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</si>
  <si>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</si>
  <si>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</si>
  <si>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</si>
  <si>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</si>
  <si>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</si>
  <si>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</si>
  <si>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</si>
  <si>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</si>
  <si>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</si>
  <si>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</si>
  <si>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</si>
  <si>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</si>
  <si>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</si>
  <si>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</si>
  <si>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</si>
  <si>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</si>
  <si>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</si>
  <si>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</si>
  <si>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</si>
  <si>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</si>
  <si>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</si>
  <si>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</si>
  <si>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</si>
  <si>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</si>
  <si>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</si>
  <si>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</si>
  <si>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</si>
  <si>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</si>
  <si>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</si>
  <si>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</si>
  <si>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</si>
  <si>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</si>
  <si>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('gears',)</t>
  </si>
  <si>
    <t>('cycle_model', 'gears')</t>
  </si>
  <si>
    <t>('clutch_torque_converter_model', 'gears')</t>
  </si>
  <si>
    <t>('engine_model', 'gears')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</si>
  <si>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</si>
  <si>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</si>
  <si>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'co2mpas.model.physical.gear_box.mechanical.mechanical:mechanical model', 'gear_box_speeds_in')</t>
  </si>
  <si>
    <t>('gear_box_model', 'gear_shifts')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</si>
  <si>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</si>
  <si>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</si>
  <si>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</si>
  <si>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</si>
  <si>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</si>
  <si>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</si>
  <si>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</si>
  <si>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'co2mpas.model.physical.engine:calculate_engine_speeds_out_hot')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</si>
  <si>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</si>
  <si>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</si>
  <si>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</si>
  <si>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</si>
  <si>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</si>
  <si>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</si>
  <si>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'clutch', 'engine_speeds_out_hot')</t>
  </si>
  <si>
    <t>('final_drive_model', 'final_drive_torque_losses')</t>
  </si>
  <si>
    <t>('engine_model', 'co2mpas.model.physical.engine:identify_on_idle')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</si>
  <si>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</si>
  <si>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</si>
  <si>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</si>
  <si>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</si>
  <si>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</si>
  <si>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</si>
  <si>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</si>
  <si>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</si>
  <si>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</si>
  <si>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</si>
  <si>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</si>
  <si>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</si>
  <si>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</si>
  <si>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</si>
  <si>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</si>
  <si>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</si>
  <si>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</si>
  <si>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</si>
  <si>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</si>
  <si>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</si>
  <si>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</si>
  <si>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</si>
  <si>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</si>
  <si>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</si>
  <si>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</si>
  <si>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</si>
  <si>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</si>
  <si>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</si>
  <si>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</si>
  <si>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</si>
  <si>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</si>
  <si>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</si>
  <si>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</si>
  <si>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</si>
  <si>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</si>
  <si>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</si>
  <si>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</si>
  <si>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</si>
  <si>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</si>
  <si>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</si>
  <si>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</si>
  <si>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</si>
  <si>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</si>
  <si>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</si>
  <si>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</si>
  <si>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</si>
  <si>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</si>
  <si>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</si>
  <si>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</si>
  <si>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</si>
  <si>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</si>
  <si>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</si>
  <si>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</si>
  <si>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</si>
  <si>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</si>
  <si>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</si>
  <si>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</si>
  <si>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'clutch', 'cold_start_speeds_delta')</t>
  </si>
  <si>
    <t>('engine_model', 'initial_friction_params')</t>
  </si>
  <si>
    <t>('initial_friction_params',)</t>
  </si>
  <si>
    <t>('clutch_torque_converter_model', 'clutch', 'co2mpas.model.physical.clutch_tc.clutch:identify_clutch_window')</t>
  </si>
  <si>
    <t>('engine_model', 'CO2_emission_model', 'co2mpas.model.physical.engine.co2_emission:calculate_extended_cumulative_co2_emissions')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</si>
  <si>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</si>
  <si>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</si>
  <si>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('clutch_torque_converter_model', 'clutch', 'clutch_window')</t>
  </si>
  <si>
    <t>('engine_model', 'co2mpas.model.physical.engine.cold_start.cold_start:cold_start', 'cold_start_speed_model')</t>
  </si>
  <si>
    <t>('engine_model', 'CO2_emission_model', 'extended_cumulative_co2_emissions')</t>
  </si>
  <si>
    <t>('engine_model', 'CO2_emission_model', 'extended_phases_integration_times')</t>
  </si>
  <si>
    <t>('engine_model', 'min_available_engine_powers_out')</t>
  </si>
  <si>
    <t>('clutch_torque_converter_model', 'clutch_window')</t>
  </si>
  <si>
    <t>('clutch_window',)</t>
  </si>
  <si>
    <t>('engine_model', 'cold_start_speed_model')</t>
  </si>
  <si>
    <t>('engine_model', 'extended_phases_integration_times')</t>
  </si>
  <si>
    <t>('extended_phases_integration_times',)</t>
  </si>
  <si>
    <t>('clutch_torque_converter_model', 'clutch', 'co2mpas.model.physical.clutch_tc.clutch:calculate_clutch_phases')</t>
  </si>
  <si>
    <t>('engine_model', 'CO2_emission_model', 'co2mpas.model.physical.engine.co2_emission:calculate_phases_distances&lt;0&gt;')</t>
  </si>
  <si>
    <t>('clutch_torque_converter_model', 'clutch', 'clutch_phases')</t>
  </si>
  <si>
    <t>('engine_model', 'CO2_emission_model', 'extended_phases_distances')</t>
  </si>
  <si>
    <t>('clutch_torque_converter_model', 'clutch', 'co2mpas.model.physical.clutch_tc.clutch:identify_clutch_speeds_delta')</t>
  </si>
  <si>
    <t>('engine_model', 'CO2_emission_model', 'co2mpas.model.physical.engine.co2_emission:calculate_phases_co2_emissions')</t>
  </si>
  <si>
    <t>('clutch_torque_converter_model', 'clutch', 'clutch_speeds_delta')</t>
  </si>
  <si>
    <t>('engine_model', 'CO2_emission_model', 'extended_phases_co2_emissions')</t>
  </si>
  <si>
    <t>('clutch_torque_converter_model', 'clutch_tc_speeds_delta')</t>
  </si>
  <si>
    <t>('clutch_tc_speeds_delta',)</t>
  </si>
  <si>
    <t>('engine_model', 'clutch_tc_speeds_delta')</t>
  </si>
  <si>
    <t>('engine_model', 'extended_phases_co2_emissions')</t>
  </si>
  <si>
    <t>('extended_phases_co2_emissions',)</t>
  </si>
  <si>
    <t>('clutch_torque_converter_model', 'clutch', 'co2mpas.model.physical.clutch_tc.clutch:calculate_clutch_speed_threshold')</t>
  </si>
  <si>
    <t>('clutch_torque_converter_model', 'clutch', 'co2mpas.model.physical.clutch_tc.clutch:calibrate_clutch_prediction_model')</t>
  </si>
  <si>
    <t>('engine_model', 'co2mpas.model.physical.engine:calculate_engine_speeds_out')</t>
  </si>
  <si>
    <t>('gear_box_model', 'co2mpas.model.physical.gear_box:define_gear_box_loss_model&lt;0&gt;')</t>
  </si>
  <si>
    <t>('clutch_torque_converter_model', 'clutch', 'clutch_model')</t>
  </si>
  <si>
    <t>('clutch_torque_converter_model', 'clutch_model')</t>
  </si>
  <si>
    <t>('clutch_model',)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</si>
  <si>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</si>
  <si>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</si>
  <si>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</si>
  <si>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</si>
  <si>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</si>
  <si>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</si>
  <si>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</si>
  <si>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</si>
  <si>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</si>
  <si>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</si>
  <si>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</si>
  <si>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</si>
  <si>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</si>
  <si>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</si>
  <si>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</si>
  <si>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</si>
  <si>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</si>
  <si>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</si>
  <si>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</si>
  <si>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</si>
  <si>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</si>
  <si>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</si>
  <si>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</si>
  <si>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</si>
  <si>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</si>
  <si>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</si>
  <si>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</si>
  <si>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</si>
  <si>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</si>
  <si>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</si>
  <si>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</si>
  <si>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</si>
  <si>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</si>
  <si>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</si>
  <si>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</si>
  <si>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</si>
  <si>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</si>
  <si>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</si>
  <si>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</si>
  <si>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</si>
  <si>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</si>
  <si>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</si>
  <si>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</si>
  <si>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</si>
  <si>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</si>
  <si>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</si>
  <si>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</si>
  <si>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</si>
  <si>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</si>
  <si>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</si>
  <si>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</si>
  <si>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</si>
  <si>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</si>
  <si>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</si>
  <si>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</si>
  <si>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</si>
  <si>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</si>
  <si>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</si>
  <si>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</si>
  <si>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</si>
  <si>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</si>
  <si>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</si>
  <si>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</si>
  <si>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</si>
  <si>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</si>
  <si>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</si>
  <si>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</si>
  <si>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</si>
  <si>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</si>
  <si>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</si>
  <si>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</si>
  <si>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</si>
  <si>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</si>
  <si>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</si>
  <si>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</si>
  <si>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</si>
  <si>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</si>
  <si>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</si>
  <si>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</si>
  <si>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</si>
  <si>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</si>
  <si>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</si>
  <si>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</si>
  <si>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</si>
  <si>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</si>
  <si>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</si>
  <si>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</si>
  <si>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</si>
  <si>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</si>
  <si>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</si>
  <si>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</si>
  <si>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</si>
  <si>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</si>
  <si>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</si>
  <si>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</si>
  <si>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</si>
  <si>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</si>
  <si>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</si>
  <si>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</si>
  <si>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</si>
  <si>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</si>
  <si>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</si>
  <si>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</si>
  <si>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</si>
  <si>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</si>
  <si>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</si>
  <si>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</si>
  <si>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</si>
  <si>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</si>
  <si>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</si>
  <si>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</si>
  <si>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</si>
  <si>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</si>
  <si>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</si>
  <si>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</si>
  <si>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</si>
  <si>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</si>
  <si>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</si>
  <si>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('co2mpas.model.physical:predict_vehicle_electrics_and_engine_behavior',)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</si>
  <si>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</si>
  <si>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</si>
  <si>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</si>
  <si>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</si>
  <si>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</si>
  <si>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</si>
  <si>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</si>
  <si>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</si>
  <si>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</si>
  <si>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</si>
  <si>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</si>
  <si>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</si>
  <si>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</si>
  <si>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</si>
  <si>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</si>
  <si>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</si>
  <si>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</si>
  <si>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</si>
  <si>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</si>
  <si>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</si>
  <si>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</si>
  <si>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</si>
  <si>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</si>
  <si>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</si>
  <si>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</si>
  <si>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</si>
  <si>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</si>
  <si>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</si>
  <si>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</si>
  <si>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</si>
  <si>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</si>
  <si>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</si>
  <si>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</si>
  <si>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</si>
  <si>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</si>
  <si>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</si>
  <si>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</si>
  <si>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</si>
  <si>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</si>
  <si>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</si>
  <si>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</si>
  <si>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</si>
  <si>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</si>
  <si>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</si>
  <si>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</si>
  <si>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</si>
  <si>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</si>
  <si>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</si>
  <si>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</si>
  <si>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</si>
  <si>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</si>
  <si>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</si>
  <si>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</si>
  <si>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</si>
  <si>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</si>
  <si>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</si>
  <si>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</si>
  <si>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</si>
  <si>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</si>
  <si>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</si>
  <si>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</si>
  <si>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</si>
  <si>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</si>
  <si>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</si>
  <si>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</si>
  <si>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</si>
  <si>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</si>
  <si>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</si>
  <si>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</si>
  <si>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</si>
  <si>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</si>
  <si>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</si>
  <si>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</si>
  <si>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</si>
  <si>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</si>
  <si>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</si>
  <si>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</si>
  <si>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</si>
  <si>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</si>
  <si>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</si>
  <si>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</si>
  <si>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</si>
  <si>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</si>
  <si>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</si>
  <si>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</si>
  <si>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</si>
  <si>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</si>
  <si>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</si>
  <si>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</si>
  <si>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</si>
  <si>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</si>
  <si>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</si>
  <si>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</si>
  <si>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</si>
  <si>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</si>
  <si>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</si>
  <si>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</si>
  <si>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</si>
  <si>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(start,)</t>
  </si>
  <si>
    <t>('co2mpas.model.physical.gear_box.at_gear:default_specific_gear_shifting',)</t>
  </si>
  <si>
    <t>('co2mpas.model.physical.gear_box.at_gear:define_gear_filter',)</t>
  </si>
  <si>
    <t>('gear_filter',)</t>
  </si>
  <si>
    <t>('specific_gear_shifting',)</t>
  </si>
  <si>
    <t>('cmv_model', 'accelerations')</t>
  </si>
  <si>
    <t>('cmv_ch_model', 'accelerations')</t>
  </si>
  <si>
    <t>('gspv_model', 'accelerations')</t>
  </si>
  <si>
    <t>('gspv_ch_model', 'accelerations')</t>
  </si>
  <si>
    <t>('cmv_model', 'cycle_type')</t>
  </si>
  <si>
    <t>('cmv_ch_model', 'cycle_type')</t>
  </si>
  <si>
    <t>('gspv_model', 'cycle_type')</t>
  </si>
  <si>
    <t>('gspv_ch_model', 'cycle_type')</t>
  </si>
  <si>
    <t>('cmv_model', 'engine_speeds_out')</t>
  </si>
  <si>
    <t>('cmv_ch_model', 'engine_speeds_out')</t>
  </si>
  <si>
    <t>('cmv_model', 'gear_filter')</t>
  </si>
  <si>
    <t>('cmv_ch_model', 'gear_filter')</t>
  </si>
  <si>
    <t>('gspv_model', 'gear_filter')</t>
  </si>
  <si>
    <t>('gspv_ch_model', 'gear_filter')</t>
  </si>
  <si>
    <t>('gspv_model', 'motive_powers')</t>
  </si>
  <si>
    <t>('gspv_ch_model', 'motive_powers')</t>
  </si>
  <si>
    <t>('cmv_model', 'stop_velocity')</t>
  </si>
  <si>
    <t>('cmv_ch_model', 'stop_velocity')</t>
  </si>
  <si>
    <t>('gspv_model', 'stop_velocity')</t>
  </si>
  <si>
    <t>('gspv_ch_model', 'stop_velocity')</t>
  </si>
  <si>
    <t>('cmv_ch_model', 'time_cold_hot_transition')</t>
  </si>
  <si>
    <t>('gspv_ch_model', 'time_cold_hot_transition')</t>
  </si>
  <si>
    <t>('cmv_model', 'times')</t>
  </si>
  <si>
    <t>('cmv_ch_model', 'times')</t>
  </si>
  <si>
    <t>('gspv_model', 'times')</t>
  </si>
  <si>
    <t>('gspv_ch_model', 'times')</t>
  </si>
  <si>
    <t>('cmv_model', 'velocities')</t>
  </si>
  <si>
    <t>('cmv_ch_model', 'velocities')</t>
  </si>
  <si>
    <t>('gspv_model', 'velocities')</t>
  </si>
  <si>
    <t>('gspv_ch_model', 'velocities')</t>
  </si>
  <si>
    <t>('cmv_model', 'velocity_speed_ratios')</t>
  </si>
  <si>
    <t>('cmv_ch_model', 'velocity_speed_ratios')</t>
  </si>
  <si>
    <t>('gspv_model', 'velocity_speed_ratios')</t>
  </si>
  <si>
    <t>('gspv_ch_model', 'velocity_speed_ratios')</t>
  </si>
  <si>
    <t>('cmv_model', sink)</t>
  </si>
  <si>
    <t>('cmv_ch_model', sink)</t>
  </si>
  <si>
    <t>('gspv_model', sink)</t>
  </si>
  <si>
    <t>('gspv_ch_model', sink)</t>
  </si>
  <si>
    <t>('co2mpas.model.physical.gear_box.at_gear:correct_gear_v2',)</t>
  </si>
  <si>
    <t>('correct_gear',)</t>
  </si>
  <si>
    <t>('cmv_model', 'correct_gear')</t>
  </si>
  <si>
    <t>('cmv_ch_model', 'correct_gear')</t>
  </si>
  <si>
    <t>('gspv_model', 'correct_gear')</t>
  </si>
  <si>
    <t>('gspv_ch_model', 'correct_gear')</t>
  </si>
  <si>
    <t>('co2mpas.model.physical.gear_box.at_gear:correct_gear_v3',)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</si>
  <si>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</si>
  <si>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</si>
  <si>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</si>
  <si>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</si>
  <si>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('clutch', 'accelerations')</t>
  </si>
  <si>
    <t>('clutch', 'clutch_model')</t>
  </si>
  <si>
    <t>('clutch', 'clutch_window')</t>
  </si>
  <si>
    <t>('clutch', 'engine_speeds_out_hot')</t>
  </si>
  <si>
    <t>('clutch', 'gear_shifts')</t>
  </si>
  <si>
    <t>('max_clutch_window_width',)</t>
  </si>
  <si>
    <t>('clutch', 'max_clutch_window_width')</t>
  </si>
  <si>
    <t>('clutch', 'times')</t>
  </si>
  <si>
    <t>('clutch', sink)</t>
  </si>
  <si>
    <t>('clutch', start)</t>
  </si>
  <si>
    <t>('clutch', 'co2mpas.model.physical.clutch_tc.clutch:calculate_clutch_phases')</t>
  </si>
  <si>
    <t>('co2mpas.model.physical.clutch_tc:default_has_torque_converter',)</t>
  </si>
  <si>
    <t>('clutch', 'clutch_phases')</t>
  </si>
  <si>
    <t>('clutch', 'co2mpas.model.physical.clutch_tc.clutch:default_clutch_k_factor_curve')</t>
  </si>
  <si>
    <t>('clutch', 'co2mpas.model.physical.clutch_tc.clutch:predict_clutch_speeds_delta')</t>
  </si>
  <si>
    <t>('clutch', 'clutch_speeds_delta')</t>
  </si>
  <si>
    <t>('clutch', 'k_factor_curve')</t>
  </si>
  <si>
    <t>('k_factor_curve',)</t>
  </si>
  <si>
    <t>('co2mpas.model.physical.engine:calculate_engine_speeds_out',)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</si>
  <si>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</si>
  <si>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</si>
  <si>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</si>
  <si>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</si>
  <si>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</si>
  <si>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</si>
  <si>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</si>
  <si>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</si>
  <si>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</si>
  <si>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</si>
  <si>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</si>
  <si>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</si>
  <si>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</si>
  <si>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</si>
  <si>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</si>
  <si>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</si>
  <si>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</si>
  <si>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</si>
  <si>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</si>
  <si>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</si>
  <si>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</si>
  <si>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</si>
  <si>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</si>
  <si>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</si>
  <si>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</si>
  <si>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</si>
  <si>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</si>
  <si>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</si>
  <si>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</si>
  <si>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</si>
  <si>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</si>
  <si>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</si>
  <si>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</si>
  <si>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</si>
  <si>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</si>
  <si>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</si>
  <si>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</si>
  <si>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</si>
  <si>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</si>
  <si>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</si>
  <si>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</si>
  <si>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</si>
  <si>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</si>
  <si>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</si>
  <si>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</si>
  <si>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</si>
  <si>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</si>
  <si>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</si>
  <si>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</si>
  <si>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</si>
  <si>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</si>
  <si>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</si>
  <si>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</si>
  <si>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</si>
  <si>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</si>
  <si>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</si>
  <si>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</si>
  <si>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</si>
  <si>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</si>
  <si>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</si>
  <si>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</si>
  <si>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</si>
  <si>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</si>
  <si>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</si>
  <si>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</si>
  <si>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</si>
  <si>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</si>
  <si>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</si>
  <si>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</si>
  <si>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</si>
  <si>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</si>
  <si>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</si>
  <si>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</si>
  <si>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</si>
  <si>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</si>
  <si>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</si>
  <si>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</si>
  <si>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sink)</t>
  </si>
  <si>
    <t>('cycle_model', 'co2mpas.model.physical.cycle.NEDC.nedc_cycle:NEDC cycle model', 'initial_temperature')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</si>
  <si>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</si>
  <si>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</si>
  <si>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'times')</t>
  </si>
  <si>
    <t>('cycle_model', 'co2mpas.model.physical.cycle.NEDC.nedc_cycle:NEDC cycle model', 'k5')</t>
  </si>
  <si>
    <t>('cycle_model', 'co2mpas.model.physical.cycle.NEDC.nedc_cycle:NEDC cycle model', 'co2mpas.model.physical.cycle.NEDC:nedc_velocities')</t>
  </si>
  <si>
    <t>('cycle_model', 'co2mpas.model.physical.cycle.NEDC.nedc_cycle:NEDC cycle model', 'max_gear')</t>
  </si>
  <si>
    <t>('cycle_model', 'co2mpas.model.physical.cycle.NEDC.nedc_cycle:NEDC cycle model', 'velocities')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</si>
  <si>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</si>
  <si>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</si>
  <si>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('cycle_model', 'co2mpas.model.physical.cycle.NEDC.nedc_cycle:NEDC cycle model', 'gears')</t>
  </si>
  <si>
    <t>('wheels_model', 'gears')</t>
  </si>
  <si>
    <t>('engine_model', 'start_stop', 'gears')</t>
  </si>
  <si>
    <t>('clutch_torque_converter_model', 'clutch', 'co2mpas.model.physical.clutch_tc.clutch:predict_clutch_speeds_delta')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</si>
  <si>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</si>
  <si>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</si>
  <si>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</si>
  <si>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</si>
  <si>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</si>
  <si>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</si>
  <si>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</si>
  <si>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</si>
  <si>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</si>
  <si>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</si>
  <si>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</si>
  <si>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</si>
  <si>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</si>
  <si>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</si>
  <si>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</si>
  <si>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</si>
  <si>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</si>
  <si>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</si>
  <si>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</si>
  <si>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</si>
  <si>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</si>
  <si>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</si>
  <si>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</si>
  <si>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</si>
  <si>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</si>
  <si>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</si>
  <si>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</si>
  <si>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</si>
  <si>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</si>
  <si>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</si>
  <si>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</si>
  <si>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</si>
  <si>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</si>
  <si>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</si>
  <si>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</si>
  <si>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</si>
  <si>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('cycle_model', 'co2mpas.model.physical.cycle.WLTP.wltp_cycle:WLTP cycle model', 'co2mpas.model.physical.cycle.WLTP:wltp_gears')</t>
  </si>
  <si>
    <t>('cycle_model', 'co2mpas.model.physical.cycle.WLTP.wltp_cycle:WLTP cycle 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</si>
  <si>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</si>
  <si>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</si>
  <si>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</si>
  <si>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</si>
  <si>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</si>
  <si>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</si>
  <si>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</si>
  <si>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</si>
  <si>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#data.calibration.model_scores!B75(L):..(DR):LURD:["df", {"header": [0], "index_col": [0]}]</t>
  </si>
  <si>
    <t>data.calibration.model_scores.param_selections</t>
  </si>
  <si>
    <t>#data.calibration.model_scores!B47(L):..(DR):LURD:["df", {"header": [0, 1], "index_col": [0], "skiprows": [3]}]</t>
  </si>
  <si>
    <t>data.calibration.model_scores.score_by_model</t>
  </si>
  <si>
    <t>#data.calibration.model_scores!B17(L):..(DR):LURD:["df", {"header": [0, 1], "index_col": [0], "skiprows": [3]}]</t>
  </si>
  <si>
    <t>data.calibration.model_scores.scores</t>
  </si>
  <si>
    <t>#data.calibration.model_scores!C30(L):..(DR):LURD:["df",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</si>
  <si>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</si>
  <si>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</si>
  <si>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</si>
  <si>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</si>
  <si>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</si>
  <si>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</si>
  <si>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</si>
  <si>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</si>
  <si>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</si>
  <si>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</si>
  <si>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</si>
  <si>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</si>
  <si>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</si>
  <si>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</si>
  <si>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</si>
  <si>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</si>
  <si>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</si>
  <si>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</si>
  <si>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</si>
  <si>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</si>
  <si>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</si>
  <si>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</si>
  <si>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</si>
  <si>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</si>
  <si>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</si>
  <si>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</si>
  <si>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</si>
  <si>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</si>
  <si>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</si>
  <si>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</si>
  <si>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</si>
  <si>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</si>
  <si>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</si>
  <si>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#summary!B51(L):..(DR):LURD:["df",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</si>
  <si>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</si>
  <si>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</si>
  <si>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</si>
  <si>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#summary!D19(L):..(DR):LURD:["df", {"header": [0, 1, 2], "index_col": [0, 1, 2], "skiprows": [4]}]</t>
  </si>
  <si>
    <t>summary.selection</t>
  </si>
  <si>
    <t>#summary!B38(L):..(DR):LURD:["df", {"header": [0, 1, 2], "index_col": [0], "skiprows": [4]}]</t>
  </si>
</sst>
</file>

<file path=xl/styles.xml><?xml version="1.0" encoding="utf-8"?>
<styleSheet xmlns="http://schemas.openxmlformats.org/spreadsheetml/2006/main">
  <numFmts count="3">
    <numFmt formatCode="0.0000" numFmtId="164"/>
    <numFmt formatCode="0.0" numFmtId="165"/>
    <numFmt formatCode="[hh]:mm:ss" numFmtId="166"/>
  </numFmts>
  <fonts count="11">
    <font>
      <name val="Calibri"/>
      <family val="2"/>
      <color theme="1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 (Body)"/>
      <color theme="1"/>
      <sz val="11"/>
      <vertAlign val="subscript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11"/>
      <vertAlign val="subscript"/>
      <scheme val="minor"/>
    </font>
    <font>
      <name val="Calibri"/>
      <family val="2"/>
      <b val="1"/>
      <i val="1"/>
      <color rgb="FF7F7F7F"/>
      <sz val="11"/>
      <scheme val="minor"/>
    </font>
    <font>
      <name val="Calibri"/>
      <family val="2"/>
      <color theme="1"/>
      <sz val="11"/>
      <vertAlign val="superscript"/>
      <scheme val="minor"/>
    </font>
    <font>
      <b val="1"/>
    </font>
  </fonts>
  <fills count="7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0" numFmtId="0"/>
  </cellStyleXfs>
  <cellXfs count="56">
    <xf borderId="0" fillId="0" fontId="0" numFmtId="0" pivotButton="0" quotePrefix="0" xfId="0"/>
    <xf applyAlignment="1" applyProtection="1" borderId="1" fillId="2" fontId="2" numFmtId="0" pivotButton="0" quotePrefix="0" xfId="0">
      <alignment horizontal="center" vertical="center"/>
      <protection hidden="1" locked="1"/>
    </xf>
    <xf applyAlignment="1" applyProtection="1" borderId="1" fillId="3" fontId="1" numFmtId="0" pivotButton="0" quotePrefix="0" xfId="1">
      <alignment horizontal="center"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0" fillId="0" fontId="2" numFmtId="0" pivotButton="0" quotePrefix="0" xfId="0">
      <alignment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1" fillId="3" fontId="3" numFmtId="0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2" fillId="4" fontId="2" numFmtId="0" pivotButton="0" quotePrefix="0" xfId="0">
      <alignment horizontal="center" vertical="center"/>
      <protection hidden="1" locked="1"/>
    </xf>
    <xf applyAlignment="1" applyProtection="1" borderId="3" fillId="4" fontId="2" numFmtId="0" pivotButton="0" quotePrefix="0" xfId="0">
      <alignment horizontal="center" vertical="center"/>
      <protection hidden="1" locked="1"/>
    </xf>
    <xf applyAlignment="1" applyProtection="1" borderId="0" fillId="0" fontId="0" numFmtId="0" pivotButton="0" quotePrefix="0" xfId="0">
      <alignment horizontal="left" vertical="center"/>
      <protection hidden="1" locked="1"/>
    </xf>
    <xf applyAlignment="1" applyProtection="1" borderId="4" fillId="0" fontId="2" numFmtId="0" pivotButton="0" quotePrefix="0" xfId="0">
      <alignment horizontal="left" vertical="center"/>
      <protection hidden="1" locked="1"/>
    </xf>
    <xf applyAlignment="1" applyProtection="1" borderId="5" fillId="0" fontId="1" numFmtId="2" pivotButton="0" quotePrefix="0" xfId="1">
      <alignment horizontal="center" vertical="center"/>
      <protection hidden="1" locked="1"/>
    </xf>
    <xf applyAlignment="1" applyProtection="1" borderId="6" fillId="0" fontId="1" numFmtId="2" pivotButton="0" quotePrefix="0" xfId="1">
      <alignment horizontal="center" vertical="center"/>
      <protection hidden="1" locked="1"/>
    </xf>
    <xf applyAlignment="1" applyProtection="1" borderId="7" fillId="0" fontId="2" numFmtId="0" pivotButton="0" quotePrefix="0" xfId="0">
      <alignment horizontal="left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9" fillId="0" fontId="2" numFmtId="0" pivotButton="0" quotePrefix="0" xfId="0">
      <alignment horizontal="left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5" fontId="4" numFmtId="2" pivotButton="0" quotePrefix="0" xfId="1">
      <alignment horizontal="center" vertical="center"/>
      <protection hidden="1" locked="1"/>
    </xf>
    <xf applyAlignment="1" applyProtection="1" borderId="8" fillId="5" fontId="4" numFmtId="2" pivotButton="0" quotePrefix="0" xfId="1">
      <alignment horizontal="center" vertical="center"/>
      <protection hidden="1" locked="1"/>
    </xf>
    <xf applyAlignment="1" applyProtection="1" borderId="10" fillId="5" fontId="4" numFmtId="2" pivotButton="0" quotePrefix="0" xfId="1">
      <alignment horizontal="center" vertical="center"/>
      <protection hidden="1" locked="1"/>
    </xf>
    <xf applyAlignment="1" applyProtection="1" borderId="11" fillId="5" fontId="4" numFmtId="2" pivotButton="0" quotePrefix="0" xfId="1">
      <alignment horizontal="center" vertical="center"/>
      <protection hidden="1" locked="1"/>
    </xf>
    <xf applyAlignment="1" applyProtection="1" borderId="12" fillId="0" fontId="2" numFmtId="0" pivotButton="0" quotePrefix="0" xfId="0">
      <alignment horizontal="left" vertical="center"/>
      <protection hidden="1" locked="1"/>
    </xf>
    <xf applyAlignment="1" applyProtection="1" borderId="13" fillId="5" fontId="3" numFmtId="2" pivotButton="0" quotePrefix="0" xfId="1">
      <alignment horizontal="center" vertical="center"/>
      <protection hidden="1" locked="1"/>
    </xf>
    <xf applyAlignment="1" applyProtection="1" borderId="14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center" vertical="top"/>
      <protection hidden="1" locked="1"/>
    </xf>
    <xf applyAlignment="1" applyProtection="1" borderId="12" fillId="4" fontId="2" numFmtId="0" pivotButton="0" quotePrefix="0" xfId="0">
      <alignment horizontal="center" vertical="center"/>
      <protection hidden="1" locked="1"/>
    </xf>
    <xf applyAlignment="1" applyProtection="1" borderId="13" fillId="4" fontId="2" numFmtId="0" pivotButton="0" quotePrefix="0" xfId="0">
      <alignment horizontal="center" vertical="center"/>
      <protection hidden="1" locked="1"/>
    </xf>
    <xf applyAlignment="1" applyProtection="1" borderId="14" fillId="4" fontId="2" numFmtId="0" pivotButton="0" quotePrefix="0" xfId="0">
      <alignment horizontal="center" vertical="center"/>
      <protection hidden="1" locked="1"/>
    </xf>
    <xf applyAlignment="1" applyProtection="1" borderId="15" fillId="0" fontId="2" numFmtId="0" pivotButton="0" quotePrefix="0" xfId="0">
      <alignment horizontal="left"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10" fillId="5" fontId="3" numFmtId="2" pivotButton="0" quotePrefix="0" xfId="1">
      <alignment horizontal="center" vertical="center"/>
      <protection hidden="1" locked="1"/>
    </xf>
    <xf applyAlignment="1" applyProtection="1" borderId="11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left" vertical="top"/>
      <protection hidden="1" locked="1"/>
    </xf>
    <xf applyAlignment="1" applyProtection="1" borderId="0" fillId="0" fontId="8" numFmtId="0" pivotButton="0" quotePrefix="0" xfId="1">
      <alignment horizontal="right" vertical="center"/>
      <protection hidden="1" locked="1"/>
    </xf>
    <xf applyAlignment="1" applyProtection="1" borderId="0" fillId="0" fontId="8" numFmtId="0" pivotButton="0" quotePrefix="0" xfId="1">
      <alignment vertical="center"/>
      <protection hidden="1" locked="1"/>
    </xf>
    <xf applyAlignment="1" applyProtection="1" borderId="0" fillId="0" fontId="2" numFmtId="0" pivotButton="0" quotePrefix="0" xfId="0">
      <alignment horizontal="right" vertical="center"/>
      <protection hidden="1" locked="1"/>
    </xf>
    <xf applyAlignment="1" applyProtection="1" borderId="0" fillId="0" fontId="1" numFmtId="0" pivotButton="0" quotePrefix="0" xfId="1">
      <alignment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6" fontId="2" numFmtId="0" pivotButton="0" quotePrefix="0" xfId="0">
      <alignment horizontal="center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1" numFmtId="164" pivotButton="0" quotePrefix="0" xfId="1">
      <alignment horizontal="center" vertical="center"/>
      <protection hidden="1" locked="1"/>
    </xf>
    <xf applyAlignment="1" applyProtection="1" borderId="1" fillId="0" fontId="1" numFmtId="165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borderId="18" fillId="0" fontId="10" numFmtId="0" pivotButton="0" quotePrefix="0" xfId="0">
      <alignment horizontal="center" vertical="top"/>
    </xf>
    <xf borderId="0" fillId="0" fontId="0" numFmtId="166" pivotButton="0" quotePrefix="0" xfId="0"/>
  </cellXfs>
  <cellStyles count="2">
    <cellStyle builtinId="0" name="Normal" xfId="0"/>
    <cellStyle builtinId="53" name="Explanatory Text" xfId="1"/>
  </cellStyles>
  <dxfs count="4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output.prediction.nedc_h.ts/alternator_currents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output.prediction.nedc_h.ts!$W$3:$W$1183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output.prediction.nedc_h.ts/battery_currents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output.prediction.nedc_h.ts!$Y$3:$Y$1183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output.prediction.nedc_h.ts/engine_coolant_temperatures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output.prediction.nedc_h.ts!$Z$3:$Z$1183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output.prediction.nedc_h.ts/engine_powers_out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output.prediction.nedc_h.ts!$AN$3:$AN$1183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output.prediction.nedc_h.ts/engine_speeds_out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output.prediction.nedc_h.ts!$AJ$3:$AJ$1183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output.prediction.nedc_h.ts/fuel_consumptions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output.prediction.nedc_h.ts!$AU$3:$AU$1183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output.prediction.nedc_h.ts/gear_box_temperatures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output.prediction.nedc_h.ts!$S$3:$S$1183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output.prediction.nedc_h.ts/state_of_charges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output.prediction.nedc_h.ts!$AD$3:$AD$1183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output.prediction.nedc_l.ts/velocities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output.prediction.nedc_l.ts!$A$3:$A$1183</f>
            </numRef>
          </xVal>
          <yVal>
            <numRef>
              <f>output.prediction.nedc_l.ts!$D$3:$D$1183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output.calibration.wltp_h.ts/input.alternator_currents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output.calibration.wltp_h.ts!$A$3:$A$1802</f>
            </numRef>
          </yVal>
        </ser>
        <ser>
          <idx val="1"/>
          <order val="1"/>
          <tx>
            <v>output.prediction.wltp_h.ts/alternator_currents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output.prediction.wltp_h.ts!$W$3:$W$1803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output.calibration.wltp_h.ts/input.battery_currents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output.calibration.wltp_h.ts!$B$3:$B$1802</f>
            </numRef>
          </yVal>
        </ser>
        <ser>
          <idx val="1"/>
          <order val="1"/>
          <tx>
            <v>output.prediction.wltp_h.ts/battery_currents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output.prediction.wltp_h.ts!$Y$3:$Y$1803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output.calibration.wltp_h.ts/input.engine_coolant_temperatures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output.calibration.wltp_h.ts!$D$3:$D$1802</f>
            </numRef>
          </yVal>
        </ser>
        <ser>
          <idx val="1"/>
          <order val="1"/>
          <tx>
            <v>output.prediction.wltp_h.ts/engine_coolant_temperatures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output.prediction.wltp_h.ts!$Z$3:$Z$1803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output.calibration.wltp_h.ts/engine_powers_out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output.calibration.wltp_h.ts!$AO$3:$AO$1802</f>
            </numRef>
          </yVal>
        </ser>
        <ser>
          <idx val="1"/>
          <order val="1"/>
          <tx>
            <v>output.prediction.wltp_h.ts/engine_powers_out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output.prediction.wltp_h.ts!$AN$3:$AN$1803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output.calibration.wltp_h.ts/input.engine_speeds_out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output.calibration.wltp_h.ts!$E$3:$E$1802</f>
            </numRef>
          </yVal>
        </ser>
        <ser>
          <idx val="1"/>
          <order val="1"/>
          <tx>
            <v>output.prediction.wltp_h.ts/engine_speeds_out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output.prediction.wltp_h.ts!$AJ$3:$AJ$1803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output.calibration.wltp_h.ts/fuel_consumptions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output.calibration.wltp_h.ts!$AW$3:$AW$1802</f>
            </numRef>
          </yVal>
        </ser>
        <ser>
          <idx val="1"/>
          <order val="1"/>
          <tx>
            <v>output.prediction.wltp_h.ts/fuel_consumptions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output.prediction.wltp_h.ts!$AU$3:$AU$1803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output.calibration.wltp_h.ts/gear_box_temperatures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output.calibration.wltp_h.ts!$AH$3:$AH$1802</f>
            </numRef>
          </yVal>
        </ser>
        <ser>
          <idx val="1"/>
          <order val="1"/>
          <tx>
            <v>output.prediction.wltp_h.ts/gear_box_temperatures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output.prediction.wltp_h.ts!$S$3:$S$1803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output.calibration.wltp_h.ts/state_of_charges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output.calibration.wltp_h.ts!$N$3:$N$1802</f>
            </numRef>
          </yVal>
        </ser>
        <ser>
          <idx val="1"/>
          <order val="1"/>
          <tx>
            <v>output.prediction.wltp_h.ts/state_of_charges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output.prediction.wltp_h.ts!$AD$3:$AD$1803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output.calibration.wltp_h.ts/input.velocities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output.calibration.wltp_h.ts!$F$3:$F$1802</f>
            </numRef>
          </xVal>
          <yVal>
            <numRef>
              <f>output.calibration.wltp_h.ts!$G$3:$G$1802</f>
            </numRef>
          </yVal>
        </ser>
        <ser>
          <idx val="1"/>
          <order val="1"/>
          <tx>
            <v>output.prediction.wltp_h.ts/velocities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output.prediction.wltp_h.ts!$E$3:$E$1803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Relationship Id="rId4" Target="/xl/charts/chart4.xml" Type="http://schemas.openxmlformats.org/officeDocument/2006/relationships/chart"/><Relationship Id="rId5" Target="/xl/charts/chart5.xml" Type="http://schemas.openxmlformats.org/officeDocument/2006/relationships/chart"/><Relationship Id="rId6" Target="/xl/charts/chart6.xml" Type="http://schemas.openxmlformats.org/officeDocument/2006/relationships/chart"/><Relationship Id="rId7" Target="/xl/charts/chart7.xml" Type="http://schemas.openxmlformats.org/officeDocument/2006/relationships/chart"/><Relationship Id="rId8" Target="/xl/charts/chart8.xml" Type="http://schemas.openxmlformats.org/officeDocument/2006/relationships/chart"/><Relationship Id="rId9" Target="/xl/charts/chart9.xml" Type="http://schemas.openxmlformats.org/officeDocument/2006/relationships/chart"/></Relationships>
</file>

<file path=xl/drawings/_rels/drawing2.xml.rels><Relationships xmlns="http://schemas.openxmlformats.org/package/2006/relationships"><Relationship Id="rId1" Target="/xl/charts/chart10.xml" Type="http://schemas.openxmlformats.org/officeDocument/2006/relationships/chart"/></Relationships>
</file>

<file path=xl/drawings/_rels/drawing3.xml.rels><Relationships xmlns="http://schemas.openxmlformats.org/package/2006/relationships"><Relationship Id="rId1" Target="/xl/charts/chart11.xml" Type="http://schemas.openxmlformats.org/officeDocument/2006/relationships/chart"/><Relationship Id="rId2" Target="/xl/charts/chart12.xml" Type="http://schemas.openxmlformats.org/officeDocument/2006/relationships/chart"/><Relationship Id="rId3" Target="/xl/charts/chart13.xml" Type="http://schemas.openxmlformats.org/officeDocument/2006/relationships/chart"/><Relationship Id="rId4" Target="/xl/charts/chart14.xml" Type="http://schemas.openxmlformats.org/officeDocument/2006/relationships/chart"/><Relationship Id="rId5" Target="/xl/charts/chart15.xml" Type="http://schemas.openxmlformats.org/officeDocument/2006/relationships/chart"/><Relationship Id="rId6" Target="/xl/charts/chart16.xml" Type="http://schemas.openxmlformats.org/officeDocument/2006/relationships/chart"/><Relationship Id="rId7" Target="/xl/charts/chart17.xml" Type="http://schemas.openxmlformats.org/officeDocument/2006/relationships/chart"/><Relationship Id="rId8" Target="/xl/charts/chart18.xml" Type="http://schemas.openxmlformats.org/officeDocument/2006/relationships/chart"/><Relationship Id="rId9" Target="/xl/charts/chart19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3"/>
  <sheetViews>
    <sheetView showGridLines="0" showRowColHeaders="0" showRuler="0" tabSelected="1" view="pageLayout" workbookViewId="0">
      <selection activeCell="B1" sqref="B1"/>
    </sheetView>
  </sheetViews>
  <sheetFormatPr baseColWidth="8" customHeight="1" defaultColWidth="0" defaultRowHeight="15" outlineLevelCol="0" zeroHeight="1"/>
  <cols>
    <col bestFit="1" customWidth="1" max="1" min="1" style="53" width="35.42578125"/>
    <col customWidth="1" max="3" min="2" style="53" width="20.7109375"/>
    <col bestFit="1" customWidth="1" max="4" min="4" style="53" width="10.140625"/>
    <col customWidth="1" hidden="1" max="5" min="5" style="53" width="0.42578125"/>
    <col customWidth="1" hidden="1" max="16384" min="6" style="53" width="8.85546875"/>
  </cols>
  <sheetData>
    <row customHeight="1" ht="18.95" r="1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Height="1" ht="18.95" r="2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Height="1" ht="18.95" r="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Height="1" ht="18.95" r="4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Height="1" ht="18.95" r="5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Height="1" ht="18.95" r="6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Height="1" ht="18.95" r="7" spans="1:17" thickBot="1">
      <c r="A7" s="29" t="s">
        <v>4</v>
      </c>
      <c r="B7" s="30" t="s">
        <v>5</v>
      </c>
      <c r="C7" s="31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Height="1" ht="18.95" r="8" spans="1:17">
      <c r="A8" s="32" t="s">
        <v>8</v>
      </c>
      <c r="B8" s="44">
        <f>IFERROR(IF([0]!_results_nedc_h_prediction_target_declared_co2_emission_declared_value__CO2g_km_&lt;&gt;"",[0]!_results_nedc_h_prediction_target_declared_co2_emission_declared_value__CO2g_km_,""),"")</f>
        <v/>
      </c>
      <c r="C8" s="45">
        <f>IFERROR(IF([0]!_results_nedc_l_prediction_target_declared_co2_emission_declared_value__CO2g_km_&lt;&gt;"",[0]!_results_nedc_l_prediction_target_declared_co2_emission_declared_value__CO2g_km_,""),"")</f>
        <v/>
      </c>
      <c r="D8" s="53" t="s">
        <v>9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Height="1" ht="18.95" r="9" spans="1:17">
      <c r="A9" s="15" t="s">
        <v>10</v>
      </c>
      <c r="B9" s="35">
        <f>IFERROR(IF([0]!_results_nedc_h_prediction_output_declared_co2_emission_declared_value__CO2g_km_&lt;&gt;"",[0]!_results_nedc_h_prediction_output_declared_co2_emission_declared_value__CO2g_km_,""),"")</f>
        <v/>
      </c>
      <c r="C9" s="36">
        <f>IFERROR(IF([0]!_results_nedc_l_prediction_output_declared_co2_emission_declared_value__CO2g_km_&lt;&gt;"",[0]!_results_nedc_l_prediction_output_declared_co2_emission_declared_value__CO2g_km_,""),"")</f>
        <v/>
      </c>
      <c r="D9" s="53" t="s">
        <v>9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Height="1" ht="18.95" r="10" spans="1:17" thickBot="1">
      <c r="A10" s="18" t="s">
        <v>11</v>
      </c>
      <c r="B10" s="37">
        <f>IFERROR(IF([0]!_comparison_declared_co2_emission_value_prediction_nedc_h_prediction_target_ratio&lt;&gt;"",([0]!_comparison_declared_co2_emission_value_prediction_nedc_h_prediction_target_ratio-1)*100,""),"")</f>
        <v/>
      </c>
      <c r="C10" s="38">
        <f>IFERROR(IF([0]!_comparison_declared_co2_emission_value_prediction_nedc_l_prediction_target_ratio&lt;&gt;"",([0]!_comparison_declared_co2_emission_value_prediction_nedc_l_prediction_target_ratio-1)*100,""),"")</f>
        <v/>
      </c>
      <c r="D10" s="53" t="s">
        <v>12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Height="1" ht="18.95" r="11" spans="1:17">
      <c r="A11" s="39" t="s">
        <v>13</v>
      </c>
      <c r="B11" s="40" t="n"/>
      <c r="C11" s="41" t="n"/>
      <c r="D11" s="53" t="n"/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Height="1" ht="18.95" r="12" spans="1:17" thickBot="1">
      <c r="A12" s="4" t="n"/>
      <c r="B12" s="42" t="n"/>
      <c r="C12" s="8" t="n"/>
      <c r="D12" s="53" t="n"/>
      <c r="E12" s="53" t="n"/>
      <c r="F12" s="53" t="n"/>
      <c r="G12" s="53" t="n"/>
      <c r="H12" s="4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Height="1" ht="18.95" r="13" spans="1:17" thickBot="1">
      <c r="A13" s="29" t="s">
        <v>14</v>
      </c>
      <c r="B13" s="30" t="s">
        <v>5</v>
      </c>
      <c r="C13" s="31" t="s">
        <v>6</v>
      </c>
      <c r="D13" s="53" t="n"/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Height="1" ht="18.95" r="14" spans="1:17">
      <c r="A14" s="32" t="s">
        <v>15</v>
      </c>
      <c r="B14" s="44">
        <f>IFERROR(IF([0]!_results_nedc_h_prediction_output_co2_emission_value__CO2g_km_&lt;&gt;"",[0]!_results_nedc_h_prediction_output_co2_emission_value__CO2g_km_,""),"")</f>
        <v/>
      </c>
      <c r="C14" s="45">
        <f>IFERROR(IF([0]!_results_nedc_l_prediction_output_co2_emission_value__CO2g_km_&lt;&gt;"",[0]!_results_nedc_l_prediction_output_co2_emission_value__CO2g_km_,""),"")</f>
        <v/>
      </c>
      <c r="D14" s="53" t="s">
        <v>9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Height="1" ht="18.95" r="15" spans="1:17">
      <c r="A15" s="15" t="s">
        <v>16</v>
      </c>
      <c r="B15" s="35">
        <f>IFERROR(IF([0]!_results_nedc_h_prediction_output_co2_emission_UDC__CO2g_km_&lt;&gt;"",[0]!_results_nedc_h_prediction_output_co2_emission_UDC__CO2g_km_,""),"")</f>
        <v/>
      </c>
      <c r="C15" s="36">
        <f>IFERROR(IF([0]!_results_nedc_l_prediction_output_co2_emission_UDC__CO2g_km_&lt;&gt;"",[0]!_results_nedc_l_prediction_output_co2_emission_UDC__CO2g_km_,""),"")</f>
        <v/>
      </c>
      <c r="D15" s="53" t="s">
        <v>9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Height="1" ht="18.95" r="16" spans="1:17" thickBot="1">
      <c r="A16" s="18" t="s">
        <v>17</v>
      </c>
      <c r="B16" s="46">
        <f>IFERROR(IF([0]!_results_nedc_h_prediction_output_co2_emission_EUDC__CO2g_km_&lt;&gt;"",[0]!_results_nedc_h_prediction_output_co2_emission_EUDC__CO2g_km_,""),"")</f>
        <v/>
      </c>
      <c r="C16" s="47">
        <f>IFERROR(IF([0]!_results_nedc_l_prediction_output_co2_emission_EUDC__CO2g_km_&lt;&gt;"",[0]!_results_nedc_l_prediction_output_co2_emission_EUDC__CO2g_km_,""),"")</f>
        <v/>
      </c>
      <c r="D16" s="53" t="s">
        <v>9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Height="1" ht="18.95" r="17" spans="1:17">
      <c r="A17" s="4" t="n"/>
      <c r="B17" s="42" t="n"/>
      <c r="C17" s="8" t="n"/>
      <c r="D17" s="53" t="n"/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Height="1" ht="18.95" r="18" spans="1:17">
      <c r="A18" s="4" t="n"/>
      <c r="B18" s="42" t="n"/>
      <c r="C18" s="8" t="n"/>
      <c r="D18" s="53" t="n"/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Height="1" ht="18.95" r="19" spans="1:17">
      <c r="A19" s="48" t="s">
        <v>18</v>
      </c>
      <c r="B19" s="48" t="s">
        <v>5</v>
      </c>
      <c r="C19" s="48" t="s">
        <v>6</v>
      </c>
      <c r="D19" s="53" t="n"/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Height="1" ht="18.95" r="20" spans="1:17">
      <c r="A20" s="50" t="s">
        <v>19</v>
      </c>
      <c r="B20" s="35">
        <f>IFERROR(IF([0]!_results_nedc_h_prediction_output_vehicle_f0__N_&lt;&gt;"",[0]!_results_nedc_h_prediction_output_vehicle_f0__N_,""),"")</f>
        <v/>
      </c>
      <c r="C20" s="35">
        <f>IFERROR(IF([0]!_results_nedc_l_prediction_output_vehicle_f0__N_&lt;&gt;"",[0]!_results_nedc_l_prediction_output_vehicle_f0__N_,""),"")</f>
        <v/>
      </c>
      <c r="D20" s="53" t="s">
        <v>20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Height="1" ht="18.95" r="21" spans="1:17">
      <c r="A21" s="50" t="s">
        <v>21</v>
      </c>
      <c r="B21" s="51">
        <f>IFERROR(IF([0]!_results_nedc_h_prediction_output_vehicle_f1__N__km_h__&lt;&gt;"",[0]!_results_nedc_h_prediction_output_vehicle_f1__N__km_h__,""),"")</f>
        <v/>
      </c>
      <c r="C21" s="51">
        <f>IFERROR(IF([0]!_results_nedc_l_prediction_output_vehicle_f1__N__km_h__&lt;&gt;"",[0]!_results_nedc_l_prediction_output_vehicle_f1__N__km_h__,""),"")</f>
        <v/>
      </c>
      <c r="D21" s="53" t="s">
        <v>22</v>
      </c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t="18.95" r="22" spans="1:17">
      <c r="A22" s="50" t="s">
        <v>23</v>
      </c>
      <c r="B22" s="51">
        <f>IFERROR(IF([0]!_results_nedc_h_prediction_output_vehicle_f2__N__km_h__2_&lt;&gt;"",[0]!_results_nedc_h_prediction_output_vehicle_f2__N__km_h__2_,""),"")</f>
        <v/>
      </c>
      <c r="C22" s="51">
        <f>IFERROR(IF([0]!_results_nedc_l_prediction_output_vehicle_f2__N__km_h__2_&lt;&gt;"",[0]!_results_nedc_l_prediction_output_vehicle_f2__N__km_h__2_,""),"")</f>
        <v/>
      </c>
      <c r="D22" s="53" t="s">
        <v>24</v>
      </c>
      <c r="E22" s="53" t="n"/>
      <c r="F22" s="53" t="n"/>
      <c r="G22" s="53" t="n"/>
      <c r="H22" s="53" t="n"/>
      <c r="I22" s="53" t="n"/>
      <c r="J22" s="53" t="n"/>
      <c r="K22" s="53" t="n"/>
      <c r="L22" s="53" t="n"/>
      <c r="M22" s="53" t="n"/>
      <c r="N22" s="53" t="n"/>
      <c r="O22" s="53" t="n"/>
      <c r="P22" s="53" t="n"/>
      <c r="Q22" s="53" t="n"/>
    </row>
    <row customHeight="1" ht="18.95" r="23" spans="1:17">
      <c r="A23" s="50" t="s">
        <v>25</v>
      </c>
      <c r="B23" s="52">
        <f>IFERROR(IF([0]!_results_nedc_h_prediction_output_vehicle_mass__kg_&lt;&gt;"",[0]!_results_nedc_h_prediction_output_vehicle_mass__kg_,""),"")</f>
        <v/>
      </c>
      <c r="C23" s="52">
        <f>IFERROR(IF([0]!_results_nedc_l_prediction_output_vehicle_mass__kg_&lt;&gt;"",[0]!_results_nedc_l_prediction_output_vehicle_mass__kg_,""),"")</f>
        <v/>
      </c>
      <c r="D23" s="53" t="s">
        <v>26</v>
      </c>
      <c r="E23" s="53" t="n"/>
      <c r="F23" s="53" t="n"/>
      <c r="G23" s="53" t="n"/>
      <c r="H23" s="53" t="n"/>
      <c r="I23" s="53" t="n"/>
      <c r="J23" s="53" t="n"/>
      <c r="K23" s="53" t="n"/>
      <c r="L23" s="53" t="n"/>
      <c r="M23" s="53" t="n"/>
      <c r="N23" s="53" t="n"/>
      <c r="O23" s="53" t="n"/>
      <c r="P23" s="53" t="n"/>
      <c r="Q23" s="53" t="n"/>
    </row>
    <row customHeight="1" ht="18.95" r="24" spans="1:17">
      <c r="A24" s="48" t="s">
        <v>27</v>
      </c>
      <c r="B24" s="48" t="s">
        <v>5</v>
      </c>
      <c r="C24" s="48" t="s">
        <v>6</v>
      </c>
      <c r="D24" s="53" t="n"/>
      <c r="E24" s="53" t="n"/>
      <c r="F24" s="53" t="n"/>
      <c r="G24" s="53" t="n"/>
      <c r="H24" s="53" t="n"/>
      <c r="I24" s="53" t="n"/>
      <c r="J24" s="53" t="n"/>
      <c r="K24" s="53" t="n"/>
      <c r="L24" s="53" t="n"/>
      <c r="M24" s="53" t="n"/>
      <c r="N24" s="53" t="n"/>
      <c r="O24" s="53" t="n"/>
      <c r="P24" s="53" t="n"/>
      <c r="Q24" s="53" t="n"/>
    </row>
    <row customHeight="1" ht="18.95" r="25" spans="1:17">
      <c r="A25" s="50" t="s">
        <v>19</v>
      </c>
      <c r="B25" s="35">
        <f>IFERROR(IF([0]!_results_wltp_h_calibration_output_vehicle_f0__N_&lt;&gt;"",[0]!_results_wltp_h_calibration_output_vehicle_f0__N_,""),"")</f>
        <v/>
      </c>
      <c r="C25" s="35">
        <f>IFERROR(IF([0]!_results_wltp_l_calibration_output_vehicle_f0__N_&lt;&gt;"",[0]!_results_wltp_l_calibration_output_vehicle_f0__N_,""),"")</f>
        <v/>
      </c>
      <c r="D25" s="53" t="s">
        <v>20</v>
      </c>
      <c r="E25" s="53" t="n"/>
      <c r="F25" s="53" t="n"/>
      <c r="G25" s="53" t="n"/>
      <c r="H25" s="53" t="n"/>
      <c r="I25" s="53" t="n"/>
      <c r="J25" s="53" t="n"/>
      <c r="K25" s="53" t="n"/>
      <c r="L25" s="53" t="n"/>
      <c r="M25" s="53" t="n"/>
      <c r="N25" s="53" t="n"/>
      <c r="O25" s="53" t="n"/>
      <c r="P25" s="53" t="n"/>
      <c r="Q25" s="53" t="n"/>
    </row>
    <row customHeight="1" ht="18.95" r="26" spans="1:17">
      <c r="A26" s="50" t="s">
        <v>21</v>
      </c>
      <c r="B26" s="51">
        <f>IFERROR(IF([0]!_results_wltp_h_calibration_output_vehicle_f1__N__km_h__&lt;&gt;"",[0]!_results_wltp_h_calibration_output_vehicle_f1__N__km_h__,""),"")</f>
        <v/>
      </c>
      <c r="C26" s="51">
        <f>IFERROR(IF([0]!_results_wltp_l_calibration_output_vehicle_f1__N__km_h__&lt;&gt;"",[0]!_results_wltp_l_calibration_output_vehicle_f1__N__km_h__,""),"")</f>
        <v/>
      </c>
      <c r="D26" s="53" t="s">
        <v>22</v>
      </c>
      <c r="E26" s="53" t="n"/>
      <c r="F26" s="53" t="n"/>
      <c r="G26" s="53" t="n"/>
      <c r="H26" s="53" t="n"/>
      <c r="I26" s="53" t="n"/>
      <c r="J26" s="53" t="n"/>
      <c r="K26" s="53" t="n"/>
      <c r="L26" s="53" t="n"/>
      <c r="M26" s="53" t="n"/>
      <c r="N26" s="53" t="n"/>
      <c r="O26" s="53" t="n"/>
      <c r="P26" s="53" t="n"/>
      <c r="Q26" s="53" t="n"/>
    </row>
    <row customHeight="1" ht="18.95" r="27" spans="1:17">
      <c r="A27" s="50" t="s">
        <v>23</v>
      </c>
      <c r="B27" s="51">
        <f>IFERROR(IF([0]!_results_wltp_h_calibration_output_vehicle_f2__N__km_h__2_&lt;&gt;"",[0]!_results_wltp_h_calibration_output_vehicle_f2__N__km_h__2_,""),"")</f>
        <v/>
      </c>
      <c r="C27" s="51">
        <f>IFERROR(IF([0]!_results_wltp_l_calibration_output_vehicle_f2__N__km_h__2_&lt;&gt;"",[0]!_results_wltp_l_calibration_output_vehicle_f2__N__km_h__2_,""),"")</f>
        <v/>
      </c>
      <c r="D27" s="53" t="s">
        <v>24</v>
      </c>
      <c r="E27" s="53" t="n"/>
      <c r="F27" s="53" t="n"/>
      <c r="G27" s="53" t="n"/>
      <c r="H27" s="53" t="n"/>
      <c r="I27" s="53" t="n"/>
      <c r="J27" s="53" t="n"/>
      <c r="K27" s="53" t="n"/>
      <c r="L27" s="53" t="n"/>
      <c r="M27" s="53" t="n"/>
      <c r="N27" s="53" t="n"/>
      <c r="O27" s="53" t="n"/>
      <c r="P27" s="53" t="n"/>
      <c r="Q27" s="53" t="n"/>
    </row>
    <row customHeight="1" ht="18.95" r="28" spans="1:17">
      <c r="A28" s="50" t="s">
        <v>28</v>
      </c>
      <c r="B28" s="52">
        <f>IFERROR(IF([0]!_results_wltp_h_calibration_output_vehicle_mass__kg_&lt;&gt;"",[0]!_results_wltp_h_calibration_output_vehicle_mass__kg_,""),"")</f>
        <v/>
      </c>
      <c r="C28" s="52">
        <f>IFERROR(IF([0]!_results_wltp_l_calibration_output_vehicle_mass__kg_&lt;&gt;"",[0]!_results_wltp_l_calibration_output_vehicle_mass__kg_,""),"")</f>
        <v/>
      </c>
      <c r="D28" s="53" t="s">
        <v>26</v>
      </c>
      <c r="E28" s="53" t="n"/>
      <c r="F28" s="53" t="n"/>
      <c r="G28" s="53" t="n"/>
      <c r="H28" s="53" t="n"/>
      <c r="I28" s="53" t="n"/>
      <c r="J28" s="53" t="n"/>
      <c r="K28" s="53" t="n"/>
      <c r="L28" s="53" t="n"/>
      <c r="M28" s="53" t="n"/>
      <c r="N28" s="53" t="n"/>
      <c r="O28" s="53" t="n"/>
      <c r="P28" s="53" t="n"/>
      <c r="Q28" s="53" t="n"/>
    </row>
    <row customHeight="1" ht="18.95" r="29" spans="1:17">
      <c r="A29" s="50" t="s">
        <v>29</v>
      </c>
      <c r="B29" s="35">
        <f>IFERROR(IF([0]!_results_wltp_h_calibration_output_co2_emission_low__CO2g_km_&lt;&gt;"",[0]!_results_wltp_h_calibration_output_co2_emission_low__CO2g_km_,""),"")</f>
        <v/>
      </c>
      <c r="C29" s="35">
        <f>IFERROR(IF([0]!_results_wltp_l_calibration_output_co2_emission_low__CO2g_km_&lt;&gt;"",[0]!_results_wltp_l_calibration_output_co2_emission_low__CO2g_km_,""),"")</f>
        <v/>
      </c>
      <c r="D29" s="53" t="s">
        <v>9</v>
      </c>
      <c r="E29" s="53" t="n"/>
      <c r="F29" s="53" t="n"/>
      <c r="G29" s="53" t="n"/>
      <c r="H29" s="53" t="n"/>
      <c r="I29" s="53" t="n"/>
      <c r="J29" s="53" t="n"/>
      <c r="K29" s="53" t="n"/>
      <c r="L29" s="53" t="n"/>
      <c r="M29" s="53" t="n"/>
      <c r="N29" s="53" t="n"/>
      <c r="O29" s="53" t="n"/>
      <c r="P29" s="53" t="n"/>
      <c r="Q29" s="53" t="n"/>
    </row>
    <row customHeight="1" ht="18.95" r="30" spans="1:17">
      <c r="A30" s="50" t="s">
        <v>30</v>
      </c>
      <c r="B30" s="35">
        <f>IFERROR(IF([0]!_results_wltp_h_calibration_output_co2_emission_medium__CO2g_km_&lt;&gt;"",[0]!_results_wltp_h_calibration_output_co2_emission_medium__CO2g_km_,""),"")</f>
        <v/>
      </c>
      <c r="C30" s="35">
        <f>IFERROR(IF([0]!_results_wltp_l_calibration_output_co2_emission_medium__CO2g_km_&lt;&gt;"",[0]!_results_wltp_l_calibration_output_co2_emission_medium__CO2g_km_,""),"")</f>
        <v/>
      </c>
      <c r="D30" s="53" t="s">
        <v>9</v>
      </c>
      <c r="E30" s="53" t="n"/>
      <c r="F30" s="53" t="n"/>
      <c r="G30" s="53" t="n"/>
      <c r="H30" s="53" t="n"/>
      <c r="I30" s="53" t="n"/>
      <c r="J30" s="53" t="n"/>
      <c r="K30" s="53" t="n"/>
      <c r="L30" s="53" t="n"/>
      <c r="M30" s="53" t="n"/>
      <c r="N30" s="53" t="n"/>
      <c r="O30" s="53" t="n"/>
      <c r="P30" s="53" t="n"/>
      <c r="Q30" s="53" t="n"/>
    </row>
    <row customHeight="1" ht="18.95" r="31" spans="1:17">
      <c r="A31" s="50" t="s">
        <v>31</v>
      </c>
      <c r="B31" s="35">
        <f>IFERROR(IF([0]!_results_wltp_h_calibration_output_co2_emission_high__CO2g_km_&lt;&gt;"",[0]!_results_wltp_h_calibration_output_co2_emission_high__CO2g_km_,""), "")</f>
        <v/>
      </c>
      <c r="C31" s="35">
        <f>IFERROR(IF([0]!_results_wltp_l_calibration_output_co2_emission_high__CO2g_km_&lt;&gt;"",[0]!_results_wltp_l_calibration_output_co2_emission_high__CO2g_km_,""),"")</f>
        <v/>
      </c>
      <c r="D31" s="53" t="s">
        <v>9</v>
      </c>
      <c r="E31" s="53" t="n"/>
      <c r="F31" s="53" t="n"/>
      <c r="G31" s="53" t="n"/>
      <c r="H31" s="53" t="n"/>
      <c r="I31" s="53" t="n"/>
      <c r="J31" s="53" t="n"/>
      <c r="K31" s="53" t="n"/>
      <c r="L31" s="53" t="n"/>
      <c r="M31" s="53" t="n"/>
      <c r="N31" s="53" t="n"/>
      <c r="O31" s="53" t="n"/>
      <c r="P31" s="53" t="n"/>
      <c r="Q31" s="53" t="n"/>
    </row>
    <row customHeight="1" ht="18.95" r="32" spans="1:17">
      <c r="A32" s="50" t="s">
        <v>32</v>
      </c>
      <c r="B32" s="35">
        <f>IFERROR(IF([0]!_results_wltp_h_calibration_output_co2_emission_extra_high__CO2g_km_&lt;&gt;"",[0]!_results_wltp_h_calibration_output_co2_emission_extra_high__CO2g_km_,""),"")</f>
        <v/>
      </c>
      <c r="C32" s="35">
        <f>IFERROR(IF([0]!_results_wltp_l_calibration_output_co2_emission_extra_high__CO2g_km_&lt;&gt;"",[0]!_results_wltp_l_calibration_output_co2_emission_extra_high__CO2g_km_,""),"")</f>
        <v/>
      </c>
      <c r="D32" s="53" t="s">
        <v>9</v>
      </c>
      <c r="E32" s="53" t="n"/>
      <c r="F32" s="53" t="n"/>
      <c r="G32" s="53" t="n"/>
      <c r="H32" s="53" t="n"/>
      <c r="I32" s="53" t="n"/>
      <c r="J32" s="53" t="n"/>
      <c r="K32" s="53" t="n"/>
      <c r="L32" s="53" t="n"/>
      <c r="M32" s="53" t="n"/>
      <c r="N32" s="53" t="n"/>
      <c r="O32" s="53" t="n"/>
      <c r="P32" s="53" t="n"/>
      <c r="Q32" s="53" t="n"/>
    </row>
    <row hidden="1" r="33" spans="1:17">
      <c r="A33" s="8" t="n"/>
      <c r="B33" s="4" t="n"/>
      <c r="C33" s="4" t="n"/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53" t="n"/>
      <c r="N33" s="53" t="n"/>
      <c r="O33" s="53" t="n"/>
      <c r="P33" s="53" t="n"/>
      <c r="Q33" s="53" t="n"/>
    </row>
    <row hidden="1" r="34" spans="1:17">
      <c r="A34" s="8" t="n"/>
      <c r="B34" s="4" t="n"/>
      <c r="C34" s="4" t="n"/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53" t="n"/>
      <c r="N34" s="53" t="n"/>
      <c r="O34" s="53" t="n"/>
      <c r="P34" s="53" t="n"/>
      <c r="Q34" s="53" t="n"/>
    </row>
    <row hidden="1" r="35" spans="1:17">
      <c r="A35" s="8" t="n"/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53" t="n"/>
      <c r="N35" s="53" t="n"/>
      <c r="O35" s="53" t="n"/>
      <c r="P35" s="53" t="n"/>
      <c r="Q35" s="53" t="n"/>
    </row>
    <row hidden="1" r="36" spans="1:17">
      <c r="A36" s="53" t="n"/>
      <c r="B36" s="53" t="n"/>
      <c r="C36" s="53" t="n"/>
      <c r="D36" s="53" t="n"/>
      <c r="E36" s="53" t="n"/>
      <c r="F36" s="53" t="n"/>
      <c r="G36" s="53" t="n"/>
      <c r="H36" s="53" t="n"/>
      <c r="I36" s="53" t="n"/>
      <c r="J36" s="53" t="n"/>
      <c r="K36" s="53" t="n"/>
      <c r="L36" s="53" t="n"/>
      <c r="M36" s="53" t="n"/>
      <c r="N36" s="53" t="n"/>
      <c r="O36" s="53" t="n"/>
      <c r="P36" s="53" t="n"/>
      <c r="Q36" s="53" t="n"/>
    </row>
    <row hidden="1" r="37" spans="1:17">
      <c r="A37" s="8" t="n"/>
      <c r="B37" s="53" t="n"/>
      <c r="C37" s="53" t="n"/>
      <c r="D37" s="53" t="n"/>
      <c r="E37" s="53" t="n"/>
      <c r="F37" s="53" t="n"/>
      <c r="G37" s="53" t="n"/>
      <c r="H37" s="53" t="n"/>
      <c r="I37" s="53" t="n"/>
      <c r="J37" s="53" t="n"/>
      <c r="K37" s="53" t="n"/>
      <c r="L37" s="53" t="n"/>
      <c r="M37" s="53" t="n"/>
      <c r="N37" s="53" t="n"/>
      <c r="O37" s="53" t="n"/>
      <c r="P37" s="53" t="n"/>
      <c r="Q37" s="53" t="n"/>
    </row>
    <row hidden="1" r="38" spans="1:17">
      <c r="A38" s="8" t="n"/>
      <c r="B38" s="53" t="n"/>
      <c r="C38" s="53" t="n"/>
      <c r="D38" s="53" t="n"/>
      <c r="E38" s="53" t="n"/>
      <c r="F38" s="53" t="n"/>
      <c r="G38" s="53" t="n"/>
      <c r="H38" s="53" t="n"/>
      <c r="I38" s="53" t="n"/>
      <c r="J38" s="53" t="n"/>
      <c r="K38" s="53" t="n"/>
      <c r="L38" s="53" t="n"/>
      <c r="M38" s="53" t="n"/>
      <c r="N38" s="53" t="n"/>
      <c r="O38" s="53" t="n"/>
      <c r="P38" s="53" t="n"/>
      <c r="Q38" s="53" t="n"/>
    </row>
    <row hidden="1" r="39" spans="1:17">
      <c r="A39" s="8" t="n"/>
      <c r="B39" s="53" t="n"/>
      <c r="C39" s="53" t="n"/>
      <c r="D39" s="53" t="n"/>
      <c r="E39" s="53" t="n"/>
      <c r="F39" s="53" t="n"/>
      <c r="G39" s="53" t="n"/>
      <c r="H39" s="53" t="n"/>
      <c r="I39" s="53" t="n"/>
      <c r="J39" s="53" t="n"/>
      <c r="K39" s="53" t="n"/>
      <c r="L39" s="53" t="n"/>
      <c r="M39" s="53" t="n"/>
      <c r="N39" s="53" t="n"/>
      <c r="O39" s="53" t="n"/>
      <c r="P39" s="53" t="n"/>
      <c r="Q39" s="53" t="n"/>
    </row>
    <row hidden="1" r="40" spans="1:17">
      <c r="A40" s="8" t="n"/>
      <c r="B40" s="53" t="n"/>
      <c r="C40" s="53" t="n"/>
      <c r="D40" s="53" t="n"/>
      <c r="E40" s="53" t="n"/>
      <c r="F40" s="53" t="n"/>
      <c r="G40" s="53" t="n"/>
      <c r="H40" s="53" t="n"/>
      <c r="I40" s="53" t="n"/>
      <c r="J40" s="53" t="n"/>
      <c r="K40" s="53" t="n"/>
      <c r="L40" s="53" t="n"/>
      <c r="M40" s="53" t="n"/>
      <c r="N40" s="53" t="n"/>
      <c r="O40" s="53" t="n"/>
      <c r="P40" s="53" t="n"/>
      <c r="Q40" s="53" t="n"/>
    </row>
    <row hidden="1" r="41" spans="1:17">
      <c r="A41" s="8" t="n"/>
      <c r="B41" s="53" t="n"/>
      <c r="C41" s="53" t="n"/>
      <c r="D41" s="53" t="n"/>
      <c r="E41" s="53" t="n"/>
      <c r="F41" s="53" t="n"/>
      <c r="G41" s="53" t="n"/>
      <c r="H41" s="53" t="n"/>
      <c r="I41" s="53" t="n"/>
      <c r="J41" s="53" t="n"/>
      <c r="K41" s="53" t="n"/>
      <c r="L41" s="53" t="n"/>
      <c r="M41" s="53" t="n"/>
      <c r="N41" s="53" t="n"/>
      <c r="O41" s="53" t="n"/>
      <c r="P41" s="53" t="n"/>
      <c r="Q41" s="53" t="n"/>
    </row>
    <row hidden="1" r="42" spans="1:17">
      <c r="A42" s="8" t="n"/>
      <c r="B42" s="53" t="n"/>
      <c r="C42" s="53" t="n"/>
      <c r="D42" s="53" t="n"/>
      <c r="E42" s="53" t="n"/>
      <c r="F42" s="53" t="n"/>
      <c r="G42" s="53" t="n"/>
      <c r="H42" s="53" t="n"/>
      <c r="I42" s="53" t="n"/>
      <c r="J42" s="53" t="n"/>
      <c r="K42" s="53" t="n"/>
      <c r="L42" s="53" t="n"/>
      <c r="M42" s="53" t="n"/>
      <c r="N42" s="53" t="n"/>
      <c r="O42" s="53" t="n"/>
      <c r="P42" s="53" t="n"/>
      <c r="Q42" s="53" t="n"/>
    </row>
    <row hidden="1" r="43" spans="1:17">
      <c r="A43" s="53" t="n"/>
      <c r="B43" s="53" t="n"/>
      <c r="C43" s="53" t="n"/>
      <c r="D43" s="53" t="n"/>
      <c r="E43" s="53" t="n"/>
      <c r="F43" s="53" t="n"/>
      <c r="G43" s="53" t="n"/>
      <c r="H43" s="53" t="n"/>
      <c r="I43" s="53" t="n"/>
      <c r="J43" s="53" t="n"/>
      <c r="K43" s="53" t="n"/>
      <c r="L43" s="53" t="n"/>
      <c r="M43" s="53" t="n"/>
      <c r="N43" s="53" t="n"/>
      <c r="O43" s="53" t="n"/>
      <c r="P43" s="53" t="n"/>
      <c r="Q43" s="53" t="n"/>
    </row>
  </sheetData>
  <conditionalFormatting sqref="B10:C10">
    <cfRule priority="3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0" priority="1" type="expression">
      <formula>$B$4="False"</formula>
    </cfRule>
    <cfRule dxfId="1" priority="2" type="expression">
      <formula>$B$4="True"</formula>
    </cfRule>
  </conditionalFormatting>
  <pageMargins bottom="0.75" footer="0.3" header="0.3" left="0.25" right="0.25" top="0.75"/>
  <pageSetup orientation="portrait" paperSize="9"/>
  <headerFooter>
    <oddHeader>&amp;CCO2MPAS SUMMARY OUTPUT REPORT</oddHeader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showGridLines="0" showRowColHeaders="0" showRuler="0" view="pageLayout" workbookViewId="0">
      <selection activeCell="B1" sqref="B1"/>
    </sheetView>
  </sheetViews>
  <sheetFormatPr baseColWidth="8" customHeight="1" defaultColWidth="0" defaultRowHeight="0" outlineLevelCol="0" zeroHeight="1"/>
  <cols>
    <col customWidth="1" max="1" min="1" style="28" width="37.5703125"/>
    <col customWidth="1" max="3" min="2" style="28" width="20.7109375"/>
    <col bestFit="1" customWidth="1" max="4" min="4" style="28" width="10.140625"/>
    <col customWidth="1" hidden="1" max="5" min="5" style="28" width="0.42578125"/>
    <col customWidth="1" hidden="1" max="16384" min="6" style="28" width="8.85546875"/>
  </cols>
  <sheetData>
    <row customFormat="1" customHeight="1" ht="18.95" r="1" s="53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Format="1" customHeight="1" ht="18.95" r="2" s="53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Format="1" customHeight="1" ht="18.95" r="3" s="5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Format="1" customHeight="1" ht="18.95" r="4" s="53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Format="1" customHeight="1" ht="18.95" r="5" s="53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Format="1" customHeight="1" ht="18.95" r="6" s="53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Format="1" customHeight="1" ht="18.95" r="7" s="53" spans="1:17" thickBot="1">
      <c r="A7" s="8" t="n"/>
      <c r="B7" s="9" t="s">
        <v>5</v>
      </c>
      <c r="C7" s="10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Format="1" customHeight="1" ht="18.95" r="8" s="53" spans="1:17">
      <c r="A8" s="12" t="s">
        <v>33</v>
      </c>
      <c r="B8" s="13">
        <f>IFERROR(IF([0]!_results_nedc_h_prediction_output_vehicle_fuel_type__&lt;&gt;"",[0]!_results_nedc_h_prediction_output_vehicle_fuel_type__,""),"")</f>
        <v/>
      </c>
      <c r="C8" s="14">
        <f>IFERROR(IF([0]!_results_nedc_l_prediction_output_vehicle_fuel_type__&lt;&gt;"",[0]!_results_nedc_l_prediction_output_vehicle_fuel_type__,""),"")</f>
        <v/>
      </c>
      <c r="D8" s="53" t="s">
        <v>34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Format="1" customHeight="1" ht="18.95" r="9" s="53" spans="1:17">
      <c r="A9" s="15" t="s">
        <v>35</v>
      </c>
      <c r="B9" s="35">
        <f>IFERROR(IF([0]!_results_nedc_h_prediction_output_vehicle_engine_capacity__cm3_&lt;&gt;"",[0]!_results_nedc_h_prediction_output_vehicle_engine_capacity__cm3_,""),"")</f>
        <v/>
      </c>
      <c r="C9" s="36">
        <f>IFERROR(IF([0]!_results_nedc_l_prediction_output_vehicle_engine_capacity__cm3_&lt;&gt;"",[0]!_results_nedc_l_prediction_output_vehicle_engine_capacity__cm3_,""),"")</f>
        <v/>
      </c>
      <c r="D9" s="53" t="s">
        <v>36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Format="1" customHeight="1" ht="18.95" r="10" s="53" spans="1:17">
      <c r="A10" s="15" t="s">
        <v>37</v>
      </c>
      <c r="B10" s="35">
        <f>IFERROR(IF([0]!_results_nedc_h_prediction_output_vehicle_gear_box_type__&lt;&gt;"",[0]!_results_nedc_h_prediction_output_vehicle_gear_box_type__,""),"")</f>
        <v/>
      </c>
      <c r="C10" s="36">
        <f>IFERROR(IF([0]!_results_nedc_l_prediction_output_vehicle_gear_box_type__&lt;&gt;"",[0]!_results_nedc_l_prediction_output_vehicle_gear_box_type__,""),"")</f>
        <v/>
      </c>
      <c r="D10" s="53" t="s">
        <v>34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Format="1" customHeight="1" ht="18.95" r="11" s="53" spans="1:17" thickBot="1">
      <c r="A11" s="18" t="s">
        <v>38</v>
      </c>
      <c r="B11" s="46">
        <f>IFERROR(IF([0]!_results_nedc_h_prediction_output_vehicle_engine_is_turbo__&lt;&gt;"",[0]!_results_nedc_h_prediction_output_vehicle_engine_is_turbo__,""),"")</f>
        <v/>
      </c>
      <c r="C11" s="47">
        <f>IFERROR(IF([0]!_results_nedc_l_prediction_output_vehicle_engine_is_turbo__&lt;&gt;"",[0]!_results_nedc_l_prediction_output_vehicle_engine_is_turbo__,""),"")</f>
        <v/>
      </c>
      <c r="D11" s="53" t="s">
        <v>34</v>
      </c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Format="1" customHeight="1" ht="18.95" r="12" s="53" spans="1:17">
      <c r="A12" s="15" t="s">
        <v>39</v>
      </c>
      <c r="B12" s="21">
        <f>IFERROR(IF([0]!_score_by_model_alternator_model_wltp_h_score&lt;&gt;"",[0]!_score_by_model_alternator_model_wltp_h_score,""),"")</f>
        <v/>
      </c>
      <c r="C12" s="22">
        <f>IFERROR(IF([0]!_score_by_model_alternator_model_wltp_l_score&lt;&gt;"",[0]!_score_by_model_alternator_model_wltp_l_score,""),"")</f>
        <v/>
      </c>
      <c r="D12" s="53" t="s">
        <v>40</v>
      </c>
      <c r="E12" s="53" t="n"/>
      <c r="F12" s="53" t="n"/>
      <c r="G12" s="53" t="n"/>
      <c r="H12" s="5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Format="1" customHeight="1" ht="18.95" r="13" s="53" spans="1:17">
      <c r="A13" s="15" t="s">
        <v>41</v>
      </c>
      <c r="B13" s="21">
        <f>IFERROR(IF([0]!_score_by_model_at_model_wltp_h_score&lt;&gt;"",[0]!_score_by_model_at_model_wltp_h_score,""),"")</f>
        <v/>
      </c>
      <c r="C13" s="22">
        <f>IFERROR(IF([0]!_score_by_model_at_model_wltp_l_score&lt;&gt;"",[0]!_score_by_model_at_model_wltp_l_score,""),"")</f>
        <v/>
      </c>
      <c r="D13" s="53" t="s">
        <v>34</v>
      </c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Format="1" customHeight="1" ht="18.95" r="14" s="53" spans="1:17">
      <c r="A14" s="15" t="s">
        <v>42</v>
      </c>
      <c r="B14" s="21">
        <f>IFERROR(IF([0]!_score_by_model_clutch_torque_converter_model_wltp_h_score&lt;&gt;"",[0]!_score_by_model_clutch_torque_converter_model_wltp_h_score,""),"")</f>
        <v/>
      </c>
      <c r="C14" s="22">
        <f>IFERROR(IF([0]!_score_by_model_clutch_torque_converter_model_wltp_l_score&lt;&gt;"",[0]!_score_by_model_clutch_torque_converter_model_wltp_l_score,""),"")</f>
        <v/>
      </c>
      <c r="D14" s="53" t="s">
        <v>43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Format="1" customHeight="1" ht="18.95" r="15" s="53" spans="1:17">
      <c r="A15" s="15" t="s">
        <v>44</v>
      </c>
      <c r="B15" s="21">
        <f>IFERROR(IF([0]!_score_by_model_co2_params_wltp_h_score&lt;&gt;"",[0]!_score_by_model_co2_params_wltp_h_score,""),"")</f>
        <v/>
      </c>
      <c r="C15" s="22">
        <f>IFERROR(IF([0]!_score_by_model_co2_params_wltp_l_score&lt;&gt;"",[0]!_score_by_model_co2_params_wltp_l_score,""),"")</f>
        <v/>
      </c>
      <c r="D15" s="53" t="s">
        <v>45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Format="1" customHeight="1" ht="18.95" r="16" s="53" spans="1:17">
      <c r="A16" s="15" t="s">
        <v>46</v>
      </c>
      <c r="B16" s="21">
        <f>IFERROR(IF([0]!_score_by_model_engine_cold_start_speed_model_wltp_h_score&lt;&gt;"",[0]!_score_by_model_engine_cold_start_speed_model_wltp_h_score,""),"")</f>
        <v/>
      </c>
      <c r="C16" s="22">
        <f>IFERROR(IF([0]!_score_by_model_engine_cold_start_speed_model_wltp_l_score&lt;&gt;"",[0]!_score_by_model_engine_cold_start_speed_model_wltp_l_score,""),"")</f>
        <v/>
      </c>
      <c r="D16" s="53" t="s">
        <v>43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Format="1" customHeight="1" ht="18.95" r="17" s="53" spans="1:17">
      <c r="A17" s="15" t="s">
        <v>47</v>
      </c>
      <c r="B17" s="21">
        <f>IFERROR(IF([0]!_score_by_model_engine_coolant_temperature_model_wltp_h_score&lt;&gt;"",[0]!_score_by_model_engine_coolant_temperature_model_wltp_h_score,""),"")</f>
        <v/>
      </c>
      <c r="C17" s="22">
        <f>IFERROR(IF([0]!_score_by_model_engine_coolant_temperature_model_wltp_l_score&lt;&gt;"",[0]!_score_by_model_engine_coolant_temperature_model_wltp_l_score,""),"")</f>
        <v/>
      </c>
      <c r="D17" s="53" t="s">
        <v>48</v>
      </c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Format="1" customHeight="1" ht="18.95" r="18" s="53" spans="1:17">
      <c r="A18" s="15" t="s">
        <v>49</v>
      </c>
      <c r="B18" s="21">
        <f>IFERROR(IF([0]!_score_by_model_engine_speed_model_wltp_h_score&lt;&gt;"",[0]!_score_by_model_engine_speed_model_wltp_h_score,""),"")</f>
        <v/>
      </c>
      <c r="C18" s="22">
        <f>IFERROR(IF([0]!_score_by_model_engine_speed_model_wltp_l_score&lt;&gt;"",[0]!_score_by_model_engine_speed_model_wltp_l_score,""),"")</f>
        <v/>
      </c>
      <c r="D18" s="53" t="s">
        <v>43</v>
      </c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Format="1" customHeight="1" ht="18.95" r="19" s="53" spans="1:17" thickBot="1">
      <c r="A19" s="18" t="s">
        <v>50</v>
      </c>
      <c r="B19" s="23">
        <f>IFERROR(IF([0]!_score_by_model_start_stop_model_wltp_h_score&lt;&gt;"",[0]!_score_by_model_start_stop_model_wltp_h_score,""),"")</f>
        <v/>
      </c>
      <c r="C19" s="24">
        <f>IFERROR(IF([0]!_score_by_model_start_stop_model_wltp_l_score&lt;&gt;"",[0]!_score_by_model_start_stop_model_wltp_l_score,""),"")</f>
        <v/>
      </c>
      <c r="D19" s="53" t="s">
        <v>34</v>
      </c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Format="1" customHeight="1" ht="18.95" r="20" s="53" spans="1:17" thickBot="1">
      <c r="A20" s="25" t="s">
        <v>11</v>
      </c>
      <c r="B20" s="26">
        <f>IFERROR(IF([0]!_comparison_declared_co2_emission_value_prediction_nedc_h_prediction_target_ratio&lt;&gt;"",([0]!_comparison_declared_co2_emission_value_prediction_nedc_h_prediction_target_ratio-1)*100,""),"")</f>
        <v/>
      </c>
      <c r="C20" s="27">
        <f>IFERROR(IF([0]!_comparison_declared_co2_emission_value_prediction_nedc_l_prediction_target_ratio&lt;&gt;"",([0]!_comparison_declared_co2_emission_value_prediction_nedc_l_prediction_target_ratio-1)*100,""),"")</f>
        <v/>
      </c>
      <c r="D20" s="53" t="s">
        <v>12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Format="1" customHeight="1" hidden="1" ht="18.95" r="21" s="53" spans="1:17"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idden="1" ht="18.95" r="22" spans="1:17"/>
    <row customHeight="1" hidden="1" ht="18.95" r="23" spans="1:17"/>
    <row customHeight="1" hidden="1" ht="18.95" r="24" spans="1:17"/>
    <row customHeight="1" hidden="1" ht="18.95" r="25" spans="1:17"/>
    <row customHeight="1" hidden="1" ht="18.95" r="26" spans="1:17"/>
    <row customHeight="1" hidden="1" ht="18.95" r="27" spans="1:17"/>
    <row customHeight="1" hidden="1" ht="18.95" r="28" spans="1:17"/>
    <row customHeight="1" hidden="1" ht="18.95" r="29" spans="1:17"/>
    <row customHeight="1" hidden="1" ht="18.95" r="30" spans="1:17"/>
    <row customHeight="1" hidden="1" ht="18.95" r="31" spans="1:17"/>
    <row customHeight="1" hidden="1" ht="18.95" r="32" spans="1:17"/>
    <row customHeight="1" hidden="1" ht="18.95" r="33" spans="1:17"/>
    <row customHeight="1" hidden="1" ht="18.95" r="34" spans="1:17"/>
    <row customHeight="1" hidden="1" ht="18.95" r="35" spans="1:17"/>
    <row customHeight="1" hidden="1" ht="18.95" r="36" spans="1:17"/>
    <row customHeight="1" hidden="1" ht="18.95" r="37" spans="1:17"/>
    <row customHeight="1" hidden="1" ht="18.95" r="38" spans="1:17"/>
    <row customHeight="1" hidden="1" ht="18.95" r="39" spans="1:17"/>
    <row customHeight="1" hidden="1" ht="18.95" r="40" spans="1:17"/>
    <row customHeight="1" hidden="1" ht="18.95" r="41" spans="1:17"/>
    <row customHeight="1" hidden="1" ht="18.95" r="42" spans="1:17"/>
    <row customHeight="1" hidden="1" ht="18.95" r="43" spans="1:17"/>
    <row customHeight="1" hidden="1" ht="15" r="44" spans="1:17"/>
    <row customHeight="1" hidden="1" ht="15" r="45" spans="1:17"/>
    <row customHeight="1" hidden="1" ht="15" r="46" spans="1:17"/>
    <row customHeight="1" hidden="1" ht="15" r="47" spans="1:17"/>
    <row customHeight="1" hidden="1" ht="15" r="48" spans="1:17"/>
    <row customHeight="1" hidden="1" ht="15" r="49" spans="1:17"/>
    <row customHeight="1" hidden="1" ht="15" r="50" spans="1:17"/>
    <row customHeight="1" hidden="1" ht="15" r="51" spans="1:17"/>
    <row customHeight="1" hidden="1" ht="15" r="52" spans="1:17"/>
    <row customHeight="1" hidden="1" ht="15" r="53" spans="1:17"/>
    <row customHeight="1" hidden="1" ht="15" r="54" spans="1:17"/>
    <row customHeight="1" hidden="1" ht="15" r="55" spans="1:17"/>
    <row customHeight="1" hidden="1" ht="15" r="56" spans="1:17"/>
  </sheetData>
  <sheetProtection autoFilter="1" deleteColumns="1" deleteRows="1" formatCells="1" formatColumns="1" formatRows="1" insertColumns="1" insertHyperlinks="1" insertRows="1" objects="1" pivotTables="1" scenarios="1" selectLockedCells="0" selectUnlockedCells="0" sheet="1" sort="1"/>
  <conditionalFormatting sqref="B20:C20">
    <cfRule priority="11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2" priority="9" type="expression">
      <formula>$B$4="False"</formula>
    </cfRule>
    <cfRule dxfId="3" priority="10" type="expression">
      <formula>$B$4="True"</formula>
    </cfRule>
  </conditionalFormatting>
  <conditionalFormatting sqref="B12:C12">
    <cfRule priority="8" type="colorScale">
      <colorScale>
        <cfvo type="num" val="0"/>
        <cfvo type="num" val="60"/>
        <color rgb="FF00B050"/>
        <color rgb="FFFFC000"/>
      </colorScale>
    </cfRule>
  </conditionalFormatting>
  <conditionalFormatting sqref="B13:C13">
    <cfRule priority="7" type="colorScale">
      <colorScale>
        <cfvo type="num" val="-1"/>
        <cfvo type="num" val="0"/>
        <color rgb="FF00B050"/>
        <color rgb="FFFFC000"/>
      </colorScale>
    </cfRule>
  </conditionalFormatting>
  <conditionalFormatting sqref="B14:C14">
    <cfRule priority="6" type="colorScale">
      <colorScale>
        <cfvo type="num" val="0"/>
        <cfvo type="num" val="100"/>
        <color rgb="FF00B050"/>
        <color rgb="FFFFC000"/>
      </colorScale>
    </cfRule>
  </conditionalFormatting>
  <conditionalFormatting sqref="B15:C15">
    <cfRule priority="5" type="colorScale">
      <colorScale>
        <cfvo type="num" val="0"/>
        <cfvo type="num" val="0.5"/>
        <color rgb="FF00B050"/>
        <color rgb="FFFFC000"/>
      </colorScale>
    </cfRule>
  </conditionalFormatting>
  <conditionalFormatting sqref="B16:C16">
    <cfRule priority="4" type="colorScale">
      <colorScale>
        <cfvo type="num" val="0"/>
        <cfvo type="num" val="100"/>
        <color rgb="FF00B050"/>
        <color rgb="FFFFC000"/>
      </colorScale>
    </cfRule>
  </conditionalFormatting>
  <conditionalFormatting sqref="B17:C17">
    <cfRule priority="3" type="colorScale">
      <colorScale>
        <cfvo type="num" val="0"/>
        <cfvo type="num" val="3"/>
        <color rgb="FF00B050"/>
        <color rgb="FFFFC000"/>
      </colorScale>
    </cfRule>
  </conditionalFormatting>
  <conditionalFormatting sqref="B18:C18">
    <cfRule priority="2" type="colorScale">
      <colorScale>
        <cfvo type="num" val="0"/>
        <cfvo type="num" val="40"/>
        <color rgb="FF00B050"/>
        <color rgb="FFFFC000"/>
      </colorScale>
    </cfRule>
  </conditionalFormatting>
  <conditionalFormatting sqref="B19:C19">
    <cfRule priority="1" type="colorScale">
      <colorScale>
        <cfvo type="num" val="-1"/>
        <cfvo type="num" val="-0.7"/>
        <color rgb="FF00B050"/>
        <color rgb="FFFFC000"/>
      </colorScale>
    </cfRule>
  </conditionalFormatting>
  <pageMargins bottom="0.75" footer="0.3" header="0.3" left="0.25" right="0.25" top="0.75"/>
  <pageSetup orientation="portrait" paperSize="9"/>
  <headerFooter>
    <oddHeader>&amp;CCO2MPAS DICE REPORT</oddHeader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52"/>
  <sheetViews>
    <sheetView workbookViewId="0">
      <selection activeCell="A1" sqref="A1"/>
    </sheetView>
  </sheetViews>
  <sheetFormatPr baseColWidth="8" defaultRowHeight="15"/>
  <sheetData>
    <row r="1" spans="1:22">
      <c r="A1" s="54" t="s">
        <v>51</v>
      </c>
      <c r="B1" s="54" t="s">
        <v>52</v>
      </c>
    </row>
    <row r="2" spans="1:22">
      <c r="A2" s="54" t="s">
        <v>1</v>
      </c>
      <c r="B2" t="s">
        <v>53</v>
      </c>
    </row>
    <row r="3" spans="1:22">
      <c r="A3" s="54" t="s">
        <v>54</v>
      </c>
      <c r="B3" t="s">
        <v>55</v>
      </c>
    </row>
    <row r="4" spans="1:22">
      <c r="A4" s="54" t="s">
        <v>56</v>
      </c>
      <c r="B4" t="s">
        <v>57</v>
      </c>
    </row>
    <row r="5" spans="1:22">
      <c r="A5" s="54" t="s">
        <v>58</v>
      </c>
      <c r="B5" t="s">
        <v>59</v>
      </c>
    </row>
    <row r="6" spans="1:22">
      <c r="A6" s="54" t="s">
        <v>60</v>
      </c>
      <c r="B6" t="s">
        <v>61</v>
      </c>
    </row>
    <row r="7" spans="1:22">
      <c r="A7" s="54" t="s">
        <v>62</v>
      </c>
      <c r="B7" t="s">
        <v>63</v>
      </c>
    </row>
    <row r="8" spans="1:22">
      <c r="A8" s="54" t="s">
        <v>64</v>
      </c>
      <c r="B8" t="s">
        <v>63</v>
      </c>
    </row>
    <row r="9" spans="1:22">
      <c r="A9" s="54" t="s">
        <v>65</v>
      </c>
      <c r="B9" t="s">
        <v>66</v>
      </c>
    </row>
    <row r="10" spans="1:22">
      <c r="A10" s="54" t="s">
        <v>67</v>
      </c>
      <c r="B10" t="s">
        <v>68</v>
      </c>
    </row>
    <row r="11" spans="1:22">
      <c r="A11" s="54" t="s">
        <v>69</v>
      </c>
      <c r="B11" t="s">
        <v>63</v>
      </c>
    </row>
    <row r="12" spans="1:22">
      <c r="A12" s="54" t="s">
        <v>70</v>
      </c>
      <c r="B12" t="s">
        <v>71</v>
      </c>
    </row>
    <row r="15" spans="1:22">
      <c r="C15" s="54" t="s"/>
      <c r="D15" s="54" t="s">
        <v>72</v>
      </c>
      <c r="E15" s="54" t="s">
        <v>73</v>
      </c>
      <c r="F15" s="54" t="n"/>
      <c r="G15" s="54" t="n"/>
      <c r="H15" s="54" t="n"/>
      <c r="I15" s="54" t="n"/>
      <c r="J15" s="54" t="n"/>
      <c r="K15" s="54" t="n"/>
      <c r="L15" s="54" t="s">
        <v>74</v>
      </c>
      <c r="M15" s="54" t="n"/>
      <c r="N15" s="54" t="n"/>
      <c r="O15" s="54" t="n"/>
      <c r="P15" s="54" t="n"/>
      <c r="Q15" s="54" t="n"/>
      <c r="R15" s="54" t="n"/>
      <c r="S15" s="54" t="n"/>
      <c r="T15" s="54" t="n"/>
      <c r="U15" s="54" t="n"/>
      <c r="V15" s="54" t="n"/>
    </row>
    <row r="16" spans="1:22">
      <c r="C16" s="54" t="s"/>
      <c r="D16" s="54" t="s">
        <v>75</v>
      </c>
      <c r="E16" s="54" t="s">
        <v>76</v>
      </c>
      <c r="F16" s="54" t="s">
        <v>77</v>
      </c>
      <c r="G16" s="54" t="s">
        <v>78</v>
      </c>
      <c r="H16" s="54" t="s">
        <v>79</v>
      </c>
      <c r="I16" s="54" t="s">
        <v>80</v>
      </c>
      <c r="J16" s="54" t="s">
        <v>81</v>
      </c>
      <c r="K16" s="54" t="s">
        <v>82</v>
      </c>
      <c r="L16" s="54" t="s">
        <v>83</v>
      </c>
      <c r="M16" s="54" t="s">
        <v>84</v>
      </c>
      <c r="N16" s="54" t="s">
        <v>85</v>
      </c>
      <c r="O16" s="54" t="s">
        <v>86</v>
      </c>
      <c r="P16" s="54" t="s">
        <v>87</v>
      </c>
      <c r="Q16" s="54" t="s">
        <v>88</v>
      </c>
      <c r="R16" s="54" t="s">
        <v>89</v>
      </c>
      <c r="S16" s="54" t="s">
        <v>90</v>
      </c>
      <c r="T16" s="54" t="s">
        <v>91</v>
      </c>
      <c r="U16" s="54" t="s">
        <v>92</v>
      </c>
      <c r="V16" s="54" t="s">
        <v>93</v>
      </c>
    </row>
    <row r="17" spans="1:22">
      <c r="C17" s="54" t="s"/>
      <c r="D17" s="54" t="s">
        <v>94</v>
      </c>
      <c r="E17" s="54" t="s">
        <v>94</v>
      </c>
      <c r="F17" s="54" t="s">
        <v>94</v>
      </c>
      <c r="G17" s="54" t="s">
        <v>94</v>
      </c>
      <c r="H17" s="54" t="s">
        <v>94</v>
      </c>
      <c r="I17" s="54" t="s">
        <v>94</v>
      </c>
      <c r="J17" s="54" t="s">
        <v>94</v>
      </c>
      <c r="K17" s="54" t="s">
        <v>94</v>
      </c>
      <c r="L17" s="54" t="s">
        <v>95</v>
      </c>
      <c r="M17" s="54" t="s">
        <v>96</v>
      </c>
      <c r="N17" s="54" t="s">
        <v>97</v>
      </c>
      <c r="O17" s="54" t="s">
        <v>98</v>
      </c>
      <c r="P17" s="54" t="s">
        <v>99</v>
      </c>
      <c r="Q17" s="54" t="s">
        <v>96</v>
      </c>
      <c r="R17" s="54" t="s">
        <v>96</v>
      </c>
      <c r="S17" s="54" t="s">
        <v>96</v>
      </c>
      <c r="T17" s="54" t="s">
        <v>100</v>
      </c>
      <c r="U17" s="54" t="s">
        <v>101</v>
      </c>
      <c r="V17" s="54" t="s">
        <v>102</v>
      </c>
    </row>
    <row r="18" spans="1:22">
      <c r="A18" s="54" t="s">
        <v>103</v>
      </c>
      <c r="B18" s="54" t="s">
        <v>104</v>
      </c>
      <c r="C18" s="54" t="s">
        <v>105</v>
      </c>
    </row>
    <row r="19" spans="1:22">
      <c r="A19" s="54" t="s">
        <v>106</v>
      </c>
      <c r="B19" s="54" t="s">
        <v>107</v>
      </c>
      <c r="C19" s="54" t="s">
        <v>108</v>
      </c>
      <c r="D19" t="n">
        <v>217.807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</row>
    <row r="20" spans="1:22">
      <c r="A20" s="54" t="n"/>
      <c r="B20" s="54" t="n"/>
      <c r="C20" s="54" t="s">
        <v>109</v>
      </c>
      <c r="D20" t="n">
        <v>205.0925879005094</v>
      </c>
      <c r="E20" t="s"/>
      <c r="F20" t="s"/>
      <c r="G20" t="s"/>
      <c r="H20" t="s"/>
      <c r="I20" t="n">
        <v>233.0574261690489</v>
      </c>
      <c r="J20" t="n">
        <v>188.7141000974196</v>
      </c>
      <c r="K20" t="n">
        <v>205.0925879005094</v>
      </c>
      <c r="L20" t="n">
        <v>2298</v>
      </c>
      <c r="M20" t="b">
        <v>1</v>
      </c>
      <c r="N20" t="n">
        <v>201.7</v>
      </c>
      <c r="O20" t="n">
        <v>1.65</v>
      </c>
      <c r="P20" t="n">
        <v>0.052</v>
      </c>
      <c r="Q20" t="s">
        <v>110</v>
      </c>
      <c r="R20" t="s">
        <v>111</v>
      </c>
      <c r="S20" t="b">
        <v>0</v>
      </c>
      <c r="T20" t="n">
        <v>1</v>
      </c>
      <c r="U20" t="n">
        <v>0.3745473619049004</v>
      </c>
      <c r="V20" t="n">
        <v>2158</v>
      </c>
    </row>
    <row r="21" spans="1:22">
      <c r="A21" s="54" t="n"/>
      <c r="B21" s="54" t="n"/>
      <c r="C21" s="54" t="s">
        <v>112</v>
      </c>
      <c r="D21" t="s"/>
      <c r="E21" t="s"/>
      <c r="F21" t="s"/>
      <c r="G21" t="s"/>
      <c r="H21" t="s"/>
      <c r="I21" t="s"/>
      <c r="J21" t="s"/>
      <c r="K21" t="s"/>
      <c r="L21" t="n">
        <v>2298</v>
      </c>
      <c r="M21" t="b">
        <v>1</v>
      </c>
      <c r="N21" t="n">
        <v>201.7</v>
      </c>
      <c r="O21" t="n">
        <v>1.65</v>
      </c>
      <c r="P21" t="n">
        <v>0.052</v>
      </c>
      <c r="Q21" t="s">
        <v>110</v>
      </c>
      <c r="R21" t="s">
        <v>111</v>
      </c>
      <c r="S21" t="b">
        <v>0</v>
      </c>
      <c r="T21" t="n">
        <v>1</v>
      </c>
      <c r="U21" t="s"/>
      <c r="V21" t="n">
        <v>2158</v>
      </c>
    </row>
    <row r="22" spans="1:22">
      <c r="A22" s="54" t="s">
        <v>113</v>
      </c>
      <c r="B22" s="54" t="s">
        <v>107</v>
      </c>
      <c r="C22" s="54" t="s">
        <v>109</v>
      </c>
      <c r="D22" t="s"/>
      <c r="E22" t="s"/>
      <c r="F22" t="s"/>
      <c r="G22" t="s"/>
      <c r="H22" t="s"/>
      <c r="I22" t="s"/>
      <c r="J22" t="s"/>
      <c r="K22" t="s"/>
      <c r="L22" t="n">
        <v>2298</v>
      </c>
      <c r="M22" t="b">
        <v>1</v>
      </c>
      <c r="N22" t="s"/>
      <c r="O22" t="s"/>
      <c r="P22" t="s"/>
      <c r="Q22" t="s">
        <v>110</v>
      </c>
      <c r="R22" t="s">
        <v>111</v>
      </c>
      <c r="S22" t="b">
        <v>0</v>
      </c>
      <c r="T22" t="n">
        <v>1</v>
      </c>
      <c r="U22" t="n">
        <v>0.3706624203821656</v>
      </c>
      <c r="V22" t="s"/>
    </row>
    <row r="23" spans="1:22">
      <c r="A23" s="54" t="n"/>
      <c r="B23" s="54" t="n"/>
      <c r="C23" s="54" t="s">
        <v>112</v>
      </c>
      <c r="D23" t="s"/>
      <c r="E23" t="s"/>
      <c r="F23" t="s"/>
      <c r="G23" t="s"/>
      <c r="H23" t="s"/>
      <c r="I23" t="s"/>
      <c r="J23" t="s"/>
      <c r="K23" t="s"/>
      <c r="L23" t="n">
        <v>2298</v>
      </c>
      <c r="M23" t="b">
        <v>1</v>
      </c>
      <c r="N23" t="s"/>
      <c r="O23" t="s"/>
      <c r="P23" t="s"/>
      <c r="Q23" t="s">
        <v>110</v>
      </c>
      <c r="R23" t="s">
        <v>111</v>
      </c>
      <c r="S23" t="b">
        <v>0</v>
      </c>
      <c r="T23" t="n">
        <v>1</v>
      </c>
      <c r="U23" t="s"/>
      <c r="V23" t="s"/>
    </row>
    <row r="24" spans="1:22">
      <c r="A24" s="54" t="s">
        <v>114</v>
      </c>
      <c r="B24" s="54" t="s">
        <v>107</v>
      </c>
      <c r="C24" s="54" t="s">
        <v>108</v>
      </c>
      <c r="D24" t="s"/>
      <c r="E24" t="s"/>
      <c r="F24" t="s"/>
      <c r="G24" t="s"/>
      <c r="H24" t="s"/>
      <c r="I24" t="s"/>
      <c r="J24" t="s"/>
      <c r="K24" t="n">
        <v>217.8073282701321</v>
      </c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</row>
    <row r="25" spans="1:22">
      <c r="A25" s="54" t="n"/>
      <c r="B25" s="54" t="n"/>
      <c r="C25" s="54" t="s">
        <v>109</v>
      </c>
      <c r="D25" t="n">
        <v>217.4105533433305</v>
      </c>
      <c r="E25" t="n">
        <v>221.8773140066817</v>
      </c>
      <c r="F25" t="n">
        <v>200.4683568606168</v>
      </c>
      <c r="G25" t="n">
        <v>196.0074458614836</v>
      </c>
      <c r="H25" t="n">
        <v>244.06818565306</v>
      </c>
      <c r="I25" t="s"/>
      <c r="J25" t="s"/>
      <c r="K25" t="n">
        <v>217.4105533433305</v>
      </c>
      <c r="L25" t="n">
        <v>2298</v>
      </c>
      <c r="M25" t="b">
        <v>1</v>
      </c>
      <c r="N25" t="n">
        <v>243.74</v>
      </c>
      <c r="O25" t="n">
        <v>1.6746</v>
      </c>
      <c r="P25" t="n">
        <v>0.0528</v>
      </c>
      <c r="Q25" t="s">
        <v>110</v>
      </c>
      <c r="R25" t="s">
        <v>111</v>
      </c>
      <c r="S25" t="b">
        <v>0</v>
      </c>
      <c r="T25" t="n">
        <v>1</v>
      </c>
      <c r="U25" t="n">
        <v>0.3745473619049004</v>
      </c>
      <c r="V25" t="n">
        <v>2403.56</v>
      </c>
    </row>
    <row r="26" spans="1:22">
      <c r="A26" s="54" t="n"/>
      <c r="B26" s="54" t="s">
        <v>115</v>
      </c>
      <c r="C26" s="54" t="s">
        <v>109</v>
      </c>
      <c r="D26" t="n">
        <v>217.8073282701321</v>
      </c>
      <c r="E26" t="n">
        <v>231.76</v>
      </c>
      <c r="F26" t="n">
        <v>195.31</v>
      </c>
      <c r="G26" t="n">
        <v>193.15</v>
      </c>
      <c r="H26" t="n">
        <v>246.99</v>
      </c>
      <c r="I26" t="s"/>
      <c r="J26" t="s"/>
      <c r="K26" t="n">
        <v>217.8073282701321</v>
      </c>
      <c r="L26" t="n">
        <v>2298</v>
      </c>
      <c r="M26" t="b">
        <v>1</v>
      </c>
      <c r="N26" t="n">
        <v>243.74</v>
      </c>
      <c r="O26" t="n">
        <v>1.6746</v>
      </c>
      <c r="P26" t="n">
        <v>0.0528</v>
      </c>
      <c r="Q26" t="s">
        <v>110</v>
      </c>
      <c r="R26" t="s">
        <v>111</v>
      </c>
      <c r="S26" t="b">
        <v>0</v>
      </c>
      <c r="T26" t="n">
        <v>1</v>
      </c>
      <c r="U26" t="n">
        <v>0.3745473619049004</v>
      </c>
      <c r="V26" t="n">
        <v>2403.56</v>
      </c>
    </row>
    <row r="27" spans="1:22">
      <c r="A27" s="54" t="n"/>
      <c r="B27" s="54" t="n"/>
      <c r="C27" s="54" t="s">
        <v>112</v>
      </c>
      <c r="D27" t="s"/>
      <c r="E27" t="n">
        <v>231.76</v>
      </c>
      <c r="F27" t="n">
        <v>195.31</v>
      </c>
      <c r="G27" t="n">
        <v>193.15</v>
      </c>
      <c r="H27" t="n">
        <v>246.99</v>
      </c>
      <c r="I27" t="s"/>
      <c r="J27" t="s"/>
      <c r="K27" t="s"/>
      <c r="L27" t="n">
        <v>2298</v>
      </c>
      <c r="M27" t="b">
        <v>1</v>
      </c>
      <c r="N27" t="n">
        <v>243.74</v>
      </c>
      <c r="O27" t="n">
        <v>1.6746</v>
      </c>
      <c r="P27" t="n">
        <v>0.0528</v>
      </c>
      <c r="Q27" t="s">
        <v>110</v>
      </c>
      <c r="R27" t="s">
        <v>111</v>
      </c>
      <c r="S27" t="b">
        <v>0</v>
      </c>
      <c r="T27" t="n">
        <v>1</v>
      </c>
      <c r="U27" t="s"/>
      <c r="V27" t="n">
        <v>2403.56</v>
      </c>
    </row>
    <row r="28" spans="1:22">
      <c r="A28" s="54" t="s">
        <v>116</v>
      </c>
      <c r="B28" s="54" t="s">
        <v>107</v>
      </c>
      <c r="C28" s="54" t="s">
        <v>109</v>
      </c>
      <c r="D28" t="s"/>
      <c r="E28" t="s"/>
      <c r="F28" t="s"/>
      <c r="G28" t="s"/>
      <c r="H28" t="s"/>
      <c r="I28" t="s"/>
      <c r="J28" t="s"/>
      <c r="K28" t="s"/>
      <c r="L28" t="n">
        <v>2298</v>
      </c>
      <c r="M28" t="b">
        <v>1</v>
      </c>
      <c r="N28" t="s"/>
      <c r="O28" t="s"/>
      <c r="P28" t="s"/>
      <c r="Q28" t="s">
        <v>110</v>
      </c>
      <c r="R28" t="s">
        <v>111</v>
      </c>
      <c r="S28" t="b">
        <v>0</v>
      </c>
      <c r="T28" t="n">
        <v>1</v>
      </c>
      <c r="U28" t="n">
        <v>0.3706624203821656</v>
      </c>
      <c r="V28" t="s"/>
    </row>
    <row r="29" spans="1:22">
      <c r="A29" s="54" t="n"/>
      <c r="B29" s="54" t="s">
        <v>115</v>
      </c>
      <c r="C29" s="54" t="s">
        <v>109</v>
      </c>
      <c r="D29" t="s"/>
      <c r="E29" t="s"/>
      <c r="F29" t="s"/>
      <c r="G29" t="s"/>
      <c r="H29" t="s"/>
      <c r="I29" t="s"/>
      <c r="J29" t="s"/>
      <c r="K29" t="s"/>
      <c r="L29" t="n">
        <v>2298</v>
      </c>
      <c r="M29" t="b">
        <v>1</v>
      </c>
      <c r="N29" t="s"/>
      <c r="O29" t="s"/>
      <c r="P29" t="s"/>
      <c r="Q29" t="s">
        <v>110</v>
      </c>
      <c r="R29" t="s">
        <v>111</v>
      </c>
      <c r="S29" t="b">
        <v>0</v>
      </c>
      <c r="T29" t="n">
        <v>1</v>
      </c>
      <c r="U29" t="n">
        <v>0.3706624203821656</v>
      </c>
      <c r="V29" t="s"/>
    </row>
    <row r="30" spans="1:22">
      <c r="A30" s="54" t="n"/>
      <c r="B30" s="54" t="n"/>
      <c r="C30" s="54" t="s">
        <v>112</v>
      </c>
      <c r="D30" t="s"/>
      <c r="E30" t="s"/>
      <c r="F30" t="s"/>
      <c r="G30" t="s"/>
      <c r="H30" t="s"/>
      <c r="I30" t="s"/>
      <c r="J30" t="s"/>
      <c r="K30" t="s"/>
      <c r="L30" t="n">
        <v>2298</v>
      </c>
      <c r="M30" t="b">
        <v>1</v>
      </c>
      <c r="N30" t="s"/>
      <c r="O30" t="s"/>
      <c r="P30" t="s"/>
      <c r="Q30" t="s">
        <v>110</v>
      </c>
      <c r="R30" t="s">
        <v>111</v>
      </c>
      <c r="S30" t="b">
        <v>0</v>
      </c>
      <c r="T30" t="n">
        <v>1</v>
      </c>
      <c r="U30" t="s"/>
      <c r="V30" t="s"/>
    </row>
    <row r="31" spans="1:22">
      <c r="A31" s="54" t="s">
        <v>117</v>
      </c>
      <c r="B31" s="54" t="s">
        <v>118</v>
      </c>
      <c r="C31" s="54" t="s">
        <v>109</v>
      </c>
      <c r="D31" t="s"/>
      <c r="E31" t="s"/>
      <c r="F31" t="s"/>
      <c r="G31" t="s"/>
      <c r="H31" t="s"/>
      <c r="I31" t="s"/>
      <c r="J31" t="s"/>
      <c r="K31" t="s"/>
      <c r="L31" t="s"/>
      <c r="M31" t="b">
        <v>1</v>
      </c>
      <c r="N31" t="s"/>
      <c r="O31" t="s"/>
      <c r="P31" t="s"/>
      <c r="Q31" t="s"/>
      <c r="R31" t="s"/>
      <c r="S31" t="b">
        <v>1</v>
      </c>
      <c r="T31" t="n">
        <v>1</v>
      </c>
      <c r="U31" t="s"/>
      <c r="V31" t="s"/>
    </row>
    <row r="34" spans="1:22">
      <c r="A34" s="54" t="s"/>
      <c r="B34" s="54" t="s">
        <v>107</v>
      </c>
      <c r="C34" s="54" t="n"/>
      <c r="D34" s="54" t="n"/>
      <c r="E34" s="54" t="n"/>
      <c r="F34" s="54" t="n"/>
      <c r="G34" s="54" t="n"/>
      <c r="H34" s="54" t="n"/>
      <c r="I34" s="54" t="n"/>
      <c r="J34" s="54" t="s">
        <v>115</v>
      </c>
      <c r="K34" s="54" t="n"/>
      <c r="L34" s="54" t="n"/>
      <c r="M34" s="54" t="n"/>
    </row>
    <row r="35" spans="1:22">
      <c r="A35" s="54" t="s"/>
      <c r="B35" s="54" t="s">
        <v>106</v>
      </c>
      <c r="C35" s="54" t="n"/>
      <c r="D35" s="54" t="s">
        <v>113</v>
      </c>
      <c r="E35" s="54" t="n"/>
      <c r="F35" s="54" t="s">
        <v>114</v>
      </c>
      <c r="G35" s="54" t="n"/>
      <c r="H35" s="54" t="s">
        <v>116</v>
      </c>
      <c r="I35" s="54" t="n"/>
      <c r="J35" s="54" t="s">
        <v>114</v>
      </c>
      <c r="K35" s="54" t="n"/>
      <c r="L35" s="54" t="s">
        <v>116</v>
      </c>
      <c r="M35" s="54" t="n"/>
    </row>
    <row r="36" spans="1:22">
      <c r="A36" s="54" t="s"/>
      <c r="B36" s="54" t="s">
        <v>119</v>
      </c>
      <c r="C36" s="54" t="s">
        <v>120</v>
      </c>
      <c r="D36" s="54" t="s">
        <v>119</v>
      </c>
      <c r="E36" s="54" t="s">
        <v>120</v>
      </c>
      <c r="F36" s="54" t="s">
        <v>119</v>
      </c>
      <c r="G36" s="54" t="s">
        <v>120</v>
      </c>
      <c r="H36" s="54" t="s">
        <v>119</v>
      </c>
      <c r="I36" s="54" t="s">
        <v>120</v>
      </c>
      <c r="J36" s="54" t="s">
        <v>119</v>
      </c>
      <c r="K36" s="54" t="s">
        <v>120</v>
      </c>
      <c r="L36" s="54" t="s">
        <v>119</v>
      </c>
      <c r="M36" s="54" t="s">
        <v>120</v>
      </c>
    </row>
    <row r="37" spans="1:22">
      <c r="A37" s="54" t="s">
        <v>121</v>
      </c>
    </row>
    <row r="38" spans="1:22">
      <c r="A38" s="54" t="s">
        <v>122</v>
      </c>
      <c r="B38" t="s">
        <v>114</v>
      </c>
      <c r="C38" t="b">
        <v>1</v>
      </c>
      <c r="D38" t="s"/>
      <c r="E38" t="s"/>
      <c r="F38" t="s">
        <v>114</v>
      </c>
      <c r="G38" t="b">
        <v>1</v>
      </c>
      <c r="H38" t="s"/>
      <c r="I38" t="s"/>
      <c r="J38" t="s">
        <v>114</v>
      </c>
      <c r="K38" t="b">
        <v>1</v>
      </c>
      <c r="L38" t="s"/>
      <c r="M38" t="s"/>
    </row>
    <row r="39" spans="1:22">
      <c r="A39" s="54" t="s">
        <v>123</v>
      </c>
      <c r="B39" t="s">
        <v>114</v>
      </c>
      <c r="C39" t="b">
        <v>0</v>
      </c>
      <c r="D39" t="s"/>
      <c r="E39" t="s"/>
      <c r="F39" t="s">
        <v>114</v>
      </c>
      <c r="G39" t="b">
        <v>0</v>
      </c>
      <c r="H39" t="s"/>
      <c r="I39" t="s"/>
      <c r="J39" t="s">
        <v>114</v>
      </c>
      <c r="K39" t="b">
        <v>0</v>
      </c>
      <c r="L39" t="s"/>
      <c r="M39" t="s"/>
    </row>
    <row r="40" spans="1:22">
      <c r="A40" s="54" t="s">
        <v>124</v>
      </c>
      <c r="B40" t="s">
        <v>114</v>
      </c>
      <c r="C40" t="b">
        <v>1</v>
      </c>
      <c r="D40" t="s"/>
      <c r="E40" t="s"/>
      <c r="F40" t="s">
        <v>114</v>
      </c>
      <c r="G40" t="b">
        <v>1</v>
      </c>
      <c r="H40" t="s"/>
      <c r="I40" t="s"/>
      <c r="J40" t="s">
        <v>114</v>
      </c>
      <c r="K40" t="b">
        <v>1</v>
      </c>
      <c r="L40" t="s"/>
      <c r="M40" t="s"/>
    </row>
    <row r="41" spans="1:22">
      <c r="A41" s="54" t="s">
        <v>125</v>
      </c>
      <c r="B41" t="s">
        <v>114</v>
      </c>
      <c r="C41" t="b">
        <v>1</v>
      </c>
      <c r="D41" t="s"/>
      <c r="E41" t="s"/>
      <c r="F41" t="s">
        <v>114</v>
      </c>
      <c r="G41" t="b">
        <v>1</v>
      </c>
      <c r="H41" t="s"/>
      <c r="I41" t="s"/>
      <c r="J41" t="s">
        <v>114</v>
      </c>
      <c r="K41" t="b">
        <v>1</v>
      </c>
      <c r="L41" t="s"/>
      <c r="M41" t="s"/>
    </row>
    <row r="42" spans="1:22">
      <c r="A42" s="54" t="s">
        <v>126</v>
      </c>
      <c r="B42" t="s">
        <v>114</v>
      </c>
      <c r="C42" t="b">
        <v>1</v>
      </c>
      <c r="D42" t="s"/>
      <c r="E42" t="s"/>
      <c r="F42" t="s">
        <v>114</v>
      </c>
      <c r="G42" t="b">
        <v>1</v>
      </c>
      <c r="H42" t="s"/>
      <c r="I42" t="s"/>
      <c r="J42" t="s">
        <v>114</v>
      </c>
      <c r="K42" t="b">
        <v>1</v>
      </c>
      <c r="L42" t="s"/>
      <c r="M42" t="s"/>
    </row>
    <row r="43" spans="1:22">
      <c r="A43" s="54" t="s">
        <v>127</v>
      </c>
      <c r="B43" t="s">
        <v>114</v>
      </c>
      <c r="C43" t="b">
        <v>0</v>
      </c>
      <c r="D43" t="s">
        <v>116</v>
      </c>
      <c r="E43" t="b">
        <v>0</v>
      </c>
      <c r="F43" t="s">
        <v>114</v>
      </c>
      <c r="G43" t="b">
        <v>0</v>
      </c>
      <c r="H43" t="s">
        <v>116</v>
      </c>
      <c r="I43" t="b">
        <v>0</v>
      </c>
      <c r="J43" t="s">
        <v>114</v>
      </c>
      <c r="K43" t="b">
        <v>0</v>
      </c>
      <c r="L43" t="s">
        <v>116</v>
      </c>
      <c r="M43" t="b">
        <v>0</v>
      </c>
    </row>
    <row r="44" spans="1:22">
      <c r="A44" s="54" t="s">
        <v>128</v>
      </c>
      <c r="B44" t="s">
        <v>114</v>
      </c>
      <c r="C44" t="b">
        <v>1</v>
      </c>
      <c r="D44" t="s"/>
      <c r="E44" t="s"/>
      <c r="F44" t="s">
        <v>114</v>
      </c>
      <c r="G44" t="b">
        <v>1</v>
      </c>
      <c r="H44" t="s"/>
      <c r="I44" t="s"/>
      <c r="J44" t="s">
        <v>114</v>
      </c>
      <c r="K44" t="b">
        <v>1</v>
      </c>
      <c r="L44" t="s"/>
      <c r="M44" t="s"/>
    </row>
    <row r="47" spans="1:22">
      <c r="A47" s="54" t="s"/>
      <c r="B47" s="54" t="s">
        <v>107</v>
      </c>
      <c r="C47" s="54" t="n"/>
      <c r="D47" s="54" t="n"/>
      <c r="E47" s="54" t="n"/>
    </row>
    <row r="48" spans="1:22">
      <c r="A48" s="54" t="s"/>
      <c r="B48" s="54" t="s">
        <v>106</v>
      </c>
      <c r="C48" s="54" t="n"/>
      <c r="D48" s="54" t="s">
        <v>114</v>
      </c>
      <c r="E48" s="54" t="n"/>
    </row>
    <row r="49" spans="1:22">
      <c r="A49" s="54" t="s"/>
      <c r="B49" s="54" t="s">
        <v>129</v>
      </c>
      <c r="C49" s="54" t="s">
        <v>130</v>
      </c>
      <c r="D49" s="54" t="s">
        <v>129</v>
      </c>
      <c r="E49" s="54" t="s">
        <v>130</v>
      </c>
    </row>
    <row r="50" spans="1:22">
      <c r="A50" s="54" t="s">
        <v>131</v>
      </c>
    </row>
    <row r="51" spans="1:22">
      <c r="A51" s="54" t="s">
        <v>132</v>
      </c>
      <c r="B51" t="s"/>
      <c r="C51" t="s"/>
      <c r="D51" t="n">
        <v>0.3967749268016405</v>
      </c>
      <c r="E51" t="n">
        <v>0.9981783215011502</v>
      </c>
    </row>
    <row r="52" spans="1:22">
      <c r="A52" s="54" t="s">
        <v>133</v>
      </c>
      <c r="B52" t="n">
        <v>12.71441209949054</v>
      </c>
      <c r="C52" t="n">
        <v>0.9416253283893973</v>
      </c>
      <c r="D52" t="s"/>
      <c r="E52" t="s"/>
    </row>
  </sheetData>
  <mergeCells count="22">
    <mergeCell ref="E15:K15"/>
    <mergeCell ref="L15:V15"/>
    <mergeCell ref="A19:A21"/>
    <mergeCell ref="A28:A30"/>
    <mergeCell ref="A22:A23"/>
    <mergeCell ref="A24:A27"/>
    <mergeCell ref="B19:B21"/>
    <mergeCell ref="B22:B23"/>
    <mergeCell ref="B24:B25"/>
    <mergeCell ref="B26:B27"/>
    <mergeCell ref="B29:B30"/>
    <mergeCell ref="B34:I34"/>
    <mergeCell ref="J34:M34"/>
    <mergeCell ref="B35:C35"/>
    <mergeCell ref="D35:E35"/>
    <mergeCell ref="F35:G35"/>
    <mergeCell ref="H35:I35"/>
    <mergeCell ref="J35:K35"/>
    <mergeCell ref="L35:M35"/>
    <mergeCell ref="B47:E47"/>
    <mergeCell ref="B48:C48"/>
    <mergeCell ref="D48:E48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134</v>
      </c>
      <c r="C1" s="54" t="s">
        <v>52</v>
      </c>
    </row>
    <row r="2" spans="1:3">
      <c r="A2" s="54" t="s">
        <v>135</v>
      </c>
      <c r="B2" s="54" t="s">
        <v>136</v>
      </c>
      <c r="C2" t="s">
        <v>137</v>
      </c>
    </row>
    <row r="3" spans="1:3">
      <c r="A3" s="54" t="s">
        <v>138</v>
      </c>
      <c r="B3" s="54" t="s">
        <v>139</v>
      </c>
      <c r="C3" t="s">
        <v>140</v>
      </c>
    </row>
    <row r="4" spans="1:3">
      <c r="A4" s="54" t="s">
        <v>141</v>
      </c>
      <c r="B4" s="54" t="s">
        <v>142</v>
      </c>
      <c r="C4" t="s">
        <v>143</v>
      </c>
    </row>
    <row r="5" spans="1:3">
      <c r="A5" s="54" t="s">
        <v>144</v>
      </c>
      <c r="B5" s="54" t="s">
        <v>145</v>
      </c>
      <c r="C5" t="s">
        <v>146</v>
      </c>
    </row>
    <row r="6" spans="1:3">
      <c r="A6" s="54" t="s">
        <v>147</v>
      </c>
      <c r="B6" s="54" t="s">
        <v>148</v>
      </c>
      <c r="C6" t="s">
        <v>149</v>
      </c>
    </row>
    <row r="7" spans="1:3">
      <c r="A7" s="54" t="s">
        <v>150</v>
      </c>
      <c r="B7" s="54" t="s">
        <v>151</v>
      </c>
      <c r="C7" t="s">
        <v>152</v>
      </c>
    </row>
    <row r="8" spans="1:3">
      <c r="A8" s="54" t="s">
        <v>153</v>
      </c>
      <c r="B8" s="54" t="s">
        <v>154</v>
      </c>
      <c r="C8" t="s">
        <v>155</v>
      </c>
    </row>
    <row r="9" spans="1:3">
      <c r="A9" s="54" t="s">
        <v>156</v>
      </c>
      <c r="B9" s="54" t="s">
        <v>157</v>
      </c>
      <c r="C9" t="s">
        <v>158</v>
      </c>
    </row>
    <row r="10" spans="1:3">
      <c r="A10" s="54" t="s">
        <v>159</v>
      </c>
      <c r="B10" s="54" t="s">
        <v>160</v>
      </c>
      <c r="C10" t="s">
        <v>161</v>
      </c>
    </row>
    <row r="11" spans="1:3">
      <c r="A11" s="54" t="s">
        <v>162</v>
      </c>
      <c r="B11" s="54" t="s">
        <v>163</v>
      </c>
      <c r="C11" t="s">
        <v>164</v>
      </c>
    </row>
    <row r="12" spans="1:3">
      <c r="A12" s="54" t="s">
        <v>165</v>
      </c>
      <c r="B12" s="54" t="s">
        <v>166</v>
      </c>
      <c r="C12" t="s">
        <v>164</v>
      </c>
    </row>
    <row r="13" spans="1:3">
      <c r="A13" s="54" t="s">
        <v>167</v>
      </c>
      <c r="B13" s="54" t="s">
        <v>168</v>
      </c>
      <c r="C13" t="s">
        <v>164</v>
      </c>
    </row>
    <row r="14" spans="1:3">
      <c r="A14" s="54" t="s">
        <v>169</v>
      </c>
      <c r="B14" s="54" t="s">
        <v>170</v>
      </c>
      <c r="C14" t="s">
        <v>171</v>
      </c>
    </row>
    <row r="15" spans="1:3">
      <c r="A15" s="54" t="s">
        <v>172</v>
      </c>
      <c r="B15" s="54" t="s">
        <v>173</v>
      </c>
      <c r="C15" t="s">
        <v>174</v>
      </c>
    </row>
    <row r="16" spans="1:3">
      <c r="A16" s="54" t="s">
        <v>175</v>
      </c>
      <c r="B16" s="54" t="s">
        <v>176</v>
      </c>
      <c r="C16" t="s">
        <v>177</v>
      </c>
    </row>
    <row r="17" spans="1:3">
      <c r="A17" s="54" t="s">
        <v>178</v>
      </c>
      <c r="B17" s="54" t="s">
        <v>179</v>
      </c>
      <c r="C17" t="s">
        <v>161</v>
      </c>
    </row>
    <row r="18" spans="1:3">
      <c r="A18" s="54" t="s">
        <v>180</v>
      </c>
      <c r="B18" s="54" t="s">
        <v>181</v>
      </c>
      <c r="C18" t="s">
        <v>182</v>
      </c>
    </row>
    <row r="19" spans="1:3">
      <c r="A19" s="54" t="s">
        <v>183</v>
      </c>
      <c r="B19" s="54" t="s">
        <v>184</v>
      </c>
      <c r="C19" t="s">
        <v>185</v>
      </c>
    </row>
    <row r="20" spans="1:3">
      <c r="A20" s="54" t="s">
        <v>186</v>
      </c>
      <c r="B20" s="54" t="s">
        <v>187</v>
      </c>
      <c r="C20" t="s">
        <v>66</v>
      </c>
    </row>
    <row r="21" spans="1:3">
      <c r="A21" s="54" t="s">
        <v>188</v>
      </c>
      <c r="B21" s="54" t="s">
        <v>189</v>
      </c>
      <c r="C21" t="s">
        <v>190</v>
      </c>
    </row>
    <row r="22" spans="1:3">
      <c r="A22" s="54" t="s">
        <v>191</v>
      </c>
      <c r="B22" s="54" t="s">
        <v>192</v>
      </c>
      <c r="C22" t="s">
        <v>193</v>
      </c>
    </row>
    <row r="23" spans="1:3">
      <c r="A23" s="54" t="s">
        <v>194</v>
      </c>
      <c r="B23" s="54" t="s">
        <v>195</v>
      </c>
      <c r="C23" t="s">
        <v>196</v>
      </c>
    </row>
    <row r="24" spans="1:3">
      <c r="A24" s="54" t="s">
        <v>197</v>
      </c>
      <c r="B24" s="54" t="s">
        <v>198</v>
      </c>
      <c r="C24" t="s">
        <v>66</v>
      </c>
    </row>
    <row r="25" spans="1:3">
      <c r="A25" s="54" t="s">
        <v>199</v>
      </c>
      <c r="B25" s="54" t="s">
        <v>200</v>
      </c>
      <c r="C25" t="s">
        <v>66</v>
      </c>
    </row>
    <row r="26" spans="1:3">
      <c r="A26" s="54" t="s">
        <v>201</v>
      </c>
      <c r="B26" s="54" t="s">
        <v>202</v>
      </c>
      <c r="C26" t="s">
        <v>203</v>
      </c>
    </row>
    <row r="27" spans="1:3">
      <c r="A27" s="54" t="s">
        <v>204</v>
      </c>
      <c r="B27" s="54" t="s">
        <v>205</v>
      </c>
      <c r="C27" t="s">
        <v>206</v>
      </c>
    </row>
    <row r="28" spans="1:3">
      <c r="A28" s="54" t="s">
        <v>207</v>
      </c>
      <c r="B28" s="54" t="s">
        <v>208</v>
      </c>
      <c r="C28" t="s">
        <v>66</v>
      </c>
    </row>
    <row r="29" spans="1:3">
      <c r="A29" s="54" t="s">
        <v>209</v>
      </c>
      <c r="B29" s="54" t="s">
        <v>210</v>
      </c>
      <c r="C29" t="s">
        <v>66</v>
      </c>
    </row>
    <row r="30" spans="1:3">
      <c r="A30" s="54" t="s">
        <v>211</v>
      </c>
      <c r="B30" s="54" t="s">
        <v>212</v>
      </c>
      <c r="C30" t="s">
        <v>213</v>
      </c>
    </row>
    <row r="31" spans="1:3">
      <c r="A31" s="54" t="s">
        <v>214</v>
      </c>
      <c r="B31" s="54" t="s">
        <v>215</v>
      </c>
      <c r="C31" t="s">
        <v>63</v>
      </c>
    </row>
    <row r="32" spans="1:3">
      <c r="A32" s="54" t="s">
        <v>216</v>
      </c>
      <c r="B32" s="54" t="s">
        <v>217</v>
      </c>
      <c r="C32" t="s">
        <v>218</v>
      </c>
    </row>
    <row r="33" spans="1:3">
      <c r="A33" s="54" t="s">
        <v>219</v>
      </c>
      <c r="B33" s="54" t="s">
        <v>220</v>
      </c>
      <c r="C33" t="s">
        <v>221</v>
      </c>
    </row>
    <row r="34" spans="1:3">
      <c r="A34" s="54" t="s">
        <v>222</v>
      </c>
      <c r="B34" s="54" t="s">
        <v>223</v>
      </c>
      <c r="C34" t="s">
        <v>224</v>
      </c>
    </row>
    <row r="35" spans="1:3">
      <c r="A35" s="54" t="s">
        <v>225</v>
      </c>
      <c r="B35" s="54" t="s">
        <v>226</v>
      </c>
      <c r="C35" t="s">
        <v>227</v>
      </c>
    </row>
    <row r="36" spans="1:3">
      <c r="A36" s="54" t="s">
        <v>228</v>
      </c>
      <c r="B36" s="54" t="s">
        <v>229</v>
      </c>
      <c r="C36" t="s">
        <v>193</v>
      </c>
    </row>
    <row r="37" spans="1:3">
      <c r="A37" s="54" t="s">
        <v>230</v>
      </c>
      <c r="B37" s="54" t="s">
        <v>231</v>
      </c>
      <c r="C37" t="s">
        <v>232</v>
      </c>
    </row>
    <row r="38" spans="1:3">
      <c r="A38" s="54" t="s">
        <v>233</v>
      </c>
      <c r="B38" s="54" t="s">
        <v>234</v>
      </c>
      <c r="C38" t="s">
        <v>235</v>
      </c>
    </row>
    <row r="39" spans="1:3">
      <c r="A39" s="54" t="s">
        <v>236</v>
      </c>
      <c r="B39" s="54" t="s">
        <v>237</v>
      </c>
      <c r="C39" t="s">
        <v>66</v>
      </c>
    </row>
    <row r="40" spans="1:3">
      <c r="A40" s="54" t="s">
        <v>238</v>
      </c>
      <c r="B40" s="54" t="s">
        <v>239</v>
      </c>
      <c r="C40" t="s">
        <v>110</v>
      </c>
    </row>
    <row r="41" spans="1:3">
      <c r="A41" s="54" t="s">
        <v>240</v>
      </c>
      <c r="B41" s="54" t="s">
        <v>241</v>
      </c>
      <c r="C41" t="s">
        <v>242</v>
      </c>
    </row>
    <row r="42" spans="1:3">
      <c r="A42" s="54" t="s">
        <v>243</v>
      </c>
      <c r="B42" s="54" t="s">
        <v>244</v>
      </c>
      <c r="C42" t="s">
        <v>245</v>
      </c>
    </row>
    <row r="43" spans="1:3">
      <c r="A43" s="54" t="s">
        <v>246</v>
      </c>
      <c r="B43" s="54" t="s">
        <v>247</v>
      </c>
      <c r="C43" t="s">
        <v>248</v>
      </c>
    </row>
    <row r="44" spans="1:3">
      <c r="A44" s="54" t="s">
        <v>249</v>
      </c>
      <c r="B44" s="54" t="s">
        <v>250</v>
      </c>
      <c r="C44" t="s">
        <v>251</v>
      </c>
    </row>
    <row r="45" spans="1:3">
      <c r="A45" s="54" t="s">
        <v>252</v>
      </c>
      <c r="B45" s="54" t="s">
        <v>253</v>
      </c>
      <c r="C45" t="s">
        <v>111</v>
      </c>
    </row>
    <row r="46" spans="1:3">
      <c r="A46" s="54" t="s">
        <v>254</v>
      </c>
      <c r="B46" s="54" t="s">
        <v>255</v>
      </c>
      <c r="C46" t="s">
        <v>63</v>
      </c>
    </row>
    <row r="47" spans="1:3">
      <c r="A47" s="54" t="s">
        <v>256</v>
      </c>
      <c r="B47" s="54" t="s">
        <v>257</v>
      </c>
      <c r="C47" t="s">
        <v>63</v>
      </c>
    </row>
    <row r="48" spans="1:3">
      <c r="A48" s="54" t="s">
        <v>258</v>
      </c>
      <c r="B48" s="54" t="s">
        <v>259</v>
      </c>
      <c r="C48" t="s">
        <v>66</v>
      </c>
    </row>
    <row r="49" spans="1:3">
      <c r="A49" s="54" t="s">
        <v>260</v>
      </c>
      <c r="B49" s="54" t="s">
        <v>261</v>
      </c>
      <c r="C49" t="s">
        <v>66</v>
      </c>
    </row>
    <row r="50" spans="1:3">
      <c r="A50" s="54" t="s">
        <v>262</v>
      </c>
      <c r="B50" s="54" t="s">
        <v>263</v>
      </c>
      <c r="C50" t="s">
        <v>66</v>
      </c>
    </row>
    <row r="51" spans="1:3">
      <c r="A51" s="54" t="s">
        <v>264</v>
      </c>
      <c r="B51" s="54" t="s">
        <v>265</v>
      </c>
      <c r="C51" t="s">
        <v>66</v>
      </c>
    </row>
    <row r="52" spans="1:3">
      <c r="A52" s="54" t="s">
        <v>266</v>
      </c>
      <c r="B52" s="54" t="s">
        <v>267</v>
      </c>
      <c r="C52" t="s">
        <v>66</v>
      </c>
    </row>
    <row r="53" spans="1:3">
      <c r="A53" s="54" t="s">
        <v>268</v>
      </c>
      <c r="B53" s="54" t="s">
        <v>269</v>
      </c>
      <c r="C53" t="s">
        <v>66</v>
      </c>
    </row>
    <row r="54" spans="1:3">
      <c r="A54" s="54" t="s">
        <v>270</v>
      </c>
      <c r="B54" s="54" t="s">
        <v>271</v>
      </c>
      <c r="C54" t="s">
        <v>272</v>
      </c>
    </row>
    <row r="55" spans="1:3">
      <c r="A55" s="54" t="s">
        <v>273</v>
      </c>
      <c r="B55" s="54" t="s">
        <v>274</v>
      </c>
      <c r="C55" t="s">
        <v>177</v>
      </c>
    </row>
    <row r="56" spans="1:3">
      <c r="A56" s="54" t="s">
        <v>275</v>
      </c>
      <c r="B56" s="54" t="s">
        <v>276</v>
      </c>
      <c r="C56" t="s">
        <v>277</v>
      </c>
    </row>
    <row r="57" spans="1:3">
      <c r="A57" s="54" t="s">
        <v>278</v>
      </c>
      <c r="B57" s="54" t="s">
        <v>279</v>
      </c>
      <c r="C57" t="s">
        <v>280</v>
      </c>
    </row>
    <row r="58" spans="1:3">
      <c r="A58" s="54" t="s">
        <v>281</v>
      </c>
      <c r="B58" s="54" t="s">
        <v>282</v>
      </c>
      <c r="C58" t="s">
        <v>66</v>
      </c>
    </row>
    <row r="59" spans="1:3">
      <c r="A59" s="54" t="s">
        <v>283</v>
      </c>
      <c r="B59" s="54" t="s">
        <v>284</v>
      </c>
      <c r="C59" t="s">
        <v>66</v>
      </c>
    </row>
    <row r="60" spans="1:3">
      <c r="A60" s="54" t="s">
        <v>285</v>
      </c>
      <c r="B60" s="54" t="s">
        <v>286</v>
      </c>
      <c r="C60" t="s">
        <v>287</v>
      </c>
    </row>
    <row r="61" spans="1:3">
      <c r="A61" s="54" t="s">
        <v>288</v>
      </c>
      <c r="B61" s="54" t="s">
        <v>289</v>
      </c>
      <c r="C61" t="s">
        <v>290</v>
      </c>
    </row>
    <row r="62" spans="1:3">
      <c r="A62" s="54" t="s">
        <v>291</v>
      </c>
      <c r="B62" s="54" t="s">
        <v>292</v>
      </c>
      <c r="C62" t="s">
        <v>193</v>
      </c>
    </row>
    <row r="63" spans="1:3">
      <c r="A63" s="54" t="s">
        <v>293</v>
      </c>
      <c r="B63" s="54" t="s">
        <v>294</v>
      </c>
      <c r="C63" t="s">
        <v>295</v>
      </c>
    </row>
    <row r="64" spans="1:3">
      <c r="A64" s="54" t="s">
        <v>296</v>
      </c>
      <c r="B64" s="54" t="s">
        <v>297</v>
      </c>
      <c r="C64" t="s">
        <v>298</v>
      </c>
    </row>
    <row r="65" spans="1:3">
      <c r="A65" s="54" t="s">
        <v>299</v>
      </c>
      <c r="B65" s="54" t="s">
        <v>300</v>
      </c>
      <c r="C65" t="s">
        <v>301</v>
      </c>
    </row>
    <row r="66" spans="1:3">
      <c r="A66" s="54" t="s">
        <v>302</v>
      </c>
      <c r="B66" s="54" t="s">
        <v>303</v>
      </c>
      <c r="C66" t="s">
        <v>177</v>
      </c>
    </row>
    <row r="67" spans="1:3">
      <c r="A67" s="54" t="s">
        <v>304</v>
      </c>
      <c r="B67" s="54" t="s">
        <v>305</v>
      </c>
      <c r="C67" t="s">
        <v>306</v>
      </c>
    </row>
    <row r="68" spans="1:3">
      <c r="A68" s="54" t="s">
        <v>307</v>
      </c>
      <c r="B68" s="54" t="s">
        <v>308</v>
      </c>
      <c r="C68" t="s">
        <v>161</v>
      </c>
    </row>
    <row r="69" spans="1:3">
      <c r="A69" s="54" t="s">
        <v>309</v>
      </c>
      <c r="B69" s="54" t="s">
        <v>310</v>
      </c>
      <c r="C69" t="s">
        <v>290</v>
      </c>
    </row>
    <row r="70" spans="1:3">
      <c r="A70" s="54" t="s">
        <v>311</v>
      </c>
      <c r="B70" s="54" t="s">
        <v>312</v>
      </c>
      <c r="C70" t="s">
        <v>313</v>
      </c>
    </row>
    <row r="71" spans="1:3">
      <c r="A71" s="54" t="s">
        <v>314</v>
      </c>
      <c r="B71" s="54" t="s">
        <v>315</v>
      </c>
      <c r="C71" t="s">
        <v>164</v>
      </c>
    </row>
    <row r="72" spans="1:3">
      <c r="A72" s="54" t="s">
        <v>316</v>
      </c>
      <c r="B72" s="54" t="s">
        <v>317</v>
      </c>
      <c r="C72" t="s">
        <v>318</v>
      </c>
    </row>
    <row r="73" spans="1:3">
      <c r="A73" s="54" t="s">
        <v>319</v>
      </c>
      <c r="B73" s="54" t="s">
        <v>320</v>
      </c>
      <c r="C73" t="s">
        <v>321</v>
      </c>
    </row>
    <row r="74" spans="1:3">
      <c r="A74" s="54" t="s">
        <v>322</v>
      </c>
      <c r="B74" s="54" t="s">
        <v>323</v>
      </c>
      <c r="C74" t="s">
        <v>324</v>
      </c>
    </row>
    <row r="75" spans="1:3">
      <c r="A75" s="54" t="s">
        <v>325</v>
      </c>
      <c r="B75" s="54" t="s">
        <v>326</v>
      </c>
      <c r="C75" t="s">
        <v>193</v>
      </c>
    </row>
    <row r="76" spans="1:3">
      <c r="A76" s="54" t="s">
        <v>327</v>
      </c>
      <c r="B76" s="54" t="s">
        <v>328</v>
      </c>
      <c r="C76" t="s">
        <v>329</v>
      </c>
    </row>
    <row r="77" spans="1:3">
      <c r="A77" s="54" t="s">
        <v>330</v>
      </c>
      <c r="B77" s="54" t="s">
        <v>331</v>
      </c>
      <c r="C77" t="s">
        <v>332</v>
      </c>
    </row>
    <row r="78" spans="1:3">
      <c r="A78" s="54" t="s">
        <v>333</v>
      </c>
      <c r="B78" s="54" t="s">
        <v>334</v>
      </c>
      <c r="C78" t="s">
        <v>63</v>
      </c>
    </row>
    <row r="79" spans="1:3">
      <c r="A79" s="54" t="s">
        <v>335</v>
      </c>
      <c r="B79" s="54" t="s">
        <v>336</v>
      </c>
      <c r="C79" t="s">
        <v>66</v>
      </c>
    </row>
    <row r="80" spans="1:3">
      <c r="A80" s="54" t="s">
        <v>337</v>
      </c>
      <c r="B80" s="54" t="s">
        <v>338</v>
      </c>
      <c r="C80" t="s">
        <v>339</v>
      </c>
    </row>
    <row r="81" spans="1:3">
      <c r="A81" s="54" t="s">
        <v>340</v>
      </c>
      <c r="B81" s="54" t="s">
        <v>341</v>
      </c>
      <c r="C81" t="s">
        <v>342</v>
      </c>
    </row>
    <row r="82" spans="1:3">
      <c r="A82" s="54" t="s">
        <v>343</v>
      </c>
      <c r="B82" s="54" t="s">
        <v>344</v>
      </c>
      <c r="C82" t="s">
        <v>63</v>
      </c>
    </row>
    <row r="83" spans="1:3">
      <c r="A83" s="54" t="s">
        <v>345</v>
      </c>
      <c r="B83" s="54" t="s">
        <v>346</v>
      </c>
      <c r="C83" t="s">
        <v>347</v>
      </c>
    </row>
    <row r="84" spans="1:3">
      <c r="A84" s="54" t="s">
        <v>348</v>
      </c>
      <c r="B84" s="54" t="s">
        <v>349</v>
      </c>
      <c r="C84" t="s">
        <v>350</v>
      </c>
    </row>
    <row r="85" spans="1:3">
      <c r="A85" s="54" t="s">
        <v>351</v>
      </c>
      <c r="B85" s="54" t="s">
        <v>352</v>
      </c>
      <c r="C85" t="s">
        <v>353</v>
      </c>
    </row>
    <row r="86" spans="1:3">
      <c r="A86" s="54" t="s">
        <v>354</v>
      </c>
      <c r="B86" s="54" t="s">
        <v>355</v>
      </c>
      <c r="C86" t="s">
        <v>277</v>
      </c>
    </row>
    <row r="87" spans="1:3">
      <c r="A87" s="54" t="s">
        <v>356</v>
      </c>
      <c r="B87" s="54" t="s">
        <v>357</v>
      </c>
      <c r="C87" t="s">
        <v>358</v>
      </c>
    </row>
    <row r="88" spans="1:3">
      <c r="A88" s="54" t="s">
        <v>270</v>
      </c>
      <c r="B88" s="54" t="s">
        <v>359</v>
      </c>
      <c r="C88" t="s">
        <v>360</v>
      </c>
    </row>
    <row r="89" spans="1:3">
      <c r="A89" s="54" t="s">
        <v>361</v>
      </c>
      <c r="B89" s="54" t="s">
        <v>362</v>
      </c>
      <c r="C89" t="s">
        <v>363</v>
      </c>
    </row>
    <row r="90" spans="1:3">
      <c r="A90" s="54" t="s">
        <v>364</v>
      </c>
      <c r="B90" s="54" t="s">
        <v>365</v>
      </c>
      <c r="C90" t="s">
        <v>287</v>
      </c>
    </row>
    <row r="91" spans="1:3">
      <c r="A91" s="54" t="s">
        <v>366</v>
      </c>
      <c r="B91" s="54" t="s">
        <v>367</v>
      </c>
      <c r="C91" t="s">
        <v>368</v>
      </c>
    </row>
    <row r="92" spans="1:3">
      <c r="A92" s="54" t="s">
        <v>369</v>
      </c>
      <c r="B92" s="54" t="s">
        <v>370</v>
      </c>
      <c r="C92" t="s">
        <v>371</v>
      </c>
    </row>
    <row r="93" spans="1:3">
      <c r="A93" s="54" t="s">
        <v>372</v>
      </c>
      <c r="B93" s="54" t="s">
        <v>373</v>
      </c>
      <c r="C93" t="s">
        <v>374</v>
      </c>
    </row>
    <row r="94" spans="1:3">
      <c r="A94" s="54" t="s">
        <v>375</v>
      </c>
      <c r="B94" s="54" t="s">
        <v>376</v>
      </c>
      <c r="C94" t="s">
        <v>377</v>
      </c>
    </row>
    <row r="95" spans="1:3">
      <c r="A95" s="54" t="s">
        <v>378</v>
      </c>
      <c r="B95" s="54" t="s">
        <v>379</v>
      </c>
      <c r="C95" t="s">
        <v>380</v>
      </c>
    </row>
    <row r="96" spans="1:3">
      <c r="A96" s="54" t="s">
        <v>381</v>
      </c>
      <c r="B96" s="54" t="s">
        <v>382</v>
      </c>
      <c r="C96" t="s">
        <v>383</v>
      </c>
    </row>
    <row r="97" spans="1:3">
      <c r="A97" s="54" t="s">
        <v>384</v>
      </c>
      <c r="B97" s="54" t="s">
        <v>385</v>
      </c>
      <c r="C97" t="s">
        <v>386</v>
      </c>
    </row>
    <row r="98" spans="1:3">
      <c r="A98" s="54" t="s">
        <v>387</v>
      </c>
      <c r="B98" s="54" t="s">
        <v>388</v>
      </c>
      <c r="C98" t="s">
        <v>389</v>
      </c>
    </row>
    <row r="99" spans="1:3">
      <c r="A99" s="54" t="s">
        <v>390</v>
      </c>
      <c r="B99" s="54" t="s">
        <v>391</v>
      </c>
      <c r="C99" t="s">
        <v>342</v>
      </c>
    </row>
    <row r="100" spans="1:3">
      <c r="A100" s="54" t="s">
        <v>392</v>
      </c>
      <c r="B100" s="54" t="s">
        <v>393</v>
      </c>
      <c r="C100" t="s">
        <v>394</v>
      </c>
    </row>
    <row r="101" spans="1:3">
      <c r="A101" s="54" t="s">
        <v>395</v>
      </c>
      <c r="B101" s="54" t="s">
        <v>396</v>
      </c>
      <c r="C101" t="s">
        <v>397</v>
      </c>
    </row>
    <row r="102" spans="1:3">
      <c r="A102" s="54" t="s">
        <v>398</v>
      </c>
      <c r="B102" s="54" t="s">
        <v>92</v>
      </c>
      <c r="C102" t="s">
        <v>399</v>
      </c>
    </row>
    <row r="103" spans="1:3">
      <c r="A103" s="54" t="s">
        <v>400</v>
      </c>
      <c r="B103" s="54" t="s">
        <v>401</v>
      </c>
      <c r="C103" t="s">
        <v>402</v>
      </c>
    </row>
    <row r="104" spans="1:3">
      <c r="A104" s="54" t="s">
        <v>403</v>
      </c>
      <c r="B104" s="54" t="s">
        <v>404</v>
      </c>
      <c r="C104" t="s">
        <v>405</v>
      </c>
    </row>
    <row r="105" spans="1:3">
      <c r="A105" s="54" t="s">
        <v>406</v>
      </c>
      <c r="B105" s="54" t="s">
        <v>407</v>
      </c>
      <c r="C105" t="s">
        <v>408</v>
      </c>
    </row>
    <row r="106" spans="1:3">
      <c r="A106" s="54" t="s">
        <v>409</v>
      </c>
      <c r="B106" s="54" t="s">
        <v>410</v>
      </c>
      <c r="C106" t="s">
        <v>411</v>
      </c>
    </row>
    <row r="107" spans="1:3">
      <c r="A107" s="54" t="s">
        <v>412</v>
      </c>
      <c r="B107" s="54" t="s">
        <v>413</v>
      </c>
      <c r="C107" t="s">
        <v>290</v>
      </c>
    </row>
    <row r="108" spans="1:3">
      <c r="A108" s="54" t="s">
        <v>414</v>
      </c>
      <c r="B108" s="54" t="s">
        <v>415</v>
      </c>
      <c r="C108" t="s">
        <v>416</v>
      </c>
    </row>
    <row r="109" spans="1:3">
      <c r="A109" s="54" t="s">
        <v>417</v>
      </c>
      <c r="B109" s="54" t="s">
        <v>418</v>
      </c>
      <c r="C109" t="s">
        <v>419</v>
      </c>
    </row>
    <row r="110" spans="1:3">
      <c r="A110" s="54" t="s">
        <v>420</v>
      </c>
      <c r="B110" s="54" t="s">
        <v>421</v>
      </c>
      <c r="C110" t="s">
        <v>422</v>
      </c>
    </row>
    <row r="111" spans="1:3">
      <c r="A111" s="54" t="s">
        <v>423</v>
      </c>
      <c r="B111" s="54" t="s">
        <v>424</v>
      </c>
      <c r="C111" t="s">
        <v>425</v>
      </c>
    </row>
    <row r="112" spans="1:3">
      <c r="A112" s="54" t="s">
        <v>426</v>
      </c>
      <c r="B112" s="54" t="s">
        <v>427</v>
      </c>
      <c r="C112" t="s">
        <v>428</v>
      </c>
    </row>
    <row r="113" spans="1:3">
      <c r="A113" s="54" t="s">
        <v>429</v>
      </c>
      <c r="B113" s="54" t="s">
        <v>430</v>
      </c>
      <c r="C113" t="s">
        <v>63</v>
      </c>
    </row>
    <row r="114" spans="1:3">
      <c r="A114" s="54" t="s">
        <v>431</v>
      </c>
      <c r="B114" s="54" t="s">
        <v>432</v>
      </c>
      <c r="C114" t="s">
        <v>433</v>
      </c>
    </row>
    <row r="115" spans="1:3">
      <c r="A115" s="54" t="s">
        <v>434</v>
      </c>
      <c r="B115" s="54" t="s">
        <v>132</v>
      </c>
      <c r="C115" t="s">
        <v>435</v>
      </c>
    </row>
    <row r="116" spans="1:3">
      <c r="A116" s="54" t="s">
        <v>436</v>
      </c>
      <c r="B116" s="54" t="s">
        <v>437</v>
      </c>
      <c r="C116" t="s">
        <v>438</v>
      </c>
    </row>
    <row r="117" spans="1:3">
      <c r="A117" s="54" t="n"/>
      <c r="B117" s="54" t="s">
        <v>133</v>
      </c>
      <c r="C117" t="s">
        <v>435</v>
      </c>
    </row>
    <row r="118" spans="1:3">
      <c r="A118" s="54" t="s">
        <v>439</v>
      </c>
      <c r="B118" s="54" t="s">
        <v>440</v>
      </c>
      <c r="C118" t="s">
        <v>422</v>
      </c>
    </row>
    <row r="119" spans="1:3">
      <c r="A119" s="54" t="s">
        <v>441</v>
      </c>
      <c r="B119" s="54" t="s">
        <v>442</v>
      </c>
      <c r="C119" t="s">
        <v>433</v>
      </c>
    </row>
  </sheetData>
  <mergeCells count="1">
    <mergeCell ref="A116:A117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1183"/>
  <sheetViews>
    <sheetView workbookViewId="0">
      <selection activeCell="A1" sqref="A1"/>
    </sheetView>
  </sheetViews>
  <sheetFormatPr baseColWidth="8" defaultRowHeight="15"/>
  <sheetData>
    <row r="1" spans="1:48">
      <c r="A1" t="s">
        <v>443</v>
      </c>
      <c r="B1" t="s">
        <v>444</v>
      </c>
      <c r="C1" t="s">
        <v>445</v>
      </c>
      <c r="D1" t="s">
        <v>446</v>
      </c>
      <c r="E1" t="s">
        <v>447</v>
      </c>
      <c r="F1" t="s">
        <v>448</v>
      </c>
      <c r="G1" t="s">
        <v>449</v>
      </c>
      <c r="H1" t="s">
        <v>450</v>
      </c>
      <c r="I1" t="s">
        <v>451</v>
      </c>
      <c r="J1" t="s">
        <v>452</v>
      </c>
      <c r="K1" t="s">
        <v>453</v>
      </c>
      <c r="L1" t="s">
        <v>454</v>
      </c>
      <c r="M1" t="s">
        <v>455</v>
      </c>
      <c r="N1" t="s">
        <v>456</v>
      </c>
      <c r="O1" t="s">
        <v>457</v>
      </c>
      <c r="P1" t="s">
        <v>458</v>
      </c>
      <c r="Q1" t="s">
        <v>459</v>
      </c>
      <c r="R1" t="s">
        <v>460</v>
      </c>
      <c r="S1" t="s">
        <v>461</v>
      </c>
      <c r="T1" t="s">
        <v>462</v>
      </c>
      <c r="U1" t="s">
        <v>463</v>
      </c>
      <c r="V1" t="s">
        <v>464</v>
      </c>
      <c r="W1" t="s">
        <v>465</v>
      </c>
      <c r="X1" t="s">
        <v>466</v>
      </c>
      <c r="Y1" t="s">
        <v>467</v>
      </c>
      <c r="Z1" t="s">
        <v>468</v>
      </c>
      <c r="AA1" t="s">
        <v>469</v>
      </c>
      <c r="AB1" t="s">
        <v>470</v>
      </c>
      <c r="AC1" t="s">
        <v>471</v>
      </c>
      <c r="AD1" t="s">
        <v>472</v>
      </c>
      <c r="AE1" t="s">
        <v>473</v>
      </c>
      <c r="AF1" t="s">
        <v>474</v>
      </c>
      <c r="AG1" t="s">
        <v>475</v>
      </c>
      <c r="AH1" t="s">
        <v>476</v>
      </c>
      <c r="AI1" t="s">
        <v>477</v>
      </c>
      <c r="AJ1" t="s">
        <v>478</v>
      </c>
      <c r="AK1" t="s">
        <v>479</v>
      </c>
      <c r="AL1" t="s">
        <v>480</v>
      </c>
      <c r="AM1" t="s">
        <v>481</v>
      </c>
      <c r="AN1" t="s">
        <v>482</v>
      </c>
      <c r="AO1" t="s">
        <v>483</v>
      </c>
      <c r="AP1" t="s">
        <v>484</v>
      </c>
      <c r="AQ1" t="s">
        <v>485</v>
      </c>
      <c r="AR1" t="s">
        <v>486</v>
      </c>
      <c r="AS1" t="s">
        <v>487</v>
      </c>
      <c r="AT1" t="s">
        <v>488</v>
      </c>
      <c r="AU1" t="s">
        <v>489</v>
      </c>
      <c r="AV1" t="s">
        <v>490</v>
      </c>
    </row>
    <row r="2" spans="1:48">
      <c r="A2" t="s">
        <v>491</v>
      </c>
      <c r="B2" t="s">
        <v>492</v>
      </c>
      <c r="C2" t="s">
        <v>493</v>
      </c>
      <c r="D2" t="s">
        <v>494</v>
      </c>
      <c r="E2" t="s">
        <v>495</v>
      </c>
      <c r="F2" t="s">
        <v>496</v>
      </c>
      <c r="G2" t="s">
        <v>497</v>
      </c>
      <c r="H2" t="s">
        <v>498</v>
      </c>
      <c r="I2" t="s">
        <v>499</v>
      </c>
      <c r="J2" t="s">
        <v>500</v>
      </c>
      <c r="K2" t="s">
        <v>501</v>
      </c>
      <c r="L2" t="s">
        <v>502</v>
      </c>
      <c r="M2" t="s">
        <v>503</v>
      </c>
      <c r="N2" t="s">
        <v>504</v>
      </c>
      <c r="O2" t="s">
        <v>505</v>
      </c>
      <c r="P2" t="s">
        <v>506</v>
      </c>
      <c r="Q2" t="s">
        <v>507</v>
      </c>
      <c r="R2" t="s">
        <v>508</v>
      </c>
      <c r="S2" t="s">
        <v>509</v>
      </c>
      <c r="T2" t="s">
        <v>510</v>
      </c>
      <c r="U2" t="s">
        <v>511</v>
      </c>
      <c r="V2" t="s">
        <v>512</v>
      </c>
      <c r="W2" t="s">
        <v>513</v>
      </c>
      <c r="X2" t="s">
        <v>514</v>
      </c>
      <c r="Y2" t="s">
        <v>515</v>
      </c>
      <c r="Z2" t="s">
        <v>516</v>
      </c>
      <c r="AA2" t="s">
        <v>517</v>
      </c>
      <c r="AB2" t="s">
        <v>518</v>
      </c>
      <c r="AC2" t="s">
        <v>519</v>
      </c>
      <c r="AD2" t="s">
        <v>520</v>
      </c>
      <c r="AE2" t="s">
        <v>521</v>
      </c>
      <c r="AF2" t="s">
        <v>522</v>
      </c>
      <c r="AG2" t="s">
        <v>523</v>
      </c>
      <c r="AH2" t="s">
        <v>524</v>
      </c>
      <c r="AI2" t="s">
        <v>525</v>
      </c>
      <c r="AJ2" t="s">
        <v>526</v>
      </c>
      <c r="AK2" t="s">
        <v>527</v>
      </c>
      <c r="AL2" t="s">
        <v>528</v>
      </c>
      <c r="AM2" t="s">
        <v>529</v>
      </c>
      <c r="AN2" t="s">
        <v>530</v>
      </c>
      <c r="AO2" t="s">
        <v>531</v>
      </c>
      <c r="AP2" t="s">
        <v>532</v>
      </c>
      <c r="AQ2" t="s">
        <v>533</v>
      </c>
      <c r="AR2" t="s">
        <v>534</v>
      </c>
      <c r="AS2" t="s">
        <v>535</v>
      </c>
      <c r="AT2" t="s">
        <v>536</v>
      </c>
      <c r="AU2" t="s">
        <v>537</v>
      </c>
      <c r="AV2" t="s">
        <v>538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b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25</v>
      </c>
      <c r="T3" t="n">
        <v>0</v>
      </c>
      <c r="U3" t="n">
        <v>0</v>
      </c>
      <c r="V3" t="n">
        <v>0</v>
      </c>
      <c r="W3" t="n">
        <v>-79.60391399370931</v>
      </c>
      <c r="X3" t="n">
        <v>3</v>
      </c>
      <c r="Y3" t="n">
        <v>56.77783886850063</v>
      </c>
      <c r="Z3" t="n">
        <v>25</v>
      </c>
      <c r="AA3" t="n">
        <v>750</v>
      </c>
      <c r="AB3" t="b">
        <v>0</v>
      </c>
      <c r="AC3" t="b">
        <v>1</v>
      </c>
      <c r="AD3" t="n">
        <v>99</v>
      </c>
      <c r="AE3" t="n">
        <v>1.663365367032732</v>
      </c>
      <c r="AF3" t="n">
        <v>0</v>
      </c>
      <c r="AG3" t="n">
        <v>0.03460434256984317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1.663365367032732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0.3632012448777812</v>
      </c>
      <c r="AU3" t="n">
        <v>0.1155832963438362</v>
      </c>
      <c r="AV3" t="n">
        <v>0.3632012448777812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b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25</v>
      </c>
      <c r="T4" t="n">
        <v>0</v>
      </c>
      <c r="U4" t="n">
        <v>0</v>
      </c>
      <c r="V4" t="n">
        <v>0</v>
      </c>
      <c r="W4" t="n">
        <v>-79.60391399370931</v>
      </c>
      <c r="X4" t="n">
        <v>3</v>
      </c>
      <c r="Y4" t="n">
        <v>56.77783886850063</v>
      </c>
      <c r="Z4" t="n">
        <v>25.03414568231333</v>
      </c>
      <c r="AA4" t="n">
        <v>750</v>
      </c>
      <c r="AB4" t="b">
        <v>0</v>
      </c>
      <c r="AC4" t="b">
        <v>1</v>
      </c>
      <c r="AD4" t="n">
        <v>99.02253088843987</v>
      </c>
      <c r="AE4" t="n">
        <v>1.663365367032732</v>
      </c>
      <c r="AF4" t="n">
        <v>0</v>
      </c>
      <c r="AG4" t="n">
        <v>0.03486934324793282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1.663365367032732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0.3630687208785021</v>
      </c>
      <c r="AU4" t="n">
        <v>0.1155411225878335</v>
      </c>
      <c r="AV4" t="n">
        <v>0.3630687208785021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b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25</v>
      </c>
      <c r="T5" t="n">
        <v>0</v>
      </c>
      <c r="U5" t="n">
        <v>0</v>
      </c>
      <c r="V5" t="n">
        <v>0</v>
      </c>
      <c r="W5" t="n">
        <v>-79.60391399370931</v>
      </c>
      <c r="X5" t="n">
        <v>3</v>
      </c>
      <c r="Y5" t="n">
        <v>56.77783886850063</v>
      </c>
      <c r="Z5" t="n">
        <v>25.06829136462667</v>
      </c>
      <c r="AA5" t="n">
        <v>750</v>
      </c>
      <c r="AB5" t="b">
        <v>0</v>
      </c>
      <c r="AC5" t="b">
        <v>1</v>
      </c>
      <c r="AD5" t="n">
        <v>99.04506177687975</v>
      </c>
      <c r="AE5" t="n">
        <v>1.663365367032732</v>
      </c>
      <c r="AF5" t="n">
        <v>0</v>
      </c>
      <c r="AG5" t="n">
        <v>0.03546892158306153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1.663365367032732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0.3629362604083188</v>
      </c>
      <c r="AU5" t="n">
        <v>0.1154989690490036</v>
      </c>
      <c r="AV5" t="n">
        <v>0.3629362604083188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b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25</v>
      </c>
      <c r="T6" t="n">
        <v>0</v>
      </c>
      <c r="U6" t="n">
        <v>0</v>
      </c>
      <c r="V6" t="n">
        <v>0</v>
      </c>
      <c r="W6" t="n">
        <v>-79.60391399370931</v>
      </c>
      <c r="X6" t="n">
        <v>3</v>
      </c>
      <c r="Y6" t="n">
        <v>56.77783886850063</v>
      </c>
      <c r="Z6" t="n">
        <v>25.10243704694</v>
      </c>
      <c r="AA6" t="n">
        <v>750</v>
      </c>
      <c r="AB6" t="b">
        <v>0</v>
      </c>
      <c r="AC6" t="b">
        <v>1</v>
      </c>
      <c r="AD6" t="n">
        <v>99.06759266531962</v>
      </c>
      <c r="AE6" t="n">
        <v>1.663365367032732</v>
      </c>
      <c r="AF6" t="n">
        <v>0</v>
      </c>
      <c r="AG6" t="n">
        <v>0.0344656465064231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1.663365367032732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0.3628038634295037</v>
      </c>
      <c r="AU6" t="n">
        <v>0.1154568357153401</v>
      </c>
      <c r="AV6" t="n">
        <v>0.3628038634295037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b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25</v>
      </c>
      <c r="T7" t="n">
        <v>0</v>
      </c>
      <c r="U7" t="n">
        <v>0</v>
      </c>
      <c r="V7" t="n">
        <v>0</v>
      </c>
      <c r="W7" t="n">
        <v>-79.60391399370931</v>
      </c>
      <c r="X7" t="n">
        <v>3</v>
      </c>
      <c r="Y7" t="n">
        <v>56.77783886850063</v>
      </c>
      <c r="Z7" t="n">
        <v>25.13658272925333</v>
      </c>
      <c r="AA7" t="n">
        <v>750</v>
      </c>
      <c r="AB7" t="b">
        <v>0</v>
      </c>
      <c r="AC7" t="b">
        <v>1</v>
      </c>
      <c r="AD7" t="n">
        <v>99.0901235537595</v>
      </c>
      <c r="AE7" t="n">
        <v>1.663365367032732</v>
      </c>
      <c r="AF7" t="n">
        <v>0</v>
      </c>
      <c r="AG7" t="n">
        <v>0.03215737533697753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1.663365367032732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0.3626715299043572</v>
      </c>
      <c r="AU7" t="n">
        <v>0.1154147225748458</v>
      </c>
      <c r="AV7" t="n">
        <v>0.3626715299043572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b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25</v>
      </c>
      <c r="T8" t="n">
        <v>0</v>
      </c>
      <c r="U8" t="n">
        <v>0</v>
      </c>
      <c r="V8" t="n">
        <v>0</v>
      </c>
      <c r="W8" t="n">
        <v>-78.82141199370932</v>
      </c>
      <c r="X8" t="n">
        <v>3</v>
      </c>
      <c r="Y8" t="n">
        <v>55.99533686850064</v>
      </c>
      <c r="Z8" t="n">
        <v>25.17072841156667</v>
      </c>
      <c r="AA8" t="n">
        <v>750</v>
      </c>
      <c r="AB8" t="b">
        <v>0</v>
      </c>
      <c r="AC8" t="b">
        <v>1</v>
      </c>
      <c r="AD8" t="n">
        <v>99.11249918386605</v>
      </c>
      <c r="AE8" t="n">
        <v>1.647014578973031</v>
      </c>
      <c r="AF8" t="n">
        <v>0</v>
      </c>
      <c r="AG8" t="n">
        <v>0.03010885672555849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1.647014578973031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0.3625392597952059</v>
      </c>
      <c r="AU8" t="n">
        <v>0.1153726296155317</v>
      </c>
      <c r="AV8" t="n">
        <v>0.3625392597952059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b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25</v>
      </c>
      <c r="T9" t="n">
        <v>0</v>
      </c>
      <c r="U9" t="n">
        <v>0</v>
      </c>
      <c r="V9" t="n">
        <v>0</v>
      </c>
      <c r="W9" t="n">
        <v>-73.22670989925027</v>
      </c>
      <c r="X9" t="n">
        <v>3</v>
      </c>
      <c r="Y9" t="n">
        <v>50.40063477404158</v>
      </c>
      <c r="Z9" t="n">
        <v>25.20487409388</v>
      </c>
      <c r="AA9" t="n">
        <v>750</v>
      </c>
      <c r="AB9" t="b">
        <v>0</v>
      </c>
      <c r="AC9" t="b">
        <v>1</v>
      </c>
      <c r="AD9" t="n">
        <v>99.13360949569989</v>
      </c>
      <c r="AE9" t="n">
        <v>1.530110356103737</v>
      </c>
      <c r="AF9" t="n">
        <v>0</v>
      </c>
      <c r="AG9" t="n">
        <v>0.02503127148565641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1.530110356103737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0.3624070530644025</v>
      </c>
      <c r="AU9" t="n">
        <v>0.1153305568254172</v>
      </c>
      <c r="AV9" t="n">
        <v>0.3624070530644025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b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25</v>
      </c>
      <c r="T10" t="n">
        <v>0</v>
      </c>
      <c r="U10" t="n">
        <v>0</v>
      </c>
      <c r="V10" t="n">
        <v>0</v>
      </c>
      <c r="W10" t="n">
        <v>-71.61419420660957</v>
      </c>
      <c r="X10" t="n">
        <v>3</v>
      </c>
      <c r="Y10" t="n">
        <v>48.78811908140089</v>
      </c>
      <c r="Z10" t="n">
        <v>25.23901977619333</v>
      </c>
      <c r="AA10" t="n">
        <v>750</v>
      </c>
      <c r="AB10" t="b">
        <v>0</v>
      </c>
      <c r="AC10" t="b">
        <v>1</v>
      </c>
      <c r="AD10" t="n">
        <v>99.15328980400454</v>
      </c>
      <c r="AE10" t="n">
        <v>1.496415998347066</v>
      </c>
      <c r="AF10" t="n">
        <v>0</v>
      </c>
      <c r="AG10" t="n">
        <v>0.02818067393381102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1.496415998347066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0.3622749096743269</v>
      </c>
      <c r="AU10" t="n">
        <v>0.11528850419253</v>
      </c>
      <c r="AV10" t="n">
        <v>0.3622749096743269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b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25</v>
      </c>
      <c r="T11" t="n">
        <v>0</v>
      </c>
      <c r="U11" t="n">
        <v>0</v>
      </c>
      <c r="V11" t="n">
        <v>0</v>
      </c>
      <c r="W11" t="n">
        <v>-71.61419420660957</v>
      </c>
      <c r="X11" t="n">
        <v>3</v>
      </c>
      <c r="Y11" t="n">
        <v>48.78811908140089</v>
      </c>
      <c r="Z11" t="n">
        <v>25.27316545850667</v>
      </c>
      <c r="AA11" t="n">
        <v>750</v>
      </c>
      <c r="AB11" t="b">
        <v>0</v>
      </c>
      <c r="AC11" t="b">
        <v>1</v>
      </c>
      <c r="AD11" t="n">
        <v>99.17265016871939</v>
      </c>
      <c r="AE11" t="n">
        <v>1.496415998347066</v>
      </c>
      <c r="AF11" t="n">
        <v>0</v>
      </c>
      <c r="AG11" t="n">
        <v>0.03882788382053025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1.496415998347066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0.362142829587386</v>
      </c>
      <c r="AU11" t="n">
        <v>0.115246471704907</v>
      </c>
      <c r="AV11" t="n">
        <v>0.362142829587386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b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25</v>
      </c>
      <c r="T12" t="n">
        <v>0</v>
      </c>
      <c r="U12" t="n">
        <v>0</v>
      </c>
      <c r="V12" t="n">
        <v>0</v>
      </c>
      <c r="W12" t="n">
        <v>-71.61419420660957</v>
      </c>
      <c r="X12" t="n">
        <v>3</v>
      </c>
      <c r="Y12" t="n">
        <v>48.78811908140089</v>
      </c>
      <c r="Z12" t="n">
        <v>25.30731114082</v>
      </c>
      <c r="AA12" t="n">
        <v>750</v>
      </c>
      <c r="AB12" t="b">
        <v>0</v>
      </c>
      <c r="AC12" t="b">
        <v>1</v>
      </c>
      <c r="AD12" t="n">
        <v>99.19201053343423</v>
      </c>
      <c r="AE12" t="n">
        <v>1.496415998347066</v>
      </c>
      <c r="AF12" t="n">
        <v>0</v>
      </c>
      <c r="AG12" t="n">
        <v>0.04804446480419862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1.496415998347066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0.362010812766013</v>
      </c>
      <c r="AU12" t="n">
        <v>0.1152044593505929</v>
      </c>
      <c r="AV12" t="n">
        <v>0.362010812766013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b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25</v>
      </c>
      <c r="T13" t="n">
        <v>0</v>
      </c>
      <c r="U13" t="n">
        <v>0</v>
      </c>
      <c r="V13" t="n">
        <v>0</v>
      </c>
      <c r="W13" t="n">
        <v>-71.61419420660957</v>
      </c>
      <c r="X13" t="n">
        <v>3</v>
      </c>
      <c r="Y13" t="n">
        <v>48.78811908140089</v>
      </c>
      <c r="Z13" t="n">
        <v>25.34145682313333</v>
      </c>
      <c r="AA13" t="n">
        <v>750</v>
      </c>
      <c r="AB13" t="b">
        <v>0</v>
      </c>
      <c r="AC13" t="b">
        <v>1</v>
      </c>
      <c r="AD13" t="n">
        <v>99.21137089814907</v>
      </c>
      <c r="AE13" t="n">
        <v>1.496415998347066</v>
      </c>
      <c r="AF13" t="n">
        <v>0</v>
      </c>
      <c r="AG13" t="n">
        <v>0.07250865391399898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1.496415998347066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0.361878859172667</v>
      </c>
      <c r="AU13" t="n">
        <v>0.1151624671176409</v>
      </c>
      <c r="AV13" t="n">
        <v>0.361878859172667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n">
        <v>0</v>
      </c>
      <c r="I14" t="b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25</v>
      </c>
      <c r="T14" t="n">
        <v>0</v>
      </c>
      <c r="U14" t="n">
        <v>0</v>
      </c>
      <c r="V14" t="n">
        <v>0</v>
      </c>
      <c r="W14" t="n">
        <v>-71.61419420660957</v>
      </c>
      <c r="X14" t="n">
        <v>3</v>
      </c>
      <c r="Y14" t="n">
        <v>48.78811908140089</v>
      </c>
      <c r="Z14" t="n">
        <v>25.41646729091771</v>
      </c>
      <c r="AA14" t="n">
        <v>750</v>
      </c>
      <c r="AB14" t="b">
        <v>0</v>
      </c>
      <c r="AC14" t="b">
        <v>1</v>
      </c>
      <c r="AD14" t="n">
        <v>99.23073126286391</v>
      </c>
      <c r="AE14" t="n">
        <v>1.496415998347066</v>
      </c>
      <c r="AF14" t="n">
        <v>0</v>
      </c>
      <c r="AG14" t="n">
        <v>0.09436071988219248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1.496415998347066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0.3615892083119205</v>
      </c>
      <c r="AU14" t="n">
        <v>0.1150702901172973</v>
      </c>
      <c r="AV14" t="n">
        <v>0.3615892083119205</v>
      </c>
    </row>
    <row r="15" spans="1:48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0</v>
      </c>
      <c r="H15" t="n">
        <v>26.55788013738328</v>
      </c>
      <c r="I15" t="b">
        <v>0</v>
      </c>
      <c r="J15" t="n">
        <v>98.05169346721905</v>
      </c>
      <c r="K15" t="n">
        <v>459.3721838939212</v>
      </c>
      <c r="L15" t="n">
        <v>0</v>
      </c>
      <c r="M15" t="n">
        <v>2.935294448620275</v>
      </c>
      <c r="N15" t="n">
        <v>2.935294448620275</v>
      </c>
      <c r="O15" t="n">
        <v>1055.43052045903</v>
      </c>
      <c r="P15" t="n">
        <v>285.869588423356</v>
      </c>
      <c r="Q15" t="n">
        <v>2.935294448620275</v>
      </c>
      <c r="R15" t="n">
        <v>0.9260413953099614</v>
      </c>
      <c r="S15" t="n">
        <v>25</v>
      </c>
      <c r="T15" t="n">
        <v>65.89128247264877</v>
      </c>
      <c r="U15" t="n">
        <v>3.169722718105688</v>
      </c>
      <c r="V15" t="n">
        <v>4.873227312914295</v>
      </c>
      <c r="W15" t="n">
        <v>-71.61419420660957</v>
      </c>
      <c r="X15" t="n">
        <v>3</v>
      </c>
      <c r="Y15" t="n">
        <v>48.78811908140089</v>
      </c>
      <c r="Z15" t="n">
        <v>25.5198266493224</v>
      </c>
      <c r="AA15" t="n">
        <v>750</v>
      </c>
      <c r="AB15" t="b">
        <v>0</v>
      </c>
      <c r="AC15" t="b">
        <v>1</v>
      </c>
      <c r="AD15" t="n">
        <v>99.25009162757875</v>
      </c>
      <c r="AE15" t="n">
        <v>1.496415998347066</v>
      </c>
      <c r="AF15" t="n">
        <v>0</v>
      </c>
      <c r="AG15" t="n">
        <v>0.1052740916948594</v>
      </c>
      <c r="AH15" t="b">
        <v>0</v>
      </c>
      <c r="AI15" t="b">
        <v>0</v>
      </c>
      <c r="AJ15" t="n">
        <v>750</v>
      </c>
      <c r="AK15" t="n">
        <v>0</v>
      </c>
      <c r="AL15" t="n">
        <v>3.169722718105688</v>
      </c>
      <c r="AM15" t="n">
        <v>0</v>
      </c>
      <c r="AN15" t="n">
        <v>4.687981275942214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0.3611905878551106</v>
      </c>
      <c r="AU15" t="n">
        <v>0.1149434351930977</v>
      </c>
      <c r="AV15" t="n">
        <v>0.3611905878551106</v>
      </c>
    </row>
    <row r="16" spans="1:48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0</v>
      </c>
      <c r="H16" t="n">
        <v>53.11576027476655</v>
      </c>
      <c r="I16" t="b">
        <v>0</v>
      </c>
      <c r="J16" t="n">
        <v>196.1033869344381</v>
      </c>
      <c r="K16" t="n">
        <v>918.7443677878424</v>
      </c>
      <c r="L16" t="n">
        <v>0</v>
      </c>
      <c r="M16" t="n">
        <v>4.864208074426505</v>
      </c>
      <c r="N16" t="n">
        <v>4.864208074426505</v>
      </c>
      <c r="O16" t="n">
        <v>874.5006249758222</v>
      </c>
      <c r="P16" t="n">
        <v>236.8636579024437</v>
      </c>
      <c r="Q16" t="n">
        <v>4.864208074426505</v>
      </c>
      <c r="R16" t="n">
        <v>0.9133237207068097</v>
      </c>
      <c r="S16" t="n">
        <v>25.00599708204048</v>
      </c>
      <c r="T16" t="n">
        <v>55.35592336118076</v>
      </c>
      <c r="U16" t="n">
        <v>5.325831317139291</v>
      </c>
      <c r="V16" t="n">
        <v>4.798045473786139</v>
      </c>
      <c r="W16" t="n">
        <v>-71.61419420660957</v>
      </c>
      <c r="X16" t="n">
        <v>3</v>
      </c>
      <c r="Y16" t="n">
        <v>48.78811908140089</v>
      </c>
      <c r="Z16" t="n">
        <v>25.6175724943775</v>
      </c>
      <c r="AA16" t="n">
        <v>918.7443677878424</v>
      </c>
      <c r="AB16" t="b">
        <v>0</v>
      </c>
      <c r="AC16" t="b">
        <v>1</v>
      </c>
      <c r="AD16" t="n">
        <v>99.2694519922936</v>
      </c>
      <c r="AE16" t="n">
        <v>1.496415998347066</v>
      </c>
      <c r="AF16" t="n">
        <v>0</v>
      </c>
      <c r="AG16" t="n">
        <v>0.1178438327374861</v>
      </c>
      <c r="AH16" t="b">
        <v>0</v>
      </c>
      <c r="AI16" t="b">
        <v>0</v>
      </c>
      <c r="AJ16" t="n">
        <v>918.7443677878424</v>
      </c>
      <c r="AK16" t="n">
        <v>0</v>
      </c>
      <c r="AL16" t="n">
        <v>5.325831317139291</v>
      </c>
      <c r="AM16" t="n">
        <v>0</v>
      </c>
      <c r="AN16" t="n">
        <v>7.124886689741056</v>
      </c>
      <c r="AO16" t="n">
        <v>0</v>
      </c>
      <c r="AP16" t="n">
        <v>1</v>
      </c>
      <c r="AQ16" t="n">
        <v>3</v>
      </c>
      <c r="AR16" t="n">
        <v>0</v>
      </c>
      <c r="AS16" t="n">
        <v>0</v>
      </c>
      <c r="AT16" t="n">
        <v>2.119913950482448</v>
      </c>
      <c r="AU16" t="n">
        <v>0.674630513572435</v>
      </c>
      <c r="AV16" t="n">
        <v>2.119913950482448</v>
      </c>
    </row>
    <row r="17" spans="1:48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0</v>
      </c>
      <c r="H17" t="n">
        <v>79.67364041214982</v>
      </c>
      <c r="I17" t="b">
        <v>0</v>
      </c>
      <c r="J17" t="n">
        <v>294.1550804016571</v>
      </c>
      <c r="K17" t="n">
        <v>1378.116551681763</v>
      </c>
      <c r="L17" t="n">
        <v>0</v>
      </c>
      <c r="M17" t="n">
        <v>8.862852582580134</v>
      </c>
      <c r="N17" t="n">
        <v>8.862852582580134</v>
      </c>
      <c r="O17" t="n">
        <v>1062.258577202375</v>
      </c>
      <c r="P17" t="n">
        <v>287.7190079096357</v>
      </c>
      <c r="Q17" t="n">
        <v>8.862852582580134</v>
      </c>
      <c r="R17" t="n">
        <v>0.9166980426957788</v>
      </c>
      <c r="S17" t="n">
        <v>25.01764402671143</v>
      </c>
      <c r="T17" t="n">
        <v>66.99349803125928</v>
      </c>
      <c r="U17" t="n">
        <v>9.66823552553544</v>
      </c>
      <c r="V17" t="n">
        <v>5.580689512660385</v>
      </c>
      <c r="W17" t="n">
        <v>-71.61419420660957</v>
      </c>
      <c r="X17" t="n">
        <v>3</v>
      </c>
      <c r="Y17" t="n">
        <v>48.78811908140089</v>
      </c>
      <c r="Z17" t="n">
        <v>25.79561697712133</v>
      </c>
      <c r="AA17" t="n">
        <v>1378.116551681763</v>
      </c>
      <c r="AB17" t="b">
        <v>0</v>
      </c>
      <c r="AC17" t="b">
        <v>1</v>
      </c>
      <c r="AD17" t="n">
        <v>99.28881235700844</v>
      </c>
      <c r="AE17" t="n">
        <v>1.496415998347066</v>
      </c>
      <c r="AF17" t="n">
        <v>0</v>
      </c>
      <c r="AG17" t="n">
        <v>0.129086741066566</v>
      </c>
      <c r="AH17" t="b">
        <v>0</v>
      </c>
      <c r="AI17" t="b">
        <v>0</v>
      </c>
      <c r="AJ17" t="n">
        <v>1378.116551681763</v>
      </c>
      <c r="AK17" t="n">
        <v>0</v>
      </c>
      <c r="AL17" t="n">
        <v>9.66823552553544</v>
      </c>
      <c r="AM17" t="n">
        <v>0</v>
      </c>
      <c r="AN17" t="n">
        <v>11.8121434155166</v>
      </c>
      <c r="AO17" t="n">
        <v>0</v>
      </c>
      <c r="AP17" t="n">
        <v>1</v>
      </c>
      <c r="AQ17" t="n">
        <v>3</v>
      </c>
      <c r="AR17" t="n">
        <v>0</v>
      </c>
      <c r="AS17" t="n">
        <v>0</v>
      </c>
      <c r="AT17" t="n">
        <v>3.285812055331134</v>
      </c>
      <c r="AU17" t="n">
        <v>1.045659930624101</v>
      </c>
      <c r="AV17" t="n">
        <v>3.285812055331134</v>
      </c>
    </row>
    <row r="18" spans="1:48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0</v>
      </c>
      <c r="H18" t="n">
        <v>106.2315205495331</v>
      </c>
      <c r="I18" t="b">
        <v>0</v>
      </c>
      <c r="J18" t="n">
        <v>392.2067738688762</v>
      </c>
      <c r="K18" t="n">
        <v>1837.488735575685</v>
      </c>
      <c r="L18" t="n">
        <v>0</v>
      </c>
      <c r="M18" t="n">
        <v>5.721109660719627</v>
      </c>
      <c r="N18" t="n">
        <v>5.721109660719627</v>
      </c>
      <c r="O18" t="n">
        <v>514.2783673418822</v>
      </c>
      <c r="P18" t="n">
        <v>139.2953324327958</v>
      </c>
      <c r="Q18" t="n">
        <v>5.721109660719627</v>
      </c>
      <c r="R18" t="n">
        <v>0.8647277624279002</v>
      </c>
      <c r="S18" t="n">
        <v>25.03803924412688</v>
      </c>
      <c r="T18" t="n">
        <v>34.38330078904895</v>
      </c>
      <c r="U18" t="n">
        <v>6.616081857550682</v>
      </c>
      <c r="V18" t="n">
        <v>4.651106032849196</v>
      </c>
      <c r="W18" t="n">
        <v>-71.61419420660957</v>
      </c>
      <c r="X18" t="n">
        <v>3</v>
      </c>
      <c r="Y18" t="n">
        <v>48.78811908140089</v>
      </c>
      <c r="Z18" t="n">
        <v>25.95675971028096</v>
      </c>
      <c r="AA18" t="n">
        <v>1837.488735575685</v>
      </c>
      <c r="AB18" t="b">
        <v>0</v>
      </c>
      <c r="AC18" t="b">
        <v>1</v>
      </c>
      <c r="AD18" t="n">
        <v>99.30817272172328</v>
      </c>
      <c r="AE18" t="n">
        <v>1.496415998347066</v>
      </c>
      <c r="AF18" t="n">
        <v>0</v>
      </c>
      <c r="AG18" t="n">
        <v>0.1300957814338622</v>
      </c>
      <c r="AH18" t="b">
        <v>0</v>
      </c>
      <c r="AI18" t="b">
        <v>0</v>
      </c>
      <c r="AJ18" t="n">
        <v>1837.488735575685</v>
      </c>
      <c r="AK18" t="n">
        <v>0</v>
      </c>
      <c r="AL18" t="n">
        <v>6.616081857550682</v>
      </c>
      <c r="AM18" t="n">
        <v>0</v>
      </c>
      <c r="AN18" t="n">
        <v>8.274370828806273</v>
      </c>
      <c r="AO18" t="n">
        <v>0</v>
      </c>
      <c r="AP18" t="n">
        <v>1</v>
      </c>
      <c r="AQ18" t="n">
        <v>3</v>
      </c>
      <c r="AR18" t="n">
        <v>0</v>
      </c>
      <c r="AS18" t="n">
        <v>0</v>
      </c>
      <c r="AT18" t="n">
        <v>3.172252674115536</v>
      </c>
      <c r="AU18" t="n">
        <v>1.009521377145074</v>
      </c>
      <c r="AV18" t="n">
        <v>3.172252674115536</v>
      </c>
    </row>
    <row r="19" spans="1:48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0</v>
      </c>
      <c r="H19" t="n">
        <v>106.2315205495331</v>
      </c>
      <c r="I19" t="b">
        <v>0</v>
      </c>
      <c r="J19" t="n">
        <v>392.2067738688762</v>
      </c>
      <c r="K19" t="n">
        <v>1837.488735575685</v>
      </c>
      <c r="L19" t="n">
        <v>0</v>
      </c>
      <c r="M19" t="n">
        <v>-0.2744920863186562</v>
      </c>
      <c r="N19" t="n">
        <v>-0.2744920863186562</v>
      </c>
      <c r="O19" t="n">
        <v>-24.67446883066198</v>
      </c>
      <c r="P19" t="n">
        <v>-6.683225577102377</v>
      </c>
      <c r="Q19" t="n">
        <v>-0.2744920863186562</v>
      </c>
      <c r="R19" t="n">
        <v>0.620651291046916</v>
      </c>
      <c r="S19" t="n">
        <v>25.05941830155442</v>
      </c>
      <c r="T19" t="n">
        <v>-0.8853687476598422</v>
      </c>
      <c r="U19" t="n">
        <v>-0.1703638677558355</v>
      </c>
      <c r="V19" t="n">
        <v>5.797856829442535</v>
      </c>
      <c r="W19" t="n">
        <v>-71.61419420660957</v>
      </c>
      <c r="X19" t="n">
        <v>3</v>
      </c>
      <c r="Y19" t="n">
        <v>48.78811908140089</v>
      </c>
      <c r="Z19" t="n">
        <v>26.05984339674946</v>
      </c>
      <c r="AA19" t="n">
        <v>1837.488735575685</v>
      </c>
      <c r="AB19" t="b">
        <v>0</v>
      </c>
      <c r="AC19" t="b">
        <v>1</v>
      </c>
      <c r="AD19" t="n">
        <v>99.32753308643812</v>
      </c>
      <c r="AE19" t="n">
        <v>1.496415998347066</v>
      </c>
      <c r="AF19" t="n">
        <v>0</v>
      </c>
      <c r="AG19" t="n">
        <v>0.1261133924198422</v>
      </c>
      <c r="AH19" t="b">
        <v>0</v>
      </c>
      <c r="AI19" t="b">
        <v>0</v>
      </c>
      <c r="AJ19" t="n">
        <v>1837.488735575685</v>
      </c>
      <c r="AK19" t="n">
        <v>0</v>
      </c>
      <c r="AL19" t="n">
        <v>-0.1703638677558355</v>
      </c>
      <c r="AM19" t="n">
        <v>0</v>
      </c>
      <c r="AN19" t="n">
        <v>1.32605213059123</v>
      </c>
      <c r="AO19" t="n">
        <v>0</v>
      </c>
      <c r="AP19" t="n">
        <v>1</v>
      </c>
      <c r="AQ19" t="n">
        <v>3</v>
      </c>
      <c r="AR19" t="n">
        <v>0</v>
      </c>
      <c r="AS19" t="n">
        <v>0</v>
      </c>
      <c r="AT19" t="n">
        <v>2.052884497572139</v>
      </c>
      <c r="AU19" t="n">
        <v>0.6532994051889696</v>
      </c>
      <c r="AV19" t="n">
        <v>2.052884497572139</v>
      </c>
    </row>
    <row r="20" spans="1:48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0</v>
      </c>
      <c r="H20" t="n">
        <v>106.2315205495331</v>
      </c>
      <c r="I20" t="b">
        <v>0</v>
      </c>
      <c r="J20" t="n">
        <v>392.2067738688762</v>
      </c>
      <c r="K20" t="n">
        <v>1837.488735575685</v>
      </c>
      <c r="L20" t="n">
        <v>0</v>
      </c>
      <c r="M20" t="n">
        <v>1.330608684554991</v>
      </c>
      <c r="N20" t="n">
        <v>1.330608684554991</v>
      </c>
      <c r="O20" t="n">
        <v>119.6102334066772</v>
      </c>
      <c r="P20" t="n">
        <v>32.39713797580639</v>
      </c>
      <c r="Q20" t="n">
        <v>1.330608684554991</v>
      </c>
      <c r="R20" t="n">
        <v>0.6494548917681802</v>
      </c>
      <c r="S20" t="n">
        <v>25.06229482584812</v>
      </c>
      <c r="T20" t="n">
        <v>10.64751003311808</v>
      </c>
      <c r="U20" t="n">
        <v>2.048808472182461</v>
      </c>
      <c r="V20" t="n">
        <v>3.732432556958766</v>
      </c>
      <c r="W20" t="n">
        <v>-66.95346807988831</v>
      </c>
      <c r="X20" t="n">
        <v>3</v>
      </c>
      <c r="Y20" t="n">
        <v>44.12739295467963</v>
      </c>
      <c r="Z20" t="n">
        <v>26.17474607699805</v>
      </c>
      <c r="AA20" t="n">
        <v>1837.488735575685</v>
      </c>
      <c r="AB20" t="b">
        <v>0</v>
      </c>
      <c r="AC20" t="b">
        <v>1</v>
      </c>
      <c r="AD20" t="n">
        <v>99.3459687039056</v>
      </c>
      <c r="AE20" t="n">
        <v>1.399027691221547</v>
      </c>
      <c r="AF20" t="n">
        <v>0</v>
      </c>
      <c r="AG20" t="n">
        <v>0.125876549890161</v>
      </c>
      <c r="AH20" t="b">
        <v>0</v>
      </c>
      <c r="AI20" t="b">
        <v>0</v>
      </c>
      <c r="AJ20" t="n">
        <v>1837.488735575685</v>
      </c>
      <c r="AK20" t="n">
        <v>0</v>
      </c>
      <c r="AL20" t="n">
        <v>2.048808472182461</v>
      </c>
      <c r="AM20" t="n">
        <v>0</v>
      </c>
      <c r="AN20" t="n">
        <v>3.447836163404008</v>
      </c>
      <c r="AO20" t="n">
        <v>0</v>
      </c>
      <c r="AP20" t="n">
        <v>1</v>
      </c>
      <c r="AQ20" t="n">
        <v>3</v>
      </c>
      <c r="AR20" t="n">
        <v>0</v>
      </c>
      <c r="AS20" t="n">
        <v>0</v>
      </c>
      <c r="AT20" t="n">
        <v>2.38916502746041</v>
      </c>
      <c r="AU20" t="n">
        <v>0.7603155916390399</v>
      </c>
      <c r="AV20" t="n">
        <v>2.38916502746041</v>
      </c>
    </row>
    <row r="21" spans="1:48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0</v>
      </c>
      <c r="H21" t="n">
        <v>106.2315205495331</v>
      </c>
      <c r="I21" t="b">
        <v>0</v>
      </c>
      <c r="J21" t="n">
        <v>392.2067738688762</v>
      </c>
      <c r="K21" t="n">
        <v>1837.488735575685</v>
      </c>
      <c r="L21" t="n">
        <v>0</v>
      </c>
      <c r="M21" t="n">
        <v>0.905807348098671</v>
      </c>
      <c r="N21" t="n">
        <v>0.905807348098671</v>
      </c>
      <c r="O21" t="n">
        <v>81.42426062986344</v>
      </c>
      <c r="P21" t="n">
        <v>22.05424177406919</v>
      </c>
      <c r="Q21" t="n">
        <v>0.905807348098671</v>
      </c>
      <c r="R21" t="n">
        <v>0.5637076209318547</v>
      </c>
      <c r="S21" t="n">
        <v>25.07518010620667</v>
      </c>
      <c r="T21" t="n">
        <v>8.350810524146381</v>
      </c>
      <c r="U21" t="n">
        <v>1.606874405212577</v>
      </c>
      <c r="V21" t="n">
        <v>3.643394990727129</v>
      </c>
      <c r="W21" t="n">
        <v>-66.95346807988831</v>
      </c>
      <c r="X21" t="n">
        <v>3</v>
      </c>
      <c r="Y21" t="n">
        <v>44.12739295467963</v>
      </c>
      <c r="Z21" t="n">
        <v>26.28536050560951</v>
      </c>
      <c r="AA21" t="n">
        <v>1837.488735575685</v>
      </c>
      <c r="AB21" t="b">
        <v>0</v>
      </c>
      <c r="AC21" t="b">
        <v>1</v>
      </c>
      <c r="AD21" t="n">
        <v>99.36347957412571</v>
      </c>
      <c r="AE21" t="n">
        <v>1.399027691221547</v>
      </c>
      <c r="AF21" t="n">
        <v>0</v>
      </c>
      <c r="AG21" t="n">
        <v>0.1141798341464082</v>
      </c>
      <c r="AH21" t="b">
        <v>0</v>
      </c>
      <c r="AI21" t="b">
        <v>0</v>
      </c>
      <c r="AJ21" t="n">
        <v>1837.488735575685</v>
      </c>
      <c r="AK21" t="n">
        <v>0</v>
      </c>
      <c r="AL21" t="n">
        <v>1.606874405212577</v>
      </c>
      <c r="AM21" t="n">
        <v>0</v>
      </c>
      <c r="AN21" t="n">
        <v>3.005902096434124</v>
      </c>
      <c r="AO21" t="n">
        <v>0</v>
      </c>
      <c r="AP21" t="n">
        <v>1</v>
      </c>
      <c r="AQ21" t="n">
        <v>3</v>
      </c>
      <c r="AR21" t="n">
        <v>0</v>
      </c>
      <c r="AS21" t="n">
        <v>0</v>
      </c>
      <c r="AT21" t="n">
        <v>2.316236025796877</v>
      </c>
      <c r="AU21" t="n">
        <v>0.7371070411998124</v>
      </c>
      <c r="AV21" t="n">
        <v>2.316236025796877</v>
      </c>
    </row>
    <row r="22" spans="1:48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0</v>
      </c>
      <c r="H22" t="n">
        <v>106.2315205495331</v>
      </c>
      <c r="I22" t="b">
        <v>0</v>
      </c>
      <c r="J22" t="n">
        <v>392.2067738688762</v>
      </c>
      <c r="K22" t="n">
        <v>1837.488735575685</v>
      </c>
      <c r="L22" t="n">
        <v>0</v>
      </c>
      <c r="M22" t="n">
        <v>0.9999119230503123</v>
      </c>
      <c r="N22" t="n">
        <v>0.9999119230503123</v>
      </c>
      <c r="O22" t="n">
        <v>89.88344949978004</v>
      </c>
      <c r="P22" t="n">
        <v>24.34546302810944</v>
      </c>
      <c r="Q22" t="n">
        <v>0.9999119230503123</v>
      </c>
      <c r="R22" t="n">
        <v>0.5865509144677716</v>
      </c>
      <c r="S22" t="n">
        <v>25.0860973516472</v>
      </c>
      <c r="T22" t="n">
        <v>8.859367706952803</v>
      </c>
      <c r="U22" t="n">
        <v>1.704731675267472</v>
      </c>
      <c r="V22" t="n">
        <v>3.662897476833391</v>
      </c>
      <c r="W22" t="n">
        <v>-64.9840324738277</v>
      </c>
      <c r="X22" t="n">
        <v>3</v>
      </c>
      <c r="Y22" t="n">
        <v>42.15795734861901</v>
      </c>
      <c r="Z22" t="n">
        <v>26.37942088689958</v>
      </c>
      <c r="AA22" t="n">
        <v>1837.488735575685</v>
      </c>
      <c r="AB22" t="b">
        <v>0</v>
      </c>
      <c r="AC22" t="b">
        <v>1</v>
      </c>
      <c r="AD22" t="n">
        <v>99.38059968331287</v>
      </c>
      <c r="AE22" t="n">
        <v>1.357875305423265</v>
      </c>
      <c r="AF22" t="n">
        <v>0</v>
      </c>
      <c r="AG22" t="n">
        <v>0.1046927445120031</v>
      </c>
      <c r="AH22" t="b">
        <v>0</v>
      </c>
      <c r="AI22" t="b">
        <v>0</v>
      </c>
      <c r="AJ22" t="n">
        <v>1837.488735575685</v>
      </c>
      <c r="AK22" t="n">
        <v>0</v>
      </c>
      <c r="AL22" t="n">
        <v>1.704731675267472</v>
      </c>
      <c r="AM22" t="n">
        <v>0</v>
      </c>
      <c r="AN22" t="n">
        <v>3.062606980690738</v>
      </c>
      <c r="AO22" t="n">
        <v>0</v>
      </c>
      <c r="AP22" t="n">
        <v>1</v>
      </c>
      <c r="AQ22" t="n">
        <v>3</v>
      </c>
      <c r="AR22" t="n">
        <v>0</v>
      </c>
      <c r="AS22" t="n">
        <v>0</v>
      </c>
      <c r="AT22" t="n">
        <v>2.323413624692283</v>
      </c>
      <c r="AU22" t="n">
        <v>0.7393912033602258</v>
      </c>
      <c r="AV22" t="n">
        <v>2.323413624692283</v>
      </c>
    </row>
    <row r="23" spans="1:48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0</v>
      </c>
      <c r="H23" t="n">
        <v>106.2315205495331</v>
      </c>
      <c r="I23" t="b">
        <v>0</v>
      </c>
      <c r="J23" t="n">
        <v>392.2067738688762</v>
      </c>
      <c r="K23" t="n">
        <v>1837.488735575685</v>
      </c>
      <c r="L23" t="n">
        <v>0</v>
      </c>
      <c r="M23" t="n">
        <v>1.048294959700087</v>
      </c>
      <c r="N23" t="n">
        <v>1.048294959700087</v>
      </c>
      <c r="O23" t="n">
        <v>94.23266679692918</v>
      </c>
      <c r="P23" t="n">
        <v>25.52347421368613</v>
      </c>
      <c r="Q23" t="n">
        <v>1.048294959700087</v>
      </c>
      <c r="R23" t="n">
        <v>0.5973102300554183</v>
      </c>
      <c r="S23" t="n">
        <v>25.09751780621331</v>
      </c>
      <c r="T23" t="n">
        <v>9.120743479570883</v>
      </c>
      <c r="U23" t="n">
        <v>1.755025959630437</v>
      </c>
      <c r="V23" t="n">
        <v>3.672830093511943</v>
      </c>
      <c r="W23" t="n">
        <v>-64.9840324738277</v>
      </c>
      <c r="X23" t="n">
        <v>3</v>
      </c>
      <c r="Y23" t="n">
        <v>42.15795734861901</v>
      </c>
      <c r="Z23" t="n">
        <v>26.47472355531129</v>
      </c>
      <c r="AA23" t="n">
        <v>1837.488735575685</v>
      </c>
      <c r="AB23" t="b">
        <v>0</v>
      </c>
      <c r="AC23" t="b">
        <v>1</v>
      </c>
      <c r="AD23" t="n">
        <v>99.39732903146708</v>
      </c>
      <c r="AE23" t="n">
        <v>1.357875305423265</v>
      </c>
      <c r="AF23" t="n">
        <v>0</v>
      </c>
      <c r="AG23" t="n">
        <v>0.106552617377986</v>
      </c>
      <c r="AH23" t="b">
        <v>0</v>
      </c>
      <c r="AI23" t="b">
        <v>0</v>
      </c>
      <c r="AJ23" t="n">
        <v>1837.488735575685</v>
      </c>
      <c r="AK23" t="n">
        <v>0</v>
      </c>
      <c r="AL23" t="n">
        <v>1.755025959630437</v>
      </c>
      <c r="AM23" t="n">
        <v>0</v>
      </c>
      <c r="AN23" t="n">
        <v>3.112901265053702</v>
      </c>
      <c r="AO23" t="n">
        <v>0</v>
      </c>
      <c r="AP23" t="n">
        <v>1</v>
      </c>
      <c r="AQ23" t="n">
        <v>3</v>
      </c>
      <c r="AR23" t="n">
        <v>0</v>
      </c>
      <c r="AS23" t="n">
        <v>0</v>
      </c>
      <c r="AT23" t="n">
        <v>2.329544649757509</v>
      </c>
      <c r="AU23" t="n">
        <v>0.7413423092471124</v>
      </c>
      <c r="AV23" t="n">
        <v>2.329544649757509</v>
      </c>
    </row>
    <row r="24" spans="1:48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0</v>
      </c>
      <c r="H24" t="n">
        <v>106.2315205495331</v>
      </c>
      <c r="I24" t="b">
        <v>0</v>
      </c>
      <c r="J24" t="n">
        <v>392.2067738688762</v>
      </c>
      <c r="K24" t="n">
        <v>1837.488735575685</v>
      </c>
      <c r="L24" t="n">
        <v>0</v>
      </c>
      <c r="M24" t="n">
        <v>0.7606582381493255</v>
      </c>
      <c r="N24" t="n">
        <v>0.7606582381493255</v>
      </c>
      <c r="O24" t="n">
        <v>68.37660873841425</v>
      </c>
      <c r="P24" t="n">
        <v>18.52020821733864</v>
      </c>
      <c r="Q24" t="n">
        <v>0.7606582381493255</v>
      </c>
      <c r="R24" t="n">
        <v>0.5225080940281543</v>
      </c>
      <c r="S24" t="n">
        <v>25.10917928702972</v>
      </c>
      <c r="T24" t="n">
        <v>7.565597759692423</v>
      </c>
      <c r="U24" t="n">
        <v>1.455782689001443</v>
      </c>
      <c r="V24" t="n">
        <v>3.61251169409186</v>
      </c>
      <c r="W24" t="n">
        <v>-64.9840324738277</v>
      </c>
      <c r="X24" t="n">
        <v>3</v>
      </c>
      <c r="Y24" t="n">
        <v>42.15795734861901</v>
      </c>
      <c r="Z24" t="n">
        <v>26.58565433174276</v>
      </c>
      <c r="AA24" t="n">
        <v>1837.488735575685</v>
      </c>
      <c r="AB24" t="b">
        <v>0</v>
      </c>
      <c r="AC24" t="b">
        <v>1</v>
      </c>
      <c r="AD24" t="n">
        <v>99.4140583796213</v>
      </c>
      <c r="AE24" t="n">
        <v>1.357875305423265</v>
      </c>
      <c r="AF24" t="n">
        <v>0</v>
      </c>
      <c r="AG24" t="n">
        <v>0.107172209771655</v>
      </c>
      <c r="AH24" t="b">
        <v>0</v>
      </c>
      <c r="AI24" t="b">
        <v>0</v>
      </c>
      <c r="AJ24" t="n">
        <v>1837.488735575685</v>
      </c>
      <c r="AK24" t="n">
        <v>0</v>
      </c>
      <c r="AL24" t="n">
        <v>1.455782689001443</v>
      </c>
      <c r="AM24" t="n">
        <v>0</v>
      </c>
      <c r="AN24" t="n">
        <v>2.813657994424708</v>
      </c>
      <c r="AO24" t="n">
        <v>0</v>
      </c>
      <c r="AP24" t="n">
        <v>1</v>
      </c>
      <c r="AQ24" t="n">
        <v>3</v>
      </c>
      <c r="AR24" t="n">
        <v>0</v>
      </c>
      <c r="AS24" t="n">
        <v>0</v>
      </c>
      <c r="AT24" t="n">
        <v>2.279494056032306</v>
      </c>
      <c r="AU24" t="n">
        <v>0.7254144656939556</v>
      </c>
      <c r="AV24" t="n">
        <v>2.279494056032306</v>
      </c>
    </row>
    <row r="25" spans="1:48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0</v>
      </c>
      <c r="H25" t="n">
        <v>106.2315205495331</v>
      </c>
      <c r="I25" t="b">
        <v>0</v>
      </c>
      <c r="J25" t="n">
        <v>392.2067738688762</v>
      </c>
      <c r="K25" t="n">
        <v>1837.488735575685</v>
      </c>
      <c r="L25" t="n">
        <v>0</v>
      </c>
      <c r="M25" t="n">
        <v>1.862822087702614</v>
      </c>
      <c r="N25" t="n">
        <v>1.862822087702614</v>
      </c>
      <c r="O25" t="n">
        <v>167.4516236753263</v>
      </c>
      <c r="P25" t="n">
        <v>45.3552610171523</v>
      </c>
      <c r="Q25" t="n">
        <v>1.862822087702614</v>
      </c>
      <c r="R25" t="n">
        <v>0.7158508039747324</v>
      </c>
      <c r="S25" t="n">
        <v>25.11921285033377</v>
      </c>
      <c r="T25" t="n">
        <v>13.52370094123179</v>
      </c>
      <c r="U25" t="n">
        <v>2.602249068324531</v>
      </c>
      <c r="V25" t="n">
        <v>3.842748749737169</v>
      </c>
      <c r="W25" t="n">
        <v>-64.9840324738277</v>
      </c>
      <c r="X25" t="n">
        <v>3</v>
      </c>
      <c r="Y25" t="n">
        <v>42.15795734861901</v>
      </c>
      <c r="Z25" t="n">
        <v>26.70397809771888</v>
      </c>
      <c r="AA25" t="n">
        <v>1837.488735575685</v>
      </c>
      <c r="AB25" t="b">
        <v>0</v>
      </c>
      <c r="AC25" t="b">
        <v>1</v>
      </c>
      <c r="AD25" t="n">
        <v>99.43078772777551</v>
      </c>
      <c r="AE25" t="n">
        <v>1.357875305423265</v>
      </c>
      <c r="AF25" t="n">
        <v>0</v>
      </c>
      <c r="AG25" t="n">
        <v>0.1005573691958935</v>
      </c>
      <c r="AH25" t="b">
        <v>0</v>
      </c>
      <c r="AI25" t="b">
        <v>0</v>
      </c>
      <c r="AJ25" t="n">
        <v>1837.488735575685</v>
      </c>
      <c r="AK25" t="n">
        <v>0</v>
      </c>
      <c r="AL25" t="n">
        <v>2.602249068324531</v>
      </c>
      <c r="AM25" t="n">
        <v>0</v>
      </c>
      <c r="AN25" t="n">
        <v>3.960124373747796</v>
      </c>
      <c r="AO25" t="n">
        <v>0</v>
      </c>
      <c r="AP25" t="n">
        <v>1</v>
      </c>
      <c r="AQ25" t="n">
        <v>3</v>
      </c>
      <c r="AR25" t="n">
        <v>0</v>
      </c>
      <c r="AS25" t="n">
        <v>0</v>
      </c>
      <c r="AT25" t="n">
        <v>2.460607079558463</v>
      </c>
      <c r="AU25" t="n">
        <v>0.7830509428954482</v>
      </c>
      <c r="AV25" t="n">
        <v>2.460607079558463</v>
      </c>
    </row>
    <row r="26" spans="1:48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0</v>
      </c>
      <c r="H26" t="n">
        <v>106.2315205495331</v>
      </c>
      <c r="I26" t="b">
        <v>0</v>
      </c>
      <c r="J26" t="n">
        <v>392.2067738688762</v>
      </c>
      <c r="K26" t="n">
        <v>1837.488735575685</v>
      </c>
      <c r="L26" t="n">
        <v>0</v>
      </c>
      <c r="M26" t="n">
        <v>-2.258196588959741</v>
      </c>
      <c r="N26" t="n">
        <v>-2.258196588959741</v>
      </c>
      <c r="O26" t="n">
        <v>-202.9923780138038</v>
      </c>
      <c r="P26" t="n">
        <v>-54.98168418575401</v>
      </c>
      <c r="Q26" t="n">
        <v>-2.258196588959741</v>
      </c>
      <c r="R26" t="n">
        <v>0.9198951597888504</v>
      </c>
      <c r="S26" t="n">
        <v>25.13383520851962</v>
      </c>
      <c r="T26" t="n">
        <v>-10.7955998206007</v>
      </c>
      <c r="U26" t="n">
        <v>-2.077304112035758</v>
      </c>
      <c r="V26" t="n">
        <v>44.18608436515331</v>
      </c>
      <c r="W26" t="n">
        <v>-64.9840324738277</v>
      </c>
      <c r="X26" t="n">
        <v>3</v>
      </c>
      <c r="Y26" t="n">
        <v>42.15795734861901</v>
      </c>
      <c r="Z26" t="n">
        <v>26.80698461510607</v>
      </c>
      <c r="AA26" t="n">
        <v>1837.488735575685</v>
      </c>
      <c r="AB26" t="b">
        <v>0</v>
      </c>
      <c r="AC26" t="b">
        <v>1</v>
      </c>
      <c r="AD26" t="n">
        <v>99.44751707592972</v>
      </c>
      <c r="AE26" t="n">
        <v>1.357875305423265</v>
      </c>
      <c r="AF26" t="n">
        <v>0</v>
      </c>
      <c r="AG26" t="n">
        <v>0.09434181335617195</v>
      </c>
      <c r="AH26" t="b">
        <v>0</v>
      </c>
      <c r="AI26" t="b">
        <v>0</v>
      </c>
      <c r="AJ26" t="n">
        <v>1837.488735575685</v>
      </c>
      <c r="AK26" t="n">
        <v>0</v>
      </c>
      <c r="AL26" t="n">
        <v>-2.077304112035758</v>
      </c>
      <c r="AM26" t="n">
        <v>0</v>
      </c>
      <c r="AN26" t="n">
        <v>-0.6474852630975934</v>
      </c>
      <c r="AO26" t="n">
        <v>0</v>
      </c>
      <c r="AP26" t="n">
        <v>1</v>
      </c>
      <c r="AQ26" t="n">
        <v>3</v>
      </c>
      <c r="AR26" t="n">
        <v>0</v>
      </c>
      <c r="AS26" t="n">
        <v>0</v>
      </c>
      <c r="AT26" t="n">
        <v>1.725108487001466</v>
      </c>
      <c r="AU26" t="n">
        <v>0.5489896532305505</v>
      </c>
      <c r="AV26" t="n">
        <v>1.725108487001466</v>
      </c>
    </row>
    <row r="27" spans="1:48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0</v>
      </c>
      <c r="H27" t="n">
        <v>88.52626712461091</v>
      </c>
      <c r="I27" t="b">
        <v>0</v>
      </c>
      <c r="J27" t="n">
        <v>326.8389782240635</v>
      </c>
      <c r="K27" t="n">
        <v>1531.240612979737</v>
      </c>
      <c r="L27" t="n">
        <v>0</v>
      </c>
      <c r="M27" t="n">
        <v>-4.934997947849353</v>
      </c>
      <c r="N27" t="n">
        <v>-4.934997947849353</v>
      </c>
      <c r="O27" t="n">
        <v>-532.3364531634448</v>
      </c>
      <c r="P27" t="n">
        <v>-144.1864716044</v>
      </c>
      <c r="Q27" t="n">
        <v>-4.934997947849353</v>
      </c>
      <c r="R27" t="n">
        <v>0.9458311140442679</v>
      </c>
      <c r="S27" t="n">
        <v>25.13883233236944</v>
      </c>
      <c r="T27" t="n">
        <v>-29.1090824050591</v>
      </c>
      <c r="U27" t="n">
        <v>-4.66767460682053</v>
      </c>
      <c r="V27" t="n">
        <v>115.0773891993409</v>
      </c>
      <c r="W27" t="n">
        <v>-64.9840324738277</v>
      </c>
      <c r="X27" t="n">
        <v>3</v>
      </c>
      <c r="Y27" t="n">
        <v>42.15795734861901</v>
      </c>
      <c r="Z27" t="n">
        <v>26.90854222036211</v>
      </c>
      <c r="AA27" t="n">
        <v>1531.240612979737</v>
      </c>
      <c r="AB27" t="b">
        <v>0</v>
      </c>
      <c r="AC27" t="b">
        <v>1</v>
      </c>
      <c r="AD27" t="n">
        <v>99.46424642408394</v>
      </c>
      <c r="AE27" t="n">
        <v>1.357875305423265</v>
      </c>
      <c r="AF27" t="n">
        <v>0</v>
      </c>
      <c r="AG27" t="n">
        <v>0.08725059969199082</v>
      </c>
      <c r="AH27" t="b">
        <v>0</v>
      </c>
      <c r="AI27" t="b">
        <v>0</v>
      </c>
      <c r="AJ27" t="n">
        <v>1531.240612979737</v>
      </c>
      <c r="AK27" t="n">
        <v>0</v>
      </c>
      <c r="AL27" t="n">
        <v>-4.66767460682053</v>
      </c>
      <c r="AM27" t="n">
        <v>0</v>
      </c>
      <c r="AN27" t="n">
        <v>-3.022025127337666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 spans="1:48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0</v>
      </c>
      <c r="H28" t="n">
        <v>70.82101369968873</v>
      </c>
      <c r="I28" t="b">
        <v>0</v>
      </c>
      <c r="J28" t="n">
        <v>261.4711825792508</v>
      </c>
      <c r="K28" t="n">
        <v>1224.99249038379</v>
      </c>
      <c r="L28" t="n">
        <v>0</v>
      </c>
      <c r="M28" t="n">
        <v>-4.21140791498301</v>
      </c>
      <c r="N28" t="n">
        <v>-4.21140791498301</v>
      </c>
      <c r="O28" t="n">
        <v>-567.8538208064292</v>
      </c>
      <c r="P28" t="n">
        <v>-153.8065603484369</v>
      </c>
      <c r="Q28" t="n">
        <v>-4.21140791498301</v>
      </c>
      <c r="R28" t="n">
        <v>0.9471078600497039</v>
      </c>
      <c r="S28" t="n">
        <v>25.14621709411179</v>
      </c>
      <c r="T28" t="n">
        <v>-31.09314882245758</v>
      </c>
      <c r="U28" t="n">
        <v>-3.988657538155944</v>
      </c>
      <c r="V28" t="n">
        <v>122.7134115259794</v>
      </c>
      <c r="W28" t="n">
        <v>-64.9840324738277</v>
      </c>
      <c r="X28" t="n">
        <v>3</v>
      </c>
      <c r="Y28" t="n">
        <v>42.15795734861901</v>
      </c>
      <c r="Z28" t="n">
        <v>27.01642669288249</v>
      </c>
      <c r="AA28" t="n">
        <v>1224.99249038379</v>
      </c>
      <c r="AB28" t="b">
        <v>0</v>
      </c>
      <c r="AC28" t="b">
        <v>1</v>
      </c>
      <c r="AD28" t="n">
        <v>99.48097577223815</v>
      </c>
      <c r="AE28" t="n">
        <v>1.357875305423265</v>
      </c>
      <c r="AF28" t="n">
        <v>0</v>
      </c>
      <c r="AG28" t="n">
        <v>0.07770547526554106</v>
      </c>
      <c r="AH28" t="b">
        <v>0</v>
      </c>
      <c r="AI28" t="b">
        <v>0</v>
      </c>
      <c r="AJ28" t="n">
        <v>1224.99249038379</v>
      </c>
      <c r="AK28" t="n">
        <v>0</v>
      </c>
      <c r="AL28" t="n">
        <v>-3.988657538155944</v>
      </c>
      <c r="AM28" t="n">
        <v>0</v>
      </c>
      <c r="AN28" t="n">
        <v>-2.239089606929336</v>
      </c>
      <c r="AO28" t="n">
        <v>0</v>
      </c>
      <c r="AP28" t="n">
        <v>1</v>
      </c>
      <c r="AQ28" t="n">
        <v>3</v>
      </c>
      <c r="AR28" t="n">
        <v>0</v>
      </c>
      <c r="AS28" t="n">
        <v>0</v>
      </c>
      <c r="AT28" t="n">
        <v>0.7874510359471495</v>
      </c>
      <c r="AU28" t="n">
        <v>0.2505943680748328</v>
      </c>
      <c r="AV28" t="n">
        <v>0.7874510359471495</v>
      </c>
    </row>
    <row r="29" spans="1:48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0</v>
      </c>
      <c r="H29" t="n">
        <v>47.21400913312581</v>
      </c>
      <c r="I29" t="b">
        <v>0</v>
      </c>
      <c r="J29" t="n">
        <v>174.3141217195005</v>
      </c>
      <c r="K29" t="n">
        <v>816.6616602558598</v>
      </c>
      <c r="L29" t="n">
        <v>0</v>
      </c>
      <c r="M29" t="n">
        <v>-3.375674123661451</v>
      </c>
      <c r="N29" t="n">
        <v>-3.375674123661451</v>
      </c>
      <c r="O29" t="n">
        <v>-682.7489123407379</v>
      </c>
      <c r="P29" t="n">
        <v>-184.9265743068087</v>
      </c>
      <c r="Q29" t="n">
        <v>-3.375674123661451</v>
      </c>
      <c r="R29" t="n">
        <v>0.9498371344917761</v>
      </c>
      <c r="S29" t="n">
        <v>25.15237053531359</v>
      </c>
      <c r="T29" t="n">
        <v>-37.49202293083452</v>
      </c>
      <c r="U29" t="n">
        <v>-3.20634063659663</v>
      </c>
      <c r="V29" t="n">
        <v>147.4345513759742</v>
      </c>
      <c r="W29" t="n">
        <v>-64.9840324738277</v>
      </c>
      <c r="X29" t="n">
        <v>3</v>
      </c>
      <c r="Y29" t="n">
        <v>42.15795734861901</v>
      </c>
      <c r="Z29" t="n">
        <v>27.06537954372436</v>
      </c>
      <c r="AA29" t="n">
        <v>816.6616602558598</v>
      </c>
      <c r="AB29" t="b">
        <v>0</v>
      </c>
      <c r="AC29" t="b">
        <v>1</v>
      </c>
      <c r="AD29" t="n">
        <v>99.49770512039237</v>
      </c>
      <c r="AE29" t="n">
        <v>1.357875305423265</v>
      </c>
      <c r="AF29" t="n">
        <v>0</v>
      </c>
      <c r="AG29" t="n">
        <v>0.06627877820604185</v>
      </c>
      <c r="AH29" t="b">
        <v>0</v>
      </c>
      <c r="AI29" t="b">
        <v>0</v>
      </c>
      <c r="AJ29" t="n">
        <v>816.6616602558598</v>
      </c>
      <c r="AK29" t="n">
        <v>0</v>
      </c>
      <c r="AL29" t="n">
        <v>-3.20634063659663</v>
      </c>
      <c r="AM29" t="n">
        <v>0</v>
      </c>
      <c r="AN29" t="n">
        <v>-1.675396666931194</v>
      </c>
      <c r="AO29" t="n">
        <v>0</v>
      </c>
      <c r="AP29" t="n">
        <v>1</v>
      </c>
      <c r="AQ29" t="n">
        <v>3</v>
      </c>
      <c r="AR29" t="n">
        <v>0</v>
      </c>
      <c r="AS29" t="n">
        <v>0</v>
      </c>
      <c r="AT29" t="n">
        <v>0.4861186095096841</v>
      </c>
      <c r="AU29" t="n">
        <v>0.1546998863401986</v>
      </c>
      <c r="AV29" t="n">
        <v>0.4861186095096841</v>
      </c>
    </row>
    <row r="30" spans="1:48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0</v>
      </c>
      <c r="H30" t="n">
        <v>23.60700456656291</v>
      </c>
      <c r="I30" t="b">
        <v>0</v>
      </c>
      <c r="J30" t="n">
        <v>87.15706085975026</v>
      </c>
      <c r="K30" t="n">
        <v>408.3308301279299</v>
      </c>
      <c r="L30" t="n">
        <v>0</v>
      </c>
      <c r="M30" t="n">
        <v>-1.916608373608684</v>
      </c>
      <c r="N30" t="n">
        <v>-1.916608373608684</v>
      </c>
      <c r="O30" t="n">
        <v>-775.2894589511725</v>
      </c>
      <c r="P30" t="n">
        <v>-209.9917277765906</v>
      </c>
      <c r="Q30" t="n">
        <v>-1.916608373608684</v>
      </c>
      <c r="R30" t="n">
        <v>0.9515059541191162</v>
      </c>
      <c r="S30" t="n">
        <v>25.15704834403827</v>
      </c>
      <c r="T30" t="n">
        <v>-42.64853346748913</v>
      </c>
      <c r="U30" t="n">
        <v>-1.823664279203218</v>
      </c>
      <c r="V30" t="n">
        <v>167.3431943091014</v>
      </c>
      <c r="W30" t="n">
        <v>-64.9840324738277</v>
      </c>
      <c r="X30" t="n">
        <v>3</v>
      </c>
      <c r="Y30" t="n">
        <v>42.15795734861901</v>
      </c>
      <c r="Z30" t="n">
        <v>27.10419632209768</v>
      </c>
      <c r="AA30" t="n">
        <v>750</v>
      </c>
      <c r="AB30" t="b">
        <v>0</v>
      </c>
      <c r="AC30" t="b">
        <v>1</v>
      </c>
      <c r="AD30" t="n">
        <v>99.51443446854658</v>
      </c>
      <c r="AE30" t="n">
        <v>1.357875305423265</v>
      </c>
      <c r="AF30" t="n">
        <v>0</v>
      </c>
      <c r="AG30" t="n">
        <v>0.05717371243901627</v>
      </c>
      <c r="AH30" t="b">
        <v>0</v>
      </c>
      <c r="AI30" t="b">
        <v>0</v>
      </c>
      <c r="AJ30" t="n">
        <v>750</v>
      </c>
      <c r="AK30" t="n">
        <v>0</v>
      </c>
      <c r="AL30" t="n">
        <v>-1.823664279203218</v>
      </c>
      <c r="AM30" t="n">
        <v>0</v>
      </c>
      <c r="AN30" t="n">
        <v>-0.462380207645885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0.3551518581604962</v>
      </c>
      <c r="AU30" t="n">
        <v>0.1130217009103096</v>
      </c>
      <c r="AV30" t="n">
        <v>0.3551518581604962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b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25.15961590880796</v>
      </c>
      <c r="T31" t="n">
        <v>0</v>
      </c>
      <c r="U31" t="n">
        <v>0</v>
      </c>
      <c r="V31" t="n">
        <v>0</v>
      </c>
      <c r="W31" t="n">
        <v>-64.9840324738277</v>
      </c>
      <c r="X31" t="n">
        <v>3</v>
      </c>
      <c r="Y31" t="n">
        <v>42.15795734861901</v>
      </c>
      <c r="Z31" t="n">
        <v>27.15182699721422</v>
      </c>
      <c r="AA31" t="n">
        <v>750</v>
      </c>
      <c r="AB31" t="b">
        <v>0</v>
      </c>
      <c r="AC31" t="b">
        <v>1</v>
      </c>
      <c r="AD31" t="n">
        <v>99.5311638167008</v>
      </c>
      <c r="AE31" t="n">
        <v>1.357875305423265</v>
      </c>
      <c r="AF31" t="n">
        <v>0</v>
      </c>
      <c r="AG31" t="n">
        <v>0.04862881615818834</v>
      </c>
      <c r="AH31" t="b">
        <v>1</v>
      </c>
      <c r="AI31" t="b">
        <v>1</v>
      </c>
      <c r="AJ31" t="n">
        <v>750</v>
      </c>
      <c r="AK31" t="n">
        <v>0</v>
      </c>
      <c r="AL31" t="n">
        <v>0</v>
      </c>
      <c r="AM31" t="n">
        <v>0</v>
      </c>
      <c r="AN31" t="n">
        <v>1.357875305423265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0.3549723780418072</v>
      </c>
      <c r="AU31" t="n">
        <v>0.112964584080346</v>
      </c>
      <c r="AV31" t="n">
        <v>0.3549723780418072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b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25.15961590880796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-22.82607512520868</v>
      </c>
      <c r="Z32" t="n">
        <v>27.19945767233076</v>
      </c>
      <c r="AA32" t="n">
        <v>750</v>
      </c>
      <c r="AB32" t="b">
        <v>0</v>
      </c>
      <c r="AC32" t="b">
        <v>1</v>
      </c>
      <c r="AD32" t="n">
        <v>99.53499950761814</v>
      </c>
      <c r="AE32" t="n">
        <v>-0</v>
      </c>
      <c r="AF32" t="n">
        <v>0</v>
      </c>
      <c r="AG32" t="n">
        <v>0.03934662223708134</v>
      </c>
      <c r="AH32" t="b">
        <v>1</v>
      </c>
      <c r="AI32" t="b">
        <v>1</v>
      </c>
      <c r="AJ32" t="n">
        <v>750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0.3547930170808151</v>
      </c>
      <c r="AU32" t="n">
        <v>0.112907505170515</v>
      </c>
      <c r="AV32" t="n">
        <v>0.3547930170808151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b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25.15961590880796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-22.82607512520868</v>
      </c>
      <c r="Z33" t="n">
        <v>27.24708834744729</v>
      </c>
      <c r="AA33" t="n">
        <v>750</v>
      </c>
      <c r="AB33" t="b">
        <v>0</v>
      </c>
      <c r="AC33" t="b">
        <v>1</v>
      </c>
      <c r="AD33" t="n">
        <v>99.52594154129861</v>
      </c>
      <c r="AE33" t="n">
        <v>-0</v>
      </c>
      <c r="AF33" t="n">
        <v>0</v>
      </c>
      <c r="AG33" t="n">
        <v>0.04140921220377458</v>
      </c>
      <c r="AH33" t="b">
        <v>1</v>
      </c>
      <c r="AI33" t="b">
        <v>1</v>
      </c>
      <c r="AJ33" t="n">
        <v>750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0.3546137751785686</v>
      </c>
      <c r="AU33" t="n">
        <v>0.112850464149327</v>
      </c>
      <c r="AV33" t="n">
        <v>0.3546137751785686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b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25.15961590880796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-22.82607512520868</v>
      </c>
      <c r="Z34" t="n">
        <v>27.29471902256383</v>
      </c>
      <c r="AA34" t="n">
        <v>750</v>
      </c>
      <c r="AB34" t="b">
        <v>0</v>
      </c>
      <c r="AC34" t="b">
        <v>1</v>
      </c>
      <c r="AD34" t="n">
        <v>99.51688357497908</v>
      </c>
      <c r="AE34" t="n">
        <v>-0</v>
      </c>
      <c r="AF34" t="n">
        <v>0</v>
      </c>
      <c r="AG34" t="n">
        <v>0.0448668941334069</v>
      </c>
      <c r="AH34" t="b">
        <v>1</v>
      </c>
      <c r="AI34" t="b">
        <v>1</v>
      </c>
      <c r="AJ34" t="n">
        <v>750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0.3544346522358288</v>
      </c>
      <c r="AU34" t="n">
        <v>0.1127934609852006</v>
      </c>
      <c r="AV34" t="n">
        <v>0.3544346522358288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b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25.15961590880796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-22.82607512520868</v>
      </c>
      <c r="Z35" t="n">
        <v>27.34234969768037</v>
      </c>
      <c r="AA35" t="n">
        <v>750</v>
      </c>
      <c r="AB35" t="b">
        <v>0</v>
      </c>
      <c r="AC35" t="b">
        <v>1</v>
      </c>
      <c r="AD35" t="n">
        <v>99.50782560865954</v>
      </c>
      <c r="AE35" t="n">
        <v>-0</v>
      </c>
      <c r="AF35" t="n">
        <v>0</v>
      </c>
      <c r="AG35" t="n">
        <v>0.04661246002242882</v>
      </c>
      <c r="AH35" t="b">
        <v>1</v>
      </c>
      <c r="AI35" t="b">
        <v>1</v>
      </c>
      <c r="AJ35" t="n">
        <v>750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0.3542556481529208</v>
      </c>
      <c r="AU35" t="n">
        <v>0.1127364956464159</v>
      </c>
      <c r="AV35" t="n">
        <v>0.3542556481529208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b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25.15961590880796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-22.82607512520868</v>
      </c>
      <c r="Z36" t="n">
        <v>27.3899803727969</v>
      </c>
      <c r="AA36" t="n">
        <v>750</v>
      </c>
      <c r="AB36" t="b">
        <v>0</v>
      </c>
      <c r="AC36" t="b">
        <v>1</v>
      </c>
      <c r="AD36" t="n">
        <v>99.49876764234001</v>
      </c>
      <c r="AE36" t="n">
        <v>-0</v>
      </c>
      <c r="AF36" t="n">
        <v>0</v>
      </c>
      <c r="AG36" t="n">
        <v>0.04896925767481206</v>
      </c>
      <c r="AH36" t="b">
        <v>1</v>
      </c>
      <c r="AI36" t="b">
        <v>1</v>
      </c>
      <c r="AJ36" t="n">
        <v>750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0.3540767628295315</v>
      </c>
      <c r="AU36" t="n">
        <v>0.1126795681010496</v>
      </c>
      <c r="AV36" t="n">
        <v>0.3540767628295315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b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25.15961590880796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-22.82607512520868</v>
      </c>
      <c r="Z37" t="n">
        <v>27.43761104791344</v>
      </c>
      <c r="AA37" t="n">
        <v>750</v>
      </c>
      <c r="AB37" t="b">
        <v>0</v>
      </c>
      <c r="AC37" t="b">
        <v>1</v>
      </c>
      <c r="AD37" t="n">
        <v>99.48970967602048</v>
      </c>
      <c r="AE37" t="n">
        <v>-0</v>
      </c>
      <c r="AF37" t="n">
        <v>0</v>
      </c>
      <c r="AG37" t="n">
        <v>0.0490853153911484</v>
      </c>
      <c r="AH37" t="b">
        <v>1</v>
      </c>
      <c r="AI37" t="b">
        <v>1</v>
      </c>
      <c r="AJ37" t="n">
        <v>750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0.3538979961644316</v>
      </c>
      <c r="AU37" t="n">
        <v>0.1126226783168871</v>
      </c>
      <c r="AV37" t="n">
        <v>0.3538979961644316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b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25.15961590880796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-22.82607512520868</v>
      </c>
      <c r="Z38" t="n">
        <v>27.48524172302998</v>
      </c>
      <c r="AA38" t="n">
        <v>750</v>
      </c>
      <c r="AB38" t="b">
        <v>0</v>
      </c>
      <c r="AC38" t="b">
        <v>1</v>
      </c>
      <c r="AD38" t="n">
        <v>99.48065170970095</v>
      </c>
      <c r="AE38" t="n">
        <v>-0</v>
      </c>
      <c r="AF38" t="n">
        <v>0</v>
      </c>
      <c r="AG38" t="n">
        <v>0.04888509225903559</v>
      </c>
      <c r="AH38" t="b">
        <v>1</v>
      </c>
      <c r="AI38" t="b">
        <v>1</v>
      </c>
      <c r="AJ38" t="n">
        <v>750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0.3537193480551015</v>
      </c>
      <c r="AU38" t="n">
        <v>0.1125658262613031</v>
      </c>
      <c r="AV38" t="n">
        <v>0.3537193480551015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b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25.15961590880796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-22.82607512520868</v>
      </c>
      <c r="Z39" t="n">
        <v>27.53287239814651</v>
      </c>
      <c r="AA39" t="n">
        <v>750</v>
      </c>
      <c r="AB39" t="b">
        <v>0</v>
      </c>
      <c r="AC39" t="b">
        <v>1</v>
      </c>
      <c r="AD39" t="n">
        <v>99.47159374338142</v>
      </c>
      <c r="AE39" t="n">
        <v>-0</v>
      </c>
      <c r="AF39" t="n">
        <v>0</v>
      </c>
      <c r="AG39" t="n">
        <v>0.04902142738867328</v>
      </c>
      <c r="AH39" t="b">
        <v>1</v>
      </c>
      <c r="AI39" t="b">
        <v>1</v>
      </c>
      <c r="AJ39" t="n">
        <v>750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0.3535408183972226</v>
      </c>
      <c r="AU39" t="n">
        <v>0.1125090119010998</v>
      </c>
      <c r="AV39" t="n">
        <v>0.3535408183972226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b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25.15961590880796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-22.82607512520868</v>
      </c>
      <c r="Z40" t="n">
        <v>27.58284489383744</v>
      </c>
      <c r="AA40" t="n">
        <v>750</v>
      </c>
      <c r="AB40" t="b">
        <v>0</v>
      </c>
      <c r="AC40" t="b">
        <v>1</v>
      </c>
      <c r="AD40" t="n">
        <v>99.46253577706189</v>
      </c>
      <c r="AE40" t="n">
        <v>-0</v>
      </c>
      <c r="AF40" t="n">
        <v>0</v>
      </c>
      <c r="AG40" t="n">
        <v>0.04927235117399138</v>
      </c>
      <c r="AH40" t="b">
        <v>1</v>
      </c>
      <c r="AI40" t="b">
        <v>1</v>
      </c>
      <c r="AJ40" t="n">
        <v>750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0.3533536383233021</v>
      </c>
      <c r="AU40" t="n">
        <v>0.1124494446769817</v>
      </c>
      <c r="AV40" t="n">
        <v>0.3533536383233021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b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25.15961590880796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-22.82607512520868</v>
      </c>
      <c r="Z41" t="n">
        <v>27.63281738952837</v>
      </c>
      <c r="AA41" t="n">
        <v>750</v>
      </c>
      <c r="AB41" t="b">
        <v>0</v>
      </c>
      <c r="AC41" t="b">
        <v>1</v>
      </c>
      <c r="AD41" t="n">
        <v>99.45347781074236</v>
      </c>
      <c r="AE41" t="n">
        <v>-0</v>
      </c>
      <c r="AF41" t="n">
        <v>0</v>
      </c>
      <c r="AG41" t="n">
        <v>0.04975020312653633</v>
      </c>
      <c r="AH41" t="b">
        <v>1</v>
      </c>
      <c r="AI41" t="b">
        <v>1</v>
      </c>
      <c r="AJ41" t="n">
        <v>750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0.3531665883897968</v>
      </c>
      <c r="AU41" t="n">
        <v>0.11238991886808</v>
      </c>
      <c r="AV41" t="n">
        <v>0.3531665883897968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b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25.15961590880796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-22.82607512520868</v>
      </c>
      <c r="Z42" t="n">
        <v>27.68278988521929</v>
      </c>
      <c r="AA42" t="n">
        <v>750</v>
      </c>
      <c r="AB42" t="b">
        <v>0</v>
      </c>
      <c r="AC42" t="b">
        <v>1</v>
      </c>
      <c r="AD42" t="n">
        <v>99.44441984442282</v>
      </c>
      <c r="AE42" t="n">
        <v>-0</v>
      </c>
      <c r="AF42" t="n">
        <v>0</v>
      </c>
      <c r="AG42" t="n">
        <v>0.05024190980158003</v>
      </c>
      <c r="AH42" t="b">
        <v>1</v>
      </c>
      <c r="AI42" t="b">
        <v>1</v>
      </c>
      <c r="AJ42" t="n">
        <v>750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0.3529796684636038</v>
      </c>
      <c r="AU42" t="n">
        <v>0.1123304344320369</v>
      </c>
      <c r="AV42" t="n">
        <v>0.3529796684636038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b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25.15961590880796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-22.82607512520868</v>
      </c>
      <c r="Z43" t="n">
        <v>27.73276238091022</v>
      </c>
      <c r="AA43" t="n">
        <v>750</v>
      </c>
      <c r="AB43" t="b">
        <v>0</v>
      </c>
      <c r="AC43" t="b">
        <v>1</v>
      </c>
      <c r="AD43" t="n">
        <v>99.43536187810329</v>
      </c>
      <c r="AE43" t="n">
        <v>-0</v>
      </c>
      <c r="AF43" t="n">
        <v>0</v>
      </c>
      <c r="AG43" t="n">
        <v>0.05101409094776328</v>
      </c>
      <c r="AH43" t="b">
        <v>1</v>
      </c>
      <c r="AI43" t="b">
        <v>1</v>
      </c>
      <c r="AJ43" t="n">
        <v>750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0.3527928784037886</v>
      </c>
      <c r="AU43" t="n">
        <v>0.1122709913240019</v>
      </c>
      <c r="AV43" t="n">
        <v>0.3527928784037886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b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25.15961590880796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-22.82607512520868</v>
      </c>
      <c r="Z44" t="n">
        <v>27.78273487660115</v>
      </c>
      <c r="AA44" t="n">
        <v>750</v>
      </c>
      <c r="AB44" t="b">
        <v>0</v>
      </c>
      <c r="AC44" t="b">
        <v>1</v>
      </c>
      <c r="AD44" t="n">
        <v>99.42630391178376</v>
      </c>
      <c r="AE44" t="n">
        <v>-0</v>
      </c>
      <c r="AF44" t="n">
        <v>0</v>
      </c>
      <c r="AG44" t="n">
        <v>0.05010246619713403</v>
      </c>
      <c r="AH44" t="b">
        <v>1</v>
      </c>
      <c r="AI44" t="b">
        <v>1</v>
      </c>
      <c r="AJ44" t="n">
        <v>750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0.3526062180587246</v>
      </c>
      <c r="AU44" t="n">
        <v>0.1122115894957223</v>
      </c>
      <c r="AV44" t="n">
        <v>0.3526062180587246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b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25.15961590880796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-22.82607512520868</v>
      </c>
      <c r="Z45" t="n">
        <v>27.83270737229207</v>
      </c>
      <c r="AA45" t="n">
        <v>750</v>
      </c>
      <c r="AB45" t="b">
        <v>0</v>
      </c>
      <c r="AC45" t="b">
        <v>1</v>
      </c>
      <c r="AD45" t="n">
        <v>99.41724594546423</v>
      </c>
      <c r="AE45" t="n">
        <v>-0</v>
      </c>
      <c r="AF45" t="n">
        <v>0</v>
      </c>
      <c r="AG45" t="n">
        <v>0.04933144517068591</v>
      </c>
      <c r="AH45" t="b">
        <v>1</v>
      </c>
      <c r="AI45" t="b">
        <v>1</v>
      </c>
      <c r="AJ45" t="n">
        <v>750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0.3524196872622583</v>
      </c>
      <c r="AU45" t="n">
        <v>0.1121522288943222</v>
      </c>
      <c r="AV45" t="n">
        <v>0.3524196872622583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b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25.15961590880796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-22.82607512520868</v>
      </c>
      <c r="Z46" t="n">
        <v>27.882679867983</v>
      </c>
      <c r="AA46" t="n">
        <v>750</v>
      </c>
      <c r="AB46" t="b">
        <v>0</v>
      </c>
      <c r="AC46" t="b">
        <v>1</v>
      </c>
      <c r="AD46" t="n">
        <v>99.4081879791447</v>
      </c>
      <c r="AE46" t="n">
        <v>-0</v>
      </c>
      <c r="AF46" t="n">
        <v>0</v>
      </c>
      <c r="AG46" t="n">
        <v>0.0485242019521997</v>
      </c>
      <c r="AH46" t="b">
        <v>1</v>
      </c>
      <c r="AI46" t="b">
        <v>1</v>
      </c>
      <c r="AJ46" t="n">
        <v>750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0.352233285828598</v>
      </c>
      <c r="AU46" t="n">
        <v>0.1120929094606761</v>
      </c>
      <c r="AV46" t="n">
        <v>0.352233285828598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b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25.15961590880796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-22.82607512520868</v>
      </c>
      <c r="Z47" t="n">
        <v>27.93265236367393</v>
      </c>
      <c r="AA47" t="n">
        <v>750</v>
      </c>
      <c r="AB47" t="b">
        <v>0</v>
      </c>
      <c r="AC47" t="b">
        <v>1</v>
      </c>
      <c r="AD47" t="n">
        <v>99.39913001282517</v>
      </c>
      <c r="AE47" t="n">
        <v>-0</v>
      </c>
      <c r="AF47" t="n">
        <v>0</v>
      </c>
      <c r="AG47" t="n">
        <v>0.0450487521859551</v>
      </c>
      <c r="AH47" t="b">
        <v>1</v>
      </c>
      <c r="AI47" t="b">
        <v>1</v>
      </c>
      <c r="AJ47" t="n">
        <v>750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0.3520470135455249</v>
      </c>
      <c r="AU47" t="n">
        <v>0.1120336311272488</v>
      </c>
      <c r="AV47" t="n">
        <v>0.3520470135455249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b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25.15961590880796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-22.82607512520868</v>
      </c>
      <c r="Z48" t="n">
        <v>27.98262485936485</v>
      </c>
      <c r="AA48" t="n">
        <v>750</v>
      </c>
      <c r="AB48" t="b">
        <v>0</v>
      </c>
      <c r="AC48" t="b">
        <v>1</v>
      </c>
      <c r="AD48" t="n">
        <v>99.39007204650564</v>
      </c>
      <c r="AE48" t="n">
        <v>-0</v>
      </c>
      <c r="AF48" t="n">
        <v>0</v>
      </c>
      <c r="AG48" t="n">
        <v>0.04803255402039303</v>
      </c>
      <c r="AH48" t="b">
        <v>1</v>
      </c>
      <c r="AI48" t="b">
        <v>1</v>
      </c>
      <c r="AJ48" t="n">
        <v>750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0.351860870165416</v>
      </c>
      <c r="AU48" t="n">
        <v>0.1119743938152379</v>
      </c>
      <c r="AV48" t="n">
        <v>0.351860870165416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b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25.15961590880796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-22.82607512520868</v>
      </c>
      <c r="Z49" t="n">
        <v>28.03259735505578</v>
      </c>
      <c r="AA49" t="n">
        <v>750</v>
      </c>
      <c r="AB49" t="b">
        <v>0</v>
      </c>
      <c r="AC49" t="b">
        <v>1</v>
      </c>
      <c r="AD49" t="n">
        <v>99.38101408018611</v>
      </c>
      <c r="AE49" t="n">
        <v>-0</v>
      </c>
      <c r="AF49" t="n">
        <v>0</v>
      </c>
      <c r="AG49" t="n">
        <v>0.05051140982114111</v>
      </c>
      <c r="AH49" t="b">
        <v>1</v>
      </c>
      <c r="AI49" t="b">
        <v>1</v>
      </c>
      <c r="AJ49" t="n">
        <v>750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0.3516748553934278</v>
      </c>
      <c r="AU49" t="n">
        <v>0.111915197430814</v>
      </c>
      <c r="AV49" t="n">
        <v>0.3516748553934278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b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25.15961590880796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-22.82607512520868</v>
      </c>
      <c r="Z50" t="n">
        <v>28.08256985074671</v>
      </c>
      <c r="AA50" t="n">
        <v>750</v>
      </c>
      <c r="AB50" t="b">
        <v>0</v>
      </c>
      <c r="AC50" t="b">
        <v>1</v>
      </c>
      <c r="AD50" t="n">
        <v>99.37195611386657</v>
      </c>
      <c r="AE50" t="n">
        <v>-0</v>
      </c>
      <c r="AF50" t="n">
        <v>0</v>
      </c>
      <c r="AG50" t="n">
        <v>0.05419869497647424</v>
      </c>
      <c r="AH50" t="b">
        <v>1</v>
      </c>
      <c r="AI50" t="b">
        <v>1</v>
      </c>
      <c r="AJ50" t="n">
        <v>750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0.351488968872005</v>
      </c>
      <c r="AU50" t="n">
        <v>0.1118560418601904</v>
      </c>
      <c r="AV50" t="n">
        <v>0.351488968872005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b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25.15961590880796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-22.82607512520868</v>
      </c>
      <c r="Z51" t="n">
        <v>28.13254234643763</v>
      </c>
      <c r="AA51" t="n">
        <v>750</v>
      </c>
      <c r="AB51" t="b">
        <v>0</v>
      </c>
      <c r="AC51" t="b">
        <v>1</v>
      </c>
      <c r="AD51" t="n">
        <v>99.36289814754704</v>
      </c>
      <c r="AE51" t="n">
        <v>-0</v>
      </c>
      <c r="AF51" t="n">
        <v>0</v>
      </c>
      <c r="AG51" t="n">
        <v>0.07062197569605069</v>
      </c>
      <c r="AH51" t="b">
        <v>1</v>
      </c>
      <c r="AI51" t="b">
        <v>1</v>
      </c>
      <c r="AJ51" t="n">
        <v>750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0.3513032101606643</v>
      </c>
      <c r="AU51" t="n">
        <v>0.1117969269631901</v>
      </c>
      <c r="AV51" t="n">
        <v>0.3513032101606643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n">
        <v>0</v>
      </c>
      <c r="I52" t="b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25.15961590880796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-22.82607512520868</v>
      </c>
      <c r="Z52" t="n">
        <v>28.21634298675641</v>
      </c>
      <c r="AA52" t="n">
        <v>750</v>
      </c>
      <c r="AB52" t="b">
        <v>0</v>
      </c>
      <c r="AC52" t="b">
        <v>1</v>
      </c>
      <c r="AD52" t="n">
        <v>99.35384018122751</v>
      </c>
      <c r="AE52" t="n">
        <v>-0</v>
      </c>
      <c r="AF52" t="n">
        <v>0</v>
      </c>
      <c r="AG52" t="n">
        <v>0.08566722844386548</v>
      </c>
      <c r="AH52" t="b">
        <v>1</v>
      </c>
      <c r="AI52" t="b">
        <v>1</v>
      </c>
      <c r="AJ52" t="n">
        <v>750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0.3509919901219354</v>
      </c>
      <c r="AU52" t="n">
        <v>0.1116978858985686</v>
      </c>
      <c r="AV52" t="n">
        <v>0.3509919901219354</v>
      </c>
    </row>
    <row r="53" spans="1:48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0</v>
      </c>
      <c r="H53" t="n">
        <v>21.24630410990662</v>
      </c>
      <c r="I53" t="b">
        <v>0</v>
      </c>
      <c r="J53" t="n">
        <v>78.44135477377523</v>
      </c>
      <c r="K53" t="n">
        <v>367.4977471151369</v>
      </c>
      <c r="L53" t="n">
        <v>0</v>
      </c>
      <c r="M53" t="n">
        <v>1.893875072474624</v>
      </c>
      <c r="N53" t="n">
        <v>1.893875072474624</v>
      </c>
      <c r="O53" t="n">
        <v>851.2150946073872</v>
      </c>
      <c r="P53" t="n">
        <v>230.5566345090431</v>
      </c>
      <c r="Q53" t="n">
        <v>1.893875072474624</v>
      </c>
      <c r="R53" t="n">
        <v>0.9192172614205387</v>
      </c>
      <c r="S53" t="n">
        <v>25.15961590880796</v>
      </c>
      <c r="T53" t="n">
        <v>53.53648549352593</v>
      </c>
      <c r="U53" t="n">
        <v>2.060312781276398</v>
      </c>
      <c r="V53" t="n">
        <v>4.324823912086629</v>
      </c>
      <c r="W53" t="n">
        <v>0</v>
      </c>
      <c r="X53" t="n">
        <v>0</v>
      </c>
      <c r="Y53" t="n">
        <v>-22.82607512520868</v>
      </c>
      <c r="Z53" t="n">
        <v>28.2956747655311</v>
      </c>
      <c r="AA53" t="n">
        <v>750</v>
      </c>
      <c r="AB53" t="b">
        <v>0</v>
      </c>
      <c r="AC53" t="b">
        <v>1</v>
      </c>
      <c r="AD53" t="n">
        <v>99.34478221490798</v>
      </c>
      <c r="AE53" t="n">
        <v>-0</v>
      </c>
      <c r="AF53" t="n">
        <v>0</v>
      </c>
      <c r="AG53" t="n">
        <v>0.09830431764121605</v>
      </c>
      <c r="AH53" t="b">
        <v>0</v>
      </c>
      <c r="AI53" t="b">
        <v>0</v>
      </c>
      <c r="AJ53" t="n">
        <v>750</v>
      </c>
      <c r="AK53" t="n">
        <v>0</v>
      </c>
      <c r="AL53" t="n">
        <v>2.060312781276398</v>
      </c>
      <c r="AM53" t="n">
        <v>0</v>
      </c>
      <c r="AN53" t="n">
        <v>2.060312781276398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0.3506976930730282</v>
      </c>
      <c r="AU53" t="n">
        <v>0.1116042303191986</v>
      </c>
      <c r="AV53" t="n">
        <v>0.3506976930730282</v>
      </c>
    </row>
    <row r="54" spans="1:48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0</v>
      </c>
      <c r="H54" t="n">
        <v>42.49260821981323</v>
      </c>
      <c r="I54" t="b">
        <v>0</v>
      </c>
      <c r="J54" t="n">
        <v>156.8827095475505</v>
      </c>
      <c r="K54" t="n">
        <v>734.9954942302738</v>
      </c>
      <c r="L54" t="n">
        <v>0</v>
      </c>
      <c r="M54" t="n">
        <v>3.315636042002577</v>
      </c>
      <c r="N54" t="n">
        <v>3.315636042002577</v>
      </c>
      <c r="O54" t="n">
        <v>745.1176395413227</v>
      </c>
      <c r="P54" t="n">
        <v>201.8195123351362</v>
      </c>
      <c r="Q54" t="n">
        <v>3.315636042002577</v>
      </c>
      <c r="R54" t="n">
        <v>0.9081900943018284</v>
      </c>
      <c r="S54" t="n">
        <v>25.16384229819821</v>
      </c>
      <c r="T54" t="n">
        <v>47.43258531149936</v>
      </c>
      <c r="U54" t="n">
        <v>3.650817227368544</v>
      </c>
      <c r="V54" t="n">
        <v>4.354781184469232</v>
      </c>
      <c r="W54" t="n">
        <v>0</v>
      </c>
      <c r="X54" t="n">
        <v>0</v>
      </c>
      <c r="Y54" t="n">
        <v>-22.82607512520868</v>
      </c>
      <c r="Z54" t="n">
        <v>28.36819560523682</v>
      </c>
      <c r="AA54" t="n">
        <v>750</v>
      </c>
      <c r="AB54" t="b">
        <v>0</v>
      </c>
      <c r="AC54" t="b">
        <v>1</v>
      </c>
      <c r="AD54" t="n">
        <v>99.33572424858845</v>
      </c>
      <c r="AE54" t="n">
        <v>-0</v>
      </c>
      <c r="AF54" t="n">
        <v>0</v>
      </c>
      <c r="AG54" t="n">
        <v>0.09910362794273217</v>
      </c>
      <c r="AH54" t="b">
        <v>0</v>
      </c>
      <c r="AI54" t="b">
        <v>0</v>
      </c>
      <c r="AJ54" t="n">
        <v>750</v>
      </c>
      <c r="AK54" t="n">
        <v>0</v>
      </c>
      <c r="AL54" t="n">
        <v>3.650817227368544</v>
      </c>
      <c r="AM54" t="n">
        <v>0</v>
      </c>
      <c r="AN54" t="n">
        <v>3.746128999266054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0.3504289365078538</v>
      </c>
      <c r="AU54" t="n">
        <v>0.1115187026120252</v>
      </c>
      <c r="AV54" t="n">
        <v>0.3504289365078538</v>
      </c>
    </row>
    <row r="55" spans="1:48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0</v>
      </c>
      <c r="H55" t="n">
        <v>63.73891232971986</v>
      </c>
      <c r="I55" t="b">
        <v>0</v>
      </c>
      <c r="J55" t="n">
        <v>235.3240643213257</v>
      </c>
      <c r="K55" t="n">
        <v>1102.493241345411</v>
      </c>
      <c r="L55" t="n">
        <v>0</v>
      </c>
      <c r="M55" t="n">
        <v>5.008603530560659</v>
      </c>
      <c r="N55" t="n">
        <v>5.008603530560659</v>
      </c>
      <c r="O55" t="n">
        <v>750.383695679626</v>
      </c>
      <c r="P55" t="n">
        <v>203.2458547344599</v>
      </c>
      <c r="Q55" t="n">
        <v>5.008603530560659</v>
      </c>
      <c r="R55" t="n">
        <v>0.9033117304838197</v>
      </c>
      <c r="S55" t="n">
        <v>25.1722515237437</v>
      </c>
      <c r="T55" t="n">
        <v>48.02578269960472</v>
      </c>
      <c r="U55" t="n">
        <v>5.544712153663738</v>
      </c>
      <c r="V55" t="n">
        <v>4.643529821384881</v>
      </c>
      <c r="W55" t="n">
        <v>0</v>
      </c>
      <c r="X55" t="n">
        <v>0</v>
      </c>
      <c r="Y55" t="n">
        <v>-22.82607512520868</v>
      </c>
      <c r="Z55" t="n">
        <v>28.51684421475916</v>
      </c>
      <c r="AA55" t="n">
        <v>1102.493241345411</v>
      </c>
      <c r="AB55" t="b">
        <v>0</v>
      </c>
      <c r="AC55" t="b">
        <v>1</v>
      </c>
      <c r="AD55" t="n">
        <v>99.32666628226892</v>
      </c>
      <c r="AE55" t="n">
        <v>-0</v>
      </c>
      <c r="AF55" t="n">
        <v>0</v>
      </c>
      <c r="AG55" t="n">
        <v>0.1070261359729361</v>
      </c>
      <c r="AH55" t="b">
        <v>0</v>
      </c>
      <c r="AI55" t="b">
        <v>0</v>
      </c>
      <c r="AJ55" t="n">
        <v>1102.493241345411</v>
      </c>
      <c r="AK55" t="n">
        <v>0</v>
      </c>
      <c r="AL55" t="n">
        <v>5.544712153663738</v>
      </c>
      <c r="AM55" t="n">
        <v>0</v>
      </c>
      <c r="AN55" t="n">
        <v>5.942360404369532</v>
      </c>
      <c r="AO55" t="n">
        <v>0</v>
      </c>
      <c r="AP55" t="n">
        <v>1</v>
      </c>
      <c r="AQ55" t="n">
        <v>3</v>
      </c>
      <c r="AR55" t="n">
        <v>0</v>
      </c>
      <c r="AS55" t="n">
        <v>0</v>
      </c>
      <c r="AT55" t="n">
        <v>2.02115111890854</v>
      </c>
      <c r="AU55" t="n">
        <v>0.6432007379575285</v>
      </c>
      <c r="AV55" t="n">
        <v>2.02115111890854</v>
      </c>
    </row>
    <row r="56" spans="1:48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0</v>
      </c>
      <c r="H56" t="n">
        <v>84.98521643962647</v>
      </c>
      <c r="I56" t="b">
        <v>0</v>
      </c>
      <c r="J56" t="n">
        <v>313.7654190951009</v>
      </c>
      <c r="K56" t="n">
        <v>1469.990988460548</v>
      </c>
      <c r="L56" t="n">
        <v>0</v>
      </c>
      <c r="M56" t="n">
        <v>7.580702419671321</v>
      </c>
      <c r="N56" t="n">
        <v>7.580702419671321</v>
      </c>
      <c r="O56" t="n">
        <v>851.7996278021966</v>
      </c>
      <c r="P56" t="n">
        <v>230.7149587763263</v>
      </c>
      <c r="Q56" t="n">
        <v>7.580702419671321</v>
      </c>
      <c r="R56" t="n">
        <v>0.9052292555505528</v>
      </c>
      <c r="S56" t="n">
        <v>25.18562948859324</v>
      </c>
      <c r="T56" t="n">
        <v>54.40108695843186</v>
      </c>
      <c r="U56" t="n">
        <v>8.37434536410426</v>
      </c>
      <c r="V56" t="n">
        <v>5.155631509909696</v>
      </c>
      <c r="W56" t="n">
        <v>0</v>
      </c>
      <c r="X56" t="n">
        <v>0</v>
      </c>
      <c r="Y56" t="n">
        <v>-22.82607512520868</v>
      </c>
      <c r="Z56" t="n">
        <v>28.67121463654474</v>
      </c>
      <c r="AA56" t="n">
        <v>1469.990988460548</v>
      </c>
      <c r="AB56" t="b">
        <v>0</v>
      </c>
      <c r="AC56" t="b">
        <v>1</v>
      </c>
      <c r="AD56" t="n">
        <v>99.31760831594939</v>
      </c>
      <c r="AE56" t="n">
        <v>-0</v>
      </c>
      <c r="AF56" t="n">
        <v>0</v>
      </c>
      <c r="AG56" t="n">
        <v>0.1217416537655812</v>
      </c>
      <c r="AH56" t="b">
        <v>0</v>
      </c>
      <c r="AI56" t="b">
        <v>0</v>
      </c>
      <c r="AJ56" t="n">
        <v>1469.990988460548</v>
      </c>
      <c r="AK56" t="n">
        <v>0</v>
      </c>
      <c r="AL56" t="n">
        <v>8.37434536410426</v>
      </c>
      <c r="AM56" t="n">
        <v>0</v>
      </c>
      <c r="AN56" t="n">
        <v>8.788740174750082</v>
      </c>
      <c r="AO56" t="n">
        <v>0</v>
      </c>
      <c r="AP56" t="n">
        <v>1</v>
      </c>
      <c r="AQ56" t="n">
        <v>3</v>
      </c>
      <c r="AR56" t="n">
        <v>0</v>
      </c>
      <c r="AS56" t="n">
        <v>0</v>
      </c>
      <c r="AT56" t="n">
        <v>2.814120432903501</v>
      </c>
      <c r="AU56" t="n">
        <v>0.8955512144595845</v>
      </c>
      <c r="AV56" t="n">
        <v>2.814120432903501</v>
      </c>
    </row>
    <row r="57" spans="1:48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0</v>
      </c>
      <c r="H57" t="n">
        <v>106.2315205495331</v>
      </c>
      <c r="I57" t="b">
        <v>0</v>
      </c>
      <c r="J57" t="n">
        <v>392.2067738688762</v>
      </c>
      <c r="K57" t="n">
        <v>1837.488735575685</v>
      </c>
      <c r="L57" t="n">
        <v>0</v>
      </c>
      <c r="M57" t="n">
        <v>5.110123684042336</v>
      </c>
      <c r="N57" t="n">
        <v>5.110123684042336</v>
      </c>
      <c r="O57" t="n">
        <v>459.3560027677938</v>
      </c>
      <c r="P57" t="n">
        <v>124.419285690085</v>
      </c>
      <c r="Q57" t="n">
        <v>5.110123684042336</v>
      </c>
      <c r="R57" t="n">
        <v>0.8545631142937062</v>
      </c>
      <c r="S57" t="n">
        <v>25.20547596209341</v>
      </c>
      <c r="T57" t="n">
        <v>31.07663343623397</v>
      </c>
      <c r="U57" t="n">
        <v>5.979808393983676</v>
      </c>
      <c r="V57" t="n">
        <v>4.519688785201947</v>
      </c>
      <c r="W57" t="n">
        <v>0</v>
      </c>
      <c r="X57" t="n">
        <v>0</v>
      </c>
      <c r="Y57" t="n">
        <v>-22.82607512520868</v>
      </c>
      <c r="Z57" t="n">
        <v>28.81911019823728</v>
      </c>
      <c r="AA57" t="n">
        <v>1837.488735575685</v>
      </c>
      <c r="AB57" t="b">
        <v>0</v>
      </c>
      <c r="AC57" t="b">
        <v>1</v>
      </c>
      <c r="AD57" t="n">
        <v>99.30855034962985</v>
      </c>
      <c r="AE57" t="n">
        <v>-0</v>
      </c>
      <c r="AF57" t="n">
        <v>0</v>
      </c>
      <c r="AG57" t="n">
        <v>0.1448746661825925</v>
      </c>
      <c r="AH57" t="b">
        <v>0</v>
      </c>
      <c r="AI57" t="b">
        <v>0</v>
      </c>
      <c r="AJ57" t="n">
        <v>1837.488735575685</v>
      </c>
      <c r="AK57" t="n">
        <v>0</v>
      </c>
      <c r="AL57" t="n">
        <v>5.979808393983676</v>
      </c>
      <c r="AM57" t="n">
        <v>0</v>
      </c>
      <c r="AN57" t="n">
        <v>6.178368685243543</v>
      </c>
      <c r="AO57" t="n">
        <v>0</v>
      </c>
      <c r="AP57" t="n">
        <v>1</v>
      </c>
      <c r="AQ57" t="n">
        <v>3</v>
      </c>
      <c r="AR57" t="n">
        <v>0</v>
      </c>
      <c r="AS57" t="n">
        <v>0</v>
      </c>
      <c r="AT57" t="n">
        <v>2.775454243329224</v>
      </c>
      <c r="AU57" t="n">
        <v>0.8832462851371246</v>
      </c>
      <c r="AV57" t="n">
        <v>2.775454243329224</v>
      </c>
    </row>
    <row r="58" spans="1:48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0</v>
      </c>
      <c r="H58" t="n">
        <v>106.2315205495331</v>
      </c>
      <c r="I58" t="b">
        <v>1</v>
      </c>
      <c r="J58" t="n">
        <v>392.2067738688762</v>
      </c>
      <c r="K58" t="n">
        <v>971.8883856470753</v>
      </c>
      <c r="L58" t="n">
        <v>-10.6700076323825</v>
      </c>
      <c r="M58" t="n">
        <v>-1.184443594091812</v>
      </c>
      <c r="N58" t="n">
        <v>-1.184443594091812</v>
      </c>
      <c r="O58" t="n">
        <v>-106.4712536381393</v>
      </c>
      <c r="P58" t="n">
        <v>-28.83836772430641</v>
      </c>
      <c r="Q58" t="n">
        <v>-1.184443594091812</v>
      </c>
      <c r="R58" t="n">
        <v>0.8824321038758021</v>
      </c>
      <c r="S58" t="n">
        <v>25.22600674854666</v>
      </c>
      <c r="T58" t="n">
        <v>-10.26953248720893</v>
      </c>
      <c r="U58" t="n">
        <v>-1.045191052656654</v>
      </c>
      <c r="V58" t="n">
        <v>18.56883523709748</v>
      </c>
      <c r="W58" t="n">
        <v>0</v>
      </c>
      <c r="X58" t="n">
        <v>0</v>
      </c>
      <c r="Y58" t="n">
        <v>-22.82607512520868</v>
      </c>
      <c r="Z58" t="n">
        <v>28.89701398221971</v>
      </c>
      <c r="AA58" t="n">
        <v>971.8883856470753</v>
      </c>
      <c r="AB58" t="b">
        <v>0</v>
      </c>
      <c r="AC58" t="b">
        <v>1</v>
      </c>
      <c r="AD58" t="n">
        <v>99.29949238331032</v>
      </c>
      <c r="AE58" t="n">
        <v>-0</v>
      </c>
      <c r="AF58" t="n">
        <v>0</v>
      </c>
      <c r="AG58" t="n">
        <v>0.1626562440826024</v>
      </c>
      <c r="AH58" t="b">
        <v>0</v>
      </c>
      <c r="AI58" t="b">
        <v>0</v>
      </c>
      <c r="AJ58" t="n">
        <v>961.2183780146928</v>
      </c>
      <c r="AK58" t="n">
        <v>0</v>
      </c>
      <c r="AL58" t="n">
        <v>-1.033716281814816</v>
      </c>
      <c r="AM58" t="n">
        <v>0</v>
      </c>
      <c r="AN58" t="n">
        <v>-0.4589651946353743</v>
      </c>
      <c r="AO58" t="n">
        <v>0</v>
      </c>
      <c r="AP58" t="n">
        <v>1</v>
      </c>
      <c r="AQ58" t="n">
        <v>3</v>
      </c>
      <c r="AR58" t="n">
        <v>0</v>
      </c>
      <c r="AS58" t="n">
        <v>0</v>
      </c>
      <c r="AT58" t="n">
        <v>0.8086823988061889</v>
      </c>
      <c r="AU58" t="n">
        <v>0.2573509278050882</v>
      </c>
      <c r="AV58" t="n">
        <v>0.8086823988061889</v>
      </c>
    </row>
    <row r="59" spans="1:48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0</v>
      </c>
      <c r="H59" t="n">
        <v>106.2315205495331</v>
      </c>
      <c r="I59" t="b">
        <v>0</v>
      </c>
      <c r="J59" t="n">
        <v>392.2067738688762</v>
      </c>
      <c r="K59" t="n">
        <v>971.8883856470753</v>
      </c>
      <c r="L59" t="n">
        <v>0</v>
      </c>
      <c r="M59" t="n">
        <v>5.581400692324881</v>
      </c>
      <c r="N59" t="n">
        <v>5.581400692324881</v>
      </c>
      <c r="O59" t="n">
        <v>501.7197372106726</v>
      </c>
      <c r="P59" t="n">
        <v>135.8937533073328</v>
      </c>
      <c r="Q59" t="n">
        <v>5.581400692324881</v>
      </c>
      <c r="R59" t="n">
        <v>0.9163777229849458</v>
      </c>
      <c r="S59" t="n">
        <v>25.2298535762743</v>
      </c>
      <c r="T59" t="n">
        <v>59.84442089320292</v>
      </c>
      <c r="U59" t="n">
        <v>6.090720619161726</v>
      </c>
      <c r="V59" t="n">
        <v>5.004326741736918</v>
      </c>
      <c r="W59" t="n">
        <v>0</v>
      </c>
      <c r="X59" t="n">
        <v>0</v>
      </c>
      <c r="Y59" t="n">
        <v>-22.82607512520868</v>
      </c>
      <c r="Z59" t="n">
        <v>29.01969812308969</v>
      </c>
      <c r="AA59" t="n">
        <v>971.8883856470753</v>
      </c>
      <c r="AB59" t="b">
        <v>0</v>
      </c>
      <c r="AC59" t="b">
        <v>1</v>
      </c>
      <c r="AD59" t="n">
        <v>99.29043441699079</v>
      </c>
      <c r="AE59" t="n">
        <v>-0</v>
      </c>
      <c r="AF59" t="n">
        <v>0</v>
      </c>
      <c r="AG59" t="n">
        <v>0.1725649075541013</v>
      </c>
      <c r="AH59" t="b">
        <v>0</v>
      </c>
      <c r="AI59" t="b">
        <v>0</v>
      </c>
      <c r="AJ59" t="n">
        <v>971.8883856470753</v>
      </c>
      <c r="AK59" t="n">
        <v>0</v>
      </c>
      <c r="AL59" t="n">
        <v>6.090720619161726</v>
      </c>
      <c r="AM59" t="n">
        <v>0</v>
      </c>
      <c r="AN59" t="n">
        <v>6.131640673665603</v>
      </c>
      <c r="AO59" t="n">
        <v>0</v>
      </c>
      <c r="AP59" t="n">
        <v>1</v>
      </c>
      <c r="AQ59" t="n">
        <v>3</v>
      </c>
      <c r="AR59" t="n">
        <v>0</v>
      </c>
      <c r="AS59" t="n">
        <v>0</v>
      </c>
      <c r="AT59" t="n">
        <v>1.948350083805519</v>
      </c>
      <c r="AU59" t="n">
        <v>0.6200329109384277</v>
      </c>
      <c r="AV59" t="n">
        <v>1.948350083805519</v>
      </c>
    </row>
    <row r="60" spans="1:48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0</v>
      </c>
      <c r="H60" t="n">
        <v>130.3106652074273</v>
      </c>
      <c r="I60" t="b">
        <v>0</v>
      </c>
      <c r="J60" t="n">
        <v>481.1069759458215</v>
      </c>
      <c r="K60" t="n">
        <v>1192.183086393746</v>
      </c>
      <c r="L60" t="n">
        <v>0</v>
      </c>
      <c r="M60" t="n">
        <v>13.14876906211556</v>
      </c>
      <c r="N60" t="n">
        <v>13.14876906211556</v>
      </c>
      <c r="O60" t="n">
        <v>963.5550191436821</v>
      </c>
      <c r="P60" t="n">
        <v>260.9845663986138</v>
      </c>
      <c r="Q60" t="n">
        <v>13.14876906211556</v>
      </c>
      <c r="R60" t="n">
        <v>0.9360229381720461</v>
      </c>
      <c r="S60" t="n">
        <v>25.24274689737775</v>
      </c>
      <c r="T60" t="n">
        <v>112.5193026464184</v>
      </c>
      <c r="U60" t="n">
        <v>14.04748593853235</v>
      </c>
      <c r="V60" t="n">
        <v>7.198654382248165</v>
      </c>
      <c r="W60" t="n">
        <v>0</v>
      </c>
      <c r="X60" t="n">
        <v>0</v>
      </c>
      <c r="Y60" t="n">
        <v>-22.82607512520868</v>
      </c>
      <c r="Z60" t="n">
        <v>29.20075606507012</v>
      </c>
      <c r="AA60" t="n">
        <v>1192.183086393746</v>
      </c>
      <c r="AB60" t="b">
        <v>0</v>
      </c>
      <c r="AC60" t="b">
        <v>1</v>
      </c>
      <c r="AD60" t="n">
        <v>99.28137645067126</v>
      </c>
      <c r="AE60" t="n">
        <v>-0</v>
      </c>
      <c r="AF60" t="n">
        <v>0</v>
      </c>
      <c r="AG60" t="n">
        <v>0.1720283292772037</v>
      </c>
      <c r="AH60" t="b">
        <v>0</v>
      </c>
      <c r="AI60" t="b">
        <v>0</v>
      </c>
      <c r="AJ60" t="n">
        <v>1192.183086393746</v>
      </c>
      <c r="AK60" t="n">
        <v>0</v>
      </c>
      <c r="AL60" t="n">
        <v>14.04748593853235</v>
      </c>
      <c r="AM60" t="n">
        <v>0</v>
      </c>
      <c r="AN60" t="n">
        <v>14.19639222962253</v>
      </c>
      <c r="AO60" t="n">
        <v>0</v>
      </c>
      <c r="AP60" t="n">
        <v>1</v>
      </c>
      <c r="AQ60" t="n">
        <v>3</v>
      </c>
      <c r="AR60" t="n">
        <v>0</v>
      </c>
      <c r="AS60" t="n">
        <v>0</v>
      </c>
      <c r="AT60" t="n">
        <v>3.517506904319824</v>
      </c>
      <c r="AU60" t="n">
        <v>1.119393307834886</v>
      </c>
      <c r="AV60" t="n">
        <v>3.517506904319824</v>
      </c>
    </row>
    <row r="61" spans="1:48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0</v>
      </c>
      <c r="H61" t="n">
        <v>154.3898098653214</v>
      </c>
      <c r="I61" t="b">
        <v>0</v>
      </c>
      <c r="J61" t="n">
        <v>570.0071780227668</v>
      </c>
      <c r="K61" t="n">
        <v>1412.477787140416</v>
      </c>
      <c r="L61" t="n">
        <v>0</v>
      </c>
      <c r="M61" t="n">
        <v>13.81521986865838</v>
      </c>
      <c r="N61" t="n">
        <v>13.81521986865838</v>
      </c>
      <c r="O61" t="n">
        <v>854.4970165776043</v>
      </c>
      <c r="P61" t="n">
        <v>231.4455624533056</v>
      </c>
      <c r="Q61" t="n">
        <v>13.81521986865838</v>
      </c>
      <c r="R61" t="n">
        <v>0.9313503666790111</v>
      </c>
      <c r="S61" t="n">
        <v>25.26598544578941</v>
      </c>
      <c r="T61" t="n">
        <v>100.2846507716845</v>
      </c>
      <c r="U61" t="n">
        <v>14.8335367257334</v>
      </c>
      <c r="V61" t="n">
        <v>6.884504503199565</v>
      </c>
      <c r="W61" t="n">
        <v>0</v>
      </c>
      <c r="X61" t="n">
        <v>0</v>
      </c>
      <c r="Y61" t="n">
        <v>-22.82607512520868</v>
      </c>
      <c r="Z61" t="n">
        <v>29.40345198761137</v>
      </c>
      <c r="AA61" t="n">
        <v>1412.477787140416</v>
      </c>
      <c r="AB61" t="b">
        <v>0</v>
      </c>
      <c r="AC61" t="b">
        <v>1</v>
      </c>
      <c r="AD61" t="n">
        <v>99.27231848435173</v>
      </c>
      <c r="AE61" t="n">
        <v>-0</v>
      </c>
      <c r="AF61" t="n">
        <v>0</v>
      </c>
      <c r="AG61" t="n">
        <v>0.1546133578241851</v>
      </c>
      <c r="AH61" t="b">
        <v>0</v>
      </c>
      <c r="AI61" t="b">
        <v>0</v>
      </c>
      <c r="AJ61" t="n">
        <v>1412.477787140416</v>
      </c>
      <c r="AK61" t="n">
        <v>0</v>
      </c>
      <c r="AL61" t="n">
        <v>14.8335367257334</v>
      </c>
      <c r="AM61" t="n">
        <v>0</v>
      </c>
      <c r="AN61" t="n">
        <v>14.98244301682358</v>
      </c>
      <c r="AO61" t="n">
        <v>0</v>
      </c>
      <c r="AP61" t="n">
        <v>1</v>
      </c>
      <c r="AQ61" t="n">
        <v>3</v>
      </c>
      <c r="AR61" t="n">
        <v>0</v>
      </c>
      <c r="AS61" t="n">
        <v>0</v>
      </c>
      <c r="AT61" t="n">
        <v>3.802812038940986</v>
      </c>
      <c r="AU61" t="n">
        <v>1.210187346645058</v>
      </c>
      <c r="AV61" t="n">
        <v>3.802812038940986</v>
      </c>
    </row>
    <row r="62" spans="1:48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0</v>
      </c>
      <c r="H62" t="n">
        <v>178.4689545232156</v>
      </c>
      <c r="I62" t="b">
        <v>0</v>
      </c>
      <c r="J62" t="n">
        <v>658.907380099712</v>
      </c>
      <c r="K62" t="n">
        <v>1632.772487887087</v>
      </c>
      <c r="L62" t="n">
        <v>0</v>
      </c>
      <c r="M62" t="n">
        <v>16.02551099718847</v>
      </c>
      <c r="N62" t="n">
        <v>16.02551099718847</v>
      </c>
      <c r="O62" t="n">
        <v>857.4732667392731</v>
      </c>
      <c r="P62" t="n">
        <v>232.2516973833351</v>
      </c>
      <c r="Q62" t="n">
        <v>16.02551099718847</v>
      </c>
      <c r="R62" t="n">
        <v>0.9299282568109536</v>
      </c>
      <c r="S62" t="n">
        <v>25.29218510429812</v>
      </c>
      <c r="T62" t="n">
        <v>100.7878428701557</v>
      </c>
      <c r="U62" t="n">
        <v>17.23306166880604</v>
      </c>
      <c r="V62" t="n">
        <v>7.062379842175503</v>
      </c>
      <c r="W62" t="n">
        <v>0</v>
      </c>
      <c r="X62" t="n">
        <v>0</v>
      </c>
      <c r="Y62" t="n">
        <v>-22.82607512520868</v>
      </c>
      <c r="Z62" t="n">
        <v>29.57273721396571</v>
      </c>
      <c r="AA62" t="n">
        <v>1632.772487887087</v>
      </c>
      <c r="AB62" t="b">
        <v>0</v>
      </c>
      <c r="AC62" t="b">
        <v>1</v>
      </c>
      <c r="AD62" t="n">
        <v>99.2632605180322</v>
      </c>
      <c r="AE62" t="n">
        <v>-0</v>
      </c>
      <c r="AF62" t="n">
        <v>0</v>
      </c>
      <c r="AG62" t="n">
        <v>0.1521622355523547</v>
      </c>
      <c r="AH62" t="b">
        <v>0</v>
      </c>
      <c r="AI62" t="b">
        <v>0</v>
      </c>
      <c r="AJ62" t="n">
        <v>1632.772487887087</v>
      </c>
      <c r="AK62" t="n">
        <v>0</v>
      </c>
      <c r="AL62" t="n">
        <v>17.23306166880604</v>
      </c>
      <c r="AM62" t="n">
        <v>0</v>
      </c>
      <c r="AN62" t="n">
        <v>17.38196795989623</v>
      </c>
      <c r="AO62" t="n">
        <v>0</v>
      </c>
      <c r="AP62" t="n">
        <v>1</v>
      </c>
      <c r="AQ62" t="n">
        <v>3</v>
      </c>
      <c r="AR62" t="n">
        <v>0</v>
      </c>
      <c r="AS62" t="n">
        <v>0</v>
      </c>
      <c r="AT62" t="n">
        <v>4.393909396825293</v>
      </c>
      <c r="AU62" t="n">
        <v>1.398295129996381</v>
      </c>
      <c r="AV62" t="n">
        <v>4.393909396825293</v>
      </c>
    </row>
    <row r="63" spans="1:48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0</v>
      </c>
      <c r="H63" t="n">
        <v>202.5480991811098</v>
      </c>
      <c r="I63" t="b">
        <v>0</v>
      </c>
      <c r="J63" t="n">
        <v>747.8075821766574</v>
      </c>
      <c r="K63" t="n">
        <v>1853.067188633757</v>
      </c>
      <c r="L63" t="n">
        <v>0</v>
      </c>
      <c r="M63" t="n">
        <v>20.91187571294748</v>
      </c>
      <c r="N63" t="n">
        <v>20.91187571294748</v>
      </c>
      <c r="O63" t="n">
        <v>985.9075654113107</v>
      </c>
      <c r="P63" t="n">
        <v>267.0388855393583</v>
      </c>
      <c r="Q63" t="n">
        <v>20.91187571294748</v>
      </c>
      <c r="R63" t="n">
        <v>0.9325784620681841</v>
      </c>
      <c r="S63" t="n">
        <v>25.32320600588366</v>
      </c>
      <c r="T63" t="n">
        <v>115.5547556700335</v>
      </c>
      <c r="U63" t="n">
        <v>22.42371721363917</v>
      </c>
      <c r="V63" t="n">
        <v>7.790879342608889</v>
      </c>
      <c r="W63" t="n">
        <v>0</v>
      </c>
      <c r="X63" t="n">
        <v>0</v>
      </c>
      <c r="Y63" t="n">
        <v>-22.82607512520868</v>
      </c>
      <c r="Z63" t="n">
        <v>29.7759349459784</v>
      </c>
      <c r="AA63" t="n">
        <v>1853.067188633757</v>
      </c>
      <c r="AB63" t="b">
        <v>0</v>
      </c>
      <c r="AC63" t="b">
        <v>1</v>
      </c>
      <c r="AD63" t="n">
        <v>99.25420255171267</v>
      </c>
      <c r="AE63" t="n">
        <v>-0</v>
      </c>
      <c r="AF63" t="n">
        <v>0</v>
      </c>
      <c r="AG63" t="n">
        <v>0.143837967441147</v>
      </c>
      <c r="AH63" t="b">
        <v>0</v>
      </c>
      <c r="AI63" t="b">
        <v>0</v>
      </c>
      <c r="AJ63" t="n">
        <v>1853.067188633757</v>
      </c>
      <c r="AK63" t="n">
        <v>0</v>
      </c>
      <c r="AL63" t="n">
        <v>22.42371721363917</v>
      </c>
      <c r="AM63" t="n">
        <v>0</v>
      </c>
      <c r="AN63" t="n">
        <v>22.57262350472935</v>
      </c>
      <c r="AO63" t="n">
        <v>0</v>
      </c>
      <c r="AP63" t="n">
        <v>1</v>
      </c>
      <c r="AQ63" t="n">
        <v>3</v>
      </c>
      <c r="AR63" t="n">
        <v>0</v>
      </c>
      <c r="AS63" t="n">
        <v>0</v>
      </c>
      <c r="AT63" t="n">
        <v>5.488707130276166</v>
      </c>
      <c r="AU63" t="n">
        <v>1.74669793050053</v>
      </c>
      <c r="AV63" t="n">
        <v>5.488707130276166</v>
      </c>
    </row>
    <row r="64" spans="1:48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0</v>
      </c>
      <c r="H64" t="n">
        <v>226.6272438390039</v>
      </c>
      <c r="I64" t="b">
        <v>0</v>
      </c>
      <c r="J64" t="n">
        <v>836.7077842536025</v>
      </c>
      <c r="K64" t="n">
        <v>2073.361889380427</v>
      </c>
      <c r="L64" t="n">
        <v>0</v>
      </c>
      <c r="M64" t="n">
        <v>11.94157697564536</v>
      </c>
      <c r="N64" t="n">
        <v>11.94157697564536</v>
      </c>
      <c r="O64" t="n">
        <v>503.1771922363801</v>
      </c>
      <c r="P64" t="n">
        <v>136.2885136068202</v>
      </c>
      <c r="Q64" t="n">
        <v>11.94157697564536</v>
      </c>
      <c r="R64" t="n">
        <v>0.9040687937283174</v>
      </c>
      <c r="S64" t="n">
        <v>25.36215455207291</v>
      </c>
      <c r="T64" t="n">
        <v>60.83541489952225</v>
      </c>
      <c r="U64" t="n">
        <v>13.2087038713051</v>
      </c>
      <c r="V64" t="n">
        <v>5.836014735349465</v>
      </c>
      <c r="W64" t="n">
        <v>0</v>
      </c>
      <c r="X64" t="n">
        <v>0</v>
      </c>
      <c r="Y64" t="n">
        <v>-22.82607512520868</v>
      </c>
      <c r="Z64" t="n">
        <v>29.9186304434911</v>
      </c>
      <c r="AA64" t="n">
        <v>2073.361889380427</v>
      </c>
      <c r="AB64" t="b">
        <v>0</v>
      </c>
      <c r="AC64" t="b">
        <v>1</v>
      </c>
      <c r="AD64" t="n">
        <v>99.24514458539313</v>
      </c>
      <c r="AE64" t="n">
        <v>-0</v>
      </c>
      <c r="AF64" t="n">
        <v>0</v>
      </c>
      <c r="AG64" t="n">
        <v>0.121126170998175</v>
      </c>
      <c r="AH64" t="b">
        <v>0</v>
      </c>
      <c r="AI64" t="b">
        <v>0</v>
      </c>
      <c r="AJ64" t="n">
        <v>2073.361889380427</v>
      </c>
      <c r="AK64" t="n">
        <v>0</v>
      </c>
      <c r="AL64" t="n">
        <v>13.2087038713051</v>
      </c>
      <c r="AM64" t="n">
        <v>0</v>
      </c>
      <c r="AN64" t="n">
        <v>13.24593044407764</v>
      </c>
      <c r="AO64" t="n">
        <v>0</v>
      </c>
      <c r="AP64" t="n">
        <v>1</v>
      </c>
      <c r="AQ64" t="n">
        <v>3</v>
      </c>
      <c r="AR64" t="n">
        <v>0</v>
      </c>
      <c r="AS64" t="n">
        <v>0</v>
      </c>
      <c r="AT64" t="n">
        <v>4.200626248560997</v>
      </c>
      <c r="AU64" t="n">
        <v>1.336785694885223</v>
      </c>
      <c r="AV64" t="n">
        <v>4.200626248560997</v>
      </c>
    </row>
    <row r="65" spans="1:48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0</v>
      </c>
      <c r="H65" t="n">
        <v>226.6272438390039</v>
      </c>
      <c r="I65" t="b">
        <v>0</v>
      </c>
      <c r="J65" t="n">
        <v>836.7077842536025</v>
      </c>
      <c r="K65" t="n">
        <v>2073.361889380427</v>
      </c>
      <c r="L65" t="n">
        <v>0</v>
      </c>
      <c r="M65" t="n">
        <v>0.2687870092203971</v>
      </c>
      <c r="N65" t="n">
        <v>0.2687870092203971</v>
      </c>
      <c r="O65" t="n">
        <v>11.32576483700339</v>
      </c>
      <c r="P65" t="n">
        <v>3.06765028087849</v>
      </c>
      <c r="Q65" t="n">
        <v>0.2687870092203971</v>
      </c>
      <c r="R65" t="n">
        <v>0.2518992049842789</v>
      </c>
      <c r="S65" t="n">
        <v>25.39380072490779</v>
      </c>
      <c r="T65" t="n">
        <v>4.914481999192939</v>
      </c>
      <c r="U65" t="n">
        <v>1.067041911613704</v>
      </c>
      <c r="V65" t="n">
        <v>3.676527890686689</v>
      </c>
      <c r="W65" t="n">
        <v>0</v>
      </c>
      <c r="X65" t="n">
        <v>0</v>
      </c>
      <c r="Y65" t="n">
        <v>-22.82607512520868</v>
      </c>
      <c r="Z65" t="n">
        <v>29.96947721812647</v>
      </c>
      <c r="AA65" t="n">
        <v>2073.361889380427</v>
      </c>
      <c r="AB65" t="b">
        <v>0</v>
      </c>
      <c r="AC65" t="b">
        <v>1</v>
      </c>
      <c r="AD65" t="n">
        <v>99.2360866190736</v>
      </c>
      <c r="AE65" t="n">
        <v>-0</v>
      </c>
      <c r="AF65" t="n">
        <v>0</v>
      </c>
      <c r="AG65" t="n">
        <v>0.09764912418380439</v>
      </c>
      <c r="AH65" t="b">
        <v>0</v>
      </c>
      <c r="AI65" t="b">
        <v>0</v>
      </c>
      <c r="AJ65" t="n">
        <v>2073.361889380427</v>
      </c>
      <c r="AK65" t="n">
        <v>0</v>
      </c>
      <c r="AL65" t="n">
        <v>1.067041911613704</v>
      </c>
      <c r="AM65" t="n">
        <v>0</v>
      </c>
      <c r="AN65" t="n">
        <v>1.067041911613704</v>
      </c>
      <c r="AO65" t="n">
        <v>0</v>
      </c>
      <c r="AP65" t="n">
        <v>1</v>
      </c>
      <c r="AQ65" t="n">
        <v>3</v>
      </c>
      <c r="AR65" t="n">
        <v>0</v>
      </c>
      <c r="AS65" t="n">
        <v>0</v>
      </c>
      <c r="AT65" t="n">
        <v>2.238166458182777</v>
      </c>
      <c r="AU65" t="n">
        <v>0.7122625834887378</v>
      </c>
      <c r="AV65" t="n">
        <v>2.238166458182777</v>
      </c>
    </row>
    <row r="66" spans="1:48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0</v>
      </c>
      <c r="H66" t="n">
        <v>226.6272438390039</v>
      </c>
      <c r="I66" t="b">
        <v>0</v>
      </c>
      <c r="J66" t="n">
        <v>836.7077842536025</v>
      </c>
      <c r="K66" t="n">
        <v>2073.361889380427</v>
      </c>
      <c r="L66" t="n">
        <v>0</v>
      </c>
      <c r="M66" t="n">
        <v>3.396501654139805</v>
      </c>
      <c r="N66" t="n">
        <v>3.396501654139805</v>
      </c>
      <c r="O66" t="n">
        <v>143.1169576046656</v>
      </c>
      <c r="P66" t="n">
        <v>38.7640730240156</v>
      </c>
      <c r="Q66" t="n">
        <v>3.396501654139805</v>
      </c>
      <c r="R66" t="n">
        <v>0.7861703746667555</v>
      </c>
      <c r="S66" t="n">
        <v>25.39935551943486</v>
      </c>
      <c r="T66" t="n">
        <v>19.89809164415783</v>
      </c>
      <c r="U66" t="n">
        <v>4.320312445733566</v>
      </c>
      <c r="V66" t="n">
        <v>4.254801481116834</v>
      </c>
      <c r="W66" t="n">
        <v>0</v>
      </c>
      <c r="X66" t="n">
        <v>0</v>
      </c>
      <c r="Y66" t="n">
        <v>-22.82607512520868</v>
      </c>
      <c r="Z66" t="n">
        <v>30.02819078903424</v>
      </c>
      <c r="AA66" t="n">
        <v>2073.361889380427</v>
      </c>
      <c r="AB66" t="b">
        <v>0</v>
      </c>
      <c r="AC66" t="b">
        <v>1</v>
      </c>
      <c r="AD66" t="n">
        <v>99.22702865275407</v>
      </c>
      <c r="AE66" t="n">
        <v>-0</v>
      </c>
      <c r="AF66" t="n">
        <v>0</v>
      </c>
      <c r="AG66" t="n">
        <v>0.07473638628037485</v>
      </c>
      <c r="AH66" t="b">
        <v>0</v>
      </c>
      <c r="AI66" t="b">
        <v>0</v>
      </c>
      <c r="AJ66" t="n">
        <v>2073.361889380427</v>
      </c>
      <c r="AK66" t="n">
        <v>0</v>
      </c>
      <c r="AL66" t="n">
        <v>4.320312445733566</v>
      </c>
      <c r="AM66" t="n">
        <v>0</v>
      </c>
      <c r="AN66" t="n">
        <v>4.320312445733566</v>
      </c>
      <c r="AO66" t="n">
        <v>0</v>
      </c>
      <c r="AP66" t="n">
        <v>1</v>
      </c>
      <c r="AQ66" t="n">
        <v>3</v>
      </c>
      <c r="AR66" t="n">
        <v>0</v>
      </c>
      <c r="AS66" t="n">
        <v>0</v>
      </c>
      <c r="AT66" t="n">
        <v>2.753912904390561</v>
      </c>
      <c r="AU66" t="n">
        <v>0.876391080213396</v>
      </c>
      <c r="AV66" t="n">
        <v>2.753912904390561</v>
      </c>
    </row>
    <row r="67" spans="1:48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0</v>
      </c>
      <c r="H67" t="n">
        <v>226.6272438390039</v>
      </c>
      <c r="I67" t="b">
        <v>0</v>
      </c>
      <c r="J67" t="n">
        <v>836.7077842536025</v>
      </c>
      <c r="K67" t="n">
        <v>2073.361889380427</v>
      </c>
      <c r="L67" t="n">
        <v>0</v>
      </c>
      <c r="M67" t="n">
        <v>2.558433040887137</v>
      </c>
      <c r="N67" t="n">
        <v>2.558433040887137</v>
      </c>
      <c r="O67" t="n">
        <v>107.8036139333935</v>
      </c>
      <c r="P67" t="n">
        <v>29.19924537740887</v>
      </c>
      <c r="Q67" t="n">
        <v>2.558433040887137</v>
      </c>
      <c r="R67" t="n">
        <v>0.7418937548123209</v>
      </c>
      <c r="S67" t="n">
        <v>25.41941867835206</v>
      </c>
      <c r="T67" t="n">
        <v>15.88285643885684</v>
      </c>
      <c r="U67" t="n">
        <v>3.448516750938754</v>
      </c>
      <c r="V67" t="n">
        <v>4.099464438288294</v>
      </c>
      <c r="W67" t="n">
        <v>0</v>
      </c>
      <c r="X67" t="n">
        <v>0</v>
      </c>
      <c r="Y67" t="n">
        <v>-22.82607512520868</v>
      </c>
      <c r="Z67" t="n">
        <v>30.08656830581257</v>
      </c>
      <c r="AA67" t="n">
        <v>2073.361889380427</v>
      </c>
      <c r="AB67" t="b">
        <v>0</v>
      </c>
      <c r="AC67" t="b">
        <v>1</v>
      </c>
      <c r="AD67" t="n">
        <v>99.21797068643454</v>
      </c>
      <c r="AE67" t="n">
        <v>-0</v>
      </c>
      <c r="AF67" t="n">
        <v>0</v>
      </c>
      <c r="AG67" t="n">
        <v>0.04817016861745038</v>
      </c>
      <c r="AH67" t="b">
        <v>0</v>
      </c>
      <c r="AI67" t="b">
        <v>0</v>
      </c>
      <c r="AJ67" t="n">
        <v>2073.361889380427</v>
      </c>
      <c r="AK67" t="n">
        <v>0</v>
      </c>
      <c r="AL67" t="n">
        <v>3.448516750938754</v>
      </c>
      <c r="AM67" t="n">
        <v>0</v>
      </c>
      <c r="AN67" t="n">
        <v>3.448516750938754</v>
      </c>
      <c r="AO67" t="n">
        <v>0</v>
      </c>
      <c r="AP67" t="n">
        <v>1</v>
      </c>
      <c r="AQ67" t="n">
        <v>3</v>
      </c>
      <c r="AR67" t="n">
        <v>0</v>
      </c>
      <c r="AS67" t="n">
        <v>0</v>
      </c>
      <c r="AT67" t="n">
        <v>2.613141520467705</v>
      </c>
      <c r="AU67" t="n">
        <v>0.8315927189353045</v>
      </c>
      <c r="AV67" t="n">
        <v>2.613141520467705</v>
      </c>
    </row>
    <row r="68" spans="1:48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0</v>
      </c>
      <c r="H68" t="n">
        <v>226.6272438390039</v>
      </c>
      <c r="I68" t="b">
        <v>0</v>
      </c>
      <c r="J68" t="n">
        <v>836.7077842536025</v>
      </c>
      <c r="K68" t="n">
        <v>2073.361889380427</v>
      </c>
      <c r="L68" t="n">
        <v>0</v>
      </c>
      <c r="M68" t="n">
        <v>2.782992848978226</v>
      </c>
      <c r="N68" t="n">
        <v>2.782992848978226</v>
      </c>
      <c r="O68" t="n">
        <v>117.2657958508122</v>
      </c>
      <c r="P68" t="n">
        <v>31.7621332206967</v>
      </c>
      <c r="Q68" t="n">
        <v>2.782992848978226</v>
      </c>
      <c r="R68" t="n">
        <v>0.7558336129077924</v>
      </c>
      <c r="S68" t="n">
        <v>25.43766066677599</v>
      </c>
      <c r="T68" t="n">
        <v>16.95829396447665</v>
      </c>
      <c r="U68" t="n">
        <v>3.682017842884338</v>
      </c>
      <c r="V68" t="n">
        <v>4.140645368553853</v>
      </c>
      <c r="W68" t="n">
        <v>0</v>
      </c>
      <c r="X68" t="n">
        <v>0</v>
      </c>
      <c r="Y68" t="n">
        <v>-22.82607512520868</v>
      </c>
      <c r="Z68" t="n">
        <v>30.1261935133599</v>
      </c>
      <c r="AA68" t="n">
        <v>2073.361889380427</v>
      </c>
      <c r="AB68" t="b">
        <v>0</v>
      </c>
      <c r="AC68" t="b">
        <v>1</v>
      </c>
      <c r="AD68" t="n">
        <v>99.20891272011501</v>
      </c>
      <c r="AE68" t="n">
        <v>-0</v>
      </c>
      <c r="AF68" t="n">
        <v>0</v>
      </c>
      <c r="AG68" t="n">
        <v>0.03511329658048465</v>
      </c>
      <c r="AH68" t="b">
        <v>0</v>
      </c>
      <c r="AI68" t="b">
        <v>0</v>
      </c>
      <c r="AJ68" t="n">
        <v>2073.361889380427</v>
      </c>
      <c r="AK68" t="n">
        <v>0</v>
      </c>
      <c r="AL68" t="n">
        <v>3.682017842884338</v>
      </c>
      <c r="AM68" t="n">
        <v>0</v>
      </c>
      <c r="AN68" t="n">
        <v>3.682017842884338</v>
      </c>
      <c r="AO68" t="n">
        <v>0</v>
      </c>
      <c r="AP68" t="n">
        <v>1</v>
      </c>
      <c r="AQ68" t="n">
        <v>3</v>
      </c>
      <c r="AR68" t="n">
        <v>0</v>
      </c>
      <c r="AS68" t="n">
        <v>0</v>
      </c>
      <c r="AT68" t="n">
        <v>2.649174754665789</v>
      </c>
      <c r="AU68" t="n">
        <v>0.8430597500792796</v>
      </c>
      <c r="AV68" t="n">
        <v>2.649174754665789</v>
      </c>
    </row>
    <row r="69" spans="1:48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0</v>
      </c>
      <c r="H69" t="n">
        <v>226.6272438390039</v>
      </c>
      <c r="I69" t="b">
        <v>0</v>
      </c>
      <c r="J69" t="n">
        <v>836.7077842536025</v>
      </c>
      <c r="K69" t="n">
        <v>2073.361889380427</v>
      </c>
      <c r="L69" t="n">
        <v>0</v>
      </c>
      <c r="M69" t="n">
        <v>2.722822229866643</v>
      </c>
      <c r="N69" t="n">
        <v>2.722822229866643</v>
      </c>
      <c r="O69" t="n">
        <v>114.7304118524141</v>
      </c>
      <c r="P69" t="n">
        <v>31.07540949415332</v>
      </c>
      <c r="Q69" t="n">
        <v>2.722822229866643</v>
      </c>
      <c r="R69" t="n">
        <v>0.7522944929176729</v>
      </c>
      <c r="S69" t="n">
        <v>25.45643210615039</v>
      </c>
      <c r="T69" t="n">
        <v>16.66969583725387</v>
      </c>
      <c r="U69" t="n">
        <v>3.619356854928637</v>
      </c>
      <c r="V69" t="n">
        <v>4.129175460275125</v>
      </c>
      <c r="W69" t="n">
        <v>0</v>
      </c>
      <c r="X69" t="n">
        <v>0</v>
      </c>
      <c r="Y69" t="n">
        <v>-22.82607512520868</v>
      </c>
      <c r="Z69" t="n">
        <v>30.18457103013822</v>
      </c>
      <c r="AA69" t="n">
        <v>2073.361889380427</v>
      </c>
      <c r="AB69" t="b">
        <v>0</v>
      </c>
      <c r="AC69" t="b">
        <v>1</v>
      </c>
      <c r="AD69" t="n">
        <v>99.19985475379548</v>
      </c>
      <c r="AE69" t="n">
        <v>-0</v>
      </c>
      <c r="AF69" t="n">
        <v>0</v>
      </c>
      <c r="AG69" t="n">
        <v>0.04011646293777132</v>
      </c>
      <c r="AH69" t="b">
        <v>0</v>
      </c>
      <c r="AI69" t="b">
        <v>0</v>
      </c>
      <c r="AJ69" t="n">
        <v>2073.361889380427</v>
      </c>
      <c r="AK69" t="n">
        <v>0</v>
      </c>
      <c r="AL69" t="n">
        <v>3.619356854928637</v>
      </c>
      <c r="AM69" t="n">
        <v>0</v>
      </c>
      <c r="AN69" t="n">
        <v>3.619356854928637</v>
      </c>
      <c r="AO69" t="n">
        <v>0</v>
      </c>
      <c r="AP69" t="n">
        <v>1</v>
      </c>
      <c r="AQ69" t="n">
        <v>3</v>
      </c>
      <c r="AR69" t="n">
        <v>0</v>
      </c>
      <c r="AS69" t="n">
        <v>0</v>
      </c>
      <c r="AT69" t="n">
        <v>2.637359733302795</v>
      </c>
      <c r="AU69" t="n">
        <v>0.8392997984415388</v>
      </c>
      <c r="AV69" t="n">
        <v>2.637359733302795</v>
      </c>
    </row>
    <row r="70" spans="1:48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0</v>
      </c>
      <c r="H70" t="n">
        <v>226.6272438390039</v>
      </c>
      <c r="I70" t="b">
        <v>0</v>
      </c>
      <c r="J70" t="n">
        <v>836.7077842536025</v>
      </c>
      <c r="K70" t="n">
        <v>2073.361889380427</v>
      </c>
      <c r="L70" t="n">
        <v>0</v>
      </c>
      <c r="M70" t="n">
        <v>2.738944898221972</v>
      </c>
      <c r="N70" t="n">
        <v>2.738944898221972</v>
      </c>
      <c r="O70" t="n">
        <v>115.4097659285916</v>
      </c>
      <c r="P70" t="n">
        <v>31.25941655703999</v>
      </c>
      <c r="Q70" t="n">
        <v>2.738944898221972</v>
      </c>
      <c r="R70" t="n">
        <v>0.7532744287485147</v>
      </c>
      <c r="S70" t="n">
        <v>25.47506389515763</v>
      </c>
      <c r="T70" t="n">
        <v>16.74658819676015</v>
      </c>
      <c r="U70" t="n">
        <v>3.636051873913253</v>
      </c>
      <c r="V70" t="n">
        <v>4.131811539359031</v>
      </c>
      <c r="W70" t="n">
        <v>0</v>
      </c>
      <c r="X70" t="n">
        <v>0</v>
      </c>
      <c r="Y70" t="n">
        <v>-22.82607512520868</v>
      </c>
      <c r="Z70" t="n">
        <v>30.22639449959515</v>
      </c>
      <c r="AA70" t="n">
        <v>2073.361889380427</v>
      </c>
      <c r="AB70" t="b">
        <v>0</v>
      </c>
      <c r="AC70" t="b">
        <v>1</v>
      </c>
      <c r="AD70" t="n">
        <v>99.19079678747595</v>
      </c>
      <c r="AE70" t="n">
        <v>-0</v>
      </c>
      <c r="AF70" t="n">
        <v>0</v>
      </c>
      <c r="AG70" t="n">
        <v>0.0426833362940964</v>
      </c>
      <c r="AH70" t="b">
        <v>0</v>
      </c>
      <c r="AI70" t="b">
        <v>0</v>
      </c>
      <c r="AJ70" t="n">
        <v>2073.361889380427</v>
      </c>
      <c r="AK70" t="n">
        <v>0</v>
      </c>
      <c r="AL70" t="n">
        <v>3.636051873913253</v>
      </c>
      <c r="AM70" t="n">
        <v>0</v>
      </c>
      <c r="AN70" t="n">
        <v>3.636051873913253</v>
      </c>
      <c r="AO70" t="n">
        <v>0</v>
      </c>
      <c r="AP70" t="n">
        <v>1</v>
      </c>
      <c r="AQ70" t="n">
        <v>3</v>
      </c>
      <c r="AR70" t="n">
        <v>0</v>
      </c>
      <c r="AS70" t="n">
        <v>0</v>
      </c>
      <c r="AT70" t="n">
        <v>2.638649983743349</v>
      </c>
      <c r="AU70" t="n">
        <v>0.8397104011064016</v>
      </c>
      <c r="AV70" t="n">
        <v>2.638649983743349</v>
      </c>
    </row>
    <row r="71" spans="1:48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0</v>
      </c>
      <c r="H71" t="n">
        <v>226.6272438390039</v>
      </c>
      <c r="I71" t="b">
        <v>0</v>
      </c>
      <c r="J71" t="n">
        <v>836.7077842536025</v>
      </c>
      <c r="K71" t="n">
        <v>2073.361889380427</v>
      </c>
      <c r="L71" t="n">
        <v>0</v>
      </c>
      <c r="M71" t="n">
        <v>2.734624843912133</v>
      </c>
      <c r="N71" t="n">
        <v>2.734624843912133</v>
      </c>
      <c r="O71" t="n">
        <v>115.2277336222751</v>
      </c>
      <c r="P71" t="n">
        <v>31.2101120320355</v>
      </c>
      <c r="Q71" t="n">
        <v>2.734624843912133</v>
      </c>
      <c r="R71" t="n">
        <v>0.7530324041718673</v>
      </c>
      <c r="S71" t="n">
        <v>25.49373186394827</v>
      </c>
      <c r="T71" t="n">
        <v>16.72554817678283</v>
      </c>
      <c r="U71" t="n">
        <v>3.631483623761826</v>
      </c>
      <c r="V71" t="n">
        <v>4.130668422127663</v>
      </c>
      <c r="W71" t="n">
        <v>0</v>
      </c>
      <c r="X71" t="n">
        <v>0</v>
      </c>
      <c r="Y71" t="n">
        <v>-22.82607512520868</v>
      </c>
      <c r="Z71" t="n">
        <v>30.27538090616708</v>
      </c>
      <c r="AA71" t="n">
        <v>2073.361889380427</v>
      </c>
      <c r="AB71" t="b">
        <v>0</v>
      </c>
      <c r="AC71" t="b">
        <v>1</v>
      </c>
      <c r="AD71" t="n">
        <v>99.18173882115642</v>
      </c>
      <c r="AE71" t="n">
        <v>-0</v>
      </c>
      <c r="AF71" t="n">
        <v>0</v>
      </c>
      <c r="AG71" t="n">
        <v>0.0463685083702042</v>
      </c>
      <c r="AH71" t="b">
        <v>0</v>
      </c>
      <c r="AI71" t="b">
        <v>0</v>
      </c>
      <c r="AJ71" t="n">
        <v>2073.361889380427</v>
      </c>
      <c r="AK71" t="n">
        <v>0</v>
      </c>
      <c r="AL71" t="n">
        <v>3.631483623761826</v>
      </c>
      <c r="AM71" t="n">
        <v>0</v>
      </c>
      <c r="AN71" t="n">
        <v>3.631483623761826</v>
      </c>
      <c r="AO71" t="n">
        <v>0</v>
      </c>
      <c r="AP71" t="n">
        <v>1</v>
      </c>
      <c r="AQ71" t="n">
        <v>3</v>
      </c>
      <c r="AR71" t="n">
        <v>0</v>
      </c>
      <c r="AS71" t="n">
        <v>0</v>
      </c>
      <c r="AT71" t="n">
        <v>2.636237998704397</v>
      </c>
      <c r="AU71" t="n">
        <v>0.8389428233916615</v>
      </c>
      <c r="AV71" t="n">
        <v>2.636237998704397</v>
      </c>
    </row>
    <row r="72" spans="1:48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0</v>
      </c>
      <c r="H72" t="n">
        <v>226.6272438390039</v>
      </c>
      <c r="I72" t="b">
        <v>0</v>
      </c>
      <c r="J72" t="n">
        <v>836.7077842536025</v>
      </c>
      <c r="K72" t="n">
        <v>2073.361889380427</v>
      </c>
      <c r="L72" t="n">
        <v>0</v>
      </c>
      <c r="M72" t="n">
        <v>2.735782392796196</v>
      </c>
      <c r="N72" t="n">
        <v>2.735782392796196</v>
      </c>
      <c r="O72" t="n">
        <v>115.2765087713652</v>
      </c>
      <c r="P72" t="n">
        <v>31.22332306916718</v>
      </c>
      <c r="Q72" t="n">
        <v>2.735782392796196</v>
      </c>
      <c r="R72" t="n">
        <v>0.7531169789788524</v>
      </c>
      <c r="S72" t="n">
        <v>25.51238867171528</v>
      </c>
      <c r="T72" t="n">
        <v>16.73074892336293</v>
      </c>
      <c r="U72" t="n">
        <v>3.632612819997272</v>
      </c>
      <c r="V72" t="n">
        <v>4.130537838146155</v>
      </c>
      <c r="W72" t="n">
        <v>0</v>
      </c>
      <c r="X72" t="n">
        <v>0</v>
      </c>
      <c r="Y72" t="n">
        <v>-22.82607512520868</v>
      </c>
      <c r="Z72" t="n">
        <v>30.32436731273901</v>
      </c>
      <c r="AA72" t="n">
        <v>2073.361889380427</v>
      </c>
      <c r="AB72" t="b">
        <v>0</v>
      </c>
      <c r="AC72" t="b">
        <v>1</v>
      </c>
      <c r="AD72" t="n">
        <v>99.17268085483688</v>
      </c>
      <c r="AE72" t="n">
        <v>-0</v>
      </c>
      <c r="AF72" t="n">
        <v>0</v>
      </c>
      <c r="AG72" t="n">
        <v>0.05112665565925428</v>
      </c>
      <c r="AH72" t="b">
        <v>0</v>
      </c>
      <c r="AI72" t="b">
        <v>0</v>
      </c>
      <c r="AJ72" t="n">
        <v>2073.361889380427</v>
      </c>
      <c r="AK72" t="n">
        <v>0</v>
      </c>
      <c r="AL72" t="n">
        <v>3.632612819997272</v>
      </c>
      <c r="AM72" t="n">
        <v>0</v>
      </c>
      <c r="AN72" t="n">
        <v>3.632612819997272</v>
      </c>
      <c r="AO72" t="n">
        <v>0</v>
      </c>
      <c r="AP72" t="n">
        <v>1</v>
      </c>
      <c r="AQ72" t="n">
        <v>3</v>
      </c>
      <c r="AR72" t="n">
        <v>0</v>
      </c>
      <c r="AS72" t="n">
        <v>0</v>
      </c>
      <c r="AT72" t="n">
        <v>2.634639539695064</v>
      </c>
      <c r="AU72" t="n">
        <v>0.8384341380168867</v>
      </c>
      <c r="AV72" t="n">
        <v>2.634639539695064</v>
      </c>
    </row>
    <row r="73" spans="1:48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0</v>
      </c>
      <c r="H73" t="n">
        <v>226.6272438390039</v>
      </c>
      <c r="I73" t="b">
        <v>0</v>
      </c>
      <c r="J73" t="n">
        <v>836.7077842536025</v>
      </c>
      <c r="K73" t="n">
        <v>2073.361889380427</v>
      </c>
      <c r="L73" t="n">
        <v>0</v>
      </c>
      <c r="M73" t="n">
        <v>2.735472251569647</v>
      </c>
      <c r="N73" t="n">
        <v>2.735472251569647</v>
      </c>
      <c r="O73" t="n">
        <v>115.2634404813153</v>
      </c>
      <c r="P73" t="n">
        <v>31.21978344564337</v>
      </c>
      <c r="Q73" t="n">
        <v>2.735472251569647</v>
      </c>
      <c r="R73" t="n">
        <v>0.7531139882765361</v>
      </c>
      <c r="S73" t="n">
        <v>25.53104698500226</v>
      </c>
      <c r="T73" t="n">
        <v>16.72891867876114</v>
      </c>
      <c r="U73" t="n">
        <v>3.63221543372158</v>
      </c>
      <c r="V73" t="n">
        <v>4.130136013045497</v>
      </c>
      <c r="W73" t="n">
        <v>0</v>
      </c>
      <c r="X73" t="n">
        <v>0</v>
      </c>
      <c r="Y73" t="n">
        <v>-22.82607512520868</v>
      </c>
      <c r="Z73" t="n">
        <v>30.37335371931094</v>
      </c>
      <c r="AA73" t="n">
        <v>2073.361889380427</v>
      </c>
      <c r="AB73" t="b">
        <v>0</v>
      </c>
      <c r="AC73" t="b">
        <v>1</v>
      </c>
      <c r="AD73" t="n">
        <v>99.16362288851735</v>
      </c>
      <c r="AE73" t="n">
        <v>-0</v>
      </c>
      <c r="AF73" t="n">
        <v>0</v>
      </c>
      <c r="AG73" t="n">
        <v>0.04877046060642284</v>
      </c>
      <c r="AH73" t="b">
        <v>0</v>
      </c>
      <c r="AI73" t="b">
        <v>0</v>
      </c>
      <c r="AJ73" t="n">
        <v>2073.361889380427</v>
      </c>
      <c r="AK73" t="n">
        <v>0</v>
      </c>
      <c r="AL73" t="n">
        <v>3.63221543372158</v>
      </c>
      <c r="AM73" t="n">
        <v>0</v>
      </c>
      <c r="AN73" t="n">
        <v>3.63221543372158</v>
      </c>
      <c r="AO73" t="n">
        <v>0</v>
      </c>
      <c r="AP73" t="n">
        <v>1</v>
      </c>
      <c r="AQ73" t="n">
        <v>3</v>
      </c>
      <c r="AR73" t="n">
        <v>0</v>
      </c>
      <c r="AS73" t="n">
        <v>0</v>
      </c>
      <c r="AT73" t="n">
        <v>2.632690366446228</v>
      </c>
      <c r="AU73" t="n">
        <v>0.8378138431461425</v>
      </c>
      <c r="AV73" t="n">
        <v>2.632690366446228</v>
      </c>
    </row>
    <row r="74" spans="1:48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0</v>
      </c>
      <c r="H74" t="n">
        <v>226.6272438390039</v>
      </c>
      <c r="I74" t="b">
        <v>0</v>
      </c>
      <c r="J74" t="n">
        <v>836.7077842536025</v>
      </c>
      <c r="K74" t="n">
        <v>2073.361889380427</v>
      </c>
      <c r="L74" t="n">
        <v>0</v>
      </c>
      <c r="M74" t="n">
        <v>2.735555267591794</v>
      </c>
      <c r="N74" t="n">
        <v>2.735555267591794</v>
      </c>
      <c r="O74" t="n">
        <v>115.2669384924255</v>
      </c>
      <c r="P74" t="n">
        <v>31.22073090260713</v>
      </c>
      <c r="Q74" t="n">
        <v>2.735555267591794</v>
      </c>
      <c r="R74" t="n">
        <v>0.7531344487194216</v>
      </c>
      <c r="S74" t="n">
        <v>25.54970340909291</v>
      </c>
      <c r="T74" t="n">
        <v>16.72897187823689</v>
      </c>
      <c r="U74" t="n">
        <v>3.632226984495458</v>
      </c>
      <c r="V74" t="n">
        <v>4.129806865078242</v>
      </c>
      <c r="W74" t="n">
        <v>0</v>
      </c>
      <c r="X74" t="n">
        <v>0</v>
      </c>
      <c r="Y74" t="n">
        <v>-22.82607512520868</v>
      </c>
      <c r="Z74" t="n">
        <v>30.42234012588288</v>
      </c>
      <c r="AA74" t="n">
        <v>2073.361889380427</v>
      </c>
      <c r="AB74" t="b">
        <v>0</v>
      </c>
      <c r="AC74" t="b">
        <v>1</v>
      </c>
      <c r="AD74" t="n">
        <v>99.15456492219782</v>
      </c>
      <c r="AE74" t="n">
        <v>-0</v>
      </c>
      <c r="AF74" t="n">
        <v>0</v>
      </c>
      <c r="AG74" t="n">
        <v>0.05001748263742992</v>
      </c>
      <c r="AH74" t="b">
        <v>0</v>
      </c>
      <c r="AI74" t="b">
        <v>0</v>
      </c>
      <c r="AJ74" t="n">
        <v>2073.361889380427</v>
      </c>
      <c r="AK74" t="n">
        <v>0</v>
      </c>
      <c r="AL74" t="n">
        <v>3.632226984495458</v>
      </c>
      <c r="AM74" t="n">
        <v>0</v>
      </c>
      <c r="AN74" t="n">
        <v>3.632226984495458</v>
      </c>
      <c r="AO74" t="n">
        <v>0</v>
      </c>
      <c r="AP74" t="n">
        <v>1</v>
      </c>
      <c r="AQ74" t="n">
        <v>3</v>
      </c>
      <c r="AR74" t="n">
        <v>0</v>
      </c>
      <c r="AS74" t="n">
        <v>0</v>
      </c>
      <c r="AT74" t="n">
        <v>2.63068522562811</v>
      </c>
      <c r="AU74" t="n">
        <v>0.8371757374439727</v>
      </c>
      <c r="AV74" t="n">
        <v>2.63068522562811</v>
      </c>
    </row>
    <row r="75" spans="1:48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0</v>
      </c>
      <c r="H75" t="n">
        <v>226.6272438390039</v>
      </c>
      <c r="I75" t="b">
        <v>0</v>
      </c>
      <c r="J75" t="n">
        <v>836.7077842536025</v>
      </c>
      <c r="K75" t="n">
        <v>2073.361889380427</v>
      </c>
      <c r="L75" t="n">
        <v>0</v>
      </c>
      <c r="M75" t="n">
        <v>2.735533344729859</v>
      </c>
      <c r="N75" t="n">
        <v>2.735533344729859</v>
      </c>
      <c r="O75" t="n">
        <v>115.2660147380389</v>
      </c>
      <c r="P75" t="n">
        <v>31.22048069827706</v>
      </c>
      <c r="Q75" t="n">
        <v>2.735533344729859</v>
      </c>
      <c r="R75" t="n">
        <v>0.7531486492459565</v>
      </c>
      <c r="S75" t="n">
        <v>25.56835885318782</v>
      </c>
      <c r="T75" t="n">
        <v>16.72852239129988</v>
      </c>
      <c r="U75" t="n">
        <v>3.632129391015496</v>
      </c>
      <c r="V75" t="n">
        <v>4.129458348411641</v>
      </c>
      <c r="W75" t="n">
        <v>0</v>
      </c>
      <c r="X75" t="n">
        <v>0</v>
      </c>
      <c r="Y75" t="n">
        <v>-22.82607512520868</v>
      </c>
      <c r="Z75" t="n">
        <v>30.47132653245481</v>
      </c>
      <c r="AA75" t="n">
        <v>2073.361889380427</v>
      </c>
      <c r="AB75" t="b">
        <v>0</v>
      </c>
      <c r="AC75" t="b">
        <v>1</v>
      </c>
      <c r="AD75" t="n">
        <v>99.14550695587829</v>
      </c>
      <c r="AE75" t="n">
        <v>-0</v>
      </c>
      <c r="AF75" t="n">
        <v>0</v>
      </c>
      <c r="AG75" t="n">
        <v>0.05014101138132007</v>
      </c>
      <c r="AH75" t="b">
        <v>0</v>
      </c>
      <c r="AI75" t="b">
        <v>0</v>
      </c>
      <c r="AJ75" t="n">
        <v>2073.361889380427</v>
      </c>
      <c r="AK75" t="n">
        <v>0</v>
      </c>
      <c r="AL75" t="n">
        <v>3.632129391015496</v>
      </c>
      <c r="AM75" t="n">
        <v>0</v>
      </c>
      <c r="AN75" t="n">
        <v>3.632129391015496</v>
      </c>
      <c r="AO75" t="n">
        <v>0</v>
      </c>
      <c r="AP75" t="n">
        <v>1</v>
      </c>
      <c r="AQ75" t="n">
        <v>3</v>
      </c>
      <c r="AR75" t="n">
        <v>0</v>
      </c>
      <c r="AS75" t="n">
        <v>0</v>
      </c>
      <c r="AT75" t="n">
        <v>2.628526546386955</v>
      </c>
      <c r="AU75" t="n">
        <v>0.836488770463654</v>
      </c>
      <c r="AV75" t="n">
        <v>2.628526546386955</v>
      </c>
    </row>
    <row r="76" spans="1:48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0</v>
      </c>
      <c r="H76" t="n">
        <v>226.6272438390039</v>
      </c>
      <c r="I76" t="b">
        <v>0</v>
      </c>
      <c r="J76" t="n">
        <v>836.7077842536025</v>
      </c>
      <c r="K76" t="n">
        <v>2073.361889380427</v>
      </c>
      <c r="L76" t="n">
        <v>0</v>
      </c>
      <c r="M76" t="n">
        <v>2.735538020155451</v>
      </c>
      <c r="N76" t="n">
        <v>2.735538020155451</v>
      </c>
      <c r="O76" t="n">
        <v>115.2662117444751</v>
      </c>
      <c r="P76" t="n">
        <v>31.22053405863355</v>
      </c>
      <c r="Q76" t="n">
        <v>2.735538020155451</v>
      </c>
      <c r="R76" t="n">
        <v>0.7531644359422262</v>
      </c>
      <c r="S76" t="n">
        <v>25.58701307466265</v>
      </c>
      <c r="T76" t="n">
        <v>16.72820034414544</v>
      </c>
      <c r="U76" t="n">
        <v>3.632059467509548</v>
      </c>
      <c r="V76" t="n">
        <v>4.129114767618587</v>
      </c>
      <c r="W76" t="n">
        <v>0</v>
      </c>
      <c r="X76" t="n">
        <v>0</v>
      </c>
      <c r="Y76" t="n">
        <v>-22.82607512520868</v>
      </c>
      <c r="Z76" t="n">
        <v>30.52031293902674</v>
      </c>
      <c r="AA76" t="n">
        <v>2073.361889380427</v>
      </c>
      <c r="AB76" t="b">
        <v>0</v>
      </c>
      <c r="AC76" t="b">
        <v>1</v>
      </c>
      <c r="AD76" t="n">
        <v>99.13644898955876</v>
      </c>
      <c r="AE76" t="n">
        <v>-0</v>
      </c>
      <c r="AF76" t="n">
        <v>0</v>
      </c>
      <c r="AG76" t="n">
        <v>0.04904923724196111</v>
      </c>
      <c r="AH76" t="b">
        <v>0</v>
      </c>
      <c r="AI76" t="b">
        <v>0</v>
      </c>
      <c r="AJ76" t="n">
        <v>2073.361889380427</v>
      </c>
      <c r="AK76" t="n">
        <v>0</v>
      </c>
      <c r="AL76" t="n">
        <v>3.632059467509548</v>
      </c>
      <c r="AM76" t="n">
        <v>0</v>
      </c>
      <c r="AN76" t="n">
        <v>3.632059467509548</v>
      </c>
      <c r="AO76" t="n">
        <v>0</v>
      </c>
      <c r="AP76" t="n">
        <v>1</v>
      </c>
      <c r="AQ76" t="n">
        <v>3</v>
      </c>
      <c r="AR76" t="n">
        <v>0</v>
      </c>
      <c r="AS76" t="n">
        <v>0</v>
      </c>
      <c r="AT76" t="n">
        <v>2.626219948848639</v>
      </c>
      <c r="AU76" t="n">
        <v>0.8357547307251424</v>
      </c>
      <c r="AV76" t="n">
        <v>2.626219948848639</v>
      </c>
    </row>
    <row r="77" spans="1:48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0</v>
      </c>
      <c r="H77" t="n">
        <v>226.6272438390039</v>
      </c>
      <c r="I77" t="b">
        <v>0</v>
      </c>
      <c r="J77" t="n">
        <v>836.7077842536025</v>
      </c>
      <c r="K77" t="n">
        <v>2073.361889380427</v>
      </c>
      <c r="L77" t="n">
        <v>0</v>
      </c>
      <c r="M77" t="n">
        <v>2.735541241315037</v>
      </c>
      <c r="N77" t="n">
        <v>2.735541241315037</v>
      </c>
      <c r="O77" t="n">
        <v>115.2663474731179</v>
      </c>
      <c r="P77" t="n">
        <v>31.22057082153789</v>
      </c>
      <c r="Q77" t="n">
        <v>2.735541241315037</v>
      </c>
      <c r="R77" t="n">
        <v>0.7531801355542621</v>
      </c>
      <c r="S77" t="n">
        <v>25.60566613503902</v>
      </c>
      <c r="T77" t="n">
        <v>16.72787135174677</v>
      </c>
      <c r="U77" t="n">
        <v>3.631988036038634</v>
      </c>
      <c r="V77" t="n">
        <v>4.12877093950388</v>
      </c>
      <c r="W77" t="n">
        <v>0</v>
      </c>
      <c r="X77" t="n">
        <v>0</v>
      </c>
      <c r="Y77" t="n">
        <v>-22.82607512520868</v>
      </c>
      <c r="Z77" t="n">
        <v>30.56929934559867</v>
      </c>
      <c r="AA77" t="n">
        <v>2073.361889380427</v>
      </c>
      <c r="AB77" t="b">
        <v>0</v>
      </c>
      <c r="AC77" t="b">
        <v>1</v>
      </c>
      <c r="AD77" t="n">
        <v>99.12739102323923</v>
      </c>
      <c r="AE77" t="n">
        <v>-0</v>
      </c>
      <c r="AF77" t="n">
        <v>0</v>
      </c>
      <c r="AG77" t="n">
        <v>0.04979662980172808</v>
      </c>
      <c r="AH77" t="b">
        <v>0</v>
      </c>
      <c r="AI77" t="b">
        <v>0</v>
      </c>
      <c r="AJ77" t="n">
        <v>2073.361889380427</v>
      </c>
      <c r="AK77" t="n">
        <v>0</v>
      </c>
      <c r="AL77" t="n">
        <v>3.631988036038634</v>
      </c>
      <c r="AM77" t="n">
        <v>0</v>
      </c>
      <c r="AN77" t="n">
        <v>3.631988036038634</v>
      </c>
      <c r="AO77" t="n">
        <v>0</v>
      </c>
      <c r="AP77" t="n">
        <v>1</v>
      </c>
      <c r="AQ77" t="n">
        <v>3</v>
      </c>
      <c r="AR77" t="n">
        <v>0</v>
      </c>
      <c r="AS77" t="n">
        <v>0</v>
      </c>
      <c r="AT77" t="n">
        <v>2.623743401725704</v>
      </c>
      <c r="AU77" t="n">
        <v>0.8349666071048171</v>
      </c>
      <c r="AV77" t="n">
        <v>2.623743401725704</v>
      </c>
    </row>
    <row r="78" spans="1:48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0</v>
      </c>
      <c r="H78" t="n">
        <v>226.6272438390039</v>
      </c>
      <c r="I78" t="b">
        <v>0</v>
      </c>
      <c r="J78" t="n">
        <v>836.7077842536025</v>
      </c>
      <c r="K78" t="n">
        <v>2073.361889380427</v>
      </c>
      <c r="L78" t="n">
        <v>0</v>
      </c>
      <c r="M78" t="n">
        <v>2.735523681251049</v>
      </c>
      <c r="N78" t="n">
        <v>2.735523681251049</v>
      </c>
      <c r="O78" t="n">
        <v>115.2656075521082</v>
      </c>
      <c r="P78" t="n">
        <v>31.22037040956344</v>
      </c>
      <c r="Q78" t="n">
        <v>2.735523681251049</v>
      </c>
      <c r="R78" t="n">
        <v>0.7531945954133797</v>
      </c>
      <c r="S78" t="n">
        <v>25.62431803097801</v>
      </c>
      <c r="T78" t="n">
        <v>16.72744283145726</v>
      </c>
      <c r="U78" t="n">
        <v>3.631894994878047</v>
      </c>
      <c r="V78" t="n">
        <v>4.128423295717374</v>
      </c>
      <c r="W78" t="n">
        <v>0</v>
      </c>
      <c r="X78" t="n">
        <v>0</v>
      </c>
      <c r="Y78" t="n">
        <v>-22.82607512520868</v>
      </c>
      <c r="Z78" t="n">
        <v>30.6182857521706</v>
      </c>
      <c r="AA78" t="n">
        <v>2073.361889380427</v>
      </c>
      <c r="AB78" t="b">
        <v>0</v>
      </c>
      <c r="AC78" t="b">
        <v>1</v>
      </c>
      <c r="AD78" t="n">
        <v>99.1183330569197</v>
      </c>
      <c r="AE78" t="n">
        <v>-0</v>
      </c>
      <c r="AF78" t="n">
        <v>0</v>
      </c>
      <c r="AG78" t="n">
        <v>0.049403082804029</v>
      </c>
      <c r="AH78" t="b">
        <v>0</v>
      </c>
      <c r="AI78" t="b">
        <v>0</v>
      </c>
      <c r="AJ78" t="n">
        <v>2073.361889380427</v>
      </c>
      <c r="AK78" t="n">
        <v>0</v>
      </c>
      <c r="AL78" t="n">
        <v>3.631894994878047</v>
      </c>
      <c r="AM78" t="n">
        <v>0</v>
      </c>
      <c r="AN78" t="n">
        <v>3.631894994878047</v>
      </c>
      <c r="AO78" t="n">
        <v>0</v>
      </c>
      <c r="AP78" t="n">
        <v>1</v>
      </c>
      <c r="AQ78" t="n">
        <v>3</v>
      </c>
      <c r="AR78" t="n">
        <v>0</v>
      </c>
      <c r="AS78" t="n">
        <v>0</v>
      </c>
      <c r="AT78" t="n">
        <v>2.621075157984448</v>
      </c>
      <c r="AU78" t="n">
        <v>0.8341174789385111</v>
      </c>
      <c r="AV78" t="n">
        <v>2.621075157984448</v>
      </c>
    </row>
    <row r="79" spans="1:48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0</v>
      </c>
      <c r="H79" t="n">
        <v>226.6272438390039</v>
      </c>
      <c r="I79" t="b">
        <v>0</v>
      </c>
      <c r="J79" t="n">
        <v>836.7077842536025</v>
      </c>
      <c r="K79" t="n">
        <v>2073.361889380427</v>
      </c>
      <c r="L79" t="n">
        <v>0</v>
      </c>
      <c r="M79" t="n">
        <v>2.735590700347482</v>
      </c>
      <c r="N79" t="n">
        <v>2.735590700347482</v>
      </c>
      <c r="O79" t="n">
        <v>115.2684315075069</v>
      </c>
      <c r="P79" t="n">
        <v>31.22113529455768</v>
      </c>
      <c r="Q79" t="n">
        <v>2.735590700347482</v>
      </c>
      <c r="R79" t="n">
        <v>0.7532140991123886</v>
      </c>
      <c r="S79" t="n">
        <v>25.64296871447816</v>
      </c>
      <c r="T79" t="n">
        <v>16.72741949584273</v>
      </c>
      <c r="U79" t="n">
        <v>3.631889928203932</v>
      </c>
      <c r="V79" t="n">
        <v>4.128091289806543</v>
      </c>
      <c r="W79" t="n">
        <v>0</v>
      </c>
      <c r="X79" t="n">
        <v>0</v>
      </c>
      <c r="Y79" t="n">
        <v>-22.82607512520868</v>
      </c>
      <c r="Z79" t="n">
        <v>30.66727215874253</v>
      </c>
      <c r="AA79" t="n">
        <v>2073.361889380427</v>
      </c>
      <c r="AB79" t="b">
        <v>0</v>
      </c>
      <c r="AC79" t="b">
        <v>1</v>
      </c>
      <c r="AD79" t="n">
        <v>99.10927509060016</v>
      </c>
      <c r="AE79" t="n">
        <v>-0</v>
      </c>
      <c r="AF79" t="n">
        <v>0</v>
      </c>
      <c r="AG79" t="n">
        <v>0.04691173076629512</v>
      </c>
      <c r="AH79" t="b">
        <v>0</v>
      </c>
      <c r="AI79" t="b">
        <v>0</v>
      </c>
      <c r="AJ79" t="n">
        <v>2073.361889380427</v>
      </c>
      <c r="AK79" t="n">
        <v>0</v>
      </c>
      <c r="AL79" t="n">
        <v>3.631889928203932</v>
      </c>
      <c r="AM79" t="n">
        <v>0</v>
      </c>
      <c r="AN79" t="n">
        <v>3.631889928203932</v>
      </c>
      <c r="AO79" t="n">
        <v>0</v>
      </c>
      <c r="AP79" t="n">
        <v>1</v>
      </c>
      <c r="AQ79" t="n">
        <v>3</v>
      </c>
      <c r="AR79" t="n">
        <v>0</v>
      </c>
      <c r="AS79" t="n">
        <v>0</v>
      </c>
      <c r="AT79" t="n">
        <v>2.61821302778331</v>
      </c>
      <c r="AU79" t="n">
        <v>0.8332066493423073</v>
      </c>
      <c r="AV79" t="n">
        <v>2.61821302778331</v>
      </c>
    </row>
    <row r="80" spans="1:48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0</v>
      </c>
      <c r="H80" t="n">
        <v>226.6272438390039</v>
      </c>
      <c r="I80" t="b">
        <v>0</v>
      </c>
      <c r="J80" t="n">
        <v>836.7077842536025</v>
      </c>
      <c r="K80" t="n">
        <v>2073.361889380427</v>
      </c>
      <c r="L80" t="n">
        <v>0</v>
      </c>
      <c r="M80" t="n">
        <v>2.735340184025703</v>
      </c>
      <c r="N80" t="n">
        <v>2.735340184025703</v>
      </c>
      <c r="O80" t="n">
        <v>115.2578756069204</v>
      </c>
      <c r="P80" t="n">
        <v>31.2182761665548</v>
      </c>
      <c r="Q80" t="n">
        <v>2.735340184025703</v>
      </c>
      <c r="R80" t="n">
        <v>0.7532146650959968</v>
      </c>
      <c r="S80" t="n">
        <v>25.66161838101268</v>
      </c>
      <c r="T80" t="n">
        <v>16.72587508601974</v>
      </c>
      <c r="U80" t="n">
        <v>3.631554602932599</v>
      </c>
      <c r="V80" t="n">
        <v>4.127700684665905</v>
      </c>
      <c r="W80" t="n">
        <v>0</v>
      </c>
      <c r="X80" t="n">
        <v>0</v>
      </c>
      <c r="Y80" t="n">
        <v>-22.82607512520868</v>
      </c>
      <c r="Z80" t="n">
        <v>30.71625856531446</v>
      </c>
      <c r="AA80" t="n">
        <v>2073.361889380427</v>
      </c>
      <c r="AB80" t="b">
        <v>0</v>
      </c>
      <c r="AC80" t="b">
        <v>1</v>
      </c>
      <c r="AD80" t="n">
        <v>99.10021712428063</v>
      </c>
      <c r="AE80" t="n">
        <v>-0</v>
      </c>
      <c r="AF80" t="n">
        <v>0</v>
      </c>
      <c r="AG80" t="n">
        <v>0.0489878561215811</v>
      </c>
      <c r="AH80" t="b">
        <v>0</v>
      </c>
      <c r="AI80" t="b">
        <v>0</v>
      </c>
      <c r="AJ80" t="n">
        <v>2073.361889380427</v>
      </c>
      <c r="AK80" t="n">
        <v>0</v>
      </c>
      <c r="AL80" t="n">
        <v>3.631554602932599</v>
      </c>
      <c r="AM80" t="n">
        <v>0</v>
      </c>
      <c r="AN80" t="n">
        <v>3.631554602932599</v>
      </c>
      <c r="AO80" t="n">
        <v>0</v>
      </c>
      <c r="AP80" t="n">
        <v>1</v>
      </c>
      <c r="AQ80" t="n">
        <v>3</v>
      </c>
      <c r="AR80" t="n">
        <v>0</v>
      </c>
      <c r="AS80" t="n">
        <v>0</v>
      </c>
      <c r="AT80" t="n">
        <v>2.61506967481854</v>
      </c>
      <c r="AU80" t="n">
        <v>0.8322063248600424</v>
      </c>
      <c r="AV80" t="n">
        <v>2.61506967481854</v>
      </c>
    </row>
    <row r="81" spans="1:48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0</v>
      </c>
      <c r="H81" t="n">
        <v>226.6272438390039</v>
      </c>
      <c r="I81" t="b">
        <v>0</v>
      </c>
      <c r="J81" t="n">
        <v>836.7077842536025</v>
      </c>
      <c r="K81" t="n">
        <v>2073.361889380427</v>
      </c>
      <c r="L81" t="n">
        <v>0</v>
      </c>
      <c r="M81" t="n">
        <v>2.736275230216388</v>
      </c>
      <c r="N81" t="n">
        <v>2.736275230216388</v>
      </c>
      <c r="O81" t="n">
        <v>115.2972752538681</v>
      </c>
      <c r="P81" t="n">
        <v>31.22894779357208</v>
      </c>
      <c r="Q81" t="n">
        <v>2.736275230216388</v>
      </c>
      <c r="R81" t="n">
        <v>0.7532859233406412</v>
      </c>
      <c r="S81" t="n">
        <v>25.68026629690502</v>
      </c>
      <c r="T81" t="n">
        <v>16.73000989305362</v>
      </c>
      <c r="U81" t="n">
        <v>3.6324523602959</v>
      </c>
      <c r="V81" t="n">
        <v>4.127528943266659</v>
      </c>
      <c r="W81" t="n">
        <v>0</v>
      </c>
      <c r="X81" t="n">
        <v>0</v>
      </c>
      <c r="Y81" t="n">
        <v>-22.82607512520868</v>
      </c>
      <c r="Z81" t="n">
        <v>30.76524497188639</v>
      </c>
      <c r="AA81" t="n">
        <v>2073.361889380427</v>
      </c>
      <c r="AB81" t="b">
        <v>0</v>
      </c>
      <c r="AC81" t="b">
        <v>1</v>
      </c>
      <c r="AD81" t="n">
        <v>99.0911591579611</v>
      </c>
      <c r="AE81" t="n">
        <v>-0</v>
      </c>
      <c r="AF81" t="n">
        <v>0</v>
      </c>
      <c r="AG81" t="n">
        <v>0.04647626570914085</v>
      </c>
      <c r="AH81" t="b">
        <v>0</v>
      </c>
      <c r="AI81" t="b">
        <v>0</v>
      </c>
      <c r="AJ81" t="n">
        <v>2073.361889380427</v>
      </c>
      <c r="AK81" t="n">
        <v>0</v>
      </c>
      <c r="AL81" t="n">
        <v>3.6324523602959</v>
      </c>
      <c r="AM81" t="n">
        <v>0</v>
      </c>
      <c r="AN81" t="n">
        <v>3.6324523602959</v>
      </c>
      <c r="AO81" t="n">
        <v>0</v>
      </c>
      <c r="AP81" t="n">
        <v>1</v>
      </c>
      <c r="AQ81" t="n">
        <v>3</v>
      </c>
      <c r="AR81" t="n">
        <v>0</v>
      </c>
      <c r="AS81" t="n">
        <v>0</v>
      </c>
      <c r="AT81" t="n">
        <v>2.611872604940786</v>
      </c>
      <c r="AU81" t="n">
        <v>0.8311889057836385</v>
      </c>
      <c r="AV81" t="n">
        <v>2.611872604940786</v>
      </c>
    </row>
    <row r="82" spans="1:48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0</v>
      </c>
      <c r="H82" t="n">
        <v>226.6272438390039</v>
      </c>
      <c r="I82" t="b">
        <v>0</v>
      </c>
      <c r="J82" t="n">
        <v>836.7077842536025</v>
      </c>
      <c r="K82" t="n">
        <v>2073.361889380427</v>
      </c>
      <c r="L82" t="n">
        <v>0</v>
      </c>
      <c r="M82" t="n">
        <v>2.732785561775428</v>
      </c>
      <c r="N82" t="n">
        <v>2.732785561775428</v>
      </c>
      <c r="O82" t="n">
        <v>115.1502325666636</v>
      </c>
      <c r="P82" t="n">
        <v>31.18912041350585</v>
      </c>
      <c r="Q82" t="n">
        <v>2.732785561775428</v>
      </c>
      <c r="R82" t="n">
        <v>0.7530932130833946</v>
      </c>
      <c r="S82" t="n">
        <v>25.69891520103468</v>
      </c>
      <c r="T82" t="n">
        <v>16.71294913043262</v>
      </c>
      <c r="U82" t="n">
        <v>3.628748094258565</v>
      </c>
      <c r="V82" t="n">
        <v>4.126540569695791</v>
      </c>
      <c r="W82" t="n">
        <v>0</v>
      </c>
      <c r="X82" t="n">
        <v>0</v>
      </c>
      <c r="Y82" t="n">
        <v>-22.82607512520868</v>
      </c>
      <c r="Z82" t="n">
        <v>30.81423137845832</v>
      </c>
      <c r="AA82" t="n">
        <v>2073.361889380427</v>
      </c>
      <c r="AB82" t="b">
        <v>0</v>
      </c>
      <c r="AC82" t="b">
        <v>1</v>
      </c>
      <c r="AD82" t="n">
        <v>99.08210119164157</v>
      </c>
      <c r="AE82" t="n">
        <v>-0</v>
      </c>
      <c r="AF82" t="n">
        <v>0</v>
      </c>
      <c r="AG82" t="n">
        <v>0.04610181604284896</v>
      </c>
      <c r="AH82" t="b">
        <v>0</v>
      </c>
      <c r="AI82" t="b">
        <v>0</v>
      </c>
      <c r="AJ82" t="n">
        <v>2073.361889380427</v>
      </c>
      <c r="AK82" t="n">
        <v>0</v>
      </c>
      <c r="AL82" t="n">
        <v>3.628748094258565</v>
      </c>
      <c r="AM82" t="n">
        <v>0</v>
      </c>
      <c r="AN82" t="n">
        <v>3.628748094258565</v>
      </c>
      <c r="AO82" t="n">
        <v>0</v>
      </c>
      <c r="AP82" t="n">
        <v>1</v>
      </c>
      <c r="AQ82" t="n">
        <v>3</v>
      </c>
      <c r="AR82" t="n">
        <v>0</v>
      </c>
      <c r="AS82" t="n">
        <v>0</v>
      </c>
      <c r="AT82" t="n">
        <v>2.607669637312471</v>
      </c>
      <c r="AU82" t="n">
        <v>0.8298513749801012</v>
      </c>
      <c r="AV82" t="n">
        <v>2.607669637312471</v>
      </c>
    </row>
    <row r="83" spans="1:48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0</v>
      </c>
      <c r="H83" t="n">
        <v>226.6272438390039</v>
      </c>
      <c r="I83" t="b">
        <v>0</v>
      </c>
      <c r="J83" t="n">
        <v>836.7077842536025</v>
      </c>
      <c r="K83" t="n">
        <v>2073.361889380427</v>
      </c>
      <c r="L83" t="n">
        <v>0</v>
      </c>
      <c r="M83" t="n">
        <v>2.74580918934855</v>
      </c>
      <c r="N83" t="n">
        <v>2.74580918934855</v>
      </c>
      <c r="O83" t="n">
        <v>115.6990036685324</v>
      </c>
      <c r="P83" t="n">
        <v>31.33775830675309</v>
      </c>
      <c r="Q83" t="n">
        <v>2.74580918934855</v>
      </c>
      <c r="R83" t="n">
        <v>0.7538836480081237</v>
      </c>
      <c r="S83" t="n">
        <v>25.71755486978273</v>
      </c>
      <c r="T83" t="n">
        <v>16.77499120974143</v>
      </c>
      <c r="U83" t="n">
        <v>3.642218791458602</v>
      </c>
      <c r="V83" t="n">
        <v>4.128599641237354</v>
      </c>
      <c r="W83" t="n">
        <v>0</v>
      </c>
      <c r="X83" t="n">
        <v>0</v>
      </c>
      <c r="Y83" t="n">
        <v>-22.82607512520868</v>
      </c>
      <c r="Z83" t="n">
        <v>30.85605484791525</v>
      </c>
      <c r="AA83" t="n">
        <v>2073.361889380427</v>
      </c>
      <c r="AB83" t="b">
        <v>0</v>
      </c>
      <c r="AC83" t="b">
        <v>1</v>
      </c>
      <c r="AD83" t="n">
        <v>99.07304322532204</v>
      </c>
      <c r="AE83" t="n">
        <v>-0</v>
      </c>
      <c r="AF83" t="n">
        <v>0</v>
      </c>
      <c r="AG83" t="n">
        <v>0.0508489583490459</v>
      </c>
      <c r="AH83" t="b">
        <v>0</v>
      </c>
      <c r="AI83" t="b">
        <v>0</v>
      </c>
      <c r="AJ83" t="n">
        <v>2073.361889380427</v>
      </c>
      <c r="AK83" t="n">
        <v>0</v>
      </c>
      <c r="AL83" t="n">
        <v>3.642218791458602</v>
      </c>
      <c r="AM83" t="n">
        <v>0</v>
      </c>
      <c r="AN83" t="n">
        <v>3.642218791458602</v>
      </c>
      <c r="AO83" t="n">
        <v>0</v>
      </c>
      <c r="AP83" t="n">
        <v>1</v>
      </c>
      <c r="AQ83" t="n">
        <v>3</v>
      </c>
      <c r="AR83" t="n">
        <v>0</v>
      </c>
      <c r="AS83" t="n">
        <v>0</v>
      </c>
      <c r="AT83" t="n">
        <v>2.606498384579865</v>
      </c>
      <c r="AU83" t="n">
        <v>0.8294786415338491</v>
      </c>
      <c r="AV83" t="n">
        <v>2.606498384579865</v>
      </c>
    </row>
    <row r="84" spans="1:48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0</v>
      </c>
      <c r="H84" t="n">
        <v>226.6272438390039</v>
      </c>
      <c r="I84" t="b">
        <v>0</v>
      </c>
      <c r="J84" t="n">
        <v>836.7077842536025</v>
      </c>
      <c r="K84" t="n">
        <v>2073.361889380427</v>
      </c>
      <c r="L84" t="n">
        <v>0</v>
      </c>
      <c r="M84" t="n">
        <v>2.697204347497022</v>
      </c>
      <c r="N84" t="n">
        <v>2.697204347497022</v>
      </c>
      <c r="O84" t="n">
        <v>113.6509619482617</v>
      </c>
      <c r="P84" t="n">
        <v>30.78303411383037</v>
      </c>
      <c r="Q84" t="n">
        <v>2.697204347497022</v>
      </c>
      <c r="R84" t="n">
        <v>0.7509773852929086</v>
      </c>
      <c r="S84" t="n">
        <v>25.73622341306783</v>
      </c>
      <c r="T84" t="n">
        <v>16.54181892792947</v>
      </c>
      <c r="U84" t="n">
        <v>3.591591971101785</v>
      </c>
      <c r="V84" t="n">
        <v>4.119287001444254</v>
      </c>
      <c r="W84" t="n">
        <v>0</v>
      </c>
      <c r="X84" t="n">
        <v>0</v>
      </c>
      <c r="Y84" t="n">
        <v>-22.82607512520868</v>
      </c>
      <c r="Z84" t="n">
        <v>30.91443236469357</v>
      </c>
      <c r="AA84" t="n">
        <v>2073.361889380427</v>
      </c>
      <c r="AB84" t="b">
        <v>0</v>
      </c>
      <c r="AC84" t="b">
        <v>1</v>
      </c>
      <c r="AD84" t="n">
        <v>99.06398525900251</v>
      </c>
      <c r="AE84" t="n">
        <v>-0</v>
      </c>
      <c r="AF84" t="n">
        <v>0</v>
      </c>
      <c r="AG84" t="n">
        <v>0.04827461765206384</v>
      </c>
      <c r="AH84" t="b">
        <v>0</v>
      </c>
      <c r="AI84" t="b">
        <v>0</v>
      </c>
      <c r="AJ84" t="n">
        <v>2073.361889380427</v>
      </c>
      <c r="AK84" t="n">
        <v>0</v>
      </c>
      <c r="AL84" t="n">
        <v>3.591591971101785</v>
      </c>
      <c r="AM84" t="n">
        <v>0</v>
      </c>
      <c r="AN84" t="n">
        <v>3.591591971101785</v>
      </c>
      <c r="AO84" t="n">
        <v>0</v>
      </c>
      <c r="AP84" t="n">
        <v>1</v>
      </c>
      <c r="AQ84" t="n">
        <v>3</v>
      </c>
      <c r="AR84" t="n">
        <v>0</v>
      </c>
      <c r="AS84" t="n">
        <v>0</v>
      </c>
      <c r="AT84" t="n">
        <v>2.593414447245793</v>
      </c>
      <c r="AU84" t="n">
        <v>0.8253148766030953</v>
      </c>
      <c r="AV84" t="n">
        <v>2.593414447245793</v>
      </c>
    </row>
    <row r="85" spans="1:48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0</v>
      </c>
      <c r="H85" t="n">
        <v>226.6272438390039</v>
      </c>
      <c r="I85" t="b">
        <v>0</v>
      </c>
      <c r="J85" t="n">
        <v>836.7077842536025</v>
      </c>
      <c r="K85" t="n">
        <v>2073.361889380427</v>
      </c>
      <c r="L85" t="n">
        <v>0</v>
      </c>
      <c r="M85" t="n">
        <v>2.878600087329927</v>
      </c>
      <c r="N85" t="n">
        <v>2.878600087329927</v>
      </c>
      <c r="O85" t="n">
        <v>121.294357727472</v>
      </c>
      <c r="P85" t="n">
        <v>32.85329299227302</v>
      </c>
      <c r="Q85" t="n">
        <v>2.878600087329926</v>
      </c>
      <c r="R85" t="n">
        <v>0.7614983071696063</v>
      </c>
      <c r="S85" t="n">
        <v>25.75477804089468</v>
      </c>
      <c r="T85" t="n">
        <v>17.41039653268733</v>
      </c>
      <c r="U85" t="n">
        <v>3.7801792337915</v>
      </c>
      <c r="V85" t="n">
        <v>4.152409045894348</v>
      </c>
      <c r="W85" t="n">
        <v>0</v>
      </c>
      <c r="X85" t="n">
        <v>0</v>
      </c>
      <c r="Y85" t="n">
        <v>-22.82607512520868</v>
      </c>
      <c r="Z85" t="n">
        <v>30.95749812127215</v>
      </c>
      <c r="AA85" t="n">
        <v>2073.361889380427</v>
      </c>
      <c r="AB85" t="b">
        <v>0</v>
      </c>
      <c r="AC85" t="b">
        <v>1</v>
      </c>
      <c r="AD85" t="n">
        <v>99.05492729268298</v>
      </c>
      <c r="AE85" t="n">
        <v>-0</v>
      </c>
      <c r="AF85" t="n">
        <v>0</v>
      </c>
      <c r="AG85" t="n">
        <v>0.05399471955062371</v>
      </c>
      <c r="AH85" t="b">
        <v>0</v>
      </c>
      <c r="AI85" t="b">
        <v>0</v>
      </c>
      <c r="AJ85" t="n">
        <v>2073.361889380427</v>
      </c>
      <c r="AK85" t="n">
        <v>0</v>
      </c>
      <c r="AL85" t="n">
        <v>3.7801792337915</v>
      </c>
      <c r="AM85" t="n">
        <v>0</v>
      </c>
      <c r="AN85" t="n">
        <v>3.7801792337915</v>
      </c>
      <c r="AO85" t="n">
        <v>0</v>
      </c>
      <c r="AP85" t="n">
        <v>1</v>
      </c>
      <c r="AQ85" t="n">
        <v>3</v>
      </c>
      <c r="AR85" t="n">
        <v>0</v>
      </c>
      <c r="AS85" t="n">
        <v>0</v>
      </c>
      <c r="AT85" t="n">
        <v>2.619448547194321</v>
      </c>
      <c r="AU85" t="n">
        <v>0.8335998346857922</v>
      </c>
      <c r="AV85" t="n">
        <v>2.619448547194321</v>
      </c>
    </row>
    <row r="86" spans="1:48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0</v>
      </c>
      <c r="H86" t="n">
        <v>226.6272438390039</v>
      </c>
      <c r="I86" t="b">
        <v>0</v>
      </c>
      <c r="J86" t="n">
        <v>836.7077842536025</v>
      </c>
      <c r="K86" t="n">
        <v>2073.361889380427</v>
      </c>
      <c r="L86" t="n">
        <v>0</v>
      </c>
      <c r="M86" t="n">
        <v>2.201621969849918</v>
      </c>
      <c r="N86" t="n">
        <v>2.201621969849918</v>
      </c>
      <c r="O86" t="n">
        <v>92.76881633090518</v>
      </c>
      <c r="P86" t="n">
        <v>25.1269816714261</v>
      </c>
      <c r="Q86" t="n">
        <v>2.201621969849918</v>
      </c>
      <c r="R86" t="n">
        <v>0.7157391331020422</v>
      </c>
      <c r="S86" t="n">
        <v>25.7737438951061</v>
      </c>
      <c r="T86" t="n">
        <v>14.16720760206848</v>
      </c>
      <c r="U86" t="n">
        <v>3.076011731128911</v>
      </c>
      <c r="V86" t="n">
        <v>4.027182714487324</v>
      </c>
      <c r="W86" t="n">
        <v>0</v>
      </c>
      <c r="X86" t="n">
        <v>0</v>
      </c>
      <c r="Y86" t="n">
        <v>-22.82607512520868</v>
      </c>
      <c r="Z86" t="n">
        <v>31.01619198587048</v>
      </c>
      <c r="AA86" t="n">
        <v>2073.361889380427</v>
      </c>
      <c r="AB86" t="b">
        <v>0</v>
      </c>
      <c r="AC86" t="b">
        <v>1</v>
      </c>
      <c r="AD86" t="n">
        <v>99.04586932636344</v>
      </c>
      <c r="AE86" t="n">
        <v>-0</v>
      </c>
      <c r="AF86" t="n">
        <v>0</v>
      </c>
      <c r="AG86" t="n">
        <v>0.06387942507375935</v>
      </c>
      <c r="AH86" t="b">
        <v>0</v>
      </c>
      <c r="AI86" t="b">
        <v>0</v>
      </c>
      <c r="AJ86" t="n">
        <v>2073.361889380427</v>
      </c>
      <c r="AK86" t="n">
        <v>0</v>
      </c>
      <c r="AL86" t="n">
        <v>3.076011731128911</v>
      </c>
      <c r="AM86" t="n">
        <v>0</v>
      </c>
      <c r="AN86" t="n">
        <v>3.076011731128911</v>
      </c>
      <c r="AO86" t="n">
        <v>0</v>
      </c>
      <c r="AP86" t="n">
        <v>1</v>
      </c>
      <c r="AQ86" t="n">
        <v>3</v>
      </c>
      <c r="AR86" t="n">
        <v>0</v>
      </c>
      <c r="AS86" t="n">
        <v>0</v>
      </c>
      <c r="AT86" t="n">
        <v>2.501418470707317</v>
      </c>
      <c r="AU86" t="n">
        <v>0.7960385501349263</v>
      </c>
      <c r="AV86" t="n">
        <v>2.501418470707317</v>
      </c>
    </row>
    <row r="87" spans="1:48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0</v>
      </c>
      <c r="H87" t="n">
        <v>226.6272438390039</v>
      </c>
      <c r="I87" t="b">
        <v>0</v>
      </c>
      <c r="J87" t="n">
        <v>836.7077842536025</v>
      </c>
      <c r="K87" t="n">
        <v>2073.361889380427</v>
      </c>
      <c r="L87" t="n">
        <v>0</v>
      </c>
      <c r="M87" t="n">
        <v>4.728138699937134</v>
      </c>
      <c r="N87" t="n">
        <v>4.728138699937134</v>
      </c>
      <c r="O87" t="n">
        <v>199.2275861379659</v>
      </c>
      <c r="P87" t="n">
        <v>53.96196807637213</v>
      </c>
      <c r="Q87" t="n">
        <v>4.728138699937134</v>
      </c>
      <c r="R87" t="n">
        <v>0.82896926558416</v>
      </c>
      <c r="S87" t="n">
        <v>25.79103247949873</v>
      </c>
      <c r="T87" t="n">
        <v>26.26927273205438</v>
      </c>
      <c r="U87" t="n">
        <v>5.703635703074347</v>
      </c>
      <c r="V87" t="n">
        <v>4.492853007933263</v>
      </c>
      <c r="W87" t="n">
        <v>0</v>
      </c>
      <c r="X87" t="n">
        <v>0</v>
      </c>
      <c r="Y87" t="n">
        <v>-22.82607512520868</v>
      </c>
      <c r="Z87" t="n">
        <v>31.10005019052417</v>
      </c>
      <c r="AA87" t="n">
        <v>2073.361889380427</v>
      </c>
      <c r="AB87" t="b">
        <v>0</v>
      </c>
      <c r="AC87" t="b">
        <v>1</v>
      </c>
      <c r="AD87" t="n">
        <v>99.03681136004391</v>
      </c>
      <c r="AE87" t="n">
        <v>-0</v>
      </c>
      <c r="AF87" t="n">
        <v>0</v>
      </c>
      <c r="AG87" t="n">
        <v>0.07416546188986831</v>
      </c>
      <c r="AH87" t="b">
        <v>0</v>
      </c>
      <c r="AI87" t="b">
        <v>0</v>
      </c>
      <c r="AJ87" t="n">
        <v>2073.361889380427</v>
      </c>
      <c r="AK87" t="n">
        <v>0</v>
      </c>
      <c r="AL87" t="n">
        <v>5.703635703074347</v>
      </c>
      <c r="AM87" t="n">
        <v>0</v>
      </c>
      <c r="AN87" t="n">
        <v>5.703635703074347</v>
      </c>
      <c r="AO87" t="n">
        <v>0</v>
      </c>
      <c r="AP87" t="n">
        <v>1</v>
      </c>
      <c r="AQ87" t="n">
        <v>3</v>
      </c>
      <c r="AR87" t="n">
        <v>0</v>
      </c>
      <c r="AS87" t="n">
        <v>0</v>
      </c>
      <c r="AT87" t="n">
        <v>2.911324693811289</v>
      </c>
      <c r="AU87" t="n">
        <v>0.9264849985609279</v>
      </c>
      <c r="AV87" t="n">
        <v>2.911324693811289</v>
      </c>
    </row>
    <row r="88" spans="1:48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0</v>
      </c>
      <c r="H88" t="n">
        <v>226.6272438390039</v>
      </c>
      <c r="I88" t="b">
        <v>0</v>
      </c>
      <c r="J88" t="n">
        <v>836.7077842536025</v>
      </c>
      <c r="K88" t="n">
        <v>2073.361889380427</v>
      </c>
      <c r="L88" t="n">
        <v>0</v>
      </c>
      <c r="M88" t="n">
        <v>-4.700950102931858</v>
      </c>
      <c r="N88" t="n">
        <v>-4.700950102931858</v>
      </c>
      <c r="O88" t="n">
        <v>-198.081951693716</v>
      </c>
      <c r="P88" t="n">
        <v>-53.65166622256662</v>
      </c>
      <c r="Q88" t="n">
        <v>-4.700950102931858</v>
      </c>
      <c r="R88" t="n">
        <v>0.9131847433141003</v>
      </c>
      <c r="S88" t="n">
        <v>25.81337149227024</v>
      </c>
      <c r="T88" t="n">
        <v>-19.77154279573377</v>
      </c>
      <c r="U88" t="n">
        <v>-4.292835913078222</v>
      </c>
      <c r="V88" t="n">
        <v>33.88012342683285</v>
      </c>
      <c r="W88" t="n">
        <v>-27.09800615239832</v>
      </c>
      <c r="X88" t="n">
        <v>2</v>
      </c>
      <c r="Y88" t="n">
        <v>4.271931027189638</v>
      </c>
      <c r="Z88" t="n">
        <v>31.14949067766974</v>
      </c>
      <c r="AA88" t="n">
        <v>2073.361889380427</v>
      </c>
      <c r="AB88" t="b">
        <v>0</v>
      </c>
      <c r="AC88" t="b">
        <v>1</v>
      </c>
      <c r="AD88" t="n">
        <v>99.03312998224669</v>
      </c>
      <c r="AE88" t="n">
        <v>0.5662269942292186</v>
      </c>
      <c r="AF88" t="n">
        <v>0</v>
      </c>
      <c r="AG88" t="n">
        <v>0.08574846185821941</v>
      </c>
      <c r="AH88" t="b">
        <v>0</v>
      </c>
      <c r="AI88" t="b">
        <v>0</v>
      </c>
      <c r="AJ88" t="n">
        <v>2073.361889380427</v>
      </c>
      <c r="AK88" t="n">
        <v>0</v>
      </c>
      <c r="AL88" t="n">
        <v>-4.292835913078222</v>
      </c>
      <c r="AM88" t="n">
        <v>0</v>
      </c>
      <c r="AN88" t="n">
        <v>-3.702255462396376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 spans="1:48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0</v>
      </c>
      <c r="H89" t="n">
        <v>207.1514650715895</v>
      </c>
      <c r="I89" t="b">
        <v>0</v>
      </c>
      <c r="J89" t="n">
        <v>764.8032090443086</v>
      </c>
      <c r="K89" t="n">
        <v>1895.182352011797</v>
      </c>
      <c r="L89" t="n">
        <v>0</v>
      </c>
      <c r="M89" t="n">
        <v>-13.02351557073342</v>
      </c>
      <c r="N89" t="n">
        <v>-13.02351557073342</v>
      </c>
      <c r="O89" t="n">
        <v>-600.3598030456116</v>
      </c>
      <c r="P89" t="n">
        <v>-162.610997574651</v>
      </c>
      <c r="Q89" t="n">
        <v>-13.02351557073342</v>
      </c>
      <c r="R89" t="n">
        <v>0.9458509885017528</v>
      </c>
      <c r="S89" t="n">
        <v>25.82464557721973</v>
      </c>
      <c r="T89" t="n">
        <v>-62.06851202471339</v>
      </c>
      <c r="U89" t="n">
        <v>-12.31830507634617</v>
      </c>
      <c r="V89" t="n">
        <v>100.5424855499376</v>
      </c>
      <c r="W89" t="n">
        <v>-56.19003292187257</v>
      </c>
      <c r="X89" t="n">
        <v>2</v>
      </c>
      <c r="Y89" t="n">
        <v>33.36395779666389</v>
      </c>
      <c r="Z89" t="n">
        <v>31.24190582485124</v>
      </c>
      <c r="AA89" t="n">
        <v>1895.182352011797</v>
      </c>
      <c r="AB89" t="b">
        <v>0</v>
      </c>
      <c r="AC89" t="b">
        <v>1</v>
      </c>
      <c r="AD89" t="n">
        <v>99.04059742050539</v>
      </c>
      <c r="AE89" t="n">
        <v>1.1741200909048</v>
      </c>
      <c r="AF89" t="n">
        <v>0</v>
      </c>
      <c r="AG89" t="n">
        <v>0.09904692117143413</v>
      </c>
      <c r="AH89" t="b">
        <v>0</v>
      </c>
      <c r="AI89" t="b">
        <v>0</v>
      </c>
      <c r="AJ89" t="n">
        <v>1895.182352011797</v>
      </c>
      <c r="AK89" t="n">
        <v>0</v>
      </c>
      <c r="AL89" t="n">
        <v>-12.31830507634617</v>
      </c>
      <c r="AM89" t="n">
        <v>4.281268562687112</v>
      </c>
      <c r="AN89" t="n">
        <v>-6.765502596943749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 spans="1:48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0</v>
      </c>
      <c r="H90" t="n">
        <v>187.6756863041751</v>
      </c>
      <c r="I90" t="b">
        <v>0</v>
      </c>
      <c r="J90" t="n">
        <v>692.8986338350147</v>
      </c>
      <c r="K90" t="n">
        <v>1717.002814643167</v>
      </c>
      <c r="L90" t="n">
        <v>0</v>
      </c>
      <c r="M90" t="n">
        <v>-9.799589954277641</v>
      </c>
      <c r="N90" t="n">
        <v>-9.799589954277641</v>
      </c>
      <c r="O90" t="n">
        <v>-498.6218126206805</v>
      </c>
      <c r="P90" t="n">
        <v>-135.0546621399459</v>
      </c>
      <c r="Q90" t="n">
        <v>-9.799589954277641</v>
      </c>
      <c r="R90" t="n">
        <v>0.9430583721216651</v>
      </c>
      <c r="S90" t="n">
        <v>25.84412689695491</v>
      </c>
      <c r="T90" t="n">
        <v>-51.39807498996727</v>
      </c>
      <c r="U90" t="n">
        <v>-9.241585349740895</v>
      </c>
      <c r="V90" t="n">
        <v>83.65658714997868</v>
      </c>
      <c r="W90" t="n">
        <v>-52.56730727899506</v>
      </c>
      <c r="X90" t="n">
        <v>2</v>
      </c>
      <c r="Y90" t="n">
        <v>29.74123215378638</v>
      </c>
      <c r="Z90" t="n">
        <v>31.35800167258413</v>
      </c>
      <c r="AA90" t="n">
        <v>1717.002814643167</v>
      </c>
      <c r="AB90" t="b">
        <v>0</v>
      </c>
      <c r="AC90" t="b">
        <v>1</v>
      </c>
      <c r="AD90" t="n">
        <v>99.05311829152731</v>
      </c>
      <c r="AE90" t="n">
        <v>1.098421346128255</v>
      </c>
      <c r="AF90" t="n">
        <v>0</v>
      </c>
      <c r="AG90" t="n">
        <v>0.1109616834161325</v>
      </c>
      <c r="AH90" t="b">
        <v>0</v>
      </c>
      <c r="AI90" t="b">
        <v>0</v>
      </c>
      <c r="AJ90" t="n">
        <v>1717.002814643167</v>
      </c>
      <c r="AK90" t="n">
        <v>0</v>
      </c>
      <c r="AL90" t="n">
        <v>-9.241585349740895</v>
      </c>
      <c r="AM90" t="n">
        <v>2.099702848659945</v>
      </c>
      <c r="AN90" t="n">
        <v>-5.946047329142186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 spans="1:48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0</v>
      </c>
      <c r="H91" t="n">
        <v>168.1999075367607</v>
      </c>
      <c r="I91" t="b">
        <v>0</v>
      </c>
      <c r="J91" t="n">
        <v>620.9940586257208</v>
      </c>
      <c r="K91" t="n">
        <v>1538.823277274536</v>
      </c>
      <c r="L91" t="n">
        <v>0</v>
      </c>
      <c r="M91" t="n">
        <v>-9.360158071455961</v>
      </c>
      <c r="N91" t="n">
        <v>-9.360158071455961</v>
      </c>
      <c r="O91" t="n">
        <v>-531.4088861320457</v>
      </c>
      <c r="P91" t="n">
        <v>-143.9352345969788</v>
      </c>
      <c r="Q91" t="n">
        <v>-9.360158071455961</v>
      </c>
      <c r="R91" t="n">
        <v>0.9445600053956016</v>
      </c>
      <c r="S91" t="n">
        <v>25.85954167906776</v>
      </c>
      <c r="T91" t="n">
        <v>-54.8649983726955</v>
      </c>
      <c r="U91" t="n">
        <v>-8.841230958478128</v>
      </c>
      <c r="V91" t="n">
        <v>89.07023622428326</v>
      </c>
      <c r="W91" t="n">
        <v>-49.00957617564337</v>
      </c>
      <c r="X91" t="n">
        <v>2</v>
      </c>
      <c r="Y91" t="n">
        <v>26.18350105043469</v>
      </c>
      <c r="Z91" t="n">
        <v>31.45463305321729</v>
      </c>
      <c r="AA91" t="n">
        <v>1538.823277274536</v>
      </c>
      <c r="AB91" t="b">
        <v>0</v>
      </c>
      <c r="AC91" t="b">
        <v>1</v>
      </c>
      <c r="AD91" t="n">
        <v>99.06421446875038</v>
      </c>
      <c r="AE91" t="n">
        <v>1.024080696207474</v>
      </c>
      <c r="AF91" t="n">
        <v>0</v>
      </c>
      <c r="AG91" t="n">
        <v>0.1042032826540357</v>
      </c>
      <c r="AH91" t="b">
        <v>0</v>
      </c>
      <c r="AI91" t="b">
        <v>0</v>
      </c>
      <c r="AJ91" t="n">
        <v>1538.823277274536</v>
      </c>
      <c r="AK91" t="n">
        <v>0</v>
      </c>
      <c r="AL91" t="n">
        <v>-8.841230958478128</v>
      </c>
      <c r="AM91" t="n">
        <v>2.538869771134145</v>
      </c>
      <c r="AN91" t="n">
        <v>-5.180866665326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 spans="1:48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0</v>
      </c>
      <c r="H92" t="n">
        <v>148.7241287693463</v>
      </c>
      <c r="I92" t="b">
        <v>0</v>
      </c>
      <c r="J92" t="n">
        <v>549.0894834164267</v>
      </c>
      <c r="K92" t="n">
        <v>1360.643739905905</v>
      </c>
      <c r="L92" t="n">
        <v>0</v>
      </c>
      <c r="M92" t="n">
        <v>-8.228617554777637</v>
      </c>
      <c r="N92" t="n">
        <v>-8.228617554777637</v>
      </c>
      <c r="O92" t="n">
        <v>-528.3440566742257</v>
      </c>
      <c r="P92" t="n">
        <v>-143.1051074415563</v>
      </c>
      <c r="Q92" t="n">
        <v>-8.228617554777637</v>
      </c>
      <c r="R92" t="n">
        <v>0.9448298818762187</v>
      </c>
      <c r="S92" t="n">
        <v>25.87387695213535</v>
      </c>
      <c r="T92" t="n">
        <v>-54.56415728809086</v>
      </c>
      <c r="U92" t="n">
        <v>-7.774643752285135</v>
      </c>
      <c r="V92" t="n">
        <v>88.54095015346539</v>
      </c>
      <c r="W92" t="n">
        <v>-49.00957617564337</v>
      </c>
      <c r="X92" t="n">
        <v>2</v>
      </c>
      <c r="Y92" t="n">
        <v>26.18350105043469</v>
      </c>
      <c r="Z92" t="n">
        <v>31.57401511190813</v>
      </c>
      <c r="AA92" t="n">
        <v>1360.643739905905</v>
      </c>
      <c r="AB92" t="b">
        <v>0</v>
      </c>
      <c r="AC92" t="b">
        <v>1</v>
      </c>
      <c r="AD92" t="n">
        <v>99.074604746945</v>
      </c>
      <c r="AE92" t="n">
        <v>1.024080696207474</v>
      </c>
      <c r="AF92" t="n">
        <v>0</v>
      </c>
      <c r="AG92" t="n">
        <v>0.1038435062533306</v>
      </c>
      <c r="AH92" t="b">
        <v>0</v>
      </c>
      <c r="AI92" t="b">
        <v>0</v>
      </c>
      <c r="AJ92" t="n">
        <v>1360.643739905905</v>
      </c>
      <c r="AK92" t="n">
        <v>0</v>
      </c>
      <c r="AL92" t="n">
        <v>-7.774643752285135</v>
      </c>
      <c r="AM92" t="n">
        <v>2.188820894996857</v>
      </c>
      <c r="AN92" t="n">
        <v>-4.464328335270295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0</v>
      </c>
      <c r="H93" t="n">
        <v>129.2483500019319</v>
      </c>
      <c r="I93" t="b">
        <v>0</v>
      </c>
      <c r="J93" t="n">
        <v>477.1849082071327</v>
      </c>
      <c r="K93" t="n">
        <v>1182.464202537275</v>
      </c>
      <c r="L93" t="n">
        <v>0</v>
      </c>
      <c r="M93" t="n">
        <v>-7.205879765061324</v>
      </c>
      <c r="N93" t="n">
        <v>-7.205879765061324</v>
      </c>
      <c r="O93" t="n">
        <v>-532.3942861560242</v>
      </c>
      <c r="P93" t="n">
        <v>-144.2021360119242</v>
      </c>
      <c r="Q93" t="n">
        <v>-7.205879765061324</v>
      </c>
      <c r="R93" t="n">
        <v>0.9453210170392529</v>
      </c>
      <c r="S93" t="n">
        <v>25.88641790106924</v>
      </c>
      <c r="T93" t="n">
        <v>-55.01102093382762</v>
      </c>
      <c r="U93" t="n">
        <v>-6.811869588170344</v>
      </c>
      <c r="V93" t="n">
        <v>89.19111507809656</v>
      </c>
      <c r="W93" t="n">
        <v>-49.00957617564337</v>
      </c>
      <c r="X93" t="n">
        <v>2</v>
      </c>
      <c r="Y93" t="n">
        <v>26.18350105043469</v>
      </c>
      <c r="Z93" t="n">
        <v>31.68689884488802</v>
      </c>
      <c r="AA93" t="n">
        <v>1182.464202537275</v>
      </c>
      <c r="AB93" t="b">
        <v>0</v>
      </c>
      <c r="AC93" t="b">
        <v>1</v>
      </c>
      <c r="AD93" t="n">
        <v>99.08499502513962</v>
      </c>
      <c r="AE93" t="n">
        <v>1.024080696207474</v>
      </c>
      <c r="AF93" t="n">
        <v>0</v>
      </c>
      <c r="AG93" t="n">
        <v>0.09453708819731615</v>
      </c>
      <c r="AH93" t="b">
        <v>0</v>
      </c>
      <c r="AI93" t="b">
        <v>0</v>
      </c>
      <c r="AJ93" t="n">
        <v>1182.464202537275</v>
      </c>
      <c r="AK93" t="n">
        <v>0</v>
      </c>
      <c r="AL93" t="n">
        <v>-6.811869588170344</v>
      </c>
      <c r="AM93" t="n">
        <v>1.899574997402188</v>
      </c>
      <c r="AN93" t="n">
        <v>-3.790800068750173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0</v>
      </c>
      <c r="H94" t="n">
        <v>109.7725712345175</v>
      </c>
      <c r="I94" t="b">
        <v>0</v>
      </c>
      <c r="J94" t="n">
        <v>405.2803329978387</v>
      </c>
      <c r="K94" t="n">
        <v>1004.284665168644</v>
      </c>
      <c r="L94" t="n">
        <v>0</v>
      </c>
      <c r="M94" t="n">
        <v>-6.231273034253307</v>
      </c>
      <c r="N94" t="n">
        <v>-6.231273034253307</v>
      </c>
      <c r="O94" t="n">
        <v>-542.0686938477028</v>
      </c>
      <c r="P94" t="n">
        <v>-146.8225064592911</v>
      </c>
      <c r="Q94" t="n">
        <v>-6.231273034253307</v>
      </c>
      <c r="R94" t="n">
        <v>0.9459668067493503</v>
      </c>
      <c r="S94" t="n">
        <v>25.89730236506405</v>
      </c>
      <c r="T94" t="n">
        <v>-56.04891751179638</v>
      </c>
      <c r="U94" t="n">
        <v>-5.894577454195935</v>
      </c>
      <c r="V94" t="n">
        <v>90.77358894749472</v>
      </c>
      <c r="W94" t="n">
        <v>-42.65920879742497</v>
      </c>
      <c r="X94" t="n">
        <v>2</v>
      </c>
      <c r="Y94" t="n">
        <v>19.83313367221628</v>
      </c>
      <c r="Z94" t="n">
        <v>31.80600375369521</v>
      </c>
      <c r="AA94" t="n">
        <v>1004.284665168644</v>
      </c>
      <c r="AB94" t="b">
        <v>0</v>
      </c>
      <c r="AC94" t="b">
        <v>1</v>
      </c>
      <c r="AD94" t="n">
        <v>99.09412530980681</v>
      </c>
      <c r="AE94" t="n">
        <v>0.8913864524835068</v>
      </c>
      <c r="AF94" t="n">
        <v>0</v>
      </c>
      <c r="AG94" t="n">
        <v>0.07947607925080832</v>
      </c>
      <c r="AH94" t="b">
        <v>0</v>
      </c>
      <c r="AI94" t="b">
        <v>0</v>
      </c>
      <c r="AJ94" t="n">
        <v>1004.284665168644</v>
      </c>
      <c r="AK94" t="n">
        <v>0</v>
      </c>
      <c r="AL94" t="n">
        <v>-5.894577454195935</v>
      </c>
      <c r="AM94" t="n">
        <v>1.751127580361182</v>
      </c>
      <c r="AN94" t="n">
        <v>-3.154649595540737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0</v>
      </c>
      <c r="H95" t="n">
        <v>90.29679246710313</v>
      </c>
      <c r="I95" t="b">
        <v>0</v>
      </c>
      <c r="J95" t="n">
        <v>333.3757577885448</v>
      </c>
      <c r="K95" t="n">
        <v>826.105127800014</v>
      </c>
      <c r="L95" t="n">
        <v>0</v>
      </c>
      <c r="M95" t="n">
        <v>-4.920486584081685</v>
      </c>
      <c r="N95" t="n">
        <v>-4.920486584081685</v>
      </c>
      <c r="O95" t="n">
        <v>-520.3638407594118</v>
      </c>
      <c r="P95" t="n">
        <v>-140.9436188405774</v>
      </c>
      <c r="Q95" t="n">
        <v>-4.920486584081685</v>
      </c>
      <c r="R95" t="n">
        <v>0.9456917849853698</v>
      </c>
      <c r="S95" t="n">
        <v>25.90660352308811</v>
      </c>
      <c r="T95" t="n">
        <v>-53.7890324792749</v>
      </c>
      <c r="U95" t="n">
        <v>-4.653263740696773</v>
      </c>
      <c r="V95" t="n">
        <v>87.15458636130248</v>
      </c>
      <c r="W95" t="n">
        <v>-36.00516845474911</v>
      </c>
      <c r="X95" t="n">
        <v>2</v>
      </c>
      <c r="Y95" t="n">
        <v>13.17909332954043</v>
      </c>
      <c r="Z95" t="n">
        <v>31.85387816662648</v>
      </c>
      <c r="AA95" t="n">
        <v>826.105127800014</v>
      </c>
      <c r="AB95" t="b">
        <v>0</v>
      </c>
      <c r="AC95" t="b">
        <v>1</v>
      </c>
      <c r="AD95" t="n">
        <v>99.10067535484684</v>
      </c>
      <c r="AE95" t="n">
        <v>0.752346803532071</v>
      </c>
      <c r="AF95" t="n">
        <v>0</v>
      </c>
      <c r="AG95" t="n">
        <v>0.07069077184824055</v>
      </c>
      <c r="AH95" t="b">
        <v>0</v>
      </c>
      <c r="AI95" t="b">
        <v>0</v>
      </c>
      <c r="AJ95" t="n">
        <v>826.105127800014</v>
      </c>
      <c r="AK95" t="n">
        <v>0</v>
      </c>
      <c r="AL95" t="n">
        <v>-4.653263740696773</v>
      </c>
      <c r="AM95" t="n">
        <v>1.301071878392635</v>
      </c>
      <c r="AN95" t="n">
        <v>-2.550244645417088</v>
      </c>
      <c r="AO95" t="n">
        <v>0</v>
      </c>
      <c r="AP95" t="n">
        <v>1</v>
      </c>
      <c r="AQ95" t="n">
        <v>3</v>
      </c>
      <c r="AR95" t="n">
        <v>0</v>
      </c>
      <c r="AS95" t="n">
        <v>0</v>
      </c>
      <c r="AT95" t="n">
        <v>0.2471418837964908</v>
      </c>
      <c r="AU95" t="n">
        <v>0.07864916212893522</v>
      </c>
      <c r="AV95" t="n">
        <v>0.2471418837964908</v>
      </c>
    </row>
    <row r="96" spans="1:48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0</v>
      </c>
      <c r="H96" t="n">
        <v>70.82101369968873</v>
      </c>
      <c r="I96" t="b">
        <v>0</v>
      </c>
      <c r="J96" t="n">
        <v>261.4711825792508</v>
      </c>
      <c r="K96" t="n">
        <v>647.9255904313835</v>
      </c>
      <c r="L96" t="n">
        <v>0</v>
      </c>
      <c r="M96" t="n">
        <v>-4.574294396629989</v>
      </c>
      <c r="N96" t="n">
        <v>-4.574294396629989</v>
      </c>
      <c r="O96" t="n">
        <v>-616.784363580287</v>
      </c>
      <c r="P96" t="n">
        <v>-167.0596867768925</v>
      </c>
      <c r="Q96" t="n">
        <v>-4.574294396629989</v>
      </c>
      <c r="R96" t="n">
        <v>0.9484728327032484</v>
      </c>
      <c r="S96" t="n">
        <v>25.91398550860017</v>
      </c>
      <c r="T96" t="n">
        <v>-63.94333105237959</v>
      </c>
      <c r="U96" t="n">
        <v>-4.338593963990243</v>
      </c>
      <c r="V96" t="n">
        <v>103.1163557245129</v>
      </c>
      <c r="W96" t="n">
        <v>-38.67152829974452</v>
      </c>
      <c r="X96" t="n">
        <v>2</v>
      </c>
      <c r="Y96" t="n">
        <v>15.84545317453584</v>
      </c>
      <c r="Z96" t="n">
        <v>31.89815004917944</v>
      </c>
      <c r="AA96" t="n">
        <v>750</v>
      </c>
      <c r="AB96" t="b">
        <v>0</v>
      </c>
      <c r="AC96" t="b">
        <v>1</v>
      </c>
      <c r="AD96" t="n">
        <v>99.10643419343891</v>
      </c>
      <c r="AE96" t="n">
        <v>0.808061785367796</v>
      </c>
      <c r="AF96" t="n">
        <v>0</v>
      </c>
      <c r="AG96" t="n">
        <v>0.05628007270612664</v>
      </c>
      <c r="AH96" t="b">
        <v>0</v>
      </c>
      <c r="AI96" t="b">
        <v>0</v>
      </c>
      <c r="AJ96" t="n">
        <v>750</v>
      </c>
      <c r="AK96" t="n">
        <v>0</v>
      </c>
      <c r="AL96" t="n">
        <v>-4.338593963990243</v>
      </c>
      <c r="AM96" t="n">
        <v>1.225715053879149</v>
      </c>
      <c r="AN96" t="n">
        <v>-2.300374160746875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0.307642085332972</v>
      </c>
      <c r="AU96" t="n">
        <v>0.09790243513301328</v>
      </c>
      <c r="AV96" t="n">
        <v>0.307642085332972</v>
      </c>
    </row>
    <row r="97" spans="1:48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0</v>
      </c>
      <c r="H97" t="n">
        <v>47.21400913312581</v>
      </c>
      <c r="I97" t="b">
        <v>0</v>
      </c>
      <c r="J97" t="n">
        <v>174.3141217195005</v>
      </c>
      <c r="K97" t="n">
        <v>431.9503936209223</v>
      </c>
      <c r="L97" t="n">
        <v>0</v>
      </c>
      <c r="M97" t="n">
        <v>-3.310850697193799</v>
      </c>
      <c r="N97" t="n">
        <v>-3.310850697193799</v>
      </c>
      <c r="O97" t="n">
        <v>-669.6380129192664</v>
      </c>
      <c r="P97" t="n">
        <v>-181.3754097831166</v>
      </c>
      <c r="Q97" t="n">
        <v>-3.310850697193799</v>
      </c>
      <c r="R97" t="n">
        <v>0.9498487009879132</v>
      </c>
      <c r="S97" t="n">
        <v>25.92049669288702</v>
      </c>
      <c r="T97" t="n">
        <v>-69.52348562293933</v>
      </c>
      <c r="U97" t="n">
        <v>-3.144807233894456</v>
      </c>
      <c r="V97" t="n">
        <v>111.8519241601772</v>
      </c>
      <c r="W97" t="n">
        <v>-41.83206796379179</v>
      </c>
      <c r="X97" t="n">
        <v>2</v>
      </c>
      <c r="Y97" t="n">
        <v>19.00599283858311</v>
      </c>
      <c r="Z97" t="n">
        <v>31.94074352164665</v>
      </c>
      <c r="AA97" t="n">
        <v>750</v>
      </c>
      <c r="AB97" t="b">
        <v>0</v>
      </c>
      <c r="AC97" t="b">
        <v>1</v>
      </c>
      <c r="AD97" t="n">
        <v>99.11334916288597</v>
      </c>
      <c r="AE97" t="n">
        <v>0.8741029126762464</v>
      </c>
      <c r="AF97" t="n">
        <v>0</v>
      </c>
      <c r="AG97" t="n">
        <v>0.04476315838699826</v>
      </c>
      <c r="AH97" t="b">
        <v>0</v>
      </c>
      <c r="AI97" t="b">
        <v>0</v>
      </c>
      <c r="AJ97" t="n">
        <v>750</v>
      </c>
      <c r="AK97" t="n">
        <v>0</v>
      </c>
      <c r="AL97" t="n">
        <v>-3.144807233894456</v>
      </c>
      <c r="AM97" t="n">
        <v>0</v>
      </c>
      <c r="AN97" t="n">
        <v>-2.27070432121821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0.3056713906798642</v>
      </c>
      <c r="AU97" t="n">
        <v>0.09727529140125095</v>
      </c>
      <c r="AV97" t="n">
        <v>0.3056713906798642</v>
      </c>
    </row>
    <row r="98" spans="1:48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0</v>
      </c>
      <c r="H98" t="n">
        <v>23.60700456656291</v>
      </c>
      <c r="I98" t="b">
        <v>0</v>
      </c>
      <c r="J98" t="n">
        <v>87.15706085975026</v>
      </c>
      <c r="K98" t="n">
        <v>215.9751968104612</v>
      </c>
      <c r="L98" t="n">
        <v>0</v>
      </c>
      <c r="M98" t="n">
        <v>-1.925293065994997</v>
      </c>
      <c r="N98" t="n">
        <v>-1.925293065994997</v>
      </c>
      <c r="O98" t="n">
        <v>-778.8025138632014</v>
      </c>
      <c r="P98" t="n">
        <v>-210.943259442904</v>
      </c>
      <c r="Q98" t="n">
        <v>-1.925293065994997</v>
      </c>
      <c r="R98" t="n">
        <v>0.9517790984613335</v>
      </c>
      <c r="S98" t="n">
        <v>25.92508361526582</v>
      </c>
      <c r="T98" t="n">
        <v>-81.02154370422205</v>
      </c>
      <c r="U98" t="n">
        <v>-1.832453698626575</v>
      </c>
      <c r="V98" t="n">
        <v>129.9217157386819</v>
      </c>
      <c r="W98" t="n">
        <v>0</v>
      </c>
      <c r="X98" t="n">
        <v>0</v>
      </c>
      <c r="Y98" t="n">
        <v>-22.82607512520868</v>
      </c>
      <c r="Z98" t="n">
        <v>31.9732009216453</v>
      </c>
      <c r="AA98" t="n">
        <v>750</v>
      </c>
      <c r="AB98" t="b">
        <v>0</v>
      </c>
      <c r="AC98" t="b">
        <v>1</v>
      </c>
      <c r="AD98" t="n">
        <v>99.11259121005132</v>
      </c>
      <c r="AE98" t="n">
        <v>-0</v>
      </c>
      <c r="AF98" t="n">
        <v>0</v>
      </c>
      <c r="AG98" t="n">
        <v>0.03290268275418107</v>
      </c>
      <c r="AH98" t="b">
        <v>0</v>
      </c>
      <c r="AI98" t="b">
        <v>0</v>
      </c>
      <c r="AJ98" t="n">
        <v>750</v>
      </c>
      <c r="AK98" t="n">
        <v>0</v>
      </c>
      <c r="AL98" t="n">
        <v>-1.832453698626575</v>
      </c>
      <c r="AM98" t="n">
        <v>0</v>
      </c>
      <c r="AN98" t="n">
        <v>-1.832453698626575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0.3041408540239938</v>
      </c>
      <c r="AU98" t="n">
        <v>0.09678822128693979</v>
      </c>
      <c r="AV98" t="n">
        <v>0.3041408540239938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n">
        <v>0</v>
      </c>
      <c r="I99" t="b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25.92764828696897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-22.82607512520868</v>
      </c>
      <c r="Z99" t="n">
        <v>32.01447221838718</v>
      </c>
      <c r="AA99" t="n">
        <v>750</v>
      </c>
      <c r="AB99" t="b">
        <v>0</v>
      </c>
      <c r="AC99" t="b">
        <v>1</v>
      </c>
      <c r="AD99" t="n">
        <v>99.10353324373179</v>
      </c>
      <c r="AE99" t="n">
        <v>-0</v>
      </c>
      <c r="AF99" t="n">
        <v>0</v>
      </c>
      <c r="AG99" t="n">
        <v>0.03356315616496075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0.3021619323856025</v>
      </c>
      <c r="AU99" t="n">
        <v>0.09615845944168958</v>
      </c>
      <c r="AV99" t="n">
        <v>0.3021619323856025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b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25.92764828696897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-22.82607512520868</v>
      </c>
      <c r="Z100" t="n">
        <v>32.05574351512905</v>
      </c>
      <c r="AA100" t="n">
        <v>750</v>
      </c>
      <c r="AB100" t="b">
        <v>0</v>
      </c>
      <c r="AC100" t="b">
        <v>1</v>
      </c>
      <c r="AD100" t="n">
        <v>99.09447527741226</v>
      </c>
      <c r="AE100" t="n">
        <v>-0</v>
      </c>
      <c r="AF100" t="n">
        <v>0</v>
      </c>
      <c r="AG100" t="n">
        <v>0.03589566160511903</v>
      </c>
      <c r="AH100" t="b">
        <v>1</v>
      </c>
      <c r="AI100" t="b">
        <v>1</v>
      </c>
      <c r="AJ100" t="n">
        <v>750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0.3001501299289129</v>
      </c>
      <c r="AU100" t="n">
        <v>0.09551823377391946</v>
      </c>
      <c r="AV100" t="n">
        <v>0.3001501299289129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b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25.92764828696897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-22.82607512520868</v>
      </c>
      <c r="Z101" t="n">
        <v>32.09701481187093</v>
      </c>
      <c r="AA101" t="n">
        <v>750</v>
      </c>
      <c r="AB101" t="b">
        <v>0</v>
      </c>
      <c r="AC101" t="b">
        <v>1</v>
      </c>
      <c r="AD101" t="n">
        <v>99.08541731109273</v>
      </c>
      <c r="AE101" t="n">
        <v>-0</v>
      </c>
      <c r="AF101" t="n">
        <v>0</v>
      </c>
      <c r="AG101" t="n">
        <v>0.03812012063871406</v>
      </c>
      <c r="AH101" t="b">
        <v>1</v>
      </c>
      <c r="AI101" t="b">
        <v>1</v>
      </c>
      <c r="AJ101" t="n">
        <v>750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0.2981097518266734</v>
      </c>
      <c r="AU101" t="n">
        <v>0.09486891433966482</v>
      </c>
      <c r="AV101" t="n">
        <v>0.2981097518266734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b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25.92764828696897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-22.82607512520868</v>
      </c>
      <c r="Z102" t="n">
        <v>32.1382861086128</v>
      </c>
      <c r="AA102" t="n">
        <v>750</v>
      </c>
      <c r="AB102" t="b">
        <v>0</v>
      </c>
      <c r="AC102" t="b">
        <v>1</v>
      </c>
      <c r="AD102" t="n">
        <v>99.07635934477319</v>
      </c>
      <c r="AE102" t="n">
        <v>-0</v>
      </c>
      <c r="AF102" t="n">
        <v>0</v>
      </c>
      <c r="AG102" t="n">
        <v>0.04237971776805308</v>
      </c>
      <c r="AH102" t="b">
        <v>1</v>
      </c>
      <c r="AI102" t="b">
        <v>1</v>
      </c>
      <c r="AJ102" t="n">
        <v>750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0.2960452991551966</v>
      </c>
      <c r="AU102" t="n">
        <v>0.09421193353830377</v>
      </c>
      <c r="AV102" t="n">
        <v>0.2960452991551966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b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25.92764828696897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-22.82607512520868</v>
      </c>
      <c r="Z103" t="n">
        <v>32.17955740535468</v>
      </c>
      <c r="AA103" t="n">
        <v>750</v>
      </c>
      <c r="AB103" t="b">
        <v>0</v>
      </c>
      <c r="AC103" t="b">
        <v>1</v>
      </c>
      <c r="AD103" t="n">
        <v>99.06730137845366</v>
      </c>
      <c r="AE103" t="n">
        <v>-0</v>
      </c>
      <c r="AF103" t="n">
        <v>0</v>
      </c>
      <c r="AG103" t="n">
        <v>0.04239666760894292</v>
      </c>
      <c r="AH103" t="b">
        <v>1</v>
      </c>
      <c r="AI103" t="b">
        <v>1</v>
      </c>
      <c r="AJ103" t="n">
        <v>750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0.2939614346886707</v>
      </c>
      <c r="AU103" t="n">
        <v>0.0935487752271149</v>
      </c>
      <c r="AV103" t="n">
        <v>0.2939614346886707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b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25.92764828696897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-22.82607512520868</v>
      </c>
      <c r="Z104" t="n">
        <v>32.22082870209655</v>
      </c>
      <c r="AA104" t="n">
        <v>750</v>
      </c>
      <c r="AB104" t="b">
        <v>0</v>
      </c>
      <c r="AC104" t="b">
        <v>1</v>
      </c>
      <c r="AD104" t="n">
        <v>99.05824341213413</v>
      </c>
      <c r="AE104" t="n">
        <v>-0</v>
      </c>
      <c r="AF104" t="n">
        <v>0</v>
      </c>
      <c r="AG104" t="n">
        <v>0.04218372806873774</v>
      </c>
      <c r="AH104" t="b">
        <v>1</v>
      </c>
      <c r="AI104" t="b">
        <v>1</v>
      </c>
      <c r="AJ104" t="n">
        <v>750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0.2918629470221329</v>
      </c>
      <c r="AU104" t="n">
        <v>0.09288096330395658</v>
      </c>
      <c r="AV104" t="n">
        <v>0.2918629470221329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b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25.92764828696897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-22.82607512520868</v>
      </c>
      <c r="Z105" t="n">
        <v>32.26209999883843</v>
      </c>
      <c r="AA105" t="n">
        <v>750</v>
      </c>
      <c r="AB105" t="b">
        <v>0</v>
      </c>
      <c r="AC105" t="b">
        <v>1</v>
      </c>
      <c r="AD105" t="n">
        <v>99.0491854458146</v>
      </c>
      <c r="AE105" t="n">
        <v>-0</v>
      </c>
      <c r="AF105" t="n">
        <v>0</v>
      </c>
      <c r="AG105" t="n">
        <v>0.04193492450744568</v>
      </c>
      <c r="AH105" t="b">
        <v>1</v>
      </c>
      <c r="AI105" t="b">
        <v>1</v>
      </c>
      <c r="AJ105" t="n">
        <v>750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0.2897547135424859</v>
      </c>
      <c r="AU105" t="n">
        <v>0.09221004992335395</v>
      </c>
      <c r="AV105" t="n">
        <v>0.2897547135424859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b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25.92764828696897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-22.82607512520868</v>
      </c>
      <c r="Z106" t="n">
        <v>32.30337129558031</v>
      </c>
      <c r="AA106" t="n">
        <v>750</v>
      </c>
      <c r="AB106" t="b">
        <v>0</v>
      </c>
      <c r="AC106" t="b">
        <v>1</v>
      </c>
      <c r="AD106" t="n">
        <v>99.04012747949507</v>
      </c>
      <c r="AE106" t="n">
        <v>-0</v>
      </c>
      <c r="AF106" t="n">
        <v>0</v>
      </c>
      <c r="AG106" t="n">
        <v>0.04128009666263605</v>
      </c>
      <c r="AH106" t="b">
        <v>1</v>
      </c>
      <c r="AI106" t="b">
        <v>1</v>
      </c>
      <c r="AJ106" t="n">
        <v>750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0.2876416627772903</v>
      </c>
      <c r="AU106" t="n">
        <v>0.09153760351457206</v>
      </c>
      <c r="AV106" t="n">
        <v>0.2876416627772903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b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25.92764828696897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-22.82607512520868</v>
      </c>
      <c r="Z107" t="n">
        <v>32.34464259232218</v>
      </c>
      <c r="AA107" t="n">
        <v>750</v>
      </c>
      <c r="AB107" t="b">
        <v>0</v>
      </c>
      <c r="AC107" t="b">
        <v>1</v>
      </c>
      <c r="AD107" t="n">
        <v>99.03106951317554</v>
      </c>
      <c r="AE107" t="n">
        <v>-0</v>
      </c>
      <c r="AF107" t="n">
        <v>0</v>
      </c>
      <c r="AG107" t="n">
        <v>0.04125258367851387</v>
      </c>
      <c r="AH107" t="b">
        <v>1</v>
      </c>
      <c r="AI107" t="b">
        <v>1</v>
      </c>
      <c r="AJ107" t="n">
        <v>750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0.2855287366498828</v>
      </c>
      <c r="AU107" t="n">
        <v>0.09086519676987891</v>
      </c>
      <c r="AV107" t="n">
        <v>0.2855287366498828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b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25.92764828696897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-22.82607512520868</v>
      </c>
      <c r="Z108" t="n">
        <v>32.38591388906406</v>
      </c>
      <c r="AA108" t="n">
        <v>750</v>
      </c>
      <c r="AB108" t="b">
        <v>0</v>
      </c>
      <c r="AC108" t="b">
        <v>1</v>
      </c>
      <c r="AD108" t="n">
        <v>99.02201154685601</v>
      </c>
      <c r="AE108" t="n">
        <v>-0</v>
      </c>
      <c r="AF108" t="n">
        <v>0</v>
      </c>
      <c r="AG108" t="n">
        <v>0.04138103184025077</v>
      </c>
      <c r="AH108" t="b">
        <v>1</v>
      </c>
      <c r="AI108" t="b">
        <v>1</v>
      </c>
      <c r="AJ108" t="n">
        <v>750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0.2834208531562279</v>
      </c>
      <c r="AU108" t="n">
        <v>0.09019439476701853</v>
      </c>
      <c r="AV108" t="n">
        <v>0.2834208531562279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b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25.92764828696897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-22.82607512520868</v>
      </c>
      <c r="Z109" t="n">
        <v>32.42718518580593</v>
      </c>
      <c r="AA109" t="n">
        <v>750</v>
      </c>
      <c r="AB109" t="b">
        <v>0</v>
      </c>
      <c r="AC109" t="b">
        <v>1</v>
      </c>
      <c r="AD109" t="n">
        <v>99.01295358053648</v>
      </c>
      <c r="AE109" t="n">
        <v>-0</v>
      </c>
      <c r="AF109" t="n">
        <v>0</v>
      </c>
      <c r="AG109" t="n">
        <v>0.04149785312091012</v>
      </c>
      <c r="AH109" t="b">
        <v>1</v>
      </c>
      <c r="AI109" t="b">
        <v>1</v>
      </c>
      <c r="AJ109" t="n">
        <v>750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0.2813228699552547</v>
      </c>
      <c r="AU109" t="n">
        <v>0.0895267433823872</v>
      </c>
      <c r="AV109" t="n">
        <v>0.2813228699552547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b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25.92764828696897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-22.82607512520868</v>
      </c>
      <c r="Z110" t="n">
        <v>32.46845648254781</v>
      </c>
      <c r="AA110" t="n">
        <v>750</v>
      </c>
      <c r="AB110" t="b">
        <v>0</v>
      </c>
      <c r="AC110" t="b">
        <v>1</v>
      </c>
      <c r="AD110" t="n">
        <v>99.00389561421694</v>
      </c>
      <c r="AE110" t="n">
        <v>-0</v>
      </c>
      <c r="AF110" t="n">
        <v>0</v>
      </c>
      <c r="AG110" t="n">
        <v>0.04162852912406909</v>
      </c>
      <c r="AH110" t="b">
        <v>1</v>
      </c>
      <c r="AI110" t="b">
        <v>1</v>
      </c>
      <c r="AJ110" t="n">
        <v>750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0.2792395493312039</v>
      </c>
      <c r="AU110" t="n">
        <v>0.08886375814083076</v>
      </c>
      <c r="AV110" t="n">
        <v>0.2792395493312039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b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25.92764828696897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-22.82607512520868</v>
      </c>
      <c r="Z111" t="n">
        <v>32.50972777928968</v>
      </c>
      <c r="AA111" t="n">
        <v>750</v>
      </c>
      <c r="AB111" t="b">
        <v>0</v>
      </c>
      <c r="AC111" t="b">
        <v>1</v>
      </c>
      <c r="AD111" t="n">
        <v>98.99483764789741</v>
      </c>
      <c r="AE111" t="n">
        <v>-0</v>
      </c>
      <c r="AF111" t="n">
        <v>0</v>
      </c>
      <c r="AG111" t="n">
        <v>0.04203967959836652</v>
      </c>
      <c r="AH111" t="b">
        <v>1</v>
      </c>
      <c r="AI111" t="b">
        <v>1</v>
      </c>
      <c r="AJ111" t="n">
        <v>750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0.2771755249450281</v>
      </c>
      <c r="AU111" t="n">
        <v>0.08820691363478142</v>
      </c>
      <c r="AV111" t="n">
        <v>0.2771755249450281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b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25.92764828696897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-22.82607512520868</v>
      </c>
      <c r="Z112" t="n">
        <v>32.55099907603156</v>
      </c>
      <c r="AA112" t="n">
        <v>750</v>
      </c>
      <c r="AB112" t="b">
        <v>0</v>
      </c>
      <c r="AC112" t="b">
        <v>1</v>
      </c>
      <c r="AD112" t="n">
        <v>98.98577968157788</v>
      </c>
      <c r="AE112" t="n">
        <v>-0</v>
      </c>
      <c r="AF112" t="n">
        <v>0</v>
      </c>
      <c r="AG112" t="n">
        <v>0.0412061155335498</v>
      </c>
      <c r="AH112" t="b">
        <v>1</v>
      </c>
      <c r="AI112" t="b">
        <v>1</v>
      </c>
      <c r="AJ112" t="n">
        <v>750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0.2751352707438119</v>
      </c>
      <c r="AU112" t="n">
        <v>0.08755763363015126</v>
      </c>
      <c r="AV112" t="n">
        <v>0.2751352707438119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b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25.92764828696897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-22.82607512520868</v>
      </c>
      <c r="Z113" t="n">
        <v>32.59227037277343</v>
      </c>
      <c r="AA113" t="n">
        <v>750</v>
      </c>
      <c r="AB113" t="b">
        <v>0</v>
      </c>
      <c r="AC113" t="b">
        <v>1</v>
      </c>
      <c r="AD113" t="n">
        <v>98.97672171525835</v>
      </c>
      <c r="AE113" t="n">
        <v>-0</v>
      </c>
      <c r="AF113" t="n">
        <v>0</v>
      </c>
      <c r="AG113" t="n">
        <v>0.0405131551929156</v>
      </c>
      <c r="AH113" t="b">
        <v>1</v>
      </c>
      <c r="AI113" t="b">
        <v>1</v>
      </c>
      <c r="AJ113" t="n">
        <v>750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0.2731230723443624</v>
      </c>
      <c r="AU113" t="n">
        <v>0.08691728195959343</v>
      </c>
      <c r="AV113" t="n">
        <v>0.2731230723443624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b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25.92764828696897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-22.82607512520868</v>
      </c>
      <c r="Z114" t="n">
        <v>32.63354166951531</v>
      </c>
      <c r="AA114" t="n">
        <v>750</v>
      </c>
      <c r="AB114" t="b">
        <v>0</v>
      </c>
      <c r="AC114" t="b">
        <v>1</v>
      </c>
      <c r="AD114" t="n">
        <v>98.96766374893882</v>
      </c>
      <c r="AE114" t="n">
        <v>-0</v>
      </c>
      <c r="AF114" t="n">
        <v>0</v>
      </c>
      <c r="AG114" t="n">
        <v>0.03978397266024217</v>
      </c>
      <c r="AH114" t="b">
        <v>1</v>
      </c>
      <c r="AI114" t="b">
        <v>1</v>
      </c>
      <c r="AJ114" t="n">
        <v>750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0.2711430011508261</v>
      </c>
      <c r="AU114" t="n">
        <v>0.08628715428582565</v>
      </c>
      <c r="AV114" t="n">
        <v>0.2711430011508261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b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25.92764828696897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-22.82607512520868</v>
      </c>
      <c r="Z115" t="n">
        <v>32.67481296625719</v>
      </c>
      <c r="AA115" t="n">
        <v>750</v>
      </c>
      <c r="AB115" t="b">
        <v>0</v>
      </c>
      <c r="AC115" t="b">
        <v>1</v>
      </c>
      <c r="AD115" t="n">
        <v>98.95860578261929</v>
      </c>
      <c r="AE115" t="n">
        <v>-0</v>
      </c>
      <c r="AF115" t="n">
        <v>0</v>
      </c>
      <c r="AG115" t="n">
        <v>0.03635659151614912</v>
      </c>
      <c r="AH115" t="b">
        <v>1</v>
      </c>
      <c r="AI115" t="b">
        <v>1</v>
      </c>
      <c r="AJ115" t="n">
        <v>750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0.2691988914085875</v>
      </c>
      <c r="AU115" t="n">
        <v>0.08566847079938077</v>
      </c>
      <c r="AV115" t="n">
        <v>0.2691988914085875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b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25.92764828696897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-22.82607512520868</v>
      </c>
      <c r="Z116" t="n">
        <v>32.71608426299906</v>
      </c>
      <c r="AA116" t="n">
        <v>750</v>
      </c>
      <c r="AB116" t="b">
        <v>0</v>
      </c>
      <c r="AC116" t="b">
        <v>1</v>
      </c>
      <c r="AD116" t="n">
        <v>98.94954781629976</v>
      </c>
      <c r="AE116" t="n">
        <v>-0</v>
      </c>
      <c r="AF116" t="n">
        <v>0</v>
      </c>
      <c r="AG116" t="n">
        <v>0.03930340981844641</v>
      </c>
      <c r="AH116" t="b">
        <v>1</v>
      </c>
      <c r="AI116" t="b">
        <v>1</v>
      </c>
      <c r="AJ116" t="n">
        <v>750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0.2672943203391882</v>
      </c>
      <c r="AU116" t="n">
        <v>0.08506236989684572</v>
      </c>
      <c r="AV116" t="n">
        <v>0.2672943203391882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b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25.92764828696897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-22.82607512520868</v>
      </c>
      <c r="Z117" t="n">
        <v>32.75735555974094</v>
      </c>
      <c r="AA117" t="n">
        <v>750</v>
      </c>
      <c r="AB117" t="b">
        <v>0</v>
      </c>
      <c r="AC117" t="b">
        <v>1</v>
      </c>
      <c r="AD117" t="n">
        <v>98.94048984998022</v>
      </c>
      <c r="AE117" t="n">
        <v>-0</v>
      </c>
      <c r="AF117" t="n">
        <v>0</v>
      </c>
      <c r="AG117" t="n">
        <v>0.04156385207434635</v>
      </c>
      <c r="AH117" t="b">
        <v>1</v>
      </c>
      <c r="AI117" t="b">
        <v>1</v>
      </c>
      <c r="AJ117" t="n">
        <v>750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0.2654325914447637</v>
      </c>
      <c r="AU117" t="n">
        <v>0.08446990286775127</v>
      </c>
      <c r="AV117" t="n">
        <v>0.2654325914447637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b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25.92764828696897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-22.82607512520868</v>
      </c>
      <c r="Z118" t="n">
        <v>32.79862685648281</v>
      </c>
      <c r="AA118" t="n">
        <v>750</v>
      </c>
      <c r="AB118" t="b">
        <v>0</v>
      </c>
      <c r="AC118" t="b">
        <v>1</v>
      </c>
      <c r="AD118" t="n">
        <v>98.93143188366069</v>
      </c>
      <c r="AE118" t="n">
        <v>-0</v>
      </c>
      <c r="AF118" t="n">
        <v>0</v>
      </c>
      <c r="AG118" t="n">
        <v>0.04526082091466366</v>
      </c>
      <c r="AH118" t="b">
        <v>1</v>
      </c>
      <c r="AI118" t="b">
        <v>1</v>
      </c>
      <c r="AJ118" t="n">
        <v>750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0.263616721017337</v>
      </c>
      <c r="AU118" t="n">
        <v>0.08389202960135896</v>
      </c>
      <c r="AV118" t="n">
        <v>0.263616721017337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b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25.92764828696897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-22.82607512520868</v>
      </c>
      <c r="Z119" t="n">
        <v>32.83989815322469</v>
      </c>
      <c r="AA119" t="n">
        <v>750</v>
      </c>
      <c r="AB119" t="b">
        <v>0</v>
      </c>
      <c r="AC119" t="b">
        <v>1</v>
      </c>
      <c r="AD119" t="n">
        <v>98.92237391734116</v>
      </c>
      <c r="AE119" t="n">
        <v>-0</v>
      </c>
      <c r="AF119" t="n">
        <v>0</v>
      </c>
      <c r="AG119" t="n">
        <v>0.0618112830378108</v>
      </c>
      <c r="AH119" t="b">
        <v>1</v>
      </c>
      <c r="AI119" t="b">
        <v>1</v>
      </c>
      <c r="AJ119" t="n">
        <v>750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0.2618494278386523</v>
      </c>
      <c r="AU119" t="n">
        <v>0.08332961530878934</v>
      </c>
      <c r="AV119" t="n">
        <v>0.2618494278386523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n">
        <v>0</v>
      </c>
      <c r="I120" t="b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25.92764828696897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-22.82607512520868</v>
      </c>
      <c r="Z120" t="n">
        <v>32.91499759459441</v>
      </c>
      <c r="AA120" t="n">
        <v>750</v>
      </c>
      <c r="AB120" t="b">
        <v>0</v>
      </c>
      <c r="AC120" t="b">
        <v>1</v>
      </c>
      <c r="AD120" t="n">
        <v>98.91331595102163</v>
      </c>
      <c r="AE120" t="n">
        <v>-0</v>
      </c>
      <c r="AF120" t="n">
        <v>0</v>
      </c>
      <c r="AG120" t="n">
        <v>0.07720358989172588</v>
      </c>
      <c r="AH120" t="b">
        <v>1</v>
      </c>
      <c r="AI120" t="b">
        <v>1</v>
      </c>
      <c r="AJ120" t="n">
        <v>750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0.2587658657870237</v>
      </c>
      <c r="AU120" t="n">
        <v>0.0823483183792374</v>
      </c>
      <c r="AV120" t="n">
        <v>0.2587658657870237</v>
      </c>
    </row>
    <row r="121" spans="1:48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0</v>
      </c>
      <c r="H121" t="n">
        <v>21.24630410990662</v>
      </c>
      <c r="I121" t="b">
        <v>0</v>
      </c>
      <c r="J121" t="n">
        <v>78.44135477377523</v>
      </c>
      <c r="K121" t="n">
        <v>367.4977471151369</v>
      </c>
      <c r="L121" t="n">
        <v>0</v>
      </c>
      <c r="M121" t="n">
        <v>1.893764128283898</v>
      </c>
      <c r="N121" t="n">
        <v>1.893764128283898</v>
      </c>
      <c r="O121" t="n">
        <v>851.1652299826407</v>
      </c>
      <c r="P121" t="n">
        <v>230.5431283809969</v>
      </c>
      <c r="Q121" t="n">
        <v>1.893764128283898</v>
      </c>
      <c r="R121" t="n">
        <v>0.9195393834275688</v>
      </c>
      <c r="S121" t="n">
        <v>25.92764828696897</v>
      </c>
      <c r="T121" t="n">
        <v>53.51459613744936</v>
      </c>
      <c r="U121" t="n">
        <v>2.059470385297605</v>
      </c>
      <c r="V121" t="n">
        <v>4.305817400843821</v>
      </c>
      <c r="W121" t="n">
        <v>0</v>
      </c>
      <c r="X121" t="n">
        <v>0</v>
      </c>
      <c r="Y121" t="n">
        <v>-22.82607512520868</v>
      </c>
      <c r="Z121" t="n">
        <v>32.98562817442004</v>
      </c>
      <c r="AA121" t="n">
        <v>750</v>
      </c>
      <c r="AB121" t="b">
        <v>0</v>
      </c>
      <c r="AC121" t="b">
        <v>1</v>
      </c>
      <c r="AD121" t="n">
        <v>98.9042579847021</v>
      </c>
      <c r="AE121" t="n">
        <v>-0</v>
      </c>
      <c r="AF121" t="n">
        <v>0</v>
      </c>
      <c r="AG121" t="n">
        <v>0.09221595305332464</v>
      </c>
      <c r="AH121" t="b">
        <v>0</v>
      </c>
      <c r="AI121" t="b">
        <v>0</v>
      </c>
      <c r="AJ121" t="n">
        <v>750</v>
      </c>
      <c r="AK121" t="n">
        <v>0</v>
      </c>
      <c r="AL121" t="n">
        <v>2.059470385297605</v>
      </c>
      <c r="AM121" t="n">
        <v>0</v>
      </c>
      <c r="AN121" t="n">
        <v>2.059470385297605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0.256030387467521</v>
      </c>
      <c r="AU121" t="n">
        <v>0.08147779382651565</v>
      </c>
      <c r="AV121" t="n">
        <v>0.256030387467521</v>
      </c>
    </row>
    <row r="122" spans="1:48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0</v>
      </c>
      <c r="H122" t="n">
        <v>42.49260821981323</v>
      </c>
      <c r="I122" t="b">
        <v>0</v>
      </c>
      <c r="J122" t="n">
        <v>156.8827095475505</v>
      </c>
      <c r="K122" t="n">
        <v>734.9954942302738</v>
      </c>
      <c r="L122" t="n">
        <v>0</v>
      </c>
      <c r="M122" t="n">
        <v>3.316464140715775</v>
      </c>
      <c r="N122" t="n">
        <v>3.316464140715775</v>
      </c>
      <c r="O122" t="n">
        <v>745.3037368543776</v>
      </c>
      <c r="P122" t="n">
        <v>201.8699178912182</v>
      </c>
      <c r="Q122" t="n">
        <v>3.316464140715775</v>
      </c>
      <c r="R122" t="n">
        <v>0.9085518575469872</v>
      </c>
      <c r="S122" t="n">
        <v>25.93185757699088</v>
      </c>
      <c r="T122" t="n">
        <v>47.4255406474602</v>
      </c>
      <c r="U122" t="n">
        <v>3.650275009805104</v>
      </c>
      <c r="V122" t="n">
        <v>4.336977597040082</v>
      </c>
      <c r="W122" t="n">
        <v>0</v>
      </c>
      <c r="X122" t="n">
        <v>0</v>
      </c>
      <c r="Y122" t="n">
        <v>-22.82607512520868</v>
      </c>
      <c r="Z122" t="n">
        <v>33.04944781517671</v>
      </c>
      <c r="AA122" t="n">
        <v>750</v>
      </c>
      <c r="AB122" t="b">
        <v>0</v>
      </c>
      <c r="AC122" t="b">
        <v>1</v>
      </c>
      <c r="AD122" t="n">
        <v>98.89520001838257</v>
      </c>
      <c r="AE122" t="n">
        <v>-0</v>
      </c>
      <c r="AF122" t="n">
        <v>0</v>
      </c>
      <c r="AG122" t="n">
        <v>0.09310363393890064</v>
      </c>
      <c r="AH122" t="b">
        <v>0</v>
      </c>
      <c r="AI122" t="b">
        <v>0</v>
      </c>
      <c r="AJ122" t="n">
        <v>750</v>
      </c>
      <c r="AK122" t="n">
        <v>0</v>
      </c>
      <c r="AL122" t="n">
        <v>3.650275009805104</v>
      </c>
      <c r="AM122" t="n">
        <v>0</v>
      </c>
      <c r="AN122" t="n">
        <v>3.745586781702615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0.253702104821411</v>
      </c>
      <c r="AU122" t="n">
        <v>0.08073685313081926</v>
      </c>
      <c r="AV122" t="n">
        <v>0.253702104821411</v>
      </c>
    </row>
    <row r="123" spans="1:48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0</v>
      </c>
      <c r="H123" t="n">
        <v>63.73891232971986</v>
      </c>
      <c r="I123" t="b">
        <v>0</v>
      </c>
      <c r="J123" t="n">
        <v>235.3240643213257</v>
      </c>
      <c r="K123" t="n">
        <v>1102.493241345411</v>
      </c>
      <c r="L123" t="n">
        <v>0</v>
      </c>
      <c r="M123" t="n">
        <v>5.003967770853649</v>
      </c>
      <c r="N123" t="n">
        <v>5.003967770853649</v>
      </c>
      <c r="O123" t="n">
        <v>749.6891710521517</v>
      </c>
      <c r="P123" t="n">
        <v>203.0577386381776</v>
      </c>
      <c r="Q123" t="n">
        <v>5.003967770853649</v>
      </c>
      <c r="R123" t="n">
        <v>0.9036167982987898</v>
      </c>
      <c r="S123" t="n">
        <v>25.94023575921242</v>
      </c>
      <c r="T123" t="n">
        <v>47.9651331306505</v>
      </c>
      <c r="U123" t="n">
        <v>5.537709989759438</v>
      </c>
      <c r="V123" t="n">
        <v>4.623033101156878</v>
      </c>
      <c r="W123" t="n">
        <v>0</v>
      </c>
      <c r="X123" t="n">
        <v>0</v>
      </c>
      <c r="Y123" t="n">
        <v>-22.82607512520868</v>
      </c>
      <c r="Z123" t="n">
        <v>33.18939522575</v>
      </c>
      <c r="AA123" t="n">
        <v>1102.493241345411</v>
      </c>
      <c r="AB123" t="b">
        <v>0</v>
      </c>
      <c r="AC123" t="b">
        <v>1</v>
      </c>
      <c r="AD123" t="n">
        <v>98.88614205206304</v>
      </c>
      <c r="AE123" t="n">
        <v>-0</v>
      </c>
      <c r="AF123" t="n">
        <v>0</v>
      </c>
      <c r="AG123" t="n">
        <v>0.1013075514652222</v>
      </c>
      <c r="AH123" t="b">
        <v>0</v>
      </c>
      <c r="AI123" t="b">
        <v>0</v>
      </c>
      <c r="AJ123" t="n">
        <v>1102.493241345411</v>
      </c>
      <c r="AK123" t="n">
        <v>0</v>
      </c>
      <c r="AL123" t="n">
        <v>5.537709989759438</v>
      </c>
      <c r="AM123" t="n">
        <v>0</v>
      </c>
      <c r="AN123" t="n">
        <v>5.935358240465233</v>
      </c>
      <c r="AO123" t="n">
        <v>0</v>
      </c>
      <c r="AP123" t="n">
        <v>1</v>
      </c>
      <c r="AQ123" t="n">
        <v>3</v>
      </c>
      <c r="AR123" t="n">
        <v>0</v>
      </c>
      <c r="AS123" t="n">
        <v>0</v>
      </c>
      <c r="AT123" t="n">
        <v>1.71275017907877</v>
      </c>
      <c r="AU123" t="n">
        <v>0.5450568088719963</v>
      </c>
      <c r="AV123" t="n">
        <v>1.71275017907877</v>
      </c>
    </row>
    <row r="124" spans="1:48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0</v>
      </c>
      <c r="H124" t="n">
        <v>84.98521643962647</v>
      </c>
      <c r="I124" t="b">
        <v>0</v>
      </c>
      <c r="J124" t="n">
        <v>313.7654190951009</v>
      </c>
      <c r="K124" t="n">
        <v>1469.990988460548</v>
      </c>
      <c r="L124" t="n">
        <v>0</v>
      </c>
      <c r="M124" t="n">
        <v>7.603770274015663</v>
      </c>
      <c r="N124" t="n">
        <v>7.603770274015663</v>
      </c>
      <c r="O124" t="n">
        <v>854.3916289990407</v>
      </c>
      <c r="P124" t="n">
        <v>231.417017605374</v>
      </c>
      <c r="Q124" t="n">
        <v>7.603770274015663</v>
      </c>
      <c r="R124" t="n">
        <v>0.9057334308363761</v>
      </c>
      <c r="S124" t="n">
        <v>25.95355917129165</v>
      </c>
      <c r="T124" t="n">
        <v>54.53625342549663</v>
      </c>
      <c r="U124" t="n">
        <v>8.395152497566706</v>
      </c>
      <c r="V124" t="n">
        <v>5.140945505459499</v>
      </c>
      <c r="W124" t="n">
        <v>0</v>
      </c>
      <c r="X124" t="n">
        <v>0</v>
      </c>
      <c r="Y124" t="n">
        <v>-22.82607512520868</v>
      </c>
      <c r="Z124" t="n">
        <v>33.33506444858652</v>
      </c>
      <c r="AA124" t="n">
        <v>1469.990988460548</v>
      </c>
      <c r="AB124" t="b">
        <v>0</v>
      </c>
      <c r="AC124" t="b">
        <v>1</v>
      </c>
      <c r="AD124" t="n">
        <v>98.8770840857435</v>
      </c>
      <c r="AE124" t="n">
        <v>-0</v>
      </c>
      <c r="AF124" t="n">
        <v>0</v>
      </c>
      <c r="AG124" t="n">
        <v>0.1145718590398404</v>
      </c>
      <c r="AH124" t="b">
        <v>0</v>
      </c>
      <c r="AI124" t="b">
        <v>0</v>
      </c>
      <c r="AJ124" t="n">
        <v>1469.990988460548</v>
      </c>
      <c r="AK124" t="n">
        <v>0</v>
      </c>
      <c r="AL124" t="n">
        <v>8.395152497566706</v>
      </c>
      <c r="AM124" t="n">
        <v>0</v>
      </c>
      <c r="AN124" t="n">
        <v>8.809547308212528</v>
      </c>
      <c r="AO124" t="n">
        <v>0</v>
      </c>
      <c r="AP124" t="n">
        <v>1</v>
      </c>
      <c r="AQ124" t="n">
        <v>3</v>
      </c>
      <c r="AR124" t="n">
        <v>0</v>
      </c>
      <c r="AS124" t="n">
        <v>0</v>
      </c>
      <c r="AT124" t="n">
        <v>2.386853824876635</v>
      </c>
      <c r="AU124" t="n">
        <v>0.7595800864145439</v>
      </c>
      <c r="AV124" t="n">
        <v>2.386853824876635</v>
      </c>
    </row>
    <row r="125" spans="1:48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0</v>
      </c>
      <c r="H125" t="n">
        <v>106.2315205495331</v>
      </c>
      <c r="I125" t="b">
        <v>0</v>
      </c>
      <c r="J125" t="n">
        <v>392.2067738688762</v>
      </c>
      <c r="K125" t="n">
        <v>1837.488735575685</v>
      </c>
      <c r="L125" t="n">
        <v>0</v>
      </c>
      <c r="M125" t="n">
        <v>5.002510678498971</v>
      </c>
      <c r="N125" t="n">
        <v>5.002510678498971</v>
      </c>
      <c r="O125" t="n">
        <v>449.6825226078919</v>
      </c>
      <c r="P125" t="n">
        <v>121.7991664701766</v>
      </c>
      <c r="Q125" t="n">
        <v>5.002510678498971</v>
      </c>
      <c r="R125" t="n">
        <v>0.8529883101997607</v>
      </c>
      <c r="S125" t="n">
        <v>25.97336013356678</v>
      </c>
      <c r="T125" t="n">
        <v>30.4783633056002</v>
      </c>
      <c r="U125" t="n">
        <v>5.864688435563012</v>
      </c>
      <c r="V125" t="n">
        <v>4.480675691901894</v>
      </c>
      <c r="W125" t="n">
        <v>0</v>
      </c>
      <c r="X125" t="n">
        <v>0</v>
      </c>
      <c r="Y125" t="n">
        <v>-22.82607512520868</v>
      </c>
      <c r="Z125" t="n">
        <v>33.47425881133001</v>
      </c>
      <c r="AA125" t="n">
        <v>1837.488735575685</v>
      </c>
      <c r="AB125" t="b">
        <v>0</v>
      </c>
      <c r="AC125" t="b">
        <v>1</v>
      </c>
      <c r="AD125" t="n">
        <v>98.86802611942397</v>
      </c>
      <c r="AE125" t="n">
        <v>-0</v>
      </c>
      <c r="AF125" t="n">
        <v>0</v>
      </c>
      <c r="AG125" t="n">
        <v>0.1240151709280108</v>
      </c>
      <c r="AH125" t="b">
        <v>0</v>
      </c>
      <c r="AI125" t="b">
        <v>0</v>
      </c>
      <c r="AJ125" t="n">
        <v>1837.488735575685</v>
      </c>
      <c r="AK125" t="n">
        <v>0</v>
      </c>
      <c r="AL125" t="n">
        <v>5.864688435563012</v>
      </c>
      <c r="AM125" t="n">
        <v>0</v>
      </c>
      <c r="AN125" t="n">
        <v>6.061715066971521</v>
      </c>
      <c r="AO125" t="n">
        <v>0</v>
      </c>
      <c r="AP125" t="n">
        <v>1</v>
      </c>
      <c r="AQ125" t="n">
        <v>3</v>
      </c>
      <c r="AR125" t="n">
        <v>0</v>
      </c>
      <c r="AS125" t="n">
        <v>0</v>
      </c>
      <c r="AT125" t="n">
        <v>2.191148387432533</v>
      </c>
      <c r="AU125" t="n">
        <v>0.6972997944518511</v>
      </c>
      <c r="AV125" t="n">
        <v>2.191148387432533</v>
      </c>
    </row>
    <row r="126" spans="1:48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0</v>
      </c>
      <c r="H126" t="n">
        <v>106.2315205495331</v>
      </c>
      <c r="I126" t="b">
        <v>1</v>
      </c>
      <c r="J126" t="n">
        <v>392.2067738688762</v>
      </c>
      <c r="K126" t="n">
        <v>971.8883856470753</v>
      </c>
      <c r="L126" t="n">
        <v>-8.701344418337888</v>
      </c>
      <c r="M126" t="n">
        <v>-0.782826389848803</v>
      </c>
      <c r="N126" t="n">
        <v>-0.782826389848803</v>
      </c>
      <c r="O126" t="n">
        <v>-70.3693341953775</v>
      </c>
      <c r="P126" t="n">
        <v>-19.05994967372088</v>
      </c>
      <c r="Q126" t="n">
        <v>-0.782826389848803</v>
      </c>
      <c r="R126" t="n">
        <v>0.8425910925452158</v>
      </c>
      <c r="S126" t="n">
        <v>25.99367619426132</v>
      </c>
      <c r="T126" t="n">
        <v>-6.480929709216024</v>
      </c>
      <c r="U126" t="n">
        <v>-0.6596025430959299</v>
      </c>
      <c r="V126" t="n">
        <v>12.57901996450486</v>
      </c>
      <c r="W126" t="n">
        <v>0</v>
      </c>
      <c r="X126" t="n">
        <v>0</v>
      </c>
      <c r="Y126" t="n">
        <v>-22.82607512520868</v>
      </c>
      <c r="Z126" t="n">
        <v>33.54346139636339</v>
      </c>
      <c r="AA126" t="n">
        <v>971.8883856470753</v>
      </c>
      <c r="AB126" t="b">
        <v>0</v>
      </c>
      <c r="AC126" t="b">
        <v>1</v>
      </c>
      <c r="AD126" t="n">
        <v>98.85896815310444</v>
      </c>
      <c r="AE126" t="n">
        <v>-0</v>
      </c>
      <c r="AF126" t="n">
        <v>0</v>
      </c>
      <c r="AG126" t="n">
        <v>0.1406833574404982</v>
      </c>
      <c r="AH126" t="b">
        <v>0</v>
      </c>
      <c r="AI126" t="b">
        <v>0</v>
      </c>
      <c r="AJ126" t="n">
        <v>963.1870412287375</v>
      </c>
      <c r="AK126" t="n">
        <v>0</v>
      </c>
      <c r="AL126" t="n">
        <v>-0.6536971027270054</v>
      </c>
      <c r="AM126" t="n">
        <v>0</v>
      </c>
      <c r="AN126" t="n">
        <v>-0.07894601554756375</v>
      </c>
      <c r="AO126" t="n">
        <v>0</v>
      </c>
      <c r="AP126" t="n">
        <v>1</v>
      </c>
      <c r="AQ126" t="n">
        <v>3</v>
      </c>
      <c r="AR126" t="n">
        <v>0</v>
      </c>
      <c r="AS126" t="n">
        <v>0</v>
      </c>
      <c r="AT126" t="n">
        <v>0.5959689465514902</v>
      </c>
      <c r="AU126" t="n">
        <v>0.1896580926757686</v>
      </c>
      <c r="AV126" t="n">
        <v>0.5959689465514902</v>
      </c>
    </row>
    <row r="127" spans="1:48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0</v>
      </c>
      <c r="H127" t="n">
        <v>106.2315205495331</v>
      </c>
      <c r="I127" t="b">
        <v>0</v>
      </c>
      <c r="J127" t="n">
        <v>392.2067738688762</v>
      </c>
      <c r="K127" t="n">
        <v>971.8883856470753</v>
      </c>
      <c r="L127" t="n">
        <v>0</v>
      </c>
      <c r="M127" t="n">
        <v>4.082544880896219</v>
      </c>
      <c r="N127" t="n">
        <v>4.082544880896219</v>
      </c>
      <c r="O127" t="n">
        <v>366.9855395995284</v>
      </c>
      <c r="P127" t="n">
        <v>99.40020032489933</v>
      </c>
      <c r="Q127" t="n">
        <v>4.082544880896219</v>
      </c>
      <c r="R127" t="n">
        <v>0.9012661296396639</v>
      </c>
      <c r="S127" t="n">
        <v>25.99708023202975</v>
      </c>
      <c r="T127" t="n">
        <v>44.50746996082485</v>
      </c>
      <c r="U127" t="n">
        <v>4.529788423901457</v>
      </c>
      <c r="V127" t="n">
        <v>4.394394769178625</v>
      </c>
      <c r="W127" t="n">
        <v>0</v>
      </c>
      <c r="X127" t="n">
        <v>0</v>
      </c>
      <c r="Y127" t="n">
        <v>-22.82607512520868</v>
      </c>
      <c r="Z127" t="n">
        <v>33.65024624300568</v>
      </c>
      <c r="AA127" t="n">
        <v>971.8883856470753</v>
      </c>
      <c r="AB127" t="b">
        <v>0</v>
      </c>
      <c r="AC127" t="b">
        <v>1</v>
      </c>
      <c r="AD127" t="n">
        <v>98.84991018678491</v>
      </c>
      <c r="AE127" t="n">
        <v>-0</v>
      </c>
      <c r="AF127" t="n">
        <v>0</v>
      </c>
      <c r="AG127" t="n">
        <v>0.1411135611721138</v>
      </c>
      <c r="AH127" t="b">
        <v>0</v>
      </c>
      <c r="AI127" t="b">
        <v>0</v>
      </c>
      <c r="AJ127" t="n">
        <v>971.8883856470753</v>
      </c>
      <c r="AK127" t="n">
        <v>0</v>
      </c>
      <c r="AL127" t="n">
        <v>4.529788423901457</v>
      </c>
      <c r="AM127" t="n">
        <v>0</v>
      </c>
      <c r="AN127" t="n">
        <v>4.547671269005242</v>
      </c>
      <c r="AO127" t="n">
        <v>0</v>
      </c>
      <c r="AP127" t="n">
        <v>1</v>
      </c>
      <c r="AQ127" t="n">
        <v>3</v>
      </c>
      <c r="AR127" t="n">
        <v>0</v>
      </c>
      <c r="AS127" t="n">
        <v>0</v>
      </c>
      <c r="AT127" t="n">
        <v>1.378450449842413</v>
      </c>
      <c r="AU127" t="n">
        <v>0.4386709822347768</v>
      </c>
      <c r="AV127" t="n">
        <v>1.378450449842413</v>
      </c>
    </row>
    <row r="128" spans="1:48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0</v>
      </c>
      <c r="H128" t="n">
        <v>121.9695235939084</v>
      </c>
      <c r="I128" t="b">
        <v>0</v>
      </c>
      <c r="J128" t="n">
        <v>450.3114811087097</v>
      </c>
      <c r="K128" t="n">
        <v>1115.871850187383</v>
      </c>
      <c r="L128" t="n">
        <v>0</v>
      </c>
      <c r="M128" t="n">
        <v>8.425331709124533</v>
      </c>
      <c r="N128" t="n">
        <v>8.425331709124533</v>
      </c>
      <c r="O128" t="n">
        <v>659.640121163691</v>
      </c>
      <c r="P128" t="n">
        <v>178.6674217669802</v>
      </c>
      <c r="Q128" t="n">
        <v>8.425331709124533</v>
      </c>
      <c r="R128" t="n">
        <v>0.9257677989727532</v>
      </c>
      <c r="S128" t="n">
        <v>26.00821539909139</v>
      </c>
      <c r="T128" t="n">
        <v>77.88287910705111</v>
      </c>
      <c r="U128" t="n">
        <v>9.100912473379843</v>
      </c>
      <c r="V128" t="n">
        <v>5.781417538455386</v>
      </c>
      <c r="W128" t="n">
        <v>0</v>
      </c>
      <c r="X128" t="n">
        <v>0</v>
      </c>
      <c r="Y128" t="n">
        <v>-22.82607512520868</v>
      </c>
      <c r="Z128" t="n">
        <v>33.81606875889763</v>
      </c>
      <c r="AA128" t="n">
        <v>1115.871850187383</v>
      </c>
      <c r="AB128" t="b">
        <v>0</v>
      </c>
      <c r="AC128" t="b">
        <v>1</v>
      </c>
      <c r="AD128" t="n">
        <v>98.84085222046538</v>
      </c>
      <c r="AE128" t="n">
        <v>-0</v>
      </c>
      <c r="AF128" t="n">
        <v>0</v>
      </c>
      <c r="AG128" t="n">
        <v>0.1394271317618054</v>
      </c>
      <c r="AH128" t="b">
        <v>0</v>
      </c>
      <c r="AI128" t="b">
        <v>0</v>
      </c>
      <c r="AJ128" t="n">
        <v>1115.871850187383</v>
      </c>
      <c r="AK128" t="n">
        <v>0</v>
      </c>
      <c r="AL128" t="n">
        <v>9.100912473379843</v>
      </c>
      <c r="AM128" t="n">
        <v>0</v>
      </c>
      <c r="AN128" t="n">
        <v>9.164523174857983</v>
      </c>
      <c r="AO128" t="n">
        <v>0</v>
      </c>
      <c r="AP128" t="n">
        <v>1</v>
      </c>
      <c r="AQ128" t="n">
        <v>3</v>
      </c>
      <c r="AR128" t="n">
        <v>0</v>
      </c>
      <c r="AS128" t="n">
        <v>0</v>
      </c>
      <c r="AT128" t="n">
        <v>2.232297348945159</v>
      </c>
      <c r="AU128" t="n">
        <v>0.7103948283478814</v>
      </c>
      <c r="AV128" t="n">
        <v>2.232297348945159</v>
      </c>
    </row>
    <row r="129" spans="1:48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0</v>
      </c>
      <c r="H129" t="n">
        <v>137.7075266382836</v>
      </c>
      <c r="I129" t="b">
        <v>0</v>
      </c>
      <c r="J129" t="n">
        <v>508.4161883485432</v>
      </c>
      <c r="K129" t="n">
        <v>1259.85531472769</v>
      </c>
      <c r="L129" t="n">
        <v>0</v>
      </c>
      <c r="M129" t="n">
        <v>8.435435245797766</v>
      </c>
      <c r="N129" t="n">
        <v>8.435435245797766</v>
      </c>
      <c r="O129" t="n">
        <v>584.9533061588266</v>
      </c>
      <c r="P129" t="n">
        <v>158.4380569227591</v>
      </c>
      <c r="Q129" t="n">
        <v>8.435435245797766</v>
      </c>
      <c r="R129" t="n">
        <v>0.9199629804962085</v>
      </c>
      <c r="S129" t="n">
        <v>26.0254928216004</v>
      </c>
      <c r="T129" t="n">
        <v>69.50048799149347</v>
      </c>
      <c r="U129" t="n">
        <v>9.169320314658609</v>
      </c>
      <c r="V129" t="n">
        <v>5.562611912898198</v>
      </c>
      <c r="W129" t="n">
        <v>0</v>
      </c>
      <c r="X129" t="n">
        <v>0</v>
      </c>
      <c r="Y129" t="n">
        <v>-22.82607512520868</v>
      </c>
      <c r="Z129" t="n">
        <v>33.95998605230081</v>
      </c>
      <c r="AA129" t="n">
        <v>1259.85531472769</v>
      </c>
      <c r="AB129" t="b">
        <v>0</v>
      </c>
      <c r="AC129" t="b">
        <v>1</v>
      </c>
      <c r="AD129" t="n">
        <v>98.83179425414585</v>
      </c>
      <c r="AE129" t="n">
        <v>-0</v>
      </c>
      <c r="AF129" t="n">
        <v>0</v>
      </c>
      <c r="AG129" t="n">
        <v>0.1432969760501123</v>
      </c>
      <c r="AH129" t="b">
        <v>0</v>
      </c>
      <c r="AI129" t="b">
        <v>0</v>
      </c>
      <c r="AJ129" t="n">
        <v>1259.85531472769</v>
      </c>
      <c r="AK129" t="n">
        <v>0</v>
      </c>
      <c r="AL129" t="n">
        <v>9.169320314658609</v>
      </c>
      <c r="AM129" t="n">
        <v>0</v>
      </c>
      <c r="AN129" t="n">
        <v>9.232931016136749</v>
      </c>
      <c r="AO129" t="n">
        <v>0</v>
      </c>
      <c r="AP129" t="n">
        <v>1</v>
      </c>
      <c r="AQ129" t="n">
        <v>3</v>
      </c>
      <c r="AR129" t="n">
        <v>0</v>
      </c>
      <c r="AS129" t="n">
        <v>0</v>
      </c>
      <c r="AT129" t="n">
        <v>2.30353444274576</v>
      </c>
      <c r="AU129" t="n">
        <v>0.7330649547297423</v>
      </c>
      <c r="AV129" t="n">
        <v>2.30353444274576</v>
      </c>
    </row>
    <row r="130" spans="1:48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0</v>
      </c>
      <c r="H130" t="n">
        <v>153.4455296826589</v>
      </c>
      <c r="I130" t="b">
        <v>0</v>
      </c>
      <c r="J130" t="n">
        <v>566.5208955883768</v>
      </c>
      <c r="K130" t="n">
        <v>1403.838779267998</v>
      </c>
      <c r="L130" t="n">
        <v>0</v>
      </c>
      <c r="M130" t="n">
        <v>9.782798410114586</v>
      </c>
      <c r="N130" t="n">
        <v>9.782798410114586</v>
      </c>
      <c r="O130" t="n">
        <v>608.8078528431294</v>
      </c>
      <c r="P130" t="n">
        <v>164.8992017451596</v>
      </c>
      <c r="Q130" t="n">
        <v>9.782798410114586</v>
      </c>
      <c r="R130" t="n">
        <v>0.92015412746164</v>
      </c>
      <c r="S130" t="n">
        <v>26.04414364505853</v>
      </c>
      <c r="T130" t="n">
        <v>72.31970945802091</v>
      </c>
      <c r="U130" t="n">
        <v>10.63169540640073</v>
      </c>
      <c r="V130" t="n">
        <v>5.774430303396358</v>
      </c>
      <c r="W130" t="n">
        <v>0</v>
      </c>
      <c r="X130" t="n">
        <v>0</v>
      </c>
      <c r="Y130" t="n">
        <v>-22.82607512520868</v>
      </c>
      <c r="Z130" t="n">
        <v>34.12523598467669</v>
      </c>
      <c r="AA130" t="n">
        <v>1403.838779267998</v>
      </c>
      <c r="AB130" t="b">
        <v>0</v>
      </c>
      <c r="AC130" t="b">
        <v>1</v>
      </c>
      <c r="AD130" t="n">
        <v>98.82273628782632</v>
      </c>
      <c r="AE130" t="n">
        <v>-0</v>
      </c>
      <c r="AF130" t="n">
        <v>0</v>
      </c>
      <c r="AG130" t="n">
        <v>0.1497609312826225</v>
      </c>
      <c r="AH130" t="b">
        <v>0</v>
      </c>
      <c r="AI130" t="b">
        <v>0</v>
      </c>
      <c r="AJ130" t="n">
        <v>1403.838779267998</v>
      </c>
      <c r="AK130" t="n">
        <v>0</v>
      </c>
      <c r="AL130" t="n">
        <v>10.63169540640073</v>
      </c>
      <c r="AM130" t="n">
        <v>0</v>
      </c>
      <c r="AN130" t="n">
        <v>10.69530610787887</v>
      </c>
      <c r="AO130" t="n">
        <v>0</v>
      </c>
      <c r="AP130" t="n">
        <v>1</v>
      </c>
      <c r="AQ130" t="n">
        <v>3</v>
      </c>
      <c r="AR130" t="n">
        <v>0</v>
      </c>
      <c r="AS130" t="n">
        <v>0</v>
      </c>
      <c r="AT130" t="n">
        <v>2.615916723008505</v>
      </c>
      <c r="AU130" t="n">
        <v>0.832475885119923</v>
      </c>
      <c r="AV130" t="n">
        <v>2.615916723008505</v>
      </c>
    </row>
    <row r="131" spans="1:48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0</v>
      </c>
      <c r="H131" t="n">
        <v>169.1835327270342</v>
      </c>
      <c r="I131" t="b">
        <v>0</v>
      </c>
      <c r="J131" t="n">
        <v>624.6256028282103</v>
      </c>
      <c r="K131" t="n">
        <v>1547.822243808305</v>
      </c>
      <c r="L131" t="n">
        <v>0</v>
      </c>
      <c r="M131" t="n">
        <v>10.75400017978879</v>
      </c>
      <c r="N131" t="n">
        <v>10.75400017978879</v>
      </c>
      <c r="O131" t="n">
        <v>606.9925100994272</v>
      </c>
      <c r="P131" t="n">
        <v>164.4075054440486</v>
      </c>
      <c r="Q131" t="n">
        <v>10.75400017978879</v>
      </c>
      <c r="R131" t="n">
        <v>0.9186666298069712</v>
      </c>
      <c r="S131" t="n">
        <v>26.0657218435212</v>
      </c>
      <c r="T131" t="n">
        <v>72.22081693675476</v>
      </c>
      <c r="U131" t="n">
        <v>11.70609645639181</v>
      </c>
      <c r="V131" t="n">
        <v>5.873962439560046</v>
      </c>
      <c r="W131" t="n">
        <v>0</v>
      </c>
      <c r="X131" t="n">
        <v>0</v>
      </c>
      <c r="Y131" t="n">
        <v>-22.82607512520868</v>
      </c>
      <c r="Z131" t="n">
        <v>34.28781501766426</v>
      </c>
      <c r="AA131" t="n">
        <v>1547.822243808305</v>
      </c>
      <c r="AB131" t="b">
        <v>0</v>
      </c>
      <c r="AC131" t="b">
        <v>1</v>
      </c>
      <c r="AD131" t="n">
        <v>98.81367832150679</v>
      </c>
      <c r="AE131" t="n">
        <v>-0</v>
      </c>
      <c r="AF131" t="n">
        <v>0</v>
      </c>
      <c r="AG131" t="n">
        <v>0.159118867377623</v>
      </c>
      <c r="AH131" t="b">
        <v>0</v>
      </c>
      <c r="AI131" t="b">
        <v>0</v>
      </c>
      <c r="AJ131" t="n">
        <v>1547.822243808305</v>
      </c>
      <c r="AK131" t="n">
        <v>0</v>
      </c>
      <c r="AL131" t="n">
        <v>11.70609645639181</v>
      </c>
      <c r="AM131" t="n">
        <v>0</v>
      </c>
      <c r="AN131" t="n">
        <v>11.76970715786995</v>
      </c>
      <c r="AO131" t="n">
        <v>0</v>
      </c>
      <c r="AP131" t="n">
        <v>1</v>
      </c>
      <c r="AQ131" t="n">
        <v>3</v>
      </c>
      <c r="AR131" t="n">
        <v>0</v>
      </c>
      <c r="AS131" t="n">
        <v>0</v>
      </c>
      <c r="AT131" t="n">
        <v>2.869311442867299</v>
      </c>
      <c r="AU131" t="n">
        <v>0.91311491764102</v>
      </c>
      <c r="AV131" t="n">
        <v>2.869311442867299</v>
      </c>
    </row>
    <row r="132" spans="1:48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0</v>
      </c>
      <c r="H132" t="n">
        <v>184.9215357714095</v>
      </c>
      <c r="I132" t="b">
        <v>0</v>
      </c>
      <c r="J132" t="n">
        <v>682.7303100680438</v>
      </c>
      <c r="K132" t="n">
        <v>1691.805708348613</v>
      </c>
      <c r="L132" t="n">
        <v>0</v>
      </c>
      <c r="M132" t="n">
        <v>11.82170445062253</v>
      </c>
      <c r="N132" t="n">
        <v>11.82170445062253</v>
      </c>
      <c r="O132" t="n">
        <v>610.4695241382249</v>
      </c>
      <c r="P132" t="n">
        <v>165.3492752270381</v>
      </c>
      <c r="Q132" t="n">
        <v>11.82170445062253</v>
      </c>
      <c r="R132" t="n">
        <v>0.9175434837993813</v>
      </c>
      <c r="S132" t="n">
        <v>26.0898841514947</v>
      </c>
      <c r="T132" t="n">
        <v>72.72342733554002</v>
      </c>
      <c r="U132" t="n">
        <v>12.88408087393416</v>
      </c>
      <c r="V132" t="n">
        <v>5.996520464257486</v>
      </c>
      <c r="W132" t="n">
        <v>0</v>
      </c>
      <c r="X132" t="n">
        <v>0</v>
      </c>
      <c r="Y132" t="n">
        <v>-22.82607512520868</v>
      </c>
      <c r="Z132" t="n">
        <v>34.44629425743707</v>
      </c>
      <c r="AA132" t="n">
        <v>1691.805708348613</v>
      </c>
      <c r="AB132" t="b">
        <v>0</v>
      </c>
      <c r="AC132" t="b">
        <v>1</v>
      </c>
      <c r="AD132" t="n">
        <v>98.80462035518725</v>
      </c>
      <c r="AE132" t="n">
        <v>-0</v>
      </c>
      <c r="AF132" t="n">
        <v>0</v>
      </c>
      <c r="AG132" t="n">
        <v>0.1649110161850217</v>
      </c>
      <c r="AH132" t="b">
        <v>0</v>
      </c>
      <c r="AI132" t="b">
        <v>0</v>
      </c>
      <c r="AJ132" t="n">
        <v>1691.805708348613</v>
      </c>
      <c r="AK132" t="n">
        <v>0</v>
      </c>
      <c r="AL132" t="n">
        <v>12.88408087393416</v>
      </c>
      <c r="AM132" t="n">
        <v>0</v>
      </c>
      <c r="AN132" t="n">
        <v>12.9476915754123</v>
      </c>
      <c r="AO132" t="n">
        <v>0</v>
      </c>
      <c r="AP132" t="n">
        <v>1</v>
      </c>
      <c r="AQ132" t="n">
        <v>3</v>
      </c>
      <c r="AR132" t="n">
        <v>0</v>
      </c>
      <c r="AS132" t="n">
        <v>0</v>
      </c>
      <c r="AT132" t="n">
        <v>3.148354351679337</v>
      </c>
      <c r="AU132" t="n">
        <v>1.00191609791429</v>
      </c>
      <c r="AV132" t="n">
        <v>3.148354351679337</v>
      </c>
    </row>
    <row r="133" spans="1:48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0</v>
      </c>
      <c r="H133" t="n">
        <v>200.6595388157847</v>
      </c>
      <c r="I133" t="b">
        <v>0</v>
      </c>
      <c r="J133" t="n">
        <v>740.8350173078773</v>
      </c>
      <c r="K133" t="n">
        <v>1835.78917288892</v>
      </c>
      <c r="L133" t="n">
        <v>0</v>
      </c>
      <c r="M133" t="n">
        <v>13.01969020961024</v>
      </c>
      <c r="N133" t="n">
        <v>13.01969020961024</v>
      </c>
      <c r="O133" t="n">
        <v>619.6011612346896</v>
      </c>
      <c r="P133" t="n">
        <v>167.8226330538162</v>
      </c>
      <c r="Q133" t="n">
        <v>13.01969020961024</v>
      </c>
      <c r="R133" t="n">
        <v>0.9168299100439592</v>
      </c>
      <c r="S133" t="n">
        <v>26.11681218798243</v>
      </c>
      <c r="T133" t="n">
        <v>73.86869993500129</v>
      </c>
      <c r="U133" t="n">
        <v>14.20076948513382</v>
      </c>
      <c r="V133" t="n">
        <v>6.143666418529833</v>
      </c>
      <c r="W133" t="n">
        <v>0</v>
      </c>
      <c r="X133" t="n">
        <v>0</v>
      </c>
      <c r="Y133" t="n">
        <v>-22.82607512520868</v>
      </c>
      <c r="Z133" t="n">
        <v>34.60780871284186</v>
      </c>
      <c r="AA133" t="n">
        <v>1835.78917288892</v>
      </c>
      <c r="AB133" t="b">
        <v>0</v>
      </c>
      <c r="AC133" t="b">
        <v>1</v>
      </c>
      <c r="AD133" t="n">
        <v>98.79556238886772</v>
      </c>
      <c r="AE133" t="n">
        <v>-0</v>
      </c>
      <c r="AF133" t="n">
        <v>0</v>
      </c>
      <c r="AG133" t="n">
        <v>0.1548572890120905</v>
      </c>
      <c r="AH133" t="b">
        <v>0</v>
      </c>
      <c r="AI133" t="b">
        <v>0</v>
      </c>
      <c r="AJ133" t="n">
        <v>1835.78917288892</v>
      </c>
      <c r="AK133" t="n">
        <v>0</v>
      </c>
      <c r="AL133" t="n">
        <v>14.20076948513382</v>
      </c>
      <c r="AM133" t="n">
        <v>0</v>
      </c>
      <c r="AN133" t="n">
        <v>14.26438018661196</v>
      </c>
      <c r="AO133" t="n">
        <v>0</v>
      </c>
      <c r="AP133" t="n">
        <v>1</v>
      </c>
      <c r="AQ133" t="n">
        <v>3</v>
      </c>
      <c r="AR133" t="n">
        <v>0</v>
      </c>
      <c r="AS133" t="n">
        <v>0</v>
      </c>
      <c r="AT133" t="n">
        <v>3.460490586138655</v>
      </c>
      <c r="AU133" t="n">
        <v>1.101248727953322</v>
      </c>
      <c r="AV133" t="n">
        <v>3.460490586138655</v>
      </c>
    </row>
    <row r="134" spans="1:48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0</v>
      </c>
      <c r="H134" t="n">
        <v>216.39754186016</v>
      </c>
      <c r="I134" t="b">
        <v>0</v>
      </c>
      <c r="J134" t="n">
        <v>798.9397245477109</v>
      </c>
      <c r="K134" t="n">
        <v>1979.772637429228</v>
      </c>
      <c r="L134" t="n">
        <v>0</v>
      </c>
      <c r="M134" t="n">
        <v>13.6414393785771</v>
      </c>
      <c r="N134" t="n">
        <v>13.6414393785771</v>
      </c>
      <c r="O134" t="n">
        <v>601.9761100776229</v>
      </c>
      <c r="P134" t="n">
        <v>163.0487838780127</v>
      </c>
      <c r="Q134" t="n">
        <v>13.6414393785771</v>
      </c>
      <c r="R134" t="n">
        <v>0.9142192784047525</v>
      </c>
      <c r="S134" t="n">
        <v>26.14672570172213</v>
      </c>
      <c r="T134" t="n">
        <v>71.9723837198686</v>
      </c>
      <c r="U134" t="n">
        <v>14.92140857320406</v>
      </c>
      <c r="V134" t="n">
        <v>6.173843010420384</v>
      </c>
      <c r="W134" t="n">
        <v>0</v>
      </c>
      <c r="X134" t="n">
        <v>0</v>
      </c>
      <c r="Y134" t="n">
        <v>-22.82607512520868</v>
      </c>
      <c r="Z134" t="n">
        <v>34.72102316971057</v>
      </c>
      <c r="AA134" t="n">
        <v>1979.772637429228</v>
      </c>
      <c r="AB134" t="b">
        <v>0</v>
      </c>
      <c r="AC134" t="b">
        <v>1</v>
      </c>
      <c r="AD134" t="n">
        <v>98.78650442254819</v>
      </c>
      <c r="AE134" t="n">
        <v>-0</v>
      </c>
      <c r="AF134" t="n">
        <v>0</v>
      </c>
      <c r="AG134" t="n">
        <v>0.1440236086198638</v>
      </c>
      <c r="AH134" t="b">
        <v>0</v>
      </c>
      <c r="AI134" t="b">
        <v>0</v>
      </c>
      <c r="AJ134" t="n">
        <v>1979.772637429228</v>
      </c>
      <c r="AK134" t="n">
        <v>0</v>
      </c>
      <c r="AL134" t="n">
        <v>14.92140857320406</v>
      </c>
      <c r="AM134" t="n">
        <v>0</v>
      </c>
      <c r="AN134" t="n">
        <v>14.9850192746822</v>
      </c>
      <c r="AO134" t="n">
        <v>0</v>
      </c>
      <c r="AP134" t="n">
        <v>1</v>
      </c>
      <c r="AQ134" t="n">
        <v>3</v>
      </c>
      <c r="AR134" t="n">
        <v>0</v>
      </c>
      <c r="AS134" t="n">
        <v>0</v>
      </c>
      <c r="AT134" t="n">
        <v>3.688511588225094</v>
      </c>
      <c r="AU134" t="n">
        <v>1.173812959019336</v>
      </c>
      <c r="AV134" t="n">
        <v>3.688511588225094</v>
      </c>
    </row>
    <row r="135" spans="1:48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0</v>
      </c>
      <c r="H135" t="n">
        <v>232.1355449045353</v>
      </c>
      <c r="I135" t="b">
        <v>0</v>
      </c>
      <c r="J135" t="n">
        <v>857.0444317875443</v>
      </c>
      <c r="K135" t="n">
        <v>2123.756101969535</v>
      </c>
      <c r="L135" t="n">
        <v>0</v>
      </c>
      <c r="M135" t="n">
        <v>16.69742335601692</v>
      </c>
      <c r="N135" t="n">
        <v>16.69742335601692</v>
      </c>
      <c r="O135" t="n">
        <v>686.8773496366616</v>
      </c>
      <c r="P135" t="n">
        <v>186.044785925423</v>
      </c>
      <c r="Q135" t="n">
        <v>16.69742335601692</v>
      </c>
      <c r="R135" t="n">
        <v>0.9186155563203947</v>
      </c>
      <c r="S135" t="n">
        <v>26.17905151800264</v>
      </c>
      <c r="T135" t="n">
        <v>81.73017056734606</v>
      </c>
      <c r="U135" t="n">
        <v>18.17672609736776</v>
      </c>
      <c r="V135" t="n">
        <v>6.651564463462705</v>
      </c>
      <c r="W135" t="n">
        <v>0</v>
      </c>
      <c r="X135" t="n">
        <v>0</v>
      </c>
      <c r="Y135" t="n">
        <v>-22.82607512520868</v>
      </c>
      <c r="Z135" t="n">
        <v>34.87489455346246</v>
      </c>
      <c r="AA135" t="n">
        <v>2123.756101969535</v>
      </c>
      <c r="AB135" t="b">
        <v>0</v>
      </c>
      <c r="AC135" t="b">
        <v>1</v>
      </c>
      <c r="AD135" t="n">
        <v>98.77744645622866</v>
      </c>
      <c r="AE135" t="n">
        <v>-0</v>
      </c>
      <c r="AF135" t="n">
        <v>0</v>
      </c>
      <c r="AG135" t="n">
        <v>0.1371849701801114</v>
      </c>
      <c r="AH135" t="b">
        <v>0</v>
      </c>
      <c r="AI135" t="b">
        <v>0</v>
      </c>
      <c r="AJ135" t="n">
        <v>2123.756101969535</v>
      </c>
      <c r="AK135" t="n">
        <v>0</v>
      </c>
      <c r="AL135" t="n">
        <v>18.17672609736776</v>
      </c>
      <c r="AM135" t="n">
        <v>0</v>
      </c>
      <c r="AN135" t="n">
        <v>18.2403367988459</v>
      </c>
      <c r="AO135" t="n">
        <v>0</v>
      </c>
      <c r="AP135" t="n">
        <v>1</v>
      </c>
      <c r="AQ135" t="n">
        <v>3</v>
      </c>
      <c r="AR135" t="n">
        <v>0</v>
      </c>
      <c r="AS135" t="n">
        <v>0</v>
      </c>
      <c r="AT135" t="n">
        <v>4.34535784659404</v>
      </c>
      <c r="AU135" t="n">
        <v>1.382844334335644</v>
      </c>
      <c r="AV135" t="n">
        <v>4.34535784659404</v>
      </c>
    </row>
    <row r="136" spans="1:48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0</v>
      </c>
      <c r="H136" t="n">
        <v>247.8735479489106</v>
      </c>
      <c r="I136" t="b">
        <v>0</v>
      </c>
      <c r="J136" t="n">
        <v>915.1491390273778</v>
      </c>
      <c r="K136" t="n">
        <v>2267.739566509842</v>
      </c>
      <c r="L136" t="n">
        <v>0</v>
      </c>
      <c r="M136" t="n">
        <v>10.11253925249626</v>
      </c>
      <c r="N136" t="n">
        <v>10.11253925249626</v>
      </c>
      <c r="O136" t="n">
        <v>389.5842753444579</v>
      </c>
      <c r="P136" t="n">
        <v>105.5212013392356</v>
      </c>
      <c r="Q136" t="n">
        <v>10.11253925249626</v>
      </c>
      <c r="R136" t="n">
        <v>0.8863386813011553</v>
      </c>
      <c r="S136" t="n">
        <v>26.21659118929423</v>
      </c>
      <c r="T136" t="n">
        <v>48.04395171594631</v>
      </c>
      <c r="U136" t="n">
        <v>11.40933986729648</v>
      </c>
      <c r="V136" t="n">
        <v>5.460738907538079</v>
      </c>
      <c r="W136" t="n">
        <v>0</v>
      </c>
      <c r="X136" t="n">
        <v>0</v>
      </c>
      <c r="Y136" t="n">
        <v>-22.82607512520868</v>
      </c>
      <c r="Z136" t="n">
        <v>35.0719328018905</v>
      </c>
      <c r="AA136" t="n">
        <v>2267.739566509842</v>
      </c>
      <c r="AB136" t="b">
        <v>0</v>
      </c>
      <c r="AC136" t="b">
        <v>1</v>
      </c>
      <c r="AD136" t="n">
        <v>98.76838848990913</v>
      </c>
      <c r="AE136" t="n">
        <v>-0</v>
      </c>
      <c r="AF136" t="n">
        <v>0</v>
      </c>
      <c r="AG136" t="n">
        <v>0.1368174099306751</v>
      </c>
      <c r="AH136" t="b">
        <v>0</v>
      </c>
      <c r="AI136" t="b">
        <v>0</v>
      </c>
      <c r="AJ136" t="n">
        <v>2267.739566509842</v>
      </c>
      <c r="AK136" t="n">
        <v>0</v>
      </c>
      <c r="AL136" t="n">
        <v>11.40933986729648</v>
      </c>
      <c r="AM136" t="n">
        <v>0</v>
      </c>
      <c r="AN136" t="n">
        <v>11.72875491919291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3.426942423373618</v>
      </c>
      <c r="AU136" t="n">
        <v>1.090572533162284</v>
      </c>
      <c r="AV136" t="n">
        <v>3.426942423373618</v>
      </c>
    </row>
    <row r="137" spans="1:48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0</v>
      </c>
      <c r="H137" t="n">
        <v>247.8735479489106</v>
      </c>
      <c r="I137" t="b">
        <v>1</v>
      </c>
      <c r="J137" t="n">
        <v>915.1491390273778</v>
      </c>
      <c r="K137" t="n">
        <v>1485.287052641434</v>
      </c>
      <c r="L137" t="n">
        <v>-6.821361527016879</v>
      </c>
      <c r="M137" t="n">
        <v>-0.1053120859376565</v>
      </c>
      <c r="N137" t="n">
        <v>-0.1053120859376565</v>
      </c>
      <c r="O137" t="n">
        <v>-4.057134579221287</v>
      </c>
      <c r="P137" t="n">
        <v>-1.098898856777163</v>
      </c>
      <c r="Q137" t="n">
        <v>-0.1053120859376565</v>
      </c>
      <c r="R137" t="n">
        <v>0</v>
      </c>
      <c r="S137" t="n">
        <v>26.24834329403476</v>
      </c>
      <c r="T137" t="n">
        <v>0.9763713293135328</v>
      </c>
      <c r="U137" t="n">
        <v>0.1518637190722128</v>
      </c>
      <c r="V137" t="n">
        <v>2.075270186090696</v>
      </c>
      <c r="W137" t="n">
        <v>0</v>
      </c>
      <c r="X137" t="n">
        <v>0</v>
      </c>
      <c r="Y137" t="n">
        <v>-22.82607512520868</v>
      </c>
      <c r="Z137" t="n">
        <v>35.16388526876976</v>
      </c>
      <c r="AA137" t="n">
        <v>1485.287052641434</v>
      </c>
      <c r="AB137" t="b">
        <v>0</v>
      </c>
      <c r="AC137" t="b">
        <v>1</v>
      </c>
      <c r="AD137" t="n">
        <v>98.7593305235896</v>
      </c>
      <c r="AE137" t="n">
        <v>-0</v>
      </c>
      <c r="AF137" t="n">
        <v>0</v>
      </c>
      <c r="AG137" t="n">
        <v>0.1351671049904717</v>
      </c>
      <c r="AH137" t="b">
        <v>0</v>
      </c>
      <c r="AI137" t="b">
        <v>0</v>
      </c>
      <c r="AJ137" t="n">
        <v>1478.465691114417</v>
      </c>
      <c r="AK137" t="n">
        <v>0</v>
      </c>
      <c r="AL137" t="n">
        <v>0.151166266462775</v>
      </c>
      <c r="AM137" t="n">
        <v>0</v>
      </c>
      <c r="AN137" t="n">
        <v>0.6208017849835421</v>
      </c>
      <c r="AO137" t="n">
        <v>0</v>
      </c>
      <c r="AP137" t="n">
        <v>1</v>
      </c>
      <c r="AQ137" t="n">
        <v>3</v>
      </c>
      <c r="AR137" t="n">
        <v>0</v>
      </c>
      <c r="AS137" t="n">
        <v>0</v>
      </c>
      <c r="AT137" t="n">
        <v>1.009331054790418</v>
      </c>
      <c r="AU137" t="n">
        <v>0.3212043242146232</v>
      </c>
      <c r="AV137" t="n">
        <v>1.009331054790418</v>
      </c>
    </row>
    <row r="138" spans="1:48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0</v>
      </c>
      <c r="H138" t="n">
        <v>247.8735479489106</v>
      </c>
      <c r="I138" t="b">
        <v>0</v>
      </c>
      <c r="J138" t="n">
        <v>915.1491390273778</v>
      </c>
      <c r="K138" t="n">
        <v>1485.287052641434</v>
      </c>
      <c r="L138" t="n">
        <v>0</v>
      </c>
      <c r="M138" t="n">
        <v>9.159125757921027</v>
      </c>
      <c r="N138" t="n">
        <v>9.159125757921027</v>
      </c>
      <c r="O138" t="n">
        <v>352.8541429698386</v>
      </c>
      <c r="P138" t="n">
        <v>95.57262810667351</v>
      </c>
      <c r="Q138" t="n">
        <v>9.159125757921027</v>
      </c>
      <c r="R138" t="n">
        <v>0.9142460518118912</v>
      </c>
      <c r="S138" t="n">
        <v>26.24834329403476</v>
      </c>
      <c r="T138" t="n">
        <v>64.40979476141783</v>
      </c>
      <c r="U138" t="n">
        <v>10.01822839679656</v>
      </c>
      <c r="V138" t="n">
        <v>5.52339420277734</v>
      </c>
      <c r="W138" t="n">
        <v>0</v>
      </c>
      <c r="X138" t="n">
        <v>0</v>
      </c>
      <c r="Y138" t="n">
        <v>-22.82607512520868</v>
      </c>
      <c r="Z138" t="n">
        <v>35.28864664678615</v>
      </c>
      <c r="AA138" t="n">
        <v>1485.287052641434</v>
      </c>
      <c r="AB138" t="b">
        <v>0</v>
      </c>
      <c r="AC138" t="b">
        <v>1</v>
      </c>
      <c r="AD138" t="n">
        <v>98.75027255727007</v>
      </c>
      <c r="AE138" t="n">
        <v>-0</v>
      </c>
      <c r="AF138" t="n">
        <v>0</v>
      </c>
      <c r="AG138" t="n">
        <v>0.1462822944724796</v>
      </c>
      <c r="AH138" t="b">
        <v>0</v>
      </c>
      <c r="AI138" t="b">
        <v>0</v>
      </c>
      <c r="AJ138" t="n">
        <v>1485.287052641434</v>
      </c>
      <c r="AK138" t="n">
        <v>0</v>
      </c>
      <c r="AL138" t="n">
        <v>10.01822839679656</v>
      </c>
      <c r="AM138" t="n">
        <v>0</v>
      </c>
      <c r="AN138" t="n">
        <v>10.02395339068516</v>
      </c>
      <c r="AO138" t="n">
        <v>0</v>
      </c>
      <c r="AP138" t="n">
        <v>1</v>
      </c>
      <c r="AQ138" t="n">
        <v>3</v>
      </c>
      <c r="AR138" t="n">
        <v>0</v>
      </c>
      <c r="AS138" t="n">
        <v>0</v>
      </c>
      <c r="AT138" t="n">
        <v>2.537649950737975</v>
      </c>
      <c r="AU138" t="n">
        <v>0.8075686700131457</v>
      </c>
      <c r="AV138" t="n">
        <v>2.537649950737975</v>
      </c>
    </row>
    <row r="139" spans="1:48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0</v>
      </c>
      <c r="H139" t="n">
        <v>261.1524880176022</v>
      </c>
      <c r="I139" t="b">
        <v>0</v>
      </c>
      <c r="J139" t="n">
        <v>964.1749857609874</v>
      </c>
      <c r="K139" t="n">
        <v>1564.856001890083</v>
      </c>
      <c r="L139" t="n">
        <v>0</v>
      </c>
      <c r="M139" t="n">
        <v>16.53188974608604</v>
      </c>
      <c r="N139" t="n">
        <v>16.53188974608604</v>
      </c>
      <c r="O139" t="n">
        <v>604.5047454947014</v>
      </c>
      <c r="P139" t="n">
        <v>163.7336797114576</v>
      </c>
      <c r="Q139" t="n">
        <v>16.53188974608604</v>
      </c>
      <c r="R139" t="n">
        <v>0.9328763829265954</v>
      </c>
      <c r="S139" t="n">
        <v>26.2700406969734</v>
      </c>
      <c r="T139" t="n">
        <v>108.1422506627831</v>
      </c>
      <c r="U139" t="n">
        <v>17.72141523641388</v>
      </c>
      <c r="V139" t="n">
        <v>7.258899022944803</v>
      </c>
      <c r="W139" t="n">
        <v>0</v>
      </c>
      <c r="X139" t="n">
        <v>0</v>
      </c>
      <c r="Y139" t="n">
        <v>-22.82607512520868</v>
      </c>
      <c r="Z139" t="n">
        <v>35.42814461356245</v>
      </c>
      <c r="AA139" t="n">
        <v>1564.856001890083</v>
      </c>
      <c r="AB139" t="b">
        <v>0</v>
      </c>
      <c r="AC139" t="b">
        <v>1</v>
      </c>
      <c r="AD139" t="n">
        <v>98.74121459095053</v>
      </c>
      <c r="AE139" t="n">
        <v>-0</v>
      </c>
      <c r="AF139" t="n">
        <v>0</v>
      </c>
      <c r="AG139" t="n">
        <v>0.1522842884582469</v>
      </c>
      <c r="AH139" t="b">
        <v>0</v>
      </c>
      <c r="AI139" t="b">
        <v>0</v>
      </c>
      <c r="AJ139" t="n">
        <v>1564.856001890083</v>
      </c>
      <c r="AK139" t="n">
        <v>0</v>
      </c>
      <c r="AL139" t="n">
        <v>17.72141523641388</v>
      </c>
      <c r="AM139" t="n">
        <v>0</v>
      </c>
      <c r="AN139" t="n">
        <v>17.740841630387</v>
      </c>
      <c r="AO139" t="n">
        <v>0</v>
      </c>
      <c r="AP139" t="n">
        <v>1</v>
      </c>
      <c r="AQ139" t="n">
        <v>3</v>
      </c>
      <c r="AR139" t="n">
        <v>0</v>
      </c>
      <c r="AS139" t="n">
        <v>0</v>
      </c>
      <c r="AT139" t="n">
        <v>3.868423982507146</v>
      </c>
      <c r="AU139" t="n">
        <v>1.231067354144631</v>
      </c>
      <c r="AV139" t="n">
        <v>3.868423982507146</v>
      </c>
    </row>
    <row r="140" spans="1:48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0</v>
      </c>
      <c r="H140" t="n">
        <v>274.4314280862938</v>
      </c>
      <c r="I140" t="b">
        <v>0</v>
      </c>
      <c r="J140" t="n">
        <v>1013.200832494597</v>
      </c>
      <c r="K140" t="n">
        <v>1644.42495113873</v>
      </c>
      <c r="L140" t="n">
        <v>0</v>
      </c>
      <c r="M140" t="n">
        <v>15.57380472318721</v>
      </c>
      <c r="N140" t="n">
        <v>15.57380472318721</v>
      </c>
      <c r="O140" t="n">
        <v>541.9163588647912</v>
      </c>
      <c r="P140" t="n">
        <v>146.7812456296834</v>
      </c>
      <c r="Q140" t="n">
        <v>15.57380472318721</v>
      </c>
      <c r="R140" t="n">
        <v>0.9291082923476021</v>
      </c>
      <c r="S140" t="n">
        <v>26.300695424419</v>
      </c>
      <c r="T140" t="n">
        <v>97.33873836008398</v>
      </c>
      <c r="U140" t="n">
        <v>16.76209851042926</v>
      </c>
      <c r="V140" t="n">
        <v>6.900509383076326</v>
      </c>
      <c r="W140" t="n">
        <v>0</v>
      </c>
      <c r="X140" t="n">
        <v>0</v>
      </c>
      <c r="Y140" t="n">
        <v>-22.82607512520868</v>
      </c>
      <c r="Z140" t="n">
        <v>35.58567135322233</v>
      </c>
      <c r="AA140" t="n">
        <v>1644.42495113873</v>
      </c>
      <c r="AB140" t="b">
        <v>0</v>
      </c>
      <c r="AC140" t="b">
        <v>1</v>
      </c>
      <c r="AD140" t="n">
        <v>98.732156624631</v>
      </c>
      <c r="AE140" t="n">
        <v>-0</v>
      </c>
      <c r="AF140" t="n">
        <v>0</v>
      </c>
      <c r="AG140" t="n">
        <v>0.1481183230980443</v>
      </c>
      <c r="AH140" t="b">
        <v>0</v>
      </c>
      <c r="AI140" t="b">
        <v>0</v>
      </c>
      <c r="AJ140" t="n">
        <v>1644.42495113873</v>
      </c>
      <c r="AK140" t="n">
        <v>0</v>
      </c>
      <c r="AL140" t="n">
        <v>16.76209851042926</v>
      </c>
      <c r="AM140" t="n">
        <v>0</v>
      </c>
      <c r="AN140" t="n">
        <v>16.78152490440237</v>
      </c>
      <c r="AO140" t="n">
        <v>0</v>
      </c>
      <c r="AP140" t="n">
        <v>1</v>
      </c>
      <c r="AQ140" t="n">
        <v>3</v>
      </c>
      <c r="AR140" t="n">
        <v>0</v>
      </c>
      <c r="AS140" t="n">
        <v>0</v>
      </c>
      <c r="AT140" t="n">
        <v>3.748219826384028</v>
      </c>
      <c r="AU140" t="n">
        <v>1.192814201670954</v>
      </c>
      <c r="AV140" t="n">
        <v>3.748219826384028</v>
      </c>
    </row>
    <row r="141" spans="1:48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0</v>
      </c>
      <c r="H141" t="n">
        <v>287.7103681549855</v>
      </c>
      <c r="I141" t="b">
        <v>0</v>
      </c>
      <c r="J141" t="n">
        <v>1062.226679228206</v>
      </c>
      <c r="K141" t="n">
        <v>1723.993900387379</v>
      </c>
      <c r="L141" t="n">
        <v>0</v>
      </c>
      <c r="M141" t="n">
        <v>16.9970127921936</v>
      </c>
      <c r="N141" t="n">
        <v>16.9970127921936</v>
      </c>
      <c r="O141" t="n">
        <v>564.1420476477009</v>
      </c>
      <c r="P141" t="n">
        <v>152.8012046716416</v>
      </c>
      <c r="Q141" t="n">
        <v>16.9970127921936</v>
      </c>
      <c r="R141" t="n">
        <v>0.9298098935934992</v>
      </c>
      <c r="S141" t="n">
        <v>26.33119471729827</v>
      </c>
      <c r="T141" t="n">
        <v>101.2544445048055</v>
      </c>
      <c r="U141" t="n">
        <v>18.28009457557404</v>
      </c>
      <c r="V141" t="n">
        <v>7.107060233923434</v>
      </c>
      <c r="W141" t="n">
        <v>0</v>
      </c>
      <c r="X141" t="n">
        <v>0</v>
      </c>
      <c r="Y141" t="n">
        <v>-22.82607512520868</v>
      </c>
      <c r="Z141" t="n">
        <v>35.74319809288221</v>
      </c>
      <c r="AA141" t="n">
        <v>1723.993900387379</v>
      </c>
      <c r="AB141" t="b">
        <v>0</v>
      </c>
      <c r="AC141" t="b">
        <v>1</v>
      </c>
      <c r="AD141" t="n">
        <v>98.72309865831147</v>
      </c>
      <c r="AE141" t="n">
        <v>-0</v>
      </c>
      <c r="AF141" t="n">
        <v>0</v>
      </c>
      <c r="AG141" t="n">
        <v>0.1640157887978417</v>
      </c>
      <c r="AH141" t="b">
        <v>0</v>
      </c>
      <c r="AI141" t="b">
        <v>0</v>
      </c>
      <c r="AJ141" t="n">
        <v>1723.993900387379</v>
      </c>
      <c r="AK141" t="n">
        <v>0</v>
      </c>
      <c r="AL141" t="n">
        <v>18.28009457557404</v>
      </c>
      <c r="AM141" t="n">
        <v>0</v>
      </c>
      <c r="AN141" t="n">
        <v>18.29952096954716</v>
      </c>
      <c r="AO141" t="n">
        <v>0</v>
      </c>
      <c r="AP141" t="n">
        <v>1</v>
      </c>
      <c r="AQ141" t="n">
        <v>3</v>
      </c>
      <c r="AR141" t="n">
        <v>0</v>
      </c>
      <c r="AS141" t="n">
        <v>0</v>
      </c>
      <c r="AT141" t="n">
        <v>4.047292824936859</v>
      </c>
      <c r="AU141" t="n">
        <v>1.287989654695086</v>
      </c>
      <c r="AV141" t="n">
        <v>4.047292824936859</v>
      </c>
    </row>
    <row r="142" spans="1:48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0</v>
      </c>
      <c r="H142" t="n">
        <v>300.9893082236771</v>
      </c>
      <c r="I142" t="b">
        <v>0</v>
      </c>
      <c r="J142" t="n">
        <v>1111.252525961816</v>
      </c>
      <c r="K142" t="n">
        <v>1803.562849636027</v>
      </c>
      <c r="L142" t="n">
        <v>0</v>
      </c>
      <c r="M142" t="n">
        <v>17.71939808513926</v>
      </c>
      <c r="N142" t="n">
        <v>17.71939808513926</v>
      </c>
      <c r="O142" t="n">
        <v>562.1720872092696</v>
      </c>
      <c r="P142" t="n">
        <v>152.2676292549484</v>
      </c>
      <c r="Q142" t="n">
        <v>17.71939808513926</v>
      </c>
      <c r="R142" t="n">
        <v>0.9291642224980871</v>
      </c>
      <c r="S142" t="n">
        <v>26.36415175052002</v>
      </c>
      <c r="T142" t="n">
        <v>100.9709836759962</v>
      </c>
      <c r="U142" t="n">
        <v>19.07025438140538</v>
      </c>
      <c r="V142" t="n">
        <v>7.152358133822162</v>
      </c>
      <c r="W142" t="n">
        <v>0</v>
      </c>
      <c r="X142" t="n">
        <v>0</v>
      </c>
      <c r="Y142" t="n">
        <v>-22.82607512520868</v>
      </c>
      <c r="Z142" t="n">
        <v>35.90376004817406</v>
      </c>
      <c r="AA142" t="n">
        <v>1803.562849636027</v>
      </c>
      <c r="AB142" t="b">
        <v>0</v>
      </c>
      <c r="AC142" t="b">
        <v>1</v>
      </c>
      <c r="AD142" t="n">
        <v>98.71404069199194</v>
      </c>
      <c r="AE142" t="n">
        <v>-0</v>
      </c>
      <c r="AF142" t="n">
        <v>0</v>
      </c>
      <c r="AG142" t="n">
        <v>0.1614719571950074</v>
      </c>
      <c r="AH142" t="b">
        <v>0</v>
      </c>
      <c r="AI142" t="b">
        <v>0</v>
      </c>
      <c r="AJ142" t="n">
        <v>1803.562849636027</v>
      </c>
      <c r="AK142" t="n">
        <v>0</v>
      </c>
      <c r="AL142" t="n">
        <v>19.07025438140538</v>
      </c>
      <c r="AM142" t="n">
        <v>0</v>
      </c>
      <c r="AN142" t="n">
        <v>19.08968077537849</v>
      </c>
      <c r="AO142" t="n">
        <v>0</v>
      </c>
      <c r="AP142" t="n">
        <v>1</v>
      </c>
      <c r="AQ142" t="n">
        <v>3</v>
      </c>
      <c r="AR142" t="n">
        <v>0</v>
      </c>
      <c r="AS142" t="n">
        <v>0</v>
      </c>
      <c r="AT142" t="n">
        <v>4.228245469394913</v>
      </c>
      <c r="AU142" t="n">
        <v>1.345575093686723</v>
      </c>
      <c r="AV142" t="n">
        <v>4.228245469394913</v>
      </c>
    </row>
    <row r="143" spans="1:48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0</v>
      </c>
      <c r="H143" t="n">
        <v>314.2682482923688</v>
      </c>
      <c r="I143" t="b">
        <v>0</v>
      </c>
      <c r="J143" t="n">
        <v>1160.278372695426</v>
      </c>
      <c r="K143" t="n">
        <v>1883.131798884676</v>
      </c>
      <c r="L143" t="n">
        <v>0</v>
      </c>
      <c r="M143" t="n">
        <v>18.85723083510813</v>
      </c>
      <c r="N143" t="n">
        <v>18.85723083510813</v>
      </c>
      <c r="O143" t="n">
        <v>572.9923115185886</v>
      </c>
      <c r="P143" t="n">
        <v>155.1983508988593</v>
      </c>
      <c r="Q143" t="n">
        <v>18.85723083510813</v>
      </c>
      <c r="R143" t="n">
        <v>0.9292301966550116</v>
      </c>
      <c r="S143" t="n">
        <v>26.39882553440543</v>
      </c>
      <c r="T143" t="n">
        <v>102.9070830366147</v>
      </c>
      <c r="U143" t="n">
        <v>20.29339005877046</v>
      </c>
      <c r="V143" t="n">
        <v>7.282714029307627</v>
      </c>
      <c r="W143" t="n">
        <v>0</v>
      </c>
      <c r="X143" t="n">
        <v>0</v>
      </c>
      <c r="Y143" t="n">
        <v>-22.82607512520868</v>
      </c>
      <c r="Z143" t="n">
        <v>36.06799684361095</v>
      </c>
      <c r="AA143" t="n">
        <v>1883.131798884676</v>
      </c>
      <c r="AB143" t="b">
        <v>0</v>
      </c>
      <c r="AC143" t="b">
        <v>1</v>
      </c>
      <c r="AD143" t="n">
        <v>98.70498272567241</v>
      </c>
      <c r="AE143" t="n">
        <v>-0</v>
      </c>
      <c r="AF143" t="n">
        <v>0</v>
      </c>
      <c r="AG143" t="n">
        <v>0.1469817520857174</v>
      </c>
      <c r="AH143" t="b">
        <v>0</v>
      </c>
      <c r="AI143" t="b">
        <v>0</v>
      </c>
      <c r="AJ143" t="n">
        <v>1883.131798884676</v>
      </c>
      <c r="AK143" t="n">
        <v>0</v>
      </c>
      <c r="AL143" t="n">
        <v>20.29339005877046</v>
      </c>
      <c r="AM143" t="n">
        <v>0</v>
      </c>
      <c r="AN143" t="n">
        <v>20.31281645274358</v>
      </c>
      <c r="AO143" t="n">
        <v>0</v>
      </c>
      <c r="AP143" t="n">
        <v>1</v>
      </c>
      <c r="AQ143" t="n">
        <v>3</v>
      </c>
      <c r="AR143" t="n">
        <v>0</v>
      </c>
      <c r="AS143" t="n">
        <v>0</v>
      </c>
      <c r="AT143" t="n">
        <v>4.485293587375222</v>
      </c>
      <c r="AU143" t="n">
        <v>1.427376764837771</v>
      </c>
      <c r="AV143" t="n">
        <v>4.485293587375222</v>
      </c>
    </row>
    <row r="144" spans="1:48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0</v>
      </c>
      <c r="H144" t="n">
        <v>327.5471883610604</v>
      </c>
      <c r="I144" t="b">
        <v>0</v>
      </c>
      <c r="J144" t="n">
        <v>1209.304219429035</v>
      </c>
      <c r="K144" t="n">
        <v>1962.700748133324</v>
      </c>
      <c r="L144" t="n">
        <v>0</v>
      </c>
      <c r="M144" t="n">
        <v>19.12841926755902</v>
      </c>
      <c r="N144" t="n">
        <v>19.12841926755902</v>
      </c>
      <c r="O144" t="n">
        <v>557.6691093334132</v>
      </c>
      <c r="P144" t="n">
        <v>151.0479711087251</v>
      </c>
      <c r="Q144" t="n">
        <v>19.12841926755902</v>
      </c>
      <c r="R144" t="n">
        <v>0.9278312331056163</v>
      </c>
      <c r="S144" t="n">
        <v>26.43569149154955</v>
      </c>
      <c r="T144" t="n">
        <v>100.3061100544711</v>
      </c>
      <c r="U144" t="n">
        <v>20.61627005542032</v>
      </c>
      <c r="V144" t="n">
        <v>7.238968274603522</v>
      </c>
      <c r="W144" t="n">
        <v>0</v>
      </c>
      <c r="X144" t="n">
        <v>0</v>
      </c>
      <c r="Y144" t="n">
        <v>-22.82607512520868</v>
      </c>
      <c r="Z144" t="n">
        <v>36.23522168604283</v>
      </c>
      <c r="AA144" t="n">
        <v>1962.700748133324</v>
      </c>
      <c r="AB144" t="b">
        <v>0</v>
      </c>
      <c r="AC144" t="b">
        <v>1</v>
      </c>
      <c r="AD144" t="n">
        <v>98.69592475935288</v>
      </c>
      <c r="AE144" t="n">
        <v>-0</v>
      </c>
      <c r="AF144" t="n">
        <v>0</v>
      </c>
      <c r="AG144" t="n">
        <v>0.1419606289336462</v>
      </c>
      <c r="AH144" t="b">
        <v>0</v>
      </c>
      <c r="AI144" t="b">
        <v>0</v>
      </c>
      <c r="AJ144" t="n">
        <v>1962.700748133324</v>
      </c>
      <c r="AK144" t="n">
        <v>0</v>
      </c>
      <c r="AL144" t="n">
        <v>20.61627005542032</v>
      </c>
      <c r="AM144" t="n">
        <v>0</v>
      </c>
      <c r="AN144" t="n">
        <v>20.63569644939343</v>
      </c>
      <c r="AO144" t="n">
        <v>0</v>
      </c>
      <c r="AP144" t="n">
        <v>1</v>
      </c>
      <c r="AQ144" t="n">
        <v>3</v>
      </c>
      <c r="AR144" t="n">
        <v>0</v>
      </c>
      <c r="AS144" t="n">
        <v>0</v>
      </c>
      <c r="AT144" t="n">
        <v>4.597279874527813</v>
      </c>
      <c r="AU144" t="n">
        <v>1.463014704952099</v>
      </c>
      <c r="AV144" t="n">
        <v>4.597279874527813</v>
      </c>
    </row>
    <row r="145" spans="1:48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0</v>
      </c>
      <c r="H145" t="n">
        <v>340.826128429752</v>
      </c>
      <c r="I145" t="b">
        <v>0</v>
      </c>
      <c r="J145" t="n">
        <v>1258.330066162644</v>
      </c>
      <c r="K145" t="n">
        <v>2042.269697381972</v>
      </c>
      <c r="L145" t="n">
        <v>0</v>
      </c>
      <c r="M145" t="n">
        <v>22.66218463031571</v>
      </c>
      <c r="N145" t="n">
        <v>22.66218463031571</v>
      </c>
      <c r="O145" t="n">
        <v>634.9510916536416</v>
      </c>
      <c r="P145" t="n">
        <v>171.9802523438899</v>
      </c>
      <c r="Q145" t="n">
        <v>22.66218463031571</v>
      </c>
      <c r="R145" t="n">
        <v>0.9313449109639801</v>
      </c>
      <c r="S145" t="n">
        <v>26.47382686246939</v>
      </c>
      <c r="T145" t="n">
        <v>113.7757000029243</v>
      </c>
      <c r="U145" t="n">
        <v>24.33275187691681</v>
      </c>
      <c r="V145" t="n">
        <v>7.811280813836248</v>
      </c>
      <c r="W145" t="n">
        <v>0</v>
      </c>
      <c r="X145" t="n">
        <v>0</v>
      </c>
      <c r="Y145" t="n">
        <v>-22.82607512520868</v>
      </c>
      <c r="Z145" t="n">
        <v>36.39636633018892</v>
      </c>
      <c r="AA145" t="n">
        <v>2042.269697381972</v>
      </c>
      <c r="AB145" t="b">
        <v>0</v>
      </c>
      <c r="AC145" t="b">
        <v>1</v>
      </c>
      <c r="AD145" t="n">
        <v>98.68686679303335</v>
      </c>
      <c r="AE145" t="n">
        <v>-0</v>
      </c>
      <c r="AF145" t="n">
        <v>0</v>
      </c>
      <c r="AG145" t="n">
        <v>0.1267380512096266</v>
      </c>
      <c r="AH145" t="b">
        <v>0</v>
      </c>
      <c r="AI145" t="b">
        <v>0</v>
      </c>
      <c r="AJ145" t="n">
        <v>2042.269697381972</v>
      </c>
      <c r="AK145" t="n">
        <v>0</v>
      </c>
      <c r="AL145" t="n">
        <v>24.33275187691681</v>
      </c>
      <c r="AM145" t="n">
        <v>0</v>
      </c>
      <c r="AN145" t="n">
        <v>24.35217827088993</v>
      </c>
      <c r="AO145" t="n">
        <v>0</v>
      </c>
      <c r="AP145" t="n">
        <v>1</v>
      </c>
      <c r="AQ145" t="n">
        <v>3</v>
      </c>
      <c r="AR145" t="n">
        <v>0</v>
      </c>
      <c r="AS145" t="n">
        <v>0</v>
      </c>
      <c r="AT145" t="n">
        <v>5.279235355650851</v>
      </c>
      <c r="AU145" t="n">
        <v>1.68003671018909</v>
      </c>
      <c r="AV145" t="n">
        <v>5.279235355650851</v>
      </c>
    </row>
    <row r="146" spans="1:48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0</v>
      </c>
      <c r="H146" t="n">
        <v>354.1050684984436</v>
      </c>
      <c r="I146" t="b">
        <v>0</v>
      </c>
      <c r="J146" t="n">
        <v>1307.355912896254</v>
      </c>
      <c r="K146" t="n">
        <v>2121.83864663062</v>
      </c>
      <c r="L146" t="n">
        <v>0</v>
      </c>
      <c r="M146" t="n">
        <v>13.67492929207445</v>
      </c>
      <c r="N146" t="n">
        <v>13.67492929207445</v>
      </c>
      <c r="O146" t="n">
        <v>368.7774257219423</v>
      </c>
      <c r="P146" t="n">
        <v>99.88554326163118</v>
      </c>
      <c r="Q146" t="n">
        <v>13.67492929207445</v>
      </c>
      <c r="R146" t="n">
        <v>0.9098370989578481</v>
      </c>
      <c r="S146" t="n">
        <v>26.51680762497412</v>
      </c>
      <c r="T146" t="n">
        <v>67.64262841661363</v>
      </c>
      <c r="U146" t="n">
        <v>15.03008539411954</v>
      </c>
      <c r="V146" t="n">
        <v>6.098855612158182</v>
      </c>
      <c r="W146" t="n">
        <v>0</v>
      </c>
      <c r="X146" t="n">
        <v>0</v>
      </c>
      <c r="Y146" t="n">
        <v>-22.82607512520868</v>
      </c>
      <c r="Z146" t="n">
        <v>36.5043219553141</v>
      </c>
      <c r="AA146" t="n">
        <v>2121.83864663062</v>
      </c>
      <c r="AB146" t="b">
        <v>0</v>
      </c>
      <c r="AC146" t="b">
        <v>1</v>
      </c>
      <c r="AD146" t="n">
        <v>98.67780882671381</v>
      </c>
      <c r="AE146" t="n">
        <v>-0</v>
      </c>
      <c r="AF146" t="n">
        <v>0</v>
      </c>
      <c r="AG146" t="n">
        <v>0.114014874113453</v>
      </c>
      <c r="AH146" t="b">
        <v>0</v>
      </c>
      <c r="AI146" t="b">
        <v>0</v>
      </c>
      <c r="AJ146" t="n">
        <v>2121.83864663062</v>
      </c>
      <c r="AK146" t="n">
        <v>0</v>
      </c>
      <c r="AL146" t="n">
        <v>15.03008539411954</v>
      </c>
      <c r="AM146" t="n">
        <v>0</v>
      </c>
      <c r="AN146" t="n">
        <v>15.03494199261282</v>
      </c>
      <c r="AO146" t="n">
        <v>0</v>
      </c>
      <c r="AP146" t="n">
        <v>1</v>
      </c>
      <c r="AQ146" t="n">
        <v>3</v>
      </c>
      <c r="AR146" t="n">
        <v>0</v>
      </c>
      <c r="AS146" t="n">
        <v>0</v>
      </c>
      <c r="AT146" t="n">
        <v>3.813915341518751</v>
      </c>
      <c r="AU146" t="n">
        <v>1.213720804556726</v>
      </c>
      <c r="AV146" t="n">
        <v>3.813915341518751</v>
      </c>
    </row>
    <row r="147" spans="1:48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0</v>
      </c>
      <c r="H147" t="n">
        <v>354.1050684984436</v>
      </c>
      <c r="I147" t="b">
        <v>0</v>
      </c>
      <c r="J147" t="n">
        <v>1307.355912896254</v>
      </c>
      <c r="K147" t="n">
        <v>2121.83864663062</v>
      </c>
      <c r="L147" t="n">
        <v>0</v>
      </c>
      <c r="M147" t="n">
        <v>3.630047436117948</v>
      </c>
      <c r="N147" t="n">
        <v>3.630047436117948</v>
      </c>
      <c r="O147" t="n">
        <v>97.89297773670899</v>
      </c>
      <c r="P147" t="n">
        <v>26.5148910446124</v>
      </c>
      <c r="Q147" t="n">
        <v>3.630047436117948</v>
      </c>
      <c r="R147" t="n">
        <v>0.7917662501602355</v>
      </c>
      <c r="S147" t="n">
        <v>26.55086824693447</v>
      </c>
      <c r="T147" t="n">
        <v>20.63356837400518</v>
      </c>
      <c r="U147" t="n">
        <v>4.58474636344162</v>
      </c>
      <c r="V147" t="n">
        <v>4.296605315094268</v>
      </c>
      <c r="W147" t="n">
        <v>0</v>
      </c>
      <c r="X147" t="n">
        <v>0</v>
      </c>
      <c r="Y147" t="n">
        <v>-22.82607512520868</v>
      </c>
      <c r="Z147" t="n">
        <v>36.55871165900579</v>
      </c>
      <c r="AA147" t="n">
        <v>2121.83864663062</v>
      </c>
      <c r="AB147" t="b">
        <v>0</v>
      </c>
      <c r="AC147" t="b">
        <v>1</v>
      </c>
      <c r="AD147" t="n">
        <v>98.66875086039428</v>
      </c>
      <c r="AE147" t="n">
        <v>-0</v>
      </c>
      <c r="AF147" t="n">
        <v>0</v>
      </c>
      <c r="AG147" t="n">
        <v>0.1045002431664056</v>
      </c>
      <c r="AH147" t="b">
        <v>0</v>
      </c>
      <c r="AI147" t="b">
        <v>0</v>
      </c>
      <c r="AJ147" t="n">
        <v>2121.83864663062</v>
      </c>
      <c r="AK147" t="n">
        <v>0</v>
      </c>
      <c r="AL147" t="n">
        <v>4.58474636344162</v>
      </c>
      <c r="AM147" t="n">
        <v>0</v>
      </c>
      <c r="AN147" t="n">
        <v>4.58474636344162</v>
      </c>
      <c r="AO147" t="n">
        <v>0</v>
      </c>
      <c r="AP147" t="n">
        <v>1</v>
      </c>
      <c r="AQ147" t="n">
        <v>3</v>
      </c>
      <c r="AR147" t="n">
        <v>0</v>
      </c>
      <c r="AS147" t="n">
        <v>0</v>
      </c>
      <c r="AT147" t="n">
        <v>2.139923964182283</v>
      </c>
      <c r="AU147" t="n">
        <v>0.6809983974272674</v>
      </c>
      <c r="AV147" t="n">
        <v>2.139923964182283</v>
      </c>
    </row>
    <row r="148" spans="1:48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0</v>
      </c>
      <c r="H148" t="n">
        <v>354.1050684984436</v>
      </c>
      <c r="I148" t="b">
        <v>0</v>
      </c>
      <c r="J148" t="n">
        <v>1307.355912896254</v>
      </c>
      <c r="K148" t="n">
        <v>2121.83864663062</v>
      </c>
      <c r="L148" t="n">
        <v>0</v>
      </c>
      <c r="M148" t="n">
        <v>6.321547630120317</v>
      </c>
      <c r="N148" t="n">
        <v>6.321547630120317</v>
      </c>
      <c r="O148" t="n">
        <v>170.4757671372773</v>
      </c>
      <c r="P148" t="n">
        <v>46.17436813035679</v>
      </c>
      <c r="Q148" t="n">
        <v>6.321547630120317</v>
      </c>
      <c r="R148" t="n">
        <v>0.8561863368979893</v>
      </c>
      <c r="S148" t="n">
        <v>26.57174981114065</v>
      </c>
      <c r="T148" t="n">
        <v>33.22876101243031</v>
      </c>
      <c r="U148" t="n">
        <v>7.383378311108812</v>
      </c>
      <c r="V148" t="n">
        <v>4.778749841538882</v>
      </c>
      <c r="W148" t="n">
        <v>0</v>
      </c>
      <c r="X148" t="n">
        <v>0</v>
      </c>
      <c r="Y148" t="n">
        <v>-22.82607512520868</v>
      </c>
      <c r="Z148" t="n">
        <v>36.67164986591887</v>
      </c>
      <c r="AA148" t="n">
        <v>2121.83864663062</v>
      </c>
      <c r="AB148" t="b">
        <v>0</v>
      </c>
      <c r="AC148" t="b">
        <v>1</v>
      </c>
      <c r="AD148" t="n">
        <v>98.65969289407475</v>
      </c>
      <c r="AE148" t="n">
        <v>-0</v>
      </c>
      <c r="AF148" t="n">
        <v>0</v>
      </c>
      <c r="AG148" t="n">
        <v>0.09447012897126497</v>
      </c>
      <c r="AH148" t="b">
        <v>0</v>
      </c>
      <c r="AI148" t="b">
        <v>0</v>
      </c>
      <c r="AJ148" t="n">
        <v>2121.83864663062</v>
      </c>
      <c r="AK148" t="n">
        <v>0</v>
      </c>
      <c r="AL148" t="n">
        <v>7.383378311108812</v>
      </c>
      <c r="AM148" t="n">
        <v>0</v>
      </c>
      <c r="AN148" t="n">
        <v>7.383378311108812</v>
      </c>
      <c r="AO148" t="n">
        <v>0</v>
      </c>
      <c r="AP148" t="n">
        <v>1</v>
      </c>
      <c r="AQ148" t="n">
        <v>3</v>
      </c>
      <c r="AR148" t="n">
        <v>0</v>
      </c>
      <c r="AS148" t="n">
        <v>0</v>
      </c>
      <c r="AT148" t="n">
        <v>2.583227841405085</v>
      </c>
      <c r="AU148" t="n">
        <v>0.8220731435467546</v>
      </c>
      <c r="AV148" t="n">
        <v>2.583227841405085</v>
      </c>
    </row>
    <row r="149" spans="1:48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0</v>
      </c>
      <c r="H149" t="n">
        <v>354.1050684984436</v>
      </c>
      <c r="I149" t="b">
        <v>0</v>
      </c>
      <c r="J149" t="n">
        <v>1307.355912896254</v>
      </c>
      <c r="K149" t="n">
        <v>2121.83864663062</v>
      </c>
      <c r="L149" t="n">
        <v>0</v>
      </c>
      <c r="M149" t="n">
        <v>5.60042871006759</v>
      </c>
      <c r="N149" t="n">
        <v>5.60042871006759</v>
      </c>
      <c r="O149" t="n">
        <v>151.0290575202442</v>
      </c>
      <c r="P149" t="n">
        <v>40.90711200439983</v>
      </c>
      <c r="Q149" t="n">
        <v>5.60042871006759</v>
      </c>
      <c r="R149" t="n">
        <v>0.8442760345774774</v>
      </c>
      <c r="S149" t="n">
        <v>26.59686423216717</v>
      </c>
      <c r="T149" t="n">
        <v>29.85354011751475</v>
      </c>
      <c r="U149" t="n">
        <v>6.633409549366583</v>
      </c>
      <c r="V149" t="n">
        <v>4.648911648999764</v>
      </c>
      <c r="W149" t="n">
        <v>0</v>
      </c>
      <c r="X149" t="n">
        <v>0</v>
      </c>
      <c r="Y149" t="n">
        <v>-22.82607512520868</v>
      </c>
      <c r="Z149" t="n">
        <v>36.74926440822029</v>
      </c>
      <c r="AA149" t="n">
        <v>2121.83864663062</v>
      </c>
      <c r="AB149" t="b">
        <v>0</v>
      </c>
      <c r="AC149" t="b">
        <v>1</v>
      </c>
      <c r="AD149" t="n">
        <v>98.65063492775522</v>
      </c>
      <c r="AE149" t="n">
        <v>-0</v>
      </c>
      <c r="AF149" t="n">
        <v>0</v>
      </c>
      <c r="AG149" t="n">
        <v>0.08374834454421329</v>
      </c>
      <c r="AH149" t="b">
        <v>0</v>
      </c>
      <c r="AI149" t="b">
        <v>0</v>
      </c>
      <c r="AJ149" t="n">
        <v>2121.83864663062</v>
      </c>
      <c r="AK149" t="n">
        <v>0</v>
      </c>
      <c r="AL149" t="n">
        <v>6.633409549366583</v>
      </c>
      <c r="AM149" t="n">
        <v>0</v>
      </c>
      <c r="AN149" t="n">
        <v>6.633409549366583</v>
      </c>
      <c r="AO149" t="n">
        <v>0</v>
      </c>
      <c r="AP149" t="n">
        <v>1</v>
      </c>
      <c r="AQ149" t="n">
        <v>3</v>
      </c>
      <c r="AR149" t="n">
        <v>0</v>
      </c>
      <c r="AS149" t="n">
        <v>0</v>
      </c>
      <c r="AT149" t="n">
        <v>2.463769460073447</v>
      </c>
      <c r="AU149" t="n">
        <v>0.7840573226074404</v>
      </c>
      <c r="AV149" t="n">
        <v>2.463769460073447</v>
      </c>
    </row>
    <row r="150" spans="1:48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0</v>
      </c>
      <c r="H150" t="n">
        <v>354.1050684984436</v>
      </c>
      <c r="I150" t="b">
        <v>0</v>
      </c>
      <c r="J150" t="n">
        <v>1307.355912896254</v>
      </c>
      <c r="K150" t="n">
        <v>2121.83864663062</v>
      </c>
      <c r="L150" t="n">
        <v>0</v>
      </c>
      <c r="M150" t="n">
        <v>5.793404196275804</v>
      </c>
      <c r="N150" t="n">
        <v>5.793404196275804</v>
      </c>
      <c r="O150" t="n">
        <v>156.2331065877995</v>
      </c>
      <c r="P150" t="n">
        <v>42.3166594224809</v>
      </c>
      <c r="Q150" t="n">
        <v>5.793404196275804</v>
      </c>
      <c r="R150" t="n">
        <v>0.8477383925951387</v>
      </c>
      <c r="S150" t="n">
        <v>26.6209564252601</v>
      </c>
      <c r="T150" t="n">
        <v>30.75608158576193</v>
      </c>
      <c r="U150" t="n">
        <v>6.833952840735157</v>
      </c>
      <c r="V150" t="n">
        <v>4.682970419723169</v>
      </c>
      <c r="W150" t="n">
        <v>0</v>
      </c>
      <c r="X150" t="n">
        <v>0</v>
      </c>
      <c r="Y150" t="n">
        <v>-22.82607512520868</v>
      </c>
      <c r="Z150" t="n">
        <v>36.8398262746378</v>
      </c>
      <c r="AA150" t="n">
        <v>2121.83864663062</v>
      </c>
      <c r="AB150" t="b">
        <v>0</v>
      </c>
      <c r="AC150" t="b">
        <v>1</v>
      </c>
      <c r="AD150" t="n">
        <v>98.64157696143569</v>
      </c>
      <c r="AE150" t="n">
        <v>-0</v>
      </c>
      <c r="AF150" t="n">
        <v>0</v>
      </c>
      <c r="AG150" t="n">
        <v>0.08767151572684165</v>
      </c>
      <c r="AH150" t="b">
        <v>0</v>
      </c>
      <c r="AI150" t="b">
        <v>0</v>
      </c>
      <c r="AJ150" t="n">
        <v>2121.83864663062</v>
      </c>
      <c r="AK150" t="n">
        <v>0</v>
      </c>
      <c r="AL150" t="n">
        <v>6.833952840735157</v>
      </c>
      <c r="AM150" t="n">
        <v>0</v>
      </c>
      <c r="AN150" t="n">
        <v>6.833952840735157</v>
      </c>
      <c r="AO150" t="n">
        <v>0</v>
      </c>
      <c r="AP150" t="n">
        <v>1</v>
      </c>
      <c r="AQ150" t="n">
        <v>3</v>
      </c>
      <c r="AR150" t="n">
        <v>0</v>
      </c>
      <c r="AS150" t="n">
        <v>0</v>
      </c>
      <c r="AT150" t="n">
        <v>2.495337450394423</v>
      </c>
      <c r="AU150" t="n">
        <v>0.794103357503264</v>
      </c>
      <c r="AV150" t="n">
        <v>2.495337450394423</v>
      </c>
    </row>
    <row r="151" spans="1:48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0</v>
      </c>
      <c r="H151" t="n">
        <v>354.1050684984436</v>
      </c>
      <c r="I151" t="b">
        <v>0</v>
      </c>
      <c r="J151" t="n">
        <v>1307.355912896254</v>
      </c>
      <c r="K151" t="n">
        <v>2121.83864663062</v>
      </c>
      <c r="L151" t="n">
        <v>0</v>
      </c>
      <c r="M151" t="n">
        <v>5.742621171495966</v>
      </c>
      <c r="N151" t="n">
        <v>5.742621171495966</v>
      </c>
      <c r="O151" t="n">
        <v>154.8636199346191</v>
      </c>
      <c r="P151" t="n">
        <v>41.94572587611567</v>
      </c>
      <c r="Q151" t="n">
        <v>5.742621171495966</v>
      </c>
      <c r="R151" t="n">
        <v>0.8468658910418213</v>
      </c>
      <c r="S151" t="n">
        <v>26.64532464754189</v>
      </c>
      <c r="T151" t="n">
        <v>30.51789350794048</v>
      </c>
      <c r="U151" t="n">
        <v>6.781027825351835</v>
      </c>
      <c r="V151" t="n">
        <v>4.67333042961905</v>
      </c>
      <c r="W151" t="n">
        <v>0</v>
      </c>
      <c r="X151" t="n">
        <v>0</v>
      </c>
      <c r="Y151" t="n">
        <v>-22.82607512520868</v>
      </c>
      <c r="Z151" t="n">
        <v>36.9469421883767</v>
      </c>
      <c r="AA151" t="n">
        <v>2121.83864663062</v>
      </c>
      <c r="AB151" t="b">
        <v>0</v>
      </c>
      <c r="AC151" t="b">
        <v>1</v>
      </c>
      <c r="AD151" t="n">
        <v>98.63251899511616</v>
      </c>
      <c r="AE151" t="n">
        <v>-0</v>
      </c>
      <c r="AF151" t="n">
        <v>0</v>
      </c>
      <c r="AG151" t="n">
        <v>0.09997478995858006</v>
      </c>
      <c r="AH151" t="b">
        <v>0</v>
      </c>
      <c r="AI151" t="b">
        <v>0</v>
      </c>
      <c r="AJ151" t="n">
        <v>2121.83864663062</v>
      </c>
      <c r="AK151" t="n">
        <v>0</v>
      </c>
      <c r="AL151" t="n">
        <v>6.781027825351835</v>
      </c>
      <c r="AM151" t="n">
        <v>0</v>
      </c>
      <c r="AN151" t="n">
        <v>6.781027825351835</v>
      </c>
      <c r="AO151" t="n">
        <v>0</v>
      </c>
      <c r="AP151" t="n">
        <v>1</v>
      </c>
      <c r="AQ151" t="n">
        <v>3</v>
      </c>
      <c r="AR151" t="n">
        <v>0</v>
      </c>
      <c r="AS151" t="n">
        <v>0</v>
      </c>
      <c r="AT151" t="n">
        <v>2.486590698875565</v>
      </c>
      <c r="AU151" t="n">
        <v>0.7913198362816057</v>
      </c>
      <c r="AV151" t="n">
        <v>2.486590698875565</v>
      </c>
    </row>
    <row r="152" spans="1:48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0</v>
      </c>
      <c r="H152" t="n">
        <v>354.1050684984436</v>
      </c>
      <c r="I152" t="b">
        <v>0</v>
      </c>
      <c r="J152" t="n">
        <v>1307.355912896254</v>
      </c>
      <c r="K152" t="n">
        <v>2121.83864663062</v>
      </c>
      <c r="L152" t="n">
        <v>0</v>
      </c>
      <c r="M152" t="n">
        <v>5.752777784407267</v>
      </c>
      <c r="N152" t="n">
        <v>5.752777784407267</v>
      </c>
      <c r="O152" t="n">
        <v>155.1375174797899</v>
      </c>
      <c r="P152" t="n">
        <v>42.01991264349672</v>
      </c>
      <c r="Q152" t="n">
        <v>5.752777784407267</v>
      </c>
      <c r="R152" t="n">
        <v>0.8470593479687648</v>
      </c>
      <c r="S152" t="n">
        <v>26.66961767893015</v>
      </c>
      <c r="T152" t="n">
        <v>30.56488638458711</v>
      </c>
      <c r="U152" t="n">
        <v>6.79146956845744</v>
      </c>
      <c r="V152" t="n">
        <v>4.67461365291938</v>
      </c>
      <c r="W152" t="n">
        <v>0</v>
      </c>
      <c r="X152" t="n">
        <v>0</v>
      </c>
      <c r="Y152" t="n">
        <v>-22.82607512520868</v>
      </c>
      <c r="Z152" t="n">
        <v>37.04466699190922</v>
      </c>
      <c r="AA152" t="n">
        <v>2121.83864663062</v>
      </c>
      <c r="AB152" t="b">
        <v>0</v>
      </c>
      <c r="AC152" t="b">
        <v>1</v>
      </c>
      <c r="AD152" t="n">
        <v>98.62346102879663</v>
      </c>
      <c r="AE152" t="n">
        <v>-0</v>
      </c>
      <c r="AF152" t="n">
        <v>0</v>
      </c>
      <c r="AG152" t="n">
        <v>0.09375047183227622</v>
      </c>
      <c r="AH152" t="b">
        <v>0</v>
      </c>
      <c r="AI152" t="b">
        <v>0</v>
      </c>
      <c r="AJ152" t="n">
        <v>2121.83864663062</v>
      </c>
      <c r="AK152" t="n">
        <v>0</v>
      </c>
      <c r="AL152" t="n">
        <v>6.79146956845744</v>
      </c>
      <c r="AM152" t="n">
        <v>0</v>
      </c>
      <c r="AN152" t="n">
        <v>6.79146956845744</v>
      </c>
      <c r="AO152" t="n">
        <v>0</v>
      </c>
      <c r="AP152" t="n">
        <v>1</v>
      </c>
      <c r="AQ152" t="n">
        <v>3</v>
      </c>
      <c r="AR152" t="n">
        <v>0</v>
      </c>
      <c r="AS152" t="n">
        <v>0</v>
      </c>
      <c r="AT152" t="n">
        <v>2.487940833032494</v>
      </c>
      <c r="AU152" t="n">
        <v>0.7917494960324051</v>
      </c>
      <c r="AV152" t="n">
        <v>2.487940833032494</v>
      </c>
    </row>
    <row r="153" spans="1:48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0</v>
      </c>
      <c r="H153" t="n">
        <v>354.1050684984436</v>
      </c>
      <c r="I153" t="b">
        <v>0</v>
      </c>
      <c r="J153" t="n">
        <v>1307.355912896254</v>
      </c>
      <c r="K153" t="n">
        <v>2121.83864663062</v>
      </c>
      <c r="L153" t="n">
        <v>0</v>
      </c>
      <c r="M153" t="n">
        <v>5.762934357541575</v>
      </c>
      <c r="N153" t="n">
        <v>5.762934357541575</v>
      </c>
      <c r="O153" t="n">
        <v>155.4114139522783</v>
      </c>
      <c r="P153" t="n">
        <v>42.09409912033539</v>
      </c>
      <c r="Q153" t="n">
        <v>5.762934357541575</v>
      </c>
      <c r="R153" t="n">
        <v>0.8472522340523608</v>
      </c>
      <c r="S153" t="n">
        <v>26.69392293179597</v>
      </c>
      <c r="T153" t="n">
        <v>30.61187821476494</v>
      </c>
      <c r="U153" t="n">
        <v>6.801911079039328</v>
      </c>
      <c r="V153" t="n">
        <v>4.675896008766554</v>
      </c>
      <c r="W153" t="n">
        <v>0</v>
      </c>
      <c r="X153" t="n">
        <v>0</v>
      </c>
      <c r="Y153" t="n">
        <v>-22.82607512520868</v>
      </c>
      <c r="Z153" t="n">
        <v>37.13522885832673</v>
      </c>
      <c r="AA153" t="n">
        <v>2121.83864663062</v>
      </c>
      <c r="AB153" t="b">
        <v>0</v>
      </c>
      <c r="AC153" t="b">
        <v>1</v>
      </c>
      <c r="AD153" t="n">
        <v>98.61440306247709</v>
      </c>
      <c r="AE153" t="n">
        <v>-0</v>
      </c>
      <c r="AF153" t="n">
        <v>0</v>
      </c>
      <c r="AG153" t="n">
        <v>0.09835687925338013</v>
      </c>
      <c r="AH153" t="b">
        <v>0</v>
      </c>
      <c r="AI153" t="b">
        <v>0</v>
      </c>
      <c r="AJ153" t="n">
        <v>2121.83864663062</v>
      </c>
      <c r="AK153" t="n">
        <v>0</v>
      </c>
      <c r="AL153" t="n">
        <v>6.801911079039328</v>
      </c>
      <c r="AM153" t="n">
        <v>0</v>
      </c>
      <c r="AN153" t="n">
        <v>6.801911079039328</v>
      </c>
      <c r="AO153" t="n">
        <v>0</v>
      </c>
      <c r="AP153" t="n">
        <v>1</v>
      </c>
      <c r="AQ153" t="n">
        <v>3</v>
      </c>
      <c r="AR153" t="n">
        <v>0</v>
      </c>
      <c r="AS153" t="n">
        <v>0</v>
      </c>
      <c r="AT153" t="n">
        <v>2.489313736376315</v>
      </c>
      <c r="AU153" t="n">
        <v>0.7921864017321464</v>
      </c>
      <c r="AV153" t="n">
        <v>2.489313736376315</v>
      </c>
    </row>
    <row r="154" spans="1:48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0</v>
      </c>
      <c r="H154" t="n">
        <v>354.1050684984436</v>
      </c>
      <c r="I154" t="b">
        <v>0</v>
      </c>
      <c r="J154" t="n">
        <v>1307.355912896254</v>
      </c>
      <c r="K154" t="n">
        <v>2121.83864663062</v>
      </c>
      <c r="L154" t="n">
        <v>0</v>
      </c>
      <c r="M154" t="n">
        <v>5.712151452093069</v>
      </c>
      <c r="N154" t="n">
        <v>5.712151452093069</v>
      </c>
      <c r="O154" t="n">
        <v>154.0419305171548</v>
      </c>
      <c r="P154" t="n">
        <v>41.72316644559989</v>
      </c>
      <c r="Q154" t="n">
        <v>5.712151452093069</v>
      </c>
      <c r="R154" t="n">
        <v>0.8463716004724601</v>
      </c>
      <c r="S154" t="n">
        <v>26.71824038829158</v>
      </c>
      <c r="T154" t="n">
        <v>30.37369713371669</v>
      </c>
      <c r="U154" t="n">
        <v>6.74898761832798</v>
      </c>
      <c r="V154" t="n">
        <v>4.666262478387122</v>
      </c>
      <c r="W154" t="n">
        <v>0</v>
      </c>
      <c r="X154" t="n">
        <v>0</v>
      </c>
      <c r="Y154" t="n">
        <v>-22.82607512520868</v>
      </c>
      <c r="Z154" t="n">
        <v>37.24234477206563</v>
      </c>
      <c r="AA154" t="n">
        <v>2121.83864663062</v>
      </c>
      <c r="AB154" t="b">
        <v>0</v>
      </c>
      <c r="AC154" t="b">
        <v>1</v>
      </c>
      <c r="AD154" t="n">
        <v>98.60534509615756</v>
      </c>
      <c r="AE154" t="n">
        <v>-0</v>
      </c>
      <c r="AF154" t="n">
        <v>0</v>
      </c>
      <c r="AG154" t="n">
        <v>0.09029753080597913</v>
      </c>
      <c r="AH154" t="b">
        <v>0</v>
      </c>
      <c r="AI154" t="b">
        <v>0</v>
      </c>
      <c r="AJ154" t="n">
        <v>2121.83864663062</v>
      </c>
      <c r="AK154" t="n">
        <v>0</v>
      </c>
      <c r="AL154" t="n">
        <v>6.74898761832798</v>
      </c>
      <c r="AM154" t="n">
        <v>0</v>
      </c>
      <c r="AN154" t="n">
        <v>6.74898761832798</v>
      </c>
      <c r="AO154" t="n">
        <v>0</v>
      </c>
      <c r="AP154" t="n">
        <v>1</v>
      </c>
      <c r="AQ154" t="n">
        <v>3</v>
      </c>
      <c r="AR154" t="n">
        <v>0</v>
      </c>
      <c r="AS154" t="n">
        <v>0</v>
      </c>
      <c r="AT154" t="n">
        <v>2.48056867921886</v>
      </c>
      <c r="AU154" t="n">
        <v>0.7894034197153474</v>
      </c>
      <c r="AV154" t="n">
        <v>2.48056867921886</v>
      </c>
    </row>
    <row r="155" spans="1:48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0</v>
      </c>
      <c r="H155" t="n">
        <v>354.1050684984436</v>
      </c>
      <c r="I155" t="b">
        <v>0</v>
      </c>
      <c r="J155" t="n">
        <v>1307.355912896254</v>
      </c>
      <c r="K155" t="n">
        <v>2121.83864663062</v>
      </c>
      <c r="L155" t="n">
        <v>0</v>
      </c>
      <c r="M155" t="n">
        <v>5.905126500752814</v>
      </c>
      <c r="N155" t="n">
        <v>5.905126500752814</v>
      </c>
      <c r="O155" t="n">
        <v>159.2459677851611</v>
      </c>
      <c r="P155" t="n">
        <v>43.13271066770344</v>
      </c>
      <c r="Q155" t="n">
        <v>5.905126500752814</v>
      </c>
      <c r="R155" t="n">
        <v>0.8497168356919254</v>
      </c>
      <c r="S155" t="n">
        <v>26.74248252118719</v>
      </c>
      <c r="T155" t="n">
        <v>31.27620198561036</v>
      </c>
      <c r="U155" t="n">
        <v>6.94952277360053</v>
      </c>
      <c r="V155" t="n">
        <v>4.700286601936018</v>
      </c>
      <c r="W155" t="n">
        <v>0</v>
      </c>
      <c r="X155" t="n">
        <v>0</v>
      </c>
      <c r="Y155" t="n">
        <v>-22.82607512520868</v>
      </c>
      <c r="Z155" t="n">
        <v>37.33634718751438</v>
      </c>
      <c r="AA155" t="n">
        <v>2121.83864663062</v>
      </c>
      <c r="AB155" t="b">
        <v>0</v>
      </c>
      <c r="AC155" t="b">
        <v>1</v>
      </c>
      <c r="AD155" t="n">
        <v>98.59628712983803</v>
      </c>
      <c r="AE155" t="n">
        <v>-0</v>
      </c>
      <c r="AF155" t="n">
        <v>0</v>
      </c>
      <c r="AG155" t="n">
        <v>0.07354797928149973</v>
      </c>
      <c r="AH155" t="b">
        <v>0</v>
      </c>
      <c r="AI155" t="b">
        <v>0</v>
      </c>
      <c r="AJ155" t="n">
        <v>2121.83864663062</v>
      </c>
      <c r="AK155" t="n">
        <v>0</v>
      </c>
      <c r="AL155" t="n">
        <v>6.94952277360053</v>
      </c>
      <c r="AM155" t="n">
        <v>0</v>
      </c>
      <c r="AN155" t="n">
        <v>6.94952277360053</v>
      </c>
      <c r="AO155" t="n">
        <v>0</v>
      </c>
      <c r="AP155" t="n">
        <v>1</v>
      </c>
      <c r="AQ155" t="n">
        <v>3</v>
      </c>
      <c r="AR155" t="n">
        <v>0</v>
      </c>
      <c r="AS155" t="n">
        <v>0</v>
      </c>
      <c r="AT155" t="n">
        <v>2.512134199834631</v>
      </c>
      <c r="AU155" t="n">
        <v>0.7994486686648873</v>
      </c>
      <c r="AV155" t="n">
        <v>2.512134199834631</v>
      </c>
    </row>
    <row r="156" spans="1:48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0</v>
      </c>
      <c r="H156" t="n">
        <v>354.1050684984436</v>
      </c>
      <c r="I156" t="b">
        <v>0</v>
      </c>
      <c r="J156" t="n">
        <v>1307.355912896254</v>
      </c>
      <c r="K156" t="n">
        <v>2121.83864663062</v>
      </c>
      <c r="L156" t="n">
        <v>0</v>
      </c>
      <c r="M156" t="n">
        <v>5.184009211562069</v>
      </c>
      <c r="N156" t="n">
        <v>5.184009211562069</v>
      </c>
      <c r="O156" t="n">
        <v>139.7993021482519</v>
      </c>
      <c r="P156" t="n">
        <v>37.86546645402271</v>
      </c>
      <c r="Q156" t="n">
        <v>5.184009211562069</v>
      </c>
      <c r="R156" t="n">
        <v>0.8361852677540808</v>
      </c>
      <c r="S156" t="n">
        <v>26.76699793024345</v>
      </c>
      <c r="T156" t="n">
        <v>27.90116128645343</v>
      </c>
      <c r="U156" t="n">
        <v>6.199594051071787</v>
      </c>
      <c r="V156" t="n">
        <v>4.570621265490576</v>
      </c>
      <c r="W156" t="n">
        <v>0</v>
      </c>
      <c r="X156" t="n">
        <v>0</v>
      </c>
      <c r="Y156" t="n">
        <v>-22.82607512520868</v>
      </c>
      <c r="Z156" t="n">
        <v>37.40241984033666</v>
      </c>
      <c r="AA156" t="n">
        <v>2121.83864663062</v>
      </c>
      <c r="AB156" t="b">
        <v>0</v>
      </c>
      <c r="AC156" t="b">
        <v>1</v>
      </c>
      <c r="AD156" t="n">
        <v>98.5872291635185</v>
      </c>
      <c r="AE156" t="n">
        <v>-0</v>
      </c>
      <c r="AF156" t="n">
        <v>0</v>
      </c>
      <c r="AG156" t="n">
        <v>0.07250932330131954</v>
      </c>
      <c r="AH156" t="b">
        <v>0</v>
      </c>
      <c r="AI156" t="b">
        <v>0</v>
      </c>
      <c r="AJ156" t="n">
        <v>2121.83864663062</v>
      </c>
      <c r="AK156" t="n">
        <v>0</v>
      </c>
      <c r="AL156" t="n">
        <v>6.199594051071787</v>
      </c>
      <c r="AM156" t="n">
        <v>0</v>
      </c>
      <c r="AN156" t="n">
        <v>6.199594051071787</v>
      </c>
      <c r="AO156" t="n">
        <v>0</v>
      </c>
      <c r="AP156" t="n">
        <v>1</v>
      </c>
      <c r="AQ156" t="n">
        <v>3</v>
      </c>
      <c r="AR156" t="n">
        <v>0</v>
      </c>
      <c r="AS156" t="n">
        <v>0</v>
      </c>
      <c r="AT156" t="n">
        <v>2.392861097574897</v>
      </c>
      <c r="AU156" t="n">
        <v>0.7614918099845859</v>
      </c>
      <c r="AV156" t="n">
        <v>2.392861097574897</v>
      </c>
    </row>
    <row r="157" spans="1:48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0</v>
      </c>
      <c r="H157" t="n">
        <v>354.1050684984436</v>
      </c>
      <c r="I157" t="b">
        <v>0</v>
      </c>
      <c r="J157" t="n">
        <v>1307.355912896254</v>
      </c>
      <c r="K157" t="n">
        <v>2121.83864663062</v>
      </c>
      <c r="L157" t="n">
        <v>0</v>
      </c>
      <c r="M157" t="n">
        <v>7.875503319665656</v>
      </c>
      <c r="N157" t="n">
        <v>7.875503319665656</v>
      </c>
      <c r="O157" t="n">
        <v>212.3819274278921</v>
      </c>
      <c r="P157" t="n">
        <v>57.52489908664466</v>
      </c>
      <c r="Q157" t="n">
        <v>7.875503319665656</v>
      </c>
      <c r="R157" t="n">
        <v>0.8752463031776517</v>
      </c>
      <c r="S157" t="n">
        <v>26.79045740739287</v>
      </c>
      <c r="T157" t="n">
        <v>40.49552750441209</v>
      </c>
      <c r="U157" t="n">
        <v>8.998042369414199</v>
      </c>
      <c r="V157" t="n">
        <v>5.051966760946492</v>
      </c>
      <c r="W157" t="n">
        <v>0</v>
      </c>
      <c r="X157" t="n">
        <v>0</v>
      </c>
      <c r="Y157" t="n">
        <v>-22.82607512520868</v>
      </c>
      <c r="Z157" t="n">
        <v>37.49404911895116</v>
      </c>
      <c r="AA157" t="n">
        <v>2121.83864663062</v>
      </c>
      <c r="AB157" t="b">
        <v>0</v>
      </c>
      <c r="AC157" t="b">
        <v>1</v>
      </c>
      <c r="AD157" t="n">
        <v>98.57817119719897</v>
      </c>
      <c r="AE157" t="n">
        <v>-0</v>
      </c>
      <c r="AF157" t="n">
        <v>0</v>
      </c>
      <c r="AG157" t="n">
        <v>0.07350925452297444</v>
      </c>
      <c r="AH157" t="b">
        <v>0</v>
      </c>
      <c r="AI157" t="b">
        <v>0</v>
      </c>
      <c r="AJ157" t="n">
        <v>2121.83864663062</v>
      </c>
      <c r="AK157" t="n">
        <v>0</v>
      </c>
      <c r="AL157" t="n">
        <v>8.998042369414199</v>
      </c>
      <c r="AM157" t="n">
        <v>0</v>
      </c>
      <c r="AN157" t="n">
        <v>8.998042369414199</v>
      </c>
      <c r="AO157" t="n">
        <v>0</v>
      </c>
      <c r="AP157" t="n">
        <v>1</v>
      </c>
      <c r="AQ157" t="n">
        <v>3</v>
      </c>
      <c r="AR157" t="n">
        <v>0</v>
      </c>
      <c r="AS157" t="n">
        <v>0</v>
      </c>
      <c r="AT157" t="n">
        <v>2.838089325595253</v>
      </c>
      <c r="AU157" t="n">
        <v>0.9031789516055754</v>
      </c>
      <c r="AV157" t="n">
        <v>2.838089325595253</v>
      </c>
    </row>
    <row r="158" spans="1:48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0</v>
      </c>
      <c r="H158" t="n">
        <v>354.1050684984436</v>
      </c>
      <c r="I158" t="b">
        <v>0</v>
      </c>
      <c r="J158" t="n">
        <v>1307.355912896254</v>
      </c>
      <c r="K158" t="n">
        <v>2121.83864663062</v>
      </c>
      <c r="L158" t="n">
        <v>0</v>
      </c>
      <c r="M158" t="n">
        <v>-2.169355823558107</v>
      </c>
      <c r="N158" t="n">
        <v>-2.169355823558107</v>
      </c>
      <c r="O158" t="n">
        <v>-58.50190805376396</v>
      </c>
      <c r="P158" t="n">
        <v>-15.84558723016359</v>
      </c>
      <c r="Q158" t="n">
        <v>-2.169355823558107</v>
      </c>
      <c r="R158" t="n">
        <v>0.7775850317943797</v>
      </c>
      <c r="S158" t="n">
        <v>26.81759875145852</v>
      </c>
      <c r="T158" t="n">
        <v>-7.591676802321238</v>
      </c>
      <c r="U158" t="n">
        <v>-1.686858617034753</v>
      </c>
      <c r="V158" t="n">
        <v>8.253910427842348</v>
      </c>
      <c r="W158" t="n">
        <v>0</v>
      </c>
      <c r="X158" t="n">
        <v>0</v>
      </c>
      <c r="Y158" t="n">
        <v>-22.82607512520868</v>
      </c>
      <c r="Z158" t="n">
        <v>37.54489589358653</v>
      </c>
      <c r="AA158" t="n">
        <v>2121.83864663062</v>
      </c>
      <c r="AB158" t="b">
        <v>0</v>
      </c>
      <c r="AC158" t="b">
        <v>1</v>
      </c>
      <c r="AD158" t="n">
        <v>98.56911323087944</v>
      </c>
      <c r="AE158" t="n">
        <v>-0</v>
      </c>
      <c r="AF158" t="n">
        <v>0</v>
      </c>
      <c r="AG158" t="n">
        <v>0.07521373050613969</v>
      </c>
      <c r="AH158" t="b">
        <v>0</v>
      </c>
      <c r="AI158" t="b">
        <v>0</v>
      </c>
      <c r="AJ158" t="n">
        <v>2121.83864663062</v>
      </c>
      <c r="AK158" t="n">
        <v>0</v>
      </c>
      <c r="AL158" t="n">
        <v>-1.686858617034753</v>
      </c>
      <c r="AM158" t="n">
        <v>0</v>
      </c>
      <c r="AN158" t="n">
        <v>-1.682002018541475</v>
      </c>
      <c r="AO158" t="n">
        <v>0</v>
      </c>
      <c r="AP158" t="n">
        <v>1</v>
      </c>
      <c r="AQ158" t="n">
        <v>3</v>
      </c>
      <c r="AR158" t="n">
        <v>0</v>
      </c>
      <c r="AS158" t="n">
        <v>0</v>
      </c>
      <c r="AT158" t="n">
        <v>1.155087849021133</v>
      </c>
      <c r="AU158" t="n">
        <v>0.3675892168307415</v>
      </c>
      <c r="AV158" t="n">
        <v>1.155087849021133</v>
      </c>
    </row>
    <row r="159" spans="1:48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0</v>
      </c>
      <c r="H159" t="n">
        <v>340.826128429752</v>
      </c>
      <c r="I159" t="b">
        <v>0</v>
      </c>
      <c r="J159" t="n">
        <v>1258.330066162644</v>
      </c>
      <c r="K159" t="n">
        <v>2042.269697381972</v>
      </c>
      <c r="L159" t="n">
        <v>0</v>
      </c>
      <c r="M159" t="n">
        <v>-11.92665598498322</v>
      </c>
      <c r="N159" t="n">
        <v>-11.92665598498322</v>
      </c>
      <c r="O159" t="n">
        <v>-334.1621013585853</v>
      </c>
      <c r="P159" t="n">
        <v>-90.50977826613902</v>
      </c>
      <c r="Q159" t="n">
        <v>-11.92665598498322</v>
      </c>
      <c r="R159" t="n">
        <v>0.9298663111830403</v>
      </c>
      <c r="S159" t="n">
        <v>26.83092765456819</v>
      </c>
      <c r="T159" t="n">
        <v>-51.85581863359804</v>
      </c>
      <c r="U159" t="n">
        <v>-11.09019560550547</v>
      </c>
      <c r="V159" t="n">
        <v>38.653959632541</v>
      </c>
      <c r="W159" t="n">
        <v>-52.66186425605492</v>
      </c>
      <c r="X159" t="n">
        <v>2</v>
      </c>
      <c r="Y159" t="n">
        <v>29.83578913084624</v>
      </c>
      <c r="Z159" t="n">
        <v>37.57623556450831</v>
      </c>
      <c r="AA159" t="n">
        <v>2042.269697381972</v>
      </c>
      <c r="AB159" t="b">
        <v>0</v>
      </c>
      <c r="AC159" t="b">
        <v>1</v>
      </c>
      <c r="AD159" t="n">
        <v>98.57050404715039</v>
      </c>
      <c r="AE159" t="n">
        <v>1.100397163559357</v>
      </c>
      <c r="AF159" t="n">
        <v>0</v>
      </c>
      <c r="AG159" t="n">
        <v>0.07974959301313508</v>
      </c>
      <c r="AH159" t="b">
        <v>0</v>
      </c>
      <c r="AI159" t="b">
        <v>0</v>
      </c>
      <c r="AJ159" t="n">
        <v>2042.269697381972</v>
      </c>
      <c r="AK159" t="n">
        <v>0</v>
      </c>
      <c r="AL159" t="n">
        <v>-11.09019560550547</v>
      </c>
      <c r="AM159" t="n">
        <v>2.483516940947863</v>
      </c>
      <c r="AN159" t="n">
        <v>-7.486855107025137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 spans="1:48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0</v>
      </c>
      <c r="H160" t="n">
        <v>327.5471883610604</v>
      </c>
      <c r="I160" t="b">
        <v>0</v>
      </c>
      <c r="J160" t="n">
        <v>1209.304219429035</v>
      </c>
      <c r="K160" t="n">
        <v>1962.700748133324</v>
      </c>
      <c r="L160" t="n">
        <v>0</v>
      </c>
      <c r="M160" t="n">
        <v>-9.126786574660537</v>
      </c>
      <c r="N160" t="n">
        <v>-9.126786574660537</v>
      </c>
      <c r="O160" t="n">
        <v>-266.0819416897168</v>
      </c>
      <c r="P160" t="n">
        <v>-72.06986502971743</v>
      </c>
      <c r="Q160" t="n">
        <v>-9.126786574660537</v>
      </c>
      <c r="R160" t="n">
        <v>0.9222195696914799</v>
      </c>
      <c r="S160" t="n">
        <v>26.85403473001318</v>
      </c>
      <c r="T160" t="n">
        <v>-40.95147252953114</v>
      </c>
      <c r="U160" t="n">
        <v>-8.416901187549415</v>
      </c>
      <c r="V160" t="n">
        <v>31.11839250018628</v>
      </c>
      <c r="W160" t="n">
        <v>-42.63588525271238</v>
      </c>
      <c r="X160" t="n">
        <v>2</v>
      </c>
      <c r="Y160" t="n">
        <v>19.8098101275037</v>
      </c>
      <c r="Z160" t="n">
        <v>37.67046137503591</v>
      </c>
      <c r="AA160" t="n">
        <v>1962.700748133324</v>
      </c>
      <c r="AB160" t="b">
        <v>0</v>
      </c>
      <c r="AC160" t="b">
        <v>1</v>
      </c>
      <c r="AD160" t="n">
        <v>98.58035436446356</v>
      </c>
      <c r="AE160" t="n">
        <v>0.8908990948327959</v>
      </c>
      <c r="AF160" t="n">
        <v>0</v>
      </c>
      <c r="AG160" t="n">
        <v>0.08887216954798746</v>
      </c>
      <c r="AH160" t="b">
        <v>0</v>
      </c>
      <c r="AI160" t="b">
        <v>0</v>
      </c>
      <c r="AJ160" t="n">
        <v>1962.700748133324</v>
      </c>
      <c r="AK160" t="n">
        <v>0</v>
      </c>
      <c r="AL160" t="n">
        <v>-8.416901187549415</v>
      </c>
      <c r="AM160" t="n">
        <v>0.4152063089309896</v>
      </c>
      <c r="AN160" t="n">
        <v>-7.091369389812514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 spans="1:48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0</v>
      </c>
      <c r="H161" t="n">
        <v>314.2682482923688</v>
      </c>
      <c r="I161" t="b">
        <v>0</v>
      </c>
      <c r="J161" t="n">
        <v>1160.278372695426</v>
      </c>
      <c r="K161" t="n">
        <v>1883.131798884676</v>
      </c>
      <c r="L161" t="n">
        <v>0</v>
      </c>
      <c r="M161" t="n">
        <v>-9.556217477057755</v>
      </c>
      <c r="N161" t="n">
        <v>-9.556217477057755</v>
      </c>
      <c r="O161" t="n">
        <v>-290.3734482243909</v>
      </c>
      <c r="P161" t="n">
        <v>-78.64936300768984</v>
      </c>
      <c r="Q161" t="n">
        <v>-9.556217477057755</v>
      </c>
      <c r="R161" t="n">
        <v>0.9259808987627662</v>
      </c>
      <c r="S161" t="n">
        <v>26.87364519286322</v>
      </c>
      <c r="T161" t="n">
        <v>-44.87234001539106</v>
      </c>
      <c r="U161" t="n">
        <v>-8.848874848178394</v>
      </c>
      <c r="V161" t="n">
        <v>33.77702299229878</v>
      </c>
      <c r="W161" t="n">
        <v>-43.70728916050805</v>
      </c>
      <c r="X161" t="n">
        <v>2</v>
      </c>
      <c r="Y161" t="n">
        <v>20.88121403529937</v>
      </c>
      <c r="Z161" t="n">
        <v>37.77233342780006</v>
      </c>
      <c r="AA161" t="n">
        <v>1883.131798884676</v>
      </c>
      <c r="AB161" t="b">
        <v>0</v>
      </c>
      <c r="AC161" t="b">
        <v>1</v>
      </c>
      <c r="AD161" t="n">
        <v>98.58842798036888</v>
      </c>
      <c r="AE161" t="n">
        <v>0.9132866391747952</v>
      </c>
      <c r="AF161" t="n">
        <v>0</v>
      </c>
      <c r="AG161" t="n">
        <v>0.09053607232369451</v>
      </c>
      <c r="AH161" t="b">
        <v>0</v>
      </c>
      <c r="AI161" t="b">
        <v>0</v>
      </c>
      <c r="AJ161" t="n">
        <v>1883.131798884676</v>
      </c>
      <c r="AK161" t="n">
        <v>0</v>
      </c>
      <c r="AL161" t="n">
        <v>-8.848874848178394</v>
      </c>
      <c r="AM161" t="n">
        <v>1.207905816957354</v>
      </c>
      <c r="AN161" t="n">
        <v>-6.708255998073129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 spans="1:48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0</v>
      </c>
      <c r="H162" t="n">
        <v>300.9893082236771</v>
      </c>
      <c r="I162" t="b">
        <v>0</v>
      </c>
      <c r="J162" t="n">
        <v>1111.252525961816</v>
      </c>
      <c r="K162" t="n">
        <v>1803.562849636027</v>
      </c>
      <c r="L162" t="n">
        <v>0</v>
      </c>
      <c r="M162" t="n">
        <v>-9.080680427890741</v>
      </c>
      <c r="N162" t="n">
        <v>-9.080680427890741</v>
      </c>
      <c r="O162" t="n">
        <v>-288.0969796434019</v>
      </c>
      <c r="P162" t="n">
        <v>-78.03276805075892</v>
      </c>
      <c r="Q162" t="n">
        <v>-9.080680427890741</v>
      </c>
      <c r="R162" t="n">
        <v>0.9261594317915038</v>
      </c>
      <c r="S162" t="n">
        <v>26.89318541245041</v>
      </c>
      <c r="T162" t="n">
        <v>-44.52913377634572</v>
      </c>
      <c r="U162" t="n">
        <v>-8.410157825375519</v>
      </c>
      <c r="V162" t="n">
        <v>33.5036342744132</v>
      </c>
      <c r="W162" t="n">
        <v>-43.70728916050805</v>
      </c>
      <c r="X162" t="n">
        <v>2</v>
      </c>
      <c r="Y162" t="n">
        <v>20.88121403529937</v>
      </c>
      <c r="Z162" t="n">
        <v>37.88900627612159</v>
      </c>
      <c r="AA162" t="n">
        <v>1803.562849636027</v>
      </c>
      <c r="AB162" t="b">
        <v>0</v>
      </c>
      <c r="AC162" t="b">
        <v>1</v>
      </c>
      <c r="AD162" t="n">
        <v>98.59671417641464</v>
      </c>
      <c r="AE162" t="n">
        <v>0.9132866391747952</v>
      </c>
      <c r="AF162" t="n">
        <v>0</v>
      </c>
      <c r="AG162" t="n">
        <v>0.09852765868129351</v>
      </c>
      <c r="AH162" t="b">
        <v>0</v>
      </c>
      <c r="AI162" t="b">
        <v>0</v>
      </c>
      <c r="AJ162" t="n">
        <v>1803.562849636027</v>
      </c>
      <c r="AK162" t="n">
        <v>0</v>
      </c>
      <c r="AL162" t="n">
        <v>-8.410157825375519</v>
      </c>
      <c r="AM162" t="n">
        <v>1.140431441183056</v>
      </c>
      <c r="AN162" t="n">
        <v>-6.337013351044552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 spans="1:48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0</v>
      </c>
      <c r="H163" t="n">
        <v>287.7103681549855</v>
      </c>
      <c r="I163" t="b">
        <v>0</v>
      </c>
      <c r="J163" t="n">
        <v>1062.226679228206</v>
      </c>
      <c r="K163" t="n">
        <v>1723.993900387379</v>
      </c>
      <c r="L163" t="n">
        <v>0</v>
      </c>
      <c r="M163" t="n">
        <v>-9.005518277357226</v>
      </c>
      <c r="N163" t="n">
        <v>-9.005518277357226</v>
      </c>
      <c r="O163" t="n">
        <v>-298.8990820463715</v>
      </c>
      <c r="P163" t="n">
        <v>-80.95858126933139</v>
      </c>
      <c r="Q163" t="n">
        <v>-9.005518277357226</v>
      </c>
      <c r="R163" t="n">
        <v>0.9278886881053622</v>
      </c>
      <c r="S163" t="n">
        <v>26.91170848508365</v>
      </c>
      <c r="T163" t="n">
        <v>-46.28499800669825</v>
      </c>
      <c r="U163" t="n">
        <v>-8.356118540085857</v>
      </c>
      <c r="V163" t="n">
        <v>34.67358326263315</v>
      </c>
      <c r="W163" t="n">
        <v>-43.70728916050805</v>
      </c>
      <c r="X163" t="n">
        <v>2</v>
      </c>
      <c r="Y163" t="n">
        <v>20.88121403529937</v>
      </c>
      <c r="Z163" t="n">
        <v>38.00264390881115</v>
      </c>
      <c r="AA163" t="n">
        <v>1723.993900387379</v>
      </c>
      <c r="AB163" t="b">
        <v>0</v>
      </c>
      <c r="AC163" t="b">
        <v>1</v>
      </c>
      <c r="AD163" t="n">
        <v>98.6050003724604</v>
      </c>
      <c r="AE163" t="n">
        <v>0.9132866391747952</v>
      </c>
      <c r="AF163" t="n">
        <v>0</v>
      </c>
      <c r="AG163" t="n">
        <v>0.1094032943330074</v>
      </c>
      <c r="AH163" t="b">
        <v>0</v>
      </c>
      <c r="AI163" t="b">
        <v>0</v>
      </c>
      <c r="AJ163" t="n">
        <v>1723.993900387379</v>
      </c>
      <c r="AK163" t="n">
        <v>0</v>
      </c>
      <c r="AL163" t="n">
        <v>-8.356118540085857</v>
      </c>
      <c r="AM163" t="n">
        <v>1.446265638973588</v>
      </c>
      <c r="AN163" t="n">
        <v>-5.977139867964358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 spans="1:48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0</v>
      </c>
      <c r="H164" t="n">
        <v>274.4314280862938</v>
      </c>
      <c r="I164" t="b">
        <v>0</v>
      </c>
      <c r="J164" t="n">
        <v>1013.200832494597</v>
      </c>
      <c r="K164" t="n">
        <v>1644.42495113873</v>
      </c>
      <c r="L164" t="n">
        <v>0</v>
      </c>
      <c r="M164" t="n">
        <v>-8.136793229653298</v>
      </c>
      <c r="N164" t="n">
        <v>-8.136793229653298</v>
      </c>
      <c r="O164" t="n">
        <v>-283.1332123539683</v>
      </c>
      <c r="P164" t="n">
        <v>-76.688302371064</v>
      </c>
      <c r="Q164" t="n">
        <v>-8.136793229653298</v>
      </c>
      <c r="R164" t="n">
        <v>0.9264725740027131</v>
      </c>
      <c r="S164" t="n">
        <v>26.929648042164</v>
      </c>
      <c r="T164" t="n">
        <v>-43.77671527641284</v>
      </c>
      <c r="U164" t="n">
        <v>-7.53851576760474</v>
      </c>
      <c r="V164" t="n">
        <v>32.91158709465116</v>
      </c>
      <c r="W164" t="n">
        <v>-42.63588525271238</v>
      </c>
      <c r="X164" t="n">
        <v>2</v>
      </c>
      <c r="Y164" t="n">
        <v>19.8098101275037</v>
      </c>
      <c r="Z164" t="n">
        <v>38.11829294510563</v>
      </c>
      <c r="AA164" t="n">
        <v>1644.42495113873</v>
      </c>
      <c r="AB164" t="b">
        <v>0</v>
      </c>
      <c r="AC164" t="b">
        <v>1</v>
      </c>
      <c r="AD164" t="n">
        <v>98.61307398836571</v>
      </c>
      <c r="AE164" t="n">
        <v>0.8908990948327959</v>
      </c>
      <c r="AF164" t="n">
        <v>0</v>
      </c>
      <c r="AG164" t="n">
        <v>0.1094859940346094</v>
      </c>
      <c r="AH164" t="b">
        <v>0</v>
      </c>
      <c r="AI164" t="b">
        <v>0</v>
      </c>
      <c r="AJ164" t="n">
        <v>1644.42495113873</v>
      </c>
      <c r="AK164" t="n">
        <v>0</v>
      </c>
      <c r="AL164" t="n">
        <v>-7.53851576760474</v>
      </c>
      <c r="AM164" t="n">
        <v>1.000056310728714</v>
      </c>
      <c r="AN164" t="n">
        <v>-5.628133968070115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 spans="1:48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0</v>
      </c>
      <c r="H165" t="n">
        <v>261.1524880176022</v>
      </c>
      <c r="I165" t="b">
        <v>0</v>
      </c>
      <c r="J165" t="n">
        <v>964.1749857609874</v>
      </c>
      <c r="K165" t="n">
        <v>1564.856001890083</v>
      </c>
      <c r="L165" t="n">
        <v>0</v>
      </c>
      <c r="M165" t="n">
        <v>-9.838078983701656</v>
      </c>
      <c r="N165" t="n">
        <v>-9.838078983701656</v>
      </c>
      <c r="O165" t="n">
        <v>-359.7389967839186</v>
      </c>
      <c r="P165" t="n">
        <v>-97.43743141492919</v>
      </c>
      <c r="Q165" t="n">
        <v>-9.838078983701656</v>
      </c>
      <c r="R165" t="n">
        <v>0.9343499698050118</v>
      </c>
      <c r="S165" t="n">
        <v>26.94617535510288</v>
      </c>
      <c r="T165" t="n">
        <v>-56.09406106002279</v>
      </c>
      <c r="U165" t="n">
        <v>-9.192208801360962</v>
      </c>
      <c r="V165" t="n">
        <v>41.34337035490639</v>
      </c>
      <c r="W165" t="n">
        <v>-52.66186425605492</v>
      </c>
      <c r="X165" t="n">
        <v>2</v>
      </c>
      <c r="Y165" t="n">
        <v>29.83578913084624</v>
      </c>
      <c r="Z165" t="n">
        <v>38.21724100930458</v>
      </c>
      <c r="AA165" t="n">
        <v>1564.856001890083</v>
      </c>
      <c r="AB165" t="b">
        <v>0</v>
      </c>
      <c r="AC165" t="b">
        <v>1</v>
      </c>
      <c r="AD165" t="n">
        <v>98.62292430567888</v>
      </c>
      <c r="AE165" t="n">
        <v>1.100397163559357</v>
      </c>
      <c r="AF165" t="n">
        <v>0</v>
      </c>
      <c r="AG165" t="n">
        <v>0.1062619472988485</v>
      </c>
      <c r="AH165" t="b">
        <v>0</v>
      </c>
      <c r="AI165" t="b">
        <v>0</v>
      </c>
      <c r="AJ165" t="n">
        <v>1564.856001890083</v>
      </c>
      <c r="AK165" t="n">
        <v>0</v>
      </c>
      <c r="AL165" t="n">
        <v>-9.192208801360962</v>
      </c>
      <c r="AM165" t="n">
        <v>2.782891173229093</v>
      </c>
      <c r="AN165" t="n">
        <v>-5.289494070599398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 spans="1:48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0</v>
      </c>
      <c r="H166" t="n">
        <v>247.8735479489106</v>
      </c>
      <c r="I166" t="b">
        <v>0</v>
      </c>
      <c r="J166" t="n">
        <v>915.1491390273778</v>
      </c>
      <c r="K166" t="n">
        <v>1485.287052641434</v>
      </c>
      <c r="L166" t="n">
        <v>0</v>
      </c>
      <c r="M166" t="n">
        <v>-2.403758141545148</v>
      </c>
      <c r="N166" t="n">
        <v>-2.403758141545148</v>
      </c>
      <c r="O166" t="n">
        <v>-92.60447354466802</v>
      </c>
      <c r="P166" t="n">
        <v>-25.0824684573857</v>
      </c>
      <c r="Q166" t="n">
        <v>-2.403758141545148</v>
      </c>
      <c r="R166" t="n">
        <v>0.8567702603801111</v>
      </c>
      <c r="S166" t="n">
        <v>26.96401740882973</v>
      </c>
      <c r="T166" t="n">
        <v>-13.2408583063526</v>
      </c>
      <c r="U166" t="n">
        <v>-2.059468488822448</v>
      </c>
      <c r="V166" t="n">
        <v>11.8416101510331</v>
      </c>
      <c r="W166" t="n">
        <v>0</v>
      </c>
      <c r="X166" t="n">
        <v>0</v>
      </c>
      <c r="Y166" t="n">
        <v>-22.82607512520868</v>
      </c>
      <c r="Z166" t="n">
        <v>38.30919347618384</v>
      </c>
      <c r="AA166" t="n">
        <v>1485.287052641434</v>
      </c>
      <c r="AB166" t="b">
        <v>0</v>
      </c>
      <c r="AC166" t="b">
        <v>1</v>
      </c>
      <c r="AD166" t="n">
        <v>98.62431512194983</v>
      </c>
      <c r="AE166" t="n">
        <v>-0</v>
      </c>
      <c r="AF166" t="n">
        <v>0</v>
      </c>
      <c r="AG166" t="n">
        <v>0.1015045865013441</v>
      </c>
      <c r="AH166" t="b">
        <v>0</v>
      </c>
      <c r="AI166" t="b">
        <v>0</v>
      </c>
      <c r="AJ166" t="n">
        <v>1485.287052641434</v>
      </c>
      <c r="AK166" t="n">
        <v>0</v>
      </c>
      <c r="AL166" t="n">
        <v>-2.059468488822448</v>
      </c>
      <c r="AM166" t="n">
        <v>0</v>
      </c>
      <c r="AN166" t="n">
        <v>-2.054611890329169</v>
      </c>
      <c r="AO166" t="n">
        <v>0</v>
      </c>
      <c r="AP166" t="n">
        <v>1</v>
      </c>
      <c r="AQ166" t="n">
        <v>3</v>
      </c>
      <c r="AR166" t="n">
        <v>0</v>
      </c>
      <c r="AS166" t="n">
        <v>0</v>
      </c>
      <c r="AT166" t="n">
        <v>0.583936115719653</v>
      </c>
      <c r="AU166" t="n">
        <v>0.1858288264727866</v>
      </c>
      <c r="AV166" t="n">
        <v>0.583936115719653</v>
      </c>
    </row>
    <row r="167" spans="1:48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0</v>
      </c>
      <c r="H167" t="n">
        <v>247.8735479489106</v>
      </c>
      <c r="I167" t="b">
        <v>0</v>
      </c>
      <c r="J167" t="n">
        <v>915.1491390273778</v>
      </c>
      <c r="K167" t="n">
        <v>1485.287052641434</v>
      </c>
      <c r="L167" t="n">
        <v>0</v>
      </c>
      <c r="M167" t="n">
        <v>4.627646721320735</v>
      </c>
      <c r="N167" t="n">
        <v>4.627646721320735</v>
      </c>
      <c r="O167" t="n">
        <v>178.2794953335644</v>
      </c>
      <c r="P167" t="n">
        <v>48.28805399067292</v>
      </c>
      <c r="Q167" t="n">
        <v>4.627646721320735</v>
      </c>
      <c r="R167" t="n">
        <v>0.8725843453834617</v>
      </c>
      <c r="S167" t="n">
        <v>26.97352835181708</v>
      </c>
      <c r="T167" t="n">
        <v>34.09681133912821</v>
      </c>
      <c r="U167" t="n">
        <v>5.303380407640812</v>
      </c>
      <c r="V167" t="n">
        <v>4.344467537111623</v>
      </c>
      <c r="W167" t="n">
        <v>0</v>
      </c>
      <c r="X167" t="n">
        <v>0</v>
      </c>
      <c r="Y167" t="n">
        <v>-22.82607512520868</v>
      </c>
      <c r="Z167" t="n">
        <v>38.3967001934968</v>
      </c>
      <c r="AA167" t="n">
        <v>1485.287052641434</v>
      </c>
      <c r="AB167" t="b">
        <v>0</v>
      </c>
      <c r="AC167" t="b">
        <v>1</v>
      </c>
      <c r="AD167" t="n">
        <v>98.6152571556303</v>
      </c>
      <c r="AE167" t="n">
        <v>-0</v>
      </c>
      <c r="AF167" t="n">
        <v>0</v>
      </c>
      <c r="AG167" t="n">
        <v>0.09356768690073444</v>
      </c>
      <c r="AH167" t="b">
        <v>0</v>
      </c>
      <c r="AI167" t="b">
        <v>0</v>
      </c>
      <c r="AJ167" t="n">
        <v>1485.287052641434</v>
      </c>
      <c r="AK167" t="n">
        <v>0</v>
      </c>
      <c r="AL167" t="n">
        <v>5.303380407640812</v>
      </c>
      <c r="AM167" t="n">
        <v>0</v>
      </c>
      <c r="AN167" t="n">
        <v>5.303380407640812</v>
      </c>
      <c r="AO167" t="n">
        <v>0</v>
      </c>
      <c r="AP167" t="n">
        <v>1</v>
      </c>
      <c r="AQ167" t="n">
        <v>3</v>
      </c>
      <c r="AR167" t="n">
        <v>0</v>
      </c>
      <c r="AS167" t="n">
        <v>0</v>
      </c>
      <c r="AT167" t="n">
        <v>1.759021194556858</v>
      </c>
      <c r="AU167" t="n">
        <v>0.5597818588809351</v>
      </c>
      <c r="AV167" t="n">
        <v>1.759021194556858</v>
      </c>
    </row>
    <row r="168" spans="1:48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0</v>
      </c>
      <c r="H168" t="n">
        <v>247.8735479489106</v>
      </c>
      <c r="I168" t="b">
        <v>0</v>
      </c>
      <c r="J168" t="n">
        <v>915.1491390273778</v>
      </c>
      <c r="K168" t="n">
        <v>1485.287052641434</v>
      </c>
      <c r="L168" t="n">
        <v>0</v>
      </c>
      <c r="M168" t="n">
        <v>2.74358792292895</v>
      </c>
      <c r="N168" t="n">
        <v>2.74358792292895</v>
      </c>
      <c r="O168" t="n">
        <v>105.6963722078246</v>
      </c>
      <c r="P168" t="n">
        <v>28.62848651349528</v>
      </c>
      <c r="Q168" t="n">
        <v>2.74358792292895</v>
      </c>
      <c r="R168" t="n">
        <v>0.8203479952174175</v>
      </c>
      <c r="S168" t="n">
        <v>26.98981690816831</v>
      </c>
      <c r="T168" t="n">
        <v>21.50214311344446</v>
      </c>
      <c r="U168" t="n">
        <v>3.344419610852848</v>
      </c>
      <c r="V168" t="n">
        <v>3.862903117452294</v>
      </c>
      <c r="W168" t="n">
        <v>0</v>
      </c>
      <c r="X168" t="n">
        <v>0</v>
      </c>
      <c r="Y168" t="n">
        <v>-22.82607512520868</v>
      </c>
      <c r="Z168" t="n">
        <v>38.49649975033903</v>
      </c>
      <c r="AA168" t="n">
        <v>1485.287052641434</v>
      </c>
      <c r="AB168" t="b">
        <v>0</v>
      </c>
      <c r="AC168" t="b">
        <v>1</v>
      </c>
      <c r="AD168" t="n">
        <v>98.60619918931077</v>
      </c>
      <c r="AE168" t="n">
        <v>-0</v>
      </c>
      <c r="AF168" t="n">
        <v>0</v>
      </c>
      <c r="AG168" t="n">
        <v>0.08967990888788602</v>
      </c>
      <c r="AH168" t="b">
        <v>0</v>
      </c>
      <c r="AI168" t="b">
        <v>0</v>
      </c>
      <c r="AJ168" t="n">
        <v>1485.287052641434</v>
      </c>
      <c r="AK168" t="n">
        <v>0</v>
      </c>
      <c r="AL168" t="n">
        <v>3.344419610852848</v>
      </c>
      <c r="AM168" t="n">
        <v>0</v>
      </c>
      <c r="AN168" t="n">
        <v>3.344419610852848</v>
      </c>
      <c r="AO168" t="n">
        <v>0</v>
      </c>
      <c r="AP168" t="n">
        <v>1</v>
      </c>
      <c r="AQ168" t="n">
        <v>3</v>
      </c>
      <c r="AR168" t="n">
        <v>0</v>
      </c>
      <c r="AS168" t="n">
        <v>0</v>
      </c>
      <c r="AT168" t="n">
        <v>1.442667080596012</v>
      </c>
      <c r="AU168" t="n">
        <v>0.4591069525605215</v>
      </c>
      <c r="AV168" t="n">
        <v>1.442667080596012</v>
      </c>
    </row>
    <row r="169" spans="1:48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0</v>
      </c>
      <c r="H169" t="n">
        <v>247.8735479489106</v>
      </c>
      <c r="I169" t="b">
        <v>0</v>
      </c>
      <c r="J169" t="n">
        <v>915.1491390273778</v>
      </c>
      <c r="K169" t="n">
        <v>1485.287052641434</v>
      </c>
      <c r="L169" t="n">
        <v>0</v>
      </c>
      <c r="M169" t="n">
        <v>3.248418253629978</v>
      </c>
      <c r="N169" t="n">
        <v>3.248418253629978</v>
      </c>
      <c r="O169" t="n">
        <v>125.1448958325427</v>
      </c>
      <c r="P169" t="n">
        <v>33.89623397414483</v>
      </c>
      <c r="Q169" t="n">
        <v>3.248418253629978</v>
      </c>
      <c r="R169" t="n">
        <v>0.8395442541280256</v>
      </c>
      <c r="S169" t="n">
        <v>27.00343294000334</v>
      </c>
      <c r="T169" t="n">
        <v>24.87650332675414</v>
      </c>
      <c r="U169" t="n">
        <v>3.869263874605249</v>
      </c>
      <c r="V169" t="n">
        <v>3.991577895980985</v>
      </c>
      <c r="W169" t="n">
        <v>0</v>
      </c>
      <c r="X169" t="n">
        <v>0</v>
      </c>
      <c r="Y169" t="n">
        <v>-22.82607512520868</v>
      </c>
      <c r="Z169" t="n">
        <v>38.5806711991615</v>
      </c>
      <c r="AA169" t="n">
        <v>1485.287052641434</v>
      </c>
      <c r="AB169" t="b">
        <v>0</v>
      </c>
      <c r="AC169" t="b">
        <v>1</v>
      </c>
      <c r="AD169" t="n">
        <v>98.59714122299124</v>
      </c>
      <c r="AE169" t="n">
        <v>-0</v>
      </c>
      <c r="AF169" t="n">
        <v>0</v>
      </c>
      <c r="AG169" t="n">
        <v>0.08818257996735696</v>
      </c>
      <c r="AH169" t="b">
        <v>0</v>
      </c>
      <c r="AI169" t="b">
        <v>0</v>
      </c>
      <c r="AJ169" t="n">
        <v>1485.287052641434</v>
      </c>
      <c r="AK169" t="n">
        <v>0</v>
      </c>
      <c r="AL169" t="n">
        <v>3.869263874605249</v>
      </c>
      <c r="AM169" t="n">
        <v>0</v>
      </c>
      <c r="AN169" t="n">
        <v>3.869263874605249</v>
      </c>
      <c r="AO169" t="n">
        <v>0</v>
      </c>
      <c r="AP169" t="n">
        <v>1</v>
      </c>
      <c r="AQ169" t="n">
        <v>3</v>
      </c>
      <c r="AR169" t="n">
        <v>0</v>
      </c>
      <c r="AS169" t="n">
        <v>0</v>
      </c>
      <c r="AT169" t="n">
        <v>1.526964666965578</v>
      </c>
      <c r="AU169" t="n">
        <v>0.4859333829316573</v>
      </c>
      <c r="AV169" t="n">
        <v>1.526964666965578</v>
      </c>
    </row>
    <row r="170" spans="1:48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0</v>
      </c>
      <c r="H170" t="n">
        <v>247.8735479489106</v>
      </c>
      <c r="I170" t="b">
        <v>0</v>
      </c>
      <c r="J170" t="n">
        <v>915.1491390273778</v>
      </c>
      <c r="K170" t="n">
        <v>1485.287052641434</v>
      </c>
      <c r="L170" t="n">
        <v>0</v>
      </c>
      <c r="M170" t="n">
        <v>3.113155729217782</v>
      </c>
      <c r="N170" t="n">
        <v>3.113155729217782</v>
      </c>
      <c r="O170" t="n">
        <v>119.9339244594151</v>
      </c>
      <c r="P170" t="n">
        <v>32.48481160872565</v>
      </c>
      <c r="Q170" t="n">
        <v>3.113155729217782</v>
      </c>
      <c r="R170" t="n">
        <v>0.8349428611059994</v>
      </c>
      <c r="S170" t="n">
        <v>27.01783175738389</v>
      </c>
      <c r="T170" t="n">
        <v>23.97204459136448</v>
      </c>
      <c r="U170" t="n">
        <v>3.728585361031735</v>
      </c>
      <c r="V170" t="n">
        <v>3.956757093690022</v>
      </c>
      <c r="W170" t="n">
        <v>0</v>
      </c>
      <c r="X170" t="n">
        <v>0</v>
      </c>
      <c r="Y170" t="n">
        <v>-22.82607512520868</v>
      </c>
      <c r="Z170" t="n">
        <v>38.68015440818372</v>
      </c>
      <c r="AA170" t="n">
        <v>1485.287052641434</v>
      </c>
      <c r="AB170" t="b">
        <v>0</v>
      </c>
      <c r="AC170" t="b">
        <v>1</v>
      </c>
      <c r="AD170" t="n">
        <v>98.58808325667171</v>
      </c>
      <c r="AE170" t="n">
        <v>-0</v>
      </c>
      <c r="AF170" t="n">
        <v>0</v>
      </c>
      <c r="AG170" t="n">
        <v>0.08873634111506223</v>
      </c>
      <c r="AH170" t="b">
        <v>0</v>
      </c>
      <c r="AI170" t="b">
        <v>0</v>
      </c>
      <c r="AJ170" t="n">
        <v>1485.287052641434</v>
      </c>
      <c r="AK170" t="n">
        <v>0</v>
      </c>
      <c r="AL170" t="n">
        <v>3.728585361031735</v>
      </c>
      <c r="AM170" t="n">
        <v>0</v>
      </c>
      <c r="AN170" t="n">
        <v>3.728585361031735</v>
      </c>
      <c r="AO170" t="n">
        <v>0</v>
      </c>
      <c r="AP170" t="n">
        <v>1</v>
      </c>
      <c r="AQ170" t="n">
        <v>3</v>
      </c>
      <c r="AR170" t="n">
        <v>0</v>
      </c>
      <c r="AS170" t="n">
        <v>0</v>
      </c>
      <c r="AT170" t="n">
        <v>1.504108369727758</v>
      </c>
      <c r="AU170" t="n">
        <v>0.4786597124412086</v>
      </c>
      <c r="AV170" t="n">
        <v>1.504108369727758</v>
      </c>
    </row>
    <row r="171" spans="1:48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0</v>
      </c>
      <c r="H171" t="n">
        <v>247.8735479489106</v>
      </c>
      <c r="I171" t="b">
        <v>0</v>
      </c>
      <c r="J171" t="n">
        <v>915.1491390273778</v>
      </c>
      <c r="K171" t="n">
        <v>1485.287052641434</v>
      </c>
      <c r="L171" t="n">
        <v>0</v>
      </c>
      <c r="M171" t="n">
        <v>3.149375496165691</v>
      </c>
      <c r="N171" t="n">
        <v>3.149375496165691</v>
      </c>
      <c r="O171" t="n">
        <v>121.3292863272133</v>
      </c>
      <c r="P171" t="n">
        <v>32.86275360975442</v>
      </c>
      <c r="Q171" t="n">
        <v>3.14937549616569</v>
      </c>
      <c r="R171" t="n">
        <v>0.8362207200177378</v>
      </c>
      <c r="S171" t="n">
        <v>27.03202673677698</v>
      </c>
      <c r="T171" t="n">
        <v>24.21388672940288</v>
      </c>
      <c r="U171" t="n">
        <v>3.766201220293711</v>
      </c>
      <c r="V171" t="n">
        <v>3.965732934113657</v>
      </c>
      <c r="W171" t="n">
        <v>0</v>
      </c>
      <c r="X171" t="n">
        <v>0</v>
      </c>
      <c r="Y171" t="n">
        <v>-22.82607512520868</v>
      </c>
      <c r="Z171" t="n">
        <v>38.76308356988454</v>
      </c>
      <c r="AA171" t="n">
        <v>1485.287052641434</v>
      </c>
      <c r="AB171" t="b">
        <v>0</v>
      </c>
      <c r="AC171" t="b">
        <v>1</v>
      </c>
      <c r="AD171" t="n">
        <v>98.57902529035218</v>
      </c>
      <c r="AE171" t="n">
        <v>-0</v>
      </c>
      <c r="AF171" t="n">
        <v>0</v>
      </c>
      <c r="AG171" t="n">
        <v>0.09005787586558583</v>
      </c>
      <c r="AH171" t="b">
        <v>0</v>
      </c>
      <c r="AI171" t="b">
        <v>0</v>
      </c>
      <c r="AJ171" t="n">
        <v>1485.287052641434</v>
      </c>
      <c r="AK171" t="n">
        <v>0</v>
      </c>
      <c r="AL171" t="n">
        <v>3.766201220293711</v>
      </c>
      <c r="AM171" t="n">
        <v>0</v>
      </c>
      <c r="AN171" t="n">
        <v>3.766201220293711</v>
      </c>
      <c r="AO171" t="n">
        <v>0</v>
      </c>
      <c r="AP171" t="n">
        <v>1</v>
      </c>
      <c r="AQ171" t="n">
        <v>3</v>
      </c>
      <c r="AR171" t="n">
        <v>0</v>
      </c>
      <c r="AS171" t="n">
        <v>0</v>
      </c>
      <c r="AT171" t="n">
        <v>1.509999355049568</v>
      </c>
      <c r="AU171" t="n">
        <v>0.4805344293145968</v>
      </c>
      <c r="AV171" t="n">
        <v>1.509999355049568</v>
      </c>
    </row>
    <row r="172" spans="1:48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0</v>
      </c>
      <c r="H172" t="n">
        <v>247.8735479489106</v>
      </c>
      <c r="I172" t="b">
        <v>0</v>
      </c>
      <c r="J172" t="n">
        <v>915.1491390273778</v>
      </c>
      <c r="K172" t="n">
        <v>1485.287052641434</v>
      </c>
      <c r="L172" t="n">
        <v>0</v>
      </c>
      <c r="M172" t="n">
        <v>3.139758952786139</v>
      </c>
      <c r="N172" t="n">
        <v>3.139758952786139</v>
      </c>
      <c r="O172" t="n">
        <v>120.9588102291437</v>
      </c>
      <c r="P172" t="n">
        <v>32.76240797105733</v>
      </c>
      <c r="Q172" t="n">
        <v>3.139758952786139</v>
      </c>
      <c r="R172" t="n">
        <v>0.8358959308759331</v>
      </c>
      <c r="S172" t="n">
        <v>27.0462756915942</v>
      </c>
      <c r="T172" t="n">
        <v>24.14932982958168</v>
      </c>
      <c r="U172" t="n">
        <v>3.756160111338255</v>
      </c>
      <c r="V172" t="n">
        <v>3.963003291653568</v>
      </c>
      <c r="W172" t="n">
        <v>0</v>
      </c>
      <c r="X172" t="n">
        <v>0</v>
      </c>
      <c r="Y172" t="n">
        <v>-22.82607512520868</v>
      </c>
      <c r="Z172" t="n">
        <v>38.85317566870037</v>
      </c>
      <c r="AA172" t="n">
        <v>1485.287052641434</v>
      </c>
      <c r="AB172" t="b">
        <v>0</v>
      </c>
      <c r="AC172" t="b">
        <v>1</v>
      </c>
      <c r="AD172" t="n">
        <v>98.56996732403265</v>
      </c>
      <c r="AE172" t="n">
        <v>-0</v>
      </c>
      <c r="AF172" t="n">
        <v>0</v>
      </c>
      <c r="AG172" t="n">
        <v>0.08447068285112319</v>
      </c>
      <c r="AH172" t="b">
        <v>0</v>
      </c>
      <c r="AI172" t="b">
        <v>0</v>
      </c>
      <c r="AJ172" t="n">
        <v>1485.287052641434</v>
      </c>
      <c r="AK172" t="n">
        <v>0</v>
      </c>
      <c r="AL172" t="n">
        <v>3.756160111338255</v>
      </c>
      <c r="AM172" t="n">
        <v>0</v>
      </c>
      <c r="AN172" t="n">
        <v>3.756160111338255</v>
      </c>
      <c r="AO172" t="n">
        <v>0</v>
      </c>
      <c r="AP172" t="n">
        <v>1</v>
      </c>
      <c r="AQ172" t="n">
        <v>3</v>
      </c>
      <c r="AR172" t="n">
        <v>0</v>
      </c>
      <c r="AS172" t="n">
        <v>0</v>
      </c>
      <c r="AT172" t="n">
        <v>1.508202165155703</v>
      </c>
      <c r="AU172" t="n">
        <v>0.4799625008451374</v>
      </c>
      <c r="AV172" t="n">
        <v>1.508202165155703</v>
      </c>
    </row>
    <row r="173" spans="1:48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0</v>
      </c>
      <c r="H173" t="n">
        <v>247.8735479489106</v>
      </c>
      <c r="I173" t="b">
        <v>0</v>
      </c>
      <c r="J173" t="n">
        <v>915.1491390273778</v>
      </c>
      <c r="K173" t="n">
        <v>1485.287052641434</v>
      </c>
      <c r="L173" t="n">
        <v>0</v>
      </c>
      <c r="M173" t="n">
        <v>3.142005359356341</v>
      </c>
      <c r="N173" t="n">
        <v>3.142005359356341</v>
      </c>
      <c r="O173" t="n">
        <v>121.0453527536204</v>
      </c>
      <c r="P173" t="n">
        <v>32.78584852481593</v>
      </c>
      <c r="Q173" t="n">
        <v>3.142005359356342</v>
      </c>
      <c r="R173" t="n">
        <v>0.8359836504440847</v>
      </c>
      <c r="S173" t="n">
        <v>27.06050930825145</v>
      </c>
      <c r="T173" t="n">
        <v>24.16407217895506</v>
      </c>
      <c r="U173" t="n">
        <v>3.75845312009065</v>
      </c>
      <c r="V173" t="n">
        <v>3.963302909197857</v>
      </c>
      <c r="W173" t="n">
        <v>0</v>
      </c>
      <c r="X173" t="n">
        <v>0</v>
      </c>
      <c r="Y173" t="n">
        <v>-22.82607512520868</v>
      </c>
      <c r="Z173" t="n">
        <v>38.9432677675162</v>
      </c>
      <c r="AA173" t="n">
        <v>1485.287052641434</v>
      </c>
      <c r="AB173" t="b">
        <v>0</v>
      </c>
      <c r="AC173" t="b">
        <v>1</v>
      </c>
      <c r="AD173" t="n">
        <v>98.56090935771311</v>
      </c>
      <c r="AE173" t="n">
        <v>-0</v>
      </c>
      <c r="AF173" t="n">
        <v>0</v>
      </c>
      <c r="AG173" t="n">
        <v>0.08699282418323367</v>
      </c>
      <c r="AH173" t="b">
        <v>0</v>
      </c>
      <c r="AI173" t="b">
        <v>0</v>
      </c>
      <c r="AJ173" t="n">
        <v>1485.287052641434</v>
      </c>
      <c r="AK173" t="n">
        <v>0</v>
      </c>
      <c r="AL173" t="n">
        <v>3.75845312009065</v>
      </c>
      <c r="AM173" t="n">
        <v>0</v>
      </c>
      <c r="AN173" t="n">
        <v>3.75845312009065</v>
      </c>
      <c r="AO173" t="n">
        <v>0</v>
      </c>
      <c r="AP173" t="n">
        <v>1</v>
      </c>
      <c r="AQ173" t="n">
        <v>3</v>
      </c>
      <c r="AR173" t="n">
        <v>0</v>
      </c>
      <c r="AS173" t="n">
        <v>0</v>
      </c>
      <c r="AT173" t="n">
        <v>1.508391224034923</v>
      </c>
      <c r="AU173" t="n">
        <v>0.480022665970592</v>
      </c>
      <c r="AV173" t="n">
        <v>1.508391224034923</v>
      </c>
    </row>
    <row r="174" spans="1:48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0</v>
      </c>
      <c r="H174" t="n">
        <v>247.8735479489106</v>
      </c>
      <c r="I174" t="b">
        <v>0</v>
      </c>
      <c r="J174" t="n">
        <v>915.1491390273778</v>
      </c>
      <c r="K174" t="n">
        <v>1485.287052641434</v>
      </c>
      <c r="L174" t="n">
        <v>0</v>
      </c>
      <c r="M174" t="n">
        <v>3.142636276455218</v>
      </c>
      <c r="N174" t="n">
        <v>3.142636276455218</v>
      </c>
      <c r="O174" t="n">
        <v>121.0696587537882</v>
      </c>
      <c r="P174" t="n">
        <v>32.79243194848002</v>
      </c>
      <c r="Q174" t="n">
        <v>3.142636276455217</v>
      </c>
      <c r="R174" t="n">
        <v>0.8360150847330687</v>
      </c>
      <c r="S174" t="n">
        <v>27.07474549482191</v>
      </c>
      <c r="T174" t="n">
        <v>24.16801558820441</v>
      </c>
      <c r="U174" t="n">
        <v>3.759066473613486</v>
      </c>
      <c r="V174" t="n">
        <v>3.963189988401574</v>
      </c>
      <c r="W174" t="n">
        <v>0</v>
      </c>
      <c r="X174" t="n">
        <v>0</v>
      </c>
      <c r="Y174" t="n">
        <v>-22.82607512520868</v>
      </c>
      <c r="Z174" t="n">
        <v>39.03335986633203</v>
      </c>
      <c r="AA174" t="n">
        <v>1485.287052641434</v>
      </c>
      <c r="AB174" t="b">
        <v>0</v>
      </c>
      <c r="AC174" t="b">
        <v>1</v>
      </c>
      <c r="AD174" t="n">
        <v>98.55185139139358</v>
      </c>
      <c r="AE174" t="n">
        <v>-0</v>
      </c>
      <c r="AF174" t="n">
        <v>0</v>
      </c>
      <c r="AG174" t="n">
        <v>0.08736354630335658</v>
      </c>
      <c r="AH174" t="b">
        <v>0</v>
      </c>
      <c r="AI174" t="b">
        <v>0</v>
      </c>
      <c r="AJ174" t="n">
        <v>1485.287052641434</v>
      </c>
      <c r="AK174" t="n">
        <v>0</v>
      </c>
      <c r="AL174" t="n">
        <v>3.759066473613486</v>
      </c>
      <c r="AM174" t="n">
        <v>0</v>
      </c>
      <c r="AN174" t="n">
        <v>3.759066473613486</v>
      </c>
      <c r="AO174" t="n">
        <v>0</v>
      </c>
      <c r="AP174" t="n">
        <v>1</v>
      </c>
      <c r="AQ174" t="n">
        <v>3</v>
      </c>
      <c r="AR174" t="n">
        <v>0</v>
      </c>
      <c r="AS174" t="n">
        <v>0</v>
      </c>
      <c r="AT174" t="n">
        <v>1.50830989973396</v>
      </c>
      <c r="AU174" t="n">
        <v>0.4799967857432779</v>
      </c>
      <c r="AV174" t="n">
        <v>1.50830989973396</v>
      </c>
    </row>
    <row r="175" spans="1:48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0</v>
      </c>
      <c r="H175" t="n">
        <v>247.8735479489106</v>
      </c>
      <c r="I175" t="b">
        <v>0</v>
      </c>
      <c r="J175" t="n">
        <v>915.1491390273778</v>
      </c>
      <c r="K175" t="n">
        <v>1485.287052641434</v>
      </c>
      <c r="L175" t="n">
        <v>0</v>
      </c>
      <c r="M175" t="n">
        <v>3.137866201489436</v>
      </c>
      <c r="N175" t="n">
        <v>3.137866201489436</v>
      </c>
      <c r="O175" t="n">
        <v>120.8858922286374</v>
      </c>
      <c r="P175" t="n">
        <v>32.74265770006429</v>
      </c>
      <c r="Q175" t="n">
        <v>3.137866201489436</v>
      </c>
      <c r="R175" t="n">
        <v>0.8358583813249246</v>
      </c>
      <c r="S175" t="n">
        <v>27.08898181106835</v>
      </c>
      <c r="T175" t="n">
        <v>24.13585602361551</v>
      </c>
      <c r="U175" t="n">
        <v>3.754064410427498</v>
      </c>
      <c r="V175" t="n">
        <v>3.961698475824818</v>
      </c>
      <c r="W175" t="n">
        <v>0</v>
      </c>
      <c r="X175" t="n">
        <v>0</v>
      </c>
      <c r="Y175" t="n">
        <v>-22.82607512520868</v>
      </c>
      <c r="Z175" t="n">
        <v>39.12345196514786</v>
      </c>
      <c r="AA175" t="n">
        <v>1485.287052641434</v>
      </c>
      <c r="AB175" t="b">
        <v>0</v>
      </c>
      <c r="AC175" t="b">
        <v>1</v>
      </c>
      <c r="AD175" t="n">
        <v>98.54279342507405</v>
      </c>
      <c r="AE175" t="n">
        <v>-0</v>
      </c>
      <c r="AF175" t="n">
        <v>0</v>
      </c>
      <c r="AG175" t="n">
        <v>0.08964685642013742</v>
      </c>
      <c r="AH175" t="b">
        <v>0</v>
      </c>
      <c r="AI175" t="b">
        <v>0</v>
      </c>
      <c r="AJ175" t="n">
        <v>1485.287052641434</v>
      </c>
      <c r="AK175" t="n">
        <v>0</v>
      </c>
      <c r="AL175" t="n">
        <v>3.754064410427498</v>
      </c>
      <c r="AM175" t="n">
        <v>0</v>
      </c>
      <c r="AN175" t="n">
        <v>3.754064410427498</v>
      </c>
      <c r="AO175" t="n">
        <v>0</v>
      </c>
      <c r="AP175" t="n">
        <v>1</v>
      </c>
      <c r="AQ175" t="n">
        <v>3</v>
      </c>
      <c r="AR175" t="n">
        <v>0</v>
      </c>
      <c r="AS175" t="n">
        <v>0</v>
      </c>
      <c r="AT175" t="n">
        <v>1.507324439684293</v>
      </c>
      <c r="AU175" t="n">
        <v>0.4796831780049728</v>
      </c>
      <c r="AV175" t="n">
        <v>1.507324439684293</v>
      </c>
    </row>
    <row r="176" spans="1:48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0</v>
      </c>
      <c r="H176" t="n">
        <v>247.8735479489106</v>
      </c>
      <c r="I176" t="b">
        <v>0</v>
      </c>
      <c r="J176" t="n">
        <v>915.1491390273778</v>
      </c>
      <c r="K176" t="n">
        <v>1485.287052641434</v>
      </c>
      <c r="L176" t="n">
        <v>0</v>
      </c>
      <c r="M176" t="n">
        <v>3.156315584253552</v>
      </c>
      <c r="N176" t="n">
        <v>3.156315584253552</v>
      </c>
      <c r="O176" t="n">
        <v>121.5966523290678</v>
      </c>
      <c r="P176" t="n">
        <v>32.93517127006169</v>
      </c>
      <c r="Q176" t="n">
        <v>3.156315584253552</v>
      </c>
      <c r="R176" t="n">
        <v>0.8365081578092981</v>
      </c>
      <c r="S176" t="n">
        <v>27.10321010213575</v>
      </c>
      <c r="T176" t="n">
        <v>24.25890678572319</v>
      </c>
      <c r="U176" t="n">
        <v>3.773203590171213</v>
      </c>
      <c r="V176" t="n">
        <v>3.966133359930403</v>
      </c>
      <c r="W176" t="n">
        <v>0</v>
      </c>
      <c r="X176" t="n">
        <v>0</v>
      </c>
      <c r="Y176" t="n">
        <v>-22.82607512520868</v>
      </c>
      <c r="Z176" t="n">
        <v>39.20638112684869</v>
      </c>
      <c r="AA176" t="n">
        <v>1485.287052641434</v>
      </c>
      <c r="AB176" t="b">
        <v>0</v>
      </c>
      <c r="AC176" t="b">
        <v>1</v>
      </c>
      <c r="AD176" t="n">
        <v>98.53373545875452</v>
      </c>
      <c r="AE176" t="n">
        <v>-0</v>
      </c>
      <c r="AF176" t="n">
        <v>0</v>
      </c>
      <c r="AG176" t="n">
        <v>0.1063534887315205</v>
      </c>
      <c r="AH176" t="b">
        <v>0</v>
      </c>
      <c r="AI176" t="b">
        <v>0</v>
      </c>
      <c r="AJ176" t="n">
        <v>1485.287052641434</v>
      </c>
      <c r="AK176" t="n">
        <v>0</v>
      </c>
      <c r="AL176" t="n">
        <v>3.773203590171213</v>
      </c>
      <c r="AM176" t="n">
        <v>0</v>
      </c>
      <c r="AN176" t="n">
        <v>3.773203590171213</v>
      </c>
      <c r="AO176" t="n">
        <v>0</v>
      </c>
      <c r="AP176" t="n">
        <v>1</v>
      </c>
      <c r="AQ176" t="n">
        <v>3</v>
      </c>
      <c r="AR176" t="n">
        <v>0</v>
      </c>
      <c r="AS176" t="n">
        <v>0</v>
      </c>
      <c r="AT176" t="n">
        <v>1.510240784366162</v>
      </c>
      <c r="AU176" t="n">
        <v>0.4806112605387173</v>
      </c>
      <c r="AV176" t="n">
        <v>1.510240784366162</v>
      </c>
    </row>
    <row r="177" spans="1:48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0</v>
      </c>
      <c r="H177" t="n">
        <v>247.8735479489106</v>
      </c>
      <c r="I177" t="b">
        <v>0</v>
      </c>
      <c r="J177" t="n">
        <v>915.1491390273778</v>
      </c>
      <c r="K177" t="n">
        <v>1485.287052641434</v>
      </c>
      <c r="L177" t="n">
        <v>0</v>
      </c>
      <c r="M177" t="n">
        <v>3.087288128163133</v>
      </c>
      <c r="N177" t="n">
        <v>3.087288128163133</v>
      </c>
      <c r="O177" t="n">
        <v>118.9373784525072</v>
      </c>
      <c r="P177" t="n">
        <v>32.21489123849057</v>
      </c>
      <c r="Q177" t="n">
        <v>3.087288128163134</v>
      </c>
      <c r="R177" t="n">
        <v>0.8340880520820754</v>
      </c>
      <c r="S177" t="n">
        <v>27.11746539404051</v>
      </c>
      <c r="T177" t="n">
        <v>23.79722130805093</v>
      </c>
      <c r="U177" t="n">
        <v>3.701393540473998</v>
      </c>
      <c r="V177" t="n">
        <v>3.94824334225267</v>
      </c>
      <c r="W177" t="n">
        <v>0</v>
      </c>
      <c r="X177" t="n">
        <v>0</v>
      </c>
      <c r="Y177" t="n">
        <v>-22.82607512520868</v>
      </c>
      <c r="Z177" t="n">
        <v>39.30586433587091</v>
      </c>
      <c r="AA177" t="n">
        <v>1485.287052641434</v>
      </c>
      <c r="AB177" t="b">
        <v>0</v>
      </c>
      <c r="AC177" t="b">
        <v>1</v>
      </c>
      <c r="AD177" t="n">
        <v>98.52467749243499</v>
      </c>
      <c r="AE177" t="n">
        <v>-0</v>
      </c>
      <c r="AF177" t="n">
        <v>0</v>
      </c>
      <c r="AG177" t="n">
        <v>0.1087035538345165</v>
      </c>
      <c r="AH177" t="b">
        <v>0</v>
      </c>
      <c r="AI177" t="b">
        <v>0</v>
      </c>
      <c r="AJ177" t="n">
        <v>1485.287052641434</v>
      </c>
      <c r="AK177" t="n">
        <v>0</v>
      </c>
      <c r="AL177" t="n">
        <v>3.701393540473998</v>
      </c>
      <c r="AM177" t="n">
        <v>0</v>
      </c>
      <c r="AN177" t="n">
        <v>3.701393540473998</v>
      </c>
      <c r="AO177" t="n">
        <v>0</v>
      </c>
      <c r="AP177" t="n">
        <v>1</v>
      </c>
      <c r="AQ177" t="n">
        <v>3</v>
      </c>
      <c r="AR177" t="n">
        <v>0</v>
      </c>
      <c r="AS177" t="n">
        <v>0</v>
      </c>
      <c r="AT177" t="n">
        <v>1.49847996392489</v>
      </c>
      <c r="AU177" t="n">
        <v>0.4768685575235675</v>
      </c>
      <c r="AV177" t="n">
        <v>1.49847996392489</v>
      </c>
    </row>
    <row r="178" spans="1:48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0</v>
      </c>
      <c r="H178" t="n">
        <v>247.8735479489106</v>
      </c>
      <c r="I178" t="b">
        <v>0</v>
      </c>
      <c r="J178" t="n">
        <v>915.1491390273778</v>
      </c>
      <c r="K178" t="n">
        <v>1485.287052641434</v>
      </c>
      <c r="L178" t="n">
        <v>0</v>
      </c>
      <c r="M178" t="n">
        <v>3.344948569760636</v>
      </c>
      <c r="N178" t="n">
        <v>3.344948569760636</v>
      </c>
      <c r="O178" t="n">
        <v>128.8637138583171</v>
      </c>
      <c r="P178" t="n">
        <v>34.9034977947771</v>
      </c>
      <c r="Q178" t="n">
        <v>3.344948569760636</v>
      </c>
      <c r="R178" t="n">
        <v>0.8427180576621318</v>
      </c>
      <c r="S178" t="n">
        <v>27.13161532864976</v>
      </c>
      <c r="T178" t="n">
        <v>25.51926321293578</v>
      </c>
      <c r="U178" t="n">
        <v>3.969238037974635</v>
      </c>
      <c r="V178" t="n">
        <v>4.013719285161848</v>
      </c>
      <c r="W178" t="n">
        <v>0</v>
      </c>
      <c r="X178" t="n">
        <v>0</v>
      </c>
      <c r="Y178" t="n">
        <v>-22.82607512520868</v>
      </c>
      <c r="Z178" t="n">
        <v>39.39795534430187</v>
      </c>
      <c r="AA178" t="n">
        <v>1485.287052641434</v>
      </c>
      <c r="AB178" t="b">
        <v>0</v>
      </c>
      <c r="AC178" t="b">
        <v>1</v>
      </c>
      <c r="AD178" t="n">
        <v>98.51561952611546</v>
      </c>
      <c r="AE178" t="n">
        <v>-0</v>
      </c>
      <c r="AF178" t="n">
        <v>0</v>
      </c>
      <c r="AG178" t="n">
        <v>0.09920747962511017</v>
      </c>
      <c r="AH178" t="b">
        <v>0</v>
      </c>
      <c r="AI178" t="b">
        <v>0</v>
      </c>
      <c r="AJ178" t="n">
        <v>1485.287052641434</v>
      </c>
      <c r="AK178" t="n">
        <v>0</v>
      </c>
      <c r="AL178" t="n">
        <v>3.969238037974635</v>
      </c>
      <c r="AM178" t="n">
        <v>0</v>
      </c>
      <c r="AN178" t="n">
        <v>3.969238037974635</v>
      </c>
      <c r="AO178" t="n">
        <v>0</v>
      </c>
      <c r="AP178" t="n">
        <v>1</v>
      </c>
      <c r="AQ178" t="n">
        <v>3</v>
      </c>
      <c r="AR178" t="n">
        <v>0</v>
      </c>
      <c r="AS178" t="n">
        <v>0</v>
      </c>
      <c r="AT178" t="n">
        <v>1.541438571224969</v>
      </c>
      <c r="AU178" t="n">
        <v>0.4905394837885761</v>
      </c>
      <c r="AV178" t="n">
        <v>1.541438571224969</v>
      </c>
    </row>
    <row r="179" spans="1:48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0</v>
      </c>
      <c r="H179" t="n">
        <v>247.8735479489106</v>
      </c>
      <c r="I179" t="b">
        <v>0</v>
      </c>
      <c r="J179" t="n">
        <v>915.1491390273778</v>
      </c>
      <c r="K179" t="n">
        <v>1485.287052641434</v>
      </c>
      <c r="L179" t="n">
        <v>0</v>
      </c>
      <c r="M179" t="n">
        <v>2.383334259460933</v>
      </c>
      <c r="N179" t="n">
        <v>2.383334259460933</v>
      </c>
      <c r="O179" t="n">
        <v>91.81764611163378</v>
      </c>
      <c r="P179" t="n">
        <v>24.86935160120091</v>
      </c>
      <c r="Q179" t="n">
        <v>2.383334259460933</v>
      </c>
      <c r="R179" t="n">
        <v>0.8026267456930216</v>
      </c>
      <c r="S179" t="n">
        <v>27.14614875172202</v>
      </c>
      <c r="T179" t="n">
        <v>19.09115989728753</v>
      </c>
      <c r="U179" t="n">
        <v>2.969417942088463</v>
      </c>
      <c r="V179" t="n">
        <v>3.768084357422516</v>
      </c>
      <c r="W179" t="n">
        <v>0</v>
      </c>
      <c r="X179" t="n">
        <v>0</v>
      </c>
      <c r="Y179" t="n">
        <v>-22.82607512520868</v>
      </c>
      <c r="Z179" t="n">
        <v>39.4977549011441</v>
      </c>
      <c r="AA179" t="n">
        <v>1485.287052641434</v>
      </c>
      <c r="AB179" t="b">
        <v>0</v>
      </c>
      <c r="AC179" t="b">
        <v>1</v>
      </c>
      <c r="AD179" t="n">
        <v>98.50656155979593</v>
      </c>
      <c r="AE179" t="n">
        <v>-0</v>
      </c>
      <c r="AF179" t="n">
        <v>0</v>
      </c>
      <c r="AG179" t="n">
        <v>0.102280039573757</v>
      </c>
      <c r="AH179" t="b">
        <v>0</v>
      </c>
      <c r="AI179" t="b">
        <v>0</v>
      </c>
      <c r="AJ179" t="n">
        <v>1485.287052641434</v>
      </c>
      <c r="AK179" t="n">
        <v>0</v>
      </c>
      <c r="AL179" t="n">
        <v>2.969417942088463</v>
      </c>
      <c r="AM179" t="n">
        <v>0</v>
      </c>
      <c r="AN179" t="n">
        <v>3.446218347602156</v>
      </c>
      <c r="AO179" t="n">
        <v>0</v>
      </c>
      <c r="AP179" t="n">
        <v>1</v>
      </c>
      <c r="AQ179" t="n">
        <v>3</v>
      </c>
      <c r="AR179" t="n">
        <v>0</v>
      </c>
      <c r="AS179" t="n">
        <v>0</v>
      </c>
      <c r="AT179" t="n">
        <v>1.45703773302166</v>
      </c>
      <c r="AU179" t="n">
        <v>0.4636801950848605</v>
      </c>
      <c r="AV179" t="n">
        <v>1.45703773302166</v>
      </c>
    </row>
    <row r="180" spans="1:48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0</v>
      </c>
      <c r="H180" t="n">
        <v>247.8735479489106</v>
      </c>
      <c r="I180" t="b">
        <v>1</v>
      </c>
      <c r="J180" t="n">
        <v>915.1491390273778</v>
      </c>
      <c r="K180" t="n">
        <v>2267.739566509842</v>
      </c>
      <c r="L180" t="n">
        <v>5.946061170809076</v>
      </c>
      <c r="M180" t="n">
        <v>5.972131059062317</v>
      </c>
      <c r="N180" t="n">
        <v>5.972131059062317</v>
      </c>
      <c r="O180" t="n">
        <v>230.0755816925598</v>
      </c>
      <c r="P180" t="n">
        <v>62.31732981921989</v>
      </c>
      <c r="Q180" t="n">
        <v>5.972131059062317</v>
      </c>
      <c r="R180" t="n">
        <v>0.8413079695770261</v>
      </c>
      <c r="S180" t="n">
        <v>27.1591436494362</v>
      </c>
      <c r="T180" t="n">
        <v>29.89183190636184</v>
      </c>
      <c r="U180" t="n">
        <v>7.098626513742465</v>
      </c>
      <c r="V180" t="n">
        <v>4.743595498282794</v>
      </c>
      <c r="W180" t="n">
        <v>0</v>
      </c>
      <c r="X180" t="n">
        <v>0</v>
      </c>
      <c r="Y180" t="n">
        <v>-22.82607512520868</v>
      </c>
      <c r="Z180" t="n">
        <v>39.6791531779808</v>
      </c>
      <c r="AA180" t="n">
        <v>2267.739566509842</v>
      </c>
      <c r="AB180" t="b">
        <v>0</v>
      </c>
      <c r="AC180" t="b">
        <v>1</v>
      </c>
      <c r="AD180" t="n">
        <v>98.4975035934764</v>
      </c>
      <c r="AE180" t="n">
        <v>-0</v>
      </c>
      <c r="AF180" t="n">
        <v>0</v>
      </c>
      <c r="AG180" t="n">
        <v>0.1071779633027094</v>
      </c>
      <c r="AH180" t="b">
        <v>0</v>
      </c>
      <c r="AI180" t="b">
        <v>0</v>
      </c>
      <c r="AJ180" t="n">
        <v>2273.685627680652</v>
      </c>
      <c r="AK180" t="n">
        <v>0</v>
      </c>
      <c r="AL180" t="n">
        <v>7.117239262800066</v>
      </c>
      <c r="AM180" t="n">
        <v>0</v>
      </c>
      <c r="AN180" t="n">
        <v>7.586874781320833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2.754532584685755</v>
      </c>
      <c r="AU180" t="n">
        <v>0.8765882840837239</v>
      </c>
      <c r="AV180" t="n">
        <v>2.754532584685755</v>
      </c>
    </row>
    <row r="181" spans="1:48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0</v>
      </c>
      <c r="H181" t="n">
        <v>247.8735479489106</v>
      </c>
      <c r="I181" t="b">
        <v>0</v>
      </c>
      <c r="J181" t="n">
        <v>915.1491390273778</v>
      </c>
      <c r="K181" t="n">
        <v>2267.739566509842</v>
      </c>
      <c r="L181" t="n">
        <v>0</v>
      </c>
      <c r="M181" t="n">
        <v>-7.42144182904357</v>
      </c>
      <c r="N181" t="n">
        <v>-7.42144182904357</v>
      </c>
      <c r="O181" t="n">
        <v>-285.9100928844633</v>
      </c>
      <c r="P181" t="n">
        <v>-77.44043685928041</v>
      </c>
      <c r="Q181" t="n">
        <v>-7.42144182904357</v>
      </c>
      <c r="R181" t="n">
        <v>0.9278304514378035</v>
      </c>
      <c r="S181" t="n">
        <v>27.18532451823977</v>
      </c>
      <c r="T181" t="n">
        <v>-28.99580124725054</v>
      </c>
      <c r="U181" t="n">
        <v>-6.885839722560894</v>
      </c>
      <c r="V181" t="n">
        <v>48.44463561202986</v>
      </c>
      <c r="W181" t="n">
        <v>-42.63588525271238</v>
      </c>
      <c r="X181" t="n">
        <v>2</v>
      </c>
      <c r="Y181" t="n">
        <v>19.8098101275037</v>
      </c>
      <c r="Z181" t="n">
        <v>39.78844236423122</v>
      </c>
      <c r="AA181" t="n">
        <v>2267.739566509842</v>
      </c>
      <c r="AB181" t="b">
        <v>0</v>
      </c>
      <c r="AC181" t="b">
        <v>1</v>
      </c>
      <c r="AD181" t="n">
        <v>98.49690512819907</v>
      </c>
      <c r="AE181" t="n">
        <v>0.8908990948327959</v>
      </c>
      <c r="AF181" t="n">
        <v>0</v>
      </c>
      <c r="AG181" t="n">
        <v>0.1108614704868714</v>
      </c>
      <c r="AH181" t="b">
        <v>0</v>
      </c>
      <c r="AI181" t="b">
        <v>0</v>
      </c>
      <c r="AJ181" t="n">
        <v>2267.739566509842</v>
      </c>
      <c r="AK181" t="n">
        <v>0</v>
      </c>
      <c r="AL181" t="n">
        <v>-6.885839722560894</v>
      </c>
      <c r="AM181" t="n">
        <v>0</v>
      </c>
      <c r="AN181" t="n">
        <v>-5.951727438522686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 spans="1:48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0</v>
      </c>
      <c r="H182" t="n">
        <v>222.5803287704503</v>
      </c>
      <c r="I182" t="b">
        <v>0</v>
      </c>
      <c r="J182" t="n">
        <v>821.7665738205025</v>
      </c>
      <c r="K182" t="n">
        <v>2036.337569927205</v>
      </c>
      <c r="L182" t="n">
        <v>0</v>
      </c>
      <c r="M182" t="n">
        <v>-18.84990601834101</v>
      </c>
      <c r="N182" t="n">
        <v>-18.84990601834101</v>
      </c>
      <c r="O182" t="n">
        <v>-808.7118218063105</v>
      </c>
      <c r="P182" t="n">
        <v>-219.044372103551</v>
      </c>
      <c r="Q182" t="n">
        <v>-18.84990601834101</v>
      </c>
      <c r="R182" t="n">
        <v>0.9500997356993418</v>
      </c>
      <c r="S182" t="n">
        <v>27.20012043516141</v>
      </c>
      <c r="T182" t="n">
        <v>-83.9846650694157</v>
      </c>
      <c r="U182" t="n">
        <v>-17.90929072598323</v>
      </c>
      <c r="V182" t="n">
        <v>135.0597070341353</v>
      </c>
      <c r="W182" t="n">
        <v>-56.13045445710375</v>
      </c>
      <c r="X182" t="n">
        <v>2</v>
      </c>
      <c r="Y182" t="n">
        <v>33.30437933189506</v>
      </c>
      <c r="Z182" t="n">
        <v>39.83467181815531</v>
      </c>
      <c r="AA182" t="n">
        <v>2036.337569927205</v>
      </c>
      <c r="AB182" t="b">
        <v>0</v>
      </c>
      <c r="AC182" t="b">
        <v>1</v>
      </c>
      <c r="AD182" t="n">
        <v>98.50744365785371</v>
      </c>
      <c r="AE182" t="n">
        <v>1.172875167760377</v>
      </c>
      <c r="AF182" t="n">
        <v>0</v>
      </c>
      <c r="AG182" t="n">
        <v>0.1191650449765667</v>
      </c>
      <c r="AH182" t="b">
        <v>0</v>
      </c>
      <c r="AI182" t="b">
        <v>0</v>
      </c>
      <c r="AJ182" t="n">
        <v>2036.337569927205</v>
      </c>
      <c r="AK182" t="n">
        <v>0</v>
      </c>
      <c r="AL182" t="n">
        <v>-17.90929072598323</v>
      </c>
      <c r="AM182" t="n">
        <v>9.115182535425902</v>
      </c>
      <c r="AN182" t="n">
        <v>-7.456932422678025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 spans="1:48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0</v>
      </c>
      <c r="H183" t="n">
        <v>197.28710959199</v>
      </c>
      <c r="I183" t="b">
        <v>0</v>
      </c>
      <c r="J183" t="n">
        <v>728.3840086136272</v>
      </c>
      <c r="K183" t="n">
        <v>1804.935573344568</v>
      </c>
      <c r="L183" t="n">
        <v>0</v>
      </c>
      <c r="M183" t="n">
        <v>-13.98301026431387</v>
      </c>
      <c r="N183" t="n">
        <v>-13.98301026431387</v>
      </c>
      <c r="O183" t="n">
        <v>-676.8202567738215</v>
      </c>
      <c r="P183" t="n">
        <v>-183.3207629398216</v>
      </c>
      <c r="Q183" t="n">
        <v>-13.98301026431387</v>
      </c>
      <c r="R183" t="n">
        <v>0.9481947961310639</v>
      </c>
      <c r="S183" t="n">
        <v>27.22610477232607</v>
      </c>
      <c r="T183" t="n">
        <v>-70.14680929875514</v>
      </c>
      <c r="U183" t="n">
        <v>-13.25861756686966</v>
      </c>
      <c r="V183" t="n">
        <v>113.1739536410665</v>
      </c>
      <c r="W183" t="n">
        <v>-54.05635614151607</v>
      </c>
      <c r="X183" t="n">
        <v>2</v>
      </c>
      <c r="Y183" t="n">
        <v>31.23028101630739</v>
      </c>
      <c r="Z183" t="n">
        <v>39.9422949789473</v>
      </c>
      <c r="AA183" t="n">
        <v>1804.935573344568</v>
      </c>
      <c r="AB183" t="b">
        <v>0</v>
      </c>
      <c r="AC183" t="b">
        <v>1</v>
      </c>
      <c r="AD183" t="n">
        <v>98.52024815395454</v>
      </c>
      <c r="AE183" t="n">
        <v>1.129535799971978</v>
      </c>
      <c r="AF183" t="n">
        <v>0</v>
      </c>
      <c r="AG183" t="n">
        <v>0.1176475088655174</v>
      </c>
      <c r="AH183" t="b">
        <v>0</v>
      </c>
      <c r="AI183" t="b">
        <v>0</v>
      </c>
      <c r="AJ183" t="n">
        <v>1804.935573344568</v>
      </c>
      <c r="AK183" t="n">
        <v>0</v>
      </c>
      <c r="AL183" t="n">
        <v>-13.25861756686966</v>
      </c>
      <c r="AM183" t="n">
        <v>5.621460956966625</v>
      </c>
      <c r="AN183" t="n">
        <v>-6.343320209812139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 spans="1:48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0</v>
      </c>
      <c r="H184" t="n">
        <v>171.9938904135298</v>
      </c>
      <c r="I184" t="b">
        <v>0</v>
      </c>
      <c r="J184" t="n">
        <v>635.0014434067518</v>
      </c>
      <c r="K184" t="n">
        <v>1573.533576761931</v>
      </c>
      <c r="L184" t="n">
        <v>0</v>
      </c>
      <c r="M184" t="n">
        <v>-12.96030289123292</v>
      </c>
      <c r="N184" t="n">
        <v>-12.96030289123292</v>
      </c>
      <c r="O184" t="n">
        <v>-719.5707699204324</v>
      </c>
      <c r="P184" t="n">
        <v>-194.8999918527715</v>
      </c>
      <c r="Q184" t="n">
        <v>-12.96030289123292</v>
      </c>
      <c r="R184" t="n">
        <v>0.949354792821068</v>
      </c>
      <c r="S184" t="n">
        <v>27.24611599715193</v>
      </c>
      <c r="T184" t="n">
        <v>-74.66878183463105</v>
      </c>
      <c r="U184" t="n">
        <v>-12.30392566620471</v>
      </c>
      <c r="V184" t="n">
        <v>120.2312100181405</v>
      </c>
      <c r="W184" t="n">
        <v>-53.53192148586606</v>
      </c>
      <c r="X184" t="n">
        <v>2</v>
      </c>
      <c r="Y184" t="n">
        <v>30.70584636065738</v>
      </c>
      <c r="Z184" t="n">
        <v>40.04650541224724</v>
      </c>
      <c r="AA184" t="n">
        <v>1573.533576761931</v>
      </c>
      <c r="AB184" t="b">
        <v>0</v>
      </c>
      <c r="AC184" t="b">
        <v>1</v>
      </c>
      <c r="AD184" t="n">
        <v>98.53253706811664</v>
      </c>
      <c r="AE184" t="n">
        <v>1.118577463883768</v>
      </c>
      <c r="AF184" t="n">
        <v>0</v>
      </c>
      <c r="AG184" t="n">
        <v>0.0964912119212164</v>
      </c>
      <c r="AH184" t="b">
        <v>0</v>
      </c>
      <c r="AI184" t="b">
        <v>0</v>
      </c>
      <c r="AJ184" t="n">
        <v>1573.533576761931</v>
      </c>
      <c r="AK184" t="n">
        <v>0</v>
      </c>
      <c r="AL184" t="n">
        <v>-12.30392566620471</v>
      </c>
      <c r="AM184" t="n">
        <v>5.695110619061559</v>
      </c>
      <c r="AN184" t="n">
        <v>-5.325936983140464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 spans="1:48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0</v>
      </c>
      <c r="H185" t="n">
        <v>146.7006712350695</v>
      </c>
      <c r="I185" t="b">
        <v>0</v>
      </c>
      <c r="J185" t="n">
        <v>541.6188781998767</v>
      </c>
      <c r="K185" t="n">
        <v>1342.131580179295</v>
      </c>
      <c r="L185" t="n">
        <v>0</v>
      </c>
      <c r="M185" t="n">
        <v>-10.99130393457714</v>
      </c>
      <c r="N185" t="n">
        <v>-10.99130393457714</v>
      </c>
      <c r="O185" t="n">
        <v>-715.4651730571633</v>
      </c>
      <c r="P185" t="n">
        <v>-193.7879667002067</v>
      </c>
      <c r="Q185" t="n">
        <v>-10.99130393457714</v>
      </c>
      <c r="R185" t="n">
        <v>0.9496359945291373</v>
      </c>
      <c r="S185" t="n">
        <v>27.26424830614255</v>
      </c>
      <c r="T185" t="n">
        <v>-74.2647411158717</v>
      </c>
      <c r="U185" t="n">
        <v>-10.43773784308418</v>
      </c>
      <c r="V185" t="n">
        <v>119.523225584335</v>
      </c>
      <c r="W185" t="n">
        <v>-53.09999034363397</v>
      </c>
      <c r="X185" t="n">
        <v>2</v>
      </c>
      <c r="Y185" t="n">
        <v>30.27391521842529</v>
      </c>
      <c r="Z185" t="n">
        <v>40.15773227419255</v>
      </c>
      <c r="AA185" t="n">
        <v>1342.131580179295</v>
      </c>
      <c r="AB185" t="b">
        <v>0</v>
      </c>
      <c r="AC185" t="b">
        <v>1</v>
      </c>
      <c r="AD185" t="n">
        <v>98.54463622716011</v>
      </c>
      <c r="AE185" t="n">
        <v>1.109552037031158</v>
      </c>
      <c r="AF185" t="n">
        <v>0</v>
      </c>
      <c r="AG185" t="n">
        <v>0.0869322970353181</v>
      </c>
      <c r="AH185" t="b">
        <v>0</v>
      </c>
      <c r="AI185" t="b">
        <v>0</v>
      </c>
      <c r="AJ185" t="n">
        <v>1342.131580179295</v>
      </c>
      <c r="AK185" t="n">
        <v>0</v>
      </c>
      <c r="AL185" t="n">
        <v>-10.43773784308418</v>
      </c>
      <c r="AM185" t="n">
        <v>4.771439512783175</v>
      </c>
      <c r="AN185" t="n">
        <v>-4.392445693150925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 spans="1:48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0</v>
      </c>
      <c r="H186" t="n">
        <v>121.4074520566092</v>
      </c>
      <c r="I186" t="b">
        <v>0</v>
      </c>
      <c r="J186" t="n">
        <v>448.2363129930014</v>
      </c>
      <c r="K186" t="n">
        <v>1110.729583596657</v>
      </c>
      <c r="L186" t="n">
        <v>0</v>
      </c>
      <c r="M186" t="n">
        <v>-9.168664953456716</v>
      </c>
      <c r="N186" t="n">
        <v>-9.168664953456716</v>
      </c>
      <c r="O186" t="n">
        <v>-721.1608468064973</v>
      </c>
      <c r="P186" t="n">
        <v>-195.3306735662235</v>
      </c>
      <c r="Q186" t="n">
        <v>-9.168664953456716</v>
      </c>
      <c r="R186" t="n">
        <v>0.9500812249017907</v>
      </c>
      <c r="S186" t="n">
        <v>27.27954047508892</v>
      </c>
      <c r="T186" t="n">
        <v>-74.89104342319993</v>
      </c>
      <c r="U186" t="n">
        <v>-8.710976429694277</v>
      </c>
      <c r="V186" t="n">
        <v>120.4396301430235</v>
      </c>
      <c r="W186" t="n">
        <v>-47.03468959876995</v>
      </c>
      <c r="X186" t="n">
        <v>2</v>
      </c>
      <c r="Y186" t="n">
        <v>24.20861447356127</v>
      </c>
      <c r="Z186" t="n">
        <v>40.28452034135353</v>
      </c>
      <c r="AA186" t="n">
        <v>1110.729583596657</v>
      </c>
      <c r="AB186" t="b">
        <v>0</v>
      </c>
      <c r="AC186" t="b">
        <v>1</v>
      </c>
      <c r="AD186" t="n">
        <v>98.55544625289265</v>
      </c>
      <c r="AE186" t="n">
        <v>0.9828144095265363</v>
      </c>
      <c r="AF186" t="n">
        <v>0</v>
      </c>
      <c r="AG186" t="n">
        <v>0.08701936085058251</v>
      </c>
      <c r="AH186" t="b">
        <v>0</v>
      </c>
      <c r="AI186" t="b">
        <v>0</v>
      </c>
      <c r="AJ186" t="n">
        <v>1110.729583596657</v>
      </c>
      <c r="AK186" t="n">
        <v>0</v>
      </c>
      <c r="AL186" t="n">
        <v>-8.710976429694277</v>
      </c>
      <c r="AM186" t="n">
        <v>4.033352129717375</v>
      </c>
      <c r="AN186" t="n">
        <v>-3.530509290331442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0</v>
      </c>
      <c r="H187" t="n">
        <v>96.11423287814898</v>
      </c>
      <c r="I187" t="b">
        <v>0</v>
      </c>
      <c r="J187" t="n">
        <v>354.8537477861261</v>
      </c>
      <c r="K187" t="n">
        <v>879.3275870140204</v>
      </c>
      <c r="L187" t="n">
        <v>0</v>
      </c>
      <c r="M187" t="n">
        <v>-7.362856897601152</v>
      </c>
      <c r="N187" t="n">
        <v>-7.362856897601152</v>
      </c>
      <c r="O187" t="n">
        <v>-731.5264568674868</v>
      </c>
      <c r="P187" t="n">
        <v>-198.1382602566324</v>
      </c>
      <c r="Q187" t="n">
        <v>-7.362856897601152</v>
      </c>
      <c r="R187" t="n">
        <v>0.9505908695996935</v>
      </c>
      <c r="S187" t="n">
        <v>27.29218404256488</v>
      </c>
      <c r="T187" t="n">
        <v>-76.00824096784608</v>
      </c>
      <c r="U187" t="n">
        <v>-6.999064541028781</v>
      </c>
      <c r="V187" t="n">
        <v>122.1300192887863</v>
      </c>
      <c r="W187" t="n">
        <v>-47.03468959876995</v>
      </c>
      <c r="X187" t="n">
        <v>2</v>
      </c>
      <c r="Y187" t="n">
        <v>24.20861447356127</v>
      </c>
      <c r="Z187" t="n">
        <v>40.36803261201884</v>
      </c>
      <c r="AA187" t="n">
        <v>879.3275870140204</v>
      </c>
      <c r="AB187" t="b">
        <v>0</v>
      </c>
      <c r="AC187" t="b">
        <v>1</v>
      </c>
      <c r="AD187" t="n">
        <v>98.56505284593771</v>
      </c>
      <c r="AE187" t="n">
        <v>0.9828144095265363</v>
      </c>
      <c r="AF187" t="n">
        <v>0</v>
      </c>
      <c r="AG187" t="n">
        <v>0.07753678083289381</v>
      </c>
      <c r="AH187" t="b">
        <v>0</v>
      </c>
      <c r="AI187" t="b">
        <v>0</v>
      </c>
      <c r="AJ187" t="n">
        <v>879.3275870140204</v>
      </c>
      <c r="AK187" t="n">
        <v>0</v>
      </c>
      <c r="AL187" t="n">
        <v>-6.999064541028781</v>
      </c>
      <c r="AM187" t="n">
        <v>3.18864149555163</v>
      </c>
      <c r="AN187" t="n">
        <v>-2.727790725169936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0</v>
      </c>
      <c r="H188" t="n">
        <v>70.82101369968873</v>
      </c>
      <c r="I188" t="b">
        <v>0</v>
      </c>
      <c r="J188" t="n">
        <v>261.4711825792508</v>
      </c>
      <c r="K188" t="n">
        <v>647.9255904313835</v>
      </c>
      <c r="L188" t="n">
        <v>0</v>
      </c>
      <c r="M188" t="n">
        <v>-5.26880377697226</v>
      </c>
      <c r="N188" t="n">
        <v>-5.26880377697226</v>
      </c>
      <c r="O188" t="n">
        <v>-710.4299598214326</v>
      </c>
      <c r="P188" t="n">
        <v>-192.4241494640933</v>
      </c>
      <c r="Q188" t="n">
        <v>-5.26880377697226</v>
      </c>
      <c r="R188" t="n">
        <v>0.9506099234813065</v>
      </c>
      <c r="S188" t="n">
        <v>27.3022337444227</v>
      </c>
      <c r="T188" t="n">
        <v>-73.81771832042665</v>
      </c>
      <c r="U188" t="n">
        <v>-5.008577155265618</v>
      </c>
      <c r="V188" t="n">
        <v>118.6064311436667</v>
      </c>
      <c r="W188" t="n">
        <v>-45.45924650047686</v>
      </c>
      <c r="X188" t="n">
        <v>2</v>
      </c>
      <c r="Y188" t="n">
        <v>22.63317137526818</v>
      </c>
      <c r="Z188" t="n">
        <v>40.42419328022513</v>
      </c>
      <c r="AA188" t="n">
        <v>750</v>
      </c>
      <c r="AB188" t="b">
        <v>0</v>
      </c>
      <c r="AC188" t="b">
        <v>1</v>
      </c>
      <c r="AD188" t="n">
        <v>98.57434685106645</v>
      </c>
      <c r="AE188" t="n">
        <v>0.9498947029950389</v>
      </c>
      <c r="AF188" t="n">
        <v>0</v>
      </c>
      <c r="AG188" t="n">
        <v>0.06634448309153373</v>
      </c>
      <c r="AH188" t="b">
        <v>0</v>
      </c>
      <c r="AI188" t="b">
        <v>0</v>
      </c>
      <c r="AJ188" t="n">
        <v>750</v>
      </c>
      <c r="AK188" t="n">
        <v>0</v>
      </c>
      <c r="AL188" t="n">
        <v>-5.008577155265618</v>
      </c>
      <c r="AM188" t="n">
        <v>1.745478272391535</v>
      </c>
      <c r="AN188" t="n">
        <v>-2.300374160746875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0.2282793270910667</v>
      </c>
      <c r="AU188" t="n">
        <v>0.07264643908700542</v>
      </c>
      <c r="AV188" t="n">
        <v>0.2282793270910667</v>
      </c>
    </row>
    <row r="189" spans="1:48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0</v>
      </c>
      <c r="H189" t="n">
        <v>47.21400913312581</v>
      </c>
      <c r="I189" t="b">
        <v>0</v>
      </c>
      <c r="J189" t="n">
        <v>174.3141217195005</v>
      </c>
      <c r="K189" t="n">
        <v>431.9503936209223</v>
      </c>
      <c r="L189" t="n">
        <v>0</v>
      </c>
      <c r="M189" t="n">
        <v>-3.186788545454221</v>
      </c>
      <c r="N189" t="n">
        <v>-3.186788545454221</v>
      </c>
      <c r="O189" t="n">
        <v>-644.5457510302622</v>
      </c>
      <c r="P189" t="n">
        <v>-174.5790224892368</v>
      </c>
      <c r="Q189" t="n">
        <v>-3.186788545454221</v>
      </c>
      <c r="R189" t="n">
        <v>0.949825278252306</v>
      </c>
      <c r="S189" t="n">
        <v>27.3094224605031</v>
      </c>
      <c r="T189" t="n">
        <v>-66.91669435547009</v>
      </c>
      <c r="U189" t="n">
        <v>-3.026892316917317</v>
      </c>
      <c r="V189" t="n">
        <v>107.6623281337666</v>
      </c>
      <c r="W189" t="n">
        <v>-41.83206796379179</v>
      </c>
      <c r="X189" t="n">
        <v>2</v>
      </c>
      <c r="Y189" t="n">
        <v>19.00599283858311</v>
      </c>
      <c r="Z189" t="n">
        <v>40.46678675269233</v>
      </c>
      <c r="AA189" t="n">
        <v>750</v>
      </c>
      <c r="AB189" t="b">
        <v>0</v>
      </c>
      <c r="AC189" t="b">
        <v>1</v>
      </c>
      <c r="AD189" t="n">
        <v>98.58260858999778</v>
      </c>
      <c r="AE189" t="n">
        <v>0.8741029126762464</v>
      </c>
      <c r="AF189" t="n">
        <v>0</v>
      </c>
      <c r="AG189" t="n">
        <v>0.05106353888500997</v>
      </c>
      <c r="AH189" t="b">
        <v>0</v>
      </c>
      <c r="AI189" t="b">
        <v>0</v>
      </c>
      <c r="AJ189" t="n">
        <v>750</v>
      </c>
      <c r="AK189" t="n">
        <v>0</v>
      </c>
      <c r="AL189" t="n">
        <v>-3.026892316917317</v>
      </c>
      <c r="AM189" t="n">
        <v>0</v>
      </c>
      <c r="AN189" t="n">
        <v>-2.152789404241071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0.2282585394980025</v>
      </c>
      <c r="AU189" t="n">
        <v>0.07263982375029253</v>
      </c>
      <c r="AV189" t="n">
        <v>0.2282585394980025</v>
      </c>
    </row>
    <row r="190" spans="1:48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0</v>
      </c>
      <c r="H190" t="n">
        <v>23.60700456656291</v>
      </c>
      <c r="I190" t="b">
        <v>0</v>
      </c>
      <c r="J190" t="n">
        <v>87.15706085975026</v>
      </c>
      <c r="K190" t="n">
        <v>215.9751968104612</v>
      </c>
      <c r="L190" t="n">
        <v>0</v>
      </c>
      <c r="M190" t="n">
        <v>-1.941914242693395</v>
      </c>
      <c r="N190" t="n">
        <v>-1.941914242693395</v>
      </c>
      <c r="O190" t="n">
        <v>-785.525965178073</v>
      </c>
      <c r="P190" t="n">
        <v>-212.7643459312224</v>
      </c>
      <c r="Q190" t="n">
        <v>-1.941914242693395</v>
      </c>
      <c r="R190" t="n">
        <v>0.9522756687014755</v>
      </c>
      <c r="S190" t="n">
        <v>27.31383956656911</v>
      </c>
      <c r="T190" t="n">
        <v>-81.76364398607215</v>
      </c>
      <c r="U190" t="n">
        <v>-1.849237684021772</v>
      </c>
      <c r="V190" t="n">
        <v>131.0007019451502</v>
      </c>
      <c r="W190" t="n">
        <v>0</v>
      </c>
      <c r="X190" t="n">
        <v>0</v>
      </c>
      <c r="Y190" t="n">
        <v>-22.82607512520868</v>
      </c>
      <c r="Z190" t="n">
        <v>40.49924415269099</v>
      </c>
      <c r="AA190" t="n">
        <v>750</v>
      </c>
      <c r="AB190" t="b">
        <v>0</v>
      </c>
      <c r="AC190" t="b">
        <v>1</v>
      </c>
      <c r="AD190" t="n">
        <v>98.58185063716313</v>
      </c>
      <c r="AE190" t="n">
        <v>-0</v>
      </c>
      <c r="AF190" t="n">
        <v>0</v>
      </c>
      <c r="AG190" t="n">
        <v>0.03053092957410983</v>
      </c>
      <c r="AH190" t="b">
        <v>0</v>
      </c>
      <c r="AI190" t="b">
        <v>0</v>
      </c>
      <c r="AJ190" t="n">
        <v>750</v>
      </c>
      <c r="AK190" t="n">
        <v>0</v>
      </c>
      <c r="AL190" t="n">
        <v>-1.849237684021772</v>
      </c>
      <c r="AM190" t="n">
        <v>0</v>
      </c>
      <c r="AN190" t="n">
        <v>-1.849237684021772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0.2282427019459965</v>
      </c>
      <c r="AU190" t="n">
        <v>0.07263478368918951</v>
      </c>
      <c r="AV190" t="n">
        <v>0.2282427019459965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n">
        <v>0</v>
      </c>
      <c r="I191" t="b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27.31639974070976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-22.82607512520868</v>
      </c>
      <c r="Z191" t="n">
        <v>40.54051544943287</v>
      </c>
      <c r="AA191" t="n">
        <v>750</v>
      </c>
      <c r="AB191" t="b">
        <v>0</v>
      </c>
      <c r="AC191" t="b">
        <v>1</v>
      </c>
      <c r="AD191" t="n">
        <v>98.5727926708436</v>
      </c>
      <c r="AE191" t="n">
        <v>-0</v>
      </c>
      <c r="AF191" t="n">
        <v>0</v>
      </c>
      <c r="AG191" t="n">
        <v>0.0203826771619782</v>
      </c>
      <c r="AH191" t="b">
        <v>1</v>
      </c>
      <c r="AI191" t="b">
        <v>1</v>
      </c>
      <c r="AJ191" t="n">
        <v>750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0.228222567617527</v>
      </c>
      <c r="AU191" t="n">
        <v>0.07262837624404168</v>
      </c>
      <c r="AV191" t="n">
        <v>0.228222567617527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b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27.31639974070976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-22.82607512520868</v>
      </c>
      <c r="Z192" t="n">
        <v>40.55277660377724</v>
      </c>
      <c r="AA192" t="n">
        <v>750</v>
      </c>
      <c r="AB192" t="b">
        <v>0</v>
      </c>
      <c r="AC192" t="b">
        <v>1</v>
      </c>
      <c r="AD192" t="n">
        <v>98.56373470452407</v>
      </c>
      <c r="AE192" t="n">
        <v>-0</v>
      </c>
      <c r="AF192" t="n">
        <v>0</v>
      </c>
      <c r="AG192" t="n">
        <v>0.01489487826331812</v>
      </c>
      <c r="AH192" t="b">
        <v>1</v>
      </c>
      <c r="AI192" t="b">
        <v>1</v>
      </c>
      <c r="AJ192" t="n">
        <v>750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0.2282165868286654</v>
      </c>
      <c r="AU192" t="n">
        <v>0.07262647294855164</v>
      </c>
      <c r="AV192" t="n">
        <v>0.2282165868286654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b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27.31639974070976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-22.82607512520868</v>
      </c>
      <c r="Z193" t="n">
        <v>40.56503775812161</v>
      </c>
      <c r="AA193" t="n">
        <v>750</v>
      </c>
      <c r="AB193" t="b">
        <v>0</v>
      </c>
      <c r="AC193" t="b">
        <v>1</v>
      </c>
      <c r="AD193" t="n">
        <v>98.55467673820453</v>
      </c>
      <c r="AE193" t="n">
        <v>-0</v>
      </c>
      <c r="AF193" t="n">
        <v>0</v>
      </c>
      <c r="AG193" t="n">
        <v>0.01251449918404812</v>
      </c>
      <c r="AH193" t="b">
        <v>1</v>
      </c>
      <c r="AI193" t="b">
        <v>1</v>
      </c>
      <c r="AJ193" t="n">
        <v>750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0.2282106064303948</v>
      </c>
      <c r="AU193" t="n">
        <v>0.07262456977736124</v>
      </c>
      <c r="AV193" t="n">
        <v>0.2282106064303948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b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27.31639974070976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-22.82607512520868</v>
      </c>
      <c r="Z194" t="n">
        <v>40.57729891246598</v>
      </c>
      <c r="AA194" t="n">
        <v>750</v>
      </c>
      <c r="AB194" t="b">
        <v>0</v>
      </c>
      <c r="AC194" t="b">
        <v>1</v>
      </c>
      <c r="AD194" t="n">
        <v>98.545618771885</v>
      </c>
      <c r="AE194" t="n">
        <v>-0</v>
      </c>
      <c r="AF194" t="n">
        <v>0</v>
      </c>
      <c r="AG194" t="n">
        <v>0.01288092777290867</v>
      </c>
      <c r="AH194" t="b">
        <v>1</v>
      </c>
      <c r="AI194" t="b">
        <v>1</v>
      </c>
      <c r="AJ194" t="n">
        <v>750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0.2282046264226744</v>
      </c>
      <c r="AU194" t="n">
        <v>0.07262266673045753</v>
      </c>
      <c r="AV194" t="n">
        <v>0.2282046264226744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b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27.31639974070976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-22.82607512520868</v>
      </c>
      <c r="Z195" t="n">
        <v>40.58956006681036</v>
      </c>
      <c r="AA195" t="n">
        <v>750</v>
      </c>
      <c r="AB195" t="b">
        <v>0</v>
      </c>
      <c r="AC195" t="b">
        <v>1</v>
      </c>
      <c r="AD195" t="n">
        <v>98.53656080556547</v>
      </c>
      <c r="AE195" t="n">
        <v>-0</v>
      </c>
      <c r="AF195" t="n">
        <v>0</v>
      </c>
      <c r="AG195" t="n">
        <v>0.009716101241879799</v>
      </c>
      <c r="AH195" t="b">
        <v>1</v>
      </c>
      <c r="AI195" t="b">
        <v>1</v>
      </c>
      <c r="AJ195" t="n">
        <v>750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0.2281986468054635</v>
      </c>
      <c r="AU195" t="n">
        <v>0.07262076380782756</v>
      </c>
      <c r="AV195" t="n">
        <v>0.2281986468054635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b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27.31639974070976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-22.82607512520868</v>
      </c>
      <c r="Z196" t="n">
        <v>40.60182122115473</v>
      </c>
      <c r="AA196" t="n">
        <v>750</v>
      </c>
      <c r="AB196" t="b">
        <v>0</v>
      </c>
      <c r="AC196" t="b">
        <v>1</v>
      </c>
      <c r="AD196" t="n">
        <v>98.52750283924594</v>
      </c>
      <c r="AE196" t="n">
        <v>-0</v>
      </c>
      <c r="AF196" t="n">
        <v>0</v>
      </c>
      <c r="AG196" t="n">
        <v>0.01097921101605295</v>
      </c>
      <c r="AH196" t="b">
        <v>1</v>
      </c>
      <c r="AI196" t="b">
        <v>1</v>
      </c>
      <c r="AJ196" t="n">
        <v>750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0.2281926675787212</v>
      </c>
      <c r="AU196" t="n">
        <v>0.07261886100945832</v>
      </c>
      <c r="AV196" t="n">
        <v>0.2281926675787212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b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27.31639974070976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-22.82607512520868</v>
      </c>
      <c r="Z197" t="n">
        <v>40.6140823754991</v>
      </c>
      <c r="AA197" t="n">
        <v>750</v>
      </c>
      <c r="AB197" t="b">
        <v>0</v>
      </c>
      <c r="AC197" t="b">
        <v>1</v>
      </c>
      <c r="AD197" t="n">
        <v>98.51844487292641</v>
      </c>
      <c r="AE197" t="n">
        <v>-0</v>
      </c>
      <c r="AF197" t="n">
        <v>0</v>
      </c>
      <c r="AG197" t="n">
        <v>0.01185256551361433</v>
      </c>
      <c r="AH197" t="b">
        <v>1</v>
      </c>
      <c r="AI197" t="b">
        <v>1</v>
      </c>
      <c r="AJ197" t="n">
        <v>750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0.2281866887424068</v>
      </c>
      <c r="AU197" t="n">
        <v>0.07261695833533685</v>
      </c>
      <c r="AV197" t="n">
        <v>0.2281866887424068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b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27.31639974070976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-22.82607512520868</v>
      </c>
      <c r="Z198" t="n">
        <v>40.62634352984347</v>
      </c>
      <c r="AA198" t="n">
        <v>750</v>
      </c>
      <c r="AB198" t="b">
        <v>0</v>
      </c>
      <c r="AC198" t="b">
        <v>1</v>
      </c>
      <c r="AD198" t="n">
        <v>98.50938690660688</v>
      </c>
      <c r="AE198" t="n">
        <v>-0</v>
      </c>
      <c r="AF198" t="n">
        <v>0</v>
      </c>
      <c r="AG198" t="n">
        <v>0.01238194577888949</v>
      </c>
      <c r="AH198" t="b">
        <v>1</v>
      </c>
      <c r="AI198" t="b">
        <v>1</v>
      </c>
      <c r="AJ198" t="n">
        <v>750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0.2281807102964795</v>
      </c>
      <c r="AU198" t="n">
        <v>0.07261505578545016</v>
      </c>
      <c r="AV198" t="n">
        <v>0.2281807102964795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b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27.31639974070976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-22.82607512520868</v>
      </c>
      <c r="Z199" t="n">
        <v>40.63860468418785</v>
      </c>
      <c r="AA199" t="n">
        <v>750</v>
      </c>
      <c r="AB199" t="b">
        <v>0</v>
      </c>
      <c r="AC199" t="b">
        <v>1</v>
      </c>
      <c r="AD199" t="n">
        <v>98.50032894028735</v>
      </c>
      <c r="AE199" t="n">
        <v>-0</v>
      </c>
      <c r="AF199" t="n">
        <v>0</v>
      </c>
      <c r="AG199" t="n">
        <v>0.01337857092819131</v>
      </c>
      <c r="AH199" t="b">
        <v>1</v>
      </c>
      <c r="AI199" t="b">
        <v>1</v>
      </c>
      <c r="AJ199" t="n">
        <v>750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0.2281747322408987</v>
      </c>
      <c r="AU199" t="n">
        <v>0.07261315335978531</v>
      </c>
      <c r="AV199" t="n">
        <v>0.2281747322408987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b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27.31639974070976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-22.82607512520868</v>
      </c>
      <c r="Z200" t="n">
        <v>40.65086583853222</v>
      </c>
      <c r="AA200" t="n">
        <v>750</v>
      </c>
      <c r="AB200" t="b">
        <v>0</v>
      </c>
      <c r="AC200" t="b">
        <v>1</v>
      </c>
      <c r="AD200" t="n">
        <v>98.49127097396781</v>
      </c>
      <c r="AE200" t="n">
        <v>-0</v>
      </c>
      <c r="AF200" t="n">
        <v>0</v>
      </c>
      <c r="AG200" t="n">
        <v>0.01377150481863842</v>
      </c>
      <c r="AH200" t="b">
        <v>1</v>
      </c>
      <c r="AI200" t="b">
        <v>1</v>
      </c>
      <c r="AJ200" t="n">
        <v>750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0.2281687545756236</v>
      </c>
      <c r="AU200" t="n">
        <v>0.07261125105832934</v>
      </c>
      <c r="AV200" t="n">
        <v>0.2281687545756236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b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27.31639974070976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-22.82607512520868</v>
      </c>
      <c r="Z201" t="n">
        <v>40.66312699287659</v>
      </c>
      <c r="AA201" t="n">
        <v>750</v>
      </c>
      <c r="AB201" t="b">
        <v>0</v>
      </c>
      <c r="AC201" t="b">
        <v>1</v>
      </c>
      <c r="AD201" t="n">
        <v>98.48221300764828</v>
      </c>
      <c r="AE201" t="n">
        <v>-0</v>
      </c>
      <c r="AF201" t="n">
        <v>0</v>
      </c>
      <c r="AG201" t="n">
        <v>0.01278429181726276</v>
      </c>
      <c r="AH201" t="b">
        <v>1</v>
      </c>
      <c r="AI201" t="b">
        <v>1</v>
      </c>
      <c r="AJ201" t="n">
        <v>750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0.2281627773006133</v>
      </c>
      <c r="AU201" t="n">
        <v>0.07260934888106926</v>
      </c>
      <c r="AV201" t="n">
        <v>0.2281627773006133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b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27.31639974070976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-22.82607512520868</v>
      </c>
      <c r="Z202" t="n">
        <v>40.67538814722096</v>
      </c>
      <c r="AA202" t="n">
        <v>750</v>
      </c>
      <c r="AB202" t="b">
        <v>0</v>
      </c>
      <c r="AC202" t="b">
        <v>1</v>
      </c>
      <c r="AD202" t="n">
        <v>98.47315504132875</v>
      </c>
      <c r="AE202" t="n">
        <v>-0</v>
      </c>
      <c r="AF202" t="n">
        <v>0</v>
      </c>
      <c r="AG202" t="n">
        <v>0.0106769011293843</v>
      </c>
      <c r="AH202" t="b">
        <v>1</v>
      </c>
      <c r="AI202" t="b">
        <v>1</v>
      </c>
      <c r="AJ202" t="n">
        <v>750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0.2281568004158272</v>
      </c>
      <c r="AU202" t="n">
        <v>0.07260744682799211</v>
      </c>
      <c r="AV202" t="n">
        <v>0.2281568004158272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b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27.31639974070976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-22.82607512520868</v>
      </c>
      <c r="Z203" t="n">
        <v>40.68764930156534</v>
      </c>
      <c r="AA203" t="n">
        <v>750</v>
      </c>
      <c r="AB203" t="b">
        <v>0</v>
      </c>
      <c r="AC203" t="b">
        <v>1</v>
      </c>
      <c r="AD203" t="n">
        <v>98.46409707500922</v>
      </c>
      <c r="AE203" t="n">
        <v>-0</v>
      </c>
      <c r="AF203" t="n">
        <v>0</v>
      </c>
      <c r="AG203" t="n">
        <v>0.008985705410851058</v>
      </c>
      <c r="AH203" t="b">
        <v>1</v>
      </c>
      <c r="AI203" t="b">
        <v>1</v>
      </c>
      <c r="AJ203" t="n">
        <v>750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0.2281508239212246</v>
      </c>
      <c r="AU203" t="n">
        <v>0.07260554489908495</v>
      </c>
      <c r="AV203" t="n">
        <v>0.2281508239212246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b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27.31639974070976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-22.82607512520868</v>
      </c>
      <c r="Z204" t="n">
        <v>40.69991045590971</v>
      </c>
      <c r="AA204" t="n">
        <v>750</v>
      </c>
      <c r="AB204" t="b">
        <v>0</v>
      </c>
      <c r="AC204" t="b">
        <v>1</v>
      </c>
      <c r="AD204" t="n">
        <v>98.45503910868969</v>
      </c>
      <c r="AE204" t="n">
        <v>-0</v>
      </c>
      <c r="AF204" t="n">
        <v>0</v>
      </c>
      <c r="AG204" t="n">
        <v>0.00405415576472104</v>
      </c>
      <c r="AH204" t="b">
        <v>1</v>
      </c>
      <c r="AI204" t="b">
        <v>1</v>
      </c>
      <c r="AJ204" t="n">
        <v>750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0.2281448478167646</v>
      </c>
      <c r="AU204" t="n">
        <v>0.07260364309433477</v>
      </c>
      <c r="AV204" t="n">
        <v>0.2281448478167646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b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27.31639974070976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-22.82607512520868</v>
      </c>
      <c r="Z205" t="n">
        <v>40.71217161025408</v>
      </c>
      <c r="AA205" t="n">
        <v>750</v>
      </c>
      <c r="AB205" t="b">
        <v>0</v>
      </c>
      <c r="AC205" t="b">
        <v>1</v>
      </c>
      <c r="AD205" t="n">
        <v>98.44598114237016</v>
      </c>
      <c r="AE205" t="n">
        <v>-0</v>
      </c>
      <c r="AF205" t="n">
        <v>0</v>
      </c>
      <c r="AG205" t="n">
        <v>0.006658079370053305</v>
      </c>
      <c r="AH205" t="b">
        <v>1</v>
      </c>
      <c r="AI205" t="b">
        <v>1</v>
      </c>
      <c r="AJ205" t="n">
        <v>750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0.2281388721024068</v>
      </c>
      <c r="AU205" t="n">
        <v>0.0726017414137287</v>
      </c>
      <c r="AV205" t="n">
        <v>0.2281388721024068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b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27.31639974070976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-22.82607512520868</v>
      </c>
      <c r="Z206" t="n">
        <v>40.72443276459845</v>
      </c>
      <c r="AA206" t="n">
        <v>750</v>
      </c>
      <c r="AB206" t="b">
        <v>0</v>
      </c>
      <c r="AC206" t="b">
        <v>1</v>
      </c>
      <c r="AD206" t="n">
        <v>98.43692317605063</v>
      </c>
      <c r="AE206" t="n">
        <v>-0</v>
      </c>
      <c r="AF206" t="n">
        <v>0</v>
      </c>
      <c r="AG206" t="n">
        <v>0.01609407481521002</v>
      </c>
      <c r="AH206" t="b">
        <v>1</v>
      </c>
      <c r="AI206" t="b">
        <v>1</v>
      </c>
      <c r="AJ206" t="n">
        <v>750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0.2281328967781102</v>
      </c>
      <c r="AU206" t="n">
        <v>0.0725998398572537</v>
      </c>
      <c r="AV206" t="n">
        <v>0.2281328967781102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b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27.31639974070976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-22.82607512520868</v>
      </c>
      <c r="Z207" t="n">
        <v>40.73669391894283</v>
      </c>
      <c r="AA207" t="n">
        <v>750</v>
      </c>
      <c r="AB207" t="b">
        <v>0</v>
      </c>
      <c r="AC207" t="b">
        <v>1</v>
      </c>
      <c r="AD207" t="n">
        <v>98.4278652097311</v>
      </c>
      <c r="AE207" t="n">
        <v>-0</v>
      </c>
      <c r="AF207" t="n">
        <v>0</v>
      </c>
      <c r="AG207" t="n">
        <v>0.02314460804567484</v>
      </c>
      <c r="AH207" t="b">
        <v>1</v>
      </c>
      <c r="AI207" t="b">
        <v>1</v>
      </c>
      <c r="AJ207" t="n">
        <v>750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0.2281269218438343</v>
      </c>
      <c r="AU207" t="n">
        <v>0.07259793842489687</v>
      </c>
      <c r="AV207" t="n">
        <v>0.2281269218438343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b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27.31639974070976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-22.82607512520868</v>
      </c>
      <c r="Z208" t="n">
        <v>40.7489550732872</v>
      </c>
      <c r="AA208" t="n">
        <v>750</v>
      </c>
      <c r="AB208" t="b">
        <v>0</v>
      </c>
      <c r="AC208" t="b">
        <v>1</v>
      </c>
      <c r="AD208" t="n">
        <v>98.41880724341156</v>
      </c>
      <c r="AE208" t="n">
        <v>-0</v>
      </c>
      <c r="AF208" t="n">
        <v>0</v>
      </c>
      <c r="AG208" t="n">
        <v>0.04716028970700104</v>
      </c>
      <c r="AH208" t="b">
        <v>1</v>
      </c>
      <c r="AI208" t="b">
        <v>1</v>
      </c>
      <c r="AJ208" t="n">
        <v>750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0.2281209472995381</v>
      </c>
      <c r="AU208" t="n">
        <v>0.07259603711664521</v>
      </c>
      <c r="AV208" t="n">
        <v>0.2281209472995381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n">
        <v>0</v>
      </c>
      <c r="I209" t="b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27.31639974070976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-22.82607512520868</v>
      </c>
      <c r="Z209" t="n">
        <v>40.79679615154161</v>
      </c>
      <c r="AA209" t="n">
        <v>750</v>
      </c>
      <c r="AB209" t="b">
        <v>0</v>
      </c>
      <c r="AC209" t="b">
        <v>1</v>
      </c>
      <c r="AD209" t="n">
        <v>98.40974927709203</v>
      </c>
      <c r="AE209" t="n">
        <v>-0</v>
      </c>
      <c r="AF209" t="n">
        <v>0</v>
      </c>
      <c r="AG209" t="n">
        <v>0.06701013685370785</v>
      </c>
      <c r="AH209" t="b">
        <v>1</v>
      </c>
      <c r="AI209" t="b">
        <v>1</v>
      </c>
      <c r="AJ209" t="n">
        <v>750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0.2280976393045818</v>
      </c>
      <c r="AU209" t="n">
        <v>0.07258861970019577</v>
      </c>
      <c r="AV209" t="n">
        <v>0.2280976393045818</v>
      </c>
    </row>
    <row r="210" spans="1:48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0</v>
      </c>
      <c r="H210" t="n">
        <v>26.55788013738328</v>
      </c>
      <c r="I210" t="b">
        <v>0</v>
      </c>
      <c r="J210" t="n">
        <v>98.05169346721905</v>
      </c>
      <c r="K210" t="n">
        <v>459.3721838939212</v>
      </c>
      <c r="L210" t="n">
        <v>0</v>
      </c>
      <c r="M210" t="n">
        <v>2.935294448635755</v>
      </c>
      <c r="N210" t="n">
        <v>2.935294448635755</v>
      </c>
      <c r="O210" t="n">
        <v>1055.430520464596</v>
      </c>
      <c r="P210" t="n">
        <v>285.8695884248636</v>
      </c>
      <c r="Q210" t="n">
        <v>2.935294448635755</v>
      </c>
      <c r="R210" t="n">
        <v>0.9269514683276316</v>
      </c>
      <c r="S210" t="n">
        <v>27.31639974070976</v>
      </c>
      <c r="T210" t="n">
        <v>65.82659097583887</v>
      </c>
      <c r="U210" t="n">
        <v>3.166610711487943</v>
      </c>
      <c r="V210" t="n">
        <v>4.808535815782598</v>
      </c>
      <c r="W210" t="n">
        <v>0</v>
      </c>
      <c r="X210" t="n">
        <v>0</v>
      </c>
      <c r="Y210" t="n">
        <v>-22.82607512520868</v>
      </c>
      <c r="Z210" t="n">
        <v>40.86886927148004</v>
      </c>
      <c r="AA210" t="n">
        <v>750</v>
      </c>
      <c r="AB210" t="b">
        <v>0</v>
      </c>
      <c r="AC210" t="b">
        <v>1</v>
      </c>
      <c r="AD210" t="n">
        <v>98.4006913107725</v>
      </c>
      <c r="AE210" t="n">
        <v>-0</v>
      </c>
      <c r="AF210" t="n">
        <v>0</v>
      </c>
      <c r="AG210" t="n">
        <v>0.07539042196083043</v>
      </c>
      <c r="AH210" t="b">
        <v>0</v>
      </c>
      <c r="AI210" t="b">
        <v>0</v>
      </c>
      <c r="AJ210" t="n">
        <v>750</v>
      </c>
      <c r="AK210" t="n">
        <v>0</v>
      </c>
      <c r="AL210" t="n">
        <v>3.166610711487943</v>
      </c>
      <c r="AM210" t="n">
        <v>0</v>
      </c>
      <c r="AN210" t="n">
        <v>3.188453270977403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0.2280625367524473</v>
      </c>
      <c r="AU210" t="n">
        <v>0.07257744884452551</v>
      </c>
      <c r="AV210" t="n">
        <v>0.2280625367524473</v>
      </c>
    </row>
    <row r="211" spans="1:48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0</v>
      </c>
      <c r="H211" t="n">
        <v>53.11576027476655</v>
      </c>
      <c r="I211" t="b">
        <v>0</v>
      </c>
      <c r="J211" t="n">
        <v>196.1033869344381</v>
      </c>
      <c r="K211" t="n">
        <v>918.7443677878424</v>
      </c>
      <c r="L211" t="n">
        <v>0</v>
      </c>
      <c r="M211" t="n">
        <v>4.864208074418209</v>
      </c>
      <c r="N211" t="n">
        <v>4.864208074418209</v>
      </c>
      <c r="O211" t="n">
        <v>874.5006249743307</v>
      </c>
      <c r="P211" t="n">
        <v>236.8636579020397</v>
      </c>
      <c r="Q211" t="n">
        <v>4.864208074418209</v>
      </c>
      <c r="R211" t="n">
        <v>0.9143229210051004</v>
      </c>
      <c r="S211" t="n">
        <v>27.32232302765133</v>
      </c>
      <c r="T211" t="n">
        <v>55.29542870010403</v>
      </c>
      <c r="U211" t="n">
        <v>5.320011084345412</v>
      </c>
      <c r="V211" t="n">
        <v>4.737550812795661</v>
      </c>
      <c r="W211" t="n">
        <v>0</v>
      </c>
      <c r="X211" t="n">
        <v>0</v>
      </c>
      <c r="Y211" t="n">
        <v>-22.82607512520868</v>
      </c>
      <c r="Z211" t="n">
        <v>40.93048029640024</v>
      </c>
      <c r="AA211" t="n">
        <v>918.7443677878424</v>
      </c>
      <c r="AB211" t="b">
        <v>0</v>
      </c>
      <c r="AC211" t="b">
        <v>1</v>
      </c>
      <c r="AD211" t="n">
        <v>98.39163334445297</v>
      </c>
      <c r="AE211" t="n">
        <v>-0</v>
      </c>
      <c r="AF211" t="n">
        <v>0</v>
      </c>
      <c r="AG211" t="n">
        <v>0.08543016847052015</v>
      </c>
      <c r="AH211" t="b">
        <v>0</v>
      </c>
      <c r="AI211" t="b">
        <v>0</v>
      </c>
      <c r="AJ211" t="n">
        <v>918.7443677878424</v>
      </c>
      <c r="AK211" t="n">
        <v>0</v>
      </c>
      <c r="AL211" t="n">
        <v>5.320011084345412</v>
      </c>
      <c r="AM211" t="n">
        <v>0</v>
      </c>
      <c r="AN211" t="n">
        <v>5.622650458600113</v>
      </c>
      <c r="AO211" t="n">
        <v>0</v>
      </c>
      <c r="AP211" t="n">
        <v>1</v>
      </c>
      <c r="AQ211" t="n">
        <v>3</v>
      </c>
      <c r="AR211" t="n">
        <v>0</v>
      </c>
      <c r="AS211" t="n">
        <v>0</v>
      </c>
      <c r="AT211" t="n">
        <v>1.512222293386853</v>
      </c>
      <c r="AU211" t="n">
        <v>0.4812418457792042</v>
      </c>
      <c r="AV211" t="n">
        <v>1.512222293386853</v>
      </c>
    </row>
    <row r="212" spans="1:48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0</v>
      </c>
      <c r="H212" t="n">
        <v>79.67364041214982</v>
      </c>
      <c r="I212" t="b">
        <v>0</v>
      </c>
      <c r="J212" t="n">
        <v>294.1550804016571</v>
      </c>
      <c r="K212" t="n">
        <v>1378.116551681763</v>
      </c>
      <c r="L212" t="n">
        <v>0</v>
      </c>
      <c r="M212" t="n">
        <v>8.862852582583464</v>
      </c>
      <c r="N212" t="n">
        <v>8.862852582583464</v>
      </c>
      <c r="O212" t="n">
        <v>1062.258577202774</v>
      </c>
      <c r="P212" t="n">
        <v>287.7190079097439</v>
      </c>
      <c r="Q212" t="n">
        <v>8.862852582583464</v>
      </c>
      <c r="R212" t="n">
        <v>0.9176488561263532</v>
      </c>
      <c r="S212" t="n">
        <v>27.33383570686135</v>
      </c>
      <c r="T212" t="n">
        <v>66.92408333386066</v>
      </c>
      <c r="U212" t="n">
        <v>9.658217872134651</v>
      </c>
      <c r="V212" t="n">
        <v>5.511274815238693</v>
      </c>
      <c r="W212" t="n">
        <v>0</v>
      </c>
      <c r="X212" t="n">
        <v>0</v>
      </c>
      <c r="Y212" t="n">
        <v>-22.82607512520868</v>
      </c>
      <c r="Z212" t="n">
        <v>41.08094509831396</v>
      </c>
      <c r="AA212" t="n">
        <v>1378.116551681763</v>
      </c>
      <c r="AB212" t="b">
        <v>0</v>
      </c>
      <c r="AC212" t="b">
        <v>1</v>
      </c>
      <c r="AD212" t="n">
        <v>98.38257537813344</v>
      </c>
      <c r="AE212" t="n">
        <v>-0</v>
      </c>
      <c r="AF212" t="n">
        <v>0</v>
      </c>
      <c r="AG212" t="n">
        <v>0.09353044316723463</v>
      </c>
      <c r="AH212" t="b">
        <v>0</v>
      </c>
      <c r="AI212" t="b">
        <v>0</v>
      </c>
      <c r="AJ212" t="n">
        <v>1378.116551681763</v>
      </c>
      <c r="AK212" t="n">
        <v>0</v>
      </c>
      <c r="AL212" t="n">
        <v>9.658217872134651</v>
      </c>
      <c r="AM212" t="n">
        <v>0</v>
      </c>
      <c r="AN212" t="n">
        <v>10.30570976376875</v>
      </c>
      <c r="AO212" t="n">
        <v>0</v>
      </c>
      <c r="AP212" t="n">
        <v>1</v>
      </c>
      <c r="AQ212" t="n">
        <v>3</v>
      </c>
      <c r="AR212" t="n">
        <v>0</v>
      </c>
      <c r="AS212" t="n">
        <v>0</v>
      </c>
      <c r="AT212" t="n">
        <v>2.516193259253706</v>
      </c>
      <c r="AU212" t="n">
        <v>0.8007404028599892</v>
      </c>
      <c r="AV212" t="n">
        <v>2.516193259253706</v>
      </c>
    </row>
    <row r="213" spans="1:48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0</v>
      </c>
      <c r="H213" t="n">
        <v>106.2315205495331</v>
      </c>
      <c r="I213" t="b">
        <v>0</v>
      </c>
      <c r="J213" t="n">
        <v>392.2067738688762</v>
      </c>
      <c r="K213" t="n">
        <v>1837.488735575685</v>
      </c>
      <c r="L213" t="n">
        <v>0</v>
      </c>
      <c r="M213" t="n">
        <v>5.72110966071843</v>
      </c>
      <c r="N213" t="n">
        <v>5.72110966071843</v>
      </c>
      <c r="O213" t="n">
        <v>514.2783673417746</v>
      </c>
      <c r="P213" t="n">
        <v>139.2953324327667</v>
      </c>
      <c r="Q213" t="n">
        <v>5.72110966071843</v>
      </c>
      <c r="R213" t="n">
        <v>0.8660414375868628</v>
      </c>
      <c r="S213" t="n">
        <v>27.35399813206802</v>
      </c>
      <c r="T213" t="n">
        <v>34.33114567709289</v>
      </c>
      <c r="U213" t="n">
        <v>6.606046099433447</v>
      </c>
      <c r="V213" t="n">
        <v>4.598950920899359</v>
      </c>
      <c r="W213" t="n">
        <v>0</v>
      </c>
      <c r="X213" t="n">
        <v>0</v>
      </c>
      <c r="Y213" t="n">
        <v>-22.82607512520868</v>
      </c>
      <c r="Z213" t="n">
        <v>41.20682676564117</v>
      </c>
      <c r="AA213" t="n">
        <v>1837.488735575685</v>
      </c>
      <c r="AB213" t="b">
        <v>0</v>
      </c>
      <c r="AC213" t="b">
        <v>1</v>
      </c>
      <c r="AD213" t="n">
        <v>98.37351741181391</v>
      </c>
      <c r="AE213" t="n">
        <v>-0</v>
      </c>
      <c r="AF213" t="n">
        <v>0</v>
      </c>
      <c r="AG213" t="n">
        <v>0.09300040054428185</v>
      </c>
      <c r="AH213" t="b">
        <v>0</v>
      </c>
      <c r="AI213" t="b">
        <v>0</v>
      </c>
      <c r="AJ213" t="n">
        <v>1837.488735575685</v>
      </c>
      <c r="AK213" t="n">
        <v>0</v>
      </c>
      <c r="AL213" t="n">
        <v>6.606046099433447</v>
      </c>
      <c r="AM213" t="n">
        <v>0</v>
      </c>
      <c r="AN213" t="n">
        <v>6.767919072341972</v>
      </c>
      <c r="AO213" t="n">
        <v>0</v>
      </c>
      <c r="AP213" t="n">
        <v>1</v>
      </c>
      <c r="AQ213" t="n">
        <v>3</v>
      </c>
      <c r="AR213" t="n">
        <v>0</v>
      </c>
      <c r="AS213" t="n">
        <v>0</v>
      </c>
      <c r="AT213" t="n">
        <v>2.230857863894579</v>
      </c>
      <c r="AU213" t="n">
        <v>0.709936734028189</v>
      </c>
      <c r="AV213" t="n">
        <v>2.230857863894579</v>
      </c>
    </row>
    <row r="214" spans="1:48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0</v>
      </c>
      <c r="H214" t="n">
        <v>106.2315205495331</v>
      </c>
      <c r="I214" t="b">
        <v>0</v>
      </c>
      <c r="J214" t="n">
        <v>392.2067738688762</v>
      </c>
      <c r="K214" t="n">
        <v>1837.488735575685</v>
      </c>
      <c r="L214" t="n">
        <v>0</v>
      </c>
      <c r="M214" t="n">
        <v>-0.2744920863183279</v>
      </c>
      <c r="N214" t="n">
        <v>-0.2744920863183279</v>
      </c>
      <c r="O214" t="n">
        <v>-24.67446883063246</v>
      </c>
      <c r="P214" t="n">
        <v>-6.683225577094382</v>
      </c>
      <c r="Q214" t="n">
        <v>-0.2744920863183279</v>
      </c>
      <c r="R214" t="n">
        <v>0.6249500625577908</v>
      </c>
      <c r="S214" t="n">
        <v>27.37516957012613</v>
      </c>
      <c r="T214" t="n">
        <v>-0.8915010122717102</v>
      </c>
      <c r="U214" t="n">
        <v>-0.1715438465162575</v>
      </c>
      <c r="V214" t="n">
        <v>5.791724564822673</v>
      </c>
      <c r="W214" t="n">
        <v>0</v>
      </c>
      <c r="X214" t="n">
        <v>0</v>
      </c>
      <c r="Y214" t="n">
        <v>-22.82607512520868</v>
      </c>
      <c r="Z214" t="n">
        <v>41.27181809089561</v>
      </c>
      <c r="AA214" t="n">
        <v>1837.488735575685</v>
      </c>
      <c r="AB214" t="b">
        <v>0</v>
      </c>
      <c r="AC214" t="b">
        <v>1</v>
      </c>
      <c r="AD214" t="n">
        <v>98.36445944549438</v>
      </c>
      <c r="AE214" t="n">
        <v>-0</v>
      </c>
      <c r="AF214" t="n">
        <v>0</v>
      </c>
      <c r="AG214" t="n">
        <v>0.08826218288407295</v>
      </c>
      <c r="AH214" t="b">
        <v>0</v>
      </c>
      <c r="AI214" t="b">
        <v>0</v>
      </c>
      <c r="AJ214" t="n">
        <v>1837.488735575685</v>
      </c>
      <c r="AK214" t="n">
        <v>0</v>
      </c>
      <c r="AL214" t="n">
        <v>-0.1715438465162575</v>
      </c>
      <c r="AM214" t="n">
        <v>0</v>
      </c>
      <c r="AN214" t="n">
        <v>-0.1715438465162575</v>
      </c>
      <c r="AO214" t="n">
        <v>0</v>
      </c>
      <c r="AP214" t="n">
        <v>1</v>
      </c>
      <c r="AQ214" t="n">
        <v>3</v>
      </c>
      <c r="AR214" t="n">
        <v>0</v>
      </c>
      <c r="AS214" t="n">
        <v>0</v>
      </c>
      <c r="AT214" t="n">
        <v>1.134739126163831</v>
      </c>
      <c r="AU214" t="n">
        <v>0.3611135439155079</v>
      </c>
      <c r="AV214" t="n">
        <v>1.134739126163831</v>
      </c>
    </row>
    <row r="215" spans="1:48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0</v>
      </c>
      <c r="H215" t="n">
        <v>106.2315205495331</v>
      </c>
      <c r="I215" t="b">
        <v>0</v>
      </c>
      <c r="J215" t="n">
        <v>392.2067738688762</v>
      </c>
      <c r="K215" t="n">
        <v>1837.488735575685</v>
      </c>
      <c r="L215" t="n">
        <v>0</v>
      </c>
      <c r="M215" t="n">
        <v>1.33060868455491</v>
      </c>
      <c r="N215" t="n">
        <v>1.33060868455491</v>
      </c>
      <c r="O215" t="n">
        <v>119.6102334066699</v>
      </c>
      <c r="P215" t="n">
        <v>32.39713797580442</v>
      </c>
      <c r="Q215" t="n">
        <v>1.33060868455491</v>
      </c>
      <c r="R215" t="n">
        <v>0.6517878035519947</v>
      </c>
      <c r="S215" t="n">
        <v>27.37801349770764</v>
      </c>
      <c r="T215" t="n">
        <v>10.60939992812747</v>
      </c>
      <c r="U215" t="n">
        <v>2.041475273553142</v>
      </c>
      <c r="V215" t="n">
        <v>3.694322451968578</v>
      </c>
      <c r="W215" t="n">
        <v>0</v>
      </c>
      <c r="X215" t="n">
        <v>0</v>
      </c>
      <c r="Y215" t="n">
        <v>-22.82607512520868</v>
      </c>
      <c r="Z215" t="n">
        <v>41.35135125037203</v>
      </c>
      <c r="AA215" t="n">
        <v>1837.488735575685</v>
      </c>
      <c r="AB215" t="b">
        <v>0</v>
      </c>
      <c r="AC215" t="b">
        <v>1</v>
      </c>
      <c r="AD215" t="n">
        <v>98.35540147917484</v>
      </c>
      <c r="AE215" t="n">
        <v>-0</v>
      </c>
      <c r="AF215" t="n">
        <v>0</v>
      </c>
      <c r="AG215" t="n">
        <v>0.09071582282232155</v>
      </c>
      <c r="AH215" t="b">
        <v>0</v>
      </c>
      <c r="AI215" t="b">
        <v>0</v>
      </c>
      <c r="AJ215" t="n">
        <v>1837.488735575685</v>
      </c>
      <c r="AK215" t="n">
        <v>0</v>
      </c>
      <c r="AL215" t="n">
        <v>2.041475273553142</v>
      </c>
      <c r="AM215" t="n">
        <v>0</v>
      </c>
      <c r="AN215" t="n">
        <v>2.041475273553142</v>
      </c>
      <c r="AO215" t="n">
        <v>0</v>
      </c>
      <c r="AP215" t="n">
        <v>1</v>
      </c>
      <c r="AQ215" t="n">
        <v>3</v>
      </c>
      <c r="AR215" t="n">
        <v>0</v>
      </c>
      <c r="AS215" t="n">
        <v>0</v>
      </c>
      <c r="AT215" t="n">
        <v>1.481549590877483</v>
      </c>
      <c r="AU215" t="n">
        <v>0.4714807226723719</v>
      </c>
      <c r="AV215" t="n">
        <v>1.481549590877483</v>
      </c>
    </row>
    <row r="216" spans="1:48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0</v>
      </c>
      <c r="H216" t="n">
        <v>106.2315205495331</v>
      </c>
      <c r="I216" t="b">
        <v>0</v>
      </c>
      <c r="J216" t="n">
        <v>392.2067738688762</v>
      </c>
      <c r="K216" t="n">
        <v>1837.488735575685</v>
      </c>
      <c r="L216" t="n">
        <v>0</v>
      </c>
      <c r="M216" t="n">
        <v>0.9058073480986872</v>
      </c>
      <c r="N216" t="n">
        <v>0.9058073480986872</v>
      </c>
      <c r="O216" t="n">
        <v>81.4242606298649</v>
      </c>
      <c r="P216" t="n">
        <v>22.05424177406958</v>
      </c>
      <c r="Q216" t="n">
        <v>0.9058073480986872</v>
      </c>
      <c r="R216" t="n">
        <v>0.5661993579089164</v>
      </c>
      <c r="S216" t="n">
        <v>27.39081302527238</v>
      </c>
      <c r="T216" t="n">
        <v>8.314060176268532</v>
      </c>
      <c r="U216" t="n">
        <v>1.59980285291034</v>
      </c>
      <c r="V216" t="n">
        <v>3.606644642849196</v>
      </c>
      <c r="W216" t="n">
        <v>0</v>
      </c>
      <c r="X216" t="n">
        <v>0</v>
      </c>
      <c r="Y216" t="n">
        <v>-22.82607512520868</v>
      </c>
      <c r="Z216" t="n">
        <v>41.42387331776943</v>
      </c>
      <c r="AA216" t="n">
        <v>1837.488735575685</v>
      </c>
      <c r="AB216" t="b">
        <v>0</v>
      </c>
      <c r="AC216" t="b">
        <v>1</v>
      </c>
      <c r="AD216" t="n">
        <v>98.34634351285531</v>
      </c>
      <c r="AE216" t="n">
        <v>-0</v>
      </c>
      <c r="AF216" t="n">
        <v>0</v>
      </c>
      <c r="AG216" t="n">
        <v>0.08061603350970681</v>
      </c>
      <c r="AH216" t="b">
        <v>0</v>
      </c>
      <c r="AI216" t="b">
        <v>0</v>
      </c>
      <c r="AJ216" t="n">
        <v>1837.488735575685</v>
      </c>
      <c r="AK216" t="n">
        <v>0</v>
      </c>
      <c r="AL216" t="n">
        <v>1.59980285291034</v>
      </c>
      <c r="AM216" t="n">
        <v>0</v>
      </c>
      <c r="AN216" t="n">
        <v>1.59980285291034</v>
      </c>
      <c r="AO216" t="n">
        <v>0</v>
      </c>
      <c r="AP216" t="n">
        <v>1</v>
      </c>
      <c r="AQ216" t="n">
        <v>3</v>
      </c>
      <c r="AR216" t="n">
        <v>0</v>
      </c>
      <c r="AS216" t="n">
        <v>0</v>
      </c>
      <c r="AT216" t="n">
        <v>1.411927853095178</v>
      </c>
      <c r="AU216" t="n">
        <v>0.4493246588825218</v>
      </c>
      <c r="AV216" t="n">
        <v>1.411927853095178</v>
      </c>
    </row>
    <row r="217" spans="1:48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0</v>
      </c>
      <c r="H217" t="n">
        <v>106.2315205495331</v>
      </c>
      <c r="I217" t="b">
        <v>0</v>
      </c>
      <c r="J217" t="n">
        <v>392.2067738688762</v>
      </c>
      <c r="K217" t="n">
        <v>1837.488735575685</v>
      </c>
      <c r="L217" t="n">
        <v>0</v>
      </c>
      <c r="M217" t="n">
        <v>0.9999119230503042</v>
      </c>
      <c r="N217" t="n">
        <v>0.9999119230503042</v>
      </c>
      <c r="O217" t="n">
        <v>89.88344949977932</v>
      </c>
      <c r="P217" t="n">
        <v>24.34546302810924</v>
      </c>
      <c r="Q217" t="n">
        <v>0.9999119230503042</v>
      </c>
      <c r="R217" t="n">
        <v>0.5890141973399836</v>
      </c>
      <c r="S217" t="n">
        <v>27.40166792054258</v>
      </c>
      <c r="T217" t="n">
        <v>8.822317447672534</v>
      </c>
      <c r="U217" t="n">
        <v>1.697602413602175</v>
      </c>
      <c r="V217" t="n">
        <v>3.625847217553164</v>
      </c>
      <c r="W217" t="n">
        <v>0</v>
      </c>
      <c r="X217" t="n">
        <v>0</v>
      </c>
      <c r="Y217" t="n">
        <v>-22.82607512520868</v>
      </c>
      <c r="Z217" t="n">
        <v>41.48256417828733</v>
      </c>
      <c r="AA217" t="n">
        <v>1837.488735575685</v>
      </c>
      <c r="AB217" t="b">
        <v>0</v>
      </c>
      <c r="AC217" t="b">
        <v>1</v>
      </c>
      <c r="AD217" t="n">
        <v>98.33728554653578</v>
      </c>
      <c r="AE217" t="n">
        <v>-0</v>
      </c>
      <c r="AF217" t="n">
        <v>0</v>
      </c>
      <c r="AG217" t="n">
        <v>0.07345741510297851</v>
      </c>
      <c r="AH217" t="b">
        <v>0</v>
      </c>
      <c r="AI217" t="b">
        <v>0</v>
      </c>
      <c r="AJ217" t="n">
        <v>1837.488735575685</v>
      </c>
      <c r="AK217" t="n">
        <v>0</v>
      </c>
      <c r="AL217" t="n">
        <v>1.697602413602175</v>
      </c>
      <c r="AM217" t="n">
        <v>0</v>
      </c>
      <c r="AN217" t="n">
        <v>1.697602413602175</v>
      </c>
      <c r="AO217" t="n">
        <v>0</v>
      </c>
      <c r="AP217" t="n">
        <v>1</v>
      </c>
      <c r="AQ217" t="n">
        <v>3</v>
      </c>
      <c r="AR217" t="n">
        <v>0</v>
      </c>
      <c r="AS217" t="n">
        <v>0</v>
      </c>
      <c r="AT217" t="n">
        <v>1.427148253489057</v>
      </c>
      <c r="AU217" t="n">
        <v>0.4541683208302929</v>
      </c>
      <c r="AV217" t="n">
        <v>1.427148253489057</v>
      </c>
    </row>
    <row r="218" spans="1:48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0</v>
      </c>
      <c r="H218" t="n">
        <v>106.2315205495331</v>
      </c>
      <c r="I218" t="b">
        <v>0</v>
      </c>
      <c r="J218" t="n">
        <v>392.2067738688762</v>
      </c>
      <c r="K218" t="n">
        <v>1837.488735575685</v>
      </c>
      <c r="L218" t="n">
        <v>0</v>
      </c>
      <c r="M218" t="n">
        <v>1.048294959700091</v>
      </c>
      <c r="N218" t="n">
        <v>1.048294959700091</v>
      </c>
      <c r="O218" t="n">
        <v>94.23266679692955</v>
      </c>
      <c r="P218" t="n">
        <v>25.52347421368622</v>
      </c>
      <c r="Q218" t="n">
        <v>1.048294959700091</v>
      </c>
      <c r="R218" t="n">
        <v>0.5997566610788384</v>
      </c>
      <c r="S218" t="n">
        <v>27.41302033333254</v>
      </c>
      <c r="T218" t="n">
        <v>9.083539607979157</v>
      </c>
      <c r="U218" t="n">
        <v>1.747867139673656</v>
      </c>
      <c r="V218" t="n">
        <v>3.635626221920196</v>
      </c>
      <c r="W218" t="n">
        <v>0</v>
      </c>
      <c r="X218" t="n">
        <v>0</v>
      </c>
      <c r="Y218" t="n">
        <v>-22.82607512520868</v>
      </c>
      <c r="Z218" t="n">
        <v>41.54249732592687</v>
      </c>
      <c r="AA218" t="n">
        <v>1837.488735575685</v>
      </c>
      <c r="AB218" t="b">
        <v>0</v>
      </c>
      <c r="AC218" t="b">
        <v>1</v>
      </c>
      <c r="AD218" t="n">
        <v>98.32822758021625</v>
      </c>
      <c r="AE218" t="n">
        <v>-0</v>
      </c>
      <c r="AF218" t="n">
        <v>0</v>
      </c>
      <c r="AG218" t="n">
        <v>0.07792013872901374</v>
      </c>
      <c r="AH218" t="b">
        <v>0</v>
      </c>
      <c r="AI218" t="b">
        <v>0</v>
      </c>
      <c r="AJ218" t="n">
        <v>1837.488735575685</v>
      </c>
      <c r="AK218" t="n">
        <v>0</v>
      </c>
      <c r="AL218" t="n">
        <v>1.747867139673656</v>
      </c>
      <c r="AM218" t="n">
        <v>0</v>
      </c>
      <c r="AN218" t="n">
        <v>1.747867139673656</v>
      </c>
      <c r="AO218" t="n">
        <v>0</v>
      </c>
      <c r="AP218" t="n">
        <v>1</v>
      </c>
      <c r="AQ218" t="n">
        <v>3</v>
      </c>
      <c r="AR218" t="n">
        <v>0</v>
      </c>
      <c r="AS218" t="n">
        <v>0</v>
      </c>
      <c r="AT218" t="n">
        <v>1.434897781756279</v>
      </c>
      <c r="AU218" t="n">
        <v>0.4566344908527461</v>
      </c>
      <c r="AV218" t="n">
        <v>1.434897781756279</v>
      </c>
    </row>
    <row r="219" spans="1:48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0</v>
      </c>
      <c r="H219" t="n">
        <v>106.2315205495331</v>
      </c>
      <c r="I219" t="b">
        <v>0</v>
      </c>
      <c r="J219" t="n">
        <v>392.2067738688762</v>
      </c>
      <c r="K219" t="n">
        <v>1837.488735575685</v>
      </c>
      <c r="L219" t="n">
        <v>0</v>
      </c>
      <c r="M219" t="n">
        <v>0.7606582381493255</v>
      </c>
      <c r="N219" t="n">
        <v>0.7606582381493255</v>
      </c>
      <c r="O219" t="n">
        <v>68.37660873841425</v>
      </c>
      <c r="P219" t="n">
        <v>18.52020821733864</v>
      </c>
      <c r="Q219" t="n">
        <v>0.7606582381493255</v>
      </c>
      <c r="R219" t="n">
        <v>0.5250260118008971</v>
      </c>
      <c r="S219" t="n">
        <v>27.42461096802725</v>
      </c>
      <c r="T219" t="n">
        <v>7.529314694411124</v>
      </c>
      <c r="U219" t="n">
        <v>1.44880105185681</v>
      </c>
      <c r="V219" t="n">
        <v>3.57622862881056</v>
      </c>
      <c r="W219" t="n">
        <v>0</v>
      </c>
      <c r="X219" t="n">
        <v>0</v>
      </c>
      <c r="Y219" t="n">
        <v>-22.82607512520868</v>
      </c>
      <c r="Z219" t="n">
        <v>41.63159032585948</v>
      </c>
      <c r="AA219" t="n">
        <v>1837.488735575685</v>
      </c>
      <c r="AB219" t="b">
        <v>0</v>
      </c>
      <c r="AC219" t="b">
        <v>1</v>
      </c>
      <c r="AD219" t="n">
        <v>98.31916961389672</v>
      </c>
      <c r="AE219" t="n">
        <v>-0</v>
      </c>
      <c r="AF219" t="n">
        <v>0</v>
      </c>
      <c r="AG219" t="n">
        <v>0.08045022748730657</v>
      </c>
      <c r="AH219" t="b">
        <v>0</v>
      </c>
      <c r="AI219" t="b">
        <v>0</v>
      </c>
      <c r="AJ219" t="n">
        <v>1837.488735575685</v>
      </c>
      <c r="AK219" t="n">
        <v>0</v>
      </c>
      <c r="AL219" t="n">
        <v>1.44880105185681</v>
      </c>
      <c r="AM219" t="n">
        <v>0</v>
      </c>
      <c r="AN219" t="n">
        <v>1.44880105185681</v>
      </c>
      <c r="AO219" t="n">
        <v>0</v>
      </c>
      <c r="AP219" t="n">
        <v>1</v>
      </c>
      <c r="AQ219" t="n">
        <v>3</v>
      </c>
      <c r="AR219" t="n">
        <v>0</v>
      </c>
      <c r="AS219" t="n">
        <v>0</v>
      </c>
      <c r="AT219" t="n">
        <v>1.387686945084097</v>
      </c>
      <c r="AU219" t="n">
        <v>0.4416103569801944</v>
      </c>
      <c r="AV219" t="n">
        <v>1.387686945084097</v>
      </c>
    </row>
    <row r="220" spans="1:48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0</v>
      </c>
      <c r="H220" t="n">
        <v>106.2315205495331</v>
      </c>
      <c r="I220" t="b">
        <v>0</v>
      </c>
      <c r="J220" t="n">
        <v>392.2067738688762</v>
      </c>
      <c r="K220" t="n">
        <v>1837.488735575685</v>
      </c>
      <c r="L220" t="n">
        <v>0</v>
      </c>
      <c r="M220" t="n">
        <v>1.862822087702614</v>
      </c>
      <c r="N220" t="n">
        <v>1.862822087702614</v>
      </c>
      <c r="O220" t="n">
        <v>167.4516236753263</v>
      </c>
      <c r="P220" t="n">
        <v>45.3552610171523</v>
      </c>
      <c r="Q220" t="n">
        <v>1.862822087702614</v>
      </c>
      <c r="R220" t="n">
        <v>0.7179640844155613</v>
      </c>
      <c r="S220" t="n">
        <v>27.43459162218865</v>
      </c>
      <c r="T220" t="n">
        <v>13.48389480982901</v>
      </c>
      <c r="U220" t="n">
        <v>2.594589517968705</v>
      </c>
      <c r="V220" t="n">
        <v>3.802942618334388</v>
      </c>
      <c r="W220" t="n">
        <v>0</v>
      </c>
      <c r="X220" t="n">
        <v>0</v>
      </c>
      <c r="Y220" t="n">
        <v>-22.82607512520868</v>
      </c>
      <c r="Z220" t="n">
        <v>41.73079915577865</v>
      </c>
      <c r="AA220" t="n">
        <v>1837.488735575685</v>
      </c>
      <c r="AB220" t="b">
        <v>0</v>
      </c>
      <c r="AC220" t="b">
        <v>1</v>
      </c>
      <c r="AD220" t="n">
        <v>98.31011164757719</v>
      </c>
      <c r="AE220" t="n">
        <v>-0</v>
      </c>
      <c r="AF220" t="n">
        <v>0</v>
      </c>
      <c r="AG220" t="n">
        <v>0.07657723358295226</v>
      </c>
      <c r="AH220" t="b">
        <v>0</v>
      </c>
      <c r="AI220" t="b">
        <v>0</v>
      </c>
      <c r="AJ220" t="n">
        <v>1837.488735575685</v>
      </c>
      <c r="AK220" t="n">
        <v>0</v>
      </c>
      <c r="AL220" t="n">
        <v>2.594589517968705</v>
      </c>
      <c r="AM220" t="n">
        <v>0</v>
      </c>
      <c r="AN220" t="n">
        <v>2.594589517968705</v>
      </c>
      <c r="AO220" t="n">
        <v>0</v>
      </c>
      <c r="AP220" t="n">
        <v>1</v>
      </c>
      <c r="AQ220" t="n">
        <v>3</v>
      </c>
      <c r="AR220" t="n">
        <v>0</v>
      </c>
      <c r="AS220" t="n">
        <v>0</v>
      </c>
      <c r="AT220" t="n">
        <v>1.567683642259081</v>
      </c>
      <c r="AU220" t="n">
        <v>0.4988915802245937</v>
      </c>
      <c r="AV220" t="n">
        <v>1.567683642259081</v>
      </c>
    </row>
    <row r="221" spans="1:48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0</v>
      </c>
      <c r="H221" t="n">
        <v>106.2315205495331</v>
      </c>
      <c r="I221" t="b">
        <v>0</v>
      </c>
      <c r="J221" t="n">
        <v>392.2067738688762</v>
      </c>
      <c r="K221" t="n">
        <v>1837.488735575685</v>
      </c>
      <c r="L221" t="n">
        <v>0</v>
      </c>
      <c r="M221" t="n">
        <v>-2.258196588959741</v>
      </c>
      <c r="N221" t="n">
        <v>-2.258196588959741</v>
      </c>
      <c r="O221" t="n">
        <v>-202.9923780138038</v>
      </c>
      <c r="P221" t="n">
        <v>-54.98168418575401</v>
      </c>
      <c r="Q221" t="n">
        <v>-2.258196588959741</v>
      </c>
      <c r="R221" t="n">
        <v>0.9209260427719769</v>
      </c>
      <c r="S221" t="n">
        <v>27.44910523066138</v>
      </c>
      <c r="T221" t="n">
        <v>-10.8076979385539</v>
      </c>
      <c r="U221" t="n">
        <v>-2.079632048471871</v>
      </c>
      <c r="V221" t="n">
        <v>44.17398624720011</v>
      </c>
      <c r="W221" t="n">
        <v>0</v>
      </c>
      <c r="X221" t="n">
        <v>0</v>
      </c>
      <c r="Y221" t="n">
        <v>-22.82607512520868</v>
      </c>
      <c r="Z221" t="n">
        <v>41.81196789666698</v>
      </c>
      <c r="AA221" t="n">
        <v>1837.488735575685</v>
      </c>
      <c r="AB221" t="b">
        <v>0</v>
      </c>
      <c r="AC221" t="b">
        <v>1</v>
      </c>
      <c r="AD221" t="n">
        <v>98.30105368125766</v>
      </c>
      <c r="AE221" t="n">
        <v>-0</v>
      </c>
      <c r="AF221" t="n">
        <v>0</v>
      </c>
      <c r="AG221" t="n">
        <v>0.07232696015070061</v>
      </c>
      <c r="AH221" t="b">
        <v>0</v>
      </c>
      <c r="AI221" t="b">
        <v>0</v>
      </c>
      <c r="AJ221" t="n">
        <v>1837.488735575685</v>
      </c>
      <c r="AK221" t="n">
        <v>0</v>
      </c>
      <c r="AL221" t="n">
        <v>-2.079632048471871</v>
      </c>
      <c r="AM221" t="n">
        <v>0</v>
      </c>
      <c r="AN221" t="n">
        <v>-2.007688504956972</v>
      </c>
      <c r="AO221" t="n">
        <v>0</v>
      </c>
      <c r="AP221" t="n">
        <v>1</v>
      </c>
      <c r="AQ221" t="n">
        <v>3</v>
      </c>
      <c r="AR221" t="n">
        <v>0</v>
      </c>
      <c r="AS221" t="n">
        <v>0</v>
      </c>
      <c r="AT221" t="n">
        <v>0.8472065528206676</v>
      </c>
      <c r="AU221" t="n">
        <v>0.2696106564614408</v>
      </c>
      <c r="AV221" t="n">
        <v>0.8472065528206676</v>
      </c>
    </row>
    <row r="222" spans="1:48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0</v>
      </c>
      <c r="H222" t="n">
        <v>88.52626712461091</v>
      </c>
      <c r="I222" t="b">
        <v>0</v>
      </c>
      <c r="J222" t="n">
        <v>326.8389782240635</v>
      </c>
      <c r="K222" t="n">
        <v>1531.240612979737</v>
      </c>
      <c r="L222" t="n">
        <v>0</v>
      </c>
      <c r="M222" t="n">
        <v>-4.934997947849353</v>
      </c>
      <c r="N222" t="n">
        <v>-4.934997947849353</v>
      </c>
      <c r="O222" t="n">
        <v>-532.3364531634448</v>
      </c>
      <c r="P222" t="n">
        <v>-144.1864716044</v>
      </c>
      <c r="Q222" t="n">
        <v>-4.934997947849353</v>
      </c>
      <c r="R222" t="n">
        <v>0.9465803258333225</v>
      </c>
      <c r="S222" t="n">
        <v>27.45403804566385</v>
      </c>
      <c r="T222" t="n">
        <v>-29.13214029286021</v>
      </c>
      <c r="U222" t="n">
        <v>-4.671371965462018</v>
      </c>
      <c r="V222" t="n">
        <v>115.0543313115398</v>
      </c>
      <c r="W222" t="n">
        <v>-36.00516845474911</v>
      </c>
      <c r="X222" t="n">
        <v>2</v>
      </c>
      <c r="Y222" t="n">
        <v>13.17909332954043</v>
      </c>
      <c r="Z222" t="n">
        <v>41.89168772542416</v>
      </c>
      <c r="AA222" t="n">
        <v>1531.240612979737</v>
      </c>
      <c r="AB222" t="b">
        <v>0</v>
      </c>
      <c r="AC222" t="b">
        <v>1</v>
      </c>
      <c r="AD222" t="n">
        <v>98.29913959756804</v>
      </c>
      <c r="AE222" t="n">
        <v>0.752346803532071</v>
      </c>
      <c r="AF222" t="n">
        <v>0</v>
      </c>
      <c r="AG222" t="n">
        <v>0.06762254143726884</v>
      </c>
      <c r="AH222" t="b">
        <v>0</v>
      </c>
      <c r="AI222" t="b">
        <v>0</v>
      </c>
      <c r="AJ222" t="n">
        <v>1531.240612979737</v>
      </c>
      <c r="AK222" t="n">
        <v>0</v>
      </c>
      <c r="AL222" t="n">
        <v>-4.671371965462018</v>
      </c>
      <c r="AM222" t="n">
        <v>0</v>
      </c>
      <c r="AN222" t="n">
        <v>-3.63125098787035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 spans="1:48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0</v>
      </c>
      <c r="H223" t="n">
        <v>70.82101369968873</v>
      </c>
      <c r="I223" t="b">
        <v>0</v>
      </c>
      <c r="J223" t="n">
        <v>261.4711825792508</v>
      </c>
      <c r="K223" t="n">
        <v>1224.99249038379</v>
      </c>
      <c r="L223" t="n">
        <v>0</v>
      </c>
      <c r="M223" t="n">
        <v>-4.21140791498301</v>
      </c>
      <c r="N223" t="n">
        <v>-4.21140791498301</v>
      </c>
      <c r="O223" t="n">
        <v>-567.8538208064292</v>
      </c>
      <c r="P223" t="n">
        <v>-153.8065603484369</v>
      </c>
      <c r="Q223" t="n">
        <v>-4.21140791498301</v>
      </c>
      <c r="R223" t="n">
        <v>0.9478445358067342</v>
      </c>
      <c r="S223" t="n">
        <v>27.46132066850378</v>
      </c>
      <c r="T223" t="n">
        <v>-31.11733357470537</v>
      </c>
      <c r="U223" t="n">
        <v>-3.991759980269877</v>
      </c>
      <c r="V223" t="n">
        <v>122.6892267737316</v>
      </c>
      <c r="W223" t="n">
        <v>-38.67152829974452</v>
      </c>
      <c r="X223" t="n">
        <v>2</v>
      </c>
      <c r="Y223" t="n">
        <v>15.84545317453584</v>
      </c>
      <c r="Z223" t="n">
        <v>41.97773442144569</v>
      </c>
      <c r="AA223" t="n">
        <v>1224.99249038379</v>
      </c>
      <c r="AB223" t="b">
        <v>0</v>
      </c>
      <c r="AC223" t="b">
        <v>1</v>
      </c>
      <c r="AD223" t="n">
        <v>98.30489843616012</v>
      </c>
      <c r="AE223" t="n">
        <v>0.808061785367796</v>
      </c>
      <c r="AF223" t="n">
        <v>0</v>
      </c>
      <c r="AG223" t="n">
        <v>0.0580395612647874</v>
      </c>
      <c r="AH223" t="b">
        <v>0</v>
      </c>
      <c r="AI223" t="b">
        <v>0</v>
      </c>
      <c r="AJ223" t="n">
        <v>1224.99249038379</v>
      </c>
      <c r="AK223" t="n">
        <v>0</v>
      </c>
      <c r="AL223" t="n">
        <v>-3.991759980269877</v>
      </c>
      <c r="AM223" t="n">
        <v>0</v>
      </c>
      <c r="AN223" t="n">
        <v>-2.792005569098739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 spans="1:48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0</v>
      </c>
      <c r="H224" t="n">
        <v>47.21400913312581</v>
      </c>
      <c r="I224" t="b">
        <v>0</v>
      </c>
      <c r="J224" t="n">
        <v>174.3141217195005</v>
      </c>
      <c r="K224" t="n">
        <v>816.6616602558598</v>
      </c>
      <c r="L224" t="n">
        <v>0</v>
      </c>
      <c r="M224" t="n">
        <v>-3.375674123661451</v>
      </c>
      <c r="N224" t="n">
        <v>-3.375674123661451</v>
      </c>
      <c r="O224" t="n">
        <v>-682.7489123407379</v>
      </c>
      <c r="P224" t="n">
        <v>-184.9265743068087</v>
      </c>
      <c r="Q224" t="n">
        <v>-3.375674123661451</v>
      </c>
      <c r="R224" t="n">
        <v>0.9505451663055006</v>
      </c>
      <c r="S224" t="n">
        <v>27.46738840527085</v>
      </c>
      <c r="T224" t="n">
        <v>-37.51997040101858</v>
      </c>
      <c r="U224" t="n">
        <v>-3.208730721268949</v>
      </c>
      <c r="V224" t="n">
        <v>147.4066039057901</v>
      </c>
      <c r="W224" t="n">
        <v>-37.05893649102195</v>
      </c>
      <c r="X224" t="n">
        <v>2</v>
      </c>
      <c r="Y224" t="n">
        <v>14.23286136581326</v>
      </c>
      <c r="Z224" t="n">
        <v>42.0048494957887</v>
      </c>
      <c r="AA224" t="n">
        <v>816.6616602558598</v>
      </c>
      <c r="AB224" t="b">
        <v>0</v>
      </c>
      <c r="AC224" t="b">
        <v>1</v>
      </c>
      <c r="AD224" t="n">
        <v>98.31086635571177</v>
      </c>
      <c r="AE224" t="n">
        <v>0.7743658371258317</v>
      </c>
      <c r="AF224" t="n">
        <v>0</v>
      </c>
      <c r="AG224" t="n">
        <v>0.04592672294605682</v>
      </c>
      <c r="AH224" t="b">
        <v>0</v>
      </c>
      <c r="AI224" t="b">
        <v>0</v>
      </c>
      <c r="AJ224" t="n">
        <v>816.6616602558598</v>
      </c>
      <c r="AK224" t="n">
        <v>0</v>
      </c>
      <c r="AL224" t="n">
        <v>-3.208730721268949</v>
      </c>
      <c r="AM224" t="n">
        <v>0</v>
      </c>
      <c r="AN224" t="n">
        <v>-2.261296219900947</v>
      </c>
      <c r="AO224" t="n">
        <v>0</v>
      </c>
      <c r="AP224" t="n">
        <v>1</v>
      </c>
      <c r="AQ224" t="n">
        <v>3</v>
      </c>
      <c r="AR224" t="n">
        <v>0</v>
      </c>
      <c r="AS224" t="n">
        <v>0</v>
      </c>
      <c r="AT224" t="n">
        <v>0.1107322607114518</v>
      </c>
      <c r="AU224" t="n">
        <v>0.03523886518875097</v>
      </c>
      <c r="AV224" t="n">
        <v>0.1107322607114518</v>
      </c>
    </row>
    <row r="225" spans="1:48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0</v>
      </c>
      <c r="H225" t="n">
        <v>23.60700456656291</v>
      </c>
      <c r="I225" t="b">
        <v>0</v>
      </c>
      <c r="J225" t="n">
        <v>87.15706085975026</v>
      </c>
      <c r="K225" t="n">
        <v>408.3308301279299</v>
      </c>
      <c r="L225" t="n">
        <v>0</v>
      </c>
      <c r="M225" t="n">
        <v>-1.916608373608684</v>
      </c>
      <c r="N225" t="n">
        <v>-1.916608373608684</v>
      </c>
      <c r="O225" t="n">
        <v>-775.2894589511725</v>
      </c>
      <c r="P225" t="n">
        <v>-209.9917277765906</v>
      </c>
      <c r="Q225" t="n">
        <v>-1.916608373608684</v>
      </c>
      <c r="R225" t="n">
        <v>0.9521967337636345</v>
      </c>
      <c r="S225" t="n">
        <v>27.47200018831374</v>
      </c>
      <c r="T225" t="n">
        <v>-42.67949568970156</v>
      </c>
      <c r="U225" t="n">
        <v>-1.824988233254221</v>
      </c>
      <c r="V225" t="n">
        <v>167.312232086889</v>
      </c>
      <c r="W225" t="n">
        <v>0</v>
      </c>
      <c r="X225" t="n">
        <v>0</v>
      </c>
      <c r="Y225" t="n">
        <v>-22.82607512520868</v>
      </c>
      <c r="Z225" t="n">
        <v>42.02182849766317</v>
      </c>
      <c r="AA225" t="n">
        <v>750</v>
      </c>
      <c r="AB225" t="b">
        <v>0</v>
      </c>
      <c r="AC225" t="b">
        <v>1</v>
      </c>
      <c r="AD225" t="n">
        <v>98.30916135298173</v>
      </c>
      <c r="AE225" t="n">
        <v>-0</v>
      </c>
      <c r="AF225" t="n">
        <v>0</v>
      </c>
      <c r="AG225" t="n">
        <v>0.03678016079007201</v>
      </c>
      <c r="AH225" t="b">
        <v>0</v>
      </c>
      <c r="AI225" t="b">
        <v>0</v>
      </c>
      <c r="AJ225" t="n">
        <v>750</v>
      </c>
      <c r="AK225" t="n">
        <v>0</v>
      </c>
      <c r="AL225" t="n">
        <v>-1.824988233254221</v>
      </c>
      <c r="AM225" t="n">
        <v>0</v>
      </c>
      <c r="AN225" t="n">
        <v>-1.821579467120152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0.2275028228242702</v>
      </c>
      <c r="AU225" t="n">
        <v>0.0723993283624494</v>
      </c>
      <c r="AV225" t="n">
        <v>0.2275028228242702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b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27.47453117907839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-22.82607512520868</v>
      </c>
      <c r="Z226" t="n">
        <v>42.05034423672274</v>
      </c>
      <c r="AA226" t="n">
        <v>750</v>
      </c>
      <c r="AB226" t="b">
        <v>0</v>
      </c>
      <c r="AC226" t="b">
        <v>1</v>
      </c>
      <c r="AD226" t="n">
        <v>98.3001033866622</v>
      </c>
      <c r="AE226" t="n">
        <v>-0</v>
      </c>
      <c r="AF226" t="n">
        <v>0</v>
      </c>
      <c r="AG226" t="n">
        <v>0.02820556518437467</v>
      </c>
      <c r="AH226" t="b">
        <v>1</v>
      </c>
      <c r="AI226" t="b">
        <v>1</v>
      </c>
      <c r="AJ226" t="n">
        <v>750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0.2274890229757022</v>
      </c>
      <c r="AU226" t="n">
        <v>0.07239493676960929</v>
      </c>
      <c r="AV226" t="n">
        <v>0.2274890229757022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b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27.47453117907839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-22.82607512520868</v>
      </c>
      <c r="Z227" t="n">
        <v>42.07885997578232</v>
      </c>
      <c r="AA227" t="n">
        <v>750</v>
      </c>
      <c r="AB227" t="b">
        <v>0</v>
      </c>
      <c r="AC227" t="b">
        <v>1</v>
      </c>
      <c r="AD227" t="n">
        <v>98.29104542034267</v>
      </c>
      <c r="AE227" t="n">
        <v>-0</v>
      </c>
      <c r="AF227" t="n">
        <v>0</v>
      </c>
      <c r="AG227" t="n">
        <v>0.01947758545167796</v>
      </c>
      <c r="AH227" t="b">
        <v>1</v>
      </c>
      <c r="AI227" t="b">
        <v>1</v>
      </c>
      <c r="AJ227" t="n">
        <v>750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0.2274752252130819</v>
      </c>
      <c r="AU227" t="n">
        <v>0.0723905458405904</v>
      </c>
      <c r="AV227" t="n">
        <v>0.2274752252130819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b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27.47453117907839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-22.82607512520868</v>
      </c>
      <c r="Z228" t="n">
        <v>42.1073757148419</v>
      </c>
      <c r="AA228" t="n">
        <v>750</v>
      </c>
      <c r="AB228" t="b">
        <v>0</v>
      </c>
      <c r="AC228" t="b">
        <v>1</v>
      </c>
      <c r="AD228" t="n">
        <v>98.28198745402314</v>
      </c>
      <c r="AE228" t="n">
        <v>-0</v>
      </c>
      <c r="AF228" t="n">
        <v>0</v>
      </c>
      <c r="AG228" t="n">
        <v>0.02220784129186174</v>
      </c>
      <c r="AH228" t="b">
        <v>1</v>
      </c>
      <c r="AI228" t="b">
        <v>1</v>
      </c>
      <c r="AJ228" t="n">
        <v>750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0.2274614295359051</v>
      </c>
      <c r="AU228" t="n">
        <v>0.07238615557523236</v>
      </c>
      <c r="AV228" t="n">
        <v>0.2274614295359051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b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27.47453117907839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-22.82607512520868</v>
      </c>
      <c r="Z229" t="n">
        <v>42.13589145390148</v>
      </c>
      <c r="AA229" t="n">
        <v>750</v>
      </c>
      <c r="AB229" t="b">
        <v>0</v>
      </c>
      <c r="AC229" t="b">
        <v>1</v>
      </c>
      <c r="AD229" t="n">
        <v>98.27292948770361</v>
      </c>
      <c r="AE229" t="n">
        <v>-0</v>
      </c>
      <c r="AF229" t="n">
        <v>0</v>
      </c>
      <c r="AG229" t="n">
        <v>0.02621973740990524</v>
      </c>
      <c r="AH229" t="b">
        <v>1</v>
      </c>
      <c r="AI229" t="b">
        <v>1</v>
      </c>
      <c r="AJ229" t="n">
        <v>750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0.2274476359436681</v>
      </c>
      <c r="AU229" t="n">
        <v>0.0723817659733748</v>
      </c>
      <c r="AV229" t="n">
        <v>0.2274476359436681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b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27.47453117907839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-22.82607512520868</v>
      </c>
      <c r="Z230" t="n">
        <v>42.16440719296106</v>
      </c>
      <c r="AA230" t="n">
        <v>750</v>
      </c>
      <c r="AB230" t="b">
        <v>0</v>
      </c>
      <c r="AC230" t="b">
        <v>1</v>
      </c>
      <c r="AD230" t="n">
        <v>98.26387152138408</v>
      </c>
      <c r="AE230" t="n">
        <v>-0</v>
      </c>
      <c r="AF230" t="n">
        <v>0</v>
      </c>
      <c r="AG230" t="n">
        <v>0.02800898490448206</v>
      </c>
      <c r="AH230" t="b">
        <v>1</v>
      </c>
      <c r="AI230" t="b">
        <v>1</v>
      </c>
      <c r="AJ230" t="n">
        <v>750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0.2274338444358669</v>
      </c>
      <c r="AU230" t="n">
        <v>0.07237737703485742</v>
      </c>
      <c r="AV230" t="n">
        <v>0.2274338444358669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b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27.47453117907839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-22.82607512520868</v>
      </c>
      <c r="Z231" t="n">
        <v>42.19292293202064</v>
      </c>
      <c r="AA231" t="n">
        <v>750</v>
      </c>
      <c r="AB231" t="b">
        <v>0</v>
      </c>
      <c r="AC231" t="b">
        <v>1</v>
      </c>
      <c r="AD231" t="n">
        <v>98.25481355506454</v>
      </c>
      <c r="AE231" t="n">
        <v>-0</v>
      </c>
      <c r="AF231" t="n">
        <v>0</v>
      </c>
      <c r="AG231" t="n">
        <v>0.02992628176104525</v>
      </c>
      <c r="AH231" t="b">
        <v>1</v>
      </c>
      <c r="AI231" t="b">
        <v>1</v>
      </c>
      <c r="AJ231" t="n">
        <v>750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0.2274200550119982</v>
      </c>
      <c r="AU231" t="n">
        <v>0.07237298875951995</v>
      </c>
      <c r="AV231" t="n">
        <v>0.2274200550119982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b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27.47453117907839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-22.82607512520868</v>
      </c>
      <c r="Z232" t="n">
        <v>42.22143867108021</v>
      </c>
      <c r="AA232" t="n">
        <v>750</v>
      </c>
      <c r="AB232" t="b">
        <v>0</v>
      </c>
      <c r="AC232" t="b">
        <v>1</v>
      </c>
      <c r="AD232" t="n">
        <v>98.24575558874501</v>
      </c>
      <c r="AE232" t="n">
        <v>-0</v>
      </c>
      <c r="AF232" t="n">
        <v>0</v>
      </c>
      <c r="AG232" t="n">
        <v>0.02959149351305382</v>
      </c>
      <c r="AH232" t="b">
        <v>1</v>
      </c>
      <c r="AI232" t="b">
        <v>1</v>
      </c>
      <c r="AJ232" t="n">
        <v>750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0.2274062676715585</v>
      </c>
      <c r="AU232" t="n">
        <v>0.07236860114720224</v>
      </c>
      <c r="AV232" t="n">
        <v>0.2274062676715585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b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27.47453117907839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-22.82607512520868</v>
      </c>
      <c r="Z233" t="n">
        <v>42.24995441013979</v>
      </c>
      <c r="AA233" t="n">
        <v>750</v>
      </c>
      <c r="AB233" t="b">
        <v>0</v>
      </c>
      <c r="AC233" t="b">
        <v>1</v>
      </c>
      <c r="AD233" t="n">
        <v>98.23669762242548</v>
      </c>
      <c r="AE233" t="n">
        <v>-0</v>
      </c>
      <c r="AF233" t="n">
        <v>0</v>
      </c>
      <c r="AG233" t="n">
        <v>0.02895176958512097</v>
      </c>
      <c r="AH233" t="b">
        <v>1</v>
      </c>
      <c r="AI233" t="b">
        <v>1</v>
      </c>
      <c r="AJ233" t="n">
        <v>750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0.2273924824140446</v>
      </c>
      <c r="AU233" t="n">
        <v>0.07236421419774411</v>
      </c>
      <c r="AV233" t="n">
        <v>0.2273924824140446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b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27.47453117907839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-22.82607512520868</v>
      </c>
      <c r="Z234" t="n">
        <v>42.27847014919937</v>
      </c>
      <c r="AA234" t="n">
        <v>750</v>
      </c>
      <c r="AB234" t="b">
        <v>0</v>
      </c>
      <c r="AC234" t="b">
        <v>1</v>
      </c>
      <c r="AD234" t="n">
        <v>98.22763965610595</v>
      </c>
      <c r="AE234" t="n">
        <v>-0</v>
      </c>
      <c r="AF234" t="n">
        <v>0</v>
      </c>
      <c r="AG234" t="n">
        <v>0.02875071043550934</v>
      </c>
      <c r="AH234" t="b">
        <v>1</v>
      </c>
      <c r="AI234" t="b">
        <v>1</v>
      </c>
      <c r="AJ234" t="n">
        <v>750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0.2273786992389534</v>
      </c>
      <c r="AU234" t="n">
        <v>0.0723598279109855</v>
      </c>
      <c r="AV234" t="n">
        <v>0.2273786992389534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b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27.47453117907839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-22.82607512520868</v>
      </c>
      <c r="Z235" t="n">
        <v>42.30698588825895</v>
      </c>
      <c r="AA235" t="n">
        <v>750</v>
      </c>
      <c r="AB235" t="b">
        <v>0</v>
      </c>
      <c r="AC235" t="b">
        <v>1</v>
      </c>
      <c r="AD235" t="n">
        <v>98.21858168978642</v>
      </c>
      <c r="AE235" t="n">
        <v>-0</v>
      </c>
      <c r="AF235" t="n">
        <v>0</v>
      </c>
      <c r="AG235" t="n">
        <v>0.02856091800476729</v>
      </c>
      <c r="AH235" t="b">
        <v>1</v>
      </c>
      <c r="AI235" t="b">
        <v>1</v>
      </c>
      <c r="AJ235" t="n">
        <v>750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0.2273649181457822</v>
      </c>
      <c r="AU235" t="n">
        <v>0.07235544228676638</v>
      </c>
      <c r="AV235" t="n">
        <v>0.2273649181457822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b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27.47453117907839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-22.82607512520868</v>
      </c>
      <c r="Z236" t="n">
        <v>42.33550162731853</v>
      </c>
      <c r="AA236" t="n">
        <v>750</v>
      </c>
      <c r="AB236" t="b">
        <v>0</v>
      </c>
      <c r="AC236" t="b">
        <v>1</v>
      </c>
      <c r="AD236" t="n">
        <v>98.20952372346689</v>
      </c>
      <c r="AE236" t="n">
        <v>-0</v>
      </c>
      <c r="AF236" t="n">
        <v>0</v>
      </c>
      <c r="AG236" t="n">
        <v>0.02860737880252728</v>
      </c>
      <c r="AH236" t="b">
        <v>1</v>
      </c>
      <c r="AI236" t="b">
        <v>1</v>
      </c>
      <c r="AJ236" t="n">
        <v>750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0.2273511391340282</v>
      </c>
      <c r="AU236" t="n">
        <v>0.07235105732492676</v>
      </c>
      <c r="AV236" t="n">
        <v>0.2273511391340282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b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27.47453117907839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-22.82607512520868</v>
      </c>
      <c r="Z237" t="n">
        <v>42.36401736637811</v>
      </c>
      <c r="AA237" t="n">
        <v>750</v>
      </c>
      <c r="AB237" t="b">
        <v>0</v>
      </c>
      <c r="AC237" t="b">
        <v>1</v>
      </c>
      <c r="AD237" t="n">
        <v>98.20046575714736</v>
      </c>
      <c r="AE237" t="n">
        <v>-0</v>
      </c>
      <c r="AF237" t="n">
        <v>0</v>
      </c>
      <c r="AG237" t="n">
        <v>0.02866769432278585</v>
      </c>
      <c r="AH237" t="b">
        <v>1</v>
      </c>
      <c r="AI237" t="b">
        <v>1</v>
      </c>
      <c r="AJ237" t="n">
        <v>750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0.2273373622031888</v>
      </c>
      <c r="AU237" t="n">
        <v>0.07234667302530672</v>
      </c>
      <c r="AV237" t="n">
        <v>0.2273373622031888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b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27.47453117907839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-22.82607512520868</v>
      </c>
      <c r="Z238" t="n">
        <v>42.39253310543769</v>
      </c>
      <c r="AA238" t="n">
        <v>750</v>
      </c>
      <c r="AB238" t="b">
        <v>0</v>
      </c>
      <c r="AC238" t="b">
        <v>1</v>
      </c>
      <c r="AD238" t="n">
        <v>98.19140779082782</v>
      </c>
      <c r="AE238" t="n">
        <v>-0</v>
      </c>
      <c r="AF238" t="n">
        <v>0</v>
      </c>
      <c r="AG238" t="n">
        <v>0.02900664559355975</v>
      </c>
      <c r="AH238" t="b">
        <v>1</v>
      </c>
      <c r="AI238" t="b">
        <v>1</v>
      </c>
      <c r="AJ238" t="n">
        <v>750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0.2273235873527616</v>
      </c>
      <c r="AU238" t="n">
        <v>0.07234228938774634</v>
      </c>
      <c r="AV238" t="n">
        <v>0.2273235873527616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b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27.47453117907839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-22.82607512520868</v>
      </c>
      <c r="Z239" t="n">
        <v>42.42104884449726</v>
      </c>
      <c r="AA239" t="n">
        <v>750</v>
      </c>
      <c r="AB239" t="b">
        <v>0</v>
      </c>
      <c r="AC239" t="b">
        <v>1</v>
      </c>
      <c r="AD239" t="n">
        <v>98.18234982450829</v>
      </c>
      <c r="AE239" t="n">
        <v>-0</v>
      </c>
      <c r="AF239" t="n">
        <v>0</v>
      </c>
      <c r="AG239" t="n">
        <v>0.02860126139211061</v>
      </c>
      <c r="AH239" t="b">
        <v>1</v>
      </c>
      <c r="AI239" t="b">
        <v>1</v>
      </c>
      <c r="AJ239" t="n">
        <v>750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0.2273098145822445</v>
      </c>
      <c r="AU239" t="n">
        <v>0.07233790641208587</v>
      </c>
      <c r="AV239" t="n">
        <v>0.2273098145822445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b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27.47453117907839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-22.82607512520868</v>
      </c>
      <c r="Z240" t="n">
        <v>42.44956458355684</v>
      </c>
      <c r="AA240" t="n">
        <v>750</v>
      </c>
      <c r="AB240" t="b">
        <v>0</v>
      </c>
      <c r="AC240" t="b">
        <v>1</v>
      </c>
      <c r="AD240" t="n">
        <v>98.17329185818876</v>
      </c>
      <c r="AE240" t="n">
        <v>-0</v>
      </c>
      <c r="AF240" t="n">
        <v>0</v>
      </c>
      <c r="AG240" t="n">
        <v>0.02823026459788275</v>
      </c>
      <c r="AH240" t="b">
        <v>1</v>
      </c>
      <c r="AI240" t="b">
        <v>1</v>
      </c>
      <c r="AJ240" t="n">
        <v>750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0.2272960438911353</v>
      </c>
      <c r="AU240" t="n">
        <v>0.07233352409816549</v>
      </c>
      <c r="AV240" t="n">
        <v>0.2272960438911353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b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27.47453117907839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-22.82607512520868</v>
      </c>
      <c r="Z241" t="n">
        <v>42.47808032261642</v>
      </c>
      <c r="AA241" t="n">
        <v>750</v>
      </c>
      <c r="AB241" t="b">
        <v>0</v>
      </c>
      <c r="AC241" t="b">
        <v>1</v>
      </c>
      <c r="AD241" t="n">
        <v>98.16423389186923</v>
      </c>
      <c r="AE241" t="n">
        <v>-0</v>
      </c>
      <c r="AF241" t="n">
        <v>0</v>
      </c>
      <c r="AG241" t="n">
        <v>0.02779489491487999</v>
      </c>
      <c r="AH241" t="b">
        <v>1</v>
      </c>
      <c r="AI241" t="b">
        <v>1</v>
      </c>
      <c r="AJ241" t="n">
        <v>750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0.2272822752789324</v>
      </c>
      <c r="AU241" t="n">
        <v>0.07232914244582551</v>
      </c>
      <c r="AV241" t="n">
        <v>0.2272822752789324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b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27.47453117907839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-22.82607512520868</v>
      </c>
      <c r="Z242" t="n">
        <v>42.506596061676</v>
      </c>
      <c r="AA242" t="n">
        <v>750</v>
      </c>
      <c r="AB242" t="b">
        <v>0</v>
      </c>
      <c r="AC242" t="b">
        <v>1</v>
      </c>
      <c r="AD242" t="n">
        <v>98.1551759255497</v>
      </c>
      <c r="AE242" t="n">
        <v>-0</v>
      </c>
      <c r="AF242" t="n">
        <v>0</v>
      </c>
      <c r="AG242" t="n">
        <v>0.02463391134990162</v>
      </c>
      <c r="AH242" t="b">
        <v>1</v>
      </c>
      <c r="AI242" t="b">
        <v>1</v>
      </c>
      <c r="AJ242" t="n">
        <v>750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0.2272685087451337</v>
      </c>
      <c r="AU242" t="n">
        <v>0.07232476145490625</v>
      </c>
      <c r="AV242" t="n">
        <v>0.2272685087451337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b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27.47453117907839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-22.82607512520868</v>
      </c>
      <c r="Z243" t="n">
        <v>42.53806169452636</v>
      </c>
      <c r="AA243" t="n">
        <v>750</v>
      </c>
      <c r="AB243" t="b">
        <v>0</v>
      </c>
      <c r="AC243" t="b">
        <v>1</v>
      </c>
      <c r="AD243" t="n">
        <v>98.14611795923017</v>
      </c>
      <c r="AE243" t="n">
        <v>-0</v>
      </c>
      <c r="AF243" t="n">
        <v>0</v>
      </c>
      <c r="AG243" t="n">
        <v>0.0281254182783521</v>
      </c>
      <c r="AH243" t="b">
        <v>1</v>
      </c>
      <c r="AI243" t="b">
        <v>1</v>
      </c>
      <c r="AJ243" t="n">
        <v>750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0.2272533205035306</v>
      </c>
      <c r="AU243" t="n">
        <v>0.07231992802700667</v>
      </c>
      <c r="AV243" t="n">
        <v>0.2272533205035306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b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27.47453117907839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-22.82607512520868</v>
      </c>
      <c r="Z244" t="n">
        <v>42.56952732737671</v>
      </c>
      <c r="AA244" t="n">
        <v>750</v>
      </c>
      <c r="AB244" t="b">
        <v>0</v>
      </c>
      <c r="AC244" t="b">
        <v>1</v>
      </c>
      <c r="AD244" t="n">
        <v>98.13705999291064</v>
      </c>
      <c r="AE244" t="n">
        <v>-0</v>
      </c>
      <c r="AF244" t="n">
        <v>0</v>
      </c>
      <c r="AG244" t="n">
        <v>0.03173222381983815</v>
      </c>
      <c r="AH244" t="b">
        <v>1</v>
      </c>
      <c r="AI244" t="b">
        <v>1</v>
      </c>
      <c r="AJ244" t="n">
        <v>750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0.2272381347913028</v>
      </c>
      <c r="AU244" t="n">
        <v>0.07231509540404246</v>
      </c>
      <c r="AV244" t="n">
        <v>0.2272381347913028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b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27.47453117907839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-22.82607512520868</v>
      </c>
      <c r="Z245" t="n">
        <v>42.60099296022707</v>
      </c>
      <c r="AA245" t="n">
        <v>750</v>
      </c>
      <c r="AB245" t="b">
        <v>0</v>
      </c>
      <c r="AC245" t="b">
        <v>1</v>
      </c>
      <c r="AD245" t="n">
        <v>98.1280020265911</v>
      </c>
      <c r="AE245" t="n">
        <v>-0</v>
      </c>
      <c r="AF245" t="n">
        <v>0</v>
      </c>
      <c r="AG245" t="n">
        <v>0.03680081498651608</v>
      </c>
      <c r="AH245" t="b">
        <v>1</v>
      </c>
      <c r="AI245" t="b">
        <v>1</v>
      </c>
      <c r="AJ245" t="n">
        <v>750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0.2272229516077769</v>
      </c>
      <c r="AU245" t="n">
        <v>0.07231026358579937</v>
      </c>
      <c r="AV245" t="n">
        <v>0.2272229516077769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b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27.47453117907839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-22.82607512520868</v>
      </c>
      <c r="Z246" t="n">
        <v>42.63245859307742</v>
      </c>
      <c r="AA246" t="n">
        <v>750</v>
      </c>
      <c r="AB246" t="b">
        <v>0</v>
      </c>
      <c r="AC246" t="b">
        <v>1</v>
      </c>
      <c r="AD246" t="n">
        <v>98.11894406027157</v>
      </c>
      <c r="AE246" t="n">
        <v>-0</v>
      </c>
      <c r="AF246" t="n">
        <v>0</v>
      </c>
      <c r="AG246" t="n">
        <v>0.05481609059721046</v>
      </c>
      <c r="AH246" t="b">
        <v>1</v>
      </c>
      <c r="AI246" t="b">
        <v>1</v>
      </c>
      <c r="AJ246" t="n">
        <v>750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0.2272077709522798</v>
      </c>
      <c r="AU246" t="n">
        <v>0.07230543257206315</v>
      </c>
      <c r="AV246" t="n">
        <v>0.2272077709522798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n">
        <v>0</v>
      </c>
      <c r="I247" t="b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27.47453117907839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-22.82607512520868</v>
      </c>
      <c r="Z247" t="n">
        <v>42.69950414983781</v>
      </c>
      <c r="AA247" t="n">
        <v>750</v>
      </c>
      <c r="AB247" t="b">
        <v>0</v>
      </c>
      <c r="AC247" t="b">
        <v>1</v>
      </c>
      <c r="AD247" t="n">
        <v>98.10988609395204</v>
      </c>
      <c r="AE247" t="n">
        <v>-0</v>
      </c>
      <c r="AF247" t="n">
        <v>0</v>
      </c>
      <c r="AG247" t="n">
        <v>0.07086051338364149</v>
      </c>
      <c r="AH247" t="b">
        <v>1</v>
      </c>
      <c r="AI247" t="b">
        <v>1</v>
      </c>
      <c r="AJ247" t="n">
        <v>750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0.2271754331225859</v>
      </c>
      <c r="AU247" t="n">
        <v>0.07229514154744432</v>
      </c>
      <c r="AV247" t="n">
        <v>0.2271754331225859</v>
      </c>
    </row>
    <row r="248" spans="1:48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0</v>
      </c>
      <c r="H248" t="n">
        <v>21.24630410990662</v>
      </c>
      <c r="I248" t="b">
        <v>0</v>
      </c>
      <c r="J248" t="n">
        <v>78.44135477377523</v>
      </c>
      <c r="K248" t="n">
        <v>367.4977471151369</v>
      </c>
      <c r="L248" t="n">
        <v>0</v>
      </c>
      <c r="M248" t="n">
        <v>1.893875072474624</v>
      </c>
      <c r="N248" t="n">
        <v>1.893875072474624</v>
      </c>
      <c r="O248" t="n">
        <v>851.2150946073872</v>
      </c>
      <c r="P248" t="n">
        <v>230.5566345090431</v>
      </c>
      <c r="Q248" t="n">
        <v>1.893875072474624</v>
      </c>
      <c r="R248" t="n">
        <v>0.9201959509645319</v>
      </c>
      <c r="S248" t="n">
        <v>27.47453117907839</v>
      </c>
      <c r="T248" t="n">
        <v>53.4795458835225</v>
      </c>
      <c r="U248" t="n">
        <v>2.058121501718738</v>
      </c>
      <c r="V248" t="n">
        <v>4.267884302083203</v>
      </c>
      <c r="W248" t="n">
        <v>0</v>
      </c>
      <c r="X248" t="n">
        <v>0</v>
      </c>
      <c r="Y248" t="n">
        <v>-22.82607512520868</v>
      </c>
      <c r="Z248" t="n">
        <v>42.76431885976034</v>
      </c>
      <c r="AA248" t="n">
        <v>750</v>
      </c>
      <c r="AB248" t="b">
        <v>0</v>
      </c>
      <c r="AC248" t="b">
        <v>1</v>
      </c>
      <c r="AD248" t="n">
        <v>98.10082812763251</v>
      </c>
      <c r="AE248" t="n">
        <v>-0</v>
      </c>
      <c r="AF248" t="n">
        <v>0</v>
      </c>
      <c r="AG248" t="n">
        <v>0.0834055726509009</v>
      </c>
      <c r="AH248" t="b">
        <v>0</v>
      </c>
      <c r="AI248" t="b">
        <v>0</v>
      </c>
      <c r="AJ248" t="n">
        <v>750</v>
      </c>
      <c r="AK248" t="n">
        <v>0</v>
      </c>
      <c r="AL248" t="n">
        <v>2.058121501718738</v>
      </c>
      <c r="AM248" t="n">
        <v>0</v>
      </c>
      <c r="AN248" t="n">
        <v>2.058121501718738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0.2271441821908376</v>
      </c>
      <c r="AU248" t="n">
        <v>0.07228519641163815</v>
      </c>
      <c r="AV248" t="n">
        <v>0.2271441821908376</v>
      </c>
    </row>
    <row r="249" spans="1:48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0</v>
      </c>
      <c r="H249" t="n">
        <v>42.49260821981323</v>
      </c>
      <c r="I249" t="b">
        <v>0</v>
      </c>
      <c r="J249" t="n">
        <v>156.8827095475505</v>
      </c>
      <c r="K249" t="n">
        <v>734.9954942302738</v>
      </c>
      <c r="L249" t="n">
        <v>0</v>
      </c>
      <c r="M249" t="n">
        <v>3.315636042002577</v>
      </c>
      <c r="N249" t="n">
        <v>3.315636042002577</v>
      </c>
      <c r="O249" t="n">
        <v>745.1176395413227</v>
      </c>
      <c r="P249" t="n">
        <v>201.8195123351362</v>
      </c>
      <c r="Q249" t="n">
        <v>3.315636042002577</v>
      </c>
      <c r="R249" t="n">
        <v>0.9092436115179159</v>
      </c>
      <c r="S249" t="n">
        <v>27.47870636541242</v>
      </c>
      <c r="T249" t="n">
        <v>47.37762639334345</v>
      </c>
      <c r="U249" t="n">
        <v>3.646587119229098</v>
      </c>
      <c r="V249" t="n">
        <v>4.299822266313328</v>
      </c>
      <c r="W249" t="n">
        <v>0</v>
      </c>
      <c r="X249" t="n">
        <v>0</v>
      </c>
      <c r="Y249" t="n">
        <v>-22.82607512520868</v>
      </c>
      <c r="Z249" t="n">
        <v>42.8223226306139</v>
      </c>
      <c r="AA249" t="n">
        <v>750</v>
      </c>
      <c r="AB249" t="b">
        <v>0</v>
      </c>
      <c r="AC249" t="b">
        <v>1</v>
      </c>
      <c r="AD249" t="n">
        <v>98.09177016131298</v>
      </c>
      <c r="AE249" t="n">
        <v>-0</v>
      </c>
      <c r="AF249" t="n">
        <v>0</v>
      </c>
      <c r="AG249" t="n">
        <v>0.08285741683780926</v>
      </c>
      <c r="AH249" t="b">
        <v>0</v>
      </c>
      <c r="AI249" t="b">
        <v>0</v>
      </c>
      <c r="AJ249" t="n">
        <v>750</v>
      </c>
      <c r="AK249" t="n">
        <v>0</v>
      </c>
      <c r="AL249" t="n">
        <v>3.646587119229098</v>
      </c>
      <c r="AM249" t="n">
        <v>0</v>
      </c>
      <c r="AN249" t="n">
        <v>3.741898891126608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0.2271162242904794</v>
      </c>
      <c r="AU249" t="n">
        <v>0.07227629923320655</v>
      </c>
      <c r="AV249" t="n">
        <v>0.2271162242904794</v>
      </c>
    </row>
    <row r="250" spans="1:48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0</v>
      </c>
      <c r="H250" t="n">
        <v>63.73891232971986</v>
      </c>
      <c r="I250" t="b">
        <v>0</v>
      </c>
      <c r="J250" t="n">
        <v>235.3240643213257</v>
      </c>
      <c r="K250" t="n">
        <v>1102.493241345411</v>
      </c>
      <c r="L250" t="n">
        <v>0</v>
      </c>
      <c r="M250" t="n">
        <v>5.008603530560659</v>
      </c>
      <c r="N250" t="n">
        <v>5.008603530560659</v>
      </c>
      <c r="O250" t="n">
        <v>750.383695679626</v>
      </c>
      <c r="P250" t="n">
        <v>203.2458547344599</v>
      </c>
      <c r="Q250" t="n">
        <v>5.008603530560659</v>
      </c>
      <c r="R250" t="n">
        <v>0.9043839273088745</v>
      </c>
      <c r="S250" t="n">
        <v>27.48701909522774</v>
      </c>
      <c r="T250" t="n">
        <v>47.96884549608264</v>
      </c>
      <c r="U250" t="n">
        <v>5.53813859282582</v>
      </c>
      <c r="V250" t="n">
        <v>4.586592617862799</v>
      </c>
      <c r="W250" t="n">
        <v>0</v>
      </c>
      <c r="X250" t="n">
        <v>0</v>
      </c>
      <c r="Y250" t="n">
        <v>-22.82607512520868</v>
      </c>
      <c r="Z250" t="n">
        <v>42.95873571877613</v>
      </c>
      <c r="AA250" t="n">
        <v>1102.493241345411</v>
      </c>
      <c r="AB250" t="b">
        <v>0</v>
      </c>
      <c r="AC250" t="b">
        <v>1</v>
      </c>
      <c r="AD250" t="n">
        <v>98.08271219499345</v>
      </c>
      <c r="AE250" t="n">
        <v>-0</v>
      </c>
      <c r="AF250" t="n">
        <v>0</v>
      </c>
      <c r="AG250" t="n">
        <v>0.09036159997732862</v>
      </c>
      <c r="AH250" t="b">
        <v>0</v>
      </c>
      <c r="AI250" t="b">
        <v>0</v>
      </c>
      <c r="AJ250" t="n">
        <v>1102.493241345411</v>
      </c>
      <c r="AK250" t="n">
        <v>0</v>
      </c>
      <c r="AL250" t="n">
        <v>5.53813859282582</v>
      </c>
      <c r="AM250" t="n">
        <v>0</v>
      </c>
      <c r="AN250" t="n">
        <v>5.935786843531615</v>
      </c>
      <c r="AO250" t="n">
        <v>0</v>
      </c>
      <c r="AP250" t="n">
        <v>1</v>
      </c>
      <c r="AQ250" t="n">
        <v>3</v>
      </c>
      <c r="AR250" t="n">
        <v>0</v>
      </c>
      <c r="AS250" t="n">
        <v>0</v>
      </c>
      <c r="AT250" t="n">
        <v>1.646084760766885</v>
      </c>
      <c r="AU250" t="n">
        <v>0.523841548987022</v>
      </c>
      <c r="AV250" t="n">
        <v>1.646084760766885</v>
      </c>
    </row>
    <row r="251" spans="1:48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0</v>
      </c>
      <c r="H251" t="n">
        <v>84.98521643962647</v>
      </c>
      <c r="I251" t="b">
        <v>0</v>
      </c>
      <c r="J251" t="n">
        <v>313.7654190951009</v>
      </c>
      <c r="K251" t="n">
        <v>1469.990988460548</v>
      </c>
      <c r="L251" t="n">
        <v>0</v>
      </c>
      <c r="M251" t="n">
        <v>7.580702419671321</v>
      </c>
      <c r="N251" t="n">
        <v>7.580702419671321</v>
      </c>
      <c r="O251" t="n">
        <v>851.7996278021966</v>
      </c>
      <c r="P251" t="n">
        <v>230.7149587763263</v>
      </c>
      <c r="Q251" t="n">
        <v>7.580702419671321</v>
      </c>
      <c r="R251" t="n">
        <v>0.9062676565415396</v>
      </c>
      <c r="S251" t="n">
        <v>27.50024870897422</v>
      </c>
      <c r="T251" t="n">
        <v>54.33875422240113</v>
      </c>
      <c r="U251" t="n">
        <v>8.36475004371278</v>
      </c>
      <c r="V251" t="n">
        <v>5.093298773878963</v>
      </c>
      <c r="W251" t="n">
        <v>0</v>
      </c>
      <c r="X251" t="n">
        <v>0</v>
      </c>
      <c r="Y251" t="n">
        <v>-22.82607512520868</v>
      </c>
      <c r="Z251" t="n">
        <v>43.10398238821029</v>
      </c>
      <c r="AA251" t="n">
        <v>1469.990988460548</v>
      </c>
      <c r="AB251" t="b">
        <v>0</v>
      </c>
      <c r="AC251" t="b">
        <v>1</v>
      </c>
      <c r="AD251" t="n">
        <v>98.07365422867392</v>
      </c>
      <c r="AE251" t="n">
        <v>-0</v>
      </c>
      <c r="AF251" t="n">
        <v>0</v>
      </c>
      <c r="AG251" t="n">
        <v>0.1076542709026029</v>
      </c>
      <c r="AH251" t="b">
        <v>0</v>
      </c>
      <c r="AI251" t="b">
        <v>0</v>
      </c>
      <c r="AJ251" t="n">
        <v>1469.990988460548</v>
      </c>
      <c r="AK251" t="n">
        <v>0</v>
      </c>
      <c r="AL251" t="n">
        <v>8.36475004371278</v>
      </c>
      <c r="AM251" t="n">
        <v>0</v>
      </c>
      <c r="AN251" t="n">
        <v>8.779144854358602</v>
      </c>
      <c r="AO251" t="n">
        <v>0</v>
      </c>
      <c r="AP251" t="n">
        <v>1</v>
      </c>
      <c r="AQ251" t="n">
        <v>3</v>
      </c>
      <c r="AR251" t="n">
        <v>0</v>
      </c>
      <c r="AS251" t="n">
        <v>0</v>
      </c>
      <c r="AT251" t="n">
        <v>2.307875187145911</v>
      </c>
      <c r="AU251" t="n">
        <v>0.7344463309046073</v>
      </c>
      <c r="AV251" t="n">
        <v>2.307875187145911</v>
      </c>
    </row>
    <row r="252" spans="1:48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0</v>
      </c>
      <c r="H252" t="n">
        <v>106.2315205495331</v>
      </c>
      <c r="I252" t="b">
        <v>0</v>
      </c>
      <c r="J252" t="n">
        <v>392.2067738688762</v>
      </c>
      <c r="K252" t="n">
        <v>1837.488735575685</v>
      </c>
      <c r="L252" t="n">
        <v>0</v>
      </c>
      <c r="M252" t="n">
        <v>5.110123684042336</v>
      </c>
      <c r="N252" t="n">
        <v>5.110123684042336</v>
      </c>
      <c r="O252" t="n">
        <v>459.3560027677938</v>
      </c>
      <c r="P252" t="n">
        <v>124.419285690085</v>
      </c>
      <c r="Q252" t="n">
        <v>5.110123684042336</v>
      </c>
      <c r="R252" t="n">
        <v>0.8559448767037309</v>
      </c>
      <c r="S252" t="n">
        <v>27.51987772509479</v>
      </c>
      <c r="T252" t="n">
        <v>31.02646604218674</v>
      </c>
      <c r="U252" t="n">
        <v>5.970155115270476</v>
      </c>
      <c r="V252" t="n">
        <v>4.469521391154714</v>
      </c>
      <c r="W252" t="n">
        <v>0</v>
      </c>
      <c r="X252" t="n">
        <v>0</v>
      </c>
      <c r="Y252" t="n">
        <v>-22.82607512520868</v>
      </c>
      <c r="Z252" t="n">
        <v>43.2374044138365</v>
      </c>
      <c r="AA252" t="n">
        <v>1837.488735575685</v>
      </c>
      <c r="AB252" t="b">
        <v>0</v>
      </c>
      <c r="AC252" t="b">
        <v>1</v>
      </c>
      <c r="AD252" t="n">
        <v>98.06459626235439</v>
      </c>
      <c r="AE252" t="n">
        <v>-0</v>
      </c>
      <c r="AF252" t="n">
        <v>0</v>
      </c>
      <c r="AG252" t="n">
        <v>0.1337265032257536</v>
      </c>
      <c r="AH252" t="b">
        <v>0</v>
      </c>
      <c r="AI252" t="b">
        <v>0</v>
      </c>
      <c r="AJ252" t="n">
        <v>1837.488735575685</v>
      </c>
      <c r="AK252" t="n">
        <v>0</v>
      </c>
      <c r="AL252" t="n">
        <v>5.970155115270476</v>
      </c>
      <c r="AM252" t="n">
        <v>0</v>
      </c>
      <c r="AN252" t="n">
        <v>6.168715406530342</v>
      </c>
      <c r="AO252" t="n">
        <v>0</v>
      </c>
      <c r="AP252" t="n">
        <v>1</v>
      </c>
      <c r="AQ252" t="n">
        <v>3</v>
      </c>
      <c r="AR252" t="n">
        <v>0</v>
      </c>
      <c r="AS252" t="n">
        <v>0</v>
      </c>
      <c r="AT252" t="n">
        <v>2.130153806125819</v>
      </c>
      <c r="AU252" t="n">
        <v>0.6778891925721289</v>
      </c>
      <c r="AV252" t="n">
        <v>2.130153806125819</v>
      </c>
    </row>
    <row r="253" spans="1:48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0</v>
      </c>
      <c r="H253" t="n">
        <v>106.2315205495331</v>
      </c>
      <c r="I253" t="b">
        <v>1</v>
      </c>
      <c r="J253" t="n">
        <v>392.2067738688762</v>
      </c>
      <c r="K253" t="n">
        <v>971.8883856470753</v>
      </c>
      <c r="L253" t="n">
        <v>-10.6700076323825</v>
      </c>
      <c r="M253" t="n">
        <v>-1.184443594091812</v>
      </c>
      <c r="N253" t="n">
        <v>-1.184443594091812</v>
      </c>
      <c r="O253" t="n">
        <v>-106.4712536381393</v>
      </c>
      <c r="P253" t="n">
        <v>-28.83836772430641</v>
      </c>
      <c r="Q253" t="n">
        <v>-1.184443594091812</v>
      </c>
      <c r="R253" t="n">
        <v>0.883872143498628</v>
      </c>
      <c r="S253" t="n">
        <v>27.54021345326669</v>
      </c>
      <c r="T253" t="n">
        <v>-10.28629132182581</v>
      </c>
      <c r="U253" t="n">
        <v>-1.046896698363149</v>
      </c>
      <c r="V253" t="n">
        <v>18.5520764024806</v>
      </c>
      <c r="W253" t="n">
        <v>0</v>
      </c>
      <c r="X253" t="n">
        <v>0</v>
      </c>
      <c r="Y253" t="n">
        <v>-22.82607512520868</v>
      </c>
      <c r="Z253" t="n">
        <v>43.29407849453646</v>
      </c>
      <c r="AA253" t="n">
        <v>971.8883856470753</v>
      </c>
      <c r="AB253" t="b">
        <v>0</v>
      </c>
      <c r="AC253" t="b">
        <v>1</v>
      </c>
      <c r="AD253" t="n">
        <v>98.05553829603485</v>
      </c>
      <c r="AE253" t="n">
        <v>-0</v>
      </c>
      <c r="AF253" t="n">
        <v>0</v>
      </c>
      <c r="AG253" t="n">
        <v>0.1543565396838348</v>
      </c>
      <c r="AH253" t="b">
        <v>0</v>
      </c>
      <c r="AI253" t="b">
        <v>0</v>
      </c>
      <c r="AJ253" t="n">
        <v>961.2183780146928</v>
      </c>
      <c r="AK253" t="n">
        <v>0</v>
      </c>
      <c r="AL253" t="n">
        <v>-1.035403201860036</v>
      </c>
      <c r="AM253" t="n">
        <v>0</v>
      </c>
      <c r="AN253" t="n">
        <v>-0.4606521146805942</v>
      </c>
      <c r="AO253" t="n">
        <v>0</v>
      </c>
      <c r="AP253" t="n">
        <v>1</v>
      </c>
      <c r="AQ253" t="n">
        <v>3</v>
      </c>
      <c r="AR253" t="n">
        <v>0</v>
      </c>
      <c r="AS253" t="n">
        <v>0</v>
      </c>
      <c r="AT253" t="n">
        <v>0.4967650254757399</v>
      </c>
      <c r="AU253" t="n">
        <v>0.1580879470061758</v>
      </c>
      <c r="AV253" t="n">
        <v>0.4967650254757399</v>
      </c>
    </row>
    <row r="254" spans="1:48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0</v>
      </c>
      <c r="H254" t="n">
        <v>106.2315205495331</v>
      </c>
      <c r="I254" t="b">
        <v>0</v>
      </c>
      <c r="J254" t="n">
        <v>392.2067738688762</v>
      </c>
      <c r="K254" t="n">
        <v>971.8883856470753</v>
      </c>
      <c r="L254" t="n">
        <v>0</v>
      </c>
      <c r="M254" t="n">
        <v>5.581400692324881</v>
      </c>
      <c r="N254" t="n">
        <v>5.581400692324881</v>
      </c>
      <c r="O254" t="n">
        <v>501.7197372106726</v>
      </c>
      <c r="P254" t="n">
        <v>135.8937533073328</v>
      </c>
      <c r="Q254" t="n">
        <v>5.581400692324881</v>
      </c>
      <c r="R254" t="n">
        <v>0.9173485086633302</v>
      </c>
      <c r="S254" t="n">
        <v>27.54401316282235</v>
      </c>
      <c r="T254" t="n">
        <v>59.78109042916915</v>
      </c>
      <c r="U254" t="n">
        <v>6.084275103316567</v>
      </c>
      <c r="V254" t="n">
        <v>4.940996277703142</v>
      </c>
      <c r="W254" t="n">
        <v>0</v>
      </c>
      <c r="X254" t="n">
        <v>0</v>
      </c>
      <c r="Y254" t="n">
        <v>-22.82607512520868</v>
      </c>
      <c r="Z254" t="n">
        <v>43.40228909934011</v>
      </c>
      <c r="AA254" t="n">
        <v>971.8883856470753</v>
      </c>
      <c r="AB254" t="b">
        <v>0</v>
      </c>
      <c r="AC254" t="b">
        <v>1</v>
      </c>
      <c r="AD254" t="n">
        <v>98.04648032971532</v>
      </c>
      <c r="AE254" t="n">
        <v>-0</v>
      </c>
      <c r="AF254" t="n">
        <v>0</v>
      </c>
      <c r="AG254" t="n">
        <v>0.168419452878171</v>
      </c>
      <c r="AH254" t="b">
        <v>0</v>
      </c>
      <c r="AI254" t="b">
        <v>0</v>
      </c>
      <c r="AJ254" t="n">
        <v>971.8883856470753</v>
      </c>
      <c r="AK254" t="n">
        <v>0</v>
      </c>
      <c r="AL254" t="n">
        <v>6.084275103316567</v>
      </c>
      <c r="AM254" t="n">
        <v>0</v>
      </c>
      <c r="AN254" t="n">
        <v>6.125195157820444</v>
      </c>
      <c r="AO254" t="n">
        <v>0</v>
      </c>
      <c r="AP254" t="n">
        <v>1</v>
      </c>
      <c r="AQ254" t="n">
        <v>3</v>
      </c>
      <c r="AR254" t="n">
        <v>0</v>
      </c>
      <c r="AS254" t="n">
        <v>0</v>
      </c>
      <c r="AT254" t="n">
        <v>1.619129579333132</v>
      </c>
      <c r="AU254" t="n">
        <v>0.5152634706692898</v>
      </c>
      <c r="AV254" t="n">
        <v>1.619129579333132</v>
      </c>
    </row>
    <row r="255" spans="1:48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0</v>
      </c>
      <c r="H255" t="n">
        <v>130.3106652074273</v>
      </c>
      <c r="I255" t="b">
        <v>0</v>
      </c>
      <c r="J255" t="n">
        <v>481.1069759458215</v>
      </c>
      <c r="K255" t="n">
        <v>1192.183086393746</v>
      </c>
      <c r="L255" t="n">
        <v>0</v>
      </c>
      <c r="M255" t="n">
        <v>13.14876906211556</v>
      </c>
      <c r="N255" t="n">
        <v>13.14876906211556</v>
      </c>
      <c r="O255" t="n">
        <v>963.5550191436821</v>
      </c>
      <c r="P255" t="n">
        <v>260.9845663986138</v>
      </c>
      <c r="Q255" t="n">
        <v>13.14876906211556</v>
      </c>
      <c r="R255" t="n">
        <v>0.9368175501886569</v>
      </c>
      <c r="S255" t="n">
        <v>27.55675680310005</v>
      </c>
      <c r="T255" t="n">
        <v>112.4238633690847</v>
      </c>
      <c r="U255" t="n">
        <v>14.03557081041837</v>
      </c>
      <c r="V255" t="n">
        <v>7.103215104914511</v>
      </c>
      <c r="W255" t="n">
        <v>0</v>
      </c>
      <c r="X255" t="n">
        <v>0</v>
      </c>
      <c r="Y255" t="n">
        <v>-22.82607512520868</v>
      </c>
      <c r="Z255" t="n">
        <v>43.58550307806259</v>
      </c>
      <c r="AA255" t="n">
        <v>1192.183086393746</v>
      </c>
      <c r="AB255" t="b">
        <v>0</v>
      </c>
      <c r="AC255" t="b">
        <v>1</v>
      </c>
      <c r="AD255" t="n">
        <v>98.03742236339579</v>
      </c>
      <c r="AE255" t="n">
        <v>-0</v>
      </c>
      <c r="AF255" t="n">
        <v>0</v>
      </c>
      <c r="AG255" t="n">
        <v>0.1709853338599432</v>
      </c>
      <c r="AH255" t="b">
        <v>0</v>
      </c>
      <c r="AI255" t="b">
        <v>0</v>
      </c>
      <c r="AJ255" t="n">
        <v>1192.183086393746</v>
      </c>
      <c r="AK255" t="n">
        <v>0</v>
      </c>
      <c r="AL255" t="n">
        <v>14.03557081041837</v>
      </c>
      <c r="AM255" t="n">
        <v>0</v>
      </c>
      <c r="AN255" t="n">
        <v>14.18447710150855</v>
      </c>
      <c r="AO255" t="n">
        <v>0</v>
      </c>
      <c r="AP255" t="n">
        <v>1</v>
      </c>
      <c r="AQ255" t="n">
        <v>3</v>
      </c>
      <c r="AR255" t="n">
        <v>0</v>
      </c>
      <c r="AS255" t="n">
        <v>0</v>
      </c>
      <c r="AT255" t="n">
        <v>3.100681467796166</v>
      </c>
      <c r="AU255" t="n">
        <v>0.9867449245134717</v>
      </c>
      <c r="AV255" t="n">
        <v>3.100681467796166</v>
      </c>
    </row>
    <row r="256" spans="1:48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0</v>
      </c>
      <c r="H256" t="n">
        <v>154.3898098653214</v>
      </c>
      <c r="I256" t="b">
        <v>0</v>
      </c>
      <c r="J256" t="n">
        <v>570.0071780227668</v>
      </c>
      <c r="K256" t="n">
        <v>1412.477787140416</v>
      </c>
      <c r="L256" t="n">
        <v>0</v>
      </c>
      <c r="M256" t="n">
        <v>13.81521986865838</v>
      </c>
      <c r="N256" t="n">
        <v>13.81521986865838</v>
      </c>
      <c r="O256" t="n">
        <v>854.4970165776043</v>
      </c>
      <c r="P256" t="n">
        <v>231.4455624533056</v>
      </c>
      <c r="Q256" t="n">
        <v>13.81521986865838</v>
      </c>
      <c r="R256" t="n">
        <v>0.9321792632532001</v>
      </c>
      <c r="S256" t="n">
        <v>27.57970672259865</v>
      </c>
      <c r="T256" t="n">
        <v>100.1954773618638</v>
      </c>
      <c r="U256" t="n">
        <v>14.82034670074597</v>
      </c>
      <c r="V256" t="n">
        <v>6.79533109337892</v>
      </c>
      <c r="W256" t="n">
        <v>0</v>
      </c>
      <c r="X256" t="n">
        <v>0</v>
      </c>
      <c r="Y256" t="n">
        <v>-22.82607512520868</v>
      </c>
      <c r="Z256" t="n">
        <v>43.7903550373459</v>
      </c>
      <c r="AA256" t="n">
        <v>1412.477787140416</v>
      </c>
      <c r="AB256" t="b">
        <v>0</v>
      </c>
      <c r="AC256" t="b">
        <v>1</v>
      </c>
      <c r="AD256" t="n">
        <v>98.02836439707626</v>
      </c>
      <c r="AE256" t="n">
        <v>-0</v>
      </c>
      <c r="AF256" t="n">
        <v>0</v>
      </c>
      <c r="AG256" t="n">
        <v>0.1538967396830113</v>
      </c>
      <c r="AH256" t="b">
        <v>0</v>
      </c>
      <c r="AI256" t="b">
        <v>0</v>
      </c>
      <c r="AJ256" t="n">
        <v>1412.477787140416</v>
      </c>
      <c r="AK256" t="n">
        <v>0</v>
      </c>
      <c r="AL256" t="n">
        <v>14.82034670074597</v>
      </c>
      <c r="AM256" t="n">
        <v>0</v>
      </c>
      <c r="AN256" t="n">
        <v>14.96925299183615</v>
      </c>
      <c r="AO256" t="n">
        <v>0</v>
      </c>
      <c r="AP256" t="n">
        <v>1</v>
      </c>
      <c r="AQ256" t="n">
        <v>3</v>
      </c>
      <c r="AR256" t="n">
        <v>0</v>
      </c>
      <c r="AS256" t="n">
        <v>0</v>
      </c>
      <c r="AT256" t="n">
        <v>3.312828559127483</v>
      </c>
      <c r="AU256" t="n">
        <v>1.054257523855145</v>
      </c>
      <c r="AV256" t="n">
        <v>3.312828559127483</v>
      </c>
    </row>
    <row r="257" spans="1:48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0</v>
      </c>
      <c r="H257" t="n">
        <v>178.4689545232156</v>
      </c>
      <c r="I257" t="b">
        <v>0</v>
      </c>
      <c r="J257" t="n">
        <v>658.907380099712</v>
      </c>
      <c r="K257" t="n">
        <v>1632.772487887087</v>
      </c>
      <c r="L257" t="n">
        <v>0</v>
      </c>
      <c r="M257" t="n">
        <v>16.02551099718847</v>
      </c>
      <c r="N257" t="n">
        <v>16.02551099718847</v>
      </c>
      <c r="O257" t="n">
        <v>857.4732667392731</v>
      </c>
      <c r="P257" t="n">
        <v>232.2516973833351</v>
      </c>
      <c r="Q257" t="n">
        <v>16.02551099718847</v>
      </c>
      <c r="R257" t="n">
        <v>0.9307634181054779</v>
      </c>
      <c r="S257" t="n">
        <v>27.60559003845363</v>
      </c>
      <c r="T257" t="n">
        <v>100.6974073161939</v>
      </c>
      <c r="U257" t="n">
        <v>17.21759867809114</v>
      </c>
      <c r="V257" t="n">
        <v>6.971944288213706</v>
      </c>
      <c r="W257" t="n">
        <v>0</v>
      </c>
      <c r="X257" t="n">
        <v>0</v>
      </c>
      <c r="Y257" t="n">
        <v>-22.82607512520868</v>
      </c>
      <c r="Z257" t="n">
        <v>43.96179630044229</v>
      </c>
      <c r="AA257" t="n">
        <v>1632.772487887087</v>
      </c>
      <c r="AB257" t="b">
        <v>0</v>
      </c>
      <c r="AC257" t="b">
        <v>1</v>
      </c>
      <c r="AD257" t="n">
        <v>98.01930643075673</v>
      </c>
      <c r="AE257" t="n">
        <v>-0</v>
      </c>
      <c r="AF257" t="n">
        <v>0</v>
      </c>
      <c r="AG257" t="n">
        <v>0.1534472021065809</v>
      </c>
      <c r="AH257" t="b">
        <v>0</v>
      </c>
      <c r="AI257" t="b">
        <v>0</v>
      </c>
      <c r="AJ257" t="n">
        <v>1632.772487887087</v>
      </c>
      <c r="AK257" t="n">
        <v>0</v>
      </c>
      <c r="AL257" t="n">
        <v>17.21759867809114</v>
      </c>
      <c r="AM257" t="n">
        <v>0</v>
      </c>
      <c r="AN257" t="n">
        <v>17.36650496918132</v>
      </c>
      <c r="AO257" t="n">
        <v>0</v>
      </c>
      <c r="AP257" t="n">
        <v>1</v>
      </c>
      <c r="AQ257" t="n">
        <v>3</v>
      </c>
      <c r="AR257" t="n">
        <v>0</v>
      </c>
      <c r="AS257" t="n">
        <v>0</v>
      </c>
      <c r="AT257" t="n">
        <v>3.820200063523912</v>
      </c>
      <c r="AU257" t="n">
        <v>1.215720822167364</v>
      </c>
      <c r="AV257" t="n">
        <v>3.820200063523912</v>
      </c>
    </row>
    <row r="258" spans="1:48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0</v>
      </c>
      <c r="H258" t="n">
        <v>202.5480991811098</v>
      </c>
      <c r="I258" t="b">
        <v>0</v>
      </c>
      <c r="J258" t="n">
        <v>747.8075821766574</v>
      </c>
      <c r="K258" t="n">
        <v>1853.067188633757</v>
      </c>
      <c r="L258" t="n">
        <v>0</v>
      </c>
      <c r="M258" t="n">
        <v>20.91187571294748</v>
      </c>
      <c r="N258" t="n">
        <v>20.91187571294748</v>
      </c>
      <c r="O258" t="n">
        <v>985.9075654113107</v>
      </c>
      <c r="P258" t="n">
        <v>267.0388855393583</v>
      </c>
      <c r="Q258" t="n">
        <v>20.91187571294748</v>
      </c>
      <c r="R258" t="n">
        <v>0.9333872022027198</v>
      </c>
      <c r="S258" t="n">
        <v>27.63624121245503</v>
      </c>
      <c r="T258" t="n">
        <v>115.4546324109763</v>
      </c>
      <c r="U258" t="n">
        <v>22.40428802065971</v>
      </c>
      <c r="V258" t="n">
        <v>7.69075608355169</v>
      </c>
      <c r="W258" t="n">
        <v>0</v>
      </c>
      <c r="X258" t="n">
        <v>0</v>
      </c>
      <c r="Y258" t="n">
        <v>-22.82607512520868</v>
      </c>
      <c r="Z258" t="n">
        <v>44.17585126814608</v>
      </c>
      <c r="AA258" t="n">
        <v>1853.067188633757</v>
      </c>
      <c r="AB258" t="b">
        <v>0</v>
      </c>
      <c r="AC258" t="b">
        <v>1</v>
      </c>
      <c r="AD258" t="n">
        <v>98.0102484644372</v>
      </c>
      <c r="AE258" t="n">
        <v>-0</v>
      </c>
      <c r="AF258" t="n">
        <v>0</v>
      </c>
      <c r="AG258" t="n">
        <v>0.1454327627858452</v>
      </c>
      <c r="AH258" t="b">
        <v>0</v>
      </c>
      <c r="AI258" t="b">
        <v>0</v>
      </c>
      <c r="AJ258" t="n">
        <v>1853.067188633757</v>
      </c>
      <c r="AK258" t="n">
        <v>0</v>
      </c>
      <c r="AL258" t="n">
        <v>22.40428802065971</v>
      </c>
      <c r="AM258" t="n">
        <v>0</v>
      </c>
      <c r="AN258" t="n">
        <v>22.55319431174989</v>
      </c>
      <c r="AO258" t="n">
        <v>0</v>
      </c>
      <c r="AP258" t="n">
        <v>1</v>
      </c>
      <c r="AQ258" t="n">
        <v>3</v>
      </c>
      <c r="AR258" t="n">
        <v>0</v>
      </c>
      <c r="AS258" t="n">
        <v>0</v>
      </c>
      <c r="AT258" t="n">
        <v>4.817008277968842</v>
      </c>
      <c r="AU258" t="n">
        <v>1.532939942071341</v>
      </c>
      <c r="AV258" t="n">
        <v>4.817008277968842</v>
      </c>
    </row>
    <row r="259" spans="1:48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0</v>
      </c>
      <c r="H259" t="n">
        <v>226.6272438390039</v>
      </c>
      <c r="I259" t="b">
        <v>0</v>
      </c>
      <c r="J259" t="n">
        <v>836.7077842536025</v>
      </c>
      <c r="K259" t="n">
        <v>2073.361889380427</v>
      </c>
      <c r="L259" t="n">
        <v>0</v>
      </c>
      <c r="M259" t="n">
        <v>11.94157697564536</v>
      </c>
      <c r="N259" t="n">
        <v>11.94157697564536</v>
      </c>
      <c r="O259" t="n">
        <v>503.1771922363801</v>
      </c>
      <c r="P259" t="n">
        <v>136.2885136068202</v>
      </c>
      <c r="Q259" t="n">
        <v>11.94157697564536</v>
      </c>
      <c r="R259" t="n">
        <v>0.9050917060077711</v>
      </c>
      <c r="S259" t="n">
        <v>27.67472255997971</v>
      </c>
      <c r="T259" t="n">
        <v>60.76666021697095</v>
      </c>
      <c r="U259" t="n">
        <v>13.19377572060397</v>
      </c>
      <c r="V259" t="n">
        <v>5.767260052798164</v>
      </c>
      <c r="W259" t="n">
        <v>0</v>
      </c>
      <c r="X259" t="n">
        <v>0</v>
      </c>
      <c r="Y259" t="n">
        <v>-22.82607512520868</v>
      </c>
      <c r="Z259" t="n">
        <v>44.32716598664366</v>
      </c>
      <c r="AA259" t="n">
        <v>2073.361889380427</v>
      </c>
      <c r="AB259" t="b">
        <v>0</v>
      </c>
      <c r="AC259" t="b">
        <v>1</v>
      </c>
      <c r="AD259" t="n">
        <v>98.00119049811767</v>
      </c>
      <c r="AE259" t="n">
        <v>-0</v>
      </c>
      <c r="AF259" t="n">
        <v>0</v>
      </c>
      <c r="AG259" t="n">
        <v>0.1205326750721121</v>
      </c>
      <c r="AH259" t="b">
        <v>0</v>
      </c>
      <c r="AI259" t="b">
        <v>0</v>
      </c>
      <c r="AJ259" t="n">
        <v>2073.361889380427</v>
      </c>
      <c r="AK259" t="n">
        <v>0</v>
      </c>
      <c r="AL259" t="n">
        <v>13.19377572060397</v>
      </c>
      <c r="AM259" t="n">
        <v>0</v>
      </c>
      <c r="AN259" t="n">
        <v>13.23100229337652</v>
      </c>
      <c r="AO259" t="n">
        <v>0</v>
      </c>
      <c r="AP259" t="n">
        <v>1</v>
      </c>
      <c r="AQ259" t="n">
        <v>3</v>
      </c>
      <c r="AR259" t="n">
        <v>0</v>
      </c>
      <c r="AS259" t="n">
        <v>0</v>
      </c>
      <c r="AT259" t="n">
        <v>3.453200499130858</v>
      </c>
      <c r="AU259" t="n">
        <v>1.098928768154511</v>
      </c>
      <c r="AV259" t="n">
        <v>3.453200499130858</v>
      </c>
    </row>
    <row r="260" spans="1:48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0</v>
      </c>
      <c r="H260" t="n">
        <v>226.6272438390039</v>
      </c>
      <c r="I260" t="b">
        <v>0</v>
      </c>
      <c r="J260" t="n">
        <v>836.7077842536025</v>
      </c>
      <c r="K260" t="n">
        <v>2073.361889380427</v>
      </c>
      <c r="L260" t="n">
        <v>0</v>
      </c>
      <c r="M260" t="n">
        <v>0.2687870092203971</v>
      </c>
      <c r="N260" t="n">
        <v>0.2687870092203971</v>
      </c>
      <c r="O260" t="n">
        <v>11.32576483700339</v>
      </c>
      <c r="P260" t="n">
        <v>3.06765028087849</v>
      </c>
      <c r="Q260" t="n">
        <v>0.2687870092203971</v>
      </c>
      <c r="R260" t="n">
        <v>0.2537432079307875</v>
      </c>
      <c r="S260" t="n">
        <v>27.7060312903905</v>
      </c>
      <c r="T260" t="n">
        <v>4.878767469685031</v>
      </c>
      <c r="U260" t="n">
        <v>1.05928750334753</v>
      </c>
      <c r="V260" t="n">
        <v>3.640813361178781</v>
      </c>
      <c r="W260" t="n">
        <v>0</v>
      </c>
      <c r="X260" t="n">
        <v>0</v>
      </c>
      <c r="Y260" t="n">
        <v>-22.82607512520868</v>
      </c>
      <c r="Z260" t="n">
        <v>44.36548425694561</v>
      </c>
      <c r="AA260" t="n">
        <v>2073.361889380427</v>
      </c>
      <c r="AB260" t="b">
        <v>0</v>
      </c>
      <c r="AC260" t="b">
        <v>1</v>
      </c>
      <c r="AD260" t="n">
        <v>97.99213253179813</v>
      </c>
      <c r="AE260" t="n">
        <v>-0</v>
      </c>
      <c r="AF260" t="n">
        <v>0</v>
      </c>
      <c r="AG260" t="n">
        <v>0.09414686245353759</v>
      </c>
      <c r="AH260" t="b">
        <v>0</v>
      </c>
      <c r="AI260" t="b">
        <v>0</v>
      </c>
      <c r="AJ260" t="n">
        <v>2073.361889380427</v>
      </c>
      <c r="AK260" t="n">
        <v>0</v>
      </c>
      <c r="AL260" t="n">
        <v>1.05928750334753</v>
      </c>
      <c r="AM260" t="n">
        <v>0</v>
      </c>
      <c r="AN260" t="n">
        <v>1.05928750334753</v>
      </c>
      <c r="AO260" t="n">
        <v>0</v>
      </c>
      <c r="AP260" t="n">
        <v>1</v>
      </c>
      <c r="AQ260" t="n">
        <v>3</v>
      </c>
      <c r="AR260" t="n">
        <v>0</v>
      </c>
      <c r="AS260" t="n">
        <v>0</v>
      </c>
      <c r="AT260" t="n">
        <v>1.51777273289489</v>
      </c>
      <c r="AU260" t="n">
        <v>0.483008189104134</v>
      </c>
      <c r="AV260" t="n">
        <v>1.51777273289489</v>
      </c>
    </row>
    <row r="261" spans="1:48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0</v>
      </c>
      <c r="H261" t="n">
        <v>226.6272438390039</v>
      </c>
      <c r="I261" t="b">
        <v>0</v>
      </c>
      <c r="J261" t="n">
        <v>836.7077842536025</v>
      </c>
      <c r="K261" t="n">
        <v>2073.361889380427</v>
      </c>
      <c r="L261" t="n">
        <v>0</v>
      </c>
      <c r="M261" t="n">
        <v>3.396501654139805</v>
      </c>
      <c r="N261" t="n">
        <v>3.396501654139805</v>
      </c>
      <c r="O261" t="n">
        <v>143.1169576046656</v>
      </c>
      <c r="P261" t="n">
        <v>38.7640730240156</v>
      </c>
      <c r="Q261" t="n">
        <v>3.396501654139805</v>
      </c>
      <c r="R261" t="n">
        <v>0.787935069437571</v>
      </c>
      <c r="S261" t="n">
        <v>27.71157239283551</v>
      </c>
      <c r="T261" t="n">
        <v>19.85352698440901</v>
      </c>
      <c r="U261" t="n">
        <v>4.310636479937657</v>
      </c>
      <c r="V261" t="n">
        <v>4.210236821368008</v>
      </c>
      <c r="W261" t="n">
        <v>0</v>
      </c>
      <c r="X261" t="n">
        <v>0</v>
      </c>
      <c r="Y261" t="n">
        <v>-22.82607512520868</v>
      </c>
      <c r="Z261" t="n">
        <v>44.41439216396187</v>
      </c>
      <c r="AA261" t="n">
        <v>2073.361889380427</v>
      </c>
      <c r="AB261" t="b">
        <v>0</v>
      </c>
      <c r="AC261" t="b">
        <v>1</v>
      </c>
      <c r="AD261" t="n">
        <v>97.9830745654786</v>
      </c>
      <c r="AE261" t="n">
        <v>-0</v>
      </c>
      <c r="AF261" t="n">
        <v>0</v>
      </c>
      <c r="AG261" t="n">
        <v>0.06858253505815531</v>
      </c>
      <c r="AH261" t="b">
        <v>0</v>
      </c>
      <c r="AI261" t="b">
        <v>0</v>
      </c>
      <c r="AJ261" t="n">
        <v>2073.361889380427</v>
      </c>
      <c r="AK261" t="n">
        <v>0</v>
      </c>
      <c r="AL261" t="n">
        <v>4.310636479937657</v>
      </c>
      <c r="AM261" t="n">
        <v>0</v>
      </c>
      <c r="AN261" t="n">
        <v>4.310636479937657</v>
      </c>
      <c r="AO261" t="n">
        <v>0</v>
      </c>
      <c r="AP261" t="n">
        <v>1</v>
      </c>
      <c r="AQ261" t="n">
        <v>3</v>
      </c>
      <c r="AR261" t="n">
        <v>0</v>
      </c>
      <c r="AS261" t="n">
        <v>0</v>
      </c>
      <c r="AT261" t="n">
        <v>2.028371541744693</v>
      </c>
      <c r="AU261" t="n">
        <v>0.6454985281886157</v>
      </c>
      <c r="AV261" t="n">
        <v>2.028371541744693</v>
      </c>
    </row>
    <row r="262" spans="1:48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0</v>
      </c>
      <c r="H262" t="n">
        <v>226.6272438390039</v>
      </c>
      <c r="I262" t="b">
        <v>0</v>
      </c>
      <c r="J262" t="n">
        <v>836.7077842536025</v>
      </c>
      <c r="K262" t="n">
        <v>2073.361889380427</v>
      </c>
      <c r="L262" t="n">
        <v>0</v>
      </c>
      <c r="M262" t="n">
        <v>2.558433040887137</v>
      </c>
      <c r="N262" t="n">
        <v>2.558433040887137</v>
      </c>
      <c r="O262" t="n">
        <v>107.8036139333935</v>
      </c>
      <c r="P262" t="n">
        <v>29.19924537740887</v>
      </c>
      <c r="Q262" t="n">
        <v>2.558433040887137</v>
      </c>
      <c r="R262" t="n">
        <v>0.743869722409336</v>
      </c>
      <c r="S262" t="n">
        <v>27.73146997436103</v>
      </c>
      <c r="T262" t="n">
        <v>15.84066624247464</v>
      </c>
      <c r="U262" t="n">
        <v>3.439356333257619</v>
      </c>
      <c r="V262" t="n">
        <v>4.057274241906089</v>
      </c>
      <c r="W262" t="n">
        <v>0</v>
      </c>
      <c r="X262" t="n">
        <v>0</v>
      </c>
      <c r="Y262" t="n">
        <v>-22.82607512520868</v>
      </c>
      <c r="Z262" t="n">
        <v>44.46024117640678</v>
      </c>
      <c r="AA262" t="n">
        <v>2073.361889380427</v>
      </c>
      <c r="AB262" t="b">
        <v>0</v>
      </c>
      <c r="AC262" t="b">
        <v>1</v>
      </c>
      <c r="AD262" t="n">
        <v>97.97401659915907</v>
      </c>
      <c r="AE262" t="n">
        <v>-0</v>
      </c>
      <c r="AF262" t="n">
        <v>0</v>
      </c>
      <c r="AG262" t="n">
        <v>0.03797710292305209</v>
      </c>
      <c r="AH262" t="b">
        <v>0</v>
      </c>
      <c r="AI262" t="b">
        <v>0</v>
      </c>
      <c r="AJ262" t="n">
        <v>2073.361889380427</v>
      </c>
      <c r="AK262" t="n">
        <v>0</v>
      </c>
      <c r="AL262" t="n">
        <v>3.439356333257619</v>
      </c>
      <c r="AM262" t="n">
        <v>0</v>
      </c>
      <c r="AN262" t="n">
        <v>3.439356333257619</v>
      </c>
      <c r="AO262" t="n">
        <v>0</v>
      </c>
      <c r="AP262" t="n">
        <v>1</v>
      </c>
      <c r="AQ262" t="n">
        <v>3</v>
      </c>
      <c r="AR262" t="n">
        <v>0</v>
      </c>
      <c r="AS262" t="n">
        <v>0</v>
      </c>
      <c r="AT262" t="n">
        <v>1.890938885607384</v>
      </c>
      <c r="AU262" t="n">
        <v>0.6017626664710036</v>
      </c>
      <c r="AV262" t="n">
        <v>1.890938885607384</v>
      </c>
    </row>
    <row r="263" spans="1:48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0</v>
      </c>
      <c r="H263" t="n">
        <v>226.6272438390039</v>
      </c>
      <c r="I263" t="b">
        <v>0</v>
      </c>
      <c r="J263" t="n">
        <v>836.7077842536025</v>
      </c>
      <c r="K263" t="n">
        <v>2073.361889380427</v>
      </c>
      <c r="L263" t="n">
        <v>0</v>
      </c>
      <c r="M263" t="n">
        <v>2.782992848978226</v>
      </c>
      <c r="N263" t="n">
        <v>2.782992848978226</v>
      </c>
      <c r="O263" t="n">
        <v>117.2657958508122</v>
      </c>
      <c r="P263" t="n">
        <v>31.7621332206967</v>
      </c>
      <c r="Q263" t="n">
        <v>2.782992848978226</v>
      </c>
      <c r="R263" t="n">
        <v>0.7577470716186002</v>
      </c>
      <c r="S263" t="n">
        <v>27.74957230875215</v>
      </c>
      <c r="T263" t="n">
        <v>16.91547097442873</v>
      </c>
      <c r="U263" t="n">
        <v>3.672720031808979</v>
      </c>
      <c r="V263" t="n">
        <v>4.09782237850593</v>
      </c>
      <c r="W263" t="n">
        <v>0</v>
      </c>
      <c r="X263" t="n">
        <v>0</v>
      </c>
      <c r="Y263" t="n">
        <v>-22.82607512520868</v>
      </c>
      <c r="Z263" t="n">
        <v>44.49006072006259</v>
      </c>
      <c r="AA263" t="n">
        <v>2073.361889380427</v>
      </c>
      <c r="AB263" t="b">
        <v>0</v>
      </c>
      <c r="AC263" t="b">
        <v>1</v>
      </c>
      <c r="AD263" t="n">
        <v>97.96495863283954</v>
      </c>
      <c r="AE263" t="n">
        <v>-0</v>
      </c>
      <c r="AF263" t="n">
        <v>0</v>
      </c>
      <c r="AG263" t="n">
        <v>0.02191128744743662</v>
      </c>
      <c r="AH263" t="b">
        <v>0</v>
      </c>
      <c r="AI263" t="b">
        <v>0</v>
      </c>
      <c r="AJ263" t="n">
        <v>2073.361889380427</v>
      </c>
      <c r="AK263" t="n">
        <v>0</v>
      </c>
      <c r="AL263" t="n">
        <v>3.672720031808979</v>
      </c>
      <c r="AM263" t="n">
        <v>0</v>
      </c>
      <c r="AN263" t="n">
        <v>3.672720031808979</v>
      </c>
      <c r="AO263" t="n">
        <v>0</v>
      </c>
      <c r="AP263" t="n">
        <v>1</v>
      </c>
      <c r="AQ263" t="n">
        <v>3</v>
      </c>
      <c r="AR263" t="n">
        <v>0</v>
      </c>
      <c r="AS263" t="n">
        <v>0</v>
      </c>
      <c r="AT263" t="n">
        <v>1.927594752758527</v>
      </c>
      <c r="AU263" t="n">
        <v>0.6134278411239611</v>
      </c>
      <c r="AV263" t="n">
        <v>1.927594752758527</v>
      </c>
    </row>
    <row r="264" spans="1:48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0</v>
      </c>
      <c r="H264" t="n">
        <v>226.6272438390039</v>
      </c>
      <c r="I264" t="b">
        <v>0</v>
      </c>
      <c r="J264" t="n">
        <v>836.7077842536025</v>
      </c>
      <c r="K264" t="n">
        <v>2073.361889380427</v>
      </c>
      <c r="L264" t="n">
        <v>0</v>
      </c>
      <c r="M264" t="n">
        <v>2.722822229866643</v>
      </c>
      <c r="N264" t="n">
        <v>2.722822229866643</v>
      </c>
      <c r="O264" t="n">
        <v>114.7304118524141</v>
      </c>
      <c r="P264" t="n">
        <v>31.07540949415332</v>
      </c>
      <c r="Q264" t="n">
        <v>2.722822229866643</v>
      </c>
      <c r="R264" t="n">
        <v>0.7542242035889644</v>
      </c>
      <c r="S264" t="n">
        <v>27.76819664198876</v>
      </c>
      <c r="T264" t="n">
        <v>16.62704580057875</v>
      </c>
      <c r="U264" t="n">
        <v>3.610096595826725</v>
      </c>
      <c r="V264" t="n">
        <v>4.086525423600005</v>
      </c>
      <c r="W264" t="n">
        <v>0</v>
      </c>
      <c r="X264" t="n">
        <v>0</v>
      </c>
      <c r="Y264" t="n">
        <v>-22.82607512520868</v>
      </c>
      <c r="Z264" t="n">
        <v>44.5359097325075</v>
      </c>
      <c r="AA264" t="n">
        <v>2073.361889380427</v>
      </c>
      <c r="AB264" t="b">
        <v>0</v>
      </c>
      <c r="AC264" t="b">
        <v>1</v>
      </c>
      <c r="AD264" t="n">
        <v>97.95590066652001</v>
      </c>
      <c r="AE264" t="n">
        <v>-0</v>
      </c>
      <c r="AF264" t="n">
        <v>0</v>
      </c>
      <c r="AG264" t="n">
        <v>0.02789299962873371</v>
      </c>
      <c r="AH264" t="b">
        <v>0</v>
      </c>
      <c r="AI264" t="b">
        <v>0</v>
      </c>
      <c r="AJ264" t="n">
        <v>2073.361889380427</v>
      </c>
      <c r="AK264" t="n">
        <v>0</v>
      </c>
      <c r="AL264" t="n">
        <v>3.610096595826725</v>
      </c>
      <c r="AM264" t="n">
        <v>0</v>
      </c>
      <c r="AN264" t="n">
        <v>3.610096595826725</v>
      </c>
      <c r="AO264" t="n">
        <v>0</v>
      </c>
      <c r="AP264" t="n">
        <v>1</v>
      </c>
      <c r="AQ264" t="n">
        <v>3</v>
      </c>
      <c r="AR264" t="n">
        <v>0</v>
      </c>
      <c r="AS264" t="n">
        <v>0</v>
      </c>
      <c r="AT264" t="n">
        <v>1.917598974772045</v>
      </c>
      <c r="AU264" t="n">
        <v>0.6102468361425836</v>
      </c>
      <c r="AV264" t="n">
        <v>1.917598974772045</v>
      </c>
    </row>
    <row r="265" spans="1:48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0</v>
      </c>
      <c r="H265" t="n">
        <v>226.6272438390039</v>
      </c>
      <c r="I265" t="b">
        <v>0</v>
      </c>
      <c r="J265" t="n">
        <v>836.7077842536025</v>
      </c>
      <c r="K265" t="n">
        <v>2073.361889380427</v>
      </c>
      <c r="L265" t="n">
        <v>0</v>
      </c>
      <c r="M265" t="n">
        <v>2.738944898221972</v>
      </c>
      <c r="N265" t="n">
        <v>2.738944898221972</v>
      </c>
      <c r="O265" t="n">
        <v>115.4097659285916</v>
      </c>
      <c r="P265" t="n">
        <v>31.25941655703999</v>
      </c>
      <c r="Q265" t="n">
        <v>2.738944898221972</v>
      </c>
      <c r="R265" t="n">
        <v>0.7551996995350745</v>
      </c>
      <c r="S265" t="n">
        <v>27.78668328298336</v>
      </c>
      <c r="T265" t="n">
        <v>16.70389522819884</v>
      </c>
      <c r="U265" t="n">
        <v>3.62678229335652</v>
      </c>
      <c r="V265" t="n">
        <v>4.089118570797712</v>
      </c>
      <c r="W265" t="n">
        <v>0</v>
      </c>
      <c r="X265" t="n">
        <v>0</v>
      </c>
      <c r="Y265" t="n">
        <v>-22.82607512520868</v>
      </c>
      <c r="Z265" t="n">
        <v>44.56792753807291</v>
      </c>
      <c r="AA265" t="n">
        <v>2073.361889380427</v>
      </c>
      <c r="AB265" t="b">
        <v>0</v>
      </c>
      <c r="AC265" t="b">
        <v>1</v>
      </c>
      <c r="AD265" t="n">
        <v>97.94684270020048</v>
      </c>
      <c r="AE265" t="n">
        <v>-0</v>
      </c>
      <c r="AF265" t="n">
        <v>0</v>
      </c>
      <c r="AG265" t="n">
        <v>0.03095603692294679</v>
      </c>
      <c r="AH265" t="b">
        <v>0</v>
      </c>
      <c r="AI265" t="b">
        <v>0</v>
      </c>
      <c r="AJ265" t="n">
        <v>2073.361889380427</v>
      </c>
      <c r="AK265" t="n">
        <v>0</v>
      </c>
      <c r="AL265" t="n">
        <v>3.62678229335652</v>
      </c>
      <c r="AM265" t="n">
        <v>0</v>
      </c>
      <c r="AN265" t="n">
        <v>3.62678229335652</v>
      </c>
      <c r="AO265" t="n">
        <v>0</v>
      </c>
      <c r="AP265" t="n">
        <v>1</v>
      </c>
      <c r="AQ265" t="n">
        <v>3</v>
      </c>
      <c r="AR265" t="n">
        <v>0</v>
      </c>
      <c r="AS265" t="n">
        <v>0</v>
      </c>
      <c r="AT265" t="n">
        <v>1.920133275206813</v>
      </c>
      <c r="AU265" t="n">
        <v>0.61105333887986</v>
      </c>
      <c r="AV265" t="n">
        <v>1.920133275206813</v>
      </c>
    </row>
    <row r="266" spans="1:48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0</v>
      </c>
      <c r="H266" t="n">
        <v>226.6272438390039</v>
      </c>
      <c r="I266" t="b">
        <v>0</v>
      </c>
      <c r="J266" t="n">
        <v>836.7077842536025</v>
      </c>
      <c r="K266" t="n">
        <v>2073.361889380427</v>
      </c>
      <c r="L266" t="n">
        <v>0</v>
      </c>
      <c r="M266" t="n">
        <v>2.734624843912133</v>
      </c>
      <c r="N266" t="n">
        <v>2.734624843912133</v>
      </c>
      <c r="O266" t="n">
        <v>115.2277336222751</v>
      </c>
      <c r="P266" t="n">
        <v>31.2101120320355</v>
      </c>
      <c r="Q266" t="n">
        <v>2.734624843912133</v>
      </c>
      <c r="R266" t="n">
        <v>0.7549588089381738</v>
      </c>
      <c r="S266" t="n">
        <v>27.8052055802298</v>
      </c>
      <c r="T266" t="n">
        <v>16.68287011892672</v>
      </c>
      <c r="U266" t="n">
        <v>3.622217280646475</v>
      </c>
      <c r="V266" t="n">
        <v>4.087990364271555</v>
      </c>
      <c r="W266" t="n">
        <v>0</v>
      </c>
      <c r="X266" t="n">
        <v>0</v>
      </c>
      <c r="Y266" t="n">
        <v>-22.82607512520868</v>
      </c>
      <c r="Z266" t="n">
        <v>44.60710828075332</v>
      </c>
      <c r="AA266" t="n">
        <v>2073.361889380427</v>
      </c>
      <c r="AB266" t="b">
        <v>0</v>
      </c>
      <c r="AC266" t="b">
        <v>1</v>
      </c>
      <c r="AD266" t="n">
        <v>97.93778473388095</v>
      </c>
      <c r="AE266" t="n">
        <v>-0</v>
      </c>
      <c r="AF266" t="n">
        <v>0</v>
      </c>
      <c r="AG266" t="n">
        <v>0.03594604978365631</v>
      </c>
      <c r="AH266" t="b">
        <v>0</v>
      </c>
      <c r="AI266" t="b">
        <v>0</v>
      </c>
      <c r="AJ266" t="n">
        <v>2073.361889380427</v>
      </c>
      <c r="AK266" t="n">
        <v>0</v>
      </c>
      <c r="AL266" t="n">
        <v>3.622217280646475</v>
      </c>
      <c r="AM266" t="n">
        <v>0</v>
      </c>
      <c r="AN266" t="n">
        <v>3.622217280646475</v>
      </c>
      <c r="AO266" t="n">
        <v>0</v>
      </c>
      <c r="AP266" t="n">
        <v>1</v>
      </c>
      <c r="AQ266" t="n">
        <v>3</v>
      </c>
      <c r="AR266" t="n">
        <v>0</v>
      </c>
      <c r="AS266" t="n">
        <v>0</v>
      </c>
      <c r="AT266" t="n">
        <v>1.919300284845614</v>
      </c>
      <c r="AU266" t="n">
        <v>0.610788252311111</v>
      </c>
      <c r="AV266" t="n">
        <v>1.919300284845614</v>
      </c>
    </row>
    <row r="267" spans="1:48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0</v>
      </c>
      <c r="H267" t="n">
        <v>226.6272438390039</v>
      </c>
      <c r="I267" t="b">
        <v>0</v>
      </c>
      <c r="J267" t="n">
        <v>836.7077842536025</v>
      </c>
      <c r="K267" t="n">
        <v>2073.361889380427</v>
      </c>
      <c r="L267" t="n">
        <v>0</v>
      </c>
      <c r="M267" t="n">
        <v>2.735782392796196</v>
      </c>
      <c r="N267" t="n">
        <v>2.735782392796196</v>
      </c>
      <c r="O267" t="n">
        <v>115.2765087713652</v>
      </c>
      <c r="P267" t="n">
        <v>31.22332306916718</v>
      </c>
      <c r="Q267" t="n">
        <v>2.735782392796196</v>
      </c>
      <c r="R267" t="n">
        <v>0.7550430262526925</v>
      </c>
      <c r="S267" t="n">
        <v>27.82371686055104</v>
      </c>
      <c r="T267" t="n">
        <v>16.6880702782623</v>
      </c>
      <c r="U267" t="n">
        <v>3.623346349378245</v>
      </c>
      <c r="V267" t="n">
        <v>4.087859193045523</v>
      </c>
      <c r="W267" t="n">
        <v>0</v>
      </c>
      <c r="X267" t="n">
        <v>0</v>
      </c>
      <c r="Y267" t="n">
        <v>-22.82607512520868</v>
      </c>
      <c r="Z267" t="n">
        <v>44.64628902343374</v>
      </c>
      <c r="AA267" t="n">
        <v>2073.361889380427</v>
      </c>
      <c r="AB267" t="b">
        <v>0</v>
      </c>
      <c r="AC267" t="b">
        <v>1</v>
      </c>
      <c r="AD267" t="n">
        <v>97.92872676756141</v>
      </c>
      <c r="AE267" t="n">
        <v>-0</v>
      </c>
      <c r="AF267" t="n">
        <v>0</v>
      </c>
      <c r="AG267" t="n">
        <v>0.0413339446677557</v>
      </c>
      <c r="AH267" t="b">
        <v>0</v>
      </c>
      <c r="AI267" t="b">
        <v>0</v>
      </c>
      <c r="AJ267" t="n">
        <v>2073.361889380427</v>
      </c>
      <c r="AK267" t="n">
        <v>0</v>
      </c>
      <c r="AL267" t="n">
        <v>3.623346349378245</v>
      </c>
      <c r="AM267" t="n">
        <v>0</v>
      </c>
      <c r="AN267" t="n">
        <v>3.623346349378245</v>
      </c>
      <c r="AO267" t="n">
        <v>0</v>
      </c>
      <c r="AP267" t="n">
        <v>1</v>
      </c>
      <c r="AQ267" t="n">
        <v>3</v>
      </c>
      <c r="AR267" t="n">
        <v>0</v>
      </c>
      <c r="AS267" t="n">
        <v>0</v>
      </c>
      <c r="AT267" t="n">
        <v>1.919364000568168</v>
      </c>
      <c r="AU267" t="n">
        <v>0.6108085288749872</v>
      </c>
      <c r="AV267" t="n">
        <v>1.919364000568168</v>
      </c>
    </row>
    <row r="268" spans="1:48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0</v>
      </c>
      <c r="H268" t="n">
        <v>226.6272438390039</v>
      </c>
      <c r="I268" t="b">
        <v>0</v>
      </c>
      <c r="J268" t="n">
        <v>836.7077842536025</v>
      </c>
      <c r="K268" t="n">
        <v>2073.361889380427</v>
      </c>
      <c r="L268" t="n">
        <v>0</v>
      </c>
      <c r="M268" t="n">
        <v>2.735472251569647</v>
      </c>
      <c r="N268" t="n">
        <v>2.735472251569647</v>
      </c>
      <c r="O268" t="n">
        <v>115.2634404813153</v>
      </c>
      <c r="P268" t="n">
        <v>31.21978344564337</v>
      </c>
      <c r="Q268" t="n">
        <v>2.735472251569647</v>
      </c>
      <c r="R268" t="n">
        <v>0.7550400778475422</v>
      </c>
      <c r="S268" t="n">
        <v>27.84222961180913</v>
      </c>
      <c r="T268" t="n">
        <v>16.68624359866046</v>
      </c>
      <c r="U268" t="n">
        <v>3.62294973714229</v>
      </c>
      <c r="V268" t="n">
        <v>4.087460932944815</v>
      </c>
      <c r="W268" t="n">
        <v>0</v>
      </c>
      <c r="X268" t="n">
        <v>0</v>
      </c>
      <c r="Y268" t="n">
        <v>-22.82607512520868</v>
      </c>
      <c r="Z268" t="n">
        <v>44.68546976611415</v>
      </c>
      <c r="AA268" t="n">
        <v>2073.361889380427</v>
      </c>
      <c r="AB268" t="b">
        <v>0</v>
      </c>
      <c r="AC268" t="b">
        <v>1</v>
      </c>
      <c r="AD268" t="n">
        <v>97.91966880124188</v>
      </c>
      <c r="AE268" t="n">
        <v>-0</v>
      </c>
      <c r="AF268" t="n">
        <v>0</v>
      </c>
      <c r="AG268" t="n">
        <v>0.03933633526190308</v>
      </c>
      <c r="AH268" t="b">
        <v>0</v>
      </c>
      <c r="AI268" t="b">
        <v>0</v>
      </c>
      <c r="AJ268" t="n">
        <v>2073.361889380427</v>
      </c>
      <c r="AK268" t="n">
        <v>0</v>
      </c>
      <c r="AL268" t="n">
        <v>3.62294973714229</v>
      </c>
      <c r="AM268" t="n">
        <v>0</v>
      </c>
      <c r="AN268" t="n">
        <v>3.62294973714229</v>
      </c>
      <c r="AO268" t="n">
        <v>0</v>
      </c>
      <c r="AP268" t="n">
        <v>1</v>
      </c>
      <c r="AQ268" t="n">
        <v>3</v>
      </c>
      <c r="AR268" t="n">
        <v>0</v>
      </c>
      <c r="AS268" t="n">
        <v>0</v>
      </c>
      <c r="AT268" t="n">
        <v>1.919187482901515</v>
      </c>
      <c r="AU268" t="n">
        <v>0.6107523548005245</v>
      </c>
      <c r="AV268" t="n">
        <v>1.919187482901515</v>
      </c>
    </row>
    <row r="269" spans="1:48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0</v>
      </c>
      <c r="H269" t="n">
        <v>226.6272438390039</v>
      </c>
      <c r="I269" t="b">
        <v>0</v>
      </c>
      <c r="J269" t="n">
        <v>836.7077842536025</v>
      </c>
      <c r="K269" t="n">
        <v>2073.361889380427</v>
      </c>
      <c r="L269" t="n">
        <v>0</v>
      </c>
      <c r="M269" t="n">
        <v>2.735555267591794</v>
      </c>
      <c r="N269" t="n">
        <v>2.735555267591794</v>
      </c>
      <c r="O269" t="n">
        <v>115.2669384924255</v>
      </c>
      <c r="P269" t="n">
        <v>31.22073090260713</v>
      </c>
      <c r="Q269" t="n">
        <v>2.735555267591794</v>
      </c>
      <c r="R269" t="n">
        <v>0.7550604734909717</v>
      </c>
      <c r="S269" t="n">
        <v>27.86074048717621</v>
      </c>
      <c r="T269" t="n">
        <v>16.68629925084974</v>
      </c>
      <c r="U269" t="n">
        <v>3.622961820454111</v>
      </c>
      <c r="V269" t="n">
        <v>4.087134237691087</v>
      </c>
      <c r="W269" t="n">
        <v>0</v>
      </c>
      <c r="X269" t="n">
        <v>0</v>
      </c>
      <c r="Y269" t="n">
        <v>-22.82607512520868</v>
      </c>
      <c r="Z269" t="n">
        <v>44.72465050879457</v>
      </c>
      <c r="AA269" t="n">
        <v>2073.361889380427</v>
      </c>
      <c r="AB269" t="b">
        <v>0</v>
      </c>
      <c r="AC269" t="b">
        <v>1</v>
      </c>
      <c r="AD269" t="n">
        <v>97.91061083492235</v>
      </c>
      <c r="AE269" t="n">
        <v>-0</v>
      </c>
      <c r="AF269" t="n">
        <v>0</v>
      </c>
      <c r="AG269" t="n">
        <v>0.04052217170509639</v>
      </c>
      <c r="AH269" t="b">
        <v>0</v>
      </c>
      <c r="AI269" t="b">
        <v>0</v>
      </c>
      <c r="AJ269" t="n">
        <v>2073.361889380427</v>
      </c>
      <c r="AK269" t="n">
        <v>0</v>
      </c>
      <c r="AL269" t="n">
        <v>3.622961820454111</v>
      </c>
      <c r="AM269" t="n">
        <v>0</v>
      </c>
      <c r="AN269" t="n">
        <v>3.622961820454111</v>
      </c>
      <c r="AO269" t="n">
        <v>0</v>
      </c>
      <c r="AP269" t="n">
        <v>1</v>
      </c>
      <c r="AQ269" t="n">
        <v>3</v>
      </c>
      <c r="AR269" t="n">
        <v>0</v>
      </c>
      <c r="AS269" t="n">
        <v>0</v>
      </c>
      <c r="AT269" t="n">
        <v>1.919075348391218</v>
      </c>
      <c r="AU269" t="n">
        <v>0.6107166696906392</v>
      </c>
      <c r="AV269" t="n">
        <v>1.919075348391218</v>
      </c>
    </row>
    <row r="270" spans="1:48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0</v>
      </c>
      <c r="H270" t="n">
        <v>226.6272438390039</v>
      </c>
      <c r="I270" t="b">
        <v>0</v>
      </c>
      <c r="J270" t="n">
        <v>836.7077842536025</v>
      </c>
      <c r="K270" t="n">
        <v>2073.361889380427</v>
      </c>
      <c r="L270" t="n">
        <v>0</v>
      </c>
      <c r="M270" t="n">
        <v>2.735533344729859</v>
      </c>
      <c r="N270" t="n">
        <v>2.735533344729859</v>
      </c>
      <c r="O270" t="n">
        <v>115.2660147380389</v>
      </c>
      <c r="P270" t="n">
        <v>31.22048069827706</v>
      </c>
      <c r="Q270" t="n">
        <v>2.735533344729859</v>
      </c>
      <c r="R270" t="n">
        <v>0.7550746377961359</v>
      </c>
      <c r="S270" t="n">
        <v>27.87925038302729</v>
      </c>
      <c r="T270" t="n">
        <v>16.68585251341721</v>
      </c>
      <c r="U270" t="n">
        <v>3.622864823951922</v>
      </c>
      <c r="V270" t="n">
        <v>4.086788470528964</v>
      </c>
      <c r="W270" t="n">
        <v>0</v>
      </c>
      <c r="X270" t="n">
        <v>0</v>
      </c>
      <c r="Y270" t="n">
        <v>-22.82607512520868</v>
      </c>
      <c r="Z270" t="n">
        <v>44.76383125147498</v>
      </c>
      <c r="AA270" t="n">
        <v>2073.361889380427</v>
      </c>
      <c r="AB270" t="b">
        <v>0</v>
      </c>
      <c r="AC270" t="b">
        <v>1</v>
      </c>
      <c r="AD270" t="n">
        <v>97.90155286860282</v>
      </c>
      <c r="AE270" t="n">
        <v>-0</v>
      </c>
      <c r="AF270" t="n">
        <v>0</v>
      </c>
      <c r="AG270" t="n">
        <v>0.04046700496537031</v>
      </c>
      <c r="AH270" t="b">
        <v>0</v>
      </c>
      <c r="AI270" t="b">
        <v>0</v>
      </c>
      <c r="AJ270" t="n">
        <v>2073.361889380427</v>
      </c>
      <c r="AK270" t="n">
        <v>0</v>
      </c>
      <c r="AL270" t="n">
        <v>3.622864823951922</v>
      </c>
      <c r="AM270" t="n">
        <v>0</v>
      </c>
      <c r="AN270" t="n">
        <v>3.622864823951922</v>
      </c>
      <c r="AO270" t="n">
        <v>0</v>
      </c>
      <c r="AP270" t="n">
        <v>1</v>
      </c>
      <c r="AQ270" t="n">
        <v>3</v>
      </c>
      <c r="AR270" t="n">
        <v>0</v>
      </c>
      <c r="AS270" t="n">
        <v>0</v>
      </c>
      <c r="AT270" t="n">
        <v>1.918946060312654</v>
      </c>
      <c r="AU270" t="n">
        <v>0.6106755257174036</v>
      </c>
      <c r="AV270" t="n">
        <v>1.918946060312654</v>
      </c>
    </row>
    <row r="271" spans="1:48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0</v>
      </c>
      <c r="H271" t="n">
        <v>226.6272438390039</v>
      </c>
      <c r="I271" t="b">
        <v>0</v>
      </c>
      <c r="J271" t="n">
        <v>836.7077842536025</v>
      </c>
      <c r="K271" t="n">
        <v>2073.361889380427</v>
      </c>
      <c r="L271" t="n">
        <v>0</v>
      </c>
      <c r="M271" t="n">
        <v>2.735538020155451</v>
      </c>
      <c r="N271" t="n">
        <v>2.735538020155451</v>
      </c>
      <c r="O271" t="n">
        <v>115.2662117444751</v>
      </c>
      <c r="P271" t="n">
        <v>31.22053405863355</v>
      </c>
      <c r="Q271" t="n">
        <v>2.735538020155451</v>
      </c>
      <c r="R271" t="n">
        <v>0.7550903810179924</v>
      </c>
      <c r="S271" t="n">
        <v>27.89775906016192</v>
      </c>
      <c r="T271" t="n">
        <v>16.68553314047136</v>
      </c>
      <c r="U271" t="n">
        <v>3.622795481075356</v>
      </c>
      <c r="V271" t="n">
        <v>4.086447563944501</v>
      </c>
      <c r="W271" t="n">
        <v>0</v>
      </c>
      <c r="X271" t="n">
        <v>0</v>
      </c>
      <c r="Y271" t="n">
        <v>-22.82607512520868</v>
      </c>
      <c r="Z271" t="n">
        <v>44.8030119941554</v>
      </c>
      <c r="AA271" t="n">
        <v>2073.361889380427</v>
      </c>
      <c r="AB271" t="b">
        <v>0</v>
      </c>
      <c r="AC271" t="b">
        <v>1</v>
      </c>
      <c r="AD271" t="n">
        <v>97.89249490228329</v>
      </c>
      <c r="AE271" t="n">
        <v>-0</v>
      </c>
      <c r="AF271" t="n">
        <v>0</v>
      </c>
      <c r="AG271" t="n">
        <v>0.03938922182042426</v>
      </c>
      <c r="AH271" t="b">
        <v>0</v>
      </c>
      <c r="AI271" t="b">
        <v>0</v>
      </c>
      <c r="AJ271" t="n">
        <v>2073.361889380427</v>
      </c>
      <c r="AK271" t="n">
        <v>0</v>
      </c>
      <c r="AL271" t="n">
        <v>3.622795481075356</v>
      </c>
      <c r="AM271" t="n">
        <v>0</v>
      </c>
      <c r="AN271" t="n">
        <v>3.622795481075356</v>
      </c>
      <c r="AO271" t="n">
        <v>0</v>
      </c>
      <c r="AP271" t="n">
        <v>1</v>
      </c>
      <c r="AQ271" t="n">
        <v>3</v>
      </c>
      <c r="AR271" t="n">
        <v>0</v>
      </c>
      <c r="AS271" t="n">
        <v>0</v>
      </c>
      <c r="AT271" t="n">
        <v>1.918821150718967</v>
      </c>
      <c r="AU271" t="n">
        <v>0.6106357751306779</v>
      </c>
      <c r="AV271" t="n">
        <v>1.918821150718967</v>
      </c>
    </row>
    <row r="272" spans="1:48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0</v>
      </c>
      <c r="H272" t="n">
        <v>226.6272438390039</v>
      </c>
      <c r="I272" t="b">
        <v>0</v>
      </c>
      <c r="J272" t="n">
        <v>836.7077842536025</v>
      </c>
      <c r="K272" t="n">
        <v>2073.361889380427</v>
      </c>
      <c r="L272" t="n">
        <v>0</v>
      </c>
      <c r="M272" t="n">
        <v>2.735541241315037</v>
      </c>
      <c r="N272" t="n">
        <v>2.735541241315037</v>
      </c>
      <c r="O272" t="n">
        <v>115.2663474731179</v>
      </c>
      <c r="P272" t="n">
        <v>31.22057082153789</v>
      </c>
      <c r="Q272" t="n">
        <v>2.735541241315037</v>
      </c>
      <c r="R272" t="n">
        <v>0.7551060375442339</v>
      </c>
      <c r="S272" t="n">
        <v>27.91626657923465</v>
      </c>
      <c r="T272" t="n">
        <v>16.68520682633907</v>
      </c>
      <c r="U272" t="n">
        <v>3.622724631114858</v>
      </c>
      <c r="V272" t="n">
        <v>4.086106414096172</v>
      </c>
      <c r="W272" t="n">
        <v>0</v>
      </c>
      <c r="X272" t="n">
        <v>0</v>
      </c>
      <c r="Y272" t="n">
        <v>-22.82607512520868</v>
      </c>
      <c r="Z272" t="n">
        <v>44.84219273683581</v>
      </c>
      <c r="AA272" t="n">
        <v>2073.361889380427</v>
      </c>
      <c r="AB272" t="b">
        <v>0</v>
      </c>
      <c r="AC272" t="b">
        <v>1</v>
      </c>
      <c r="AD272" t="n">
        <v>97.88343693596376</v>
      </c>
      <c r="AE272" t="n">
        <v>-0</v>
      </c>
      <c r="AF272" t="n">
        <v>0</v>
      </c>
      <c r="AG272" t="n">
        <v>0.04001510296137523</v>
      </c>
      <c r="AH272" t="b">
        <v>0</v>
      </c>
      <c r="AI272" t="b">
        <v>0</v>
      </c>
      <c r="AJ272" t="n">
        <v>2073.361889380427</v>
      </c>
      <c r="AK272" t="n">
        <v>0</v>
      </c>
      <c r="AL272" t="n">
        <v>3.622724631114858</v>
      </c>
      <c r="AM272" t="n">
        <v>0</v>
      </c>
      <c r="AN272" t="n">
        <v>3.622724631114858</v>
      </c>
      <c r="AO272" t="n">
        <v>0</v>
      </c>
      <c r="AP272" t="n">
        <v>1</v>
      </c>
      <c r="AQ272" t="n">
        <v>3</v>
      </c>
      <c r="AR272" t="n">
        <v>0</v>
      </c>
      <c r="AS272" t="n">
        <v>0</v>
      </c>
      <c r="AT272" t="n">
        <v>1.918696027532658</v>
      </c>
      <c r="AU272" t="n">
        <v>0.6105959565713349</v>
      </c>
      <c r="AV272" t="n">
        <v>1.918696027532658</v>
      </c>
    </row>
    <row r="273" spans="1:48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0</v>
      </c>
      <c r="H273" t="n">
        <v>226.6272438390039</v>
      </c>
      <c r="I273" t="b">
        <v>0</v>
      </c>
      <c r="J273" t="n">
        <v>836.7077842536025</v>
      </c>
      <c r="K273" t="n">
        <v>2073.361889380427</v>
      </c>
      <c r="L273" t="n">
        <v>0</v>
      </c>
      <c r="M273" t="n">
        <v>2.735523681251049</v>
      </c>
      <c r="N273" t="n">
        <v>2.735523681251049</v>
      </c>
      <c r="O273" t="n">
        <v>115.2656075521082</v>
      </c>
      <c r="P273" t="n">
        <v>31.22037040956344</v>
      </c>
      <c r="Q273" t="n">
        <v>2.735523681251049</v>
      </c>
      <c r="R273" t="n">
        <v>0.7551204599721997</v>
      </c>
      <c r="S273" t="n">
        <v>27.93477293695456</v>
      </c>
      <c r="T273" t="n">
        <v>16.68478104301892</v>
      </c>
      <c r="U273" t="n">
        <v>3.622632184210397</v>
      </c>
      <c r="V273" t="n">
        <v>4.085761507279036</v>
      </c>
      <c r="W273" t="n">
        <v>0</v>
      </c>
      <c r="X273" t="n">
        <v>0</v>
      </c>
      <c r="Y273" t="n">
        <v>-22.82607512520868</v>
      </c>
      <c r="Z273" t="n">
        <v>44.88137347951623</v>
      </c>
      <c r="AA273" t="n">
        <v>2073.361889380427</v>
      </c>
      <c r="AB273" t="b">
        <v>0</v>
      </c>
      <c r="AC273" t="b">
        <v>1</v>
      </c>
      <c r="AD273" t="n">
        <v>97.87437896964423</v>
      </c>
      <c r="AE273" t="n">
        <v>-0</v>
      </c>
      <c r="AF273" t="n">
        <v>0</v>
      </c>
      <c r="AG273" t="n">
        <v>0.03969291240949666</v>
      </c>
      <c r="AH273" t="b">
        <v>0</v>
      </c>
      <c r="AI273" t="b">
        <v>0</v>
      </c>
      <c r="AJ273" t="n">
        <v>2073.361889380427</v>
      </c>
      <c r="AK273" t="n">
        <v>0</v>
      </c>
      <c r="AL273" t="n">
        <v>3.622632184210397</v>
      </c>
      <c r="AM273" t="n">
        <v>0</v>
      </c>
      <c r="AN273" t="n">
        <v>3.622632184210397</v>
      </c>
      <c r="AO273" t="n">
        <v>0</v>
      </c>
      <c r="AP273" t="n">
        <v>1</v>
      </c>
      <c r="AQ273" t="n">
        <v>3</v>
      </c>
      <c r="AR273" t="n">
        <v>0</v>
      </c>
      <c r="AS273" t="n">
        <v>0</v>
      </c>
      <c r="AT273" t="n">
        <v>1.918567527131677</v>
      </c>
      <c r="AU273" t="n">
        <v>0.6105550632645625</v>
      </c>
      <c r="AV273" t="n">
        <v>1.918567527131677</v>
      </c>
    </row>
    <row r="274" spans="1:48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0</v>
      </c>
      <c r="H274" t="n">
        <v>226.6272438390039</v>
      </c>
      <c r="I274" t="b">
        <v>0</v>
      </c>
      <c r="J274" t="n">
        <v>836.7077842536025</v>
      </c>
      <c r="K274" t="n">
        <v>2073.361889380427</v>
      </c>
      <c r="L274" t="n">
        <v>0</v>
      </c>
      <c r="M274" t="n">
        <v>2.735590700347482</v>
      </c>
      <c r="N274" t="n">
        <v>2.735590700347482</v>
      </c>
      <c r="O274" t="n">
        <v>115.2684315075069</v>
      </c>
      <c r="P274" t="n">
        <v>31.22113529455768</v>
      </c>
      <c r="Q274" t="n">
        <v>2.735590700347482</v>
      </c>
      <c r="R274" t="n">
        <v>0.7551399031875314</v>
      </c>
      <c r="S274" t="n">
        <v>27.95327808599848</v>
      </c>
      <c r="T274" t="n">
        <v>16.68476020516595</v>
      </c>
      <c r="U274" t="n">
        <v>3.622627659855138</v>
      </c>
      <c r="V274" t="n">
        <v>4.085431999129758</v>
      </c>
      <c r="W274" t="n">
        <v>0</v>
      </c>
      <c r="X274" t="n">
        <v>0</v>
      </c>
      <c r="Y274" t="n">
        <v>-22.82607512520868</v>
      </c>
      <c r="Z274" t="n">
        <v>44.92055422219664</v>
      </c>
      <c r="AA274" t="n">
        <v>2073.361889380427</v>
      </c>
      <c r="AB274" t="b">
        <v>0</v>
      </c>
      <c r="AC274" t="b">
        <v>1</v>
      </c>
      <c r="AD274" t="n">
        <v>97.86532100332469</v>
      </c>
      <c r="AE274" t="n">
        <v>-0</v>
      </c>
      <c r="AF274" t="n">
        <v>0</v>
      </c>
      <c r="AG274" t="n">
        <v>0.03709659743856655</v>
      </c>
      <c r="AH274" t="b">
        <v>0</v>
      </c>
      <c r="AI274" t="b">
        <v>0</v>
      </c>
      <c r="AJ274" t="n">
        <v>2073.361889380427</v>
      </c>
      <c r="AK274" t="n">
        <v>0</v>
      </c>
      <c r="AL274" t="n">
        <v>3.622627659855138</v>
      </c>
      <c r="AM274" t="n">
        <v>0</v>
      </c>
      <c r="AN274" t="n">
        <v>3.622627659855138</v>
      </c>
      <c r="AO274" t="n">
        <v>0</v>
      </c>
      <c r="AP274" t="n">
        <v>1</v>
      </c>
      <c r="AQ274" t="n">
        <v>3</v>
      </c>
      <c r="AR274" t="n">
        <v>0</v>
      </c>
      <c r="AS274" t="n">
        <v>0</v>
      </c>
      <c r="AT274" t="n">
        <v>1.91845289588516</v>
      </c>
      <c r="AU274" t="n">
        <v>0.6105185836061823</v>
      </c>
      <c r="AV274" t="n">
        <v>1.91845289588516</v>
      </c>
    </row>
    <row r="275" spans="1:48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0</v>
      </c>
      <c r="H275" t="n">
        <v>226.6272438390039</v>
      </c>
      <c r="I275" t="b">
        <v>0</v>
      </c>
      <c r="J275" t="n">
        <v>836.7077842536025</v>
      </c>
      <c r="K275" t="n">
        <v>2073.361889380427</v>
      </c>
      <c r="L275" t="n">
        <v>0</v>
      </c>
      <c r="M275" t="n">
        <v>2.735340184025703</v>
      </c>
      <c r="N275" t="n">
        <v>2.735340184025703</v>
      </c>
      <c r="O275" t="n">
        <v>115.2578756069204</v>
      </c>
      <c r="P275" t="n">
        <v>31.2182761665548</v>
      </c>
      <c r="Q275" t="n">
        <v>2.735340184025703</v>
      </c>
      <c r="R275" t="n">
        <v>0.7551404952037736</v>
      </c>
      <c r="S275" t="n">
        <v>27.97178221908201</v>
      </c>
      <c r="T275" t="n">
        <v>16.68321919082652</v>
      </c>
      <c r="U275" t="n">
        <v>3.622293071817816</v>
      </c>
      <c r="V275" t="n">
        <v>4.085044789472684</v>
      </c>
      <c r="W275" t="n">
        <v>0</v>
      </c>
      <c r="X275" t="n">
        <v>0</v>
      </c>
      <c r="Y275" t="n">
        <v>-22.82607512520868</v>
      </c>
      <c r="Z275" t="n">
        <v>44.95973496487706</v>
      </c>
      <c r="AA275" t="n">
        <v>2073.361889380427</v>
      </c>
      <c r="AB275" t="b">
        <v>0</v>
      </c>
      <c r="AC275" t="b">
        <v>1</v>
      </c>
      <c r="AD275" t="n">
        <v>97.85626303700516</v>
      </c>
      <c r="AE275" t="n">
        <v>-0</v>
      </c>
      <c r="AF275" t="n">
        <v>0</v>
      </c>
      <c r="AG275" t="n">
        <v>0.03873354665681369</v>
      </c>
      <c r="AH275" t="b">
        <v>0</v>
      </c>
      <c r="AI275" t="b">
        <v>0</v>
      </c>
      <c r="AJ275" t="n">
        <v>2073.361889380427</v>
      </c>
      <c r="AK275" t="n">
        <v>0</v>
      </c>
      <c r="AL275" t="n">
        <v>3.622293071817816</v>
      </c>
      <c r="AM275" t="n">
        <v>0</v>
      </c>
      <c r="AN275" t="n">
        <v>3.622293071817816</v>
      </c>
      <c r="AO275" t="n">
        <v>0</v>
      </c>
      <c r="AP275" t="n">
        <v>1</v>
      </c>
      <c r="AQ275" t="n">
        <v>3</v>
      </c>
      <c r="AR275" t="n">
        <v>0</v>
      </c>
      <c r="AS275" t="n">
        <v>0</v>
      </c>
      <c r="AT275" t="n">
        <v>1.918286312330151</v>
      </c>
      <c r="AU275" t="n">
        <v>0.6104655709123215</v>
      </c>
      <c r="AV275" t="n">
        <v>1.918286312330151</v>
      </c>
    </row>
    <row r="276" spans="1:48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0</v>
      </c>
      <c r="H276" t="n">
        <v>226.6272438390039</v>
      </c>
      <c r="I276" t="b">
        <v>0</v>
      </c>
      <c r="J276" t="n">
        <v>836.7077842536025</v>
      </c>
      <c r="K276" t="n">
        <v>2073.361889380427</v>
      </c>
      <c r="L276" t="n">
        <v>0</v>
      </c>
      <c r="M276" t="n">
        <v>2.736275230216388</v>
      </c>
      <c r="N276" t="n">
        <v>2.736275230216388</v>
      </c>
      <c r="O276" t="n">
        <v>115.2972752538681</v>
      </c>
      <c r="P276" t="n">
        <v>31.22894779357208</v>
      </c>
      <c r="Q276" t="n">
        <v>2.736275230216388</v>
      </c>
      <c r="R276" t="n">
        <v>0.7552114564382653</v>
      </c>
      <c r="S276" t="n">
        <v>27.99028461288371</v>
      </c>
      <c r="T276" t="n">
        <v>16.68735404150631</v>
      </c>
      <c r="U276" t="n">
        <v>3.623190838657603</v>
      </c>
      <c r="V276" t="n">
        <v>4.084873091719357</v>
      </c>
      <c r="W276" t="n">
        <v>0</v>
      </c>
      <c r="X276" t="n">
        <v>0</v>
      </c>
      <c r="Y276" t="n">
        <v>-22.82607512520868</v>
      </c>
      <c r="Z276" t="n">
        <v>44.99891570755747</v>
      </c>
      <c r="AA276" t="n">
        <v>2073.361889380427</v>
      </c>
      <c r="AB276" t="b">
        <v>0</v>
      </c>
      <c r="AC276" t="b">
        <v>1</v>
      </c>
      <c r="AD276" t="n">
        <v>97.84720507068563</v>
      </c>
      <c r="AE276" t="n">
        <v>-0</v>
      </c>
      <c r="AF276" t="n">
        <v>0</v>
      </c>
      <c r="AG276" t="n">
        <v>0.03647930197889682</v>
      </c>
      <c r="AH276" t="b">
        <v>0</v>
      </c>
      <c r="AI276" t="b">
        <v>0</v>
      </c>
      <c r="AJ276" t="n">
        <v>2073.361889380427</v>
      </c>
      <c r="AK276" t="n">
        <v>0</v>
      </c>
      <c r="AL276" t="n">
        <v>3.623190838657603</v>
      </c>
      <c r="AM276" t="n">
        <v>0</v>
      </c>
      <c r="AN276" t="n">
        <v>3.623190838657603</v>
      </c>
      <c r="AO276" t="n">
        <v>0</v>
      </c>
      <c r="AP276" t="n">
        <v>1</v>
      </c>
      <c r="AQ276" t="n">
        <v>3</v>
      </c>
      <c r="AR276" t="n">
        <v>0</v>
      </c>
      <c r="AS276" t="n">
        <v>0</v>
      </c>
      <c r="AT276" t="n">
        <v>1.918313814460505</v>
      </c>
      <c r="AU276" t="n">
        <v>0.6104743230488506</v>
      </c>
      <c r="AV276" t="n">
        <v>1.918313814460505</v>
      </c>
    </row>
    <row r="277" spans="1:48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0</v>
      </c>
      <c r="H277" t="n">
        <v>226.6272438390039</v>
      </c>
      <c r="I277" t="b">
        <v>0</v>
      </c>
      <c r="J277" t="n">
        <v>836.7077842536025</v>
      </c>
      <c r="K277" t="n">
        <v>2073.361889380427</v>
      </c>
      <c r="L277" t="n">
        <v>0</v>
      </c>
      <c r="M277" t="n">
        <v>2.732785561775428</v>
      </c>
      <c r="N277" t="n">
        <v>2.732785561775428</v>
      </c>
      <c r="O277" t="n">
        <v>115.1502325666636</v>
      </c>
      <c r="P277" t="n">
        <v>31.18912041350585</v>
      </c>
      <c r="Q277" t="n">
        <v>2.732785561775428</v>
      </c>
      <c r="R277" t="n">
        <v>0.7550196552048178</v>
      </c>
      <c r="S277" t="n">
        <v>28.00878796762834</v>
      </c>
      <c r="T277" t="n">
        <v>16.67030583107462</v>
      </c>
      <c r="U277" t="n">
        <v>3.61948929797608</v>
      </c>
      <c r="V277" t="n">
        <v>4.083897270337797</v>
      </c>
      <c r="W277" t="n">
        <v>0</v>
      </c>
      <c r="X277" t="n">
        <v>0</v>
      </c>
      <c r="Y277" t="n">
        <v>-22.82607512520868</v>
      </c>
      <c r="Z277" t="n">
        <v>45.03809645023789</v>
      </c>
      <c r="AA277" t="n">
        <v>2073.361889380427</v>
      </c>
      <c r="AB277" t="b">
        <v>0</v>
      </c>
      <c r="AC277" t="b">
        <v>1</v>
      </c>
      <c r="AD277" t="n">
        <v>97.8381471043661</v>
      </c>
      <c r="AE277" t="n">
        <v>-0</v>
      </c>
      <c r="AF277" t="n">
        <v>0</v>
      </c>
      <c r="AG277" t="n">
        <v>0.0358403202957607</v>
      </c>
      <c r="AH277" t="b">
        <v>0</v>
      </c>
      <c r="AI277" t="b">
        <v>0</v>
      </c>
      <c r="AJ277" t="n">
        <v>2073.361889380427</v>
      </c>
      <c r="AK277" t="n">
        <v>0</v>
      </c>
      <c r="AL277" t="n">
        <v>3.61948929797608</v>
      </c>
      <c r="AM277" t="n">
        <v>0</v>
      </c>
      <c r="AN277" t="n">
        <v>3.61948929797608</v>
      </c>
      <c r="AO277" t="n">
        <v>0</v>
      </c>
      <c r="AP277" t="n">
        <v>1</v>
      </c>
      <c r="AQ277" t="n">
        <v>3</v>
      </c>
      <c r="AR277" t="n">
        <v>0</v>
      </c>
      <c r="AS277" t="n">
        <v>0</v>
      </c>
      <c r="AT277" t="n">
        <v>1.917617079340288</v>
      </c>
      <c r="AU277" t="n">
        <v>0.6102525976472755</v>
      </c>
      <c r="AV277" t="n">
        <v>1.917617079340288</v>
      </c>
    </row>
    <row r="278" spans="1:48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0</v>
      </c>
      <c r="H278" t="n">
        <v>226.6272438390039</v>
      </c>
      <c r="I278" t="b">
        <v>0</v>
      </c>
      <c r="J278" t="n">
        <v>836.7077842536025</v>
      </c>
      <c r="K278" t="n">
        <v>2073.361889380427</v>
      </c>
      <c r="L278" t="n">
        <v>0</v>
      </c>
      <c r="M278" t="n">
        <v>2.74580918934855</v>
      </c>
      <c r="N278" t="n">
        <v>2.74580918934855</v>
      </c>
      <c r="O278" t="n">
        <v>115.6990036685324</v>
      </c>
      <c r="P278" t="n">
        <v>31.33775830675309</v>
      </c>
      <c r="Q278" t="n">
        <v>2.74580918934855</v>
      </c>
      <c r="R278" t="n">
        <v>0.7558065030818711</v>
      </c>
      <c r="S278" t="n">
        <v>28.02728220399094</v>
      </c>
      <c r="T278" t="n">
        <v>16.73231378261134</v>
      </c>
      <c r="U278" t="n">
        <v>3.632952585287713</v>
      </c>
      <c r="V278" t="n">
        <v>4.085922214107267</v>
      </c>
      <c r="W278" t="n">
        <v>0</v>
      </c>
      <c r="X278" t="n">
        <v>0</v>
      </c>
      <c r="Y278" t="n">
        <v>-22.82607512520868</v>
      </c>
      <c r="Z278" t="n">
        <v>45.0701142558033</v>
      </c>
      <c r="AA278" t="n">
        <v>2073.361889380427</v>
      </c>
      <c r="AB278" t="b">
        <v>0</v>
      </c>
      <c r="AC278" t="b">
        <v>1</v>
      </c>
      <c r="AD278" t="n">
        <v>97.82908913804657</v>
      </c>
      <c r="AE278" t="n">
        <v>-0</v>
      </c>
      <c r="AF278" t="n">
        <v>0</v>
      </c>
      <c r="AG278" t="n">
        <v>0.04128065822497318</v>
      </c>
      <c r="AH278" t="b">
        <v>0</v>
      </c>
      <c r="AI278" t="b">
        <v>0</v>
      </c>
      <c r="AJ278" t="n">
        <v>2073.361889380427</v>
      </c>
      <c r="AK278" t="n">
        <v>0</v>
      </c>
      <c r="AL278" t="n">
        <v>3.632952585287713</v>
      </c>
      <c r="AM278" t="n">
        <v>0</v>
      </c>
      <c r="AN278" t="n">
        <v>3.632952585287713</v>
      </c>
      <c r="AO278" t="n">
        <v>0</v>
      </c>
      <c r="AP278" t="n">
        <v>1</v>
      </c>
      <c r="AQ278" t="n">
        <v>3</v>
      </c>
      <c r="AR278" t="n">
        <v>0</v>
      </c>
      <c r="AS278" t="n">
        <v>0</v>
      </c>
      <c r="AT278" t="n">
        <v>1.919644171510881</v>
      </c>
      <c r="AU278" t="n">
        <v>0.610897689034968</v>
      </c>
      <c r="AV278" t="n">
        <v>1.919644171510881</v>
      </c>
    </row>
    <row r="279" spans="1:48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0</v>
      </c>
      <c r="H279" t="n">
        <v>226.6272438390039</v>
      </c>
      <c r="I279" t="b">
        <v>0</v>
      </c>
      <c r="J279" t="n">
        <v>836.7077842536025</v>
      </c>
      <c r="K279" t="n">
        <v>2073.361889380427</v>
      </c>
      <c r="L279" t="n">
        <v>0</v>
      </c>
      <c r="M279" t="n">
        <v>2.697204347497022</v>
      </c>
      <c r="N279" t="n">
        <v>2.697204347497022</v>
      </c>
      <c r="O279" t="n">
        <v>113.6509619482617</v>
      </c>
      <c r="P279" t="n">
        <v>30.78303411383037</v>
      </c>
      <c r="Q279" t="n">
        <v>2.697204347497022</v>
      </c>
      <c r="R279" t="n">
        <v>0.7529135054121422</v>
      </c>
      <c r="S279" t="n">
        <v>28.04580489389051</v>
      </c>
      <c r="T279" t="n">
        <v>16.49928157376479</v>
      </c>
      <c r="U279" t="n">
        <v>3.582356177846194</v>
      </c>
      <c r="V279" t="n">
        <v>4.076749647279575</v>
      </c>
      <c r="W279" t="n">
        <v>0</v>
      </c>
      <c r="X279" t="n">
        <v>0</v>
      </c>
      <c r="Y279" t="n">
        <v>-22.82607512520868</v>
      </c>
      <c r="Z279" t="n">
        <v>45.1159632682482</v>
      </c>
      <c r="AA279" t="n">
        <v>2073.361889380427</v>
      </c>
      <c r="AB279" t="b">
        <v>0</v>
      </c>
      <c r="AC279" t="b">
        <v>1</v>
      </c>
      <c r="AD279" t="n">
        <v>97.82003117172704</v>
      </c>
      <c r="AE279" t="n">
        <v>-0</v>
      </c>
      <c r="AF279" t="n">
        <v>0</v>
      </c>
      <c r="AG279" t="n">
        <v>0.03846119041339077</v>
      </c>
      <c r="AH279" t="b">
        <v>0</v>
      </c>
      <c r="AI279" t="b">
        <v>0</v>
      </c>
      <c r="AJ279" t="n">
        <v>2073.361889380427</v>
      </c>
      <c r="AK279" t="n">
        <v>0</v>
      </c>
      <c r="AL279" t="n">
        <v>3.582356177846194</v>
      </c>
      <c r="AM279" t="n">
        <v>0</v>
      </c>
      <c r="AN279" t="n">
        <v>3.582356177846194</v>
      </c>
      <c r="AO279" t="n">
        <v>0</v>
      </c>
      <c r="AP279" t="n">
        <v>1</v>
      </c>
      <c r="AQ279" t="n">
        <v>3</v>
      </c>
      <c r="AR279" t="n">
        <v>0</v>
      </c>
      <c r="AS279" t="n">
        <v>0</v>
      </c>
      <c r="AT279" t="n">
        <v>1.911543826267863</v>
      </c>
      <c r="AU279" t="n">
        <v>0.6083198768222753</v>
      </c>
      <c r="AV279" t="n">
        <v>1.911543826267863</v>
      </c>
    </row>
    <row r="280" spans="1:48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0</v>
      </c>
      <c r="H280" t="n">
        <v>226.6272438390039</v>
      </c>
      <c r="I280" t="b">
        <v>0</v>
      </c>
      <c r="J280" t="n">
        <v>836.7077842536025</v>
      </c>
      <c r="K280" t="n">
        <v>2073.361889380427</v>
      </c>
      <c r="L280" t="n">
        <v>0</v>
      </c>
      <c r="M280" t="n">
        <v>2.878600087329927</v>
      </c>
      <c r="N280" t="n">
        <v>2.878600087329927</v>
      </c>
      <c r="O280" t="n">
        <v>121.294357727472</v>
      </c>
      <c r="P280" t="n">
        <v>32.85329299227302</v>
      </c>
      <c r="Q280" t="n">
        <v>2.878600087329926</v>
      </c>
      <c r="R280" t="n">
        <v>0.7633857856024041</v>
      </c>
      <c r="S280" t="n">
        <v>28.0642152617742</v>
      </c>
      <c r="T280" t="n">
        <v>17.36734916583601</v>
      </c>
      <c r="U280" t="n">
        <v>3.770832705587203</v>
      </c>
      <c r="V280" t="n">
        <v>4.10936167904303</v>
      </c>
      <c r="W280" t="n">
        <v>0</v>
      </c>
      <c r="X280" t="n">
        <v>0</v>
      </c>
      <c r="Y280" t="n">
        <v>-22.82607512520868</v>
      </c>
      <c r="Z280" t="n">
        <v>45.14922336093527</v>
      </c>
      <c r="AA280" t="n">
        <v>2073.361889380427</v>
      </c>
      <c r="AB280" t="b">
        <v>0</v>
      </c>
      <c r="AC280" t="b">
        <v>1</v>
      </c>
      <c r="AD280" t="n">
        <v>97.81097320540751</v>
      </c>
      <c r="AE280" t="n">
        <v>-0</v>
      </c>
      <c r="AF280" t="n">
        <v>0</v>
      </c>
      <c r="AG280" t="n">
        <v>0.04306294459638824</v>
      </c>
      <c r="AH280" t="b">
        <v>0</v>
      </c>
      <c r="AI280" t="b">
        <v>0</v>
      </c>
      <c r="AJ280" t="n">
        <v>2073.361889380427</v>
      </c>
      <c r="AK280" t="n">
        <v>0</v>
      </c>
      <c r="AL280" t="n">
        <v>3.770832705587203</v>
      </c>
      <c r="AM280" t="n">
        <v>0</v>
      </c>
      <c r="AN280" t="n">
        <v>3.770832705587203</v>
      </c>
      <c r="AO280" t="n">
        <v>0</v>
      </c>
      <c r="AP280" t="n">
        <v>1</v>
      </c>
      <c r="AQ280" t="n">
        <v>3</v>
      </c>
      <c r="AR280" t="n">
        <v>0</v>
      </c>
      <c r="AS280" t="n">
        <v>0</v>
      </c>
      <c r="AT280" t="n">
        <v>1.941131147582197</v>
      </c>
      <c r="AU280" t="n">
        <v>0.6177355937993627</v>
      </c>
      <c r="AV280" t="n">
        <v>1.941131147582197</v>
      </c>
    </row>
    <row r="281" spans="1:48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0</v>
      </c>
      <c r="H281" t="n">
        <v>226.6272438390039</v>
      </c>
      <c r="I281" t="b">
        <v>0</v>
      </c>
      <c r="J281" t="n">
        <v>836.7077842536025</v>
      </c>
      <c r="K281" t="n">
        <v>2073.361889380427</v>
      </c>
      <c r="L281" t="n">
        <v>0</v>
      </c>
      <c r="M281" t="n">
        <v>2.201621969849918</v>
      </c>
      <c r="N281" t="n">
        <v>2.201621969849918</v>
      </c>
      <c r="O281" t="n">
        <v>92.76881633090518</v>
      </c>
      <c r="P281" t="n">
        <v>25.1269816714261</v>
      </c>
      <c r="Q281" t="n">
        <v>2.201621969849918</v>
      </c>
      <c r="R281" t="n">
        <v>0.7178231754740576</v>
      </c>
      <c r="S281" t="n">
        <v>28.08303102212105</v>
      </c>
      <c r="T281" t="n">
        <v>14.12607621770442</v>
      </c>
      <c r="U281" t="n">
        <v>3.067081204777131</v>
      </c>
      <c r="V281" t="n">
        <v>3.986051330123269</v>
      </c>
      <c r="W281" t="n">
        <v>0</v>
      </c>
      <c r="X281" t="n">
        <v>0</v>
      </c>
      <c r="Y281" t="n">
        <v>-22.82607512520868</v>
      </c>
      <c r="Z281" t="n">
        <v>45.19538872120018</v>
      </c>
      <c r="AA281" t="n">
        <v>2073.361889380427</v>
      </c>
      <c r="AB281" t="b">
        <v>0</v>
      </c>
      <c r="AC281" t="b">
        <v>1</v>
      </c>
      <c r="AD281" t="n">
        <v>97.80191523908798</v>
      </c>
      <c r="AE281" t="n">
        <v>-0</v>
      </c>
      <c r="AF281" t="n">
        <v>0</v>
      </c>
      <c r="AG281" t="n">
        <v>0.05182930240395991</v>
      </c>
      <c r="AH281" t="b">
        <v>0</v>
      </c>
      <c r="AI281" t="b">
        <v>0</v>
      </c>
      <c r="AJ281" t="n">
        <v>2073.361889380427</v>
      </c>
      <c r="AK281" t="n">
        <v>0</v>
      </c>
      <c r="AL281" t="n">
        <v>3.067081204777131</v>
      </c>
      <c r="AM281" t="n">
        <v>0</v>
      </c>
      <c r="AN281" t="n">
        <v>3.067081204777131</v>
      </c>
      <c r="AO281" t="n">
        <v>0</v>
      </c>
      <c r="AP281" t="n">
        <v>1</v>
      </c>
      <c r="AQ281" t="n">
        <v>3</v>
      </c>
      <c r="AR281" t="n">
        <v>0</v>
      </c>
      <c r="AS281" t="n">
        <v>0</v>
      </c>
      <c r="AT281" t="n">
        <v>1.830236878601678</v>
      </c>
      <c r="AU281" t="n">
        <v>0.5824451719322198</v>
      </c>
      <c r="AV281" t="n">
        <v>1.830236878601678</v>
      </c>
    </row>
    <row r="282" spans="1:48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0</v>
      </c>
      <c r="H282" t="n">
        <v>226.6272438390039</v>
      </c>
      <c r="I282" t="b">
        <v>0</v>
      </c>
      <c r="J282" t="n">
        <v>836.7077842536025</v>
      </c>
      <c r="K282" t="n">
        <v>2073.361889380427</v>
      </c>
      <c r="L282" t="n">
        <v>0</v>
      </c>
      <c r="M282" t="n">
        <v>4.728138699937134</v>
      </c>
      <c r="N282" t="n">
        <v>4.728138699937134</v>
      </c>
      <c r="O282" t="n">
        <v>199.2275861379659</v>
      </c>
      <c r="P282" t="n">
        <v>53.96196807637213</v>
      </c>
      <c r="Q282" t="n">
        <v>4.728138699937134</v>
      </c>
      <c r="R282" t="n">
        <v>0.8304952705785718</v>
      </c>
      <c r="S282" t="n">
        <v>28.10019285624088</v>
      </c>
      <c r="T282" t="n">
        <v>26.22100389439953</v>
      </c>
      <c r="U282" t="n">
        <v>5.693155478950815</v>
      </c>
      <c r="V282" t="n">
        <v>4.444584170278411</v>
      </c>
      <c r="W282" t="n">
        <v>0</v>
      </c>
      <c r="X282" t="n">
        <v>0</v>
      </c>
      <c r="Y282" t="n">
        <v>-22.82607512520868</v>
      </c>
      <c r="Z282" t="n">
        <v>45.2717228094544</v>
      </c>
      <c r="AA282" t="n">
        <v>2073.361889380427</v>
      </c>
      <c r="AB282" t="b">
        <v>0</v>
      </c>
      <c r="AC282" t="b">
        <v>1</v>
      </c>
      <c r="AD282" t="n">
        <v>97.79285727276844</v>
      </c>
      <c r="AE282" t="n">
        <v>-0</v>
      </c>
      <c r="AF282" t="n">
        <v>0</v>
      </c>
      <c r="AG282" t="n">
        <v>0.06083369255281973</v>
      </c>
      <c r="AH282" t="b">
        <v>0</v>
      </c>
      <c r="AI282" t="b">
        <v>0</v>
      </c>
      <c r="AJ282" t="n">
        <v>2073.361889380427</v>
      </c>
      <c r="AK282" t="n">
        <v>0</v>
      </c>
      <c r="AL282" t="n">
        <v>5.693155478950815</v>
      </c>
      <c r="AM282" t="n">
        <v>0</v>
      </c>
      <c r="AN282" t="n">
        <v>5.693155478950815</v>
      </c>
      <c r="AO282" t="n">
        <v>0</v>
      </c>
      <c r="AP282" t="n">
        <v>1</v>
      </c>
      <c r="AQ282" t="n">
        <v>3</v>
      </c>
      <c r="AR282" t="n">
        <v>0</v>
      </c>
      <c r="AS282" t="n">
        <v>0</v>
      </c>
      <c r="AT282" t="n">
        <v>2.244385268542021</v>
      </c>
      <c r="AU282" t="n">
        <v>0.7142416257161412</v>
      </c>
      <c r="AV282" t="n">
        <v>2.244385268542021</v>
      </c>
    </row>
    <row r="283" spans="1:48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0</v>
      </c>
      <c r="H283" t="n">
        <v>226.6272438390039</v>
      </c>
      <c r="I283" t="b">
        <v>0</v>
      </c>
      <c r="J283" t="n">
        <v>836.7077842536025</v>
      </c>
      <c r="K283" t="n">
        <v>2073.361889380427</v>
      </c>
      <c r="L283" t="n">
        <v>0</v>
      </c>
      <c r="M283" t="n">
        <v>-4.700950102931858</v>
      </c>
      <c r="N283" t="n">
        <v>-4.700950102931858</v>
      </c>
      <c r="O283" t="n">
        <v>-198.081951693716</v>
      </c>
      <c r="P283" t="n">
        <v>-53.65166622256662</v>
      </c>
      <c r="Q283" t="n">
        <v>-4.700950102931858</v>
      </c>
      <c r="R283" t="n">
        <v>0.9142598613363293</v>
      </c>
      <c r="S283" t="n">
        <v>28.12233255135655</v>
      </c>
      <c r="T283" t="n">
        <v>-19.79482038785585</v>
      </c>
      <c r="U283" t="n">
        <v>-4.297889989255484</v>
      </c>
      <c r="V283" t="n">
        <v>33.85684583471077</v>
      </c>
      <c r="W283" t="n">
        <v>-27.09800615239832</v>
      </c>
      <c r="X283" t="n">
        <v>2</v>
      </c>
      <c r="Y283" t="n">
        <v>4.271931027189638</v>
      </c>
      <c r="Z283" t="n">
        <v>45.30863479226656</v>
      </c>
      <c r="AA283" t="n">
        <v>2073.361889380427</v>
      </c>
      <c r="AB283" t="b">
        <v>0</v>
      </c>
      <c r="AC283" t="b">
        <v>1</v>
      </c>
      <c r="AD283" t="n">
        <v>97.78917589497122</v>
      </c>
      <c r="AE283" t="n">
        <v>0.5662269942292186</v>
      </c>
      <c r="AF283" t="n">
        <v>0</v>
      </c>
      <c r="AG283" t="n">
        <v>0.07164557843677818</v>
      </c>
      <c r="AH283" t="b">
        <v>0</v>
      </c>
      <c r="AI283" t="b">
        <v>0</v>
      </c>
      <c r="AJ283" t="n">
        <v>2073.361889380427</v>
      </c>
      <c r="AK283" t="n">
        <v>0</v>
      </c>
      <c r="AL283" t="n">
        <v>-4.297889989255484</v>
      </c>
      <c r="AM283" t="n">
        <v>0</v>
      </c>
      <c r="AN283" t="n">
        <v>-3.707309538573639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0</v>
      </c>
      <c r="H284" t="n">
        <v>207.1514650715895</v>
      </c>
      <c r="I284" t="b">
        <v>0</v>
      </c>
      <c r="J284" t="n">
        <v>764.8032090443086</v>
      </c>
      <c r="K284" t="n">
        <v>1895.182352011797</v>
      </c>
      <c r="L284" t="n">
        <v>0</v>
      </c>
      <c r="M284" t="n">
        <v>-13.02351557073342</v>
      </c>
      <c r="N284" t="n">
        <v>-13.02351557073342</v>
      </c>
      <c r="O284" t="n">
        <v>-600.3598030456116</v>
      </c>
      <c r="P284" t="n">
        <v>-162.610997574651</v>
      </c>
      <c r="Q284" t="n">
        <v>-13.02351557073342</v>
      </c>
      <c r="R284" t="n">
        <v>0.9465905388364944</v>
      </c>
      <c r="S284" t="n">
        <v>28.1334670183129</v>
      </c>
      <c r="T284" t="n">
        <v>-62.11704270174689</v>
      </c>
      <c r="U284" t="n">
        <v>-12.32793662164602</v>
      </c>
      <c r="V284" t="n">
        <v>100.4939548729041</v>
      </c>
      <c r="W284" t="n">
        <v>-56.19003292187257</v>
      </c>
      <c r="X284" t="n">
        <v>2</v>
      </c>
      <c r="Y284" t="n">
        <v>33.36395779666389</v>
      </c>
      <c r="Z284" t="n">
        <v>45.38386425857617</v>
      </c>
      <c r="AA284" t="n">
        <v>1895.182352011797</v>
      </c>
      <c r="AB284" t="b">
        <v>0</v>
      </c>
      <c r="AC284" t="b">
        <v>1</v>
      </c>
      <c r="AD284" t="n">
        <v>97.79664333322992</v>
      </c>
      <c r="AE284" t="n">
        <v>1.1741200909048</v>
      </c>
      <c r="AF284" t="n">
        <v>0</v>
      </c>
      <c r="AG284" t="n">
        <v>0.08366239108274201</v>
      </c>
      <c r="AH284" t="b">
        <v>0</v>
      </c>
      <c r="AI284" t="b">
        <v>0</v>
      </c>
      <c r="AJ284" t="n">
        <v>1895.182352011797</v>
      </c>
      <c r="AK284" t="n">
        <v>0</v>
      </c>
      <c r="AL284" t="n">
        <v>-12.32793662164602</v>
      </c>
      <c r="AM284" t="n">
        <v>4.29090010798696</v>
      </c>
      <c r="AN284" t="n">
        <v>-6.765502596943749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 spans="1:48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0</v>
      </c>
      <c r="H285" t="n">
        <v>187.6756863041751</v>
      </c>
      <c r="I285" t="b">
        <v>0</v>
      </c>
      <c r="J285" t="n">
        <v>692.8986338350147</v>
      </c>
      <c r="K285" t="n">
        <v>1717.002814643167</v>
      </c>
      <c r="L285" t="n">
        <v>0</v>
      </c>
      <c r="M285" t="n">
        <v>-9.799589954277641</v>
      </c>
      <c r="N285" t="n">
        <v>-9.799589954277641</v>
      </c>
      <c r="O285" t="n">
        <v>-498.6218126206805</v>
      </c>
      <c r="P285" t="n">
        <v>-135.0546621399459</v>
      </c>
      <c r="Q285" t="n">
        <v>-9.799589954277641</v>
      </c>
      <c r="R285" t="n">
        <v>0.9438286534570738</v>
      </c>
      <c r="S285" t="n">
        <v>28.15268226825044</v>
      </c>
      <c r="T285" t="n">
        <v>-51.44005646111591</v>
      </c>
      <c r="U285" t="n">
        <v>-9.249133790977332</v>
      </c>
      <c r="V285" t="n">
        <v>83.61460567883003</v>
      </c>
      <c r="W285" t="n">
        <v>-52.56730727899506</v>
      </c>
      <c r="X285" t="n">
        <v>2</v>
      </c>
      <c r="Y285" t="n">
        <v>29.74123215378638</v>
      </c>
      <c r="Z285" t="n">
        <v>45.48277442543717</v>
      </c>
      <c r="AA285" t="n">
        <v>1717.002814643167</v>
      </c>
      <c r="AB285" t="b">
        <v>0</v>
      </c>
      <c r="AC285" t="b">
        <v>1</v>
      </c>
      <c r="AD285" t="n">
        <v>97.80916420425184</v>
      </c>
      <c r="AE285" t="n">
        <v>1.098421346128255</v>
      </c>
      <c r="AF285" t="n">
        <v>0</v>
      </c>
      <c r="AG285" t="n">
        <v>0.0948060392430477</v>
      </c>
      <c r="AH285" t="b">
        <v>0</v>
      </c>
      <c r="AI285" t="b">
        <v>0</v>
      </c>
      <c r="AJ285" t="n">
        <v>1717.002814643167</v>
      </c>
      <c r="AK285" t="n">
        <v>0</v>
      </c>
      <c r="AL285" t="n">
        <v>-9.249133790977332</v>
      </c>
      <c r="AM285" t="n">
        <v>2.107251289896382</v>
      </c>
      <c r="AN285" t="n">
        <v>-5.946047329142186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 spans="1:48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0</v>
      </c>
      <c r="H286" t="n">
        <v>168.1999075367607</v>
      </c>
      <c r="I286" t="b">
        <v>0</v>
      </c>
      <c r="J286" t="n">
        <v>620.9940586257208</v>
      </c>
      <c r="K286" t="n">
        <v>1538.823277274536</v>
      </c>
      <c r="L286" t="n">
        <v>0</v>
      </c>
      <c r="M286" t="n">
        <v>-9.360158071455961</v>
      </c>
      <c r="N286" t="n">
        <v>-9.360158071455961</v>
      </c>
      <c r="O286" t="n">
        <v>-531.4088861320457</v>
      </c>
      <c r="P286" t="n">
        <v>-143.9352345969788</v>
      </c>
      <c r="Q286" t="n">
        <v>-9.360158071455961</v>
      </c>
      <c r="R286" t="n">
        <v>0.9453161394697429</v>
      </c>
      <c r="S286" t="n">
        <v>28.16788852596045</v>
      </c>
      <c r="T286" t="n">
        <v>-54.90891860487802</v>
      </c>
      <c r="U286" t="n">
        <v>-8.848308492935303</v>
      </c>
      <c r="V286" t="n">
        <v>89.02631599210075</v>
      </c>
      <c r="W286" t="n">
        <v>-49.00957617564337</v>
      </c>
      <c r="X286" t="n">
        <v>2</v>
      </c>
      <c r="Y286" t="n">
        <v>26.18350105043469</v>
      </c>
      <c r="Z286" t="n">
        <v>45.56222012519843</v>
      </c>
      <c r="AA286" t="n">
        <v>1538.823277274536</v>
      </c>
      <c r="AB286" t="b">
        <v>0</v>
      </c>
      <c r="AC286" t="b">
        <v>1</v>
      </c>
      <c r="AD286" t="n">
        <v>97.82026038147491</v>
      </c>
      <c r="AE286" t="n">
        <v>1.024080696207474</v>
      </c>
      <c r="AF286" t="n">
        <v>0</v>
      </c>
      <c r="AG286" t="n">
        <v>0.08710931574333378</v>
      </c>
      <c r="AH286" t="b">
        <v>0</v>
      </c>
      <c r="AI286" t="b">
        <v>0</v>
      </c>
      <c r="AJ286" t="n">
        <v>1538.823277274536</v>
      </c>
      <c r="AK286" t="n">
        <v>0</v>
      </c>
      <c r="AL286" t="n">
        <v>-8.848308492935303</v>
      </c>
      <c r="AM286" t="n">
        <v>2.545947305591319</v>
      </c>
      <c r="AN286" t="n">
        <v>-5.180866665326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 spans="1:48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0</v>
      </c>
      <c r="H287" t="n">
        <v>148.7241287693463</v>
      </c>
      <c r="I287" t="b">
        <v>0</v>
      </c>
      <c r="J287" t="n">
        <v>549.0894834164267</v>
      </c>
      <c r="K287" t="n">
        <v>1360.643739905905</v>
      </c>
      <c r="L287" t="n">
        <v>0</v>
      </c>
      <c r="M287" t="n">
        <v>-8.228617554777637</v>
      </c>
      <c r="N287" t="n">
        <v>-8.228617554777637</v>
      </c>
      <c r="O287" t="n">
        <v>-528.3440566742257</v>
      </c>
      <c r="P287" t="n">
        <v>-143.1051074415563</v>
      </c>
      <c r="Q287" t="n">
        <v>-8.228617554777637</v>
      </c>
      <c r="R287" t="n">
        <v>0.9455848159023063</v>
      </c>
      <c r="S287" t="n">
        <v>28.18202828334471</v>
      </c>
      <c r="T287" t="n">
        <v>-54.60775491315727</v>
      </c>
      <c r="U287" t="n">
        <v>-7.780855815664897</v>
      </c>
      <c r="V287" t="n">
        <v>88.49735252839898</v>
      </c>
      <c r="W287" t="n">
        <v>-49.00957617564337</v>
      </c>
      <c r="X287" t="n">
        <v>2</v>
      </c>
      <c r="Y287" t="n">
        <v>26.18350105043469</v>
      </c>
      <c r="Z287" t="n">
        <v>45.66441650301739</v>
      </c>
      <c r="AA287" t="n">
        <v>1360.643739905905</v>
      </c>
      <c r="AB287" t="b">
        <v>0</v>
      </c>
      <c r="AC287" t="b">
        <v>1</v>
      </c>
      <c r="AD287" t="n">
        <v>97.83065065966953</v>
      </c>
      <c r="AE287" t="n">
        <v>1.024080696207474</v>
      </c>
      <c r="AF287" t="n">
        <v>0</v>
      </c>
      <c r="AG287" t="n">
        <v>0.0866474328260595</v>
      </c>
      <c r="AH287" t="b">
        <v>0</v>
      </c>
      <c r="AI287" t="b">
        <v>0</v>
      </c>
      <c r="AJ287" t="n">
        <v>1360.643739905905</v>
      </c>
      <c r="AK287" t="n">
        <v>0</v>
      </c>
      <c r="AL287" t="n">
        <v>-7.780855815664897</v>
      </c>
      <c r="AM287" t="n">
        <v>2.195032958376619</v>
      </c>
      <c r="AN287" t="n">
        <v>-4.464328335270295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 spans="1:48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0</v>
      </c>
      <c r="H288" t="n">
        <v>129.2483500019319</v>
      </c>
      <c r="I288" t="b">
        <v>0</v>
      </c>
      <c r="J288" t="n">
        <v>477.1849082071327</v>
      </c>
      <c r="K288" t="n">
        <v>1182.464202537275</v>
      </c>
      <c r="L288" t="n">
        <v>0</v>
      </c>
      <c r="M288" t="n">
        <v>-7.205879765061324</v>
      </c>
      <c r="N288" t="n">
        <v>-7.205879765061324</v>
      </c>
      <c r="O288" t="n">
        <v>-532.3942861560242</v>
      </c>
      <c r="P288" t="n">
        <v>-144.2021360119242</v>
      </c>
      <c r="Q288" t="n">
        <v>-7.205879765061324</v>
      </c>
      <c r="R288" t="n">
        <v>0.9460723838449359</v>
      </c>
      <c r="S288" t="n">
        <v>28.19439762508631</v>
      </c>
      <c r="T288" t="n">
        <v>-55.05474518657498</v>
      </c>
      <c r="U288" t="n">
        <v>-6.817283847031554</v>
      </c>
      <c r="V288" t="n">
        <v>89.14739082534921</v>
      </c>
      <c r="W288" t="n">
        <v>-49.00957617564337</v>
      </c>
      <c r="X288" t="n">
        <v>2</v>
      </c>
      <c r="Y288" t="n">
        <v>26.18350105043469</v>
      </c>
      <c r="Z288" t="n">
        <v>45.76011455512538</v>
      </c>
      <c r="AA288" t="n">
        <v>1182.464202537275</v>
      </c>
      <c r="AB288" t="b">
        <v>0</v>
      </c>
      <c r="AC288" t="b">
        <v>1</v>
      </c>
      <c r="AD288" t="n">
        <v>97.84104093786415</v>
      </c>
      <c r="AE288" t="n">
        <v>1.024080696207474</v>
      </c>
      <c r="AF288" t="n">
        <v>0</v>
      </c>
      <c r="AG288" t="n">
        <v>0.07821423537100941</v>
      </c>
      <c r="AH288" t="b">
        <v>0</v>
      </c>
      <c r="AI288" t="b">
        <v>0</v>
      </c>
      <c r="AJ288" t="n">
        <v>1182.464202537275</v>
      </c>
      <c r="AK288" t="n">
        <v>0</v>
      </c>
      <c r="AL288" t="n">
        <v>-6.817283847031554</v>
      </c>
      <c r="AM288" t="n">
        <v>1.904989256263398</v>
      </c>
      <c r="AN288" t="n">
        <v>-3.790800068750173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 spans="1:48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0</v>
      </c>
      <c r="H289" t="n">
        <v>109.7725712345175</v>
      </c>
      <c r="I289" t="b">
        <v>0</v>
      </c>
      <c r="J289" t="n">
        <v>405.2803329978387</v>
      </c>
      <c r="K289" t="n">
        <v>1004.284665168644</v>
      </c>
      <c r="L289" t="n">
        <v>0</v>
      </c>
      <c r="M289" t="n">
        <v>-6.231273034253307</v>
      </c>
      <c r="N289" t="n">
        <v>-6.231273034253307</v>
      </c>
      <c r="O289" t="n">
        <v>-542.0686938477028</v>
      </c>
      <c r="P289" t="n">
        <v>-146.8225064592911</v>
      </c>
      <c r="Q289" t="n">
        <v>-6.231273034253307</v>
      </c>
      <c r="R289" t="n">
        <v>0.9467128938294346</v>
      </c>
      <c r="S289" t="n">
        <v>28.20513252110271</v>
      </c>
      <c r="T289" t="n">
        <v>-56.09312347432055</v>
      </c>
      <c r="U289" t="n">
        <v>-5.89922652649927</v>
      </c>
      <c r="V289" t="n">
        <v>90.72938298497056</v>
      </c>
      <c r="W289" t="n">
        <v>-42.65920879742497</v>
      </c>
      <c r="X289" t="n">
        <v>2</v>
      </c>
      <c r="Y289" t="n">
        <v>19.83313367221628</v>
      </c>
      <c r="Z289" t="n">
        <v>45.86203378306067</v>
      </c>
      <c r="AA289" t="n">
        <v>1004.284665168644</v>
      </c>
      <c r="AB289" t="b">
        <v>0</v>
      </c>
      <c r="AC289" t="b">
        <v>1</v>
      </c>
      <c r="AD289" t="n">
        <v>97.85017122253134</v>
      </c>
      <c r="AE289" t="n">
        <v>0.8913864524835068</v>
      </c>
      <c r="AF289" t="n">
        <v>0</v>
      </c>
      <c r="AG289" t="n">
        <v>0.06392434050889248</v>
      </c>
      <c r="AH289" t="b">
        <v>0</v>
      </c>
      <c r="AI289" t="b">
        <v>0</v>
      </c>
      <c r="AJ289" t="n">
        <v>1004.284665168644</v>
      </c>
      <c r="AK289" t="n">
        <v>0</v>
      </c>
      <c r="AL289" t="n">
        <v>-5.89922652649927</v>
      </c>
      <c r="AM289" t="n">
        <v>1.755776652664517</v>
      </c>
      <c r="AN289" t="n">
        <v>-3.154649595540737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 spans="1:48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0</v>
      </c>
      <c r="H290" t="n">
        <v>90.29679246710313</v>
      </c>
      <c r="I290" t="b">
        <v>0</v>
      </c>
      <c r="J290" t="n">
        <v>333.3757577885448</v>
      </c>
      <c r="K290" t="n">
        <v>826.105127800014</v>
      </c>
      <c r="L290" t="n">
        <v>0</v>
      </c>
      <c r="M290" t="n">
        <v>-4.920486584081685</v>
      </c>
      <c r="N290" t="n">
        <v>-4.920486584081685</v>
      </c>
      <c r="O290" t="n">
        <v>-520.3638407594118</v>
      </c>
      <c r="P290" t="n">
        <v>-140.9436188405774</v>
      </c>
      <c r="Q290" t="n">
        <v>-4.920486584081685</v>
      </c>
      <c r="R290" t="n">
        <v>0.9464426772457203</v>
      </c>
      <c r="S290" t="n">
        <v>28.21430524929661</v>
      </c>
      <c r="T290" t="n">
        <v>-53.83174170951428</v>
      </c>
      <c r="U290" t="n">
        <v>-4.656958495989918</v>
      </c>
      <c r="V290" t="n">
        <v>87.1118771310631</v>
      </c>
      <c r="W290" t="n">
        <v>-36.00516845474911</v>
      </c>
      <c r="X290" t="n">
        <v>2</v>
      </c>
      <c r="Y290" t="n">
        <v>13.17909332954043</v>
      </c>
      <c r="Z290" t="n">
        <v>45.89737969165853</v>
      </c>
      <c r="AA290" t="n">
        <v>826.105127800014</v>
      </c>
      <c r="AB290" t="b">
        <v>0</v>
      </c>
      <c r="AC290" t="b">
        <v>1</v>
      </c>
      <c r="AD290" t="n">
        <v>97.85672126757137</v>
      </c>
      <c r="AE290" t="n">
        <v>0.752346803532071</v>
      </c>
      <c r="AF290" t="n">
        <v>0</v>
      </c>
      <c r="AG290" t="n">
        <v>0.05660834432109754</v>
      </c>
      <c r="AH290" t="b">
        <v>0</v>
      </c>
      <c r="AI290" t="b">
        <v>0</v>
      </c>
      <c r="AJ290" t="n">
        <v>826.105127800014</v>
      </c>
      <c r="AK290" t="n">
        <v>0</v>
      </c>
      <c r="AL290" t="n">
        <v>-4.656958495989918</v>
      </c>
      <c r="AM290" t="n">
        <v>1.30476663368578</v>
      </c>
      <c r="AN290" t="n">
        <v>-2.550244645417088</v>
      </c>
      <c r="AO290" t="n">
        <v>0</v>
      </c>
      <c r="AP290" t="n">
        <v>1</v>
      </c>
      <c r="AQ290" t="n">
        <v>3</v>
      </c>
      <c r="AR290" t="n">
        <v>0</v>
      </c>
      <c r="AS290" t="n">
        <v>0</v>
      </c>
      <c r="AT290" t="n">
        <v>0.06444909648158366</v>
      </c>
      <c r="AU290" t="n">
        <v>0.02050994902352296</v>
      </c>
      <c r="AV290" t="n">
        <v>0.06444909648158366</v>
      </c>
    </row>
    <row r="291" spans="1:48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0</v>
      </c>
      <c r="H291" t="n">
        <v>70.82101369968873</v>
      </c>
      <c r="I291" t="b">
        <v>0</v>
      </c>
      <c r="J291" t="n">
        <v>261.4711825792508</v>
      </c>
      <c r="K291" t="n">
        <v>647.9255904313835</v>
      </c>
      <c r="L291" t="n">
        <v>0</v>
      </c>
      <c r="M291" t="n">
        <v>-4.574294396629989</v>
      </c>
      <c r="N291" t="n">
        <v>-4.574294396629989</v>
      </c>
      <c r="O291" t="n">
        <v>-616.784363580287</v>
      </c>
      <c r="P291" t="n">
        <v>-167.0596867768925</v>
      </c>
      <c r="Q291" t="n">
        <v>-4.574294396629989</v>
      </c>
      <c r="R291" t="n">
        <v>0.9491946348223589</v>
      </c>
      <c r="S291" t="n">
        <v>28.22158516782332</v>
      </c>
      <c r="T291" t="n">
        <v>-63.99199289093224</v>
      </c>
      <c r="U291" t="n">
        <v>-4.341895699379164</v>
      </c>
      <c r="V291" t="n">
        <v>103.0676938859602</v>
      </c>
      <c r="W291" t="n">
        <v>-38.67152829974452</v>
      </c>
      <c r="X291" t="n">
        <v>2</v>
      </c>
      <c r="Y291" t="n">
        <v>15.84545317453584</v>
      </c>
      <c r="Z291" t="n">
        <v>45.92912306987808</v>
      </c>
      <c r="AA291" t="n">
        <v>750</v>
      </c>
      <c r="AB291" t="b">
        <v>0</v>
      </c>
      <c r="AC291" t="b">
        <v>1</v>
      </c>
      <c r="AD291" t="n">
        <v>97.86248010616345</v>
      </c>
      <c r="AE291" t="n">
        <v>0.808061785367796</v>
      </c>
      <c r="AF291" t="n">
        <v>0</v>
      </c>
      <c r="AG291" t="n">
        <v>0.04349063701474126</v>
      </c>
      <c r="AH291" t="b">
        <v>0</v>
      </c>
      <c r="AI291" t="b">
        <v>0</v>
      </c>
      <c r="AJ291" t="n">
        <v>750</v>
      </c>
      <c r="AK291" t="n">
        <v>0</v>
      </c>
      <c r="AL291" t="n">
        <v>-4.341895699379164</v>
      </c>
      <c r="AM291" t="n">
        <v>1.229016789268071</v>
      </c>
      <c r="AN291" t="n">
        <v>-2.300374160746875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0.2256311646392808</v>
      </c>
      <c r="AU291" t="n">
        <v>0.0718037014869887</v>
      </c>
      <c r="AV291" t="n">
        <v>0.2256311646392808</v>
      </c>
    </row>
    <row r="292" spans="1:48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0</v>
      </c>
      <c r="H292" t="n">
        <v>47.21400913312581</v>
      </c>
      <c r="I292" t="b">
        <v>0</v>
      </c>
      <c r="J292" t="n">
        <v>174.3141217195005</v>
      </c>
      <c r="K292" t="n">
        <v>431.9503936209223</v>
      </c>
      <c r="L292" t="n">
        <v>0</v>
      </c>
      <c r="M292" t="n">
        <v>-3.310850697193799</v>
      </c>
      <c r="N292" t="n">
        <v>-3.310850697193799</v>
      </c>
      <c r="O292" t="n">
        <v>-669.6380129192664</v>
      </c>
      <c r="P292" t="n">
        <v>-181.3754097831166</v>
      </c>
      <c r="Q292" t="n">
        <v>-3.310850697193799</v>
      </c>
      <c r="R292" t="n">
        <v>0.9505569590202199</v>
      </c>
      <c r="S292" t="n">
        <v>28.22800514223268</v>
      </c>
      <c r="T292" t="n">
        <v>-69.57532605507888</v>
      </c>
      <c r="U292" t="n">
        <v>-3.147152170494512</v>
      </c>
      <c r="V292" t="n">
        <v>111.8000837280377</v>
      </c>
      <c r="W292" t="n">
        <v>-41.83206796379179</v>
      </c>
      <c r="X292" t="n">
        <v>2</v>
      </c>
      <c r="Y292" t="n">
        <v>19.00599283858311</v>
      </c>
      <c r="Z292" t="n">
        <v>45.95918803801187</v>
      </c>
      <c r="AA292" t="n">
        <v>750</v>
      </c>
      <c r="AB292" t="b">
        <v>0</v>
      </c>
      <c r="AC292" t="b">
        <v>1</v>
      </c>
      <c r="AD292" t="n">
        <v>97.8693950756105</v>
      </c>
      <c r="AE292" t="n">
        <v>0.8741029126762464</v>
      </c>
      <c r="AF292" t="n">
        <v>0</v>
      </c>
      <c r="AG292" t="n">
        <v>0.03308072524266967</v>
      </c>
      <c r="AH292" t="b">
        <v>0</v>
      </c>
      <c r="AI292" t="b">
        <v>0</v>
      </c>
      <c r="AJ292" t="n">
        <v>750</v>
      </c>
      <c r="AK292" t="n">
        <v>0</v>
      </c>
      <c r="AL292" t="n">
        <v>-3.147152170494512</v>
      </c>
      <c r="AM292" t="n">
        <v>0</v>
      </c>
      <c r="AN292" t="n">
        <v>-2.273049257818265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0.2256169115881898</v>
      </c>
      <c r="AU292" t="n">
        <v>0.0717991656693083</v>
      </c>
      <c r="AV292" t="n">
        <v>0.2256169115881898</v>
      </c>
    </row>
    <row r="293" spans="1:48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0</v>
      </c>
      <c r="H293" t="n">
        <v>23.60700456656291</v>
      </c>
      <c r="I293" t="b">
        <v>0</v>
      </c>
      <c r="J293" t="n">
        <v>87.15706085975026</v>
      </c>
      <c r="K293" t="n">
        <v>215.9751968104612</v>
      </c>
      <c r="L293" t="n">
        <v>0</v>
      </c>
      <c r="M293" t="n">
        <v>-1.925293065994997</v>
      </c>
      <c r="N293" t="n">
        <v>-1.925293065994997</v>
      </c>
      <c r="O293" t="n">
        <v>-778.8025138632014</v>
      </c>
      <c r="P293" t="n">
        <v>-210.943259442904</v>
      </c>
      <c r="Q293" t="n">
        <v>-1.925293065994997</v>
      </c>
      <c r="R293" t="n">
        <v>0.9524671339102332</v>
      </c>
      <c r="S293" t="n">
        <v>28.2325272861375</v>
      </c>
      <c r="T293" t="n">
        <v>-81.08011369623303</v>
      </c>
      <c r="U293" t="n">
        <v>-1.8337783685055</v>
      </c>
      <c r="V293" t="n">
        <v>129.8631457466709</v>
      </c>
      <c r="W293" t="n">
        <v>0</v>
      </c>
      <c r="X293" t="n">
        <v>0</v>
      </c>
      <c r="Y293" t="n">
        <v>-22.82607512520868</v>
      </c>
      <c r="Z293" t="n">
        <v>45.97911693367711</v>
      </c>
      <c r="AA293" t="n">
        <v>750</v>
      </c>
      <c r="AB293" t="b">
        <v>0</v>
      </c>
      <c r="AC293" t="b">
        <v>1</v>
      </c>
      <c r="AD293" t="n">
        <v>97.86863712277585</v>
      </c>
      <c r="AE293" t="n">
        <v>-0</v>
      </c>
      <c r="AF293" t="n">
        <v>0</v>
      </c>
      <c r="AG293" t="n">
        <v>0.02233859732541524</v>
      </c>
      <c r="AH293" t="b">
        <v>0</v>
      </c>
      <c r="AI293" t="b">
        <v>0</v>
      </c>
      <c r="AJ293" t="n">
        <v>750</v>
      </c>
      <c r="AK293" t="n">
        <v>0</v>
      </c>
      <c r="AL293" t="n">
        <v>-1.8337783685055</v>
      </c>
      <c r="AM293" t="n">
        <v>0</v>
      </c>
      <c r="AN293" t="n">
        <v>-1.8337783685055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0.2256074650326661</v>
      </c>
      <c r="AU293" t="n">
        <v>0.07179615944605902</v>
      </c>
      <c r="AV293" t="n">
        <v>0.2256074650326661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n">
        <v>0</v>
      </c>
      <c r="I294" t="b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28.23505536406097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-22.82607512520868</v>
      </c>
      <c r="Z294" t="n">
        <v>46.01058256652747</v>
      </c>
      <c r="AA294" t="n">
        <v>750</v>
      </c>
      <c r="AB294" t="b">
        <v>0</v>
      </c>
      <c r="AC294" t="b">
        <v>1</v>
      </c>
      <c r="AD294" t="n">
        <v>97.85957915645632</v>
      </c>
      <c r="AE294" t="n">
        <v>-0</v>
      </c>
      <c r="AF294" t="n">
        <v>0</v>
      </c>
      <c r="AG294" t="n">
        <v>0.0232233462344032</v>
      </c>
      <c r="AH294" t="b">
        <v>1</v>
      </c>
      <c r="AI294" t="b">
        <v>1</v>
      </c>
      <c r="AJ294" t="n">
        <v>750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0.225592551920447</v>
      </c>
      <c r="AU294" t="n">
        <v>0.0717914135739197</v>
      </c>
      <c r="AV294" t="n">
        <v>0.225592551920447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b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28.23505536406097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-22.82607512520868</v>
      </c>
      <c r="Z295" t="n">
        <v>46.04204819937782</v>
      </c>
      <c r="AA295" t="n">
        <v>750</v>
      </c>
      <c r="AB295" t="b">
        <v>0</v>
      </c>
      <c r="AC295" t="b">
        <v>1</v>
      </c>
      <c r="AD295" t="n">
        <v>97.85052119013679</v>
      </c>
      <c r="AE295" t="n">
        <v>-0</v>
      </c>
      <c r="AF295" t="n">
        <v>0</v>
      </c>
      <c r="AG295" t="n">
        <v>0.02580097878915952</v>
      </c>
      <c r="AH295" t="b">
        <v>1</v>
      </c>
      <c r="AI295" t="b">
        <v>1</v>
      </c>
      <c r="AJ295" t="n">
        <v>750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0.2255776412647524</v>
      </c>
      <c r="AU295" t="n">
        <v>0.07178666848353213</v>
      </c>
      <c r="AV295" t="n">
        <v>0.2255776412647524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b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28.23505536406097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-22.82607512520868</v>
      </c>
      <c r="Z296" t="n">
        <v>46.07351383222818</v>
      </c>
      <c r="AA296" t="n">
        <v>750</v>
      </c>
      <c r="AB296" t="b">
        <v>0</v>
      </c>
      <c r="AC296" t="b">
        <v>1</v>
      </c>
      <c r="AD296" t="n">
        <v>97.84146322381726</v>
      </c>
      <c r="AE296" t="n">
        <v>-0</v>
      </c>
      <c r="AF296" t="n">
        <v>0</v>
      </c>
      <c r="AG296" t="n">
        <v>0.02828996983959878</v>
      </c>
      <c r="AH296" t="b">
        <v>1</v>
      </c>
      <c r="AI296" t="b">
        <v>1</v>
      </c>
      <c r="AJ296" t="n">
        <v>750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0.2255627330649357</v>
      </c>
      <c r="AU296" t="n">
        <v>0.07178192417469047</v>
      </c>
      <c r="AV296" t="n">
        <v>0.2255627330649357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b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28.23505536406097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-22.82607512520868</v>
      </c>
      <c r="Z297" t="n">
        <v>46.10497946507854</v>
      </c>
      <c r="AA297" t="n">
        <v>750</v>
      </c>
      <c r="AB297" t="b">
        <v>0</v>
      </c>
      <c r="AC297" t="b">
        <v>1</v>
      </c>
      <c r="AD297" t="n">
        <v>97.83240525749773</v>
      </c>
      <c r="AE297" t="n">
        <v>-0</v>
      </c>
      <c r="AF297" t="n">
        <v>0</v>
      </c>
      <c r="AG297" t="n">
        <v>0.03281409898578108</v>
      </c>
      <c r="AH297" t="b">
        <v>1</v>
      </c>
      <c r="AI297" t="b">
        <v>1</v>
      </c>
      <c r="AJ297" t="n">
        <v>750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0.22554782732035</v>
      </c>
      <c r="AU297" t="n">
        <v>0.07177718064718894</v>
      </c>
      <c r="AV297" t="n">
        <v>0.22554782732035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b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28.23505536406097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-22.82607512520868</v>
      </c>
      <c r="Z298" t="n">
        <v>46.13644509792889</v>
      </c>
      <c r="AA298" t="n">
        <v>750</v>
      </c>
      <c r="AB298" t="b">
        <v>0</v>
      </c>
      <c r="AC298" t="b">
        <v>1</v>
      </c>
      <c r="AD298" t="n">
        <v>97.82334729117819</v>
      </c>
      <c r="AE298" t="n">
        <v>-0</v>
      </c>
      <c r="AF298" t="n">
        <v>0</v>
      </c>
      <c r="AG298" t="n">
        <v>0.03275969238085016</v>
      </c>
      <c r="AH298" t="b">
        <v>1</v>
      </c>
      <c r="AI298" t="b">
        <v>1</v>
      </c>
      <c r="AJ298" t="n">
        <v>750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0.2255329240303491</v>
      </c>
      <c r="AU298" t="n">
        <v>0.07177243790082183</v>
      </c>
      <c r="AV298" t="n">
        <v>0.2255329240303491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b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28.23505536406097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-22.82607512520868</v>
      </c>
      <c r="Z299" t="n">
        <v>46.16791073077925</v>
      </c>
      <c r="AA299" t="n">
        <v>750</v>
      </c>
      <c r="AB299" t="b">
        <v>0</v>
      </c>
      <c r="AC299" t="b">
        <v>1</v>
      </c>
      <c r="AD299" t="n">
        <v>97.81428932485866</v>
      </c>
      <c r="AE299" t="n">
        <v>-0</v>
      </c>
      <c r="AF299" t="n">
        <v>0</v>
      </c>
      <c r="AG299" t="n">
        <v>0.03240605562958415</v>
      </c>
      <c r="AH299" t="b">
        <v>1</v>
      </c>
      <c r="AI299" t="b">
        <v>1</v>
      </c>
      <c r="AJ299" t="n">
        <v>750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0.2255180231942868</v>
      </c>
      <c r="AU299" t="n">
        <v>0.07176769593538351</v>
      </c>
      <c r="AV299" t="n">
        <v>0.2255180231942868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b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28.23505536406097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-22.82607512520868</v>
      </c>
      <c r="Z300" t="n">
        <v>46.1993763636296</v>
      </c>
      <c r="AA300" t="n">
        <v>750</v>
      </c>
      <c r="AB300" t="b">
        <v>0</v>
      </c>
      <c r="AC300" t="b">
        <v>1</v>
      </c>
      <c r="AD300" t="n">
        <v>97.80523135853913</v>
      </c>
      <c r="AE300" t="n">
        <v>-0</v>
      </c>
      <c r="AF300" t="n">
        <v>0</v>
      </c>
      <c r="AG300" t="n">
        <v>0.0320165548572319</v>
      </c>
      <c r="AH300" t="b">
        <v>1</v>
      </c>
      <c r="AI300" t="b">
        <v>1</v>
      </c>
      <c r="AJ300" t="n">
        <v>750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0.2255031248115171</v>
      </c>
      <c r="AU300" t="n">
        <v>0.07176295475066843</v>
      </c>
      <c r="AV300" t="n">
        <v>0.2255031248115171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b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28.23505536406097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-22.82607512520868</v>
      </c>
      <c r="Z301" t="n">
        <v>46.23084199647996</v>
      </c>
      <c r="AA301" t="n">
        <v>750</v>
      </c>
      <c r="AB301" t="b">
        <v>0</v>
      </c>
      <c r="AC301" t="b">
        <v>1</v>
      </c>
      <c r="AD301" t="n">
        <v>97.7961733922196</v>
      </c>
      <c r="AE301" t="n">
        <v>-0</v>
      </c>
      <c r="AF301" t="n">
        <v>0</v>
      </c>
      <c r="AG301" t="n">
        <v>0.03122102980136232</v>
      </c>
      <c r="AH301" t="b">
        <v>1</v>
      </c>
      <c r="AI301" t="b">
        <v>1</v>
      </c>
      <c r="AJ301" t="n">
        <v>750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0.2254882288813944</v>
      </c>
      <c r="AU301" t="n">
        <v>0.07175821434647112</v>
      </c>
      <c r="AV301" t="n">
        <v>0.2254882288813944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b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28.23505536406097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-22.82607512520868</v>
      </c>
      <c r="Z302" t="n">
        <v>46.26230762933032</v>
      </c>
      <c r="AA302" t="n">
        <v>750</v>
      </c>
      <c r="AB302" t="b">
        <v>0</v>
      </c>
      <c r="AC302" t="b">
        <v>1</v>
      </c>
      <c r="AD302" t="n">
        <v>97.78711542590007</v>
      </c>
      <c r="AE302" t="n">
        <v>-0</v>
      </c>
      <c r="AF302" t="n">
        <v>0</v>
      </c>
      <c r="AG302" t="n">
        <v>0.03113552122050675</v>
      </c>
      <c r="AH302" t="b">
        <v>1</v>
      </c>
      <c r="AI302" t="b">
        <v>1</v>
      </c>
      <c r="AJ302" t="n">
        <v>750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0.2254733354032732</v>
      </c>
      <c r="AU302" t="n">
        <v>0.07175347472258614</v>
      </c>
      <c r="AV302" t="n">
        <v>0.2254733354032732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b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28.23505536406097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-22.82607512520868</v>
      </c>
      <c r="Z303" t="n">
        <v>46.29377326218067</v>
      </c>
      <c r="AA303" t="n">
        <v>750</v>
      </c>
      <c r="AB303" t="b">
        <v>0</v>
      </c>
      <c r="AC303" t="b">
        <v>1</v>
      </c>
      <c r="AD303" t="n">
        <v>97.77805745958054</v>
      </c>
      <c r="AE303" t="n">
        <v>-0</v>
      </c>
      <c r="AF303" t="n">
        <v>0</v>
      </c>
      <c r="AG303" t="n">
        <v>0.03183733975302136</v>
      </c>
      <c r="AH303" t="b">
        <v>1</v>
      </c>
      <c r="AI303" t="b">
        <v>1</v>
      </c>
      <c r="AJ303" t="n">
        <v>750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0.2254584443765083</v>
      </c>
      <c r="AU303" t="n">
        <v>0.0717487358788082</v>
      </c>
      <c r="AV303" t="n">
        <v>0.2254584443765083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b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28.23505536406097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-22.82607512520868</v>
      </c>
      <c r="Z304" t="n">
        <v>46.32523889503103</v>
      </c>
      <c r="AA304" t="n">
        <v>750</v>
      </c>
      <c r="AB304" t="b">
        <v>0</v>
      </c>
      <c r="AC304" t="b">
        <v>1</v>
      </c>
      <c r="AD304" t="n">
        <v>97.76899949326101</v>
      </c>
      <c r="AE304" t="n">
        <v>-0</v>
      </c>
      <c r="AF304" t="n">
        <v>0</v>
      </c>
      <c r="AG304" t="n">
        <v>0.0325368564657352</v>
      </c>
      <c r="AH304" t="b">
        <v>1</v>
      </c>
      <c r="AI304" t="b">
        <v>1</v>
      </c>
      <c r="AJ304" t="n">
        <v>750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0.2254435558004546</v>
      </c>
      <c r="AU304" t="n">
        <v>0.071743997814932</v>
      </c>
      <c r="AV304" t="n">
        <v>0.2254435558004546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b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28.23505536406097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-22.82607512520868</v>
      </c>
      <c r="Z305" t="n">
        <v>46.35670452788138</v>
      </c>
      <c r="AA305" t="n">
        <v>750</v>
      </c>
      <c r="AB305" t="b">
        <v>0</v>
      </c>
      <c r="AC305" t="b">
        <v>1</v>
      </c>
      <c r="AD305" t="n">
        <v>97.75994152694147</v>
      </c>
      <c r="AE305" t="n">
        <v>-0</v>
      </c>
      <c r="AF305" t="n">
        <v>0</v>
      </c>
      <c r="AG305" t="n">
        <v>0.03325022790094756</v>
      </c>
      <c r="AH305" t="b">
        <v>1</v>
      </c>
      <c r="AI305" t="b">
        <v>1</v>
      </c>
      <c r="AJ305" t="n">
        <v>750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0.2254286696744676</v>
      </c>
      <c r="AU305" t="n">
        <v>0.07173926053075239</v>
      </c>
      <c r="AV305" t="n">
        <v>0.2254286696744676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b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28.23505536406097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-22.82607512520868</v>
      </c>
      <c r="Z306" t="n">
        <v>46.38817016073174</v>
      </c>
      <c r="AA306" t="n">
        <v>750</v>
      </c>
      <c r="AB306" t="b">
        <v>0</v>
      </c>
      <c r="AC306" t="b">
        <v>1</v>
      </c>
      <c r="AD306" t="n">
        <v>97.75088356062194</v>
      </c>
      <c r="AE306" t="n">
        <v>-0</v>
      </c>
      <c r="AF306" t="n">
        <v>0</v>
      </c>
      <c r="AG306" t="n">
        <v>0.03414951666732793</v>
      </c>
      <c r="AH306" t="b">
        <v>1</v>
      </c>
      <c r="AI306" t="b">
        <v>1</v>
      </c>
      <c r="AJ306" t="n">
        <v>750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0.2254137859979024</v>
      </c>
      <c r="AU306" t="n">
        <v>0.07173452402606421</v>
      </c>
      <c r="AV306" t="n">
        <v>0.2254137859979024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b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28.23505536406097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-22.82607512520868</v>
      </c>
      <c r="Z307" t="n">
        <v>46.4196357935821</v>
      </c>
      <c r="AA307" t="n">
        <v>750</v>
      </c>
      <c r="AB307" t="b">
        <v>0</v>
      </c>
      <c r="AC307" t="b">
        <v>1</v>
      </c>
      <c r="AD307" t="n">
        <v>97.74182559430241</v>
      </c>
      <c r="AE307" t="n">
        <v>-0</v>
      </c>
      <c r="AF307" t="n">
        <v>0</v>
      </c>
      <c r="AG307" t="n">
        <v>0.03063103043987211</v>
      </c>
      <c r="AH307" t="b">
        <v>1</v>
      </c>
      <c r="AI307" t="b">
        <v>1</v>
      </c>
      <c r="AJ307" t="n">
        <v>750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0.2253989047701151</v>
      </c>
      <c r="AU307" t="n">
        <v>0.0717297883006625</v>
      </c>
      <c r="AV307" t="n">
        <v>0.2253989047701151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b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28.23505536406097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-22.82607512520868</v>
      </c>
      <c r="Z308" t="n">
        <v>46.45110142643245</v>
      </c>
      <c r="AA308" t="n">
        <v>750</v>
      </c>
      <c r="AB308" t="b">
        <v>0</v>
      </c>
      <c r="AC308" t="b">
        <v>1</v>
      </c>
      <c r="AD308" t="n">
        <v>97.73276762798288</v>
      </c>
      <c r="AE308" t="n">
        <v>-0</v>
      </c>
      <c r="AF308" t="n">
        <v>0</v>
      </c>
      <c r="AG308" t="n">
        <v>0.02714693161963599</v>
      </c>
      <c r="AH308" t="b">
        <v>1</v>
      </c>
      <c r="AI308" t="b">
        <v>1</v>
      </c>
      <c r="AJ308" t="n">
        <v>750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0.2253840259904614</v>
      </c>
      <c r="AU308" t="n">
        <v>0.07172505335434223</v>
      </c>
      <c r="AV308" t="n">
        <v>0.2253840259904614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b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28.23505536406097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-22.82607512520868</v>
      </c>
      <c r="Z309" t="n">
        <v>46.48256705928281</v>
      </c>
      <c r="AA309" t="n">
        <v>750</v>
      </c>
      <c r="AB309" t="b">
        <v>0</v>
      </c>
      <c r="AC309" t="b">
        <v>1</v>
      </c>
      <c r="AD309" t="n">
        <v>97.72370966166335</v>
      </c>
      <c r="AE309" t="n">
        <v>-0</v>
      </c>
      <c r="AF309" t="n">
        <v>0</v>
      </c>
      <c r="AG309" t="n">
        <v>0.02368250593839008</v>
      </c>
      <c r="AH309" t="b">
        <v>1</v>
      </c>
      <c r="AI309" t="b">
        <v>1</v>
      </c>
      <c r="AJ309" t="n">
        <v>750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0</v>
      </c>
      <c r="AT309" t="n">
        <v>0.2253691496582975</v>
      </c>
      <c r="AU309" t="n">
        <v>0.07172031918689854</v>
      </c>
      <c r="AV309" t="n">
        <v>0.2253691496582975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b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28.23505536406097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-22.82607512520868</v>
      </c>
      <c r="Z310" t="n">
        <v>46.51403269213316</v>
      </c>
      <c r="AA310" t="n">
        <v>750</v>
      </c>
      <c r="AB310" t="b">
        <v>0</v>
      </c>
      <c r="AC310" t="b">
        <v>1</v>
      </c>
      <c r="AD310" t="n">
        <v>97.71465169534382</v>
      </c>
      <c r="AE310" t="n">
        <v>-0</v>
      </c>
      <c r="AF310" t="n">
        <v>0</v>
      </c>
      <c r="AG310" t="n">
        <v>0.01831951074485044</v>
      </c>
      <c r="AH310" t="b">
        <v>1</v>
      </c>
      <c r="AI310" t="b">
        <v>1</v>
      </c>
      <c r="AJ310" t="n">
        <v>750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0.2253542757729799</v>
      </c>
      <c r="AU310" t="n">
        <v>0.07171558579812662</v>
      </c>
      <c r="AV310" t="n">
        <v>0.2253542757729799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b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28.23505536406097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-22.82607512520868</v>
      </c>
      <c r="Z311" t="n">
        <v>46.52885654132569</v>
      </c>
      <c r="AA311" t="n">
        <v>750</v>
      </c>
      <c r="AB311" t="b">
        <v>0</v>
      </c>
      <c r="AC311" t="b">
        <v>1</v>
      </c>
      <c r="AD311" t="n">
        <v>97.70559372902429</v>
      </c>
      <c r="AE311" t="n">
        <v>-0</v>
      </c>
      <c r="AF311" t="n">
        <v>0</v>
      </c>
      <c r="AG311" t="n">
        <v>0.01945815635377693</v>
      </c>
      <c r="AH311" t="b">
        <v>1</v>
      </c>
      <c r="AI311" t="b">
        <v>1</v>
      </c>
      <c r="AJ311" t="n">
        <v>750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0.2253472693491833</v>
      </c>
      <c r="AU311" t="n">
        <v>0.07171335610984937</v>
      </c>
      <c r="AV311" t="n">
        <v>0.2253472693491833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b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28.23505536406097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-22.82607512520868</v>
      </c>
      <c r="Z312" t="n">
        <v>46.54368039051821</v>
      </c>
      <c r="AA312" t="n">
        <v>750</v>
      </c>
      <c r="AB312" t="b">
        <v>0</v>
      </c>
      <c r="AC312" t="b">
        <v>1</v>
      </c>
      <c r="AD312" t="n">
        <v>97.69653576270476</v>
      </c>
      <c r="AE312" t="n">
        <v>-0</v>
      </c>
      <c r="AF312" t="n">
        <v>0</v>
      </c>
      <c r="AG312" t="n">
        <v>0.02052134550175441</v>
      </c>
      <c r="AH312" t="b">
        <v>1</v>
      </c>
      <c r="AI312" t="b">
        <v>1</v>
      </c>
      <c r="AJ312" t="n">
        <v>750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0.2253402634682466</v>
      </c>
      <c r="AU312" t="n">
        <v>0.07171112659432904</v>
      </c>
      <c r="AV312" t="n">
        <v>0.2253402634682466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b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28.23505536406097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-22.82607512520868</v>
      </c>
      <c r="Z313" t="n">
        <v>46.55850423971074</v>
      </c>
      <c r="AA313" t="n">
        <v>750</v>
      </c>
      <c r="AB313" t="b">
        <v>0</v>
      </c>
      <c r="AC313" t="b">
        <v>1</v>
      </c>
      <c r="AD313" t="n">
        <v>97.68747779638522</v>
      </c>
      <c r="AE313" t="n">
        <v>-0</v>
      </c>
      <c r="AF313" t="n">
        <v>0</v>
      </c>
      <c r="AG313" t="n">
        <v>0.0225500090257294</v>
      </c>
      <c r="AH313" t="b">
        <v>1</v>
      </c>
      <c r="AI313" t="b">
        <v>1</v>
      </c>
      <c r="AJ313" t="n">
        <v>750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0.2253332581301025</v>
      </c>
      <c r="AU313" t="n">
        <v>0.07170889725154425</v>
      </c>
      <c r="AV313" t="n">
        <v>0.2253332581301025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b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28.23505536406097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-22.82607512520868</v>
      </c>
      <c r="Z314" t="n">
        <v>46.57332808890326</v>
      </c>
      <c r="AA314" t="n">
        <v>750</v>
      </c>
      <c r="AB314" t="b">
        <v>0</v>
      </c>
      <c r="AC314" t="b">
        <v>1</v>
      </c>
      <c r="AD314" t="n">
        <v>97.67841983006569</v>
      </c>
      <c r="AE314" t="n">
        <v>-0</v>
      </c>
      <c r="AF314" t="n">
        <v>0</v>
      </c>
      <c r="AG314" t="n">
        <v>0.03323113491308308</v>
      </c>
      <c r="AH314" t="b">
        <v>1</v>
      </c>
      <c r="AI314" t="b">
        <v>1</v>
      </c>
      <c r="AJ314" t="n">
        <v>750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0.2253262533346838</v>
      </c>
      <c r="AU314" t="n">
        <v>0.07170666808147357</v>
      </c>
      <c r="AV314" t="n">
        <v>0.2253262533346838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n">
        <v>0</v>
      </c>
      <c r="I315" t="b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28.23505536406097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-22.82607512520868</v>
      </c>
      <c r="Z315" t="n">
        <v>46.62373186200582</v>
      </c>
      <c r="AA315" t="n">
        <v>750</v>
      </c>
      <c r="AB315" t="b">
        <v>0</v>
      </c>
      <c r="AC315" t="b">
        <v>1</v>
      </c>
      <c r="AD315" t="n">
        <v>97.66936186374616</v>
      </c>
      <c r="AE315" t="n">
        <v>-0</v>
      </c>
      <c r="AF315" t="n">
        <v>0</v>
      </c>
      <c r="AG315" t="n">
        <v>0.04724114836139909</v>
      </c>
      <c r="AH315" t="b">
        <v>1</v>
      </c>
      <c r="AI315" t="b">
        <v>1</v>
      </c>
      <c r="AJ315" t="n">
        <v>750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0.2253024398201655</v>
      </c>
      <c r="AU315" t="n">
        <v>0.07169908979107846</v>
      </c>
      <c r="AV315" t="n">
        <v>0.2253024398201655</v>
      </c>
    </row>
    <row r="316" spans="1:48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0</v>
      </c>
      <c r="H316" t="n">
        <v>21.24630410990662</v>
      </c>
      <c r="I316" t="b">
        <v>0</v>
      </c>
      <c r="J316" t="n">
        <v>78.44135477377523</v>
      </c>
      <c r="K316" t="n">
        <v>367.4977471151369</v>
      </c>
      <c r="L316" t="n">
        <v>0</v>
      </c>
      <c r="M316" t="n">
        <v>1.893764128283898</v>
      </c>
      <c r="N316" t="n">
        <v>1.893764128283898</v>
      </c>
      <c r="O316" t="n">
        <v>851.1652299826407</v>
      </c>
      <c r="P316" t="n">
        <v>230.5431283809969</v>
      </c>
      <c r="Q316" t="n">
        <v>1.893764128283898</v>
      </c>
      <c r="R316" t="n">
        <v>0.9205156063192211</v>
      </c>
      <c r="S316" t="n">
        <v>28.23505536406097</v>
      </c>
      <c r="T316" t="n">
        <v>53.45784297277918</v>
      </c>
      <c r="U316" t="n">
        <v>2.057286280953251</v>
      </c>
      <c r="V316" t="n">
        <v>4.249064236173645</v>
      </c>
      <c r="W316" t="n">
        <v>0</v>
      </c>
      <c r="X316" t="n">
        <v>0</v>
      </c>
      <c r="Y316" t="n">
        <v>-22.82607512520868</v>
      </c>
      <c r="Z316" t="n">
        <v>46.67190478827051</v>
      </c>
      <c r="AA316" t="n">
        <v>750</v>
      </c>
      <c r="AB316" t="b">
        <v>0</v>
      </c>
      <c r="AC316" t="b">
        <v>1</v>
      </c>
      <c r="AD316" t="n">
        <v>97.66030389742663</v>
      </c>
      <c r="AE316" t="n">
        <v>-0</v>
      </c>
      <c r="AF316" t="n">
        <v>0</v>
      </c>
      <c r="AG316" t="n">
        <v>0.05995205922233487</v>
      </c>
      <c r="AH316" t="b">
        <v>0</v>
      </c>
      <c r="AI316" t="b">
        <v>0</v>
      </c>
      <c r="AJ316" t="n">
        <v>750</v>
      </c>
      <c r="AK316" t="n">
        <v>0</v>
      </c>
      <c r="AL316" t="n">
        <v>2.057286280953251</v>
      </c>
      <c r="AM316" t="n">
        <v>0</v>
      </c>
      <c r="AN316" t="n">
        <v>2.057286280953251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0.2252796861413821</v>
      </c>
      <c r="AU316" t="n">
        <v>0.07169184877735721</v>
      </c>
      <c r="AV316" t="n">
        <v>0.2252796861413821</v>
      </c>
    </row>
    <row r="317" spans="1:48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0</v>
      </c>
      <c r="H317" t="n">
        <v>42.49260821981323</v>
      </c>
      <c r="I317" t="b">
        <v>0</v>
      </c>
      <c r="J317" t="n">
        <v>156.8827095475505</v>
      </c>
      <c r="K317" t="n">
        <v>734.9954942302738</v>
      </c>
      <c r="L317" t="n">
        <v>0</v>
      </c>
      <c r="M317" t="n">
        <v>3.316464140715775</v>
      </c>
      <c r="N317" t="n">
        <v>3.316464140715775</v>
      </c>
      <c r="O317" t="n">
        <v>745.3037368543776</v>
      </c>
      <c r="P317" t="n">
        <v>201.8699178912182</v>
      </c>
      <c r="Q317" t="n">
        <v>3.316464140715775</v>
      </c>
      <c r="R317" t="n">
        <v>0.9096026549932591</v>
      </c>
      <c r="S317" t="n">
        <v>28.23921358306886</v>
      </c>
      <c r="T317" t="n">
        <v>47.37075338763104</v>
      </c>
      <c r="U317" t="n">
        <v>3.64605811395785</v>
      </c>
      <c r="V317" t="n">
        <v>4.282190337210928</v>
      </c>
      <c r="W317" t="n">
        <v>0</v>
      </c>
      <c r="X317" t="n">
        <v>0</v>
      </c>
      <c r="Y317" t="n">
        <v>-22.82607512520868</v>
      </c>
      <c r="Z317" t="n">
        <v>46.71326677546623</v>
      </c>
      <c r="AA317" t="n">
        <v>750</v>
      </c>
      <c r="AB317" t="b">
        <v>0</v>
      </c>
      <c r="AC317" t="b">
        <v>1</v>
      </c>
      <c r="AD317" t="n">
        <v>97.6512459311071</v>
      </c>
      <c r="AE317" t="n">
        <v>-0</v>
      </c>
      <c r="AF317" t="n">
        <v>0</v>
      </c>
      <c r="AG317" t="n">
        <v>0.06075620070472026</v>
      </c>
      <c r="AH317" t="b">
        <v>0</v>
      </c>
      <c r="AI317" t="b">
        <v>0</v>
      </c>
      <c r="AJ317" t="n">
        <v>750</v>
      </c>
      <c r="AK317" t="n">
        <v>0</v>
      </c>
      <c r="AL317" t="n">
        <v>3.64605811395785</v>
      </c>
      <c r="AM317" t="n">
        <v>0</v>
      </c>
      <c r="AN317" t="n">
        <v>3.741369885855361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0.2252601540651191</v>
      </c>
      <c r="AU317" t="n">
        <v>0.07168563298985439</v>
      </c>
      <c r="AV317" t="n">
        <v>0.2252601540651191</v>
      </c>
    </row>
    <row r="318" spans="1:48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0</v>
      </c>
      <c r="H318" t="n">
        <v>63.73891232971986</v>
      </c>
      <c r="I318" t="b">
        <v>0</v>
      </c>
      <c r="J318" t="n">
        <v>235.3240643213257</v>
      </c>
      <c r="K318" t="n">
        <v>1102.493241345411</v>
      </c>
      <c r="L318" t="n">
        <v>0</v>
      </c>
      <c r="M318" t="n">
        <v>5.003967770853649</v>
      </c>
      <c r="N318" t="n">
        <v>5.003967770853649</v>
      </c>
      <c r="O318" t="n">
        <v>749.6891710521517</v>
      </c>
      <c r="P318" t="n">
        <v>203.0577386381776</v>
      </c>
      <c r="Q318" t="n">
        <v>5.003967770853649</v>
      </c>
      <c r="R318" t="n">
        <v>0.9046867628705706</v>
      </c>
      <c r="S318" t="n">
        <v>28.24749549463639</v>
      </c>
      <c r="T318" t="n">
        <v>47.90840521637474</v>
      </c>
      <c r="U318" t="n">
        <v>5.531160591955675</v>
      </c>
      <c r="V318" t="n">
        <v>4.566305186881117</v>
      </c>
      <c r="W318" t="n">
        <v>0</v>
      </c>
      <c r="X318" t="n">
        <v>0</v>
      </c>
      <c r="Y318" t="n">
        <v>-22.82607512520868</v>
      </c>
      <c r="Z318" t="n">
        <v>46.81078565932741</v>
      </c>
      <c r="AA318" t="n">
        <v>1102.493241345411</v>
      </c>
      <c r="AB318" t="b">
        <v>0</v>
      </c>
      <c r="AC318" t="b">
        <v>1</v>
      </c>
      <c r="AD318" t="n">
        <v>97.64218796478757</v>
      </c>
      <c r="AE318" t="n">
        <v>-0</v>
      </c>
      <c r="AF318" t="n">
        <v>0</v>
      </c>
      <c r="AG318" t="n">
        <v>0.0711683649071512</v>
      </c>
      <c r="AH318" t="b">
        <v>0</v>
      </c>
      <c r="AI318" t="b">
        <v>0</v>
      </c>
      <c r="AJ318" t="n">
        <v>1102.493241345411</v>
      </c>
      <c r="AK318" t="n">
        <v>0</v>
      </c>
      <c r="AL318" t="n">
        <v>5.531160591955675</v>
      </c>
      <c r="AM318" t="n">
        <v>0</v>
      </c>
      <c r="AN318" t="n">
        <v>5.928808842661469</v>
      </c>
      <c r="AO318" t="n">
        <v>0</v>
      </c>
      <c r="AP318" t="n">
        <v>1</v>
      </c>
      <c r="AQ318" t="n">
        <v>3</v>
      </c>
      <c r="AR318" t="n">
        <v>0</v>
      </c>
      <c r="AS318" t="n">
        <v>0</v>
      </c>
      <c r="AT318" t="n">
        <v>1.639348360403683</v>
      </c>
      <c r="AU318" t="n">
        <v>0.5216977915785561</v>
      </c>
      <c r="AV318" t="n">
        <v>1.639348360403683</v>
      </c>
    </row>
    <row r="319" spans="1:48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0</v>
      </c>
      <c r="H319" t="n">
        <v>84.98521643962647</v>
      </c>
      <c r="I319" t="b">
        <v>0</v>
      </c>
      <c r="J319" t="n">
        <v>313.7654190951009</v>
      </c>
      <c r="K319" t="n">
        <v>1469.990988460548</v>
      </c>
      <c r="L319" t="n">
        <v>0</v>
      </c>
      <c r="M319" t="n">
        <v>7.603770274015663</v>
      </c>
      <c r="N319" t="n">
        <v>7.603770274015663</v>
      </c>
      <c r="O319" t="n">
        <v>854.3916289990407</v>
      </c>
      <c r="P319" t="n">
        <v>231.417017605374</v>
      </c>
      <c r="Q319" t="n">
        <v>7.603770274015663</v>
      </c>
      <c r="R319" t="n">
        <v>0.9067679959186813</v>
      </c>
      <c r="S319" t="n">
        <v>28.26067100149304</v>
      </c>
      <c r="T319" t="n">
        <v>54.47403100061208</v>
      </c>
      <c r="U319" t="n">
        <v>8.385574158152762</v>
      </c>
      <c r="V319" t="n">
        <v>5.078723080574946</v>
      </c>
      <c r="W319" t="n">
        <v>0</v>
      </c>
      <c r="X319" t="n">
        <v>0</v>
      </c>
      <c r="Y319" t="n">
        <v>-22.82607512520868</v>
      </c>
      <c r="Z319" t="n">
        <v>46.91713812446054</v>
      </c>
      <c r="AA319" t="n">
        <v>1469.990988460548</v>
      </c>
      <c r="AB319" t="b">
        <v>0</v>
      </c>
      <c r="AC319" t="b">
        <v>1</v>
      </c>
      <c r="AD319" t="n">
        <v>97.63312999846804</v>
      </c>
      <c r="AE319" t="n">
        <v>-0</v>
      </c>
      <c r="AF319" t="n">
        <v>0</v>
      </c>
      <c r="AG319" t="n">
        <v>0.08164121800965632</v>
      </c>
      <c r="AH319" t="b">
        <v>0</v>
      </c>
      <c r="AI319" t="b">
        <v>0</v>
      </c>
      <c r="AJ319" t="n">
        <v>1469.990988460548</v>
      </c>
      <c r="AK319" t="n">
        <v>0</v>
      </c>
      <c r="AL319" t="n">
        <v>8.385574158152762</v>
      </c>
      <c r="AM319" t="n">
        <v>0</v>
      </c>
      <c r="AN319" t="n">
        <v>8.799968968798584</v>
      </c>
      <c r="AO319" t="n">
        <v>0</v>
      </c>
      <c r="AP319" t="n">
        <v>1</v>
      </c>
      <c r="AQ319" t="n">
        <v>3</v>
      </c>
      <c r="AR319" t="n">
        <v>0</v>
      </c>
      <c r="AS319" t="n">
        <v>0</v>
      </c>
      <c r="AT319" t="n">
        <v>2.303853203572007</v>
      </c>
      <c r="AU319" t="n">
        <v>0.7331663955358038</v>
      </c>
      <c r="AV319" t="n">
        <v>2.303853203572007</v>
      </c>
    </row>
    <row r="320" spans="1:48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0</v>
      </c>
      <c r="H320" t="n">
        <v>106.2315205495331</v>
      </c>
      <c r="I320" t="b">
        <v>0</v>
      </c>
      <c r="J320" t="n">
        <v>392.2067738688762</v>
      </c>
      <c r="K320" t="n">
        <v>1837.488735575685</v>
      </c>
      <c r="L320" t="n">
        <v>0</v>
      </c>
      <c r="M320" t="n">
        <v>5.002510678498971</v>
      </c>
      <c r="N320" t="n">
        <v>5.002510678498971</v>
      </c>
      <c r="O320" t="n">
        <v>449.6825226078919</v>
      </c>
      <c r="P320" t="n">
        <v>121.7991664701766</v>
      </c>
      <c r="Q320" t="n">
        <v>5.002510678498971</v>
      </c>
      <c r="R320" t="n">
        <v>0.8543804493469634</v>
      </c>
      <c r="S320" t="n">
        <v>28.28025465041575</v>
      </c>
      <c r="T320" t="n">
        <v>30.42870144508733</v>
      </c>
      <c r="U320" t="n">
        <v>5.855132432305288</v>
      </c>
      <c r="V320" t="n">
        <v>4.43101383138902</v>
      </c>
      <c r="W320" t="n">
        <v>0</v>
      </c>
      <c r="X320" t="n">
        <v>0</v>
      </c>
      <c r="Y320" t="n">
        <v>-22.82607512520868</v>
      </c>
      <c r="Z320" t="n">
        <v>47.0116659457857</v>
      </c>
      <c r="AA320" t="n">
        <v>1837.488735575685</v>
      </c>
      <c r="AB320" t="b">
        <v>0</v>
      </c>
      <c r="AC320" t="b">
        <v>1</v>
      </c>
      <c r="AD320" t="n">
        <v>97.6240720321485</v>
      </c>
      <c r="AE320" t="n">
        <v>-0</v>
      </c>
      <c r="AF320" t="n">
        <v>0</v>
      </c>
      <c r="AG320" t="n">
        <v>0.08736745214115293</v>
      </c>
      <c r="AH320" t="b">
        <v>0</v>
      </c>
      <c r="AI320" t="b">
        <v>0</v>
      </c>
      <c r="AJ320" t="n">
        <v>1837.488735575685</v>
      </c>
      <c r="AK320" t="n">
        <v>0</v>
      </c>
      <c r="AL320" t="n">
        <v>5.855132432305288</v>
      </c>
      <c r="AM320" t="n">
        <v>0</v>
      </c>
      <c r="AN320" t="n">
        <v>6.052159063713797</v>
      </c>
      <c r="AO320" t="n">
        <v>0</v>
      </c>
      <c r="AP320" t="n">
        <v>1</v>
      </c>
      <c r="AQ320" t="n">
        <v>3</v>
      </c>
      <c r="AR320" t="n">
        <v>0</v>
      </c>
      <c r="AS320" t="n">
        <v>0</v>
      </c>
      <c r="AT320" t="n">
        <v>2.102159233844249</v>
      </c>
      <c r="AU320" t="n">
        <v>0.6689803438562372</v>
      </c>
      <c r="AV320" t="n">
        <v>2.102159233844249</v>
      </c>
    </row>
    <row r="321" spans="1:48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0</v>
      </c>
      <c r="H321" t="n">
        <v>106.2315205495331</v>
      </c>
      <c r="I321" t="b">
        <v>1</v>
      </c>
      <c r="J321" t="n">
        <v>392.2067738688762</v>
      </c>
      <c r="K321" t="n">
        <v>971.8883856470753</v>
      </c>
      <c r="L321" t="n">
        <v>-8.701344418337888</v>
      </c>
      <c r="M321" t="n">
        <v>-0.782826389848803</v>
      </c>
      <c r="N321" t="n">
        <v>-0.782826389848803</v>
      </c>
      <c r="O321" t="n">
        <v>-70.3693341953775</v>
      </c>
      <c r="P321" t="n">
        <v>-19.05994967372088</v>
      </c>
      <c r="Q321" t="n">
        <v>-0.782826389848803</v>
      </c>
      <c r="R321" t="n">
        <v>0.8444670024479652</v>
      </c>
      <c r="S321" t="n">
        <v>28.30037832652204</v>
      </c>
      <c r="T321" t="n">
        <v>-6.495358582637671</v>
      </c>
      <c r="U321" t="n">
        <v>-0.6610710548727809</v>
      </c>
      <c r="V321" t="n">
        <v>12.56459109108321</v>
      </c>
      <c r="W321" t="n">
        <v>0</v>
      </c>
      <c r="X321" t="n">
        <v>0</v>
      </c>
      <c r="Y321" t="n">
        <v>-22.82607512520868</v>
      </c>
      <c r="Z321" t="n">
        <v>47.04961686884787</v>
      </c>
      <c r="AA321" t="n">
        <v>971.8883856470753</v>
      </c>
      <c r="AB321" t="b">
        <v>0</v>
      </c>
      <c r="AC321" t="b">
        <v>1</v>
      </c>
      <c r="AD321" t="n">
        <v>97.61501406582897</v>
      </c>
      <c r="AE321" t="n">
        <v>-0</v>
      </c>
      <c r="AF321" t="n">
        <v>0</v>
      </c>
      <c r="AG321" t="n">
        <v>0.1019291139061094</v>
      </c>
      <c r="AH321" t="b">
        <v>0</v>
      </c>
      <c r="AI321" t="b">
        <v>0</v>
      </c>
      <c r="AJ321" t="n">
        <v>963.1870412287375</v>
      </c>
      <c r="AK321" t="n">
        <v>0</v>
      </c>
      <c r="AL321" t="n">
        <v>-0.6551524668760614</v>
      </c>
      <c r="AM321" t="n">
        <v>0</v>
      </c>
      <c r="AN321" t="n">
        <v>-0.08040137969661976</v>
      </c>
      <c r="AO321" t="n">
        <v>0</v>
      </c>
      <c r="AP321" t="n">
        <v>1</v>
      </c>
      <c r="AQ321" t="n">
        <v>3</v>
      </c>
      <c r="AR321" t="n">
        <v>0</v>
      </c>
      <c r="AS321" t="n">
        <v>0</v>
      </c>
      <c r="AT321" t="n">
        <v>0.5565738166024168</v>
      </c>
      <c r="AU321" t="n">
        <v>0.177121189117137</v>
      </c>
      <c r="AV321" t="n">
        <v>0.5565738166024168</v>
      </c>
    </row>
    <row r="322" spans="1:48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0</v>
      </c>
      <c r="H322" t="n">
        <v>106.2315205495331</v>
      </c>
      <c r="I322" t="b">
        <v>0</v>
      </c>
      <c r="J322" t="n">
        <v>392.2067738688762</v>
      </c>
      <c r="K322" t="n">
        <v>971.8883856470753</v>
      </c>
      <c r="L322" t="n">
        <v>0</v>
      </c>
      <c r="M322" t="n">
        <v>4.082544880896219</v>
      </c>
      <c r="N322" t="n">
        <v>4.082544880896219</v>
      </c>
      <c r="O322" t="n">
        <v>366.9855395995284</v>
      </c>
      <c r="P322" t="n">
        <v>99.40020032489933</v>
      </c>
      <c r="Q322" t="n">
        <v>4.082544880896219</v>
      </c>
      <c r="R322" t="n">
        <v>0.9023629558904231</v>
      </c>
      <c r="S322" t="n">
        <v>28.30374179690288</v>
      </c>
      <c r="T322" t="n">
        <v>44.45337092995346</v>
      </c>
      <c r="U322" t="n">
        <v>4.524282445601608</v>
      </c>
      <c r="V322" t="n">
        <v>4.34029573830724</v>
      </c>
      <c r="W322" t="n">
        <v>0</v>
      </c>
      <c r="X322" t="n">
        <v>0</v>
      </c>
      <c r="Y322" t="n">
        <v>-22.82607512520868</v>
      </c>
      <c r="Z322" t="n">
        <v>47.13732317894843</v>
      </c>
      <c r="AA322" t="n">
        <v>971.8883856470753</v>
      </c>
      <c r="AB322" t="b">
        <v>0</v>
      </c>
      <c r="AC322" t="b">
        <v>1</v>
      </c>
      <c r="AD322" t="n">
        <v>97.60595609950944</v>
      </c>
      <c r="AE322" t="n">
        <v>-0</v>
      </c>
      <c r="AF322" t="n">
        <v>0</v>
      </c>
      <c r="AG322" t="n">
        <v>0.1039377244662095</v>
      </c>
      <c r="AH322" t="b">
        <v>0</v>
      </c>
      <c r="AI322" t="b">
        <v>0</v>
      </c>
      <c r="AJ322" t="n">
        <v>971.8883856470753</v>
      </c>
      <c r="AK322" t="n">
        <v>0</v>
      </c>
      <c r="AL322" t="n">
        <v>4.524282445601608</v>
      </c>
      <c r="AM322" t="n">
        <v>0</v>
      </c>
      <c r="AN322" t="n">
        <v>4.542165290705393</v>
      </c>
      <c r="AO322" t="n">
        <v>0</v>
      </c>
      <c r="AP322" t="n">
        <v>1</v>
      </c>
      <c r="AQ322" t="n">
        <v>3</v>
      </c>
      <c r="AR322" t="n">
        <v>0</v>
      </c>
      <c r="AS322" t="n">
        <v>0</v>
      </c>
      <c r="AT322" t="n">
        <v>1.34162890853808</v>
      </c>
      <c r="AU322" t="n">
        <v>0.4269530842913166</v>
      </c>
      <c r="AV322" t="n">
        <v>1.34162890853808</v>
      </c>
    </row>
    <row r="323" spans="1:48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0</v>
      </c>
      <c r="H323" t="n">
        <v>121.9695235939084</v>
      </c>
      <c r="I323" t="b">
        <v>0</v>
      </c>
      <c r="J323" t="n">
        <v>450.3114811087097</v>
      </c>
      <c r="K323" t="n">
        <v>1115.871850187383</v>
      </c>
      <c r="L323" t="n">
        <v>0</v>
      </c>
      <c r="M323" t="n">
        <v>8.425331709124533</v>
      </c>
      <c r="N323" t="n">
        <v>8.425331709124533</v>
      </c>
      <c r="O323" t="n">
        <v>659.640121163691</v>
      </c>
      <c r="P323" t="n">
        <v>178.6674217669802</v>
      </c>
      <c r="Q323" t="n">
        <v>8.425331709124533</v>
      </c>
      <c r="R323" t="n">
        <v>0.9266530242632935</v>
      </c>
      <c r="S323" t="n">
        <v>28.3147532643314</v>
      </c>
      <c r="T323" t="n">
        <v>77.80847812579874</v>
      </c>
      <c r="U323" t="n">
        <v>9.092218433995646</v>
      </c>
      <c r="V323" t="n">
        <v>5.707016557203019</v>
      </c>
      <c r="W323" t="n">
        <v>0</v>
      </c>
      <c r="X323" t="n">
        <v>0</v>
      </c>
      <c r="Y323" t="n">
        <v>-22.82607512520868</v>
      </c>
      <c r="Z323" t="n">
        <v>47.26382893713698</v>
      </c>
      <c r="AA323" t="n">
        <v>1115.871850187383</v>
      </c>
      <c r="AB323" t="b">
        <v>0</v>
      </c>
      <c r="AC323" t="b">
        <v>1</v>
      </c>
      <c r="AD323" t="n">
        <v>97.59689813318991</v>
      </c>
      <c r="AE323" t="n">
        <v>-0</v>
      </c>
      <c r="AF323" t="n">
        <v>0</v>
      </c>
      <c r="AG323" t="n">
        <v>0.104778397464469</v>
      </c>
      <c r="AH323" t="b">
        <v>0</v>
      </c>
      <c r="AI323" t="b">
        <v>0</v>
      </c>
      <c r="AJ323" t="n">
        <v>1115.871850187383</v>
      </c>
      <c r="AK323" t="n">
        <v>0</v>
      </c>
      <c r="AL323" t="n">
        <v>9.092218433995646</v>
      </c>
      <c r="AM323" t="n">
        <v>0</v>
      </c>
      <c r="AN323" t="n">
        <v>9.155829135473786</v>
      </c>
      <c r="AO323" t="n">
        <v>0</v>
      </c>
      <c r="AP323" t="n">
        <v>1</v>
      </c>
      <c r="AQ323" t="n">
        <v>3</v>
      </c>
      <c r="AR323" t="n">
        <v>0</v>
      </c>
      <c r="AS323" t="n">
        <v>0</v>
      </c>
      <c r="AT323" t="n">
        <v>2.195715150429452</v>
      </c>
      <c r="AU323" t="n">
        <v>0.6987530976226114</v>
      </c>
      <c r="AV323" t="n">
        <v>2.195715150429452</v>
      </c>
    </row>
    <row r="324" spans="1:48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0</v>
      </c>
      <c r="H324" t="n">
        <v>137.7075266382836</v>
      </c>
      <c r="I324" t="b">
        <v>0</v>
      </c>
      <c r="J324" t="n">
        <v>508.4161883485432</v>
      </c>
      <c r="K324" t="n">
        <v>1259.85531472769</v>
      </c>
      <c r="L324" t="n">
        <v>0</v>
      </c>
      <c r="M324" t="n">
        <v>8.435435245797766</v>
      </c>
      <c r="N324" t="n">
        <v>8.435435245797766</v>
      </c>
      <c r="O324" t="n">
        <v>584.9533061588266</v>
      </c>
      <c r="P324" t="n">
        <v>158.4380569227591</v>
      </c>
      <c r="Q324" t="n">
        <v>8.435435245797766</v>
      </c>
      <c r="R324" t="n">
        <v>0.9208917047199987</v>
      </c>
      <c r="S324" t="n">
        <v>28.33182465211225</v>
      </c>
      <c r="T324" t="n">
        <v>69.43039637655968</v>
      </c>
      <c r="U324" t="n">
        <v>9.160073005937868</v>
      </c>
      <c r="V324" t="n">
        <v>5.492520297964411</v>
      </c>
      <c r="W324" t="n">
        <v>0</v>
      </c>
      <c r="X324" t="n">
        <v>0</v>
      </c>
      <c r="Y324" t="n">
        <v>-22.82607512520868</v>
      </c>
      <c r="Z324" t="n">
        <v>47.36619145813054</v>
      </c>
      <c r="AA324" t="n">
        <v>1259.85531472769</v>
      </c>
      <c r="AB324" t="b">
        <v>0</v>
      </c>
      <c r="AC324" t="b">
        <v>1</v>
      </c>
      <c r="AD324" t="n">
        <v>97.58784016687038</v>
      </c>
      <c r="AE324" t="n">
        <v>-0</v>
      </c>
      <c r="AF324" t="n">
        <v>0</v>
      </c>
      <c r="AG324" t="n">
        <v>0.1130396640869097</v>
      </c>
      <c r="AH324" t="b">
        <v>0</v>
      </c>
      <c r="AI324" t="b">
        <v>0</v>
      </c>
      <c r="AJ324" t="n">
        <v>1259.85531472769</v>
      </c>
      <c r="AK324" t="n">
        <v>0</v>
      </c>
      <c r="AL324" t="n">
        <v>9.160073005937868</v>
      </c>
      <c r="AM324" t="n">
        <v>0</v>
      </c>
      <c r="AN324" t="n">
        <v>9.223683707416008</v>
      </c>
      <c r="AO324" t="n">
        <v>0</v>
      </c>
      <c r="AP324" t="n">
        <v>1</v>
      </c>
      <c r="AQ324" t="n">
        <v>3</v>
      </c>
      <c r="AR324" t="n">
        <v>0</v>
      </c>
      <c r="AS324" t="n">
        <v>0</v>
      </c>
      <c r="AT324" t="n">
        <v>2.267585843062767</v>
      </c>
      <c r="AU324" t="n">
        <v>0.721624857238602</v>
      </c>
      <c r="AV324" t="n">
        <v>2.267585843062767</v>
      </c>
    </row>
    <row r="325" spans="1:48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0</v>
      </c>
      <c r="H325" t="n">
        <v>153.4455296826589</v>
      </c>
      <c r="I325" t="b">
        <v>0</v>
      </c>
      <c r="J325" t="n">
        <v>566.5208955883768</v>
      </c>
      <c r="K325" t="n">
        <v>1403.838779267998</v>
      </c>
      <c r="L325" t="n">
        <v>0</v>
      </c>
      <c r="M325" t="n">
        <v>9.782798410114586</v>
      </c>
      <c r="N325" t="n">
        <v>9.782798410114586</v>
      </c>
      <c r="O325" t="n">
        <v>608.8078528431294</v>
      </c>
      <c r="P325" t="n">
        <v>164.8992017451596</v>
      </c>
      <c r="Q325" t="n">
        <v>9.782798410114586</v>
      </c>
      <c r="R325" t="n">
        <v>0.9210760061403637</v>
      </c>
      <c r="S325" t="n">
        <v>28.35025905732234</v>
      </c>
      <c r="T325" t="n">
        <v>72.24732672548161</v>
      </c>
      <c r="U325" t="n">
        <v>10.621054445993</v>
      </c>
      <c r="V325" t="n">
        <v>5.702047570857061</v>
      </c>
      <c r="W325" t="n">
        <v>0</v>
      </c>
      <c r="X325" t="n">
        <v>0</v>
      </c>
      <c r="Y325" t="n">
        <v>-22.82607512520868</v>
      </c>
      <c r="Z325" t="n">
        <v>47.4975680030991</v>
      </c>
      <c r="AA325" t="n">
        <v>1403.838779267998</v>
      </c>
      <c r="AB325" t="b">
        <v>0</v>
      </c>
      <c r="AC325" t="b">
        <v>1</v>
      </c>
      <c r="AD325" t="n">
        <v>97.57878220055085</v>
      </c>
      <c r="AE325" t="n">
        <v>-0</v>
      </c>
      <c r="AF325" t="n">
        <v>0</v>
      </c>
      <c r="AG325" t="n">
        <v>0.12018281407227</v>
      </c>
      <c r="AH325" t="b">
        <v>0</v>
      </c>
      <c r="AI325" t="b">
        <v>0</v>
      </c>
      <c r="AJ325" t="n">
        <v>1403.838779267998</v>
      </c>
      <c r="AK325" t="n">
        <v>0</v>
      </c>
      <c r="AL325" t="n">
        <v>10.621054445993</v>
      </c>
      <c r="AM325" t="n">
        <v>0</v>
      </c>
      <c r="AN325" t="n">
        <v>10.68466514747114</v>
      </c>
      <c r="AO325" t="n">
        <v>0</v>
      </c>
      <c r="AP325" t="n">
        <v>1</v>
      </c>
      <c r="AQ325" t="n">
        <v>3</v>
      </c>
      <c r="AR325" t="n">
        <v>0</v>
      </c>
      <c r="AS325" t="n">
        <v>0</v>
      </c>
      <c r="AT325" t="n">
        <v>2.580213145056344</v>
      </c>
      <c r="AU325" t="n">
        <v>0.8211137620843357</v>
      </c>
      <c r="AV325" t="n">
        <v>2.580213145056344</v>
      </c>
    </row>
    <row r="326" spans="1:48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0</v>
      </c>
      <c r="H326" t="n">
        <v>169.1835327270342</v>
      </c>
      <c r="I326" t="b">
        <v>0</v>
      </c>
      <c r="J326" t="n">
        <v>624.6256028282103</v>
      </c>
      <c r="K326" t="n">
        <v>1547.822243808305</v>
      </c>
      <c r="L326" t="n">
        <v>0</v>
      </c>
      <c r="M326" t="n">
        <v>10.75400017978879</v>
      </c>
      <c r="N326" t="n">
        <v>10.75400017978879</v>
      </c>
      <c r="O326" t="n">
        <v>606.9925100994272</v>
      </c>
      <c r="P326" t="n">
        <v>164.4075054440486</v>
      </c>
      <c r="Q326" t="n">
        <v>10.75400017978879</v>
      </c>
      <c r="R326" t="n">
        <v>0.9195955515241351</v>
      </c>
      <c r="S326" t="n">
        <v>28.37158811978767</v>
      </c>
      <c r="T326" t="n">
        <v>72.14786368554267</v>
      </c>
      <c r="U326" t="n">
        <v>11.69427164144623</v>
      </c>
      <c r="V326" t="n">
        <v>5.801009188347962</v>
      </c>
      <c r="W326" t="n">
        <v>0</v>
      </c>
      <c r="X326" t="n">
        <v>0</v>
      </c>
      <c r="Y326" t="n">
        <v>-22.82607512520868</v>
      </c>
      <c r="Z326" t="n">
        <v>47.62627364867937</v>
      </c>
      <c r="AA326" t="n">
        <v>1547.822243808305</v>
      </c>
      <c r="AB326" t="b">
        <v>0</v>
      </c>
      <c r="AC326" t="b">
        <v>1</v>
      </c>
      <c r="AD326" t="n">
        <v>97.56972423423132</v>
      </c>
      <c r="AE326" t="n">
        <v>-0</v>
      </c>
      <c r="AF326" t="n">
        <v>0</v>
      </c>
      <c r="AG326" t="n">
        <v>0.1273457664968944</v>
      </c>
      <c r="AH326" t="b">
        <v>0</v>
      </c>
      <c r="AI326" t="b">
        <v>0</v>
      </c>
      <c r="AJ326" t="n">
        <v>1547.822243808305</v>
      </c>
      <c r="AK326" t="n">
        <v>0</v>
      </c>
      <c r="AL326" t="n">
        <v>11.69427164144623</v>
      </c>
      <c r="AM326" t="n">
        <v>0</v>
      </c>
      <c r="AN326" t="n">
        <v>11.75788234292437</v>
      </c>
      <c r="AO326" t="n">
        <v>0</v>
      </c>
      <c r="AP326" t="n">
        <v>1</v>
      </c>
      <c r="AQ326" t="n">
        <v>3</v>
      </c>
      <c r="AR326" t="n">
        <v>0</v>
      </c>
      <c r="AS326" t="n">
        <v>0</v>
      </c>
      <c r="AT326" t="n">
        <v>2.833098977236676</v>
      </c>
      <c r="AU326" t="n">
        <v>0.9015908488076831</v>
      </c>
      <c r="AV326" t="n">
        <v>2.833098977236676</v>
      </c>
    </row>
    <row r="327" spans="1:48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0</v>
      </c>
      <c r="H327" t="n">
        <v>184.9215357714095</v>
      </c>
      <c r="I327" t="b">
        <v>0</v>
      </c>
      <c r="J327" t="n">
        <v>682.7303100680438</v>
      </c>
      <c r="K327" t="n">
        <v>1691.805708348613</v>
      </c>
      <c r="L327" t="n">
        <v>0</v>
      </c>
      <c r="M327" t="n">
        <v>11.82170445062253</v>
      </c>
      <c r="N327" t="n">
        <v>11.82170445062253</v>
      </c>
      <c r="O327" t="n">
        <v>610.4695241382249</v>
      </c>
      <c r="P327" t="n">
        <v>165.3492752270381</v>
      </c>
      <c r="Q327" t="n">
        <v>11.82170445062253</v>
      </c>
      <c r="R327" t="n">
        <v>0.9184765318449881</v>
      </c>
      <c r="S327" t="n">
        <v>28.39547446609181</v>
      </c>
      <c r="T327" t="n">
        <v>72.6495501602474</v>
      </c>
      <c r="U327" t="n">
        <v>12.8709923887502</v>
      </c>
      <c r="V327" t="n">
        <v>5.922643288964863</v>
      </c>
      <c r="W327" t="n">
        <v>0</v>
      </c>
      <c r="X327" t="n">
        <v>0</v>
      </c>
      <c r="Y327" t="n">
        <v>-22.82607512520868</v>
      </c>
      <c r="Z327" t="n">
        <v>47.75671591984224</v>
      </c>
      <c r="AA327" t="n">
        <v>1691.805708348613</v>
      </c>
      <c r="AB327" t="b">
        <v>0</v>
      </c>
      <c r="AC327" t="b">
        <v>1</v>
      </c>
      <c r="AD327" t="n">
        <v>97.56066626791178</v>
      </c>
      <c r="AE327" t="n">
        <v>-0</v>
      </c>
      <c r="AF327" t="n">
        <v>0</v>
      </c>
      <c r="AG327" t="n">
        <v>0.1332741905794167</v>
      </c>
      <c r="AH327" t="b">
        <v>0</v>
      </c>
      <c r="AI327" t="b">
        <v>0</v>
      </c>
      <c r="AJ327" t="n">
        <v>1691.805708348613</v>
      </c>
      <c r="AK327" t="n">
        <v>0</v>
      </c>
      <c r="AL327" t="n">
        <v>12.8709923887502</v>
      </c>
      <c r="AM327" t="n">
        <v>0</v>
      </c>
      <c r="AN327" t="n">
        <v>12.93460309022834</v>
      </c>
      <c r="AO327" t="n">
        <v>0</v>
      </c>
      <c r="AP327" t="n">
        <v>1</v>
      </c>
      <c r="AQ327" t="n">
        <v>3</v>
      </c>
      <c r="AR327" t="n">
        <v>0</v>
      </c>
      <c r="AS327" t="n">
        <v>0</v>
      </c>
      <c r="AT327" t="n">
        <v>3.11076299825483</v>
      </c>
      <c r="AU327" t="n">
        <v>0.9899532189205994</v>
      </c>
      <c r="AV327" t="n">
        <v>3.11076299825483</v>
      </c>
    </row>
    <row r="328" spans="1:48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0</v>
      </c>
      <c r="H328" t="n">
        <v>200.6595388157847</v>
      </c>
      <c r="I328" t="b">
        <v>0</v>
      </c>
      <c r="J328" t="n">
        <v>740.8350173078773</v>
      </c>
      <c r="K328" t="n">
        <v>1835.78917288892</v>
      </c>
      <c r="L328" t="n">
        <v>0</v>
      </c>
      <c r="M328" t="n">
        <v>13.01969020961024</v>
      </c>
      <c r="N328" t="n">
        <v>13.01969020961024</v>
      </c>
      <c r="O328" t="n">
        <v>619.6011612346896</v>
      </c>
      <c r="P328" t="n">
        <v>167.8226330538162</v>
      </c>
      <c r="Q328" t="n">
        <v>13.01969020961024</v>
      </c>
      <c r="R328" t="n">
        <v>0.9177639477502531</v>
      </c>
      <c r="S328" t="n">
        <v>28.42209779468046</v>
      </c>
      <c r="T328" t="n">
        <v>73.79352139783677</v>
      </c>
      <c r="U328" t="n">
        <v>14.18631690809588</v>
      </c>
      <c r="V328" t="n">
        <v>6.068487881365314</v>
      </c>
      <c r="W328" t="n">
        <v>0</v>
      </c>
      <c r="X328" t="n">
        <v>0</v>
      </c>
      <c r="Y328" t="n">
        <v>-22.82607512520868</v>
      </c>
      <c r="Z328" t="n">
        <v>47.89019340663708</v>
      </c>
      <c r="AA328" t="n">
        <v>1835.78917288892</v>
      </c>
      <c r="AB328" t="b">
        <v>0</v>
      </c>
      <c r="AC328" t="b">
        <v>1</v>
      </c>
      <c r="AD328" t="n">
        <v>97.55160830159225</v>
      </c>
      <c r="AE328" t="n">
        <v>-0</v>
      </c>
      <c r="AF328" t="n">
        <v>0</v>
      </c>
      <c r="AG328" t="n">
        <v>0.1196798748507644</v>
      </c>
      <c r="AH328" t="b">
        <v>0</v>
      </c>
      <c r="AI328" t="b">
        <v>0</v>
      </c>
      <c r="AJ328" t="n">
        <v>1835.78917288892</v>
      </c>
      <c r="AK328" t="n">
        <v>0</v>
      </c>
      <c r="AL328" t="n">
        <v>14.18631690809588</v>
      </c>
      <c r="AM328" t="n">
        <v>0</v>
      </c>
      <c r="AN328" t="n">
        <v>14.24992760957402</v>
      </c>
      <c r="AO328" t="n">
        <v>0</v>
      </c>
      <c r="AP328" t="n">
        <v>1</v>
      </c>
      <c r="AQ328" t="n">
        <v>3</v>
      </c>
      <c r="AR328" t="n">
        <v>0</v>
      </c>
      <c r="AS328" t="n">
        <v>0</v>
      </c>
      <c r="AT328" t="n">
        <v>3.420815555947709</v>
      </c>
      <c r="AU328" t="n">
        <v>1.088622750381153</v>
      </c>
      <c r="AV328" t="n">
        <v>3.420815555947709</v>
      </c>
    </row>
    <row r="329" spans="1:48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0</v>
      </c>
      <c r="H329" t="n">
        <v>216.39754186016</v>
      </c>
      <c r="I329" t="b">
        <v>0</v>
      </c>
      <c r="J329" t="n">
        <v>798.9397245477109</v>
      </c>
      <c r="K329" t="n">
        <v>1979.772637429228</v>
      </c>
      <c r="L329" t="n">
        <v>0</v>
      </c>
      <c r="M329" t="n">
        <v>13.6414393785771</v>
      </c>
      <c r="N329" t="n">
        <v>13.6414393785771</v>
      </c>
      <c r="O329" t="n">
        <v>601.9761100776229</v>
      </c>
      <c r="P329" t="n">
        <v>163.0487838780127</v>
      </c>
      <c r="Q329" t="n">
        <v>13.6414393785771</v>
      </c>
      <c r="R329" t="n">
        <v>0.9151689695244131</v>
      </c>
      <c r="S329" t="n">
        <v>28.4516753661388</v>
      </c>
      <c r="T329" t="n">
        <v>71.89769638238698</v>
      </c>
      <c r="U329" t="n">
        <v>14.90592429687182</v>
      </c>
      <c r="V329" t="n">
        <v>6.099155672938764</v>
      </c>
      <c r="W329" t="n">
        <v>0</v>
      </c>
      <c r="X329" t="n">
        <v>0</v>
      </c>
      <c r="Y329" t="n">
        <v>-22.82607512520868</v>
      </c>
      <c r="Z329" t="n">
        <v>47.97313288018964</v>
      </c>
      <c r="AA329" t="n">
        <v>1979.772637429228</v>
      </c>
      <c r="AB329" t="b">
        <v>0</v>
      </c>
      <c r="AC329" t="b">
        <v>1</v>
      </c>
      <c r="AD329" t="n">
        <v>97.54255033527272</v>
      </c>
      <c r="AE329" t="n">
        <v>-0</v>
      </c>
      <c r="AF329" t="n">
        <v>0</v>
      </c>
      <c r="AG329" t="n">
        <v>0.1083573690442421</v>
      </c>
      <c r="AH329" t="b">
        <v>0</v>
      </c>
      <c r="AI329" t="b">
        <v>0</v>
      </c>
      <c r="AJ329" t="n">
        <v>1979.772637429228</v>
      </c>
      <c r="AK329" t="n">
        <v>0</v>
      </c>
      <c r="AL329" t="n">
        <v>14.90592429687182</v>
      </c>
      <c r="AM329" t="n">
        <v>0</v>
      </c>
      <c r="AN329" t="n">
        <v>14.96953499834996</v>
      </c>
      <c r="AO329" t="n">
        <v>0</v>
      </c>
      <c r="AP329" t="n">
        <v>1</v>
      </c>
      <c r="AQ329" t="n">
        <v>3</v>
      </c>
      <c r="AR329" t="n">
        <v>0</v>
      </c>
      <c r="AS329" t="n">
        <v>0</v>
      </c>
      <c r="AT329" t="n">
        <v>3.645920730350641</v>
      </c>
      <c r="AU329" t="n">
        <v>1.160259063440323</v>
      </c>
      <c r="AV329" t="n">
        <v>3.645920730350641</v>
      </c>
    </row>
    <row r="330" spans="1:48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0</v>
      </c>
      <c r="H330" t="n">
        <v>232.1355449045353</v>
      </c>
      <c r="I330" t="b">
        <v>0</v>
      </c>
      <c r="J330" t="n">
        <v>857.0444317875443</v>
      </c>
      <c r="K330" t="n">
        <v>2123.756101969535</v>
      </c>
      <c r="L330" t="n">
        <v>0</v>
      </c>
      <c r="M330" t="n">
        <v>16.69742335601692</v>
      </c>
      <c r="N330" t="n">
        <v>16.69742335601692</v>
      </c>
      <c r="O330" t="n">
        <v>686.8773496366616</v>
      </c>
      <c r="P330" t="n">
        <v>186.044785925423</v>
      </c>
      <c r="Q330" t="n">
        <v>16.69742335601692</v>
      </c>
      <c r="R330" t="n">
        <v>0.9195275207809962</v>
      </c>
      <c r="S330" t="n">
        <v>28.4836432985022</v>
      </c>
      <c r="T330" t="n">
        <v>81.64911262266051</v>
      </c>
      <c r="U330" t="n">
        <v>18.15869887378145</v>
      </c>
      <c r="V330" t="n">
        <v>6.570506518777151</v>
      </c>
      <c r="W330" t="n">
        <v>0</v>
      </c>
      <c r="X330" t="n">
        <v>0</v>
      </c>
      <c r="Y330" t="n">
        <v>-22.82607512520868</v>
      </c>
      <c r="Z330" t="n">
        <v>48.09896729533159</v>
      </c>
      <c r="AA330" t="n">
        <v>2123.756101969535</v>
      </c>
      <c r="AB330" t="b">
        <v>0</v>
      </c>
      <c r="AC330" t="b">
        <v>1</v>
      </c>
      <c r="AD330" t="n">
        <v>97.53349236895319</v>
      </c>
      <c r="AE330" t="n">
        <v>-0</v>
      </c>
      <c r="AF330" t="n">
        <v>0</v>
      </c>
      <c r="AG330" t="n">
        <v>0.1029453971392915</v>
      </c>
      <c r="AH330" t="b">
        <v>0</v>
      </c>
      <c r="AI330" t="b">
        <v>0</v>
      </c>
      <c r="AJ330" t="n">
        <v>2123.756101969535</v>
      </c>
      <c r="AK330" t="n">
        <v>0</v>
      </c>
      <c r="AL330" t="n">
        <v>18.15869887378145</v>
      </c>
      <c r="AM330" t="n">
        <v>0</v>
      </c>
      <c r="AN330" t="n">
        <v>18.22230957525959</v>
      </c>
      <c r="AO330" t="n">
        <v>0</v>
      </c>
      <c r="AP330" t="n">
        <v>1</v>
      </c>
      <c r="AQ330" t="n">
        <v>3</v>
      </c>
      <c r="AR330" t="n">
        <v>0</v>
      </c>
      <c r="AS330" t="n">
        <v>0</v>
      </c>
      <c r="AT330" t="n">
        <v>4.299057584395443</v>
      </c>
      <c r="AU330" t="n">
        <v>1.368109977000778</v>
      </c>
      <c r="AV330" t="n">
        <v>4.299057584395443</v>
      </c>
    </row>
    <row r="331" spans="1:48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0</v>
      </c>
      <c r="H331" t="n">
        <v>247.8735479489106</v>
      </c>
      <c r="I331" t="b">
        <v>0</v>
      </c>
      <c r="J331" t="n">
        <v>915.1491390273778</v>
      </c>
      <c r="K331" t="n">
        <v>2267.739566509842</v>
      </c>
      <c r="L331" t="n">
        <v>0</v>
      </c>
      <c r="M331" t="n">
        <v>10.11253925249626</v>
      </c>
      <c r="N331" t="n">
        <v>10.11253925249626</v>
      </c>
      <c r="O331" t="n">
        <v>389.5842753444579</v>
      </c>
      <c r="P331" t="n">
        <v>105.5212013392356</v>
      </c>
      <c r="Q331" t="n">
        <v>10.11253925249626</v>
      </c>
      <c r="R331" t="n">
        <v>0.8874811456962027</v>
      </c>
      <c r="S331" t="n">
        <v>28.52076231389773</v>
      </c>
      <c r="T331" t="n">
        <v>47.98210420008748</v>
      </c>
      <c r="U331" t="n">
        <v>11.39465249660405</v>
      </c>
      <c r="V331" t="n">
        <v>5.398891391679257</v>
      </c>
      <c r="W331" t="n">
        <v>0</v>
      </c>
      <c r="X331" t="n">
        <v>0</v>
      </c>
      <c r="Y331" t="n">
        <v>-22.82607512520868</v>
      </c>
      <c r="Z331" t="n">
        <v>48.2598941416461</v>
      </c>
      <c r="AA331" t="n">
        <v>2267.739566509842</v>
      </c>
      <c r="AB331" t="b">
        <v>0</v>
      </c>
      <c r="AC331" t="b">
        <v>1</v>
      </c>
      <c r="AD331" t="n">
        <v>97.52443440263366</v>
      </c>
      <c r="AE331" t="n">
        <v>-0</v>
      </c>
      <c r="AF331" t="n">
        <v>0</v>
      </c>
      <c r="AG331" t="n">
        <v>0.102724255363062</v>
      </c>
      <c r="AH331" t="b">
        <v>0</v>
      </c>
      <c r="AI331" t="b">
        <v>0</v>
      </c>
      <c r="AJ331" t="n">
        <v>2267.739566509842</v>
      </c>
      <c r="AK331" t="n">
        <v>0</v>
      </c>
      <c r="AL331" t="n">
        <v>11.39465249660405</v>
      </c>
      <c r="AM331" t="n">
        <v>0</v>
      </c>
      <c r="AN331" t="n">
        <v>11.71406754850048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3.378892947539693</v>
      </c>
      <c r="AU331" t="n">
        <v>1.075281515075748</v>
      </c>
      <c r="AV331" t="n">
        <v>3.378892947539693</v>
      </c>
    </row>
    <row r="332" spans="1:48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0</v>
      </c>
      <c r="H332" t="n">
        <v>247.8735479489106</v>
      </c>
      <c r="I332" t="b">
        <v>1</v>
      </c>
      <c r="J332" t="n">
        <v>915.1491390273778</v>
      </c>
      <c r="K332" t="n">
        <v>1485.287052641434</v>
      </c>
      <c r="L332" t="n">
        <v>-6.821361527016879</v>
      </c>
      <c r="M332" t="n">
        <v>-0.1053120859376565</v>
      </c>
      <c r="N332" t="n">
        <v>-0.1053120859376565</v>
      </c>
      <c r="O332" t="n">
        <v>-4.057134579221287</v>
      </c>
      <c r="P332" t="n">
        <v>-1.098898856777163</v>
      </c>
      <c r="Q332" t="n">
        <v>-0.1053120859376565</v>
      </c>
      <c r="R332" t="n">
        <v>0</v>
      </c>
      <c r="S332" t="n">
        <v>28.55219526301392</v>
      </c>
      <c r="T332" t="n">
        <v>0.9593506053227758</v>
      </c>
      <c r="U332" t="n">
        <v>0.1492163344461655</v>
      </c>
      <c r="V332" t="n">
        <v>2.058249462099939</v>
      </c>
      <c r="W332" t="n">
        <v>0</v>
      </c>
      <c r="X332" t="n">
        <v>0</v>
      </c>
      <c r="Y332" t="n">
        <v>-22.82607512520868</v>
      </c>
      <c r="Z332" t="n">
        <v>48.29500694167756</v>
      </c>
      <c r="AA332" t="n">
        <v>1485.287052641434</v>
      </c>
      <c r="AB332" t="b">
        <v>0</v>
      </c>
      <c r="AC332" t="b">
        <v>1</v>
      </c>
      <c r="AD332" t="n">
        <v>97.51537643631413</v>
      </c>
      <c r="AE332" t="n">
        <v>-0</v>
      </c>
      <c r="AF332" t="n">
        <v>0</v>
      </c>
      <c r="AG332" t="n">
        <v>0.1011344232373446</v>
      </c>
      <c r="AH332" t="b">
        <v>0</v>
      </c>
      <c r="AI332" t="b">
        <v>0</v>
      </c>
      <c r="AJ332" t="n">
        <v>1478.465691114417</v>
      </c>
      <c r="AK332" t="n">
        <v>0</v>
      </c>
      <c r="AL332" t="n">
        <v>0.1485310402727709</v>
      </c>
      <c r="AM332" t="n">
        <v>0</v>
      </c>
      <c r="AN332" t="n">
        <v>0.6181665587935381</v>
      </c>
      <c r="AO332" t="n">
        <v>0</v>
      </c>
      <c r="AP332" t="n">
        <v>1</v>
      </c>
      <c r="AQ332" t="n">
        <v>3</v>
      </c>
      <c r="AR332" t="n">
        <v>0</v>
      </c>
      <c r="AS332" t="n">
        <v>0</v>
      </c>
      <c r="AT332" t="n">
        <v>0.9832377392058085</v>
      </c>
      <c r="AU332" t="n">
        <v>0.3129005216524266</v>
      </c>
      <c r="AV332" t="n">
        <v>0.9832377392058085</v>
      </c>
    </row>
    <row r="333" spans="1:48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0</v>
      </c>
      <c r="H333" t="n">
        <v>247.8735479489106</v>
      </c>
      <c r="I333" t="b">
        <v>0</v>
      </c>
      <c r="J333" t="n">
        <v>915.1491390273778</v>
      </c>
      <c r="K333" t="n">
        <v>1485.287052641434</v>
      </c>
      <c r="L333" t="n">
        <v>0</v>
      </c>
      <c r="M333" t="n">
        <v>9.159125757921027</v>
      </c>
      <c r="N333" t="n">
        <v>9.159125757921027</v>
      </c>
      <c r="O333" t="n">
        <v>352.8541429698386</v>
      </c>
      <c r="P333" t="n">
        <v>95.57262810667351</v>
      </c>
      <c r="Q333" t="n">
        <v>9.159125757921027</v>
      </c>
      <c r="R333" t="n">
        <v>0.9152125459617033</v>
      </c>
      <c r="S333" t="n">
        <v>28.55219526301392</v>
      </c>
      <c r="T333" t="n">
        <v>64.34177592786688</v>
      </c>
      <c r="U333" t="n">
        <v>10.00764882248925</v>
      </c>
      <c r="V333" t="n">
        <v>5.455375369226388</v>
      </c>
      <c r="W333" t="n">
        <v>0</v>
      </c>
      <c r="X333" t="n">
        <v>0</v>
      </c>
      <c r="Y333" t="n">
        <v>-22.82607512520868</v>
      </c>
      <c r="Z333" t="n">
        <v>48.38365691758041</v>
      </c>
      <c r="AA333" t="n">
        <v>1485.287052641434</v>
      </c>
      <c r="AB333" t="b">
        <v>0</v>
      </c>
      <c r="AC333" t="b">
        <v>1</v>
      </c>
      <c r="AD333" t="n">
        <v>97.5063184699946</v>
      </c>
      <c r="AE333" t="n">
        <v>-0</v>
      </c>
      <c r="AF333" t="n">
        <v>0</v>
      </c>
      <c r="AG333" t="n">
        <v>0.112064443858764</v>
      </c>
      <c r="AH333" t="b">
        <v>0</v>
      </c>
      <c r="AI333" t="b">
        <v>0</v>
      </c>
      <c r="AJ333" t="n">
        <v>1485.287052641434</v>
      </c>
      <c r="AK333" t="n">
        <v>0</v>
      </c>
      <c r="AL333" t="n">
        <v>10.00764882248925</v>
      </c>
      <c r="AM333" t="n">
        <v>0</v>
      </c>
      <c r="AN333" t="n">
        <v>10.01337381637785</v>
      </c>
      <c r="AO333" t="n">
        <v>0</v>
      </c>
      <c r="AP333" t="n">
        <v>1</v>
      </c>
      <c r="AQ333" t="n">
        <v>3</v>
      </c>
      <c r="AR333" t="n">
        <v>0</v>
      </c>
      <c r="AS333" t="n">
        <v>0</v>
      </c>
      <c r="AT333" t="n">
        <v>2.509312887880347</v>
      </c>
      <c r="AU333" t="n">
        <v>0.7985508288576475</v>
      </c>
      <c r="AV333" t="n">
        <v>2.509312887880347</v>
      </c>
    </row>
    <row r="334" spans="1:48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0</v>
      </c>
      <c r="H334" t="n">
        <v>261.1524880176022</v>
      </c>
      <c r="I334" t="b">
        <v>0</v>
      </c>
      <c r="J334" t="n">
        <v>964.1749857609874</v>
      </c>
      <c r="K334" t="n">
        <v>1564.856001890083</v>
      </c>
      <c r="L334" t="n">
        <v>0</v>
      </c>
      <c r="M334" t="n">
        <v>16.53188974608604</v>
      </c>
      <c r="N334" t="n">
        <v>16.53188974608604</v>
      </c>
      <c r="O334" t="n">
        <v>604.5047454947014</v>
      </c>
      <c r="P334" t="n">
        <v>163.7336797114576</v>
      </c>
      <c r="Q334" t="n">
        <v>16.53188974608604</v>
      </c>
      <c r="R334" t="n">
        <v>0.9336888671160621</v>
      </c>
      <c r="S334" t="n">
        <v>28.57364812429064</v>
      </c>
      <c r="T334" t="n">
        <v>108.0481466502246</v>
      </c>
      <c r="U334" t="n">
        <v>17.70599428602916</v>
      </c>
      <c r="V334" t="n">
        <v>7.164795010386257</v>
      </c>
      <c r="W334" t="n">
        <v>0</v>
      </c>
      <c r="X334" t="n">
        <v>0</v>
      </c>
      <c r="Y334" t="n">
        <v>-22.82607512520868</v>
      </c>
      <c r="Z334" t="n">
        <v>48.49287990104055</v>
      </c>
      <c r="AA334" t="n">
        <v>1564.856001890083</v>
      </c>
      <c r="AB334" t="b">
        <v>0</v>
      </c>
      <c r="AC334" t="b">
        <v>1</v>
      </c>
      <c r="AD334" t="n">
        <v>97.49726050367507</v>
      </c>
      <c r="AE334" t="n">
        <v>-0</v>
      </c>
      <c r="AF334" t="n">
        <v>0</v>
      </c>
      <c r="AG334" t="n">
        <v>0.1164350231799928</v>
      </c>
      <c r="AH334" t="b">
        <v>0</v>
      </c>
      <c r="AI334" t="b">
        <v>0</v>
      </c>
      <c r="AJ334" t="n">
        <v>1564.856001890083</v>
      </c>
      <c r="AK334" t="n">
        <v>0</v>
      </c>
      <c r="AL334" t="n">
        <v>17.70599428602916</v>
      </c>
      <c r="AM334" t="n">
        <v>0</v>
      </c>
      <c r="AN334" t="n">
        <v>17.72542068000228</v>
      </c>
      <c r="AO334" t="n">
        <v>0</v>
      </c>
      <c r="AP334" t="n">
        <v>1</v>
      </c>
      <c r="AQ334" t="n">
        <v>3</v>
      </c>
      <c r="AR334" t="n">
        <v>0</v>
      </c>
      <c r="AS334" t="n">
        <v>0</v>
      </c>
      <c r="AT334" t="n">
        <v>3.836966464883932</v>
      </c>
      <c r="AU334" t="n">
        <v>1.221056475512018</v>
      </c>
      <c r="AV334" t="n">
        <v>3.836966464883932</v>
      </c>
    </row>
    <row r="335" spans="1:48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0</v>
      </c>
      <c r="H335" t="n">
        <v>274.4314280862938</v>
      </c>
      <c r="I335" t="b">
        <v>0</v>
      </c>
      <c r="J335" t="n">
        <v>1013.200832494597</v>
      </c>
      <c r="K335" t="n">
        <v>1644.42495113873</v>
      </c>
      <c r="L335" t="n">
        <v>0</v>
      </c>
      <c r="M335" t="n">
        <v>15.57380472318721</v>
      </c>
      <c r="N335" t="n">
        <v>15.57380472318721</v>
      </c>
      <c r="O335" t="n">
        <v>541.9163588647912</v>
      </c>
      <c r="P335" t="n">
        <v>146.7812456296834</v>
      </c>
      <c r="Q335" t="n">
        <v>15.57380472318721</v>
      </c>
      <c r="R335" t="n">
        <v>0.9299498138162026</v>
      </c>
      <c r="S335" t="n">
        <v>28.60393179781411</v>
      </c>
      <c r="T335" t="n">
        <v>97.25065550137535</v>
      </c>
      <c r="U335" t="n">
        <v>16.74693030936534</v>
      </c>
      <c r="V335" t="n">
        <v>6.812426524367694</v>
      </c>
      <c r="W335" t="n">
        <v>0</v>
      </c>
      <c r="X335" t="n">
        <v>0</v>
      </c>
      <c r="Y335" t="n">
        <v>-22.82607512520868</v>
      </c>
      <c r="Z335" t="n">
        <v>48.62013165738428</v>
      </c>
      <c r="AA335" t="n">
        <v>1644.42495113873</v>
      </c>
      <c r="AB335" t="b">
        <v>0</v>
      </c>
      <c r="AC335" t="b">
        <v>1</v>
      </c>
      <c r="AD335" t="n">
        <v>97.48820253735553</v>
      </c>
      <c r="AE335" t="n">
        <v>-0</v>
      </c>
      <c r="AF335" t="n">
        <v>0</v>
      </c>
      <c r="AG335" t="n">
        <v>0.1093008776707959</v>
      </c>
      <c r="AH335" t="b">
        <v>0</v>
      </c>
      <c r="AI335" t="b">
        <v>0</v>
      </c>
      <c r="AJ335" t="n">
        <v>1644.42495113873</v>
      </c>
      <c r="AK335" t="n">
        <v>0</v>
      </c>
      <c r="AL335" t="n">
        <v>16.74693030936534</v>
      </c>
      <c r="AM335" t="n">
        <v>0</v>
      </c>
      <c r="AN335" t="n">
        <v>16.76635670333845</v>
      </c>
      <c r="AO335" t="n">
        <v>0</v>
      </c>
      <c r="AP335" t="n">
        <v>1</v>
      </c>
      <c r="AQ335" t="n">
        <v>3</v>
      </c>
      <c r="AR335" t="n">
        <v>0</v>
      </c>
      <c r="AS335" t="n">
        <v>0</v>
      </c>
      <c r="AT335" t="n">
        <v>3.715495686339255</v>
      </c>
      <c r="AU335" t="n">
        <v>1.182400239632732</v>
      </c>
      <c r="AV335" t="n">
        <v>3.715495686339255</v>
      </c>
    </row>
    <row r="336" spans="1:48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0</v>
      </c>
      <c r="H336" t="n">
        <v>287.7103681549855</v>
      </c>
      <c r="I336" t="b">
        <v>0</v>
      </c>
      <c r="J336" t="n">
        <v>1062.226679228206</v>
      </c>
      <c r="K336" t="n">
        <v>1723.993900387379</v>
      </c>
      <c r="L336" t="n">
        <v>0</v>
      </c>
      <c r="M336" t="n">
        <v>16.9970127921936</v>
      </c>
      <c r="N336" t="n">
        <v>16.9970127921936</v>
      </c>
      <c r="O336" t="n">
        <v>564.1420476477009</v>
      </c>
      <c r="P336" t="n">
        <v>152.8012046716416</v>
      </c>
      <c r="Q336" t="n">
        <v>16.9970127921936</v>
      </c>
      <c r="R336" t="n">
        <v>0.9306437590317567</v>
      </c>
      <c r="S336" t="n">
        <v>28.63406904821219</v>
      </c>
      <c r="T336" t="n">
        <v>101.1637195835635</v>
      </c>
      <c r="U336" t="n">
        <v>18.26371544131701</v>
      </c>
      <c r="V336" t="n">
        <v>7.016335312681434</v>
      </c>
      <c r="W336" t="n">
        <v>0</v>
      </c>
      <c r="X336" t="n">
        <v>0</v>
      </c>
      <c r="Y336" t="n">
        <v>-22.82607512520868</v>
      </c>
      <c r="Z336" t="n">
        <v>48.747383413728</v>
      </c>
      <c r="AA336" t="n">
        <v>1723.993900387379</v>
      </c>
      <c r="AB336" t="b">
        <v>0</v>
      </c>
      <c r="AC336" t="b">
        <v>1</v>
      </c>
      <c r="AD336" t="n">
        <v>97.479144571036</v>
      </c>
      <c r="AE336" t="n">
        <v>-0</v>
      </c>
      <c r="AF336" t="n">
        <v>0</v>
      </c>
      <c r="AG336" t="n">
        <v>0.1263448357749507</v>
      </c>
      <c r="AH336" t="b">
        <v>0</v>
      </c>
      <c r="AI336" t="b">
        <v>0</v>
      </c>
      <c r="AJ336" t="n">
        <v>1723.993900387379</v>
      </c>
      <c r="AK336" t="n">
        <v>0</v>
      </c>
      <c r="AL336" t="n">
        <v>18.26371544131701</v>
      </c>
      <c r="AM336" t="n">
        <v>0</v>
      </c>
      <c r="AN336" t="n">
        <v>18.28314183529013</v>
      </c>
      <c r="AO336" t="n">
        <v>0</v>
      </c>
      <c r="AP336" t="n">
        <v>1</v>
      </c>
      <c r="AQ336" t="n">
        <v>3</v>
      </c>
      <c r="AR336" t="n">
        <v>0</v>
      </c>
      <c r="AS336" t="n">
        <v>0</v>
      </c>
      <c r="AT336" t="n">
        <v>4.012671280507156</v>
      </c>
      <c r="AU336" t="n">
        <v>1.276971872443139</v>
      </c>
      <c r="AV336" t="n">
        <v>4.012671280507156</v>
      </c>
    </row>
    <row r="337" spans="1:48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0</v>
      </c>
      <c r="H337" t="n">
        <v>300.9893082236771</v>
      </c>
      <c r="I337" t="b">
        <v>0</v>
      </c>
      <c r="J337" t="n">
        <v>1111.252525961816</v>
      </c>
      <c r="K337" t="n">
        <v>1803.562849636027</v>
      </c>
      <c r="L337" t="n">
        <v>0</v>
      </c>
      <c r="M337" t="n">
        <v>17.71939808513926</v>
      </c>
      <c r="N337" t="n">
        <v>17.71939808513926</v>
      </c>
      <c r="O337" t="n">
        <v>562.1720872092696</v>
      </c>
      <c r="P337" t="n">
        <v>152.2676292549484</v>
      </c>
      <c r="Q337" t="n">
        <v>17.71939808513926</v>
      </c>
      <c r="R337" t="n">
        <v>0.9300014144318479</v>
      </c>
      <c r="S337" t="n">
        <v>28.66663454860462</v>
      </c>
      <c r="T337" t="n">
        <v>100.8800890904981</v>
      </c>
      <c r="U337" t="n">
        <v>19.05308724284502</v>
      </c>
      <c r="V337" t="n">
        <v>7.061463548324056</v>
      </c>
      <c r="W337" t="n">
        <v>0</v>
      </c>
      <c r="X337" t="n">
        <v>0</v>
      </c>
      <c r="Y337" t="n">
        <v>-22.82607512520868</v>
      </c>
      <c r="Z337" t="n">
        <v>48.87767038570369</v>
      </c>
      <c r="AA337" t="n">
        <v>1803.562849636027</v>
      </c>
      <c r="AB337" t="b">
        <v>0</v>
      </c>
      <c r="AC337" t="b">
        <v>1</v>
      </c>
      <c r="AD337" t="n">
        <v>97.47008660471647</v>
      </c>
      <c r="AE337" t="n">
        <v>-0</v>
      </c>
      <c r="AF337" t="n">
        <v>0</v>
      </c>
      <c r="AG337" t="n">
        <v>0.125323557152362</v>
      </c>
      <c r="AH337" t="b">
        <v>0</v>
      </c>
      <c r="AI337" t="b">
        <v>0</v>
      </c>
      <c r="AJ337" t="n">
        <v>1803.562849636027</v>
      </c>
      <c r="AK337" t="n">
        <v>0</v>
      </c>
      <c r="AL337" t="n">
        <v>19.05308724284502</v>
      </c>
      <c r="AM337" t="n">
        <v>0</v>
      </c>
      <c r="AN337" t="n">
        <v>19.07251363681814</v>
      </c>
      <c r="AO337" t="n">
        <v>0</v>
      </c>
      <c r="AP337" t="n">
        <v>1</v>
      </c>
      <c r="AQ337" t="n">
        <v>3</v>
      </c>
      <c r="AR337" t="n">
        <v>0</v>
      </c>
      <c r="AS337" t="n">
        <v>0</v>
      </c>
      <c r="AT337" t="n">
        <v>4.191817901763683</v>
      </c>
      <c r="AU337" t="n">
        <v>1.333982571898913</v>
      </c>
      <c r="AV337" t="n">
        <v>4.191817901763683</v>
      </c>
    </row>
    <row r="338" spans="1:48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0</v>
      </c>
      <c r="H338" t="n">
        <v>314.2682482923688</v>
      </c>
      <c r="I338" t="b">
        <v>0</v>
      </c>
      <c r="J338" t="n">
        <v>1160.278372695426</v>
      </c>
      <c r="K338" t="n">
        <v>1883.131798884676</v>
      </c>
      <c r="L338" t="n">
        <v>0</v>
      </c>
      <c r="M338" t="n">
        <v>18.85723083510813</v>
      </c>
      <c r="N338" t="n">
        <v>18.85723083510813</v>
      </c>
      <c r="O338" t="n">
        <v>572.9923115185886</v>
      </c>
      <c r="P338" t="n">
        <v>155.1983508988593</v>
      </c>
      <c r="Q338" t="n">
        <v>18.85723083510813</v>
      </c>
      <c r="R338" t="n">
        <v>0.9300650203728251</v>
      </c>
      <c r="S338" t="n">
        <v>28.70089853092921</v>
      </c>
      <c r="T338" t="n">
        <v>102.8147139314788</v>
      </c>
      <c r="U338" t="n">
        <v>20.27517476955432</v>
      </c>
      <c r="V338" t="n">
        <v>7.190344924171796</v>
      </c>
      <c r="W338" t="n">
        <v>0</v>
      </c>
      <c r="X338" t="n">
        <v>0</v>
      </c>
      <c r="Y338" t="n">
        <v>-22.82607512520868</v>
      </c>
      <c r="Z338" t="n">
        <v>49.0011749863337</v>
      </c>
      <c r="AA338" t="n">
        <v>1883.131798884676</v>
      </c>
      <c r="AB338" t="b">
        <v>0</v>
      </c>
      <c r="AC338" t="b">
        <v>1</v>
      </c>
      <c r="AD338" t="n">
        <v>97.46102863839694</v>
      </c>
      <c r="AE338" t="n">
        <v>-0</v>
      </c>
      <c r="AF338" t="n">
        <v>0</v>
      </c>
      <c r="AG338" t="n">
        <v>0.1064780755731906</v>
      </c>
      <c r="AH338" t="b">
        <v>0</v>
      </c>
      <c r="AI338" t="b">
        <v>0</v>
      </c>
      <c r="AJ338" t="n">
        <v>1883.131798884676</v>
      </c>
      <c r="AK338" t="n">
        <v>0</v>
      </c>
      <c r="AL338" t="n">
        <v>20.27517476955432</v>
      </c>
      <c r="AM338" t="n">
        <v>0</v>
      </c>
      <c r="AN338" t="n">
        <v>20.29460116352744</v>
      </c>
      <c r="AO338" t="n">
        <v>0</v>
      </c>
      <c r="AP338" t="n">
        <v>1</v>
      </c>
      <c r="AQ338" t="n">
        <v>3</v>
      </c>
      <c r="AR338" t="n">
        <v>0</v>
      </c>
      <c r="AS338" t="n">
        <v>0</v>
      </c>
      <c r="AT338" t="n">
        <v>4.446919364793596</v>
      </c>
      <c r="AU338" t="n">
        <v>1.415164749589561</v>
      </c>
      <c r="AV338" t="n">
        <v>4.446919364793596</v>
      </c>
    </row>
    <row r="339" spans="1:48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0</v>
      </c>
      <c r="H339" t="n">
        <v>327.5471883610604</v>
      </c>
      <c r="I339" t="b">
        <v>0</v>
      </c>
      <c r="J339" t="n">
        <v>1209.304219429035</v>
      </c>
      <c r="K339" t="n">
        <v>1962.700748133324</v>
      </c>
      <c r="L339" t="n">
        <v>0</v>
      </c>
      <c r="M339" t="n">
        <v>19.12841926755902</v>
      </c>
      <c r="N339" t="n">
        <v>19.12841926755902</v>
      </c>
      <c r="O339" t="n">
        <v>557.6691093334132</v>
      </c>
      <c r="P339" t="n">
        <v>151.0479711087251</v>
      </c>
      <c r="Q339" t="n">
        <v>19.12841926755902</v>
      </c>
      <c r="R339" t="n">
        <v>0.928675357915976</v>
      </c>
      <c r="S339" t="n">
        <v>28.73732960520028</v>
      </c>
      <c r="T339" t="n">
        <v>100.2149362385559</v>
      </c>
      <c r="U339" t="n">
        <v>20.59753077812334</v>
      </c>
      <c r="V339" t="n">
        <v>7.147794458688281</v>
      </c>
      <c r="W339" t="n">
        <v>0</v>
      </c>
      <c r="X339" t="n">
        <v>0</v>
      </c>
      <c r="Y339" t="n">
        <v>-22.82607512520868</v>
      </c>
      <c r="Z339" t="n">
        <v>49.11354519446918</v>
      </c>
      <c r="AA339" t="n">
        <v>1962.700748133324</v>
      </c>
      <c r="AB339" t="b">
        <v>0</v>
      </c>
      <c r="AC339" t="b">
        <v>1</v>
      </c>
      <c r="AD339" t="n">
        <v>97.45197067207741</v>
      </c>
      <c r="AE339" t="n">
        <v>-0</v>
      </c>
      <c r="AF339" t="n">
        <v>0</v>
      </c>
      <c r="AG339" t="n">
        <v>0.09927389203355563</v>
      </c>
      <c r="AH339" t="b">
        <v>0</v>
      </c>
      <c r="AI339" t="b">
        <v>0</v>
      </c>
      <c r="AJ339" t="n">
        <v>1962.700748133324</v>
      </c>
      <c r="AK339" t="n">
        <v>0</v>
      </c>
      <c r="AL339" t="n">
        <v>20.59753077812334</v>
      </c>
      <c r="AM339" t="n">
        <v>0</v>
      </c>
      <c r="AN339" t="n">
        <v>20.61695717209646</v>
      </c>
      <c r="AO339" t="n">
        <v>0</v>
      </c>
      <c r="AP339" t="n">
        <v>1</v>
      </c>
      <c r="AQ339" t="n">
        <v>3</v>
      </c>
      <c r="AR339" t="n">
        <v>0</v>
      </c>
      <c r="AS339" t="n">
        <v>0</v>
      </c>
      <c r="AT339" t="n">
        <v>4.557127376925879</v>
      </c>
      <c r="AU339" t="n">
        <v>1.450236780606517</v>
      </c>
      <c r="AV339" t="n">
        <v>4.557127376925879</v>
      </c>
    </row>
    <row r="340" spans="1:48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0</v>
      </c>
      <c r="H340" t="n">
        <v>340.826128429752</v>
      </c>
      <c r="I340" t="b">
        <v>0</v>
      </c>
      <c r="J340" t="n">
        <v>1258.330066162644</v>
      </c>
      <c r="K340" t="n">
        <v>2042.269697381972</v>
      </c>
      <c r="L340" t="n">
        <v>0</v>
      </c>
      <c r="M340" t="n">
        <v>22.66218463031571</v>
      </c>
      <c r="N340" t="n">
        <v>22.66218463031571</v>
      </c>
      <c r="O340" t="n">
        <v>634.9510916536416</v>
      </c>
      <c r="P340" t="n">
        <v>171.9802523438899</v>
      </c>
      <c r="Q340" t="n">
        <v>22.66218463031571</v>
      </c>
      <c r="R340" t="n">
        <v>0.9321595219556689</v>
      </c>
      <c r="S340" t="n">
        <v>28.77501892425959</v>
      </c>
      <c r="T340" t="n">
        <v>113.6762718110468</v>
      </c>
      <c r="U340" t="n">
        <v>24.31148756896297</v>
      </c>
      <c r="V340" t="n">
        <v>7.711852621958741</v>
      </c>
      <c r="W340" t="n">
        <v>0</v>
      </c>
      <c r="X340" t="n">
        <v>0</v>
      </c>
      <c r="Y340" t="n">
        <v>-22.82607512520868</v>
      </c>
      <c r="Z340" t="n">
        <v>49.21983520431885</v>
      </c>
      <c r="AA340" t="n">
        <v>2042.269697381972</v>
      </c>
      <c r="AB340" t="b">
        <v>0</v>
      </c>
      <c r="AC340" t="b">
        <v>1</v>
      </c>
      <c r="AD340" t="n">
        <v>97.44291270575788</v>
      </c>
      <c r="AE340" t="n">
        <v>-0</v>
      </c>
      <c r="AF340" t="n">
        <v>0</v>
      </c>
      <c r="AG340" t="n">
        <v>0.08002126559516118</v>
      </c>
      <c r="AH340" t="b">
        <v>0</v>
      </c>
      <c r="AI340" t="b">
        <v>0</v>
      </c>
      <c r="AJ340" t="n">
        <v>2042.269697381972</v>
      </c>
      <c r="AK340" t="n">
        <v>0</v>
      </c>
      <c r="AL340" t="n">
        <v>24.31148756896297</v>
      </c>
      <c r="AM340" t="n">
        <v>0</v>
      </c>
      <c r="AN340" t="n">
        <v>24.33091396293609</v>
      </c>
      <c r="AO340" t="n">
        <v>0</v>
      </c>
      <c r="AP340" t="n">
        <v>1</v>
      </c>
      <c r="AQ340" t="n">
        <v>3</v>
      </c>
      <c r="AR340" t="n">
        <v>0</v>
      </c>
      <c r="AS340" t="n">
        <v>0</v>
      </c>
      <c r="AT340" t="n">
        <v>5.236464439594593</v>
      </c>
      <c r="AU340" t="n">
        <v>1.66642551382028</v>
      </c>
      <c r="AV340" t="n">
        <v>5.236464439594593</v>
      </c>
    </row>
    <row r="341" spans="1:48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0</v>
      </c>
      <c r="H341" t="n">
        <v>354.1050684984436</v>
      </c>
      <c r="I341" t="b">
        <v>0</v>
      </c>
      <c r="J341" t="n">
        <v>1307.355912896254</v>
      </c>
      <c r="K341" t="n">
        <v>2121.83864663062</v>
      </c>
      <c r="L341" t="n">
        <v>0</v>
      </c>
      <c r="M341" t="n">
        <v>13.67492929207445</v>
      </c>
      <c r="N341" t="n">
        <v>13.67492929207445</v>
      </c>
      <c r="O341" t="n">
        <v>368.7774257219423</v>
      </c>
      <c r="P341" t="n">
        <v>99.88554326163118</v>
      </c>
      <c r="Q341" t="n">
        <v>13.67492929207445</v>
      </c>
      <c r="R341" t="n">
        <v>0.9108151651017603</v>
      </c>
      <c r="S341" t="n">
        <v>28.81748970852295</v>
      </c>
      <c r="T341" t="n">
        <v>67.56999132483648</v>
      </c>
      <c r="U341" t="n">
        <v>15.01394554684059</v>
      </c>
      <c r="V341" t="n">
        <v>6.026218520381029</v>
      </c>
      <c r="W341" t="n">
        <v>0</v>
      </c>
      <c r="X341" t="n">
        <v>0</v>
      </c>
      <c r="Y341" t="n">
        <v>-22.82607512520868</v>
      </c>
      <c r="Z341" t="n">
        <v>49.29751584612787</v>
      </c>
      <c r="AA341" t="n">
        <v>2121.83864663062</v>
      </c>
      <c r="AB341" t="b">
        <v>0</v>
      </c>
      <c r="AC341" t="b">
        <v>1</v>
      </c>
      <c r="AD341" t="n">
        <v>97.43385473943835</v>
      </c>
      <c r="AE341" t="n">
        <v>-0</v>
      </c>
      <c r="AF341" t="n">
        <v>0</v>
      </c>
      <c r="AG341" t="n">
        <v>0.0651943825821667</v>
      </c>
      <c r="AH341" t="b">
        <v>0</v>
      </c>
      <c r="AI341" t="b">
        <v>0</v>
      </c>
      <c r="AJ341" t="n">
        <v>2121.83864663062</v>
      </c>
      <c r="AK341" t="n">
        <v>0</v>
      </c>
      <c r="AL341" t="n">
        <v>15.01394554684059</v>
      </c>
      <c r="AM341" t="n">
        <v>0</v>
      </c>
      <c r="AN341" t="n">
        <v>15.01880214533387</v>
      </c>
      <c r="AO341" t="n">
        <v>0</v>
      </c>
      <c r="AP341" t="n">
        <v>1</v>
      </c>
      <c r="AQ341" t="n">
        <v>3</v>
      </c>
      <c r="AR341" t="n">
        <v>0</v>
      </c>
      <c r="AS341" t="n">
        <v>0</v>
      </c>
      <c r="AT341" t="n">
        <v>3.771259116831922</v>
      </c>
      <c r="AU341" t="n">
        <v>1.200146106979502</v>
      </c>
      <c r="AV341" t="n">
        <v>3.771259116831922</v>
      </c>
    </row>
    <row r="342" spans="1:48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0</v>
      </c>
      <c r="H342" t="n">
        <v>354.1050684984436</v>
      </c>
      <c r="I342" t="b">
        <v>0</v>
      </c>
      <c r="J342" t="n">
        <v>1307.355912896254</v>
      </c>
      <c r="K342" t="n">
        <v>2121.83864663062</v>
      </c>
      <c r="L342" t="n">
        <v>0</v>
      </c>
      <c r="M342" t="n">
        <v>3.630047436117948</v>
      </c>
      <c r="N342" t="n">
        <v>3.630047436117948</v>
      </c>
      <c r="O342" t="n">
        <v>97.89297773670899</v>
      </c>
      <c r="P342" t="n">
        <v>26.5148910446124</v>
      </c>
      <c r="Q342" t="n">
        <v>3.630047436117948</v>
      </c>
      <c r="R342" t="n">
        <v>0.7934965767781801</v>
      </c>
      <c r="S342" t="n">
        <v>28.85118084879188</v>
      </c>
      <c r="T342" t="n">
        <v>20.58857408716694</v>
      </c>
      <c r="U342" t="n">
        <v>4.574748703840619</v>
      </c>
      <c r="V342" t="n">
        <v>4.251611028256029</v>
      </c>
      <c r="W342" t="n">
        <v>0</v>
      </c>
      <c r="X342" t="n">
        <v>0</v>
      </c>
      <c r="Y342" t="n">
        <v>-22.82607512520868</v>
      </c>
      <c r="Z342" t="n">
        <v>49.29506588297176</v>
      </c>
      <c r="AA342" t="n">
        <v>2121.83864663062</v>
      </c>
      <c r="AB342" t="b">
        <v>0</v>
      </c>
      <c r="AC342" t="b">
        <v>1</v>
      </c>
      <c r="AD342" t="n">
        <v>97.42479677311881</v>
      </c>
      <c r="AE342" t="n">
        <v>-0</v>
      </c>
      <c r="AF342" t="n">
        <v>0</v>
      </c>
      <c r="AG342" t="n">
        <v>0.05496338563899278</v>
      </c>
      <c r="AH342" t="b">
        <v>0</v>
      </c>
      <c r="AI342" t="b">
        <v>0</v>
      </c>
      <c r="AJ342" t="n">
        <v>2121.83864663062</v>
      </c>
      <c r="AK342" t="n">
        <v>0</v>
      </c>
      <c r="AL342" t="n">
        <v>4.574748703840619</v>
      </c>
      <c r="AM342" t="n">
        <v>0</v>
      </c>
      <c r="AN342" t="n">
        <v>4.574748703840619</v>
      </c>
      <c r="AO342" t="n">
        <v>0</v>
      </c>
      <c r="AP342" t="n">
        <v>1</v>
      </c>
      <c r="AQ342" t="n">
        <v>3</v>
      </c>
      <c r="AR342" t="n">
        <v>0</v>
      </c>
      <c r="AS342" t="n">
        <v>0</v>
      </c>
      <c r="AT342" t="n">
        <v>2.099600931935255</v>
      </c>
      <c r="AU342" t="n">
        <v>0.668166203013235</v>
      </c>
      <c r="AV342" t="n">
        <v>2.099600931935255</v>
      </c>
    </row>
    <row r="343" spans="1:48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0</v>
      </c>
      <c r="H343" t="n">
        <v>354.1050684984436</v>
      </c>
      <c r="I343" t="b">
        <v>0</v>
      </c>
      <c r="J343" t="n">
        <v>1307.355912896254</v>
      </c>
      <c r="K343" t="n">
        <v>2121.83864663062</v>
      </c>
      <c r="L343" t="n">
        <v>0</v>
      </c>
      <c r="M343" t="n">
        <v>6.321547630120317</v>
      </c>
      <c r="N343" t="n">
        <v>6.321547630120317</v>
      </c>
      <c r="O343" t="n">
        <v>170.4757671372773</v>
      </c>
      <c r="P343" t="n">
        <v>46.17436813035679</v>
      </c>
      <c r="Q343" t="n">
        <v>6.321547630120317</v>
      </c>
      <c r="R343" t="n">
        <v>0.8575384756080249</v>
      </c>
      <c r="S343" t="n">
        <v>28.87188889681061</v>
      </c>
      <c r="T343" t="n">
        <v>33.17636698542228</v>
      </c>
      <c r="U343" t="n">
        <v>7.371736440907934</v>
      </c>
      <c r="V343" t="n">
        <v>4.726355814530855</v>
      </c>
      <c r="W343" t="n">
        <v>0</v>
      </c>
      <c r="X343" t="n">
        <v>0</v>
      </c>
      <c r="Y343" t="n">
        <v>-22.82607512520868</v>
      </c>
      <c r="Z343" t="n">
        <v>49.36469753819303</v>
      </c>
      <c r="AA343" t="n">
        <v>2121.83864663062</v>
      </c>
      <c r="AB343" t="b">
        <v>0</v>
      </c>
      <c r="AC343" t="b">
        <v>1</v>
      </c>
      <c r="AD343" t="n">
        <v>97.41573880679928</v>
      </c>
      <c r="AE343" t="n">
        <v>-0</v>
      </c>
      <c r="AF343" t="n">
        <v>0</v>
      </c>
      <c r="AG343" t="n">
        <v>0.04718641652273511</v>
      </c>
      <c r="AH343" t="b">
        <v>0</v>
      </c>
      <c r="AI343" t="b">
        <v>0</v>
      </c>
      <c r="AJ343" t="n">
        <v>2121.83864663062</v>
      </c>
      <c r="AK343" t="n">
        <v>0</v>
      </c>
      <c r="AL343" t="n">
        <v>7.371736440907934</v>
      </c>
      <c r="AM343" t="n">
        <v>0</v>
      </c>
      <c r="AN343" t="n">
        <v>7.371736440907934</v>
      </c>
      <c r="AO343" t="n">
        <v>0</v>
      </c>
      <c r="AP343" t="n">
        <v>1</v>
      </c>
      <c r="AQ343" t="n">
        <v>3</v>
      </c>
      <c r="AR343" t="n">
        <v>0</v>
      </c>
      <c r="AS343" t="n">
        <v>0</v>
      </c>
      <c r="AT343" t="n">
        <v>2.542496144374037</v>
      </c>
      <c r="AU343" t="n">
        <v>0.8091108977534858</v>
      </c>
      <c r="AV343" t="n">
        <v>2.542496144374037</v>
      </c>
    </row>
    <row r="344" spans="1:48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0</v>
      </c>
      <c r="H344" t="n">
        <v>354.1050684984436</v>
      </c>
      <c r="I344" t="b">
        <v>0</v>
      </c>
      <c r="J344" t="n">
        <v>1307.355912896254</v>
      </c>
      <c r="K344" t="n">
        <v>2121.83864663062</v>
      </c>
      <c r="L344" t="n">
        <v>0</v>
      </c>
      <c r="M344" t="n">
        <v>5.60042871006759</v>
      </c>
      <c r="N344" t="n">
        <v>5.60042871006759</v>
      </c>
      <c r="O344" t="n">
        <v>151.0290575202442</v>
      </c>
      <c r="P344" t="n">
        <v>40.90711200439983</v>
      </c>
      <c r="Q344" t="n">
        <v>5.60042871006759</v>
      </c>
      <c r="R344" t="n">
        <v>0.8457039396254843</v>
      </c>
      <c r="S344" t="n">
        <v>28.89676719158794</v>
      </c>
      <c r="T344" t="n">
        <v>29.80313474674924</v>
      </c>
      <c r="U344" t="n">
        <v>6.622209555447633</v>
      </c>
      <c r="V344" t="n">
        <v>4.598506278234254</v>
      </c>
      <c r="W344" t="n">
        <v>0</v>
      </c>
      <c r="X344" t="n">
        <v>0</v>
      </c>
      <c r="Y344" t="n">
        <v>-22.82607512520868</v>
      </c>
      <c r="Z344" t="n">
        <v>49.39317091935205</v>
      </c>
      <c r="AA344" t="n">
        <v>2121.83864663062</v>
      </c>
      <c r="AB344" t="b">
        <v>0</v>
      </c>
      <c r="AC344" t="b">
        <v>1</v>
      </c>
      <c r="AD344" t="n">
        <v>97.40668084047975</v>
      </c>
      <c r="AE344" t="n">
        <v>-0</v>
      </c>
      <c r="AF344" t="n">
        <v>0</v>
      </c>
      <c r="AG344" t="n">
        <v>0.03858534708989489</v>
      </c>
      <c r="AH344" t="b">
        <v>0</v>
      </c>
      <c r="AI344" t="b">
        <v>0</v>
      </c>
      <c r="AJ344" t="n">
        <v>2121.83864663062</v>
      </c>
      <c r="AK344" t="n">
        <v>0</v>
      </c>
      <c r="AL344" t="n">
        <v>6.622209555447633</v>
      </c>
      <c r="AM344" t="n">
        <v>0</v>
      </c>
      <c r="AN344" t="n">
        <v>6.622209555447633</v>
      </c>
      <c r="AO344" t="n">
        <v>0</v>
      </c>
      <c r="AP344" t="n">
        <v>1</v>
      </c>
      <c r="AQ344" t="n">
        <v>3</v>
      </c>
      <c r="AR344" t="n">
        <v>0</v>
      </c>
      <c r="AS344" t="n">
        <v>0</v>
      </c>
      <c r="AT344" t="n">
        <v>2.42335025974113</v>
      </c>
      <c r="AU344" t="n">
        <v>0.7711945241565069</v>
      </c>
      <c r="AV344" t="n">
        <v>2.42335025974113</v>
      </c>
    </row>
    <row r="345" spans="1:48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0</v>
      </c>
      <c r="H345" t="n">
        <v>354.1050684984436</v>
      </c>
      <c r="I345" t="b">
        <v>0</v>
      </c>
      <c r="J345" t="n">
        <v>1307.355912896254</v>
      </c>
      <c r="K345" t="n">
        <v>2121.83864663062</v>
      </c>
      <c r="L345" t="n">
        <v>0</v>
      </c>
      <c r="M345" t="n">
        <v>5.793404196275804</v>
      </c>
      <c r="N345" t="n">
        <v>5.793404196275804</v>
      </c>
      <c r="O345" t="n">
        <v>156.2331065877995</v>
      </c>
      <c r="P345" t="n">
        <v>42.3166594224809</v>
      </c>
      <c r="Q345" t="n">
        <v>5.793404196275804</v>
      </c>
      <c r="R345" t="n">
        <v>0.8491445523227971</v>
      </c>
      <c r="S345" t="n">
        <v>28.92063847222182</v>
      </c>
      <c r="T345" t="n">
        <v>30.70515037129654</v>
      </c>
      <c r="U345" t="n">
        <v>6.822636005175097</v>
      </c>
      <c r="V345" t="n">
        <v>4.632039205257776</v>
      </c>
      <c r="W345" t="n">
        <v>0</v>
      </c>
      <c r="X345" t="n">
        <v>0</v>
      </c>
      <c r="Y345" t="n">
        <v>-22.82607512520868</v>
      </c>
      <c r="Z345" t="n">
        <v>49.44042623407775</v>
      </c>
      <c r="AA345" t="n">
        <v>2121.83864663062</v>
      </c>
      <c r="AB345" t="b">
        <v>0</v>
      </c>
      <c r="AC345" t="b">
        <v>1</v>
      </c>
      <c r="AD345" t="n">
        <v>97.39762287416022</v>
      </c>
      <c r="AE345" t="n">
        <v>-0</v>
      </c>
      <c r="AF345" t="n">
        <v>0</v>
      </c>
      <c r="AG345" t="n">
        <v>0.03993114017370664</v>
      </c>
      <c r="AH345" t="b">
        <v>0</v>
      </c>
      <c r="AI345" t="b">
        <v>0</v>
      </c>
      <c r="AJ345" t="n">
        <v>2121.83864663062</v>
      </c>
      <c r="AK345" t="n">
        <v>0</v>
      </c>
      <c r="AL345" t="n">
        <v>6.822636005175097</v>
      </c>
      <c r="AM345" t="n">
        <v>0</v>
      </c>
      <c r="AN345" t="n">
        <v>6.822636005175097</v>
      </c>
      <c r="AO345" t="n">
        <v>0</v>
      </c>
      <c r="AP345" t="n">
        <v>1</v>
      </c>
      <c r="AQ345" t="n">
        <v>3</v>
      </c>
      <c r="AR345" t="n">
        <v>0</v>
      </c>
      <c r="AS345" t="n">
        <v>0</v>
      </c>
      <c r="AT345" t="n">
        <v>2.455024923352615</v>
      </c>
      <c r="AU345" t="n">
        <v>0.7812745062117158</v>
      </c>
      <c r="AV345" t="n">
        <v>2.455024923352615</v>
      </c>
    </row>
    <row r="346" spans="1:48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0</v>
      </c>
      <c r="H346" t="n">
        <v>354.1050684984436</v>
      </c>
      <c r="I346" t="b">
        <v>0</v>
      </c>
      <c r="J346" t="n">
        <v>1307.355912896254</v>
      </c>
      <c r="K346" t="n">
        <v>2121.83864663062</v>
      </c>
      <c r="L346" t="n">
        <v>0</v>
      </c>
      <c r="M346" t="n">
        <v>5.742621171495966</v>
      </c>
      <c r="N346" t="n">
        <v>5.742621171495966</v>
      </c>
      <c r="O346" t="n">
        <v>154.8636199346191</v>
      </c>
      <c r="P346" t="n">
        <v>41.94572587611567</v>
      </c>
      <c r="Q346" t="n">
        <v>5.742621171495966</v>
      </c>
      <c r="R346" t="n">
        <v>0.8482775587441714</v>
      </c>
      <c r="S346" t="n">
        <v>28.94478165016451</v>
      </c>
      <c r="T346" t="n">
        <v>30.46710691790891</v>
      </c>
      <c r="U346" t="n">
        <v>6.769743125112967</v>
      </c>
      <c r="V346" t="n">
        <v>4.622543839587479</v>
      </c>
      <c r="W346" t="n">
        <v>0</v>
      </c>
      <c r="X346" t="n">
        <v>0</v>
      </c>
      <c r="Y346" t="n">
        <v>-22.82607512520868</v>
      </c>
      <c r="Z346" t="n">
        <v>49.50151275568295</v>
      </c>
      <c r="AA346" t="n">
        <v>2121.83864663062</v>
      </c>
      <c r="AB346" t="b">
        <v>0</v>
      </c>
      <c r="AC346" t="b">
        <v>1</v>
      </c>
      <c r="AD346" t="n">
        <v>97.38856490784069</v>
      </c>
      <c r="AE346" t="n">
        <v>-0</v>
      </c>
      <c r="AF346" t="n">
        <v>0</v>
      </c>
      <c r="AG346" t="n">
        <v>0.05626458221123382</v>
      </c>
      <c r="AH346" t="b">
        <v>0</v>
      </c>
      <c r="AI346" t="b">
        <v>0</v>
      </c>
      <c r="AJ346" t="n">
        <v>2121.83864663062</v>
      </c>
      <c r="AK346" t="n">
        <v>0</v>
      </c>
      <c r="AL346" t="n">
        <v>6.769743125112967</v>
      </c>
      <c r="AM346" t="n">
        <v>0</v>
      </c>
      <c r="AN346" t="n">
        <v>6.769743125112967</v>
      </c>
      <c r="AO346" t="n">
        <v>0</v>
      </c>
      <c r="AP346" t="n">
        <v>1</v>
      </c>
      <c r="AQ346" t="n">
        <v>3</v>
      </c>
      <c r="AR346" t="n">
        <v>0</v>
      </c>
      <c r="AS346" t="n">
        <v>0</v>
      </c>
      <c r="AT346" t="n">
        <v>2.446446944897281</v>
      </c>
      <c r="AU346" t="n">
        <v>0.7785446944618483</v>
      </c>
      <c r="AV346" t="n">
        <v>2.446446944897281</v>
      </c>
    </row>
    <row r="347" spans="1:48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0</v>
      </c>
      <c r="H347" t="n">
        <v>354.1050684984436</v>
      </c>
      <c r="I347" t="b">
        <v>0</v>
      </c>
      <c r="J347" t="n">
        <v>1307.355912896254</v>
      </c>
      <c r="K347" t="n">
        <v>2121.83864663062</v>
      </c>
      <c r="L347" t="n">
        <v>0</v>
      </c>
      <c r="M347" t="n">
        <v>5.752777784407267</v>
      </c>
      <c r="N347" t="n">
        <v>5.752777784407267</v>
      </c>
      <c r="O347" t="n">
        <v>155.1375174797899</v>
      </c>
      <c r="P347" t="n">
        <v>42.01991264349672</v>
      </c>
      <c r="Q347" t="n">
        <v>5.752777784407267</v>
      </c>
      <c r="R347" t="n">
        <v>0.8484698025886811</v>
      </c>
      <c r="S347" t="n">
        <v>28.96885073609715</v>
      </c>
      <c r="T347" t="n">
        <v>30.51407681531684</v>
      </c>
      <c r="U347" t="n">
        <v>6.78017976226796</v>
      </c>
      <c r="V347" t="n">
        <v>4.623804083649112</v>
      </c>
      <c r="W347" t="n">
        <v>0</v>
      </c>
      <c r="X347" t="n">
        <v>0</v>
      </c>
      <c r="Y347" t="n">
        <v>-22.82607512520868</v>
      </c>
      <c r="Z347" t="n">
        <v>49.55357676624653</v>
      </c>
      <c r="AA347" t="n">
        <v>2121.83864663062</v>
      </c>
      <c r="AB347" t="b">
        <v>0</v>
      </c>
      <c r="AC347" t="b">
        <v>1</v>
      </c>
      <c r="AD347" t="n">
        <v>97.37950694152116</v>
      </c>
      <c r="AE347" t="n">
        <v>-0</v>
      </c>
      <c r="AF347" t="n">
        <v>0</v>
      </c>
      <c r="AG347" t="n">
        <v>0.04990939204612077</v>
      </c>
      <c r="AH347" t="b">
        <v>0</v>
      </c>
      <c r="AI347" t="b">
        <v>0</v>
      </c>
      <c r="AJ347" t="n">
        <v>2121.83864663062</v>
      </c>
      <c r="AK347" t="n">
        <v>0</v>
      </c>
      <c r="AL347" t="n">
        <v>6.78017976226796</v>
      </c>
      <c r="AM347" t="n">
        <v>0</v>
      </c>
      <c r="AN347" t="n">
        <v>6.78017976226796</v>
      </c>
      <c r="AO347" t="n">
        <v>0</v>
      </c>
      <c r="AP347" t="n">
        <v>1</v>
      </c>
      <c r="AQ347" t="n">
        <v>3</v>
      </c>
      <c r="AR347" t="n">
        <v>0</v>
      </c>
      <c r="AS347" t="n">
        <v>0</v>
      </c>
      <c r="AT347" t="n">
        <v>2.44795001340015</v>
      </c>
      <c r="AU347" t="n">
        <v>0.7790230232524078</v>
      </c>
      <c r="AV347" t="n">
        <v>2.44795001340015</v>
      </c>
    </row>
    <row r="348" spans="1:48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0</v>
      </c>
      <c r="H348" t="n">
        <v>354.1050684984436</v>
      </c>
      <c r="I348" t="b">
        <v>0</v>
      </c>
      <c r="J348" t="n">
        <v>1307.355912896254</v>
      </c>
      <c r="K348" t="n">
        <v>2121.83864663062</v>
      </c>
      <c r="L348" t="n">
        <v>0</v>
      </c>
      <c r="M348" t="n">
        <v>5.762934357541575</v>
      </c>
      <c r="N348" t="n">
        <v>5.762934357541575</v>
      </c>
      <c r="O348" t="n">
        <v>155.4114139522783</v>
      </c>
      <c r="P348" t="n">
        <v>42.09409912033539</v>
      </c>
      <c r="Q348" t="n">
        <v>5.762934357541575</v>
      </c>
      <c r="R348" t="n">
        <v>0.8486614784294343</v>
      </c>
      <c r="S348" t="n">
        <v>28.99293184021156</v>
      </c>
      <c r="T348" t="n">
        <v>30.5610456763002</v>
      </c>
      <c r="U348" t="n">
        <v>6.790616169131047</v>
      </c>
      <c r="V348" t="n">
        <v>4.625063470301807</v>
      </c>
      <c r="W348" t="n">
        <v>0</v>
      </c>
      <c r="X348" t="n">
        <v>0</v>
      </c>
      <c r="Y348" t="n">
        <v>-22.82607512520868</v>
      </c>
      <c r="Z348" t="n">
        <v>49.5984778396951</v>
      </c>
      <c r="AA348" t="n">
        <v>2121.83864663062</v>
      </c>
      <c r="AB348" t="b">
        <v>0</v>
      </c>
      <c r="AC348" t="b">
        <v>1</v>
      </c>
      <c r="AD348" t="n">
        <v>97.37044897520163</v>
      </c>
      <c r="AE348" t="n">
        <v>-0</v>
      </c>
      <c r="AF348" t="n">
        <v>0</v>
      </c>
      <c r="AG348" t="n">
        <v>0.05657290597239459</v>
      </c>
      <c r="AH348" t="b">
        <v>0</v>
      </c>
      <c r="AI348" t="b">
        <v>0</v>
      </c>
      <c r="AJ348" t="n">
        <v>2121.83864663062</v>
      </c>
      <c r="AK348" t="n">
        <v>0</v>
      </c>
      <c r="AL348" t="n">
        <v>6.790616169131047</v>
      </c>
      <c r="AM348" t="n">
        <v>0</v>
      </c>
      <c r="AN348" t="n">
        <v>6.790616169131047</v>
      </c>
      <c r="AO348" t="n">
        <v>0</v>
      </c>
      <c r="AP348" t="n">
        <v>1</v>
      </c>
      <c r="AQ348" t="n">
        <v>3</v>
      </c>
      <c r="AR348" t="n">
        <v>0</v>
      </c>
      <c r="AS348" t="n">
        <v>0</v>
      </c>
      <c r="AT348" t="n">
        <v>2.449474275902241</v>
      </c>
      <c r="AU348" t="n">
        <v>0.7795080967122864</v>
      </c>
      <c r="AV348" t="n">
        <v>2.449474275902241</v>
      </c>
    </row>
    <row r="349" spans="1:48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0</v>
      </c>
      <c r="H349" t="n">
        <v>354.1050684984436</v>
      </c>
      <c r="I349" t="b">
        <v>0</v>
      </c>
      <c r="J349" t="n">
        <v>1307.355912896254</v>
      </c>
      <c r="K349" t="n">
        <v>2121.83864663062</v>
      </c>
      <c r="L349" t="n">
        <v>0</v>
      </c>
      <c r="M349" t="n">
        <v>5.712151452093069</v>
      </c>
      <c r="N349" t="n">
        <v>5.712151452093069</v>
      </c>
      <c r="O349" t="n">
        <v>154.0419305171548</v>
      </c>
      <c r="P349" t="n">
        <v>41.72316644559989</v>
      </c>
      <c r="Q349" t="n">
        <v>5.712151452093069</v>
      </c>
      <c r="R349" t="n">
        <v>0.847786396261478</v>
      </c>
      <c r="S349" t="n">
        <v>29.01702494489018</v>
      </c>
      <c r="T349" t="n">
        <v>30.3230091550098</v>
      </c>
      <c r="U349" t="n">
        <v>6.737724829369994</v>
      </c>
      <c r="V349" t="n">
        <v>4.615574499680235</v>
      </c>
      <c r="W349" t="n">
        <v>0</v>
      </c>
      <c r="X349" t="n">
        <v>0</v>
      </c>
      <c r="Y349" t="n">
        <v>-22.82607512520868</v>
      </c>
      <c r="Z349" t="n">
        <v>49.65721012002317</v>
      </c>
      <c r="AA349" t="n">
        <v>2121.83864663062</v>
      </c>
      <c r="AB349" t="b">
        <v>0</v>
      </c>
      <c r="AC349" t="b">
        <v>1</v>
      </c>
      <c r="AD349" t="n">
        <v>97.36139100888209</v>
      </c>
      <c r="AE349" t="n">
        <v>-0</v>
      </c>
      <c r="AF349" t="n">
        <v>0</v>
      </c>
      <c r="AG349" t="n">
        <v>0.04803124135619843</v>
      </c>
      <c r="AH349" t="b">
        <v>0</v>
      </c>
      <c r="AI349" t="b">
        <v>0</v>
      </c>
      <c r="AJ349" t="n">
        <v>2121.83864663062</v>
      </c>
      <c r="AK349" t="n">
        <v>0</v>
      </c>
      <c r="AL349" t="n">
        <v>6.737724829369994</v>
      </c>
      <c r="AM349" t="n">
        <v>0</v>
      </c>
      <c r="AN349" t="n">
        <v>6.737724829369994</v>
      </c>
      <c r="AO349" t="n">
        <v>0</v>
      </c>
      <c r="AP349" t="n">
        <v>1</v>
      </c>
      <c r="AQ349" t="n">
        <v>3</v>
      </c>
      <c r="AR349" t="n">
        <v>0</v>
      </c>
      <c r="AS349" t="n">
        <v>0</v>
      </c>
      <c r="AT349" t="n">
        <v>2.44090443326603</v>
      </c>
      <c r="AU349" t="n">
        <v>0.7767808740636565</v>
      </c>
      <c r="AV349" t="n">
        <v>2.44090443326603</v>
      </c>
    </row>
    <row r="350" spans="1:48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0</v>
      </c>
      <c r="H350" t="n">
        <v>354.1050684984436</v>
      </c>
      <c r="I350" t="b">
        <v>0</v>
      </c>
      <c r="J350" t="n">
        <v>1307.355912896254</v>
      </c>
      <c r="K350" t="n">
        <v>2121.83864663062</v>
      </c>
      <c r="L350" t="n">
        <v>0</v>
      </c>
      <c r="M350" t="n">
        <v>5.905126500752814</v>
      </c>
      <c r="N350" t="n">
        <v>5.905126500752814</v>
      </c>
      <c r="O350" t="n">
        <v>159.2459677851611</v>
      </c>
      <c r="P350" t="n">
        <v>43.13271066770344</v>
      </c>
      <c r="Q350" t="n">
        <v>5.905126500752814</v>
      </c>
      <c r="R350" t="n">
        <v>0.8511104937693568</v>
      </c>
      <c r="S350" t="n">
        <v>29.04104382695689</v>
      </c>
      <c r="T350" t="n">
        <v>31.22498850410858</v>
      </c>
      <c r="U350" t="n">
        <v>6.938143218749985</v>
      </c>
      <c r="V350" t="n">
        <v>4.649073120434242</v>
      </c>
      <c r="W350" t="n">
        <v>0</v>
      </c>
      <c r="X350" t="n">
        <v>0</v>
      </c>
      <c r="Y350" t="n">
        <v>-22.82607512520868</v>
      </c>
      <c r="Z350" t="n">
        <v>49.70555174250298</v>
      </c>
      <c r="AA350" t="n">
        <v>2121.83864663062</v>
      </c>
      <c r="AB350" t="b">
        <v>0</v>
      </c>
      <c r="AC350" t="b">
        <v>1</v>
      </c>
      <c r="AD350" t="n">
        <v>97.35233304256256</v>
      </c>
      <c r="AE350" t="n">
        <v>-0</v>
      </c>
      <c r="AF350" t="n">
        <v>0</v>
      </c>
      <c r="AG350" t="n">
        <v>0.02273772959287548</v>
      </c>
      <c r="AH350" t="b">
        <v>0</v>
      </c>
      <c r="AI350" t="b">
        <v>0</v>
      </c>
      <c r="AJ350" t="n">
        <v>2121.83864663062</v>
      </c>
      <c r="AK350" t="n">
        <v>0</v>
      </c>
      <c r="AL350" t="n">
        <v>6.938143218749985</v>
      </c>
      <c r="AM350" t="n">
        <v>0</v>
      </c>
      <c r="AN350" t="n">
        <v>6.938143218749985</v>
      </c>
      <c r="AO350" t="n">
        <v>0</v>
      </c>
      <c r="AP350" t="n">
        <v>1</v>
      </c>
      <c r="AQ350" t="n">
        <v>3</v>
      </c>
      <c r="AR350" t="n">
        <v>0</v>
      </c>
      <c r="AS350" t="n">
        <v>0</v>
      </c>
      <c r="AT350" t="n">
        <v>2.472584087688348</v>
      </c>
      <c r="AU350" t="n">
        <v>0.786862444368839</v>
      </c>
      <c r="AV350" t="n">
        <v>2.472584087688348</v>
      </c>
    </row>
    <row r="351" spans="1:48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0</v>
      </c>
      <c r="H351" t="n">
        <v>354.1050684984436</v>
      </c>
      <c r="I351" t="b">
        <v>0</v>
      </c>
      <c r="J351" t="n">
        <v>1307.355912896254</v>
      </c>
      <c r="K351" t="n">
        <v>2121.83864663062</v>
      </c>
      <c r="L351" t="n">
        <v>0</v>
      </c>
      <c r="M351" t="n">
        <v>5.184009211562069</v>
      </c>
      <c r="N351" t="n">
        <v>5.184009211562069</v>
      </c>
      <c r="O351" t="n">
        <v>139.7993021482519</v>
      </c>
      <c r="P351" t="n">
        <v>37.86546645402271</v>
      </c>
      <c r="Q351" t="n">
        <v>5.184009211562069</v>
      </c>
      <c r="R351" t="n">
        <v>0.8376631712113637</v>
      </c>
      <c r="S351" t="n">
        <v>29.06533189120038</v>
      </c>
      <c r="T351" t="n">
        <v>27.85193479047674</v>
      </c>
      <c r="U351" t="n">
        <v>6.188656001272392</v>
      </c>
      <c r="V351" t="n">
        <v>4.521394769513886</v>
      </c>
      <c r="W351" t="n">
        <v>0</v>
      </c>
      <c r="X351" t="n">
        <v>0</v>
      </c>
      <c r="Y351" t="n">
        <v>-22.82607512520868</v>
      </c>
      <c r="Z351" t="n">
        <v>49.72012899290571</v>
      </c>
      <c r="AA351" t="n">
        <v>2121.83864663062</v>
      </c>
      <c r="AB351" t="b">
        <v>0</v>
      </c>
      <c r="AC351" t="b">
        <v>1</v>
      </c>
      <c r="AD351" t="n">
        <v>97.34327507624303</v>
      </c>
      <c r="AE351" t="n">
        <v>-0</v>
      </c>
      <c r="AF351" t="n">
        <v>0</v>
      </c>
      <c r="AG351" t="n">
        <v>0.01360891407107154</v>
      </c>
      <c r="AH351" t="b">
        <v>0</v>
      </c>
      <c r="AI351" t="b">
        <v>0</v>
      </c>
      <c r="AJ351" t="n">
        <v>2121.83864663062</v>
      </c>
      <c r="AK351" t="n">
        <v>0</v>
      </c>
      <c r="AL351" t="n">
        <v>6.188656001272392</v>
      </c>
      <c r="AM351" t="n">
        <v>0</v>
      </c>
      <c r="AN351" t="n">
        <v>6.188656001272392</v>
      </c>
      <c r="AO351" t="n">
        <v>0</v>
      </c>
      <c r="AP351" t="n">
        <v>1</v>
      </c>
      <c r="AQ351" t="n">
        <v>3</v>
      </c>
      <c r="AR351" t="n">
        <v>0</v>
      </c>
      <c r="AS351" t="n">
        <v>0</v>
      </c>
      <c r="AT351" t="n">
        <v>2.35362443744213</v>
      </c>
      <c r="AU351" t="n">
        <v>0.7490053370453368</v>
      </c>
      <c r="AV351" t="n">
        <v>2.35362443744213</v>
      </c>
    </row>
    <row r="352" spans="1:48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0</v>
      </c>
      <c r="H352" t="n">
        <v>354.1050684984436</v>
      </c>
      <c r="I352" t="b">
        <v>0</v>
      </c>
      <c r="J352" t="n">
        <v>1307.355912896254</v>
      </c>
      <c r="K352" t="n">
        <v>2121.83864663062</v>
      </c>
      <c r="L352" t="n">
        <v>0</v>
      </c>
      <c r="M352" t="n">
        <v>7.875503319665656</v>
      </c>
      <c r="N352" t="n">
        <v>7.875503319665656</v>
      </c>
      <c r="O352" t="n">
        <v>212.3819274278921</v>
      </c>
      <c r="P352" t="n">
        <v>57.52489908664466</v>
      </c>
      <c r="Q352" t="n">
        <v>7.875503319665656</v>
      </c>
      <c r="R352" t="n">
        <v>0.8764717371028324</v>
      </c>
      <c r="S352" t="n">
        <v>29.08857972168096</v>
      </c>
      <c r="T352" t="n">
        <v>40.43890891521944</v>
      </c>
      <c r="U352" t="n">
        <v>8.98546180815601</v>
      </c>
      <c r="V352" t="n">
        <v>4.995348171753839</v>
      </c>
      <c r="W352" t="n">
        <v>0</v>
      </c>
      <c r="X352" t="n">
        <v>0</v>
      </c>
      <c r="Y352" t="n">
        <v>-22.82607512520868</v>
      </c>
      <c r="Z352" t="n">
        <v>49.76609747855127</v>
      </c>
      <c r="AA352" t="n">
        <v>2121.83864663062</v>
      </c>
      <c r="AB352" t="b">
        <v>0</v>
      </c>
      <c r="AC352" t="b">
        <v>1</v>
      </c>
      <c r="AD352" t="n">
        <v>97.3342171099235</v>
      </c>
      <c r="AE352" t="n">
        <v>-0</v>
      </c>
      <c r="AF352" t="n">
        <v>0</v>
      </c>
      <c r="AG352" t="n">
        <v>0.00631123306521264</v>
      </c>
      <c r="AH352" t="b">
        <v>0</v>
      </c>
      <c r="AI352" t="b">
        <v>0</v>
      </c>
      <c r="AJ352" t="n">
        <v>2121.83864663062</v>
      </c>
      <c r="AK352" t="n">
        <v>0</v>
      </c>
      <c r="AL352" t="n">
        <v>8.98546180815601</v>
      </c>
      <c r="AM352" t="n">
        <v>0</v>
      </c>
      <c r="AN352" t="n">
        <v>8.98546180815601</v>
      </c>
      <c r="AO352" t="n">
        <v>0</v>
      </c>
      <c r="AP352" t="n">
        <v>1</v>
      </c>
      <c r="AQ352" t="n">
        <v>3</v>
      </c>
      <c r="AR352" t="n">
        <v>0</v>
      </c>
      <c r="AS352" t="n">
        <v>0</v>
      </c>
      <c r="AT352" t="n">
        <v>2.798450730540755</v>
      </c>
      <c r="AU352" t="n">
        <v>0.8905645689638554</v>
      </c>
      <c r="AV352" t="n">
        <v>2.798450730540755</v>
      </c>
    </row>
    <row r="353" spans="1:48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0</v>
      </c>
      <c r="H353" t="n">
        <v>354.1050684984436</v>
      </c>
      <c r="I353" t="b">
        <v>0</v>
      </c>
      <c r="J353" t="n">
        <v>1307.355912896254</v>
      </c>
      <c r="K353" t="n">
        <v>2121.83864663062</v>
      </c>
      <c r="L353" t="n">
        <v>0</v>
      </c>
      <c r="M353" t="n">
        <v>-2.169355823558107</v>
      </c>
      <c r="N353" t="n">
        <v>-2.169355823558107</v>
      </c>
      <c r="O353" t="n">
        <v>-58.50190805376396</v>
      </c>
      <c r="P353" t="n">
        <v>-15.84558723016359</v>
      </c>
      <c r="Q353" t="n">
        <v>-2.169355823558107</v>
      </c>
      <c r="R353" t="n">
        <v>0.7799651260699459</v>
      </c>
      <c r="S353" t="n">
        <v>29.11545446103155</v>
      </c>
      <c r="T353" t="n">
        <v>-7.614914012092956</v>
      </c>
      <c r="U353" t="n">
        <v>-1.692021888412071</v>
      </c>
      <c r="V353" t="n">
        <v>8.230673218070631</v>
      </c>
      <c r="W353" t="n">
        <v>0</v>
      </c>
      <c r="X353" t="n">
        <v>0</v>
      </c>
      <c r="Y353" t="n">
        <v>-22.82607512520868</v>
      </c>
      <c r="Z353" t="n">
        <v>49.7577503450617</v>
      </c>
      <c r="AA353" t="n">
        <v>2121.83864663062</v>
      </c>
      <c r="AB353" t="b">
        <v>0</v>
      </c>
      <c r="AC353" t="b">
        <v>1</v>
      </c>
      <c r="AD353" t="n">
        <v>97.32515914360397</v>
      </c>
      <c r="AE353" t="n">
        <v>-0</v>
      </c>
      <c r="AF353" t="n">
        <v>0</v>
      </c>
      <c r="AG353" t="n">
        <v>-0.001198932124934521</v>
      </c>
      <c r="AH353" t="b">
        <v>0</v>
      </c>
      <c r="AI353" t="b">
        <v>0</v>
      </c>
      <c r="AJ353" t="n">
        <v>2121.83864663062</v>
      </c>
      <c r="AK353" t="n">
        <v>0</v>
      </c>
      <c r="AL353" t="n">
        <v>-1.692021888412071</v>
      </c>
      <c r="AM353" t="n">
        <v>0</v>
      </c>
      <c r="AN353" t="n">
        <v>-1.687165289918792</v>
      </c>
      <c r="AO353" t="n">
        <v>0</v>
      </c>
      <c r="AP353" t="n">
        <v>1</v>
      </c>
      <c r="AQ353" t="n">
        <v>3</v>
      </c>
      <c r="AR353" t="n">
        <v>0</v>
      </c>
      <c r="AS353" t="n">
        <v>0</v>
      </c>
      <c r="AT353" t="n">
        <v>1.117871449710432</v>
      </c>
      <c r="AU353" t="n">
        <v>0.3557456613059613</v>
      </c>
      <c r="AV353" t="n">
        <v>1.117871449710432</v>
      </c>
    </row>
    <row r="354" spans="1:48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0</v>
      </c>
      <c r="H354" t="n">
        <v>340.826128429752</v>
      </c>
      <c r="I354" t="b">
        <v>0</v>
      </c>
      <c r="J354" t="n">
        <v>1258.330066162644</v>
      </c>
      <c r="K354" t="n">
        <v>2042.269697381972</v>
      </c>
      <c r="L354" t="n">
        <v>0</v>
      </c>
      <c r="M354" t="n">
        <v>-11.92665598498322</v>
      </c>
      <c r="N354" t="n">
        <v>-11.92665598498322</v>
      </c>
      <c r="O354" t="n">
        <v>-334.1621013585853</v>
      </c>
      <c r="P354" t="n">
        <v>-90.50977826613902</v>
      </c>
      <c r="Q354" t="n">
        <v>-11.92665598498322</v>
      </c>
      <c r="R354" t="n">
        <v>0.9307544987384387</v>
      </c>
      <c r="S354" t="n">
        <v>29.12864072964928</v>
      </c>
      <c r="T354" t="n">
        <v>-51.90535015466881</v>
      </c>
      <c r="U354" t="n">
        <v>-11.10078871292885</v>
      </c>
      <c r="V354" t="n">
        <v>38.60442811147023</v>
      </c>
      <c r="W354" t="n">
        <v>-52.66186425605492</v>
      </c>
      <c r="X354" t="n">
        <v>2</v>
      </c>
      <c r="Y354" t="n">
        <v>29.83578913084624</v>
      </c>
      <c r="Z354" t="n">
        <v>49.68902680113521</v>
      </c>
      <c r="AA354" t="n">
        <v>2042.269697381972</v>
      </c>
      <c r="AB354" t="b">
        <v>0</v>
      </c>
      <c r="AC354" t="b">
        <v>1</v>
      </c>
      <c r="AD354" t="n">
        <v>97.32654995987492</v>
      </c>
      <c r="AE354" t="n">
        <v>1.100397163559357</v>
      </c>
      <c r="AF354" t="n">
        <v>0</v>
      </c>
      <c r="AG354" t="n">
        <v>-0.00675911902131196</v>
      </c>
      <c r="AH354" t="b">
        <v>0</v>
      </c>
      <c r="AI354" t="b">
        <v>0</v>
      </c>
      <c r="AJ354" t="n">
        <v>2042.269697381972</v>
      </c>
      <c r="AK354" t="n">
        <v>0</v>
      </c>
      <c r="AL354" t="n">
        <v>-11.10078871292885</v>
      </c>
      <c r="AM354" t="n">
        <v>2.494110048371244</v>
      </c>
      <c r="AN354" t="n">
        <v>-7.486855107025137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 spans="1:48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0</v>
      </c>
      <c r="H355" t="n">
        <v>327.5471883610604</v>
      </c>
      <c r="I355" t="b">
        <v>0</v>
      </c>
      <c r="J355" t="n">
        <v>1209.304219429035</v>
      </c>
      <c r="K355" t="n">
        <v>1962.700748133324</v>
      </c>
      <c r="L355" t="n">
        <v>0</v>
      </c>
      <c r="M355" t="n">
        <v>-9.126786574660537</v>
      </c>
      <c r="N355" t="n">
        <v>-9.126786574660537</v>
      </c>
      <c r="O355" t="n">
        <v>-266.0819416897168</v>
      </c>
      <c r="P355" t="n">
        <v>-72.06986502971743</v>
      </c>
      <c r="Q355" t="n">
        <v>-9.126786574660537</v>
      </c>
      <c r="R355" t="n">
        <v>0.9231849825604009</v>
      </c>
      <c r="S355" t="n">
        <v>29.15145517230684</v>
      </c>
      <c r="T355" t="n">
        <v>-40.99434201515103</v>
      </c>
      <c r="U355" t="n">
        <v>-8.425712304760488</v>
      </c>
      <c r="V355" t="n">
        <v>31.07552301456639</v>
      </c>
      <c r="W355" t="n">
        <v>-42.63588525271238</v>
      </c>
      <c r="X355" t="n">
        <v>2</v>
      </c>
      <c r="Y355" t="n">
        <v>19.8098101275037</v>
      </c>
      <c r="Z355" t="n">
        <v>49.68318939681456</v>
      </c>
      <c r="AA355" t="n">
        <v>1962.700748133324</v>
      </c>
      <c r="AB355" t="b">
        <v>0</v>
      </c>
      <c r="AC355" t="b">
        <v>1</v>
      </c>
      <c r="AD355" t="n">
        <v>97.33640027718809</v>
      </c>
      <c r="AE355" t="n">
        <v>0.8908990948327959</v>
      </c>
      <c r="AF355" t="n">
        <v>0</v>
      </c>
      <c r="AG355" t="n">
        <v>-0.006290367648458112</v>
      </c>
      <c r="AH355" t="b">
        <v>0</v>
      </c>
      <c r="AI355" t="b">
        <v>0</v>
      </c>
      <c r="AJ355" t="n">
        <v>1962.700748133324</v>
      </c>
      <c r="AK355" t="n">
        <v>0</v>
      </c>
      <c r="AL355" t="n">
        <v>-8.425712304760488</v>
      </c>
      <c r="AM355" t="n">
        <v>0.4240174261420622</v>
      </c>
      <c r="AN355" t="n">
        <v>-7.091369389812514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 spans="1:48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0</v>
      </c>
      <c r="H356" t="n">
        <v>314.2682482923688</v>
      </c>
      <c r="I356" t="b">
        <v>0</v>
      </c>
      <c r="J356" t="n">
        <v>1160.278372695426</v>
      </c>
      <c r="K356" t="n">
        <v>1883.131798884676</v>
      </c>
      <c r="L356" t="n">
        <v>0</v>
      </c>
      <c r="M356" t="n">
        <v>-9.556217477057755</v>
      </c>
      <c r="N356" t="n">
        <v>-9.556217477057755</v>
      </c>
      <c r="O356" t="n">
        <v>-290.3734482243909</v>
      </c>
      <c r="P356" t="n">
        <v>-78.64936300768984</v>
      </c>
      <c r="Q356" t="n">
        <v>-9.556217477057755</v>
      </c>
      <c r="R356" t="n">
        <v>0.9269108135681282</v>
      </c>
      <c r="S356" t="n">
        <v>29.17082222954539</v>
      </c>
      <c r="T356" t="n">
        <v>-44.91740298957045</v>
      </c>
      <c r="U356" t="n">
        <v>-8.857761316293569</v>
      </c>
      <c r="V356" t="n">
        <v>33.73196001811939</v>
      </c>
      <c r="W356" t="n">
        <v>-43.70728916050805</v>
      </c>
      <c r="X356" t="n">
        <v>2</v>
      </c>
      <c r="Y356" t="n">
        <v>20.88121403529937</v>
      </c>
      <c r="Z356" t="n">
        <v>49.68499823473044</v>
      </c>
      <c r="AA356" t="n">
        <v>1883.131798884676</v>
      </c>
      <c r="AB356" t="b">
        <v>0</v>
      </c>
      <c r="AC356" t="b">
        <v>1</v>
      </c>
      <c r="AD356" t="n">
        <v>97.34447389309341</v>
      </c>
      <c r="AE356" t="n">
        <v>0.9132866391747952</v>
      </c>
      <c r="AF356" t="n">
        <v>0</v>
      </c>
      <c r="AG356" t="n">
        <v>-0.01445207495059994</v>
      </c>
      <c r="AH356" t="b">
        <v>0</v>
      </c>
      <c r="AI356" t="b">
        <v>0</v>
      </c>
      <c r="AJ356" t="n">
        <v>1883.131798884676</v>
      </c>
      <c r="AK356" t="n">
        <v>0</v>
      </c>
      <c r="AL356" t="n">
        <v>-8.857761316293569</v>
      </c>
      <c r="AM356" t="n">
        <v>1.216792285072529</v>
      </c>
      <c r="AN356" t="n">
        <v>-6.708255998073129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 spans="1:48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0</v>
      </c>
      <c r="H357" t="n">
        <v>300.9893082236771</v>
      </c>
      <c r="I357" t="b">
        <v>0</v>
      </c>
      <c r="J357" t="n">
        <v>1111.252525961816</v>
      </c>
      <c r="K357" t="n">
        <v>1803.562849636027</v>
      </c>
      <c r="L357" t="n">
        <v>0</v>
      </c>
      <c r="M357" t="n">
        <v>-9.080680427890741</v>
      </c>
      <c r="N357" t="n">
        <v>-9.080680427890741</v>
      </c>
      <c r="O357" t="n">
        <v>-288.0969796434019</v>
      </c>
      <c r="P357" t="n">
        <v>-78.03276805075892</v>
      </c>
      <c r="Q357" t="n">
        <v>-9.080680427890741</v>
      </c>
      <c r="R357" t="n">
        <v>0.9270893511332773</v>
      </c>
      <c r="S357" t="n">
        <v>29.19011696196521</v>
      </c>
      <c r="T357" t="n">
        <v>-44.57384368411067</v>
      </c>
      <c r="U357" t="n">
        <v>-8.418602125741877</v>
      </c>
      <c r="V357" t="n">
        <v>33.45892436664825</v>
      </c>
      <c r="W357" t="n">
        <v>-43.70728916050805</v>
      </c>
      <c r="X357" t="n">
        <v>2</v>
      </c>
      <c r="Y357" t="n">
        <v>20.88121403529937</v>
      </c>
      <c r="Z357" t="n">
        <v>49.7016078682037</v>
      </c>
      <c r="AA357" t="n">
        <v>1803.562849636027</v>
      </c>
      <c r="AB357" t="b">
        <v>0</v>
      </c>
      <c r="AC357" t="b">
        <v>1</v>
      </c>
      <c r="AD357" t="n">
        <v>97.35276008913917</v>
      </c>
      <c r="AE357" t="n">
        <v>0.9132866391747952</v>
      </c>
      <c r="AF357" t="n">
        <v>0</v>
      </c>
      <c r="AG357" t="n">
        <v>-0.006109955441185283</v>
      </c>
      <c r="AH357" t="b">
        <v>0</v>
      </c>
      <c r="AI357" t="b">
        <v>0</v>
      </c>
      <c r="AJ357" t="n">
        <v>1803.562849636027</v>
      </c>
      <c r="AK357" t="n">
        <v>0</v>
      </c>
      <c r="AL357" t="n">
        <v>-8.418602125741877</v>
      </c>
      <c r="AM357" t="n">
        <v>1.148875741549414</v>
      </c>
      <c r="AN357" t="n">
        <v>-6.337013351044552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 spans="1:48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0</v>
      </c>
      <c r="H358" t="n">
        <v>287.7103681549855</v>
      </c>
      <c r="I358" t="b">
        <v>0</v>
      </c>
      <c r="J358" t="n">
        <v>1062.226679228206</v>
      </c>
      <c r="K358" t="n">
        <v>1723.993900387379</v>
      </c>
      <c r="L358" t="n">
        <v>0</v>
      </c>
      <c r="M358" t="n">
        <v>-9.005518277357226</v>
      </c>
      <c r="N358" t="n">
        <v>-9.005518277357226</v>
      </c>
      <c r="O358" t="n">
        <v>-298.8990820463715</v>
      </c>
      <c r="P358" t="n">
        <v>-80.95858126933139</v>
      </c>
      <c r="Q358" t="n">
        <v>-9.005518277357226</v>
      </c>
      <c r="R358" t="n">
        <v>0.92880305217569</v>
      </c>
      <c r="S358" t="n">
        <v>29.20840676223979</v>
      </c>
      <c r="T358" t="n">
        <v>-46.33060836892708</v>
      </c>
      <c r="U358" t="n">
        <v>-8.364352862433353</v>
      </c>
      <c r="V358" t="n">
        <v>34.62797290040432</v>
      </c>
      <c r="W358" t="n">
        <v>-43.70728916050805</v>
      </c>
      <c r="X358" t="n">
        <v>2</v>
      </c>
      <c r="Y358" t="n">
        <v>20.88121403529937</v>
      </c>
      <c r="Z358" t="n">
        <v>49.715182286045</v>
      </c>
      <c r="AA358" t="n">
        <v>1723.993900387379</v>
      </c>
      <c r="AB358" t="b">
        <v>0</v>
      </c>
      <c r="AC358" t="b">
        <v>1</v>
      </c>
      <c r="AD358" t="n">
        <v>97.36104628518493</v>
      </c>
      <c r="AE358" t="n">
        <v>0.9132866391747952</v>
      </c>
      <c r="AF358" t="n">
        <v>0</v>
      </c>
      <c r="AG358" t="n">
        <v>0.01474455594409343</v>
      </c>
      <c r="AH358" t="b">
        <v>0</v>
      </c>
      <c r="AI358" t="b">
        <v>0</v>
      </c>
      <c r="AJ358" t="n">
        <v>1723.993900387379</v>
      </c>
      <c r="AK358" t="n">
        <v>0</v>
      </c>
      <c r="AL358" t="n">
        <v>-8.364352862433353</v>
      </c>
      <c r="AM358" t="n">
        <v>1.454499961321084</v>
      </c>
      <c r="AN358" t="n">
        <v>-5.977139867964358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 spans="1:48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0</v>
      </c>
      <c r="H359" t="n">
        <v>274.4314280862938</v>
      </c>
      <c r="I359" t="b">
        <v>0</v>
      </c>
      <c r="J359" t="n">
        <v>1013.200832494597</v>
      </c>
      <c r="K359" t="n">
        <v>1644.42495113873</v>
      </c>
      <c r="L359" t="n">
        <v>0</v>
      </c>
      <c r="M359" t="n">
        <v>-8.136793229653298</v>
      </c>
      <c r="N359" t="n">
        <v>-8.136793229653298</v>
      </c>
      <c r="O359" t="n">
        <v>-283.1332123539683</v>
      </c>
      <c r="P359" t="n">
        <v>-76.688302371064</v>
      </c>
      <c r="Q359" t="n">
        <v>-8.136793229653298</v>
      </c>
      <c r="R359" t="n">
        <v>0.9274030359078911</v>
      </c>
      <c r="S359" t="n">
        <v>29.22611884756847</v>
      </c>
      <c r="T359" t="n">
        <v>-43.820680491403</v>
      </c>
      <c r="U359" t="n">
        <v>-7.546086743735242</v>
      </c>
      <c r="V359" t="n">
        <v>32.86762187966099</v>
      </c>
      <c r="W359" t="n">
        <v>-42.63588525271238</v>
      </c>
      <c r="X359" t="n">
        <v>2</v>
      </c>
      <c r="Y359" t="n">
        <v>19.8098101275037</v>
      </c>
      <c r="Z359" t="n">
        <v>49.73076810749121</v>
      </c>
      <c r="AA359" t="n">
        <v>1644.42495113873</v>
      </c>
      <c r="AB359" t="b">
        <v>0</v>
      </c>
      <c r="AC359" t="b">
        <v>1</v>
      </c>
      <c r="AD359" t="n">
        <v>97.36911990109024</v>
      </c>
      <c r="AE359" t="n">
        <v>0.8908990948327959</v>
      </c>
      <c r="AF359" t="n">
        <v>0</v>
      </c>
      <c r="AG359" t="n">
        <v>0.02263179529239176</v>
      </c>
      <c r="AH359" t="b">
        <v>0</v>
      </c>
      <c r="AI359" t="b">
        <v>0</v>
      </c>
      <c r="AJ359" t="n">
        <v>1644.42495113873</v>
      </c>
      <c r="AK359" t="n">
        <v>0</v>
      </c>
      <c r="AL359" t="n">
        <v>-7.546086743735242</v>
      </c>
      <c r="AM359" t="n">
        <v>1.007627286859216</v>
      </c>
      <c r="AN359" t="n">
        <v>-5.628133968070115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 spans="1:48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0</v>
      </c>
      <c r="H360" t="n">
        <v>261.1524880176022</v>
      </c>
      <c r="I360" t="b">
        <v>0</v>
      </c>
      <c r="J360" t="n">
        <v>964.1749857609874</v>
      </c>
      <c r="K360" t="n">
        <v>1564.856001890083</v>
      </c>
      <c r="L360" t="n">
        <v>0</v>
      </c>
      <c r="M360" t="n">
        <v>-9.838078983701656</v>
      </c>
      <c r="N360" t="n">
        <v>-9.838078983701656</v>
      </c>
      <c r="O360" t="n">
        <v>-359.7389967839186</v>
      </c>
      <c r="P360" t="n">
        <v>-97.43743141492919</v>
      </c>
      <c r="Q360" t="n">
        <v>-9.838078983701656</v>
      </c>
      <c r="R360" t="n">
        <v>0.9352023046951125</v>
      </c>
      <c r="S360" t="n">
        <v>29.24243701358188</v>
      </c>
      <c r="T360" t="n">
        <v>-56.14523131411813</v>
      </c>
      <c r="U360" t="n">
        <v>-9.200594139330338</v>
      </c>
      <c r="V360" t="n">
        <v>41.29220010081105</v>
      </c>
      <c r="W360" t="n">
        <v>-52.66186425605492</v>
      </c>
      <c r="X360" t="n">
        <v>2</v>
      </c>
      <c r="Y360" t="n">
        <v>29.83578913084624</v>
      </c>
      <c r="Z360" t="n">
        <v>49.72965295684189</v>
      </c>
      <c r="AA360" t="n">
        <v>1564.856001890083</v>
      </c>
      <c r="AB360" t="b">
        <v>0</v>
      </c>
      <c r="AC360" t="b">
        <v>1</v>
      </c>
      <c r="AD360" t="n">
        <v>97.37897021840341</v>
      </c>
      <c r="AE360" t="n">
        <v>1.100397163559357</v>
      </c>
      <c r="AF360" t="n">
        <v>0</v>
      </c>
      <c r="AG360" t="n">
        <v>0.02793027347207172</v>
      </c>
      <c r="AH360" t="b">
        <v>0</v>
      </c>
      <c r="AI360" t="b">
        <v>0</v>
      </c>
      <c r="AJ360" t="n">
        <v>1564.856001890083</v>
      </c>
      <c r="AK360" t="n">
        <v>0</v>
      </c>
      <c r="AL360" t="n">
        <v>-9.200594139330338</v>
      </c>
      <c r="AM360" t="n">
        <v>2.791276511198468</v>
      </c>
      <c r="AN360" t="n">
        <v>-5.289494070599398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 spans="1:48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0</v>
      </c>
      <c r="H361" t="n">
        <v>247.8735479489106</v>
      </c>
      <c r="I361" t="b">
        <v>0</v>
      </c>
      <c r="J361" t="n">
        <v>915.1491390273778</v>
      </c>
      <c r="K361" t="n">
        <v>1485.287052641434</v>
      </c>
      <c r="L361" t="n">
        <v>0</v>
      </c>
      <c r="M361" t="n">
        <v>-2.403758141545148</v>
      </c>
      <c r="N361" t="n">
        <v>-2.403758141545148</v>
      </c>
      <c r="O361" t="n">
        <v>-92.60447354466802</v>
      </c>
      <c r="P361" t="n">
        <v>-25.0824684573857</v>
      </c>
      <c r="Q361" t="n">
        <v>-2.403758141545148</v>
      </c>
      <c r="R361" t="n">
        <v>0.8584167328504224</v>
      </c>
      <c r="S361" t="n">
        <v>29.26004742377624</v>
      </c>
      <c r="T361" t="n">
        <v>-13.26630352742625</v>
      </c>
      <c r="U361" t="n">
        <v>-2.063426210427789</v>
      </c>
      <c r="V361" t="n">
        <v>11.81616492995945</v>
      </c>
      <c r="W361" t="n">
        <v>0</v>
      </c>
      <c r="X361" t="n">
        <v>0</v>
      </c>
      <c r="Y361" t="n">
        <v>-22.82607512520868</v>
      </c>
      <c r="Z361" t="n">
        <v>49.76241151559621</v>
      </c>
      <c r="AA361" t="n">
        <v>1485.287052641434</v>
      </c>
      <c r="AB361" t="b">
        <v>0</v>
      </c>
      <c r="AC361" t="b">
        <v>1</v>
      </c>
      <c r="AD361" t="n">
        <v>97.38036103467437</v>
      </c>
      <c r="AE361" t="n">
        <v>-0</v>
      </c>
      <c r="AF361" t="n">
        <v>0</v>
      </c>
      <c r="AG361" t="n">
        <v>0.03070010352581912</v>
      </c>
      <c r="AH361" t="b">
        <v>0</v>
      </c>
      <c r="AI361" t="b">
        <v>0</v>
      </c>
      <c r="AJ361" t="n">
        <v>1485.287052641434</v>
      </c>
      <c r="AK361" t="n">
        <v>0</v>
      </c>
      <c r="AL361" t="n">
        <v>-2.063426210427789</v>
      </c>
      <c r="AM361" t="n">
        <v>0</v>
      </c>
      <c r="AN361" t="n">
        <v>-2.05856961193451</v>
      </c>
      <c r="AO361" t="n">
        <v>0</v>
      </c>
      <c r="AP361" t="n">
        <v>1</v>
      </c>
      <c r="AQ361" t="n">
        <v>3</v>
      </c>
      <c r="AR361" t="n">
        <v>0</v>
      </c>
      <c r="AS361" t="n">
        <v>0</v>
      </c>
      <c r="AT361" t="n">
        <v>0.5615119345336408</v>
      </c>
      <c r="AU361" t="n">
        <v>0.1786926703724326</v>
      </c>
      <c r="AV361" t="n">
        <v>0.5615119345336408</v>
      </c>
    </row>
    <row r="362" spans="1:48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0</v>
      </c>
      <c r="H362" t="n">
        <v>247.8735479489106</v>
      </c>
      <c r="I362" t="b">
        <v>0</v>
      </c>
      <c r="J362" t="n">
        <v>915.1491390273778</v>
      </c>
      <c r="K362" t="n">
        <v>1485.287052641434</v>
      </c>
      <c r="L362" t="n">
        <v>0</v>
      </c>
      <c r="M362" t="n">
        <v>4.627646721320735</v>
      </c>
      <c r="N362" t="n">
        <v>4.627646721320735</v>
      </c>
      <c r="O362" t="n">
        <v>178.2794953335644</v>
      </c>
      <c r="P362" t="n">
        <v>48.28805399067292</v>
      </c>
      <c r="Q362" t="n">
        <v>4.627646721320735</v>
      </c>
      <c r="R362" t="n">
        <v>0.8738660874556021</v>
      </c>
      <c r="S362" t="n">
        <v>29.26944903537867</v>
      </c>
      <c r="T362" t="n">
        <v>34.04679988056888</v>
      </c>
      <c r="U362" t="n">
        <v>5.29560168056739</v>
      </c>
      <c r="V362" t="n">
        <v>4.294456078552297</v>
      </c>
      <c r="W362" t="n">
        <v>0</v>
      </c>
      <c r="X362" t="n">
        <v>0</v>
      </c>
      <c r="Y362" t="n">
        <v>-22.82607512520868</v>
      </c>
      <c r="Z362" t="n">
        <v>49.80114567093153</v>
      </c>
      <c r="AA362" t="n">
        <v>1485.287052641434</v>
      </c>
      <c r="AB362" t="b">
        <v>0</v>
      </c>
      <c r="AC362" t="b">
        <v>1</v>
      </c>
      <c r="AD362" t="n">
        <v>97.37130306835483</v>
      </c>
      <c r="AE362" t="n">
        <v>-0</v>
      </c>
      <c r="AF362" t="n">
        <v>0</v>
      </c>
      <c r="AG362" t="n">
        <v>0.02924563802017741</v>
      </c>
      <c r="AH362" t="b">
        <v>0</v>
      </c>
      <c r="AI362" t="b">
        <v>0</v>
      </c>
      <c r="AJ362" t="n">
        <v>1485.287052641434</v>
      </c>
      <c r="AK362" t="n">
        <v>0</v>
      </c>
      <c r="AL362" t="n">
        <v>5.29560168056739</v>
      </c>
      <c r="AM362" t="n">
        <v>0</v>
      </c>
      <c r="AN362" t="n">
        <v>5.29560168056739</v>
      </c>
      <c r="AO362" t="n">
        <v>0</v>
      </c>
      <c r="AP362" t="n">
        <v>1</v>
      </c>
      <c r="AQ362" t="n">
        <v>3</v>
      </c>
      <c r="AR362" t="n">
        <v>0</v>
      </c>
      <c r="AS362" t="n">
        <v>0</v>
      </c>
      <c r="AT362" t="n">
        <v>1.735440227602746</v>
      </c>
      <c r="AU362" t="n">
        <v>0.5522775732267146</v>
      </c>
      <c r="AV362" t="n">
        <v>1.735440227602746</v>
      </c>
    </row>
    <row r="363" spans="1:48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0</v>
      </c>
      <c r="H363" t="n">
        <v>247.8735479489106</v>
      </c>
      <c r="I363" t="b">
        <v>0</v>
      </c>
      <c r="J363" t="n">
        <v>915.1491390273778</v>
      </c>
      <c r="K363" t="n">
        <v>1485.287052641434</v>
      </c>
      <c r="L363" t="n">
        <v>0</v>
      </c>
      <c r="M363" t="n">
        <v>2.74358792292895</v>
      </c>
      <c r="N363" t="n">
        <v>2.74358792292895</v>
      </c>
      <c r="O363" t="n">
        <v>105.6963722078246</v>
      </c>
      <c r="P363" t="n">
        <v>28.62848651349528</v>
      </c>
      <c r="Q363" t="n">
        <v>2.74358792292895</v>
      </c>
      <c r="R363" t="n">
        <v>0.821977214383929</v>
      </c>
      <c r="S363" t="n">
        <v>29.28557373644827</v>
      </c>
      <c r="T363" t="n">
        <v>21.45952428768084</v>
      </c>
      <c r="U363" t="n">
        <v>3.337790725726218</v>
      </c>
      <c r="V363" t="n">
        <v>3.820284291688672</v>
      </c>
      <c r="W363" t="n">
        <v>0</v>
      </c>
      <c r="X363" t="n">
        <v>0</v>
      </c>
      <c r="Y363" t="n">
        <v>-22.82607512520868</v>
      </c>
      <c r="Z363" t="n">
        <v>49.84175131964881</v>
      </c>
      <c r="AA363" t="n">
        <v>1485.287052641434</v>
      </c>
      <c r="AB363" t="b">
        <v>0</v>
      </c>
      <c r="AC363" t="b">
        <v>1</v>
      </c>
      <c r="AD363" t="n">
        <v>97.3622451020353</v>
      </c>
      <c r="AE363" t="n">
        <v>-0</v>
      </c>
      <c r="AF363" t="n">
        <v>0</v>
      </c>
      <c r="AG363" t="n">
        <v>0.03192099295482159</v>
      </c>
      <c r="AH363" t="b">
        <v>0</v>
      </c>
      <c r="AI363" t="b">
        <v>0</v>
      </c>
      <c r="AJ363" t="n">
        <v>1485.287052641434</v>
      </c>
      <c r="AK363" t="n">
        <v>0</v>
      </c>
      <c r="AL363" t="n">
        <v>3.337790725726218</v>
      </c>
      <c r="AM363" t="n">
        <v>0</v>
      </c>
      <c r="AN363" t="n">
        <v>3.337790725726218</v>
      </c>
      <c r="AO363" t="n">
        <v>0</v>
      </c>
      <c r="AP363" t="n">
        <v>1</v>
      </c>
      <c r="AQ363" t="n">
        <v>3</v>
      </c>
      <c r="AR363" t="n">
        <v>0</v>
      </c>
      <c r="AS363" t="n">
        <v>0</v>
      </c>
      <c r="AT363" t="n">
        <v>1.419574101613712</v>
      </c>
      <c r="AU363" t="n">
        <v>0.4517579616888868</v>
      </c>
      <c r="AV363" t="n">
        <v>1.419574101613712</v>
      </c>
    </row>
    <row r="364" spans="1:48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0</v>
      </c>
      <c r="H364" t="n">
        <v>247.8735479489106</v>
      </c>
      <c r="I364" t="b">
        <v>0</v>
      </c>
      <c r="J364" t="n">
        <v>915.1491390273778</v>
      </c>
      <c r="K364" t="n">
        <v>1485.287052641434</v>
      </c>
      <c r="L364" t="n">
        <v>0</v>
      </c>
      <c r="M364" t="n">
        <v>3.248418253629978</v>
      </c>
      <c r="N364" t="n">
        <v>3.248418253629978</v>
      </c>
      <c r="O364" t="n">
        <v>125.1448958325427</v>
      </c>
      <c r="P364" t="n">
        <v>33.89623397414483</v>
      </c>
      <c r="Q364" t="n">
        <v>3.248418253629978</v>
      </c>
      <c r="R364" t="n">
        <v>0.8410520150531932</v>
      </c>
      <c r="S364" t="n">
        <v>29.29906628789095</v>
      </c>
      <c r="T364" t="n">
        <v>24.83190701285255</v>
      </c>
      <c r="U364" t="n">
        <v>3.862327413155926</v>
      </c>
      <c r="V364" t="n">
        <v>3.946981582079395</v>
      </c>
      <c r="W364" t="n">
        <v>0</v>
      </c>
      <c r="X364" t="n">
        <v>0</v>
      </c>
      <c r="Y364" t="n">
        <v>-22.82607512520868</v>
      </c>
      <c r="Z364" t="n">
        <v>49.86945170078825</v>
      </c>
      <c r="AA364" t="n">
        <v>1485.287052641434</v>
      </c>
      <c r="AB364" t="b">
        <v>0</v>
      </c>
      <c r="AC364" t="b">
        <v>1</v>
      </c>
      <c r="AD364" t="n">
        <v>97.35318713571577</v>
      </c>
      <c r="AE364" t="n">
        <v>-0</v>
      </c>
      <c r="AF364" t="n">
        <v>0</v>
      </c>
      <c r="AG364" t="n">
        <v>0.03683791586781868</v>
      </c>
      <c r="AH364" t="b">
        <v>0</v>
      </c>
      <c r="AI364" t="b">
        <v>0</v>
      </c>
      <c r="AJ364" t="n">
        <v>1485.287052641434</v>
      </c>
      <c r="AK364" t="n">
        <v>0</v>
      </c>
      <c r="AL364" t="n">
        <v>3.862327413155926</v>
      </c>
      <c r="AM364" t="n">
        <v>0</v>
      </c>
      <c r="AN364" t="n">
        <v>3.862327413155926</v>
      </c>
      <c r="AO364" t="n">
        <v>0</v>
      </c>
      <c r="AP364" t="n">
        <v>1</v>
      </c>
      <c r="AQ364" t="n">
        <v>3</v>
      </c>
      <c r="AR364" t="n">
        <v>0</v>
      </c>
      <c r="AS364" t="n">
        <v>0</v>
      </c>
      <c r="AT364" t="n">
        <v>1.503891428641342</v>
      </c>
      <c r="AU364" t="n">
        <v>0.4785906742255253</v>
      </c>
      <c r="AV364" t="n">
        <v>1.503891428641342</v>
      </c>
    </row>
    <row r="365" spans="1:48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0</v>
      </c>
      <c r="H365" t="n">
        <v>247.8735479489106</v>
      </c>
      <c r="I365" t="b">
        <v>0</v>
      </c>
      <c r="J365" t="n">
        <v>915.1491390273778</v>
      </c>
      <c r="K365" t="n">
        <v>1485.287052641434</v>
      </c>
      <c r="L365" t="n">
        <v>0</v>
      </c>
      <c r="M365" t="n">
        <v>3.113155729217782</v>
      </c>
      <c r="N365" t="n">
        <v>3.113155729217782</v>
      </c>
      <c r="O365" t="n">
        <v>119.9339244594151</v>
      </c>
      <c r="P365" t="n">
        <v>32.48481160872565</v>
      </c>
      <c r="Q365" t="n">
        <v>3.113155729217782</v>
      </c>
      <c r="R365" t="n">
        <v>0.8364804043175326</v>
      </c>
      <c r="S365" t="n">
        <v>29.3133298033283</v>
      </c>
      <c r="T365" t="n">
        <v>23.92798133030329</v>
      </c>
      <c r="U365" t="n">
        <v>3.721731810032948</v>
      </c>
      <c r="V365" t="n">
        <v>3.912693832628825</v>
      </c>
      <c r="W365" t="n">
        <v>0</v>
      </c>
      <c r="X365" t="n">
        <v>0</v>
      </c>
      <c r="Y365" t="n">
        <v>-22.82607512520868</v>
      </c>
      <c r="Z365" t="n">
        <v>49.90974100168552</v>
      </c>
      <c r="AA365" t="n">
        <v>1485.287052641434</v>
      </c>
      <c r="AB365" t="b">
        <v>0</v>
      </c>
      <c r="AC365" t="b">
        <v>1</v>
      </c>
      <c r="AD365" t="n">
        <v>97.34412916939624</v>
      </c>
      <c r="AE365" t="n">
        <v>-0</v>
      </c>
      <c r="AF365" t="n">
        <v>0</v>
      </c>
      <c r="AG365" t="n">
        <v>0.03609721530167079</v>
      </c>
      <c r="AH365" t="b">
        <v>0</v>
      </c>
      <c r="AI365" t="b">
        <v>0</v>
      </c>
      <c r="AJ365" t="n">
        <v>1485.287052641434</v>
      </c>
      <c r="AK365" t="n">
        <v>0</v>
      </c>
      <c r="AL365" t="n">
        <v>3.721731810032948</v>
      </c>
      <c r="AM365" t="n">
        <v>0</v>
      </c>
      <c r="AN365" t="n">
        <v>3.721731810032948</v>
      </c>
      <c r="AO365" t="n">
        <v>0</v>
      </c>
      <c r="AP365" t="n">
        <v>1</v>
      </c>
      <c r="AQ365" t="n">
        <v>3</v>
      </c>
      <c r="AR365" t="n">
        <v>0</v>
      </c>
      <c r="AS365" t="n">
        <v>0</v>
      </c>
      <c r="AT365" t="n">
        <v>1.481184340410799</v>
      </c>
      <c r="AU365" t="n">
        <v>0.471364487242219</v>
      </c>
      <c r="AV365" t="n">
        <v>1.481184340410799</v>
      </c>
    </row>
    <row r="366" spans="1:48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0</v>
      </c>
      <c r="H366" t="n">
        <v>247.8735479489106</v>
      </c>
      <c r="I366" t="b">
        <v>0</v>
      </c>
      <c r="J366" t="n">
        <v>915.1491390273778</v>
      </c>
      <c r="K366" t="n">
        <v>1485.287052641434</v>
      </c>
      <c r="L366" t="n">
        <v>0</v>
      </c>
      <c r="M366" t="n">
        <v>3.149375496165691</v>
      </c>
      <c r="N366" t="n">
        <v>3.149375496165691</v>
      </c>
      <c r="O366" t="n">
        <v>121.3292863272133</v>
      </c>
      <c r="P366" t="n">
        <v>32.86275360975442</v>
      </c>
      <c r="Q366" t="n">
        <v>3.14937549616569</v>
      </c>
      <c r="R366" t="n">
        <v>0.8377500430392826</v>
      </c>
      <c r="S366" t="n">
        <v>29.32739255339553</v>
      </c>
      <c r="T366" t="n">
        <v>24.16968398095299</v>
      </c>
      <c r="U366" t="n">
        <v>3.759325973580421</v>
      </c>
      <c r="V366" t="n">
        <v>3.921530185663766</v>
      </c>
      <c r="W366" t="n">
        <v>0</v>
      </c>
      <c r="X366" t="n">
        <v>0</v>
      </c>
      <c r="Y366" t="n">
        <v>-22.82607512520868</v>
      </c>
      <c r="Z366" t="n">
        <v>49.93619909570331</v>
      </c>
      <c r="AA366" t="n">
        <v>1485.287052641434</v>
      </c>
      <c r="AB366" t="b">
        <v>0</v>
      </c>
      <c r="AC366" t="b">
        <v>1</v>
      </c>
      <c r="AD366" t="n">
        <v>97.33507120307671</v>
      </c>
      <c r="AE366" t="n">
        <v>-0</v>
      </c>
      <c r="AF366" t="n">
        <v>0</v>
      </c>
      <c r="AG366" t="n">
        <v>0.03444268123030739</v>
      </c>
      <c r="AH366" t="b">
        <v>0</v>
      </c>
      <c r="AI366" t="b">
        <v>0</v>
      </c>
      <c r="AJ366" t="n">
        <v>1485.287052641434</v>
      </c>
      <c r="AK366" t="n">
        <v>0</v>
      </c>
      <c r="AL366" t="n">
        <v>3.759325973580421</v>
      </c>
      <c r="AM366" t="n">
        <v>0</v>
      </c>
      <c r="AN366" t="n">
        <v>3.759325973580421</v>
      </c>
      <c r="AO366" t="n">
        <v>0</v>
      </c>
      <c r="AP366" t="n">
        <v>1</v>
      </c>
      <c r="AQ366" t="n">
        <v>3</v>
      </c>
      <c r="AR366" t="n">
        <v>0</v>
      </c>
      <c r="AS366" t="n">
        <v>0</v>
      </c>
      <c r="AT366" t="n">
        <v>1.487184586520563</v>
      </c>
      <c r="AU366" t="n">
        <v>0.4732739747068728</v>
      </c>
      <c r="AV366" t="n">
        <v>1.487184586520563</v>
      </c>
    </row>
    <row r="367" spans="1:48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0</v>
      </c>
      <c r="H367" t="n">
        <v>247.8735479489106</v>
      </c>
      <c r="I367" t="b">
        <v>0</v>
      </c>
      <c r="J367" t="n">
        <v>915.1491390273778</v>
      </c>
      <c r="K367" t="n">
        <v>1485.287052641434</v>
      </c>
      <c r="L367" t="n">
        <v>0</v>
      </c>
      <c r="M367" t="n">
        <v>3.139758952786139</v>
      </c>
      <c r="N367" t="n">
        <v>3.139758952786139</v>
      </c>
      <c r="O367" t="n">
        <v>120.9588102291437</v>
      </c>
      <c r="P367" t="n">
        <v>32.76240797105733</v>
      </c>
      <c r="Q367" t="n">
        <v>3.139758952786139</v>
      </c>
      <c r="R367" t="n">
        <v>0.8374273550992389</v>
      </c>
      <c r="S367" t="n">
        <v>29.34150845563957</v>
      </c>
      <c r="T367" t="n">
        <v>24.10516734975291</v>
      </c>
      <c r="U367" t="n">
        <v>3.749291127961856</v>
      </c>
      <c r="V367" t="n">
        <v>3.918840811824801</v>
      </c>
      <c r="W367" t="n">
        <v>0</v>
      </c>
      <c r="X367" t="n">
        <v>0</v>
      </c>
      <c r="Y367" t="n">
        <v>-22.82607512520868</v>
      </c>
      <c r="Z367" t="n">
        <v>49.9698201268361</v>
      </c>
      <c r="AA367" t="n">
        <v>1485.287052641434</v>
      </c>
      <c r="AB367" t="b">
        <v>0</v>
      </c>
      <c r="AC367" t="b">
        <v>1</v>
      </c>
      <c r="AD367" t="n">
        <v>97.32601323675718</v>
      </c>
      <c r="AE367" t="n">
        <v>-0</v>
      </c>
      <c r="AF367" t="n">
        <v>0</v>
      </c>
      <c r="AG367" t="n">
        <v>0.02732592997822603</v>
      </c>
      <c r="AH367" t="b">
        <v>0</v>
      </c>
      <c r="AI367" t="b">
        <v>0</v>
      </c>
      <c r="AJ367" t="n">
        <v>1485.287052641434</v>
      </c>
      <c r="AK367" t="n">
        <v>0</v>
      </c>
      <c r="AL367" t="n">
        <v>3.749291127961856</v>
      </c>
      <c r="AM367" t="n">
        <v>0</v>
      </c>
      <c r="AN367" t="n">
        <v>3.749291127961856</v>
      </c>
      <c r="AO367" t="n">
        <v>0</v>
      </c>
      <c r="AP367" t="n">
        <v>1</v>
      </c>
      <c r="AQ367" t="n">
        <v>3</v>
      </c>
      <c r="AR367" t="n">
        <v>0</v>
      </c>
      <c r="AS367" t="n">
        <v>0</v>
      </c>
      <c r="AT367" t="n">
        <v>1.485506156306393</v>
      </c>
      <c r="AU367" t="n">
        <v>0.4727398397071369</v>
      </c>
      <c r="AV367" t="n">
        <v>1.485506156306393</v>
      </c>
    </row>
    <row r="368" spans="1:48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0</v>
      </c>
      <c r="H368" t="n">
        <v>247.8735479489106</v>
      </c>
      <c r="I368" t="b">
        <v>0</v>
      </c>
      <c r="J368" t="n">
        <v>915.1491390273778</v>
      </c>
      <c r="K368" t="n">
        <v>1485.287052641434</v>
      </c>
      <c r="L368" t="n">
        <v>0</v>
      </c>
      <c r="M368" t="n">
        <v>3.142005359356341</v>
      </c>
      <c r="N368" t="n">
        <v>3.142005359356341</v>
      </c>
      <c r="O368" t="n">
        <v>121.0453527536204</v>
      </c>
      <c r="P368" t="n">
        <v>32.78584852481593</v>
      </c>
      <c r="Q368" t="n">
        <v>3.142005359356342</v>
      </c>
      <c r="R368" t="n">
        <v>0.8375145163387459</v>
      </c>
      <c r="S368" t="n">
        <v>29.35560924374815</v>
      </c>
      <c r="T368" t="n">
        <v>24.11990344724566</v>
      </c>
      <c r="U368" t="n">
        <v>3.751583164303637</v>
      </c>
      <c r="V368" t="n">
        <v>3.919134177488463</v>
      </c>
      <c r="W368" t="n">
        <v>0</v>
      </c>
      <c r="X368" t="n">
        <v>0</v>
      </c>
      <c r="Y368" t="n">
        <v>-22.82607512520868</v>
      </c>
      <c r="Z368" t="n">
        <v>50.00344115796889</v>
      </c>
      <c r="AA368" t="n">
        <v>1485.287052641434</v>
      </c>
      <c r="AB368" t="b">
        <v>0</v>
      </c>
      <c r="AC368" t="b">
        <v>1</v>
      </c>
      <c r="AD368" t="n">
        <v>97.31695527043765</v>
      </c>
      <c r="AE368" t="n">
        <v>-0</v>
      </c>
      <c r="AF368" t="n">
        <v>0</v>
      </c>
      <c r="AG368" t="n">
        <v>0.0293375387274806</v>
      </c>
      <c r="AH368" t="b">
        <v>0</v>
      </c>
      <c r="AI368" t="b">
        <v>0</v>
      </c>
      <c r="AJ368" t="n">
        <v>1485.287052641434</v>
      </c>
      <c r="AK368" t="n">
        <v>0</v>
      </c>
      <c r="AL368" t="n">
        <v>3.751583164303637</v>
      </c>
      <c r="AM368" t="n">
        <v>0</v>
      </c>
      <c r="AN368" t="n">
        <v>3.751583164303637</v>
      </c>
      <c r="AO368" t="n">
        <v>0</v>
      </c>
      <c r="AP368" t="n">
        <v>1</v>
      </c>
      <c r="AQ368" t="n">
        <v>3</v>
      </c>
      <c r="AR368" t="n">
        <v>0</v>
      </c>
      <c r="AS368" t="n">
        <v>0</v>
      </c>
      <c r="AT368" t="n">
        <v>1.485811640157918</v>
      </c>
      <c r="AU368" t="n">
        <v>0.4728370553170421</v>
      </c>
      <c r="AV368" t="n">
        <v>1.485811640157918</v>
      </c>
    </row>
    <row r="369" spans="1:48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0</v>
      </c>
      <c r="H369" t="n">
        <v>247.8735479489106</v>
      </c>
      <c r="I369" t="b">
        <v>0</v>
      </c>
      <c r="J369" t="n">
        <v>915.1491390273778</v>
      </c>
      <c r="K369" t="n">
        <v>1485.287052641434</v>
      </c>
      <c r="L369" t="n">
        <v>0</v>
      </c>
      <c r="M369" t="n">
        <v>3.142636276455218</v>
      </c>
      <c r="N369" t="n">
        <v>3.142636276455218</v>
      </c>
      <c r="O369" t="n">
        <v>121.0696587537882</v>
      </c>
      <c r="P369" t="n">
        <v>32.79243194848002</v>
      </c>
      <c r="Q369" t="n">
        <v>3.142636276455217</v>
      </c>
      <c r="R369" t="n">
        <v>0.8375457550347734</v>
      </c>
      <c r="S369" t="n">
        <v>29.3697125551964</v>
      </c>
      <c r="T369" t="n">
        <v>24.1238469401161</v>
      </c>
      <c r="U369" t="n">
        <v>3.752196530832803</v>
      </c>
      <c r="V369" t="n">
        <v>3.919021340313257</v>
      </c>
      <c r="W369" t="n">
        <v>0</v>
      </c>
      <c r="X369" t="n">
        <v>0</v>
      </c>
      <c r="Y369" t="n">
        <v>-22.82607512520868</v>
      </c>
      <c r="Z369" t="n">
        <v>50.03706218910168</v>
      </c>
      <c r="AA369" t="n">
        <v>1485.287052641434</v>
      </c>
      <c r="AB369" t="b">
        <v>0</v>
      </c>
      <c r="AC369" t="b">
        <v>1</v>
      </c>
      <c r="AD369" t="n">
        <v>97.30789730411811</v>
      </c>
      <c r="AE369" t="n">
        <v>-0</v>
      </c>
      <c r="AF369" t="n">
        <v>0</v>
      </c>
      <c r="AG369" t="n">
        <v>0.03175139243258307</v>
      </c>
      <c r="AH369" t="b">
        <v>0</v>
      </c>
      <c r="AI369" t="b">
        <v>0</v>
      </c>
      <c r="AJ369" t="n">
        <v>1485.287052641434</v>
      </c>
      <c r="AK369" t="n">
        <v>0</v>
      </c>
      <c r="AL369" t="n">
        <v>3.752196530832803</v>
      </c>
      <c r="AM369" t="n">
        <v>0</v>
      </c>
      <c r="AN369" t="n">
        <v>3.752196530832803</v>
      </c>
      <c r="AO369" t="n">
        <v>0</v>
      </c>
      <c r="AP369" t="n">
        <v>1</v>
      </c>
      <c r="AQ369" t="n">
        <v>3</v>
      </c>
      <c r="AR369" t="n">
        <v>0</v>
      </c>
      <c r="AS369" t="n">
        <v>0</v>
      </c>
      <c r="AT369" t="n">
        <v>1.48584697185266</v>
      </c>
      <c r="AU369" t="n">
        <v>0.4728482990938773</v>
      </c>
      <c r="AV369" t="n">
        <v>1.48584697185266</v>
      </c>
    </row>
    <row r="370" spans="1:48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0</v>
      </c>
      <c r="H370" t="n">
        <v>247.8735479489106</v>
      </c>
      <c r="I370" t="b">
        <v>0</v>
      </c>
      <c r="J370" t="n">
        <v>915.1491390273778</v>
      </c>
      <c r="K370" t="n">
        <v>1485.287052641434</v>
      </c>
      <c r="L370" t="n">
        <v>0</v>
      </c>
      <c r="M370" t="n">
        <v>3.137866201489436</v>
      </c>
      <c r="N370" t="n">
        <v>3.137866201489436</v>
      </c>
      <c r="O370" t="n">
        <v>120.8858922286374</v>
      </c>
      <c r="P370" t="n">
        <v>32.74265770006429</v>
      </c>
      <c r="Q370" t="n">
        <v>3.137866201489436</v>
      </c>
      <c r="R370" t="n">
        <v>0.8373900687144977</v>
      </c>
      <c r="S370" t="n">
        <v>29.38381598661957</v>
      </c>
      <c r="T370" t="n">
        <v>24.0917086331829</v>
      </c>
      <c r="U370" t="n">
        <v>3.747197774039125</v>
      </c>
      <c r="V370" t="n">
        <v>3.917551085392216</v>
      </c>
      <c r="W370" t="n">
        <v>0</v>
      </c>
      <c r="X370" t="n">
        <v>0</v>
      </c>
      <c r="Y370" t="n">
        <v>-22.82607512520868</v>
      </c>
      <c r="Z370" t="n">
        <v>50.07068322023446</v>
      </c>
      <c r="AA370" t="n">
        <v>1485.287052641434</v>
      </c>
      <c r="AB370" t="b">
        <v>0</v>
      </c>
      <c r="AC370" t="b">
        <v>1</v>
      </c>
      <c r="AD370" t="n">
        <v>97.29883933779858</v>
      </c>
      <c r="AE370" t="n">
        <v>-0</v>
      </c>
      <c r="AF370" t="n">
        <v>0</v>
      </c>
      <c r="AG370" t="n">
        <v>0.03556285852772742</v>
      </c>
      <c r="AH370" t="b">
        <v>0</v>
      </c>
      <c r="AI370" t="b">
        <v>0</v>
      </c>
      <c r="AJ370" t="n">
        <v>1485.287052641434</v>
      </c>
      <c r="AK370" t="n">
        <v>0</v>
      </c>
      <c r="AL370" t="n">
        <v>3.747197774039125</v>
      </c>
      <c r="AM370" t="n">
        <v>0</v>
      </c>
      <c r="AN370" t="n">
        <v>3.747197774039125</v>
      </c>
      <c r="AO370" t="n">
        <v>0</v>
      </c>
      <c r="AP370" t="n">
        <v>1</v>
      </c>
      <c r="AQ370" t="n">
        <v>3</v>
      </c>
      <c r="AR370" t="n">
        <v>0</v>
      </c>
      <c r="AS370" t="n">
        <v>0</v>
      </c>
      <c r="AT370" t="n">
        <v>1.484979110459666</v>
      </c>
      <c r="AU370" t="n">
        <v>0.4725721153473001</v>
      </c>
      <c r="AV370" t="n">
        <v>1.484979110459666</v>
      </c>
    </row>
    <row r="371" spans="1:48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0</v>
      </c>
      <c r="H371" t="n">
        <v>247.8735479489106</v>
      </c>
      <c r="I371" t="b">
        <v>0</v>
      </c>
      <c r="J371" t="n">
        <v>915.1491390273778</v>
      </c>
      <c r="K371" t="n">
        <v>1485.287052641434</v>
      </c>
      <c r="L371" t="n">
        <v>0</v>
      </c>
      <c r="M371" t="n">
        <v>3.156315584253552</v>
      </c>
      <c r="N371" t="n">
        <v>3.156315584253552</v>
      </c>
      <c r="O371" t="n">
        <v>121.5966523290678</v>
      </c>
      <c r="P371" t="n">
        <v>32.93517127006169</v>
      </c>
      <c r="Q371" t="n">
        <v>3.156315584253552</v>
      </c>
      <c r="R371" t="n">
        <v>0.8380356609514236</v>
      </c>
      <c r="S371" t="n">
        <v>29.39791150639972</v>
      </c>
      <c r="T371" t="n">
        <v>24.2146896263989</v>
      </c>
      <c r="U371" t="n">
        <v>3.766326102006423</v>
      </c>
      <c r="V371" t="n">
        <v>3.921916200606116</v>
      </c>
      <c r="W371" t="n">
        <v>0</v>
      </c>
      <c r="X371" t="n">
        <v>0</v>
      </c>
      <c r="Y371" t="n">
        <v>-22.82607512520868</v>
      </c>
      <c r="Z371" t="n">
        <v>50.09714131425225</v>
      </c>
      <c r="AA371" t="n">
        <v>1485.287052641434</v>
      </c>
      <c r="AB371" t="b">
        <v>0</v>
      </c>
      <c r="AC371" t="b">
        <v>1</v>
      </c>
      <c r="AD371" t="n">
        <v>97.28978137147905</v>
      </c>
      <c r="AE371" t="n">
        <v>-0</v>
      </c>
      <c r="AF371" t="n">
        <v>0</v>
      </c>
      <c r="AG371" t="n">
        <v>0.05607695380994601</v>
      </c>
      <c r="AH371" t="b">
        <v>0</v>
      </c>
      <c r="AI371" t="b">
        <v>0</v>
      </c>
      <c r="AJ371" t="n">
        <v>1485.287052641434</v>
      </c>
      <c r="AK371" t="n">
        <v>0</v>
      </c>
      <c r="AL371" t="n">
        <v>3.766326102006423</v>
      </c>
      <c r="AM371" t="n">
        <v>0</v>
      </c>
      <c r="AN371" t="n">
        <v>3.766326102006423</v>
      </c>
      <c r="AO371" t="n">
        <v>0</v>
      </c>
      <c r="AP371" t="n">
        <v>1</v>
      </c>
      <c r="AQ371" t="n">
        <v>3</v>
      </c>
      <c r="AR371" t="n">
        <v>0</v>
      </c>
      <c r="AS371" t="n">
        <v>0</v>
      </c>
      <c r="AT371" t="n">
        <v>1.488007801312038</v>
      </c>
      <c r="AU371" t="n">
        <v>0.4735359503485855</v>
      </c>
      <c r="AV371" t="n">
        <v>1.488007801312038</v>
      </c>
    </row>
    <row r="372" spans="1:48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0</v>
      </c>
      <c r="H372" t="n">
        <v>247.8735479489106</v>
      </c>
      <c r="I372" t="b">
        <v>0</v>
      </c>
      <c r="J372" t="n">
        <v>915.1491390273778</v>
      </c>
      <c r="K372" t="n">
        <v>1485.287052641434</v>
      </c>
      <c r="L372" t="n">
        <v>0</v>
      </c>
      <c r="M372" t="n">
        <v>3.087288128163133</v>
      </c>
      <c r="N372" t="n">
        <v>3.087288128163133</v>
      </c>
      <c r="O372" t="n">
        <v>118.9373784525072</v>
      </c>
      <c r="P372" t="n">
        <v>32.21489123849057</v>
      </c>
      <c r="Q372" t="n">
        <v>3.087288128163134</v>
      </c>
      <c r="R372" t="n">
        <v>0.8356311308599306</v>
      </c>
      <c r="S372" t="n">
        <v>29.41203361121156</v>
      </c>
      <c r="T372" t="n">
        <v>23.75327729278359</v>
      </c>
      <c r="U372" t="n">
        <v>3.694558536834393</v>
      </c>
      <c r="V372" t="n">
        <v>3.904299326985331</v>
      </c>
      <c r="W372" t="n">
        <v>0</v>
      </c>
      <c r="X372" t="n">
        <v>0</v>
      </c>
      <c r="Y372" t="n">
        <v>-22.82607512520868</v>
      </c>
      <c r="Z372" t="n">
        <v>50.13743061514953</v>
      </c>
      <c r="AA372" t="n">
        <v>1485.287052641434</v>
      </c>
      <c r="AB372" t="b">
        <v>0</v>
      </c>
      <c r="AC372" t="b">
        <v>1</v>
      </c>
      <c r="AD372" t="n">
        <v>97.28072340515952</v>
      </c>
      <c r="AE372" t="n">
        <v>-0</v>
      </c>
      <c r="AF372" t="n">
        <v>0</v>
      </c>
      <c r="AG372" t="n">
        <v>0.05217377469474402</v>
      </c>
      <c r="AH372" t="b">
        <v>0</v>
      </c>
      <c r="AI372" t="b">
        <v>0</v>
      </c>
      <c r="AJ372" t="n">
        <v>1485.287052641434</v>
      </c>
      <c r="AK372" t="n">
        <v>0</v>
      </c>
      <c r="AL372" t="n">
        <v>3.694558536834393</v>
      </c>
      <c r="AM372" t="n">
        <v>0</v>
      </c>
      <c r="AN372" t="n">
        <v>3.694558536834393</v>
      </c>
      <c r="AO372" t="n">
        <v>0</v>
      </c>
      <c r="AP372" t="n">
        <v>1</v>
      </c>
      <c r="AQ372" t="n">
        <v>3</v>
      </c>
      <c r="AR372" t="n">
        <v>0</v>
      </c>
      <c r="AS372" t="n">
        <v>0</v>
      </c>
      <c r="AT372" t="n">
        <v>1.476382663775985</v>
      </c>
      <c r="AU372" t="n">
        <v>0.4698364263634194</v>
      </c>
      <c r="AV372" t="n">
        <v>1.476382663775985</v>
      </c>
    </row>
    <row r="373" spans="1:48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0</v>
      </c>
      <c r="H373" t="n">
        <v>247.8735479489106</v>
      </c>
      <c r="I373" t="b">
        <v>0</v>
      </c>
      <c r="J373" t="n">
        <v>915.1491390273778</v>
      </c>
      <c r="K373" t="n">
        <v>1485.287052641434</v>
      </c>
      <c r="L373" t="n">
        <v>0</v>
      </c>
      <c r="M373" t="n">
        <v>3.344948569760636</v>
      </c>
      <c r="N373" t="n">
        <v>3.344948569760636</v>
      </c>
      <c r="O373" t="n">
        <v>128.8637138583171</v>
      </c>
      <c r="P373" t="n">
        <v>34.9034977947771</v>
      </c>
      <c r="Q373" t="n">
        <v>3.344948569760636</v>
      </c>
      <c r="R373" t="n">
        <v>0.8442051000186442</v>
      </c>
      <c r="S373" t="n">
        <v>29.42605194309975</v>
      </c>
      <c r="T373" t="n">
        <v>25.47431178430335</v>
      </c>
      <c r="U373" t="n">
        <v>3.962246342371968</v>
      </c>
      <c r="V373" t="n">
        <v>3.968767856529411</v>
      </c>
      <c r="W373" t="n">
        <v>0</v>
      </c>
      <c r="X373" t="n">
        <v>0</v>
      </c>
      <c r="Y373" t="n">
        <v>-22.82607512520868</v>
      </c>
      <c r="Z373" t="n">
        <v>50.17305055589745</v>
      </c>
      <c r="AA373" t="n">
        <v>1485.287052641434</v>
      </c>
      <c r="AB373" t="b">
        <v>0</v>
      </c>
      <c r="AC373" t="b">
        <v>1</v>
      </c>
      <c r="AD373" t="n">
        <v>97.27166543883999</v>
      </c>
      <c r="AE373" t="n">
        <v>-0</v>
      </c>
      <c r="AF373" t="n">
        <v>0</v>
      </c>
      <c r="AG373" t="n">
        <v>0.03615206097254864</v>
      </c>
      <c r="AH373" t="b">
        <v>0</v>
      </c>
      <c r="AI373" t="b">
        <v>0</v>
      </c>
      <c r="AJ373" t="n">
        <v>1485.287052641434</v>
      </c>
      <c r="AK373" t="n">
        <v>0</v>
      </c>
      <c r="AL373" t="n">
        <v>3.962246342371968</v>
      </c>
      <c r="AM373" t="n">
        <v>0</v>
      </c>
      <c r="AN373" t="n">
        <v>3.962246342371968</v>
      </c>
      <c r="AO373" t="n">
        <v>0</v>
      </c>
      <c r="AP373" t="n">
        <v>1</v>
      </c>
      <c r="AQ373" t="n">
        <v>3</v>
      </c>
      <c r="AR373" t="n">
        <v>0</v>
      </c>
      <c r="AS373" t="n">
        <v>0</v>
      </c>
      <c r="AT373" t="n">
        <v>1.519409679478288</v>
      </c>
      <c r="AU373" t="n">
        <v>0.4835291225665497</v>
      </c>
      <c r="AV373" t="n">
        <v>1.519409679478288</v>
      </c>
    </row>
    <row r="374" spans="1:48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0</v>
      </c>
      <c r="H374" t="n">
        <v>247.8735479489106</v>
      </c>
      <c r="I374" t="b">
        <v>0</v>
      </c>
      <c r="J374" t="n">
        <v>915.1491390273778</v>
      </c>
      <c r="K374" t="n">
        <v>1485.287052641434</v>
      </c>
      <c r="L374" t="n">
        <v>0</v>
      </c>
      <c r="M374" t="n">
        <v>2.383334259460933</v>
      </c>
      <c r="N374" t="n">
        <v>2.383334259460933</v>
      </c>
      <c r="O374" t="n">
        <v>91.81764611163378</v>
      </c>
      <c r="P374" t="n">
        <v>24.86935160120091</v>
      </c>
      <c r="Q374" t="n">
        <v>2.383334259460933</v>
      </c>
      <c r="R374" t="n">
        <v>0.804361760652112</v>
      </c>
      <c r="S374" t="n">
        <v>29.440447958054</v>
      </c>
      <c r="T374" t="n">
        <v>19.04998010775934</v>
      </c>
      <c r="U374" t="n">
        <v>2.963012883069823</v>
      </c>
      <c r="V374" t="n">
        <v>3.72690456789433</v>
      </c>
      <c r="W374" t="n">
        <v>0</v>
      </c>
      <c r="X374" t="n">
        <v>0</v>
      </c>
      <c r="Y374" t="n">
        <v>-22.82607512520868</v>
      </c>
      <c r="Z374" t="n">
        <v>50.21365620461474</v>
      </c>
      <c r="AA374" t="n">
        <v>1485.287052641434</v>
      </c>
      <c r="AB374" t="b">
        <v>0</v>
      </c>
      <c r="AC374" t="b">
        <v>1</v>
      </c>
      <c r="AD374" t="n">
        <v>97.26260747252046</v>
      </c>
      <c r="AE374" t="n">
        <v>-0</v>
      </c>
      <c r="AF374" t="n">
        <v>0</v>
      </c>
      <c r="AG374" t="n">
        <v>0.03173140911075348</v>
      </c>
      <c r="AH374" t="b">
        <v>0</v>
      </c>
      <c r="AI374" t="b">
        <v>0</v>
      </c>
      <c r="AJ374" t="n">
        <v>1485.287052641434</v>
      </c>
      <c r="AK374" t="n">
        <v>0</v>
      </c>
      <c r="AL374" t="n">
        <v>2.963012883069823</v>
      </c>
      <c r="AM374" t="n">
        <v>0</v>
      </c>
      <c r="AN374" t="n">
        <v>3.439813288583515</v>
      </c>
      <c r="AO374" t="n">
        <v>0</v>
      </c>
      <c r="AP374" t="n">
        <v>1</v>
      </c>
      <c r="AQ374" t="n">
        <v>3</v>
      </c>
      <c r="AR374" t="n">
        <v>0</v>
      </c>
      <c r="AS374" t="n">
        <v>0</v>
      </c>
      <c r="AT374" t="n">
        <v>1.435270305735867</v>
      </c>
      <c r="AU374" t="n">
        <v>0.4567530409682403</v>
      </c>
      <c r="AV374" t="n">
        <v>1.435270305735867</v>
      </c>
    </row>
    <row r="375" spans="1:48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0</v>
      </c>
      <c r="H375" t="n">
        <v>247.8735479489106</v>
      </c>
      <c r="I375" t="b">
        <v>1</v>
      </c>
      <c r="J375" t="n">
        <v>915.1491390273778</v>
      </c>
      <c r="K375" t="n">
        <v>2267.739566509842</v>
      </c>
      <c r="L375" t="n">
        <v>5.946061170809076</v>
      </c>
      <c r="M375" t="n">
        <v>5.972131059062317</v>
      </c>
      <c r="N375" t="n">
        <v>5.972131059062317</v>
      </c>
      <c r="O375" t="n">
        <v>230.0755816925598</v>
      </c>
      <c r="P375" t="n">
        <v>62.31732981921989</v>
      </c>
      <c r="Q375" t="n">
        <v>5.972131059062317</v>
      </c>
      <c r="R375" t="n">
        <v>0.8427444469339206</v>
      </c>
      <c r="S375" t="n">
        <v>29.45332862376645</v>
      </c>
      <c r="T375" t="n">
        <v>29.84088058909621</v>
      </c>
      <c r="U375" t="n">
        <v>7.08652674104252</v>
      </c>
      <c r="V375" t="n">
        <v>4.692644181017162</v>
      </c>
      <c r="W375" t="n">
        <v>0</v>
      </c>
      <c r="X375" t="n">
        <v>0</v>
      </c>
      <c r="Y375" t="n">
        <v>-22.82607512520868</v>
      </c>
      <c r="Z375" t="n">
        <v>50.3493936884825</v>
      </c>
      <c r="AA375" t="n">
        <v>2267.739566509842</v>
      </c>
      <c r="AB375" t="b">
        <v>0</v>
      </c>
      <c r="AC375" t="b">
        <v>1</v>
      </c>
      <c r="AD375" t="n">
        <v>97.25354950620093</v>
      </c>
      <c r="AE375" t="n">
        <v>-0</v>
      </c>
      <c r="AF375" t="n">
        <v>0</v>
      </c>
      <c r="AG375" t="n">
        <v>0.0281065834669571</v>
      </c>
      <c r="AH375" t="b">
        <v>0</v>
      </c>
      <c r="AI375" t="b">
        <v>0</v>
      </c>
      <c r="AJ375" t="n">
        <v>2273.685627680652</v>
      </c>
      <c r="AK375" t="n">
        <v>0</v>
      </c>
      <c r="AL375" t="n">
        <v>7.105107764239846</v>
      </c>
      <c r="AM375" t="n">
        <v>0</v>
      </c>
      <c r="AN375" t="n">
        <v>7.574743282760613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2.716987248202879</v>
      </c>
      <c r="AU375" t="n">
        <v>0.8646400492848877</v>
      </c>
      <c r="AV375" t="n">
        <v>2.716987248202879</v>
      </c>
    </row>
    <row r="376" spans="1:48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0</v>
      </c>
      <c r="H376" t="n">
        <v>247.8735479489106</v>
      </c>
      <c r="I376" t="b">
        <v>0</v>
      </c>
      <c r="J376" t="n">
        <v>915.1491390273778</v>
      </c>
      <c r="K376" t="n">
        <v>2267.739566509842</v>
      </c>
      <c r="L376" t="n">
        <v>0</v>
      </c>
      <c r="M376" t="n">
        <v>-7.42144182904357</v>
      </c>
      <c r="N376" t="n">
        <v>-7.42144182904357</v>
      </c>
      <c r="O376" t="n">
        <v>-285.9100928844633</v>
      </c>
      <c r="P376" t="n">
        <v>-77.44043685928041</v>
      </c>
      <c r="Q376" t="n">
        <v>-7.42144182904357</v>
      </c>
      <c r="R376" t="n">
        <v>0.9287509880755538</v>
      </c>
      <c r="S376" t="n">
        <v>29.47927250382447</v>
      </c>
      <c r="T376" t="n">
        <v>-29.02456910817562</v>
      </c>
      <c r="U376" t="n">
        <v>-6.89267143166946</v>
      </c>
      <c r="V376" t="n">
        <v>48.41586775110478</v>
      </c>
      <c r="W376" t="n">
        <v>-42.63588525271238</v>
      </c>
      <c r="X376" t="n">
        <v>2</v>
      </c>
      <c r="Y376" t="n">
        <v>19.8098101275037</v>
      </c>
      <c r="Z376" t="n">
        <v>50.35861965988466</v>
      </c>
      <c r="AA376" t="n">
        <v>2267.739566509842</v>
      </c>
      <c r="AB376" t="b">
        <v>0</v>
      </c>
      <c r="AC376" t="b">
        <v>1</v>
      </c>
      <c r="AD376" t="n">
        <v>97.25295104092361</v>
      </c>
      <c r="AE376" t="n">
        <v>0.8908990948327959</v>
      </c>
      <c r="AF376" t="n">
        <v>0</v>
      </c>
      <c r="AG376" t="n">
        <v>0.02342776512183983</v>
      </c>
      <c r="AH376" t="b">
        <v>0</v>
      </c>
      <c r="AI376" t="b">
        <v>0</v>
      </c>
      <c r="AJ376" t="n">
        <v>2267.739566509842</v>
      </c>
      <c r="AK376" t="n">
        <v>0</v>
      </c>
      <c r="AL376" t="n">
        <v>-6.89267143166946</v>
      </c>
      <c r="AM376" t="n">
        <v>0</v>
      </c>
      <c r="AN376" t="n">
        <v>-5.958559147631252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0</v>
      </c>
      <c r="H377" t="n">
        <v>222.5803287704503</v>
      </c>
      <c r="I377" t="b">
        <v>0</v>
      </c>
      <c r="J377" t="n">
        <v>821.7665738205025</v>
      </c>
      <c r="K377" t="n">
        <v>2036.337569927205</v>
      </c>
      <c r="L377" t="n">
        <v>0</v>
      </c>
      <c r="M377" t="n">
        <v>-18.84990601834101</v>
      </c>
      <c r="N377" t="n">
        <v>-18.84990601834101</v>
      </c>
      <c r="O377" t="n">
        <v>-808.7118218063105</v>
      </c>
      <c r="P377" t="n">
        <v>-219.044372103551</v>
      </c>
      <c r="Q377" t="n">
        <v>-18.84990601834101</v>
      </c>
      <c r="R377" t="n">
        <v>0.9507940270337772</v>
      </c>
      <c r="S377" t="n">
        <v>29.49387969594615</v>
      </c>
      <c r="T377" t="n">
        <v>-84.04603738959663</v>
      </c>
      <c r="U377" t="n">
        <v>-17.92237805238669</v>
      </c>
      <c r="V377" t="n">
        <v>134.9983347139544</v>
      </c>
      <c r="W377" t="n">
        <v>-56.13045445710375</v>
      </c>
      <c r="X377" t="n">
        <v>2</v>
      </c>
      <c r="Y377" t="n">
        <v>33.30437933189506</v>
      </c>
      <c r="Z377" t="n">
        <v>50.30478589896048</v>
      </c>
      <c r="AA377" t="n">
        <v>2036.337569927205</v>
      </c>
      <c r="AB377" t="b">
        <v>0</v>
      </c>
      <c r="AC377" t="b">
        <v>1</v>
      </c>
      <c r="AD377" t="n">
        <v>97.26348957057824</v>
      </c>
      <c r="AE377" t="n">
        <v>1.172875167760377</v>
      </c>
      <c r="AF377" t="n">
        <v>0</v>
      </c>
      <c r="AG377" t="n">
        <v>0.02286982666790546</v>
      </c>
      <c r="AH377" t="b">
        <v>0</v>
      </c>
      <c r="AI377" t="b">
        <v>0</v>
      </c>
      <c r="AJ377" t="n">
        <v>2036.337569927205</v>
      </c>
      <c r="AK377" t="n">
        <v>0</v>
      </c>
      <c r="AL377" t="n">
        <v>-17.92237805238669</v>
      </c>
      <c r="AM377" t="n">
        <v>9.128269861829359</v>
      </c>
      <c r="AN377" t="n">
        <v>-7.456932422678025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0</v>
      </c>
      <c r="H378" t="n">
        <v>197.28710959199</v>
      </c>
      <c r="I378" t="b">
        <v>0</v>
      </c>
      <c r="J378" t="n">
        <v>728.3840086136272</v>
      </c>
      <c r="K378" t="n">
        <v>1804.935573344568</v>
      </c>
      <c r="L378" t="n">
        <v>0</v>
      </c>
      <c r="M378" t="n">
        <v>-13.98301026431387</v>
      </c>
      <c r="N378" t="n">
        <v>-13.98301026431387</v>
      </c>
      <c r="O378" t="n">
        <v>-676.8202567738215</v>
      </c>
      <c r="P378" t="n">
        <v>-183.3207629398216</v>
      </c>
      <c r="Q378" t="n">
        <v>-13.98301026431387</v>
      </c>
      <c r="R378" t="n">
        <v>0.9489103341286588</v>
      </c>
      <c r="S378" t="n">
        <v>29.51950249794908</v>
      </c>
      <c r="T378" t="n">
        <v>-70.19974431555559</v>
      </c>
      <c r="U378" t="n">
        <v>-13.26862294203454</v>
      </c>
      <c r="V378" t="n">
        <v>113.121018624266</v>
      </c>
      <c r="W378" t="n">
        <v>-54.05635614151607</v>
      </c>
      <c r="X378" t="n">
        <v>2</v>
      </c>
      <c r="Y378" t="n">
        <v>31.23028101630739</v>
      </c>
      <c r="Z378" t="n">
        <v>50.31234584490419</v>
      </c>
      <c r="AA378" t="n">
        <v>1804.935573344568</v>
      </c>
      <c r="AB378" t="b">
        <v>0</v>
      </c>
      <c r="AC378" t="b">
        <v>1</v>
      </c>
      <c r="AD378" t="n">
        <v>97.27629406667907</v>
      </c>
      <c r="AE378" t="n">
        <v>1.129535799971978</v>
      </c>
      <c r="AF378" t="n">
        <v>0</v>
      </c>
      <c r="AG378" t="n">
        <v>0.01807586704660691</v>
      </c>
      <c r="AH378" t="b">
        <v>0</v>
      </c>
      <c r="AI378" t="b">
        <v>0</v>
      </c>
      <c r="AJ378" t="n">
        <v>1804.935573344568</v>
      </c>
      <c r="AK378" t="n">
        <v>0</v>
      </c>
      <c r="AL378" t="n">
        <v>-13.26862294203454</v>
      </c>
      <c r="AM378" t="n">
        <v>5.6314663321315</v>
      </c>
      <c r="AN378" t="n">
        <v>-6.343320209812139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0</v>
      </c>
      <c r="H379" t="n">
        <v>171.9938904135298</v>
      </c>
      <c r="I379" t="b">
        <v>0</v>
      </c>
      <c r="J379" t="n">
        <v>635.0014434067518</v>
      </c>
      <c r="K379" t="n">
        <v>1573.533576761931</v>
      </c>
      <c r="L379" t="n">
        <v>0</v>
      </c>
      <c r="M379" t="n">
        <v>-12.96030289123292</v>
      </c>
      <c r="N379" t="n">
        <v>-12.96030289123292</v>
      </c>
      <c r="O379" t="n">
        <v>-719.5707699204324</v>
      </c>
      <c r="P379" t="n">
        <v>-194.8999918527715</v>
      </c>
      <c r="Q379" t="n">
        <v>-12.96030289123292</v>
      </c>
      <c r="R379" t="n">
        <v>0.950059737946245</v>
      </c>
      <c r="S379" t="n">
        <v>29.53923732599098</v>
      </c>
      <c r="T379" t="n">
        <v>-74.72422727416037</v>
      </c>
      <c r="U379" t="n">
        <v>-12.31306196854871</v>
      </c>
      <c r="V379" t="n">
        <v>120.1757645786112</v>
      </c>
      <c r="W379" t="n">
        <v>-53.53192148586606</v>
      </c>
      <c r="X379" t="n">
        <v>2</v>
      </c>
      <c r="Y379" t="n">
        <v>30.70584636065738</v>
      </c>
      <c r="Z379" t="n">
        <v>50.31649306335588</v>
      </c>
      <c r="AA379" t="n">
        <v>1573.533576761931</v>
      </c>
      <c r="AB379" t="b">
        <v>0</v>
      </c>
      <c r="AC379" t="b">
        <v>1</v>
      </c>
      <c r="AD379" t="n">
        <v>97.28858298084117</v>
      </c>
      <c r="AE379" t="n">
        <v>1.118577463883768</v>
      </c>
      <c r="AF379" t="n">
        <v>0</v>
      </c>
      <c r="AG379" t="n">
        <v>-0.004013015683375726</v>
      </c>
      <c r="AH379" t="b">
        <v>0</v>
      </c>
      <c r="AI379" t="b">
        <v>0</v>
      </c>
      <c r="AJ379" t="n">
        <v>1573.533576761931</v>
      </c>
      <c r="AK379" t="n">
        <v>0</v>
      </c>
      <c r="AL379" t="n">
        <v>-12.31306196854871</v>
      </c>
      <c r="AM379" t="n">
        <v>5.704246921405552</v>
      </c>
      <c r="AN379" t="n">
        <v>-5.325936983140464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 spans="1:48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0</v>
      </c>
      <c r="H380" t="n">
        <v>146.7006712350695</v>
      </c>
      <c r="I380" t="b">
        <v>0</v>
      </c>
      <c r="J380" t="n">
        <v>541.6188781998767</v>
      </c>
      <c r="K380" t="n">
        <v>1342.131580179295</v>
      </c>
      <c r="L380" t="n">
        <v>0</v>
      </c>
      <c r="M380" t="n">
        <v>-10.99130393457714</v>
      </c>
      <c r="N380" t="n">
        <v>-10.99130393457714</v>
      </c>
      <c r="O380" t="n">
        <v>-715.4651730571633</v>
      </c>
      <c r="P380" t="n">
        <v>-193.7879667002067</v>
      </c>
      <c r="Q380" t="n">
        <v>-10.99130393457714</v>
      </c>
      <c r="R380" t="n">
        <v>0.9503395458576366</v>
      </c>
      <c r="S380" t="n">
        <v>29.55711724618624</v>
      </c>
      <c r="T380" t="n">
        <v>-74.31976120522567</v>
      </c>
      <c r="U380" t="n">
        <v>-10.44547078956929</v>
      </c>
      <c r="V380" t="n">
        <v>119.468205494981</v>
      </c>
      <c r="W380" t="n">
        <v>-53.09999034363397</v>
      </c>
      <c r="X380" t="n">
        <v>2</v>
      </c>
      <c r="Y380" t="n">
        <v>30.27391521842529</v>
      </c>
      <c r="Z380" t="n">
        <v>50.32765671045293</v>
      </c>
      <c r="AA380" t="n">
        <v>1342.131580179295</v>
      </c>
      <c r="AB380" t="b">
        <v>0</v>
      </c>
      <c r="AC380" t="b">
        <v>1</v>
      </c>
      <c r="AD380" t="n">
        <v>97.30068213988464</v>
      </c>
      <c r="AE380" t="n">
        <v>1.109552037031158</v>
      </c>
      <c r="AF380" t="n">
        <v>0</v>
      </c>
      <c r="AG380" t="n">
        <v>-0.002712350914754913</v>
      </c>
      <c r="AH380" t="b">
        <v>0</v>
      </c>
      <c r="AI380" t="b">
        <v>0</v>
      </c>
      <c r="AJ380" t="n">
        <v>1342.131580179295</v>
      </c>
      <c r="AK380" t="n">
        <v>0</v>
      </c>
      <c r="AL380" t="n">
        <v>-10.44547078956929</v>
      </c>
      <c r="AM380" t="n">
        <v>4.779172459268288</v>
      </c>
      <c r="AN380" t="n">
        <v>-4.392445693150925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 spans="1:48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0</v>
      </c>
      <c r="H381" t="n">
        <v>121.4074520566092</v>
      </c>
      <c r="I381" t="b">
        <v>0</v>
      </c>
      <c r="J381" t="n">
        <v>448.2363129930014</v>
      </c>
      <c r="K381" t="n">
        <v>1110.729583596657</v>
      </c>
      <c r="L381" t="n">
        <v>0</v>
      </c>
      <c r="M381" t="n">
        <v>-9.168664953456716</v>
      </c>
      <c r="N381" t="n">
        <v>-9.168664953456716</v>
      </c>
      <c r="O381" t="n">
        <v>-721.1608468064973</v>
      </c>
      <c r="P381" t="n">
        <v>-195.3306735662235</v>
      </c>
      <c r="Q381" t="n">
        <v>-9.168664953456716</v>
      </c>
      <c r="R381" t="n">
        <v>0.950781626297626</v>
      </c>
      <c r="S381" t="n">
        <v>29.5721957938037</v>
      </c>
      <c r="T381" t="n">
        <v>-74.94625321997768</v>
      </c>
      <c r="U381" t="n">
        <v>-8.717398175425624</v>
      </c>
      <c r="V381" t="n">
        <v>120.3844203462458</v>
      </c>
      <c r="W381" t="n">
        <v>-47.03468959876995</v>
      </c>
      <c r="X381" t="n">
        <v>2</v>
      </c>
      <c r="Y381" t="n">
        <v>24.20861447356127</v>
      </c>
      <c r="Z381" t="n">
        <v>50.35438156276563</v>
      </c>
      <c r="AA381" t="n">
        <v>1110.729583596657</v>
      </c>
      <c r="AB381" t="b">
        <v>0</v>
      </c>
      <c r="AC381" t="b">
        <v>1</v>
      </c>
      <c r="AD381" t="n">
        <v>97.31149216561718</v>
      </c>
      <c r="AE381" t="n">
        <v>0.9828144095265363</v>
      </c>
      <c r="AF381" t="n">
        <v>0</v>
      </c>
      <c r="AG381" t="n">
        <v>0.008336399071603079</v>
      </c>
      <c r="AH381" t="b">
        <v>0</v>
      </c>
      <c r="AI381" t="b">
        <v>0</v>
      </c>
      <c r="AJ381" t="n">
        <v>1110.729583596657</v>
      </c>
      <c r="AK381" t="n">
        <v>0</v>
      </c>
      <c r="AL381" t="n">
        <v>-8.717398175425624</v>
      </c>
      <c r="AM381" t="n">
        <v>4.039773875448722</v>
      </c>
      <c r="AN381" t="n">
        <v>-3.530509290331442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 spans="1:48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0</v>
      </c>
      <c r="H382" t="n">
        <v>96.11423287814898</v>
      </c>
      <c r="I382" t="b">
        <v>0</v>
      </c>
      <c r="J382" t="n">
        <v>354.8537477861261</v>
      </c>
      <c r="K382" t="n">
        <v>879.3275870140204</v>
      </c>
      <c r="L382" t="n">
        <v>0</v>
      </c>
      <c r="M382" t="n">
        <v>-7.362856897601152</v>
      </c>
      <c r="N382" t="n">
        <v>-7.362856897601152</v>
      </c>
      <c r="O382" t="n">
        <v>-731.5264568674868</v>
      </c>
      <c r="P382" t="n">
        <v>-198.1382602566324</v>
      </c>
      <c r="Q382" t="n">
        <v>-7.362856897601152</v>
      </c>
      <c r="R382" t="n">
        <v>0.9512873881702009</v>
      </c>
      <c r="S382" t="n">
        <v>29.58466196164813</v>
      </c>
      <c r="T382" t="n">
        <v>-76.06393385638391</v>
      </c>
      <c r="U382" t="n">
        <v>-7.004192907589949</v>
      </c>
      <c r="V382" t="n">
        <v>122.0743264002485</v>
      </c>
      <c r="W382" t="n">
        <v>-47.03468959876995</v>
      </c>
      <c r="X382" t="n">
        <v>2</v>
      </c>
      <c r="Y382" t="n">
        <v>24.20861447356127</v>
      </c>
      <c r="Z382" t="n">
        <v>50.36549999743924</v>
      </c>
      <c r="AA382" t="n">
        <v>879.3275870140204</v>
      </c>
      <c r="AB382" t="b">
        <v>0</v>
      </c>
      <c r="AC382" t="b">
        <v>1</v>
      </c>
      <c r="AD382" t="n">
        <v>97.32109875866225</v>
      </c>
      <c r="AE382" t="n">
        <v>0.9828144095265363</v>
      </c>
      <c r="AF382" t="n">
        <v>0</v>
      </c>
      <c r="AG382" t="n">
        <v>0.01022393129129082</v>
      </c>
      <c r="AH382" t="b">
        <v>0</v>
      </c>
      <c r="AI382" t="b">
        <v>0</v>
      </c>
      <c r="AJ382" t="n">
        <v>879.3275870140204</v>
      </c>
      <c r="AK382" t="n">
        <v>0</v>
      </c>
      <c r="AL382" t="n">
        <v>-7.004192907589949</v>
      </c>
      <c r="AM382" t="n">
        <v>3.193769862112799</v>
      </c>
      <c r="AN382" t="n">
        <v>-2.727790725169936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 spans="1:48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0</v>
      </c>
      <c r="H383" t="n">
        <v>70.82101369968873</v>
      </c>
      <c r="I383" t="b">
        <v>0</v>
      </c>
      <c r="J383" t="n">
        <v>261.4711825792508</v>
      </c>
      <c r="K383" t="n">
        <v>647.9255904313835</v>
      </c>
      <c r="L383" t="n">
        <v>0</v>
      </c>
      <c r="M383" t="n">
        <v>-5.26880377697226</v>
      </c>
      <c r="N383" t="n">
        <v>-5.26880377697226</v>
      </c>
      <c r="O383" t="n">
        <v>-710.4299598214326</v>
      </c>
      <c r="P383" t="n">
        <v>-192.4241494640933</v>
      </c>
      <c r="Q383" t="n">
        <v>-5.26880377697226</v>
      </c>
      <c r="R383" t="n">
        <v>0.9513079773033455</v>
      </c>
      <c r="S383" t="n">
        <v>29.5945699932536</v>
      </c>
      <c r="T383" t="n">
        <v>-73.87192429822569</v>
      </c>
      <c r="U383" t="n">
        <v>-5.012255063879707</v>
      </c>
      <c r="V383" t="n">
        <v>118.5522251658677</v>
      </c>
      <c r="W383" t="n">
        <v>-45.45924650047686</v>
      </c>
      <c r="X383" t="n">
        <v>2</v>
      </c>
      <c r="Y383" t="n">
        <v>22.63317137526818</v>
      </c>
      <c r="Z383" t="n">
        <v>50.38110244115366</v>
      </c>
      <c r="AA383" t="n">
        <v>750</v>
      </c>
      <c r="AB383" t="b">
        <v>0</v>
      </c>
      <c r="AC383" t="b">
        <v>1</v>
      </c>
      <c r="AD383" t="n">
        <v>97.33039276379098</v>
      </c>
      <c r="AE383" t="n">
        <v>0.9498947029950389</v>
      </c>
      <c r="AF383" t="n">
        <v>0</v>
      </c>
      <c r="AG383" t="n">
        <v>0.01634863930519026</v>
      </c>
      <c r="AH383" t="b">
        <v>0</v>
      </c>
      <c r="AI383" t="b">
        <v>0</v>
      </c>
      <c r="AJ383" t="n">
        <v>750</v>
      </c>
      <c r="AK383" t="n">
        <v>0</v>
      </c>
      <c r="AL383" t="n">
        <v>-5.012255063879707</v>
      </c>
      <c r="AM383" t="n">
        <v>1.749156181005625</v>
      </c>
      <c r="AN383" t="n">
        <v>-2.300374160746875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0.2235447291855914</v>
      </c>
      <c r="AU383" t="n">
        <v>0.07113972499806663</v>
      </c>
      <c r="AV383" t="n">
        <v>0.2235447291855914</v>
      </c>
    </row>
    <row r="384" spans="1:48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0</v>
      </c>
      <c r="H384" t="n">
        <v>47.21400913312581</v>
      </c>
      <c r="I384" t="b">
        <v>0</v>
      </c>
      <c r="J384" t="n">
        <v>174.3141217195005</v>
      </c>
      <c r="K384" t="n">
        <v>431.9503936209223</v>
      </c>
      <c r="L384" t="n">
        <v>0</v>
      </c>
      <c r="M384" t="n">
        <v>-3.186788545454221</v>
      </c>
      <c r="N384" t="n">
        <v>-3.186788545454221</v>
      </c>
      <c r="O384" t="n">
        <v>-644.5457510302622</v>
      </c>
      <c r="P384" t="n">
        <v>-174.5790224892368</v>
      </c>
      <c r="Q384" t="n">
        <v>-3.186788545454221</v>
      </c>
      <c r="R384" t="n">
        <v>0.9505339290245796</v>
      </c>
      <c r="S384" t="n">
        <v>29.60165710773528</v>
      </c>
      <c r="T384" t="n">
        <v>-66.96661992411808</v>
      </c>
      <c r="U384" t="n">
        <v>-3.029150637081126</v>
      </c>
      <c r="V384" t="n">
        <v>107.6124025651187</v>
      </c>
      <c r="W384" t="n">
        <v>-41.83206796379179</v>
      </c>
      <c r="X384" t="n">
        <v>2</v>
      </c>
      <c r="Y384" t="n">
        <v>19.00599283858311</v>
      </c>
      <c r="Z384" t="n">
        <v>50.39217138435248</v>
      </c>
      <c r="AA384" t="n">
        <v>750</v>
      </c>
      <c r="AB384" t="b">
        <v>0</v>
      </c>
      <c r="AC384" t="b">
        <v>1</v>
      </c>
      <c r="AD384" t="n">
        <v>97.33865450272231</v>
      </c>
      <c r="AE384" t="n">
        <v>0.8741029126762464</v>
      </c>
      <c r="AF384" t="n">
        <v>0</v>
      </c>
      <c r="AG384" t="n">
        <v>0.0163559552019559</v>
      </c>
      <c r="AH384" t="b">
        <v>0</v>
      </c>
      <c r="AI384" t="b">
        <v>0</v>
      </c>
      <c r="AJ384" t="n">
        <v>750</v>
      </c>
      <c r="AK384" t="n">
        <v>0</v>
      </c>
      <c r="AL384" t="n">
        <v>-3.029150637081126</v>
      </c>
      <c r="AM384" t="n">
        <v>0</v>
      </c>
      <c r="AN384" t="n">
        <v>-2.155047724404879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0.2235396015173712</v>
      </c>
      <c r="AU384" t="n">
        <v>0.07113809319530219</v>
      </c>
      <c r="AV384" t="n">
        <v>0.2235396015173712</v>
      </c>
    </row>
    <row r="385" spans="1:48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0</v>
      </c>
      <c r="H385" t="n">
        <v>23.60700456656291</v>
      </c>
      <c r="I385" t="b">
        <v>0</v>
      </c>
      <c r="J385" t="n">
        <v>87.15706085975026</v>
      </c>
      <c r="K385" t="n">
        <v>215.9751968104612</v>
      </c>
      <c r="L385" t="n">
        <v>0</v>
      </c>
      <c r="M385" t="n">
        <v>-1.941914242693395</v>
      </c>
      <c r="N385" t="n">
        <v>-1.941914242693395</v>
      </c>
      <c r="O385" t="n">
        <v>-785.525965178073</v>
      </c>
      <c r="P385" t="n">
        <v>-212.7643459312224</v>
      </c>
      <c r="Q385" t="n">
        <v>-1.941914242693395</v>
      </c>
      <c r="R385" t="n">
        <v>0.9529582052448785</v>
      </c>
      <c r="S385" t="n">
        <v>29.6060118280916</v>
      </c>
      <c r="T385" t="n">
        <v>-81.82224747325185</v>
      </c>
      <c r="U385" t="n">
        <v>-1.850563111456565</v>
      </c>
      <c r="V385" t="n">
        <v>130.9420984579705</v>
      </c>
      <c r="W385" t="n">
        <v>0</v>
      </c>
      <c r="X385" t="n">
        <v>0</v>
      </c>
      <c r="Y385" t="n">
        <v>-22.82607512520868</v>
      </c>
      <c r="Z385" t="n">
        <v>50.39310425508275</v>
      </c>
      <c r="AA385" t="n">
        <v>750</v>
      </c>
      <c r="AB385" t="b">
        <v>0</v>
      </c>
      <c r="AC385" t="b">
        <v>1</v>
      </c>
      <c r="AD385" t="n">
        <v>97.33789654988766</v>
      </c>
      <c r="AE385" t="n">
        <v>-0</v>
      </c>
      <c r="AF385" t="n">
        <v>0</v>
      </c>
      <c r="AG385" t="n">
        <v>0.01110026082583987</v>
      </c>
      <c r="AH385" t="b">
        <v>0</v>
      </c>
      <c r="AI385" t="b">
        <v>0</v>
      </c>
      <c r="AJ385" t="n">
        <v>750</v>
      </c>
      <c r="AK385" t="n">
        <v>0</v>
      </c>
      <c r="AL385" t="n">
        <v>-1.850563111456565</v>
      </c>
      <c r="AM385" t="n">
        <v>0</v>
      </c>
      <c r="AN385" t="n">
        <v>-1.850563111456565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0.2235391693800602</v>
      </c>
      <c r="AU385" t="n">
        <v>0.07113795567414667</v>
      </c>
      <c r="AV385" t="n">
        <v>0.2235391693800602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n">
        <v>0</v>
      </c>
      <c r="I386" t="b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29.60853538752522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-22.82607512520868</v>
      </c>
      <c r="Z386" t="n">
        <v>50.40557386299814</v>
      </c>
      <c r="AA386" t="n">
        <v>750</v>
      </c>
      <c r="AB386" t="b">
        <v>0</v>
      </c>
      <c r="AC386" t="b">
        <v>1</v>
      </c>
      <c r="AD386" t="n">
        <v>97.32883858356813</v>
      </c>
      <c r="AE386" t="n">
        <v>-0</v>
      </c>
      <c r="AF386" t="n">
        <v>0</v>
      </c>
      <c r="AG386" t="n">
        <v>0.01105225998139478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0.2235333932353323</v>
      </c>
      <c r="AU386" t="n">
        <v>0.07113611750355328</v>
      </c>
      <c r="AV386" t="n">
        <v>0.2235333932353323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b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29.60853538752522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-22.82607512520868</v>
      </c>
      <c r="Z387" t="n">
        <v>50.41804347091352</v>
      </c>
      <c r="AA387" t="n">
        <v>750</v>
      </c>
      <c r="AB387" t="b">
        <v>0</v>
      </c>
      <c r="AC387" t="b">
        <v>1</v>
      </c>
      <c r="AD387" t="n">
        <v>97.3197806172486</v>
      </c>
      <c r="AE387" t="n">
        <v>-0</v>
      </c>
      <c r="AF387" t="n">
        <v>0</v>
      </c>
      <c r="AG387" t="n">
        <v>0.009639147514384411</v>
      </c>
      <c r="AH387" t="b">
        <v>1</v>
      </c>
      <c r="AI387" t="b">
        <v>1</v>
      </c>
      <c r="AJ387" t="n">
        <v>750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0.223527617462556</v>
      </c>
      <c r="AU387" t="n">
        <v>0.07113427945132789</v>
      </c>
      <c r="AV387" t="n">
        <v>0.223527617462556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b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29.60853538752522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-22.82607512520868</v>
      </c>
      <c r="Z388" t="n">
        <v>50.43051307882891</v>
      </c>
      <c r="AA388" t="n">
        <v>750</v>
      </c>
      <c r="AB388" t="b">
        <v>0</v>
      </c>
      <c r="AC388" t="b">
        <v>1</v>
      </c>
      <c r="AD388" t="n">
        <v>97.31072265092907</v>
      </c>
      <c r="AE388" t="n">
        <v>-0</v>
      </c>
      <c r="AF388" t="n">
        <v>0</v>
      </c>
      <c r="AG388" t="n">
        <v>0.009866313770191204</v>
      </c>
      <c r="AH388" t="b">
        <v>1</v>
      </c>
      <c r="AI388" t="b">
        <v>1</v>
      </c>
      <c r="AJ388" t="n">
        <v>750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0.2235218420616932</v>
      </c>
      <c r="AU388" t="n">
        <v>0.07113244151745833</v>
      </c>
      <c r="AV388" t="n">
        <v>0.2235218420616932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b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29.60853538752522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-22.82607512520868</v>
      </c>
      <c r="Z389" t="n">
        <v>50.44298268674429</v>
      </c>
      <c r="AA389" t="n">
        <v>750</v>
      </c>
      <c r="AB389" t="b">
        <v>0</v>
      </c>
      <c r="AC389" t="b">
        <v>1</v>
      </c>
      <c r="AD389" t="n">
        <v>97.30166468460953</v>
      </c>
      <c r="AE389" t="n">
        <v>-0</v>
      </c>
      <c r="AF389" t="n">
        <v>0</v>
      </c>
      <c r="AG389" t="n">
        <v>0.01284028769413073</v>
      </c>
      <c r="AH389" t="b">
        <v>1</v>
      </c>
      <c r="AI389" t="b">
        <v>1</v>
      </c>
      <c r="AJ389" t="n">
        <v>750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0.2235160670327056</v>
      </c>
      <c r="AU389" t="n">
        <v>0.0711306037019324</v>
      </c>
      <c r="AV389" t="n">
        <v>0.2235160670327056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b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29.60853538752522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-22.82607512520868</v>
      </c>
      <c r="Z390" t="n">
        <v>50.45545229465968</v>
      </c>
      <c r="AA390" t="n">
        <v>750</v>
      </c>
      <c r="AB390" t="b">
        <v>0</v>
      </c>
      <c r="AC390" t="b">
        <v>1</v>
      </c>
      <c r="AD390" t="n">
        <v>97.29260671829</v>
      </c>
      <c r="AE390" t="n">
        <v>-0</v>
      </c>
      <c r="AF390" t="n">
        <v>0</v>
      </c>
      <c r="AG390" t="n">
        <v>0.01281007562244602</v>
      </c>
      <c r="AH390" t="b">
        <v>1</v>
      </c>
      <c r="AI390" t="b">
        <v>1</v>
      </c>
      <c r="AJ390" t="n">
        <v>750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0.2235102923755549</v>
      </c>
      <c r="AU390" t="n">
        <v>0.07112876600473796</v>
      </c>
      <c r="AV390" t="n">
        <v>0.2235102923755549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b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29.60853538752522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-22.82607512520868</v>
      </c>
      <c r="Z391" t="n">
        <v>50.46792190257506</v>
      </c>
      <c r="AA391" t="n">
        <v>750</v>
      </c>
      <c r="AB391" t="b">
        <v>0</v>
      </c>
      <c r="AC391" t="b">
        <v>1</v>
      </c>
      <c r="AD391" t="n">
        <v>97.28354875197047</v>
      </c>
      <c r="AE391" t="n">
        <v>-0</v>
      </c>
      <c r="AF391" t="n">
        <v>0</v>
      </c>
      <c r="AG391" t="n">
        <v>0.0129622335876752</v>
      </c>
      <c r="AH391" t="b">
        <v>1</v>
      </c>
      <c r="AI391" t="b">
        <v>1</v>
      </c>
      <c r="AJ391" t="n">
        <v>750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0.2235045180902027</v>
      </c>
      <c r="AU391" t="n">
        <v>0.07112692842586277</v>
      </c>
      <c r="AV391" t="n">
        <v>0.2235045180902027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b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29.60853538752522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-22.82607512520868</v>
      </c>
      <c r="Z392" t="n">
        <v>50.48039151049045</v>
      </c>
      <c r="AA392" t="n">
        <v>750</v>
      </c>
      <c r="AB392" t="b">
        <v>0</v>
      </c>
      <c r="AC392" t="b">
        <v>1</v>
      </c>
      <c r="AD392" t="n">
        <v>97.27449078565094</v>
      </c>
      <c r="AE392" t="n">
        <v>-0</v>
      </c>
      <c r="AF392" t="n">
        <v>0</v>
      </c>
      <c r="AG392" t="n">
        <v>0.0130633998471722</v>
      </c>
      <c r="AH392" t="b">
        <v>1</v>
      </c>
      <c r="AI392" t="b">
        <v>1</v>
      </c>
      <c r="AJ392" t="n">
        <v>750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0.223498744176611</v>
      </c>
      <c r="AU392" t="n">
        <v>0.07112509096529469</v>
      </c>
      <c r="AV392" t="n">
        <v>0.223498744176611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b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29.60853538752522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-22.82607512520868</v>
      </c>
      <c r="Z393" t="n">
        <v>50.49286111840583</v>
      </c>
      <c r="AA393" t="n">
        <v>750</v>
      </c>
      <c r="AB393" t="b">
        <v>0</v>
      </c>
      <c r="AC393" t="b">
        <v>1</v>
      </c>
      <c r="AD393" t="n">
        <v>97.26543281933141</v>
      </c>
      <c r="AE393" t="n">
        <v>-0</v>
      </c>
      <c r="AF393" t="n">
        <v>0</v>
      </c>
      <c r="AG393" t="n">
        <v>0.01282059187438345</v>
      </c>
      <c r="AH393" t="b">
        <v>1</v>
      </c>
      <c r="AI393" t="b">
        <v>1</v>
      </c>
      <c r="AJ393" t="n">
        <v>750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0.2234929706347414</v>
      </c>
      <c r="AU393" t="n">
        <v>0.07112325362302155</v>
      </c>
      <c r="AV393" t="n">
        <v>0.2234929706347414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b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29.60853538752522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-22.82607512520868</v>
      </c>
      <c r="Z394" t="n">
        <v>50.50533072632122</v>
      </c>
      <c r="AA394" t="n">
        <v>750</v>
      </c>
      <c r="AB394" t="b">
        <v>0</v>
      </c>
      <c r="AC394" t="b">
        <v>1</v>
      </c>
      <c r="AD394" t="n">
        <v>97.25637485301188</v>
      </c>
      <c r="AE394" t="n">
        <v>-0</v>
      </c>
      <c r="AF394" t="n">
        <v>0</v>
      </c>
      <c r="AG394" t="n">
        <v>0.01304574449126247</v>
      </c>
      <c r="AH394" t="b">
        <v>1</v>
      </c>
      <c r="AI394" t="b">
        <v>1</v>
      </c>
      <c r="AJ394" t="n">
        <v>750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0.2234871974645555</v>
      </c>
      <c r="AU394" t="n">
        <v>0.07112141639903113</v>
      </c>
      <c r="AV394" t="n">
        <v>0.2234871974645555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b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29.60853538752522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-22.82607512520868</v>
      </c>
      <c r="Z395" t="n">
        <v>50.5178003342366</v>
      </c>
      <c r="AA395" t="n">
        <v>750</v>
      </c>
      <c r="AB395" t="b">
        <v>0</v>
      </c>
      <c r="AC395" t="b">
        <v>1</v>
      </c>
      <c r="AD395" t="n">
        <v>97.24731688669235</v>
      </c>
      <c r="AE395" t="n">
        <v>-0</v>
      </c>
      <c r="AF395" t="n">
        <v>0</v>
      </c>
      <c r="AG395" t="n">
        <v>0.0135158211209595</v>
      </c>
      <c r="AH395" t="b">
        <v>1</v>
      </c>
      <c r="AI395" t="b">
        <v>1</v>
      </c>
      <c r="AJ395" t="n">
        <v>750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0.2234814246660152</v>
      </c>
      <c r="AU395" t="n">
        <v>0.07111957929331131</v>
      </c>
      <c r="AV395" t="n">
        <v>0.2234814246660152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b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29.60853538752522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-22.82607512520868</v>
      </c>
      <c r="Z396" t="n">
        <v>50.53026994215199</v>
      </c>
      <c r="AA396" t="n">
        <v>750</v>
      </c>
      <c r="AB396" t="b">
        <v>0</v>
      </c>
      <c r="AC396" t="b">
        <v>1</v>
      </c>
      <c r="AD396" t="n">
        <v>97.23825892037281</v>
      </c>
      <c r="AE396" t="n">
        <v>-0</v>
      </c>
      <c r="AF396" t="n">
        <v>0</v>
      </c>
      <c r="AG396" t="n">
        <v>0.01256811046206741</v>
      </c>
      <c r="AH396" t="b">
        <v>1</v>
      </c>
      <c r="AI396" t="b">
        <v>1</v>
      </c>
      <c r="AJ396" t="n">
        <v>750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0.2234756522390823</v>
      </c>
      <c r="AU396" t="n">
        <v>0.07111774230584988</v>
      </c>
      <c r="AV396" t="n">
        <v>0.2234756522390823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b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29.60853538752522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-22.82607512520868</v>
      </c>
      <c r="Z397" t="n">
        <v>50.54273955006737</v>
      </c>
      <c r="AA397" t="n">
        <v>750</v>
      </c>
      <c r="AB397" t="b">
        <v>0</v>
      </c>
      <c r="AC397" t="b">
        <v>1</v>
      </c>
      <c r="AD397" t="n">
        <v>97.22920095405328</v>
      </c>
      <c r="AE397" t="n">
        <v>-0</v>
      </c>
      <c r="AF397" t="n">
        <v>0</v>
      </c>
      <c r="AG397" t="n">
        <v>0.01047765145745069</v>
      </c>
      <c r="AH397" t="b">
        <v>1</v>
      </c>
      <c r="AI397" t="b">
        <v>1</v>
      </c>
      <c r="AJ397" t="n">
        <v>750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0.2234698801837184</v>
      </c>
      <c r="AU397" t="n">
        <v>0.07111590543663469</v>
      </c>
      <c r="AV397" t="n">
        <v>0.2234698801837184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b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29.60853538752522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-22.82607512520868</v>
      </c>
      <c r="Z398" t="n">
        <v>50.55520915798276</v>
      </c>
      <c r="AA398" t="n">
        <v>750</v>
      </c>
      <c r="AB398" t="b">
        <v>0</v>
      </c>
      <c r="AC398" t="b">
        <v>1</v>
      </c>
      <c r="AD398" t="n">
        <v>97.22014298773375</v>
      </c>
      <c r="AE398" t="n">
        <v>-0</v>
      </c>
      <c r="AF398" t="n">
        <v>0</v>
      </c>
      <c r="AG398" t="n">
        <v>0.008666957844918638</v>
      </c>
      <c r="AH398" t="b">
        <v>1</v>
      </c>
      <c r="AI398" t="b">
        <v>1</v>
      </c>
      <c r="AJ398" t="n">
        <v>750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0.2234641084998854</v>
      </c>
      <c r="AU398" t="n">
        <v>0.07111406868565356</v>
      </c>
      <c r="AV398" t="n">
        <v>0.2234641084998854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b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29.60853538752522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-22.82607512520868</v>
      </c>
      <c r="Z399" t="n">
        <v>50.56767876589814</v>
      </c>
      <c r="AA399" t="n">
        <v>750</v>
      </c>
      <c r="AB399" t="b">
        <v>0</v>
      </c>
      <c r="AC399" t="b">
        <v>1</v>
      </c>
      <c r="AD399" t="n">
        <v>97.21108502141422</v>
      </c>
      <c r="AE399" t="n">
        <v>-0</v>
      </c>
      <c r="AF399" t="n">
        <v>0</v>
      </c>
      <c r="AG399" t="n">
        <v>0.004454584894341002</v>
      </c>
      <c r="AH399" t="b">
        <v>1</v>
      </c>
      <c r="AI399" t="b">
        <v>1</v>
      </c>
      <c r="AJ399" t="n">
        <v>750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0.223458337187545</v>
      </c>
      <c r="AU399" t="n">
        <v>0.07111223205289434</v>
      </c>
      <c r="AV399" t="n">
        <v>0.223458337187545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b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29.60853538752522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-22.82607512520868</v>
      </c>
      <c r="Z400" t="n">
        <v>50.58014837381353</v>
      </c>
      <c r="AA400" t="n">
        <v>750</v>
      </c>
      <c r="AB400" t="b">
        <v>0</v>
      </c>
      <c r="AC400" t="b">
        <v>1</v>
      </c>
      <c r="AD400" t="n">
        <v>97.20202705509469</v>
      </c>
      <c r="AE400" t="n">
        <v>-0</v>
      </c>
      <c r="AF400" t="n">
        <v>0</v>
      </c>
      <c r="AG400" t="n">
        <v>0.007777685195223649</v>
      </c>
      <c r="AH400" t="b">
        <v>1</v>
      </c>
      <c r="AI400" t="b">
        <v>1</v>
      </c>
      <c r="AJ400" t="n">
        <v>750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0.223452566246659</v>
      </c>
      <c r="AU400" t="n">
        <v>0.07111039553834485</v>
      </c>
      <c r="AV400" t="n">
        <v>0.223452566246659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b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29.60853538752522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-22.82607512520868</v>
      </c>
      <c r="Z401" t="n">
        <v>50.59261798172891</v>
      </c>
      <c r="AA401" t="n">
        <v>750</v>
      </c>
      <c r="AB401" t="b">
        <v>0</v>
      </c>
      <c r="AC401" t="b">
        <v>1</v>
      </c>
      <c r="AD401" t="n">
        <v>97.19296908877516</v>
      </c>
      <c r="AE401" t="n">
        <v>-0</v>
      </c>
      <c r="AF401" t="n">
        <v>0</v>
      </c>
      <c r="AG401" t="n">
        <v>0.01813599326893336</v>
      </c>
      <c r="AH401" t="b">
        <v>1</v>
      </c>
      <c r="AI401" t="b">
        <v>1</v>
      </c>
      <c r="AJ401" t="n">
        <v>750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0.2234467956771891</v>
      </c>
      <c r="AU401" t="n">
        <v>0.07110855914199293</v>
      </c>
      <c r="AV401" t="n">
        <v>0.2234467956771891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b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29.60853538752522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-22.82607512520868</v>
      </c>
      <c r="Z402" t="n">
        <v>50.6050875896443</v>
      </c>
      <c r="AA402" t="n">
        <v>750</v>
      </c>
      <c r="AB402" t="b">
        <v>0</v>
      </c>
      <c r="AC402" t="b">
        <v>1</v>
      </c>
      <c r="AD402" t="n">
        <v>97.18391112245563</v>
      </c>
      <c r="AE402" t="n">
        <v>-0</v>
      </c>
      <c r="AF402" t="n">
        <v>0</v>
      </c>
      <c r="AG402" t="n">
        <v>0.02666653373539851</v>
      </c>
      <c r="AH402" t="b">
        <v>1</v>
      </c>
      <c r="AI402" t="b">
        <v>1</v>
      </c>
      <c r="AJ402" t="n">
        <v>750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0.2234410254790972</v>
      </c>
      <c r="AU402" t="n">
        <v>0.07110672286382641</v>
      </c>
      <c r="AV402" t="n">
        <v>0.2234410254790972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b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29.60853538752522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-22.82607512520868</v>
      </c>
      <c r="Z403" t="n">
        <v>50.61755719755968</v>
      </c>
      <c r="AA403" t="n">
        <v>750</v>
      </c>
      <c r="AB403" t="b">
        <v>0</v>
      </c>
      <c r="AC403" t="b">
        <v>1</v>
      </c>
      <c r="AD403" t="n">
        <v>97.17485315613609</v>
      </c>
      <c r="AE403" t="n">
        <v>-0</v>
      </c>
      <c r="AF403" t="n">
        <v>0</v>
      </c>
      <c r="AG403" t="n">
        <v>0.04736447171836086</v>
      </c>
      <c r="AH403" t="b">
        <v>1</v>
      </c>
      <c r="AI403" t="b">
        <v>1</v>
      </c>
      <c r="AJ403" t="n">
        <v>750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0.223435255652345</v>
      </c>
      <c r="AU403" t="n">
        <v>0.07110488670383315</v>
      </c>
      <c r="AV403" t="n">
        <v>0.223435255652345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n">
        <v>0</v>
      </c>
      <c r="I404" t="b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29.60853538752522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-22.82607512520868</v>
      </c>
      <c r="Z404" t="n">
        <v>50.6656067293851</v>
      </c>
      <c r="AA404" t="n">
        <v>750</v>
      </c>
      <c r="AB404" t="b">
        <v>0</v>
      </c>
      <c r="AC404" t="b">
        <v>1</v>
      </c>
      <c r="AD404" t="n">
        <v>97.16579518981656</v>
      </c>
      <c r="AE404" t="n">
        <v>-0</v>
      </c>
      <c r="AF404" t="n">
        <v>0</v>
      </c>
      <c r="AG404" t="n">
        <v>0.06389657518670666</v>
      </c>
      <c r="AH404" t="b">
        <v>1</v>
      </c>
      <c r="AI404" t="b">
        <v>1</v>
      </c>
      <c r="AJ404" t="n">
        <v>750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0.2234130260693094</v>
      </c>
      <c r="AU404" t="n">
        <v>0.07109781247564742</v>
      </c>
      <c r="AV404" t="n">
        <v>0.2234130260693094</v>
      </c>
    </row>
    <row r="405" spans="1:48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0</v>
      </c>
      <c r="H405" t="n">
        <v>26.55788013738328</v>
      </c>
      <c r="I405" t="b">
        <v>0</v>
      </c>
      <c r="J405" t="n">
        <v>98.05169346721905</v>
      </c>
      <c r="K405" t="n">
        <v>459.3721838939212</v>
      </c>
      <c r="L405" t="n">
        <v>0</v>
      </c>
      <c r="M405" t="n">
        <v>2.935294448635755</v>
      </c>
      <c r="N405" t="n">
        <v>2.935294448635755</v>
      </c>
      <c r="O405" t="n">
        <v>1055.430520464596</v>
      </c>
      <c r="P405" t="n">
        <v>285.8695884248636</v>
      </c>
      <c r="Q405" t="n">
        <v>2.935294448635755</v>
      </c>
      <c r="R405" t="n">
        <v>0.9278537708726304</v>
      </c>
      <c r="S405" t="n">
        <v>29.60853538752522</v>
      </c>
      <c r="T405" t="n">
        <v>65.76257711672589</v>
      </c>
      <c r="U405" t="n">
        <v>3.163531302863771</v>
      </c>
      <c r="V405" t="n">
        <v>4.744521956669622</v>
      </c>
      <c r="W405" t="n">
        <v>0</v>
      </c>
      <c r="X405" t="n">
        <v>0</v>
      </c>
      <c r="Y405" t="n">
        <v>-22.82607512520868</v>
      </c>
      <c r="Z405" t="n">
        <v>50.73788830289456</v>
      </c>
      <c r="AA405" t="n">
        <v>750</v>
      </c>
      <c r="AB405" t="b">
        <v>0</v>
      </c>
      <c r="AC405" t="b">
        <v>1</v>
      </c>
      <c r="AD405" t="n">
        <v>97.15673722349703</v>
      </c>
      <c r="AE405" t="n">
        <v>-0</v>
      </c>
      <c r="AF405" t="n">
        <v>0</v>
      </c>
      <c r="AG405" t="n">
        <v>0.0679434369504629</v>
      </c>
      <c r="AH405" t="b">
        <v>0</v>
      </c>
      <c r="AI405" t="b">
        <v>0</v>
      </c>
      <c r="AJ405" t="n">
        <v>750</v>
      </c>
      <c r="AK405" t="n">
        <v>0</v>
      </c>
      <c r="AL405" t="n">
        <v>3.163531302863771</v>
      </c>
      <c r="AM405" t="n">
        <v>0</v>
      </c>
      <c r="AN405" t="n">
        <v>3.185373862353231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0.2233795961808764</v>
      </c>
      <c r="AU405" t="n">
        <v>0.07108717391987156</v>
      </c>
      <c r="AV405" t="n">
        <v>0.2233795961808764</v>
      </c>
    </row>
    <row r="406" spans="1:48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0</v>
      </c>
      <c r="H406" t="n">
        <v>53.11576027476655</v>
      </c>
      <c r="I406" t="b">
        <v>0</v>
      </c>
      <c r="J406" t="n">
        <v>196.1033869344381</v>
      </c>
      <c r="K406" t="n">
        <v>918.7443677878424</v>
      </c>
      <c r="L406" t="n">
        <v>0</v>
      </c>
      <c r="M406" t="n">
        <v>4.864208074418209</v>
      </c>
      <c r="N406" t="n">
        <v>4.864208074418209</v>
      </c>
      <c r="O406" t="n">
        <v>874.5006249743307</v>
      </c>
      <c r="P406" t="n">
        <v>236.8636579020397</v>
      </c>
      <c r="Q406" t="n">
        <v>4.864208074418209</v>
      </c>
      <c r="R406" t="n">
        <v>0.9153138091052194</v>
      </c>
      <c r="S406" t="n">
        <v>29.61438550945225</v>
      </c>
      <c r="T406" t="n">
        <v>55.23556771937275</v>
      </c>
      <c r="U406" t="n">
        <v>5.314251818371775</v>
      </c>
      <c r="V406" t="n">
        <v>4.677689832064381</v>
      </c>
      <c r="W406" t="n">
        <v>0</v>
      </c>
      <c r="X406" t="n">
        <v>0</v>
      </c>
      <c r="Y406" t="n">
        <v>-22.82607512520868</v>
      </c>
      <c r="Z406" t="n">
        <v>50.80304336561916</v>
      </c>
      <c r="AA406" t="n">
        <v>918.7443677878424</v>
      </c>
      <c r="AB406" t="b">
        <v>0</v>
      </c>
      <c r="AC406" t="b">
        <v>1</v>
      </c>
      <c r="AD406" t="n">
        <v>97.1476792571775</v>
      </c>
      <c r="AE406" t="n">
        <v>-0</v>
      </c>
      <c r="AF406" t="n">
        <v>0</v>
      </c>
      <c r="AG406" t="n">
        <v>0.07425930704360773</v>
      </c>
      <c r="AH406" t="b">
        <v>0</v>
      </c>
      <c r="AI406" t="b">
        <v>0</v>
      </c>
      <c r="AJ406" t="n">
        <v>918.7443677878424</v>
      </c>
      <c r="AK406" t="n">
        <v>0</v>
      </c>
      <c r="AL406" t="n">
        <v>5.314251818371775</v>
      </c>
      <c r="AM406" t="n">
        <v>0</v>
      </c>
      <c r="AN406" t="n">
        <v>5.616891192626476</v>
      </c>
      <c r="AO406" t="n">
        <v>0</v>
      </c>
      <c r="AP406" t="n">
        <v>1</v>
      </c>
      <c r="AQ406" t="n">
        <v>3</v>
      </c>
      <c r="AR406" t="n">
        <v>0</v>
      </c>
      <c r="AS406" t="n">
        <v>0</v>
      </c>
      <c r="AT406" t="n">
        <v>1.499301247865397</v>
      </c>
      <c r="AU406" t="n">
        <v>0.4771299187011976</v>
      </c>
      <c r="AV406" t="n">
        <v>1.499301247865397</v>
      </c>
    </row>
    <row r="407" spans="1:48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0</v>
      </c>
      <c r="H407" t="n">
        <v>79.67364041214982</v>
      </c>
      <c r="I407" t="b">
        <v>0</v>
      </c>
      <c r="J407" t="n">
        <v>294.1550804016571</v>
      </c>
      <c r="K407" t="n">
        <v>1378.116551681763</v>
      </c>
      <c r="L407" t="n">
        <v>0</v>
      </c>
      <c r="M407" t="n">
        <v>8.862852582583464</v>
      </c>
      <c r="N407" t="n">
        <v>8.862852582583464</v>
      </c>
      <c r="O407" t="n">
        <v>1062.258577202774</v>
      </c>
      <c r="P407" t="n">
        <v>287.7190079097439</v>
      </c>
      <c r="Q407" t="n">
        <v>8.862852582583464</v>
      </c>
      <c r="R407" t="n">
        <v>0.9185916531963275</v>
      </c>
      <c r="S407" t="n">
        <v>29.62576504013569</v>
      </c>
      <c r="T407" t="n">
        <v>66.85539576255698</v>
      </c>
      <c r="U407" t="n">
        <v>9.648305154683607</v>
      </c>
      <c r="V407" t="n">
        <v>5.442587243935009</v>
      </c>
      <c r="W407" t="n">
        <v>0</v>
      </c>
      <c r="X407" t="n">
        <v>0</v>
      </c>
      <c r="Y407" t="n">
        <v>-22.82607512520868</v>
      </c>
      <c r="Z407" t="n">
        <v>50.93146420046069</v>
      </c>
      <c r="AA407" t="n">
        <v>1378.116551681763</v>
      </c>
      <c r="AB407" t="b">
        <v>0</v>
      </c>
      <c r="AC407" t="b">
        <v>1</v>
      </c>
      <c r="AD407" t="n">
        <v>97.13862129085797</v>
      </c>
      <c r="AE407" t="n">
        <v>-0</v>
      </c>
      <c r="AF407" t="n">
        <v>0</v>
      </c>
      <c r="AG407" t="n">
        <v>0.07875099440234634</v>
      </c>
      <c r="AH407" t="b">
        <v>0</v>
      </c>
      <c r="AI407" t="b">
        <v>0</v>
      </c>
      <c r="AJ407" t="n">
        <v>1378.116551681763</v>
      </c>
      <c r="AK407" t="n">
        <v>0</v>
      </c>
      <c r="AL407" t="n">
        <v>9.648305154683607</v>
      </c>
      <c r="AM407" t="n">
        <v>0</v>
      </c>
      <c r="AN407" t="n">
        <v>10.2957970463177</v>
      </c>
      <c r="AO407" t="n">
        <v>0</v>
      </c>
      <c r="AP407" t="n">
        <v>1</v>
      </c>
      <c r="AQ407" t="n">
        <v>3</v>
      </c>
      <c r="AR407" t="n">
        <v>0</v>
      </c>
      <c r="AS407" t="n">
        <v>0</v>
      </c>
      <c r="AT407" t="n">
        <v>2.496531732499077</v>
      </c>
      <c r="AU407" t="n">
        <v>0.7944834196984442</v>
      </c>
      <c r="AV407" t="n">
        <v>2.496531732499077</v>
      </c>
    </row>
    <row r="408" spans="1:48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0</v>
      </c>
      <c r="H408" t="n">
        <v>106.2315205495331</v>
      </c>
      <c r="I408" t="b">
        <v>0</v>
      </c>
      <c r="J408" t="n">
        <v>392.2067738688762</v>
      </c>
      <c r="K408" t="n">
        <v>1837.488735575685</v>
      </c>
      <c r="L408" t="n">
        <v>0</v>
      </c>
      <c r="M408" t="n">
        <v>5.72110966071843</v>
      </c>
      <c r="N408" t="n">
        <v>5.72110966071843</v>
      </c>
      <c r="O408" t="n">
        <v>514.2783673417746</v>
      </c>
      <c r="P408" t="n">
        <v>139.2953324327667</v>
      </c>
      <c r="Q408" t="n">
        <v>5.72110966071843</v>
      </c>
      <c r="R408" t="n">
        <v>0.8673452864223368</v>
      </c>
      <c r="S408" t="n">
        <v>29.64569663581754</v>
      </c>
      <c r="T408" t="n">
        <v>34.27953690603908</v>
      </c>
      <c r="U408" t="n">
        <v>6.596115468981344</v>
      </c>
      <c r="V408" t="n">
        <v>4.547342149845552</v>
      </c>
      <c r="W408" t="n">
        <v>0</v>
      </c>
      <c r="X408" t="n">
        <v>0</v>
      </c>
      <c r="Y408" t="n">
        <v>-22.82607512520868</v>
      </c>
      <c r="Z408" t="n">
        <v>51.0353019007157</v>
      </c>
      <c r="AA408" t="n">
        <v>1837.488735575685</v>
      </c>
      <c r="AB408" t="b">
        <v>0</v>
      </c>
      <c r="AC408" t="b">
        <v>1</v>
      </c>
      <c r="AD408" t="n">
        <v>97.12956332453844</v>
      </c>
      <c r="AE408" t="n">
        <v>-0</v>
      </c>
      <c r="AF408" t="n">
        <v>0</v>
      </c>
      <c r="AG408" t="n">
        <v>0.07461236444141942</v>
      </c>
      <c r="AH408" t="b">
        <v>0</v>
      </c>
      <c r="AI408" t="b">
        <v>0</v>
      </c>
      <c r="AJ408" t="n">
        <v>1837.488735575685</v>
      </c>
      <c r="AK408" t="n">
        <v>0</v>
      </c>
      <c r="AL408" t="n">
        <v>6.596115468981344</v>
      </c>
      <c r="AM408" t="n">
        <v>0</v>
      </c>
      <c r="AN408" t="n">
        <v>6.757988441889868</v>
      </c>
      <c r="AO408" t="n">
        <v>0</v>
      </c>
      <c r="AP408" t="n">
        <v>1</v>
      </c>
      <c r="AQ408" t="n">
        <v>3</v>
      </c>
      <c r="AR408" t="n">
        <v>0</v>
      </c>
      <c r="AS408" t="n">
        <v>0</v>
      </c>
      <c r="AT408" t="n">
        <v>2.204786529370785</v>
      </c>
      <c r="AU408" t="n">
        <v>0.7016399266057448</v>
      </c>
      <c r="AV408" t="n">
        <v>2.204786529370785</v>
      </c>
    </row>
    <row r="409" spans="1:48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0</v>
      </c>
      <c r="H409" t="n">
        <v>106.2315205495331</v>
      </c>
      <c r="I409" t="b">
        <v>0</v>
      </c>
      <c r="J409" t="n">
        <v>392.2067738688762</v>
      </c>
      <c r="K409" t="n">
        <v>1837.488735575685</v>
      </c>
      <c r="L409" t="n">
        <v>0</v>
      </c>
      <c r="M409" t="n">
        <v>-0.2744920863183279</v>
      </c>
      <c r="N409" t="n">
        <v>-0.2744920863183279</v>
      </c>
      <c r="O409" t="n">
        <v>-24.67446883063246</v>
      </c>
      <c r="P409" t="n">
        <v>-6.683225577094382</v>
      </c>
      <c r="Q409" t="n">
        <v>-0.2744920863183279</v>
      </c>
      <c r="R409" t="n">
        <v>0.6292038019562348</v>
      </c>
      <c r="S409" t="n">
        <v>29.66666200750438</v>
      </c>
      <c r="T409" t="n">
        <v>-0.8975690378738395</v>
      </c>
      <c r="U409" t="n">
        <v>-0.1727114643183909</v>
      </c>
      <c r="V409" t="n">
        <v>5.785656539220543</v>
      </c>
      <c r="W409" t="n">
        <v>0</v>
      </c>
      <c r="X409" t="n">
        <v>0</v>
      </c>
      <c r="Y409" t="n">
        <v>-22.82607512520868</v>
      </c>
      <c r="Z409" t="n">
        <v>51.0728323006846</v>
      </c>
      <c r="AA409" t="n">
        <v>1837.488735575685</v>
      </c>
      <c r="AB409" t="b">
        <v>0</v>
      </c>
      <c r="AC409" t="b">
        <v>1</v>
      </c>
      <c r="AD409" t="n">
        <v>97.12050535821891</v>
      </c>
      <c r="AE409" t="n">
        <v>-0</v>
      </c>
      <c r="AF409" t="n">
        <v>0</v>
      </c>
      <c r="AG409" t="n">
        <v>0.0662655594432337</v>
      </c>
      <c r="AH409" t="b">
        <v>0</v>
      </c>
      <c r="AI409" t="b">
        <v>0</v>
      </c>
      <c r="AJ409" t="n">
        <v>1837.488735575685</v>
      </c>
      <c r="AK409" t="n">
        <v>0</v>
      </c>
      <c r="AL409" t="n">
        <v>-0.1727114643183909</v>
      </c>
      <c r="AM409" t="n">
        <v>0</v>
      </c>
      <c r="AN409" t="n">
        <v>-0.1727114643183909</v>
      </c>
      <c r="AO409" t="n">
        <v>0</v>
      </c>
      <c r="AP409" t="n">
        <v>1</v>
      </c>
      <c r="AQ409" t="n">
        <v>3</v>
      </c>
      <c r="AR409" t="n">
        <v>0</v>
      </c>
      <c r="AS409" t="n">
        <v>0</v>
      </c>
      <c r="AT409" t="n">
        <v>1.110652253602464</v>
      </c>
      <c r="AU409" t="n">
        <v>0.3534482614625429</v>
      </c>
      <c r="AV409" t="n">
        <v>1.110652253602464</v>
      </c>
    </row>
    <row r="410" spans="1:48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0</v>
      </c>
      <c r="H410" t="n">
        <v>106.2315205495331</v>
      </c>
      <c r="I410" t="b">
        <v>0</v>
      </c>
      <c r="J410" t="n">
        <v>392.2067738688762</v>
      </c>
      <c r="K410" t="n">
        <v>1837.488735575685</v>
      </c>
      <c r="L410" t="n">
        <v>0</v>
      </c>
      <c r="M410" t="n">
        <v>1.33060868455491</v>
      </c>
      <c r="N410" t="n">
        <v>1.33060868455491</v>
      </c>
      <c r="O410" t="n">
        <v>119.6102334066699</v>
      </c>
      <c r="P410" t="n">
        <v>32.39713797580442</v>
      </c>
      <c r="Q410" t="n">
        <v>1.33060868455491</v>
      </c>
      <c r="R410" t="n">
        <v>0.6541128332894302</v>
      </c>
      <c r="S410" t="n">
        <v>29.66947367984308</v>
      </c>
      <c r="T410" t="n">
        <v>10.57168904848428</v>
      </c>
      <c r="U410" t="n">
        <v>2.034218894412282</v>
      </c>
      <c r="V410" t="n">
        <v>3.65661157232539</v>
      </c>
      <c r="W410" t="n">
        <v>0</v>
      </c>
      <c r="X410" t="n">
        <v>0</v>
      </c>
      <c r="Y410" t="n">
        <v>-22.82607512520868</v>
      </c>
      <c r="Z410" t="n">
        <v>51.12490453487549</v>
      </c>
      <c r="AA410" t="n">
        <v>1837.488735575685</v>
      </c>
      <c r="AB410" t="b">
        <v>0</v>
      </c>
      <c r="AC410" t="b">
        <v>1</v>
      </c>
      <c r="AD410" t="n">
        <v>97.11144739189938</v>
      </c>
      <c r="AE410" t="n">
        <v>-0</v>
      </c>
      <c r="AF410" t="n">
        <v>0</v>
      </c>
      <c r="AG410" t="n">
        <v>0.0614374553656428</v>
      </c>
      <c r="AH410" t="b">
        <v>0</v>
      </c>
      <c r="AI410" t="b">
        <v>0</v>
      </c>
      <c r="AJ410" t="n">
        <v>1837.488735575685</v>
      </c>
      <c r="AK410" t="n">
        <v>0</v>
      </c>
      <c r="AL410" t="n">
        <v>2.034218894412282</v>
      </c>
      <c r="AM410" t="n">
        <v>0</v>
      </c>
      <c r="AN410" t="n">
        <v>2.034218894412282</v>
      </c>
      <c r="AO410" t="n">
        <v>0</v>
      </c>
      <c r="AP410" t="n">
        <v>1</v>
      </c>
      <c r="AQ410" t="n">
        <v>3</v>
      </c>
      <c r="AR410" t="n">
        <v>0</v>
      </c>
      <c r="AS410" t="n">
        <v>0</v>
      </c>
      <c r="AT410" t="n">
        <v>1.456421422058854</v>
      </c>
      <c r="AU410" t="n">
        <v>0.4634840634535445</v>
      </c>
      <c r="AV410" t="n">
        <v>1.456421422058854</v>
      </c>
    </row>
    <row r="411" spans="1:48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0</v>
      </c>
      <c r="H411" t="n">
        <v>106.2315205495331</v>
      </c>
      <c r="I411" t="b">
        <v>0</v>
      </c>
      <c r="J411" t="n">
        <v>392.2067738688762</v>
      </c>
      <c r="K411" t="n">
        <v>1837.488735575685</v>
      </c>
      <c r="L411" t="n">
        <v>0</v>
      </c>
      <c r="M411" t="n">
        <v>0.9058073480986872</v>
      </c>
      <c r="N411" t="n">
        <v>0.9058073480986872</v>
      </c>
      <c r="O411" t="n">
        <v>81.4242606298649</v>
      </c>
      <c r="P411" t="n">
        <v>22.05424177406958</v>
      </c>
      <c r="Q411" t="n">
        <v>0.9058073480986872</v>
      </c>
      <c r="R411" t="n">
        <v>0.5686867704431247</v>
      </c>
      <c r="S411" t="n">
        <v>29.68218774434099</v>
      </c>
      <c r="T411" t="n">
        <v>8.277694819155517</v>
      </c>
      <c r="U411" t="n">
        <v>1.592805381058673</v>
      </c>
      <c r="V411" t="n">
        <v>3.570279285736182</v>
      </c>
      <c r="W411" t="n">
        <v>0</v>
      </c>
      <c r="X411" t="n">
        <v>0</v>
      </c>
      <c r="Y411" t="n">
        <v>-22.82607512520868</v>
      </c>
      <c r="Z411" t="n">
        <v>51.16996567698735</v>
      </c>
      <c r="AA411" t="n">
        <v>1837.488735575685</v>
      </c>
      <c r="AB411" t="b">
        <v>0</v>
      </c>
      <c r="AC411" t="b">
        <v>1</v>
      </c>
      <c r="AD411" t="n">
        <v>97.10238942557984</v>
      </c>
      <c r="AE411" t="n">
        <v>-0</v>
      </c>
      <c r="AF411" t="n">
        <v>0</v>
      </c>
      <c r="AG411" t="n">
        <v>0.04781607124442999</v>
      </c>
      <c r="AH411" t="b">
        <v>0</v>
      </c>
      <c r="AI411" t="b">
        <v>0</v>
      </c>
      <c r="AJ411" t="n">
        <v>1837.488735575685</v>
      </c>
      <c r="AK411" t="n">
        <v>0</v>
      </c>
      <c r="AL411" t="n">
        <v>1.592805381058673</v>
      </c>
      <c r="AM411" t="n">
        <v>0</v>
      </c>
      <c r="AN411" t="n">
        <v>1.592805381058673</v>
      </c>
      <c r="AO411" t="n">
        <v>0</v>
      </c>
      <c r="AP411" t="n">
        <v>1</v>
      </c>
      <c r="AQ411" t="n">
        <v>3</v>
      </c>
      <c r="AR411" t="n">
        <v>0</v>
      </c>
      <c r="AS411" t="n">
        <v>0</v>
      </c>
      <c r="AT411" t="n">
        <v>1.386948367330091</v>
      </c>
      <c r="AU411" t="n">
        <v>0.4413753157940251</v>
      </c>
      <c r="AV411" t="n">
        <v>1.386948367330091</v>
      </c>
    </row>
    <row r="412" spans="1:48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0</v>
      </c>
      <c r="H412" t="n">
        <v>106.2315205495331</v>
      </c>
      <c r="I412" t="b">
        <v>0</v>
      </c>
      <c r="J412" t="n">
        <v>392.2067738688762</v>
      </c>
      <c r="K412" t="n">
        <v>1837.488735575685</v>
      </c>
      <c r="L412" t="n">
        <v>0</v>
      </c>
      <c r="M412" t="n">
        <v>0.9999119230503042</v>
      </c>
      <c r="N412" t="n">
        <v>0.9999119230503042</v>
      </c>
      <c r="O412" t="n">
        <v>89.88344949977932</v>
      </c>
      <c r="P412" t="n">
        <v>24.34546302810924</v>
      </c>
      <c r="Q412" t="n">
        <v>0.9999119230503042</v>
      </c>
      <c r="R412" t="n">
        <v>0.5914721253122929</v>
      </c>
      <c r="S412" t="n">
        <v>29.69298039765041</v>
      </c>
      <c r="T412" t="n">
        <v>8.78565532970074</v>
      </c>
      <c r="U412" t="n">
        <v>1.690547838619374</v>
      </c>
      <c r="V412" t="n">
        <v>3.58918509958137</v>
      </c>
      <c r="W412" t="n">
        <v>0</v>
      </c>
      <c r="X412" t="n">
        <v>0</v>
      </c>
      <c r="Y412" t="n">
        <v>-22.82607512520868</v>
      </c>
      <c r="Z412" t="n">
        <v>51.20119561221971</v>
      </c>
      <c r="AA412" t="n">
        <v>1837.488735575685</v>
      </c>
      <c r="AB412" t="b">
        <v>0</v>
      </c>
      <c r="AC412" t="b">
        <v>1</v>
      </c>
      <c r="AD412" t="n">
        <v>97.09333145926031</v>
      </c>
      <c r="AE412" t="n">
        <v>-0</v>
      </c>
      <c r="AF412" t="n">
        <v>0</v>
      </c>
      <c r="AG412" t="n">
        <v>0.03713585802910516</v>
      </c>
      <c r="AH412" t="b">
        <v>0</v>
      </c>
      <c r="AI412" t="b">
        <v>0</v>
      </c>
      <c r="AJ412" t="n">
        <v>1837.488735575685</v>
      </c>
      <c r="AK412" t="n">
        <v>0</v>
      </c>
      <c r="AL412" t="n">
        <v>1.690547838619374</v>
      </c>
      <c r="AM412" t="n">
        <v>0</v>
      </c>
      <c r="AN412" t="n">
        <v>1.690547838619374</v>
      </c>
      <c r="AO412" t="n">
        <v>0</v>
      </c>
      <c r="AP412" t="n">
        <v>1</v>
      </c>
      <c r="AQ412" t="n">
        <v>3</v>
      </c>
      <c r="AR412" t="n">
        <v>0</v>
      </c>
      <c r="AS412" t="n">
        <v>0</v>
      </c>
      <c r="AT412" t="n">
        <v>1.402225458057514</v>
      </c>
      <c r="AU412" t="n">
        <v>0.446237018582003</v>
      </c>
      <c r="AV412" t="n">
        <v>1.402225458057514</v>
      </c>
    </row>
    <row r="413" spans="1:48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0</v>
      </c>
      <c r="H413" t="n">
        <v>106.2315205495331</v>
      </c>
      <c r="I413" t="b">
        <v>0</v>
      </c>
      <c r="J413" t="n">
        <v>392.2067738688762</v>
      </c>
      <c r="K413" t="n">
        <v>1837.488735575685</v>
      </c>
      <c r="L413" t="n">
        <v>0</v>
      </c>
      <c r="M413" t="n">
        <v>1.048294959700091</v>
      </c>
      <c r="N413" t="n">
        <v>1.048294959700091</v>
      </c>
      <c r="O413" t="n">
        <v>94.23266679692955</v>
      </c>
      <c r="P413" t="n">
        <v>25.52347421368622</v>
      </c>
      <c r="Q413" t="n">
        <v>1.048294959700091</v>
      </c>
      <c r="R413" t="n">
        <v>0.6021972688849564</v>
      </c>
      <c r="S413" t="n">
        <v>29.7042649165794</v>
      </c>
      <c r="T413" t="n">
        <v>9.046725496026335</v>
      </c>
      <c r="U413" t="n">
        <v>1.740783317800728</v>
      </c>
      <c r="V413" t="n">
        <v>3.598812109967374</v>
      </c>
      <c r="W413" t="n">
        <v>0</v>
      </c>
      <c r="X413" t="n">
        <v>0</v>
      </c>
      <c r="Y413" t="n">
        <v>-22.82607512520868</v>
      </c>
      <c r="Z413" t="n">
        <v>51.23366783457372</v>
      </c>
      <c r="AA413" t="n">
        <v>1837.488735575685</v>
      </c>
      <c r="AB413" t="b">
        <v>0</v>
      </c>
      <c r="AC413" t="b">
        <v>1</v>
      </c>
      <c r="AD413" t="n">
        <v>97.08427349294078</v>
      </c>
      <c r="AE413" t="n">
        <v>-0</v>
      </c>
      <c r="AF413" t="n">
        <v>0</v>
      </c>
      <c r="AG413" t="n">
        <v>0.03909266651154833</v>
      </c>
      <c r="AH413" t="b">
        <v>0</v>
      </c>
      <c r="AI413" t="b">
        <v>0</v>
      </c>
      <c r="AJ413" t="n">
        <v>1837.488735575685</v>
      </c>
      <c r="AK413" t="n">
        <v>0</v>
      </c>
      <c r="AL413" t="n">
        <v>1.740783317800728</v>
      </c>
      <c r="AM413" t="n">
        <v>0</v>
      </c>
      <c r="AN413" t="n">
        <v>1.740783317800728</v>
      </c>
      <c r="AO413" t="n">
        <v>0</v>
      </c>
      <c r="AP413" t="n">
        <v>1</v>
      </c>
      <c r="AQ413" t="n">
        <v>3</v>
      </c>
      <c r="AR413" t="n">
        <v>0</v>
      </c>
      <c r="AS413" t="n">
        <v>0</v>
      </c>
      <c r="AT413" t="n">
        <v>1.410039750891687</v>
      </c>
      <c r="AU413" t="n">
        <v>0.4487237989471795</v>
      </c>
      <c r="AV413" t="n">
        <v>1.410039750891687</v>
      </c>
    </row>
    <row r="414" spans="1:48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0</v>
      </c>
      <c r="H414" t="n">
        <v>106.2315205495331</v>
      </c>
      <c r="I414" t="b">
        <v>0</v>
      </c>
      <c r="J414" t="n">
        <v>392.2067738688762</v>
      </c>
      <c r="K414" t="n">
        <v>1837.488735575685</v>
      </c>
      <c r="L414" t="n">
        <v>0</v>
      </c>
      <c r="M414" t="n">
        <v>0.7606582381493255</v>
      </c>
      <c r="N414" t="n">
        <v>0.7606582381493255</v>
      </c>
      <c r="O414" t="n">
        <v>68.37660873841425</v>
      </c>
      <c r="P414" t="n">
        <v>18.52020821733864</v>
      </c>
      <c r="Q414" t="n">
        <v>0.7606582381493255</v>
      </c>
      <c r="R414" t="n">
        <v>0.5275415520870732</v>
      </c>
      <c r="S414" t="n">
        <v>29.71578487378678</v>
      </c>
      <c r="T414" t="n">
        <v>7.493411751095747</v>
      </c>
      <c r="U414" t="n">
        <v>1.441892558301787</v>
      </c>
      <c r="V414" t="n">
        <v>3.540325685495183</v>
      </c>
      <c r="W414" t="n">
        <v>0</v>
      </c>
      <c r="X414" t="n">
        <v>0</v>
      </c>
      <c r="Y414" t="n">
        <v>-22.82607512520868</v>
      </c>
      <c r="Z414" t="n">
        <v>51.27904532450558</v>
      </c>
      <c r="AA414" t="n">
        <v>1837.488735575685</v>
      </c>
      <c r="AB414" t="b">
        <v>0</v>
      </c>
      <c r="AC414" t="b">
        <v>1</v>
      </c>
      <c r="AD414" t="n">
        <v>97.07521552662125</v>
      </c>
      <c r="AE414" t="n">
        <v>-0</v>
      </c>
      <c r="AF414" t="n">
        <v>0</v>
      </c>
      <c r="AG414" t="n">
        <v>0.03924192453499659</v>
      </c>
      <c r="AH414" t="b">
        <v>0</v>
      </c>
      <c r="AI414" t="b">
        <v>0</v>
      </c>
      <c r="AJ414" t="n">
        <v>1837.488735575685</v>
      </c>
      <c r="AK414" t="n">
        <v>0</v>
      </c>
      <c r="AL414" t="n">
        <v>1.441892558301787</v>
      </c>
      <c r="AM414" t="n">
        <v>0</v>
      </c>
      <c r="AN414" t="n">
        <v>1.441892558301787</v>
      </c>
      <c r="AO414" t="n">
        <v>0</v>
      </c>
      <c r="AP414" t="n">
        <v>1</v>
      </c>
      <c r="AQ414" t="n">
        <v>3</v>
      </c>
      <c r="AR414" t="n">
        <v>0</v>
      </c>
      <c r="AS414" t="n">
        <v>0</v>
      </c>
      <c r="AT414" t="n">
        <v>1.362994131683004</v>
      </c>
      <c r="AU414" t="n">
        <v>0.4337522430305517</v>
      </c>
      <c r="AV414" t="n">
        <v>1.362994131683004</v>
      </c>
    </row>
    <row r="415" spans="1:48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0</v>
      </c>
      <c r="H415" t="n">
        <v>106.2315205495331</v>
      </c>
      <c r="I415" t="b">
        <v>0</v>
      </c>
      <c r="J415" t="n">
        <v>392.2067738688762</v>
      </c>
      <c r="K415" t="n">
        <v>1837.488735575685</v>
      </c>
      <c r="L415" t="n">
        <v>0</v>
      </c>
      <c r="M415" t="n">
        <v>1.862822087702614</v>
      </c>
      <c r="N415" t="n">
        <v>1.862822087702614</v>
      </c>
      <c r="O415" t="n">
        <v>167.4516236753263</v>
      </c>
      <c r="P415" t="n">
        <v>45.3552610171523</v>
      </c>
      <c r="Q415" t="n">
        <v>1.862822087702614</v>
      </c>
      <c r="R415" t="n">
        <v>0.7200675423885898</v>
      </c>
      <c r="S415" t="n">
        <v>29.72571266876378</v>
      </c>
      <c r="T415" t="n">
        <v>13.44450571870135</v>
      </c>
      <c r="U415" t="n">
        <v>2.587010215074141</v>
      </c>
      <c r="V415" t="n">
        <v>3.763553527206728</v>
      </c>
      <c r="W415" t="n">
        <v>0</v>
      </c>
      <c r="X415" t="n">
        <v>0</v>
      </c>
      <c r="Y415" t="n">
        <v>-22.82607512520868</v>
      </c>
      <c r="Z415" t="n">
        <v>51.334538644424</v>
      </c>
      <c r="AA415" t="n">
        <v>1837.488735575685</v>
      </c>
      <c r="AB415" t="b">
        <v>0</v>
      </c>
      <c r="AC415" t="b">
        <v>1</v>
      </c>
      <c r="AD415" t="n">
        <v>97.06615756030172</v>
      </c>
      <c r="AE415" t="n">
        <v>-0</v>
      </c>
      <c r="AF415" t="n">
        <v>0</v>
      </c>
      <c r="AG415" t="n">
        <v>0.03721655824853407</v>
      </c>
      <c r="AH415" t="b">
        <v>0</v>
      </c>
      <c r="AI415" t="b">
        <v>0</v>
      </c>
      <c r="AJ415" t="n">
        <v>1837.488735575685</v>
      </c>
      <c r="AK415" t="n">
        <v>0</v>
      </c>
      <c r="AL415" t="n">
        <v>2.587010215074141</v>
      </c>
      <c r="AM415" t="n">
        <v>0</v>
      </c>
      <c r="AN415" t="n">
        <v>2.587010215074141</v>
      </c>
      <c r="AO415" t="n">
        <v>0</v>
      </c>
      <c r="AP415" t="n">
        <v>1</v>
      </c>
      <c r="AQ415" t="n">
        <v>3</v>
      </c>
      <c r="AR415" t="n">
        <v>0</v>
      </c>
      <c r="AS415" t="n">
        <v>0</v>
      </c>
      <c r="AT415" t="n">
        <v>1.542917039878815</v>
      </c>
      <c r="AU415" t="n">
        <v>0.4910099840496917</v>
      </c>
      <c r="AV415" t="n">
        <v>1.542917039878815</v>
      </c>
    </row>
    <row r="416" spans="1:48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0</v>
      </c>
      <c r="H416" t="n">
        <v>106.2315205495331</v>
      </c>
      <c r="I416" t="b">
        <v>0</v>
      </c>
      <c r="J416" t="n">
        <v>392.2067738688762</v>
      </c>
      <c r="K416" t="n">
        <v>1837.488735575685</v>
      </c>
      <c r="L416" t="n">
        <v>0</v>
      </c>
      <c r="M416" t="n">
        <v>-2.258196588959741</v>
      </c>
      <c r="N416" t="n">
        <v>-2.258196588959741</v>
      </c>
      <c r="O416" t="n">
        <v>-202.9923780138038</v>
      </c>
      <c r="P416" t="n">
        <v>-54.98168418575401</v>
      </c>
      <c r="Q416" t="n">
        <v>-2.258196588959741</v>
      </c>
      <c r="R416" t="n">
        <v>0.9219461251336275</v>
      </c>
      <c r="S416" t="n">
        <v>29.74011803298898</v>
      </c>
      <c r="T416" t="n">
        <v>-10.81966930381574</v>
      </c>
      <c r="U416" t="n">
        <v>-2.081935594981409</v>
      </c>
      <c r="V416" t="n">
        <v>44.16201488193826</v>
      </c>
      <c r="W416" t="n">
        <v>0</v>
      </c>
      <c r="X416" t="n">
        <v>0</v>
      </c>
      <c r="Y416" t="n">
        <v>-22.82607512520868</v>
      </c>
      <c r="Z416" t="n">
        <v>51.37199187531158</v>
      </c>
      <c r="AA416" t="n">
        <v>1837.488735575685</v>
      </c>
      <c r="AB416" t="b">
        <v>0</v>
      </c>
      <c r="AC416" t="b">
        <v>1</v>
      </c>
      <c r="AD416" t="n">
        <v>97.05709959398219</v>
      </c>
      <c r="AE416" t="n">
        <v>-0</v>
      </c>
      <c r="AF416" t="n">
        <v>0</v>
      </c>
      <c r="AG416" t="n">
        <v>0.03481391243416931</v>
      </c>
      <c r="AH416" t="b">
        <v>0</v>
      </c>
      <c r="AI416" t="b">
        <v>0</v>
      </c>
      <c r="AJ416" t="n">
        <v>1837.488735575685</v>
      </c>
      <c r="AK416" t="n">
        <v>0</v>
      </c>
      <c r="AL416" t="n">
        <v>-2.081935594981409</v>
      </c>
      <c r="AM416" t="n">
        <v>0</v>
      </c>
      <c r="AN416" t="n">
        <v>-2.009992051466509</v>
      </c>
      <c r="AO416" t="n">
        <v>0</v>
      </c>
      <c r="AP416" t="n">
        <v>1</v>
      </c>
      <c r="AQ416" t="n">
        <v>3</v>
      </c>
      <c r="AR416" t="n">
        <v>0</v>
      </c>
      <c r="AS416" t="n">
        <v>0</v>
      </c>
      <c r="AT416" t="n">
        <v>0.82370935294991</v>
      </c>
      <c r="AU416" t="n">
        <v>0.2621330284130402</v>
      </c>
      <c r="AV416" t="n">
        <v>0.82370935294991</v>
      </c>
    </row>
    <row r="417" spans="1:48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0</v>
      </c>
      <c r="H417" t="n">
        <v>88.52626712461091</v>
      </c>
      <c r="I417" t="b">
        <v>0</v>
      </c>
      <c r="J417" t="n">
        <v>326.8389782240635</v>
      </c>
      <c r="K417" t="n">
        <v>1531.240612979737</v>
      </c>
      <c r="L417" t="n">
        <v>0</v>
      </c>
      <c r="M417" t="n">
        <v>-4.934997947849353</v>
      </c>
      <c r="N417" t="n">
        <v>-4.934997947849353</v>
      </c>
      <c r="O417" t="n">
        <v>-532.3364531634448</v>
      </c>
      <c r="P417" t="n">
        <v>-144.1864716044</v>
      </c>
      <c r="Q417" t="n">
        <v>-4.934997947849353</v>
      </c>
      <c r="R417" t="n">
        <v>0.9473216880865215</v>
      </c>
      <c r="S417" t="n">
        <v>29.74498721291166</v>
      </c>
      <c r="T417" t="n">
        <v>-29.15495660181847</v>
      </c>
      <c r="U417" t="n">
        <v>-4.675030586660168</v>
      </c>
      <c r="V417" t="n">
        <v>115.0315150025815</v>
      </c>
      <c r="W417" t="n">
        <v>-36.00516845474911</v>
      </c>
      <c r="X417" t="n">
        <v>2</v>
      </c>
      <c r="Y417" t="n">
        <v>13.17909332954043</v>
      </c>
      <c r="Z417" t="n">
        <v>51.40799619406802</v>
      </c>
      <c r="AA417" t="n">
        <v>1531.240612979737</v>
      </c>
      <c r="AB417" t="b">
        <v>0</v>
      </c>
      <c r="AC417" t="b">
        <v>1</v>
      </c>
      <c r="AD417" t="n">
        <v>97.05518551029257</v>
      </c>
      <c r="AE417" t="n">
        <v>0.752346803532071</v>
      </c>
      <c r="AF417" t="n">
        <v>0</v>
      </c>
      <c r="AG417" t="n">
        <v>0.03175398540562516</v>
      </c>
      <c r="AH417" t="b">
        <v>0</v>
      </c>
      <c r="AI417" t="b">
        <v>0</v>
      </c>
      <c r="AJ417" t="n">
        <v>1531.240612979737</v>
      </c>
      <c r="AK417" t="n">
        <v>0</v>
      </c>
      <c r="AL417" t="n">
        <v>-4.675030586660168</v>
      </c>
      <c r="AM417" t="n">
        <v>0</v>
      </c>
      <c r="AN417" t="n">
        <v>-3.634909609068499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 spans="1:48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0</v>
      </c>
      <c r="H418" t="n">
        <v>70.82101369968873</v>
      </c>
      <c r="I418" t="b">
        <v>0</v>
      </c>
      <c r="J418" t="n">
        <v>261.4711825792508</v>
      </c>
      <c r="K418" t="n">
        <v>1224.99249038379</v>
      </c>
      <c r="L418" t="n">
        <v>0</v>
      </c>
      <c r="M418" t="n">
        <v>-4.21140791498301</v>
      </c>
      <c r="N418" t="n">
        <v>-4.21140791498301</v>
      </c>
      <c r="O418" t="n">
        <v>-567.8538208064292</v>
      </c>
      <c r="P418" t="n">
        <v>-153.8065603484369</v>
      </c>
      <c r="Q418" t="n">
        <v>-4.21140791498301</v>
      </c>
      <c r="R418" t="n">
        <v>0.9485734933686517</v>
      </c>
      <c r="S418" t="n">
        <v>29.75216876696445</v>
      </c>
      <c r="T418" t="n">
        <v>-31.14126494188542</v>
      </c>
      <c r="U418" t="n">
        <v>-3.994829917915824</v>
      </c>
      <c r="V418" t="n">
        <v>122.6652954065515</v>
      </c>
      <c r="W418" t="n">
        <v>-38.67152829974452</v>
      </c>
      <c r="X418" t="n">
        <v>2</v>
      </c>
      <c r="Y418" t="n">
        <v>15.84545317453584</v>
      </c>
      <c r="Z418" t="n">
        <v>51.45032738008879</v>
      </c>
      <c r="AA418" t="n">
        <v>1224.99249038379</v>
      </c>
      <c r="AB418" t="b">
        <v>0</v>
      </c>
      <c r="AC418" t="b">
        <v>1</v>
      </c>
      <c r="AD418" t="n">
        <v>97.06094434888465</v>
      </c>
      <c r="AE418" t="n">
        <v>0.808061785367796</v>
      </c>
      <c r="AF418" t="n">
        <v>0</v>
      </c>
      <c r="AG418" t="n">
        <v>0.02684933328449371</v>
      </c>
      <c r="AH418" t="b">
        <v>0</v>
      </c>
      <c r="AI418" t="b">
        <v>0</v>
      </c>
      <c r="AJ418" t="n">
        <v>1224.99249038379</v>
      </c>
      <c r="AK418" t="n">
        <v>0</v>
      </c>
      <c r="AL418" t="n">
        <v>-3.994829917915824</v>
      </c>
      <c r="AM418" t="n">
        <v>0</v>
      </c>
      <c r="AN418" t="n">
        <v>-2.795075506744685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 spans="1:48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0</v>
      </c>
      <c r="H419" t="n">
        <v>47.21400913312581</v>
      </c>
      <c r="I419" t="b">
        <v>0</v>
      </c>
      <c r="J419" t="n">
        <v>174.3141217195005</v>
      </c>
      <c r="K419" t="n">
        <v>816.6616602558598</v>
      </c>
      <c r="L419" t="n">
        <v>0</v>
      </c>
      <c r="M419" t="n">
        <v>-3.375674123661451</v>
      </c>
      <c r="N419" t="n">
        <v>-3.375674123661451</v>
      </c>
      <c r="O419" t="n">
        <v>-682.7489123407379</v>
      </c>
      <c r="P419" t="n">
        <v>-184.9265743068087</v>
      </c>
      <c r="Q419" t="n">
        <v>-3.375674123661451</v>
      </c>
      <c r="R419" t="n">
        <v>0.9512457800283863</v>
      </c>
      <c r="S419" t="n">
        <v>29.75815169722718</v>
      </c>
      <c r="T419" t="n">
        <v>-37.54762506391839</v>
      </c>
      <c r="U419" t="n">
        <v>-3.211095764883976</v>
      </c>
      <c r="V419" t="n">
        <v>147.3789492428903</v>
      </c>
      <c r="W419" t="n">
        <v>-37.05893649102195</v>
      </c>
      <c r="X419" t="n">
        <v>2</v>
      </c>
      <c r="Y419" t="n">
        <v>14.23286136581326</v>
      </c>
      <c r="Z419" t="n">
        <v>51.46139632328762</v>
      </c>
      <c r="AA419" t="n">
        <v>816.6616602558598</v>
      </c>
      <c r="AB419" t="b">
        <v>0</v>
      </c>
      <c r="AC419" t="b">
        <v>1</v>
      </c>
      <c r="AD419" t="n">
        <v>97.0669122684363</v>
      </c>
      <c r="AE419" t="n">
        <v>0.7743658371258317</v>
      </c>
      <c r="AF419" t="n">
        <v>0</v>
      </c>
      <c r="AG419" t="n">
        <v>0.01952143970410075</v>
      </c>
      <c r="AH419" t="b">
        <v>0</v>
      </c>
      <c r="AI419" t="b">
        <v>0</v>
      </c>
      <c r="AJ419" t="n">
        <v>816.6616602558598</v>
      </c>
      <c r="AK419" t="n">
        <v>0</v>
      </c>
      <c r="AL419" t="n">
        <v>-3.211095764883976</v>
      </c>
      <c r="AM419" t="n">
        <v>0</v>
      </c>
      <c r="AN419" t="n">
        <v>-2.263661263515974</v>
      </c>
      <c r="AO419" t="n">
        <v>0</v>
      </c>
      <c r="AP419" t="n">
        <v>1</v>
      </c>
      <c r="AQ419" t="n">
        <v>3</v>
      </c>
      <c r="AR419" t="n">
        <v>0</v>
      </c>
      <c r="AS419" t="n">
        <v>0</v>
      </c>
      <c r="AT419" t="n">
        <v>0.1007522039301416</v>
      </c>
      <c r="AU419" t="n">
        <v>0.03206286324285827</v>
      </c>
      <c r="AV419" t="n">
        <v>0.1007522039301416</v>
      </c>
    </row>
    <row r="420" spans="1:48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0</v>
      </c>
      <c r="H420" t="n">
        <v>23.60700456656291</v>
      </c>
      <c r="I420" t="b">
        <v>0</v>
      </c>
      <c r="J420" t="n">
        <v>87.15706085975026</v>
      </c>
      <c r="K420" t="n">
        <v>408.3308301279299</v>
      </c>
      <c r="L420" t="n">
        <v>0</v>
      </c>
      <c r="M420" t="n">
        <v>-1.916608373608684</v>
      </c>
      <c r="N420" t="n">
        <v>-1.916608373608684</v>
      </c>
      <c r="O420" t="n">
        <v>-775.2894589511725</v>
      </c>
      <c r="P420" t="n">
        <v>-209.9917277765906</v>
      </c>
      <c r="Q420" t="n">
        <v>-1.916608373608684</v>
      </c>
      <c r="R420" t="n">
        <v>0.9528802760693018</v>
      </c>
      <c r="S420" t="n">
        <v>29.76269814634323</v>
      </c>
      <c r="T420" t="n">
        <v>-42.71013351889591</v>
      </c>
      <c r="U420" t="n">
        <v>-1.826298316160978</v>
      </c>
      <c r="V420" t="n">
        <v>167.2815942576946</v>
      </c>
      <c r="W420" t="n">
        <v>0</v>
      </c>
      <c r="X420" t="n">
        <v>0</v>
      </c>
      <c r="Y420" t="n">
        <v>-22.82607512520868</v>
      </c>
      <c r="Z420" t="n">
        <v>51.46232919401789</v>
      </c>
      <c r="AA420" t="n">
        <v>750</v>
      </c>
      <c r="AB420" t="b">
        <v>0</v>
      </c>
      <c r="AC420" t="b">
        <v>1</v>
      </c>
      <c r="AD420" t="n">
        <v>97.06520726570626</v>
      </c>
      <c r="AE420" t="n">
        <v>-0</v>
      </c>
      <c r="AF420" t="n">
        <v>0</v>
      </c>
      <c r="AG420" t="n">
        <v>0.01515982228645338</v>
      </c>
      <c r="AH420" t="b">
        <v>0</v>
      </c>
      <c r="AI420" t="b">
        <v>0</v>
      </c>
      <c r="AJ420" t="n">
        <v>750</v>
      </c>
      <c r="AK420" t="n">
        <v>0</v>
      </c>
      <c r="AL420" t="n">
        <v>-1.826298316160978</v>
      </c>
      <c r="AM420" t="n">
        <v>0</v>
      </c>
      <c r="AN420" t="n">
        <v>-1.82288955002691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0.2230452328839888</v>
      </c>
      <c r="AU420" t="n">
        <v>0.07098076786379191</v>
      </c>
      <c r="AV420" t="n">
        <v>0.2230452328839888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b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29.76519294629082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-22.82607512520868</v>
      </c>
      <c r="Z421" t="n">
        <v>51.47479880193328</v>
      </c>
      <c r="AA421" t="n">
        <v>750</v>
      </c>
      <c r="AB421" t="b">
        <v>0</v>
      </c>
      <c r="AC421" t="b">
        <v>1</v>
      </c>
      <c r="AD421" t="n">
        <v>97.05614929938673</v>
      </c>
      <c r="AE421" t="n">
        <v>-0</v>
      </c>
      <c r="AF421" t="n">
        <v>0</v>
      </c>
      <c r="AG421" t="n">
        <v>0.01139274207831287</v>
      </c>
      <c r="AH421" t="b">
        <v>1</v>
      </c>
      <c r="AI421" t="b">
        <v>1</v>
      </c>
      <c r="AJ421" t="n">
        <v>750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0.2230394884942349</v>
      </c>
      <c r="AU421" t="n">
        <v>0.07097893979873816</v>
      </c>
      <c r="AV421" t="n">
        <v>0.2230394884942349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b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29.76519294629082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-22.82607512520868</v>
      </c>
      <c r="Z422" t="n">
        <v>51.48726840984866</v>
      </c>
      <c r="AA422" t="n">
        <v>750</v>
      </c>
      <c r="AB422" t="b">
        <v>0</v>
      </c>
      <c r="AC422" t="b">
        <v>1</v>
      </c>
      <c r="AD422" t="n">
        <v>97.0470913330672</v>
      </c>
      <c r="AE422" t="n">
        <v>-0</v>
      </c>
      <c r="AF422" t="n">
        <v>0</v>
      </c>
      <c r="AG422" t="n">
        <v>0.006862730816356161</v>
      </c>
      <c r="AH422" t="b">
        <v>1</v>
      </c>
      <c r="AI422" t="b">
        <v>1</v>
      </c>
      <c r="AJ422" t="n">
        <v>750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0.223033744473169</v>
      </c>
      <c r="AU422" t="n">
        <v>0.07097711185101378</v>
      </c>
      <c r="AV422" t="n">
        <v>0.223033744473169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b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29.76519294629082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-22.82607512520868</v>
      </c>
      <c r="Z423" t="n">
        <v>51.49973801776405</v>
      </c>
      <c r="AA423" t="n">
        <v>750</v>
      </c>
      <c r="AB423" t="b">
        <v>0</v>
      </c>
      <c r="AC423" t="b">
        <v>1</v>
      </c>
      <c r="AD423" t="n">
        <v>97.03803336674767</v>
      </c>
      <c r="AE423" t="n">
        <v>-0</v>
      </c>
      <c r="AF423" t="n">
        <v>0</v>
      </c>
      <c r="AG423" t="n">
        <v>0.008602946591674182</v>
      </c>
      <c r="AH423" t="b">
        <v>1</v>
      </c>
      <c r="AI423" t="b">
        <v>1</v>
      </c>
      <c r="AJ423" t="n">
        <v>750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0.2230280008207532</v>
      </c>
      <c r="AU423" t="n">
        <v>0.07097528402060674</v>
      </c>
      <c r="AV423" t="n">
        <v>0.2230280008207532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b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29.76519294629082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-22.82607512520868</v>
      </c>
      <c r="Z424" t="n">
        <v>51.51220762567943</v>
      </c>
      <c r="AA424" t="n">
        <v>750</v>
      </c>
      <c r="AB424" t="b">
        <v>0</v>
      </c>
      <c r="AC424" t="b">
        <v>1</v>
      </c>
      <c r="AD424" t="n">
        <v>97.02897540042814</v>
      </c>
      <c r="AE424" t="n">
        <v>-0</v>
      </c>
      <c r="AF424" t="n">
        <v>0</v>
      </c>
      <c r="AG424" t="n">
        <v>0.01162480264485216</v>
      </c>
      <c r="AH424" t="b">
        <v>1</v>
      </c>
      <c r="AI424" t="b">
        <v>1</v>
      </c>
      <c r="AJ424" t="n">
        <v>750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0.2230222575369499</v>
      </c>
      <c r="AU424" t="n">
        <v>0.070973456307505</v>
      </c>
      <c r="AV424" t="n">
        <v>0.2230222575369499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b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29.76519294629082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-22.82607512520868</v>
      </c>
      <c r="Z425" t="n">
        <v>51.52467723359482</v>
      </c>
      <c r="AA425" t="n">
        <v>750</v>
      </c>
      <c r="AB425" t="b">
        <v>0</v>
      </c>
      <c r="AC425" t="b">
        <v>1</v>
      </c>
      <c r="AD425" t="n">
        <v>97.01991743410861</v>
      </c>
      <c r="AE425" t="n">
        <v>-0</v>
      </c>
      <c r="AF425" t="n">
        <v>0</v>
      </c>
      <c r="AG425" t="n">
        <v>0.01242401007456415</v>
      </c>
      <c r="AH425" t="b">
        <v>1</v>
      </c>
      <c r="AI425" t="b">
        <v>1</v>
      </c>
      <c r="AJ425" t="n">
        <v>750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0.223016514621721</v>
      </c>
      <c r="AU425" t="n">
        <v>0.0709716287116965</v>
      </c>
      <c r="AV425" t="n">
        <v>0.223016514621721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b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29.76519294629082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-22.82607512520868</v>
      </c>
      <c r="Z426" t="n">
        <v>51.5371468415102</v>
      </c>
      <c r="AA426" t="n">
        <v>750</v>
      </c>
      <c r="AB426" t="b">
        <v>0</v>
      </c>
      <c r="AC426" t="b">
        <v>1</v>
      </c>
      <c r="AD426" t="n">
        <v>97.01085946778907</v>
      </c>
      <c r="AE426" t="n">
        <v>-0</v>
      </c>
      <c r="AF426" t="n">
        <v>0</v>
      </c>
      <c r="AG426" t="n">
        <v>0.01340670307844727</v>
      </c>
      <c r="AH426" t="b">
        <v>1</v>
      </c>
      <c r="AI426" t="b">
        <v>1</v>
      </c>
      <c r="AJ426" t="n">
        <v>750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0.2230107720750289</v>
      </c>
      <c r="AU426" t="n">
        <v>0.07096980123316926</v>
      </c>
      <c r="AV426" t="n">
        <v>0.2230107720750289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b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29.76519294629082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-22.82607512520868</v>
      </c>
      <c r="Z427" t="n">
        <v>51.54961644942559</v>
      </c>
      <c r="AA427" t="n">
        <v>750</v>
      </c>
      <c r="AB427" t="b">
        <v>0</v>
      </c>
      <c r="AC427" t="b">
        <v>1</v>
      </c>
      <c r="AD427" t="n">
        <v>97.00180150146954</v>
      </c>
      <c r="AE427" t="n">
        <v>-0</v>
      </c>
      <c r="AF427" t="n">
        <v>0</v>
      </c>
      <c r="AG427" t="n">
        <v>0.01317491268489715</v>
      </c>
      <c r="AH427" t="b">
        <v>1</v>
      </c>
      <c r="AI427" t="b">
        <v>1</v>
      </c>
      <c r="AJ427" t="n">
        <v>750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0.2230050298968357</v>
      </c>
      <c r="AU427" t="n">
        <v>0.07096797387191121</v>
      </c>
      <c r="AV427" t="n">
        <v>0.2230050298968357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b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29.76519294629082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-22.82607512520868</v>
      </c>
      <c r="Z428" t="n">
        <v>51.56208605734097</v>
      </c>
      <c r="AA428" t="n">
        <v>750</v>
      </c>
      <c r="AB428" t="b">
        <v>0</v>
      </c>
      <c r="AC428" t="b">
        <v>1</v>
      </c>
      <c r="AD428" t="n">
        <v>96.99274353515001</v>
      </c>
      <c r="AE428" t="n">
        <v>-0</v>
      </c>
      <c r="AF428" t="n">
        <v>0</v>
      </c>
      <c r="AG428" t="n">
        <v>0.01263818661140451</v>
      </c>
      <c r="AH428" t="b">
        <v>1</v>
      </c>
      <c r="AI428" t="b">
        <v>1</v>
      </c>
      <c r="AJ428" t="n">
        <v>750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0.2229992880871035</v>
      </c>
      <c r="AU428" t="n">
        <v>0.07096614662791033</v>
      </c>
      <c r="AV428" t="n">
        <v>0.2229992880871035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b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29.76519294629082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-22.82607512520868</v>
      </c>
      <c r="Z429" t="n">
        <v>51.57455566525636</v>
      </c>
      <c r="AA429" t="n">
        <v>750</v>
      </c>
      <c r="AB429" t="b">
        <v>0</v>
      </c>
      <c r="AC429" t="b">
        <v>1</v>
      </c>
      <c r="AD429" t="n">
        <v>96.98368556883048</v>
      </c>
      <c r="AE429" t="n">
        <v>-0</v>
      </c>
      <c r="AF429" t="n">
        <v>0</v>
      </c>
      <c r="AG429" t="n">
        <v>0.01254012531623422</v>
      </c>
      <c r="AH429" t="b">
        <v>1</v>
      </c>
      <c r="AI429" t="b">
        <v>1</v>
      </c>
      <c r="AJ429" t="n">
        <v>750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0.2229935466457947</v>
      </c>
      <c r="AU429" t="n">
        <v>0.07096431950115457</v>
      </c>
      <c r="AV429" t="n">
        <v>0.2229935466457947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b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29.76519294629082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-22.82607512520868</v>
      </c>
      <c r="Z430" t="n">
        <v>51.58702527317174</v>
      </c>
      <c r="AA430" t="n">
        <v>750</v>
      </c>
      <c r="AB430" t="b">
        <v>0</v>
      </c>
      <c r="AC430" t="b">
        <v>1</v>
      </c>
      <c r="AD430" t="n">
        <v>96.97462760251095</v>
      </c>
      <c r="AE430" t="n">
        <v>-0</v>
      </c>
      <c r="AF430" t="n">
        <v>0</v>
      </c>
      <c r="AG430" t="n">
        <v>0.01256395175708658</v>
      </c>
      <c r="AH430" t="b">
        <v>1</v>
      </c>
      <c r="AI430" t="b">
        <v>1</v>
      </c>
      <c r="AJ430" t="n">
        <v>750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0.2229878055728715</v>
      </c>
      <c r="AU430" t="n">
        <v>0.07096249249163197</v>
      </c>
      <c r="AV430" t="n">
        <v>0.2229878055728715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b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29.76519294629082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-22.82607512520868</v>
      </c>
      <c r="Z431" t="n">
        <v>51.59949488108713</v>
      </c>
      <c r="AA431" t="n">
        <v>750</v>
      </c>
      <c r="AB431" t="b">
        <v>0</v>
      </c>
      <c r="AC431" t="b">
        <v>1</v>
      </c>
      <c r="AD431" t="n">
        <v>96.96556963619142</v>
      </c>
      <c r="AE431" t="n">
        <v>-0</v>
      </c>
      <c r="AF431" t="n">
        <v>0</v>
      </c>
      <c r="AG431" t="n">
        <v>0.01270874234787298</v>
      </c>
      <c r="AH431" t="b">
        <v>1</v>
      </c>
      <c r="AI431" t="b">
        <v>1</v>
      </c>
      <c r="AJ431" t="n">
        <v>750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0.2229820648682959</v>
      </c>
      <c r="AU431" t="n">
        <v>0.07096066559933041</v>
      </c>
      <c r="AV431" t="n">
        <v>0.2229820648682959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b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29.76519294629082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-22.82607512520868</v>
      </c>
      <c r="Z432" t="n">
        <v>51.61196448900251</v>
      </c>
      <c r="AA432" t="n">
        <v>750</v>
      </c>
      <c r="AB432" t="b">
        <v>0</v>
      </c>
      <c r="AC432" t="b">
        <v>1</v>
      </c>
      <c r="AD432" t="n">
        <v>96.95651166987189</v>
      </c>
      <c r="AE432" t="n">
        <v>-0</v>
      </c>
      <c r="AF432" t="n">
        <v>0</v>
      </c>
      <c r="AG432" t="n">
        <v>0.01286738766115789</v>
      </c>
      <c r="AH432" t="b">
        <v>1</v>
      </c>
      <c r="AI432" t="b">
        <v>1</v>
      </c>
      <c r="AJ432" t="n">
        <v>750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0.2229763245320303</v>
      </c>
      <c r="AU432" t="n">
        <v>0.07095883882423792</v>
      </c>
      <c r="AV432" t="n">
        <v>0.2229763245320303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b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29.76519294629082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-22.82607512520868</v>
      </c>
      <c r="Z433" t="n">
        <v>51.62443409691789</v>
      </c>
      <c r="AA433" t="n">
        <v>750</v>
      </c>
      <c r="AB433" t="b">
        <v>0</v>
      </c>
      <c r="AC433" t="b">
        <v>1</v>
      </c>
      <c r="AD433" t="n">
        <v>96.94745370355236</v>
      </c>
      <c r="AE433" t="n">
        <v>-0</v>
      </c>
      <c r="AF433" t="n">
        <v>0</v>
      </c>
      <c r="AG433" t="n">
        <v>0.01321195030561037</v>
      </c>
      <c r="AH433" t="b">
        <v>1</v>
      </c>
      <c r="AI433" t="b">
        <v>1</v>
      </c>
      <c r="AJ433" t="n">
        <v>750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0.2229705845640369</v>
      </c>
      <c r="AU433" t="n">
        <v>0.07095701216634251</v>
      </c>
      <c r="AV433" t="n">
        <v>0.2229705845640369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b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29.76519294629082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-22.82607512520868</v>
      </c>
      <c r="Z434" t="n">
        <v>51.63690370483328</v>
      </c>
      <c r="AA434" t="n">
        <v>750</v>
      </c>
      <c r="AB434" t="b">
        <v>0</v>
      </c>
      <c r="AC434" t="b">
        <v>1</v>
      </c>
      <c r="AD434" t="n">
        <v>96.93839573723282</v>
      </c>
      <c r="AE434" t="n">
        <v>-0</v>
      </c>
      <c r="AF434" t="n">
        <v>0</v>
      </c>
      <c r="AG434" t="n">
        <v>0.01225907239206966</v>
      </c>
      <c r="AH434" t="b">
        <v>1</v>
      </c>
      <c r="AI434" t="b">
        <v>1</v>
      </c>
      <c r="AJ434" t="n">
        <v>750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0.2229648449642778</v>
      </c>
      <c r="AU434" t="n">
        <v>0.07095518562563208</v>
      </c>
      <c r="AV434" t="n">
        <v>0.2229648449642778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b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29.76519294629082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-22.82607512520868</v>
      </c>
      <c r="Z435" t="n">
        <v>51.64937331274866</v>
      </c>
      <c r="AA435" t="n">
        <v>750</v>
      </c>
      <c r="AB435" t="b">
        <v>0</v>
      </c>
      <c r="AC435" t="b">
        <v>1</v>
      </c>
      <c r="AD435" t="n">
        <v>96.92933777091329</v>
      </c>
      <c r="AE435" t="n">
        <v>-0</v>
      </c>
      <c r="AF435" t="n">
        <v>0</v>
      </c>
      <c r="AG435" t="n">
        <v>0.01134058188574913</v>
      </c>
      <c r="AH435" t="b">
        <v>1</v>
      </c>
      <c r="AI435" t="b">
        <v>1</v>
      </c>
      <c r="AJ435" t="n">
        <v>750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0.2229591057327155</v>
      </c>
      <c r="AU435" t="n">
        <v>0.07095335920209468</v>
      </c>
      <c r="AV435" t="n">
        <v>0.2229591057327155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b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29.76519294629082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-22.82607512520868</v>
      </c>
      <c r="Z436" t="n">
        <v>51.66184292066405</v>
      </c>
      <c r="AA436" t="n">
        <v>750</v>
      </c>
      <c r="AB436" t="b">
        <v>0</v>
      </c>
      <c r="AC436" t="b">
        <v>1</v>
      </c>
      <c r="AD436" t="n">
        <v>96.92027980459376</v>
      </c>
      <c r="AE436" t="n">
        <v>-0</v>
      </c>
      <c r="AF436" t="n">
        <v>0</v>
      </c>
      <c r="AG436" t="n">
        <v>0.01044176451841991</v>
      </c>
      <c r="AH436" t="b">
        <v>1</v>
      </c>
      <c r="AI436" t="b">
        <v>1</v>
      </c>
      <c r="AJ436" t="n">
        <v>750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0.222953366869312</v>
      </c>
      <c r="AU436" t="n">
        <v>0.07095153289571825</v>
      </c>
      <c r="AV436" t="n">
        <v>0.222953366869312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b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29.76519294629082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-22.82607512520868</v>
      </c>
      <c r="Z437" t="n">
        <v>51.67431252857943</v>
      </c>
      <c r="AA437" t="n">
        <v>750</v>
      </c>
      <c r="AB437" t="b">
        <v>0</v>
      </c>
      <c r="AC437" t="b">
        <v>1</v>
      </c>
      <c r="AD437" t="n">
        <v>96.91122183827423</v>
      </c>
      <c r="AE437" t="n">
        <v>-0</v>
      </c>
      <c r="AF437" t="n">
        <v>0</v>
      </c>
      <c r="AG437" t="n">
        <v>0.007674369702455719</v>
      </c>
      <c r="AH437" t="b">
        <v>1</v>
      </c>
      <c r="AI437" t="b">
        <v>1</v>
      </c>
      <c r="AJ437" t="n">
        <v>750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0.2229476283740296</v>
      </c>
      <c r="AU437" t="n">
        <v>0.0709497067064908</v>
      </c>
      <c r="AV437" t="n">
        <v>0.2229476283740296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b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29.76519294629082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-22.82607512520868</v>
      </c>
      <c r="Z438" t="n">
        <v>51.68678213649482</v>
      </c>
      <c r="AA438" t="n">
        <v>750</v>
      </c>
      <c r="AB438" t="b">
        <v>0</v>
      </c>
      <c r="AC438" t="b">
        <v>1</v>
      </c>
      <c r="AD438" t="n">
        <v>96.9021638719547</v>
      </c>
      <c r="AE438" t="n">
        <v>-0</v>
      </c>
      <c r="AF438" t="n">
        <v>0</v>
      </c>
      <c r="AG438" t="n">
        <v>0.01145284869293503</v>
      </c>
      <c r="AH438" t="b">
        <v>1</v>
      </c>
      <c r="AI438" t="b">
        <v>1</v>
      </c>
      <c r="AJ438" t="n">
        <v>750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0.2229418902468305</v>
      </c>
      <c r="AU438" t="n">
        <v>0.0709478806344003</v>
      </c>
      <c r="AV438" t="n">
        <v>0.2229418902468305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b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29.76519294629082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-22.82607512520868</v>
      </c>
      <c r="Z439" t="n">
        <v>51.6992517444102</v>
      </c>
      <c r="AA439" t="n">
        <v>750</v>
      </c>
      <c r="AB439" t="b">
        <v>0</v>
      </c>
      <c r="AC439" t="b">
        <v>1</v>
      </c>
      <c r="AD439" t="n">
        <v>96.89310590563517</v>
      </c>
      <c r="AE439" t="n">
        <v>-0</v>
      </c>
      <c r="AF439" t="n">
        <v>0</v>
      </c>
      <c r="AG439" t="n">
        <v>0.01534662629644967</v>
      </c>
      <c r="AH439" t="b">
        <v>1</v>
      </c>
      <c r="AI439" t="b">
        <v>1</v>
      </c>
      <c r="AJ439" t="n">
        <v>750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0.2229361524876771</v>
      </c>
      <c r="AU439" t="n">
        <v>0.07094605467943474</v>
      </c>
      <c r="AV439" t="n">
        <v>0.2229361524876771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b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29.76519294629082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-22.82607512520868</v>
      </c>
      <c r="Z440" t="n">
        <v>51.71172135232559</v>
      </c>
      <c r="AA440" t="n">
        <v>750</v>
      </c>
      <c r="AB440" t="b">
        <v>0</v>
      </c>
      <c r="AC440" t="b">
        <v>1</v>
      </c>
      <c r="AD440" t="n">
        <v>96.88404793931564</v>
      </c>
      <c r="AE440" t="n">
        <v>-0</v>
      </c>
      <c r="AF440" t="n">
        <v>0</v>
      </c>
      <c r="AG440" t="n">
        <v>0.01994053072690749</v>
      </c>
      <c r="AH440" t="b">
        <v>1</v>
      </c>
      <c r="AI440" t="b">
        <v>1</v>
      </c>
      <c r="AJ440" t="n">
        <v>750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0.2229304150965316</v>
      </c>
      <c r="AU440" t="n">
        <v>0.07094422884158212</v>
      </c>
      <c r="AV440" t="n">
        <v>0.2229304150965316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b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29.76519294629082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-22.82607512520868</v>
      </c>
      <c r="Z441" t="n">
        <v>51.72419096024097</v>
      </c>
      <c r="AA441" t="n">
        <v>750</v>
      </c>
      <c r="AB441" t="b">
        <v>0</v>
      </c>
      <c r="AC441" t="b">
        <v>1</v>
      </c>
      <c r="AD441" t="n">
        <v>96.8749899729961</v>
      </c>
      <c r="AE441" t="n">
        <v>-0</v>
      </c>
      <c r="AF441" t="n">
        <v>0</v>
      </c>
      <c r="AG441" t="n">
        <v>0.03300323958536486</v>
      </c>
      <c r="AH441" t="b">
        <v>1</v>
      </c>
      <c r="AI441" t="b">
        <v>1</v>
      </c>
      <c r="AJ441" t="n">
        <v>750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0.2229246780733561</v>
      </c>
      <c r="AU441" t="n">
        <v>0.07094240312083043</v>
      </c>
      <c r="AV441" t="n">
        <v>0.2229246780733561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n">
        <v>0</v>
      </c>
      <c r="I442" t="b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29.76519294629082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-22.82607512520868</v>
      </c>
      <c r="Z442" t="n">
        <v>51.77224049206639</v>
      </c>
      <c r="AA442" t="n">
        <v>750</v>
      </c>
      <c r="AB442" t="b">
        <v>0</v>
      </c>
      <c r="AC442" t="b">
        <v>1</v>
      </c>
      <c r="AD442" t="n">
        <v>96.86593200667657</v>
      </c>
      <c r="AE442" t="n">
        <v>-0</v>
      </c>
      <c r="AF442" t="n">
        <v>0</v>
      </c>
      <c r="AG442" t="n">
        <v>0.04571016610061676</v>
      </c>
      <c r="AH442" t="b">
        <v>1</v>
      </c>
      <c r="AI442" t="b">
        <v>1</v>
      </c>
      <c r="AJ442" t="n">
        <v>750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0.2229025748618738</v>
      </c>
      <c r="AU442" t="n">
        <v>0.07093536910847792</v>
      </c>
      <c r="AV442" t="n">
        <v>0.2229025748618738</v>
      </c>
    </row>
    <row r="443" spans="1:48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0</v>
      </c>
      <c r="H443" t="n">
        <v>21.24630410990662</v>
      </c>
      <c r="I443" t="b">
        <v>0</v>
      </c>
      <c r="J443" t="n">
        <v>78.44135477377523</v>
      </c>
      <c r="K443" t="n">
        <v>367.4977471151369</v>
      </c>
      <c r="L443" t="n">
        <v>0</v>
      </c>
      <c r="M443" t="n">
        <v>1.893875072474624</v>
      </c>
      <c r="N443" t="n">
        <v>1.893875072474624</v>
      </c>
      <c r="O443" t="n">
        <v>851.2150946073872</v>
      </c>
      <c r="P443" t="n">
        <v>230.5566345090431</v>
      </c>
      <c r="Q443" t="n">
        <v>1.893875072474624</v>
      </c>
      <c r="R443" t="n">
        <v>0.9211664402662918</v>
      </c>
      <c r="S443" t="n">
        <v>29.76519294629082</v>
      </c>
      <c r="T443" t="n">
        <v>53.42320283315264</v>
      </c>
      <c r="U443" t="n">
        <v>2.055953180325524</v>
      </c>
      <c r="V443" t="n">
        <v>4.211541251713342</v>
      </c>
      <c r="W443" t="n">
        <v>0</v>
      </c>
      <c r="X443" t="n">
        <v>0</v>
      </c>
      <c r="Y443" t="n">
        <v>-22.82607512520868</v>
      </c>
      <c r="Z443" t="n">
        <v>51.81805917705395</v>
      </c>
      <c r="AA443" t="n">
        <v>750</v>
      </c>
      <c r="AB443" t="b">
        <v>0</v>
      </c>
      <c r="AC443" t="b">
        <v>1</v>
      </c>
      <c r="AD443" t="n">
        <v>96.85687404035704</v>
      </c>
      <c r="AE443" t="n">
        <v>-0</v>
      </c>
      <c r="AF443" t="n">
        <v>0</v>
      </c>
      <c r="AG443" t="n">
        <v>0.05482909684600198</v>
      </c>
      <c r="AH443" t="b">
        <v>0</v>
      </c>
      <c r="AI443" t="b">
        <v>0</v>
      </c>
      <c r="AJ443" t="n">
        <v>750</v>
      </c>
      <c r="AK443" t="n">
        <v>0</v>
      </c>
      <c r="AL443" t="n">
        <v>2.055953180325524</v>
      </c>
      <c r="AM443" t="n">
        <v>0</v>
      </c>
      <c r="AN443" t="n">
        <v>2.055953180325524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0.2228815029463209</v>
      </c>
      <c r="AU443" t="n">
        <v>0.07092866329043838</v>
      </c>
      <c r="AV443" t="n">
        <v>0.2228815029463209</v>
      </c>
    </row>
    <row r="444" spans="1:48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0</v>
      </c>
      <c r="H444" t="n">
        <v>42.49260821981323</v>
      </c>
      <c r="I444" t="b">
        <v>0</v>
      </c>
      <c r="J444" t="n">
        <v>156.8827095475505</v>
      </c>
      <c r="K444" t="n">
        <v>734.9954942302738</v>
      </c>
      <c r="L444" t="n">
        <v>0</v>
      </c>
      <c r="M444" t="n">
        <v>3.315636042002577</v>
      </c>
      <c r="N444" t="n">
        <v>3.315636042002577</v>
      </c>
      <c r="O444" t="n">
        <v>745.1176395413227</v>
      </c>
      <c r="P444" t="n">
        <v>201.8195123351362</v>
      </c>
      <c r="Q444" t="n">
        <v>3.315636042002577</v>
      </c>
      <c r="R444" t="n">
        <v>0.9102884996089512</v>
      </c>
      <c r="S444" t="n">
        <v>29.76931735858871</v>
      </c>
      <c r="T444" t="n">
        <v>47.32324328554719</v>
      </c>
      <c r="U444" t="n">
        <v>3.642401330377055</v>
      </c>
      <c r="V444" t="n">
        <v>4.245439158517065</v>
      </c>
      <c r="W444" t="n">
        <v>0</v>
      </c>
      <c r="X444" t="n">
        <v>0</v>
      </c>
      <c r="Y444" t="n">
        <v>-22.82607512520868</v>
      </c>
      <c r="Z444" t="n">
        <v>51.85706692297254</v>
      </c>
      <c r="AA444" t="n">
        <v>750</v>
      </c>
      <c r="AB444" t="b">
        <v>0</v>
      </c>
      <c r="AC444" t="b">
        <v>1</v>
      </c>
      <c r="AD444" t="n">
        <v>96.84781607403751</v>
      </c>
      <c r="AE444" t="n">
        <v>-0</v>
      </c>
      <c r="AF444" t="n">
        <v>0</v>
      </c>
      <c r="AG444" t="n">
        <v>0.05471311432111661</v>
      </c>
      <c r="AH444" t="b">
        <v>0</v>
      </c>
      <c r="AI444" t="b">
        <v>0</v>
      </c>
      <c r="AJ444" t="n">
        <v>750</v>
      </c>
      <c r="AK444" t="n">
        <v>0</v>
      </c>
      <c r="AL444" t="n">
        <v>3.642401330377055</v>
      </c>
      <c r="AM444" t="n">
        <v>0</v>
      </c>
      <c r="AN444" t="n">
        <v>3.737713102274566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0.2228635672790242</v>
      </c>
      <c r="AU444" t="n">
        <v>0.0709229555359152</v>
      </c>
      <c r="AV444" t="n">
        <v>0.2228635672790242</v>
      </c>
    </row>
    <row r="445" spans="1:48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0</v>
      </c>
      <c r="H445" t="n">
        <v>63.73891232971986</v>
      </c>
      <c r="I445" t="b">
        <v>0</v>
      </c>
      <c r="J445" t="n">
        <v>235.3240643213257</v>
      </c>
      <c r="K445" t="n">
        <v>1102.493241345411</v>
      </c>
      <c r="L445" t="n">
        <v>0</v>
      </c>
      <c r="M445" t="n">
        <v>5.008603530560659</v>
      </c>
      <c r="N445" t="n">
        <v>5.008603530560659</v>
      </c>
      <c r="O445" t="n">
        <v>750.383695679626</v>
      </c>
      <c r="P445" t="n">
        <v>203.2458547344599</v>
      </c>
      <c r="Q445" t="n">
        <v>5.008603530560659</v>
      </c>
      <c r="R445" t="n">
        <v>0.9054473989112637</v>
      </c>
      <c r="S445" t="n">
        <v>29.77753438304893</v>
      </c>
      <c r="T445" t="n">
        <v>47.91250483505051</v>
      </c>
      <c r="U445" t="n">
        <v>5.531633904501962</v>
      </c>
      <c r="V445" t="n">
        <v>4.530251956830675</v>
      </c>
      <c r="W445" t="n">
        <v>0</v>
      </c>
      <c r="X445" t="n">
        <v>0</v>
      </c>
      <c r="Y445" t="n">
        <v>-22.82607512520868</v>
      </c>
      <c r="Z445" t="n">
        <v>51.95223156555659</v>
      </c>
      <c r="AA445" t="n">
        <v>1102.493241345411</v>
      </c>
      <c r="AB445" t="b">
        <v>0</v>
      </c>
      <c r="AC445" t="b">
        <v>1</v>
      </c>
      <c r="AD445" t="n">
        <v>96.83875810771798</v>
      </c>
      <c r="AE445" t="n">
        <v>-0</v>
      </c>
      <c r="AF445" t="n">
        <v>0</v>
      </c>
      <c r="AG445" t="n">
        <v>0.06455785770027844</v>
      </c>
      <c r="AH445" t="b">
        <v>0</v>
      </c>
      <c r="AI445" t="b">
        <v>0</v>
      </c>
      <c r="AJ445" t="n">
        <v>1102.493241345411</v>
      </c>
      <c r="AK445" t="n">
        <v>0</v>
      </c>
      <c r="AL445" t="n">
        <v>5.531633904501962</v>
      </c>
      <c r="AM445" t="n">
        <v>0</v>
      </c>
      <c r="AN445" t="n">
        <v>5.929282155207756</v>
      </c>
      <c r="AO445" t="n">
        <v>0</v>
      </c>
      <c r="AP445" t="n">
        <v>1</v>
      </c>
      <c r="AQ445" t="n">
        <v>3</v>
      </c>
      <c r="AR445" t="n">
        <v>0</v>
      </c>
      <c r="AS445" t="n">
        <v>0</v>
      </c>
      <c r="AT445" t="n">
        <v>1.632188651859032</v>
      </c>
      <c r="AU445" t="n">
        <v>0.5194193227513628</v>
      </c>
      <c r="AV445" t="n">
        <v>1.632188651859032</v>
      </c>
    </row>
    <row r="446" spans="1:48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0</v>
      </c>
      <c r="H446" t="n">
        <v>84.98521643962647</v>
      </c>
      <c r="I446" t="b">
        <v>0</v>
      </c>
      <c r="J446" t="n">
        <v>313.7654190951009</v>
      </c>
      <c r="K446" t="n">
        <v>1469.990988460548</v>
      </c>
      <c r="L446" t="n">
        <v>0</v>
      </c>
      <c r="M446" t="n">
        <v>7.580702419671321</v>
      </c>
      <c r="N446" t="n">
        <v>7.580702419671321</v>
      </c>
      <c r="O446" t="n">
        <v>851.7996278021966</v>
      </c>
      <c r="P446" t="n">
        <v>230.7149587763263</v>
      </c>
      <c r="Q446" t="n">
        <v>7.580702419671321</v>
      </c>
      <c r="R446" t="n">
        <v>0.9072975255247038</v>
      </c>
      <c r="S446" t="n">
        <v>29.79061685293</v>
      </c>
      <c r="T446" t="n">
        <v>54.27707456828207</v>
      </c>
      <c r="U446" t="n">
        <v>8.355255256854456</v>
      </c>
      <c r="V446" t="n">
        <v>5.03161911975991</v>
      </c>
      <c r="W446" t="n">
        <v>0</v>
      </c>
      <c r="X446" t="n">
        <v>0</v>
      </c>
      <c r="Y446" t="n">
        <v>-22.82607512520868</v>
      </c>
      <c r="Z446" t="n">
        <v>52.05622978941258</v>
      </c>
      <c r="AA446" t="n">
        <v>1469.990988460548</v>
      </c>
      <c r="AB446" t="b">
        <v>0</v>
      </c>
      <c r="AC446" t="b">
        <v>1</v>
      </c>
      <c r="AD446" t="n">
        <v>96.82970014139845</v>
      </c>
      <c r="AE446" t="n">
        <v>-0</v>
      </c>
      <c r="AF446" t="n">
        <v>0</v>
      </c>
      <c r="AG446" t="n">
        <v>0.0783609800219128</v>
      </c>
      <c r="AH446" t="b">
        <v>0</v>
      </c>
      <c r="AI446" t="b">
        <v>0</v>
      </c>
      <c r="AJ446" t="n">
        <v>1469.990988460548</v>
      </c>
      <c r="AK446" t="n">
        <v>0</v>
      </c>
      <c r="AL446" t="n">
        <v>8.355255256854456</v>
      </c>
      <c r="AM446" t="n">
        <v>0</v>
      </c>
      <c r="AN446" t="n">
        <v>8.769650067500278</v>
      </c>
      <c r="AO446" t="n">
        <v>0</v>
      </c>
      <c r="AP446" t="n">
        <v>1</v>
      </c>
      <c r="AQ446" t="n">
        <v>3</v>
      </c>
      <c r="AR446" t="n">
        <v>0</v>
      </c>
      <c r="AS446" t="n">
        <v>0</v>
      </c>
      <c r="AT446" t="n">
        <v>2.289065670495881</v>
      </c>
      <c r="AU446" t="n">
        <v>0.7284604870571382</v>
      </c>
      <c r="AV446" t="n">
        <v>2.289065670495881</v>
      </c>
    </row>
    <row r="447" spans="1:48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0</v>
      </c>
      <c r="H447" t="n">
        <v>106.2315205495331</v>
      </c>
      <c r="I447" t="b">
        <v>0</v>
      </c>
      <c r="J447" t="n">
        <v>392.2067738688762</v>
      </c>
      <c r="K447" t="n">
        <v>1837.488735575685</v>
      </c>
      <c r="L447" t="n">
        <v>0</v>
      </c>
      <c r="M447" t="n">
        <v>5.110123684042336</v>
      </c>
      <c r="N447" t="n">
        <v>5.110123684042336</v>
      </c>
      <c r="O447" t="n">
        <v>459.3560027677938</v>
      </c>
      <c r="P447" t="n">
        <v>124.419285690085</v>
      </c>
      <c r="Q447" t="n">
        <v>5.110123684042336</v>
      </c>
      <c r="R447" t="n">
        <v>0.8573165670840748</v>
      </c>
      <c r="S447" t="n">
        <v>29.81003019840663</v>
      </c>
      <c r="T447" t="n">
        <v>30.9768242801584</v>
      </c>
      <c r="U447" t="n">
        <v>5.960602979390691</v>
      </c>
      <c r="V447" t="n">
        <v>4.419879629126378</v>
      </c>
      <c r="W447" t="n">
        <v>0</v>
      </c>
      <c r="X447" t="n">
        <v>0</v>
      </c>
      <c r="Y447" t="n">
        <v>-22.82607512520868</v>
      </c>
      <c r="Z447" t="n">
        <v>52.14840336946061</v>
      </c>
      <c r="AA447" t="n">
        <v>1837.488735575685</v>
      </c>
      <c r="AB447" t="b">
        <v>0</v>
      </c>
      <c r="AC447" t="b">
        <v>1</v>
      </c>
      <c r="AD447" t="n">
        <v>96.82064217507892</v>
      </c>
      <c r="AE447" t="n">
        <v>-0</v>
      </c>
      <c r="AF447" t="n">
        <v>0</v>
      </c>
      <c r="AG447" t="n">
        <v>0.1017413539976867</v>
      </c>
      <c r="AH447" t="b">
        <v>0</v>
      </c>
      <c r="AI447" t="b">
        <v>0</v>
      </c>
      <c r="AJ447" t="n">
        <v>1837.488735575685</v>
      </c>
      <c r="AK447" t="n">
        <v>0</v>
      </c>
      <c r="AL447" t="n">
        <v>5.960602979390691</v>
      </c>
      <c r="AM447" t="n">
        <v>0</v>
      </c>
      <c r="AN447" t="n">
        <v>6.159163270650557</v>
      </c>
      <c r="AO447" t="n">
        <v>0</v>
      </c>
      <c r="AP447" t="n">
        <v>1</v>
      </c>
      <c r="AQ447" t="n">
        <v>3</v>
      </c>
      <c r="AR447" t="n">
        <v>0</v>
      </c>
      <c r="AS447" t="n">
        <v>0</v>
      </c>
      <c r="AT447" t="n">
        <v>2.106656104937418</v>
      </c>
      <c r="AU447" t="n">
        <v>0.6704114049869792</v>
      </c>
      <c r="AV447" t="n">
        <v>2.106656104937418</v>
      </c>
    </row>
    <row r="448" spans="1:48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0</v>
      </c>
      <c r="H448" t="n">
        <v>106.2315205495331</v>
      </c>
      <c r="I448" t="b">
        <v>1</v>
      </c>
      <c r="J448" t="n">
        <v>392.2067738688762</v>
      </c>
      <c r="K448" t="n">
        <v>971.8883856470753</v>
      </c>
      <c r="L448" t="n">
        <v>-10.6700076323825</v>
      </c>
      <c r="M448" t="n">
        <v>-1.184443594091812</v>
      </c>
      <c r="N448" t="n">
        <v>-1.184443594091812</v>
      </c>
      <c r="O448" t="n">
        <v>-106.4712536381393</v>
      </c>
      <c r="P448" t="n">
        <v>-28.83836772430641</v>
      </c>
      <c r="Q448" t="n">
        <v>-1.184443594091812</v>
      </c>
      <c r="R448" t="n">
        <v>0.8852970946289637</v>
      </c>
      <c r="S448" t="n">
        <v>29.83017229012832</v>
      </c>
      <c r="T448" t="n">
        <v>-10.3028745601978</v>
      </c>
      <c r="U448" t="n">
        <v>-1.048584472601369</v>
      </c>
      <c r="V448" t="n">
        <v>18.53549316410862</v>
      </c>
      <c r="W448" t="n">
        <v>0</v>
      </c>
      <c r="X448" t="n">
        <v>0</v>
      </c>
      <c r="Y448" t="n">
        <v>-22.82607512520868</v>
      </c>
      <c r="Z448" t="n">
        <v>52.18400005124565</v>
      </c>
      <c r="AA448" t="n">
        <v>971.8883856470753</v>
      </c>
      <c r="AB448" t="b">
        <v>0</v>
      </c>
      <c r="AC448" t="b">
        <v>1</v>
      </c>
      <c r="AD448" t="n">
        <v>96.81158420875938</v>
      </c>
      <c r="AE448" t="n">
        <v>-0</v>
      </c>
      <c r="AF448" t="n">
        <v>0</v>
      </c>
      <c r="AG448" t="n">
        <v>0.1191822608034374</v>
      </c>
      <c r="AH448" t="b">
        <v>0</v>
      </c>
      <c r="AI448" t="b">
        <v>0</v>
      </c>
      <c r="AJ448" t="n">
        <v>961.2183780146928</v>
      </c>
      <c r="AK448" t="n">
        <v>0</v>
      </c>
      <c r="AL448" t="n">
        <v>-1.037072446641304</v>
      </c>
      <c r="AM448" t="n">
        <v>0</v>
      </c>
      <c r="AN448" t="n">
        <v>-0.4623213594618625</v>
      </c>
      <c r="AO448" t="n">
        <v>0</v>
      </c>
      <c r="AP448" t="n">
        <v>1</v>
      </c>
      <c r="AQ448" t="n">
        <v>3</v>
      </c>
      <c r="AR448" t="n">
        <v>0</v>
      </c>
      <c r="AS448" t="n">
        <v>0</v>
      </c>
      <c r="AT448" t="n">
        <v>0.4858516544380116</v>
      </c>
      <c r="AU448" t="n">
        <v>0.1546149319310528</v>
      </c>
      <c r="AV448" t="n">
        <v>0.4858516544380116</v>
      </c>
    </row>
    <row r="449" spans="1:48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0</v>
      </c>
      <c r="H449" t="n">
        <v>106.2315205495331</v>
      </c>
      <c r="I449" t="b">
        <v>0</v>
      </c>
      <c r="J449" t="n">
        <v>392.2067738688762</v>
      </c>
      <c r="K449" t="n">
        <v>971.8883856470753</v>
      </c>
      <c r="L449" t="n">
        <v>0</v>
      </c>
      <c r="M449" t="n">
        <v>5.581400692324881</v>
      </c>
      <c r="N449" t="n">
        <v>5.581400692324881</v>
      </c>
      <c r="O449" t="n">
        <v>501.7197372106726</v>
      </c>
      <c r="P449" t="n">
        <v>135.8937533073328</v>
      </c>
      <c r="Q449" t="n">
        <v>5.581400692324881</v>
      </c>
      <c r="R449" t="n">
        <v>0.9183111493714948</v>
      </c>
      <c r="S449" t="n">
        <v>29.83392537520825</v>
      </c>
      <c r="T449" t="n">
        <v>59.71842353106497</v>
      </c>
      <c r="U449" t="n">
        <v>6.077897122500223</v>
      </c>
      <c r="V449" t="n">
        <v>4.878329379598966</v>
      </c>
      <c r="W449" t="n">
        <v>0</v>
      </c>
      <c r="X449" t="n">
        <v>0</v>
      </c>
      <c r="Y449" t="n">
        <v>-22.82607512520868</v>
      </c>
      <c r="Z449" t="n">
        <v>52.27655021534771</v>
      </c>
      <c r="AA449" t="n">
        <v>971.8883856470753</v>
      </c>
      <c r="AB449" t="b">
        <v>0</v>
      </c>
      <c r="AC449" t="b">
        <v>1</v>
      </c>
      <c r="AD449" t="n">
        <v>96.80252624243985</v>
      </c>
      <c r="AE449" t="n">
        <v>-0</v>
      </c>
      <c r="AF449" t="n">
        <v>0</v>
      </c>
      <c r="AG449" t="n">
        <v>0.1298809552852434</v>
      </c>
      <c r="AH449" t="b">
        <v>0</v>
      </c>
      <c r="AI449" t="b">
        <v>0</v>
      </c>
      <c r="AJ449" t="n">
        <v>971.8883856470753</v>
      </c>
      <c r="AK449" t="n">
        <v>0</v>
      </c>
      <c r="AL449" t="n">
        <v>6.077897122500223</v>
      </c>
      <c r="AM449" t="n">
        <v>0</v>
      </c>
      <c r="AN449" t="n">
        <v>6.1188171770041</v>
      </c>
      <c r="AO449" t="n">
        <v>0</v>
      </c>
      <c r="AP449" t="n">
        <v>1</v>
      </c>
      <c r="AQ449" t="n">
        <v>3</v>
      </c>
      <c r="AR449" t="n">
        <v>0</v>
      </c>
      <c r="AS449" t="n">
        <v>0</v>
      </c>
      <c r="AT449" t="n">
        <v>1.606822004352581</v>
      </c>
      <c r="AU449" t="n">
        <v>0.5113467713013413</v>
      </c>
      <c r="AV449" t="n">
        <v>1.606822004352581</v>
      </c>
    </row>
    <row r="450" spans="1:48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0</v>
      </c>
      <c r="H450" t="n">
        <v>130.3106652074273</v>
      </c>
      <c r="I450" t="b">
        <v>0</v>
      </c>
      <c r="J450" t="n">
        <v>481.1069759458215</v>
      </c>
      <c r="K450" t="n">
        <v>1192.183086393746</v>
      </c>
      <c r="L450" t="n">
        <v>0</v>
      </c>
      <c r="M450" t="n">
        <v>13.14876906211556</v>
      </c>
      <c r="N450" t="n">
        <v>13.14876906211556</v>
      </c>
      <c r="O450" t="n">
        <v>963.5550191436821</v>
      </c>
      <c r="P450" t="n">
        <v>260.9845663986138</v>
      </c>
      <c r="Q450" t="n">
        <v>13.14876906211556</v>
      </c>
      <c r="R450" t="n">
        <v>0.9376051654033857</v>
      </c>
      <c r="S450" t="n">
        <v>29.84652059049442</v>
      </c>
      <c r="T450" t="n">
        <v>112.329424101304</v>
      </c>
      <c r="U450" t="n">
        <v>14.02378052861789</v>
      </c>
      <c r="V450" t="n">
        <v>7.008775837133811</v>
      </c>
      <c r="W450" t="n">
        <v>0</v>
      </c>
      <c r="X450" t="n">
        <v>0</v>
      </c>
      <c r="Y450" t="n">
        <v>-22.82607512520868</v>
      </c>
      <c r="Z450" t="n">
        <v>52.41851574849201</v>
      </c>
      <c r="AA450" t="n">
        <v>1192.183086393746</v>
      </c>
      <c r="AB450" t="b">
        <v>0</v>
      </c>
      <c r="AC450" t="b">
        <v>1</v>
      </c>
      <c r="AD450" t="n">
        <v>96.79346827612032</v>
      </c>
      <c r="AE450" t="n">
        <v>-0</v>
      </c>
      <c r="AF450" t="n">
        <v>0</v>
      </c>
      <c r="AG450" t="n">
        <v>0.1337035933374147</v>
      </c>
      <c r="AH450" t="b">
        <v>0</v>
      </c>
      <c r="AI450" t="b">
        <v>0</v>
      </c>
      <c r="AJ450" t="n">
        <v>1192.183086393746</v>
      </c>
      <c r="AK450" t="n">
        <v>0</v>
      </c>
      <c r="AL450" t="n">
        <v>14.02378052861789</v>
      </c>
      <c r="AM450" t="n">
        <v>0</v>
      </c>
      <c r="AN450" t="n">
        <v>14.17268681970807</v>
      </c>
      <c r="AO450" t="n">
        <v>0</v>
      </c>
      <c r="AP450" t="n">
        <v>1</v>
      </c>
      <c r="AQ450" t="n">
        <v>3</v>
      </c>
      <c r="AR450" t="n">
        <v>0</v>
      </c>
      <c r="AS450" t="n">
        <v>0</v>
      </c>
      <c r="AT450" t="n">
        <v>3.084470964500504</v>
      </c>
      <c r="AU450" t="n">
        <v>0.9815861773100152</v>
      </c>
      <c r="AV450" t="n">
        <v>3.084470964500504</v>
      </c>
    </row>
    <row r="451" spans="1:48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0</v>
      </c>
      <c r="H451" t="n">
        <v>154.3898098653214</v>
      </c>
      <c r="I451" t="b">
        <v>0</v>
      </c>
      <c r="J451" t="n">
        <v>570.0071780227668</v>
      </c>
      <c r="K451" t="n">
        <v>1412.477787140416</v>
      </c>
      <c r="L451" t="n">
        <v>0</v>
      </c>
      <c r="M451" t="n">
        <v>13.81521986865838</v>
      </c>
      <c r="N451" t="n">
        <v>13.81521986865838</v>
      </c>
      <c r="O451" t="n">
        <v>854.4970165776043</v>
      </c>
      <c r="P451" t="n">
        <v>231.4455624533056</v>
      </c>
      <c r="Q451" t="n">
        <v>13.81521986865838</v>
      </c>
      <c r="R451" t="n">
        <v>0.9330009281018967</v>
      </c>
      <c r="S451" t="n">
        <v>29.86918442254583</v>
      </c>
      <c r="T451" t="n">
        <v>100.1072383266529</v>
      </c>
      <c r="U451" t="n">
        <v>14.80729488315103</v>
      </c>
      <c r="V451" t="n">
        <v>6.707092058168001</v>
      </c>
      <c r="W451" t="n">
        <v>0</v>
      </c>
      <c r="X451" t="n">
        <v>0</v>
      </c>
      <c r="Y451" t="n">
        <v>-22.82607512520868</v>
      </c>
      <c r="Z451" t="n">
        <v>52.58211926219714</v>
      </c>
      <c r="AA451" t="n">
        <v>1412.477787140416</v>
      </c>
      <c r="AB451" t="b">
        <v>0</v>
      </c>
      <c r="AC451" t="b">
        <v>1</v>
      </c>
      <c r="AD451" t="n">
        <v>96.78441030980079</v>
      </c>
      <c r="AE451" t="n">
        <v>-0</v>
      </c>
      <c r="AF451" t="n">
        <v>0</v>
      </c>
      <c r="AG451" t="n">
        <v>0.113883304949573</v>
      </c>
      <c r="AH451" t="b">
        <v>0</v>
      </c>
      <c r="AI451" t="b">
        <v>0</v>
      </c>
      <c r="AJ451" t="n">
        <v>1412.477787140416</v>
      </c>
      <c r="AK451" t="n">
        <v>0</v>
      </c>
      <c r="AL451" t="n">
        <v>14.80729488315103</v>
      </c>
      <c r="AM451" t="n">
        <v>0</v>
      </c>
      <c r="AN451" t="n">
        <v>14.95620117424121</v>
      </c>
      <c r="AO451" t="n">
        <v>0</v>
      </c>
      <c r="AP451" t="n">
        <v>1</v>
      </c>
      <c r="AQ451" t="n">
        <v>3</v>
      </c>
      <c r="AR451" t="n">
        <v>0</v>
      </c>
      <c r="AS451" t="n">
        <v>0</v>
      </c>
      <c r="AT451" t="n">
        <v>3.293972739201489</v>
      </c>
      <c r="AU451" t="n">
        <v>1.048256944691256</v>
      </c>
      <c r="AV451" t="n">
        <v>3.293972739201489</v>
      </c>
    </row>
    <row r="452" spans="1:48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0</v>
      </c>
      <c r="H452" t="n">
        <v>178.4689545232156</v>
      </c>
      <c r="I452" t="b">
        <v>0</v>
      </c>
      <c r="J452" t="n">
        <v>658.907380099712</v>
      </c>
      <c r="K452" t="n">
        <v>1632.772487887087</v>
      </c>
      <c r="L452" t="n">
        <v>0</v>
      </c>
      <c r="M452" t="n">
        <v>16.02551099718847</v>
      </c>
      <c r="N452" t="n">
        <v>16.02551099718847</v>
      </c>
      <c r="O452" t="n">
        <v>857.4732667392731</v>
      </c>
      <c r="P452" t="n">
        <v>232.2516973833351</v>
      </c>
      <c r="Q452" t="n">
        <v>16.02551099718847</v>
      </c>
      <c r="R452" t="n">
        <v>0.9315913061547261</v>
      </c>
      <c r="S452" t="n">
        <v>29.89475415568517</v>
      </c>
      <c r="T452" t="n">
        <v>100.6079193834958</v>
      </c>
      <c r="U452" t="n">
        <v>17.20229771500983</v>
      </c>
      <c r="V452" t="n">
        <v>6.882456355515544</v>
      </c>
      <c r="W452" t="n">
        <v>0</v>
      </c>
      <c r="X452" t="n">
        <v>0</v>
      </c>
      <c r="Y452" t="n">
        <v>-22.82607512520868</v>
      </c>
      <c r="Z452" t="n">
        <v>52.71105338810492</v>
      </c>
      <c r="AA452" t="n">
        <v>1632.772487887087</v>
      </c>
      <c r="AB452" t="b">
        <v>0</v>
      </c>
      <c r="AC452" t="b">
        <v>1</v>
      </c>
      <c r="AD452" t="n">
        <v>96.77535234348126</v>
      </c>
      <c r="AE452" t="n">
        <v>-0</v>
      </c>
      <c r="AF452" t="n">
        <v>0</v>
      </c>
      <c r="AG452" t="n">
        <v>0.1082263350528782</v>
      </c>
      <c r="AH452" t="b">
        <v>0</v>
      </c>
      <c r="AI452" t="b">
        <v>0</v>
      </c>
      <c r="AJ452" t="n">
        <v>1632.772487887087</v>
      </c>
      <c r="AK452" t="n">
        <v>0</v>
      </c>
      <c r="AL452" t="n">
        <v>17.20229771500983</v>
      </c>
      <c r="AM452" t="n">
        <v>0</v>
      </c>
      <c r="AN452" t="n">
        <v>17.35120400610001</v>
      </c>
      <c r="AO452" t="n">
        <v>0</v>
      </c>
      <c r="AP452" t="n">
        <v>1</v>
      </c>
      <c r="AQ452" t="n">
        <v>3</v>
      </c>
      <c r="AR452" t="n">
        <v>0</v>
      </c>
      <c r="AS452" t="n">
        <v>0</v>
      </c>
      <c r="AT452" t="n">
        <v>3.798173346909502</v>
      </c>
      <c r="AU452" t="n">
        <v>1.208711153148245</v>
      </c>
      <c r="AV452" t="n">
        <v>3.798173346909502</v>
      </c>
    </row>
    <row r="453" spans="1:48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0</v>
      </c>
      <c r="H453" t="n">
        <v>202.5480991811098</v>
      </c>
      <c r="I453" t="b">
        <v>0</v>
      </c>
      <c r="J453" t="n">
        <v>747.8075821766574</v>
      </c>
      <c r="K453" t="n">
        <v>1853.067188633757</v>
      </c>
      <c r="L453" t="n">
        <v>0</v>
      </c>
      <c r="M453" t="n">
        <v>20.91187571294748</v>
      </c>
      <c r="N453" t="n">
        <v>20.91187571294748</v>
      </c>
      <c r="O453" t="n">
        <v>985.9075654113107</v>
      </c>
      <c r="P453" t="n">
        <v>267.0388855393583</v>
      </c>
      <c r="Q453" t="n">
        <v>20.91187571294748</v>
      </c>
      <c r="R453" t="n">
        <v>0.9341888497019341</v>
      </c>
      <c r="S453" t="n">
        <v>29.92503882198274</v>
      </c>
      <c r="T453" t="n">
        <v>115.3555583132984</v>
      </c>
      <c r="U453" t="n">
        <v>22.38506242032294</v>
      </c>
      <c r="V453" t="n">
        <v>7.591681985873791</v>
      </c>
      <c r="W453" t="n">
        <v>0</v>
      </c>
      <c r="X453" t="n">
        <v>0</v>
      </c>
      <c r="Y453" t="n">
        <v>-22.82607512520868</v>
      </c>
      <c r="Z453" t="n">
        <v>52.85802156763985</v>
      </c>
      <c r="AA453" t="n">
        <v>1853.067188633757</v>
      </c>
      <c r="AB453" t="b">
        <v>0</v>
      </c>
      <c r="AC453" t="b">
        <v>1</v>
      </c>
      <c r="AD453" t="n">
        <v>96.76629437716173</v>
      </c>
      <c r="AE453" t="n">
        <v>-0</v>
      </c>
      <c r="AF453" t="n">
        <v>0</v>
      </c>
      <c r="AG453" t="n">
        <v>0.09184798483274642</v>
      </c>
      <c r="AH453" t="b">
        <v>0</v>
      </c>
      <c r="AI453" t="b">
        <v>0</v>
      </c>
      <c r="AJ453" t="n">
        <v>1853.067188633757</v>
      </c>
      <c r="AK453" t="n">
        <v>0</v>
      </c>
      <c r="AL453" t="n">
        <v>22.38506242032294</v>
      </c>
      <c r="AM453" t="n">
        <v>0</v>
      </c>
      <c r="AN453" t="n">
        <v>22.53396871141312</v>
      </c>
      <c r="AO453" t="n">
        <v>0</v>
      </c>
      <c r="AP453" t="n">
        <v>1</v>
      </c>
      <c r="AQ453" t="n">
        <v>3</v>
      </c>
      <c r="AR453" t="n">
        <v>0</v>
      </c>
      <c r="AS453" t="n">
        <v>0</v>
      </c>
      <c r="AT453" t="n">
        <v>4.791073059251296</v>
      </c>
      <c r="AU453" t="n">
        <v>1.524686451443077</v>
      </c>
      <c r="AV453" t="n">
        <v>4.791073059251296</v>
      </c>
    </row>
    <row r="454" spans="1:48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0</v>
      </c>
      <c r="H454" t="n">
        <v>226.6272438390039</v>
      </c>
      <c r="I454" t="b">
        <v>0</v>
      </c>
      <c r="J454" t="n">
        <v>836.7077842536025</v>
      </c>
      <c r="K454" t="n">
        <v>2073.361889380427</v>
      </c>
      <c r="L454" t="n">
        <v>0</v>
      </c>
      <c r="M454" t="n">
        <v>11.94157697564536</v>
      </c>
      <c r="N454" t="n">
        <v>11.94157697564536</v>
      </c>
      <c r="O454" t="n">
        <v>503.1771922363801</v>
      </c>
      <c r="P454" t="n">
        <v>136.2885136068202</v>
      </c>
      <c r="Q454" t="n">
        <v>11.94157697564536</v>
      </c>
      <c r="R454" t="n">
        <v>0.9061061801981528</v>
      </c>
      <c r="S454" t="n">
        <v>29.96305706816609</v>
      </c>
      <c r="T454" t="n">
        <v>60.69862601769827</v>
      </c>
      <c r="U454" t="n">
        <v>13.17900400263676</v>
      </c>
      <c r="V454" t="n">
        <v>5.699225853525483</v>
      </c>
      <c r="W454" t="n">
        <v>0</v>
      </c>
      <c r="X454" t="n">
        <v>0</v>
      </c>
      <c r="Y454" t="n">
        <v>-22.82607512520868</v>
      </c>
      <c r="Z454" t="n">
        <v>52.96682914894883</v>
      </c>
      <c r="AA454" t="n">
        <v>2073.361889380427</v>
      </c>
      <c r="AB454" t="b">
        <v>0</v>
      </c>
      <c r="AC454" t="b">
        <v>1</v>
      </c>
      <c r="AD454" t="n">
        <v>96.7572364108422</v>
      </c>
      <c r="AE454" t="n">
        <v>-0</v>
      </c>
      <c r="AF454" t="n">
        <v>0</v>
      </c>
      <c r="AG454" t="n">
        <v>0.06338173713398507</v>
      </c>
      <c r="AH454" t="b">
        <v>0</v>
      </c>
      <c r="AI454" t="b">
        <v>0</v>
      </c>
      <c r="AJ454" t="n">
        <v>2073.361889380427</v>
      </c>
      <c r="AK454" t="n">
        <v>0</v>
      </c>
      <c r="AL454" t="n">
        <v>13.17900400263676</v>
      </c>
      <c r="AM454" t="n">
        <v>0</v>
      </c>
      <c r="AN454" t="n">
        <v>13.2162305754093</v>
      </c>
      <c r="AO454" t="n">
        <v>0</v>
      </c>
      <c r="AP454" t="n">
        <v>1</v>
      </c>
      <c r="AQ454" t="n">
        <v>3</v>
      </c>
      <c r="AR454" t="n">
        <v>0</v>
      </c>
      <c r="AS454" t="n">
        <v>0</v>
      </c>
      <c r="AT454" t="n">
        <v>3.425524377900546</v>
      </c>
      <c r="AU454" t="n">
        <v>1.090121261663481</v>
      </c>
      <c r="AV454" t="n">
        <v>3.425524377900546</v>
      </c>
    </row>
    <row r="455" spans="1:48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0</v>
      </c>
      <c r="H455" t="n">
        <v>226.6272438390039</v>
      </c>
      <c r="I455" t="b">
        <v>0</v>
      </c>
      <c r="J455" t="n">
        <v>836.7077842536025</v>
      </c>
      <c r="K455" t="n">
        <v>2073.361889380427</v>
      </c>
      <c r="L455" t="n">
        <v>0</v>
      </c>
      <c r="M455" t="n">
        <v>0.2687870092203971</v>
      </c>
      <c r="N455" t="n">
        <v>0.2687870092203971</v>
      </c>
      <c r="O455" t="n">
        <v>11.32576483700339</v>
      </c>
      <c r="P455" t="n">
        <v>3.06765028087849</v>
      </c>
      <c r="Q455" t="n">
        <v>0.2687870092203971</v>
      </c>
      <c r="R455" t="n">
        <v>0.2555946555778136</v>
      </c>
      <c r="S455" t="n">
        <v>29.99403113974361</v>
      </c>
      <c r="T455" t="n">
        <v>4.843427205892285</v>
      </c>
      <c r="U455" t="n">
        <v>1.051614356383</v>
      </c>
      <c r="V455" t="n">
        <v>3.605473097386034</v>
      </c>
      <c r="W455" t="n">
        <v>0</v>
      </c>
      <c r="X455" t="n">
        <v>0</v>
      </c>
      <c r="Y455" t="n">
        <v>-22.82607512520868</v>
      </c>
      <c r="Z455" t="n">
        <v>52.94136854189519</v>
      </c>
      <c r="AA455" t="n">
        <v>2073.361889380427</v>
      </c>
      <c r="AB455" t="b">
        <v>0</v>
      </c>
      <c r="AC455" t="b">
        <v>1</v>
      </c>
      <c r="AD455" t="n">
        <v>96.74817844452267</v>
      </c>
      <c r="AE455" t="n">
        <v>-0</v>
      </c>
      <c r="AF455" t="n">
        <v>0</v>
      </c>
      <c r="AG455" t="n">
        <v>0.03342976453037783</v>
      </c>
      <c r="AH455" t="b">
        <v>0</v>
      </c>
      <c r="AI455" t="b">
        <v>0</v>
      </c>
      <c r="AJ455" t="n">
        <v>2073.361889380427</v>
      </c>
      <c r="AK455" t="n">
        <v>0</v>
      </c>
      <c r="AL455" t="n">
        <v>1.051614356383</v>
      </c>
      <c r="AM455" t="n">
        <v>0</v>
      </c>
      <c r="AN455" t="n">
        <v>1.051614356383</v>
      </c>
      <c r="AO455" t="n">
        <v>0</v>
      </c>
      <c r="AP455" t="n">
        <v>1</v>
      </c>
      <c r="AQ455" t="n">
        <v>3</v>
      </c>
      <c r="AR455" t="n">
        <v>0</v>
      </c>
      <c r="AS455" t="n">
        <v>0</v>
      </c>
      <c r="AT455" t="n">
        <v>1.492289153138681</v>
      </c>
      <c r="AU455" t="n">
        <v>0.4748984257362941</v>
      </c>
      <c r="AV455" t="n">
        <v>1.492289153138681</v>
      </c>
    </row>
    <row r="456" spans="1:48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0</v>
      </c>
      <c r="H456" t="n">
        <v>226.6272438390039</v>
      </c>
      <c r="I456" t="b">
        <v>0</v>
      </c>
      <c r="J456" t="n">
        <v>836.7077842536025</v>
      </c>
      <c r="K456" t="n">
        <v>2073.361889380427</v>
      </c>
      <c r="L456" t="n">
        <v>0</v>
      </c>
      <c r="M456" t="n">
        <v>3.396501654139805</v>
      </c>
      <c r="N456" t="n">
        <v>3.396501654139805</v>
      </c>
      <c r="O456" t="n">
        <v>143.1169576046656</v>
      </c>
      <c r="P456" t="n">
        <v>38.7640730240156</v>
      </c>
      <c r="Q456" t="n">
        <v>3.396501654139805</v>
      </c>
      <c r="R456" t="n">
        <v>0.7896890867546033</v>
      </c>
      <c r="S456" t="n">
        <v>29.99955849482821</v>
      </c>
      <c r="T456" t="n">
        <v>19.80942933798219</v>
      </c>
      <c r="U456" t="n">
        <v>4.301061912984586</v>
      </c>
      <c r="V456" t="n">
        <v>4.166139174941192</v>
      </c>
      <c r="W456" t="n">
        <v>0</v>
      </c>
      <c r="X456" t="n">
        <v>0</v>
      </c>
      <c r="Y456" t="n">
        <v>-22.82607512520868</v>
      </c>
      <c r="Z456" t="n">
        <v>52.93346468163588</v>
      </c>
      <c r="AA456" t="n">
        <v>2073.361889380427</v>
      </c>
      <c r="AB456" t="b">
        <v>0</v>
      </c>
      <c r="AC456" t="b">
        <v>1</v>
      </c>
      <c r="AD456" t="n">
        <v>96.73912047820313</v>
      </c>
      <c r="AE456" t="n">
        <v>-0</v>
      </c>
      <c r="AF456" t="n">
        <v>0</v>
      </c>
      <c r="AG456" t="n">
        <v>0.005291696076795055</v>
      </c>
      <c r="AH456" t="b">
        <v>0</v>
      </c>
      <c r="AI456" t="b">
        <v>0</v>
      </c>
      <c r="AJ456" t="n">
        <v>2073.361889380427</v>
      </c>
      <c r="AK456" t="n">
        <v>0</v>
      </c>
      <c r="AL456" t="n">
        <v>4.301061912984586</v>
      </c>
      <c r="AM456" t="n">
        <v>0</v>
      </c>
      <c r="AN456" t="n">
        <v>4.301061912984586</v>
      </c>
      <c r="AO456" t="n">
        <v>0</v>
      </c>
      <c r="AP456" t="n">
        <v>1</v>
      </c>
      <c r="AQ456" t="n">
        <v>3</v>
      </c>
      <c r="AR456" t="n">
        <v>0</v>
      </c>
      <c r="AS456" t="n">
        <v>0</v>
      </c>
      <c r="AT456" t="n">
        <v>2.002532124285322</v>
      </c>
      <c r="AU456" t="n">
        <v>0.6372755248600792</v>
      </c>
      <c r="AV456" t="n">
        <v>2.002532124285322</v>
      </c>
    </row>
    <row r="457" spans="1:48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0</v>
      </c>
      <c r="H457" t="n">
        <v>226.6272438390039</v>
      </c>
      <c r="I457" t="b">
        <v>0</v>
      </c>
      <c r="J457" t="n">
        <v>836.7077842536025</v>
      </c>
      <c r="K457" t="n">
        <v>2073.361889380427</v>
      </c>
      <c r="L457" t="n">
        <v>0</v>
      </c>
      <c r="M457" t="n">
        <v>2.558433040887137</v>
      </c>
      <c r="N457" t="n">
        <v>2.558433040887137</v>
      </c>
      <c r="O457" t="n">
        <v>107.8036139333935</v>
      </c>
      <c r="P457" t="n">
        <v>29.19924537740887</v>
      </c>
      <c r="Q457" t="n">
        <v>2.558433040887137</v>
      </c>
      <c r="R457" t="n">
        <v>0.7458353704394288</v>
      </c>
      <c r="S457" t="n">
        <v>30.01929150080382</v>
      </c>
      <c r="T457" t="n">
        <v>15.79891818971531</v>
      </c>
      <c r="U457" t="n">
        <v>3.430291914661768</v>
      </c>
      <c r="V457" t="n">
        <v>4.015526189146762</v>
      </c>
      <c r="W457" t="n">
        <v>0</v>
      </c>
      <c r="X457" t="n">
        <v>0</v>
      </c>
      <c r="Y457" t="n">
        <v>-22.82607512520868</v>
      </c>
      <c r="Z457" t="n">
        <v>52.9155348167252</v>
      </c>
      <c r="AA457" t="n">
        <v>2073.361889380427</v>
      </c>
      <c r="AB457" t="b">
        <v>0</v>
      </c>
      <c r="AC457" t="b">
        <v>1</v>
      </c>
      <c r="AD457" t="n">
        <v>96.7300625118836</v>
      </c>
      <c r="AE457" t="n">
        <v>-0</v>
      </c>
      <c r="AF457" t="n">
        <v>0</v>
      </c>
      <c r="AG457" t="n">
        <v>-0.02298293820536584</v>
      </c>
      <c r="AH457" t="b">
        <v>0</v>
      </c>
      <c r="AI457" t="b">
        <v>0</v>
      </c>
      <c r="AJ457" t="n">
        <v>2073.361889380427</v>
      </c>
      <c r="AK457" t="n">
        <v>0</v>
      </c>
      <c r="AL457" t="n">
        <v>3.430291914661768</v>
      </c>
      <c r="AM457" t="n">
        <v>0</v>
      </c>
      <c r="AN457" t="n">
        <v>3.430291914661768</v>
      </c>
      <c r="AO457" t="n">
        <v>0</v>
      </c>
      <c r="AP457" t="n">
        <v>1</v>
      </c>
      <c r="AQ457" t="n">
        <v>3</v>
      </c>
      <c r="AR457" t="n">
        <v>0</v>
      </c>
      <c r="AS457" t="n">
        <v>0</v>
      </c>
      <c r="AT457" t="n">
        <v>1.865423335927448</v>
      </c>
      <c r="AU457" t="n">
        <v>0.5936427291590478</v>
      </c>
      <c r="AV457" t="n">
        <v>1.865423335927448</v>
      </c>
    </row>
    <row r="458" spans="1:48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0</v>
      </c>
      <c r="H458" t="n">
        <v>226.6272438390039</v>
      </c>
      <c r="I458" t="b">
        <v>0</v>
      </c>
      <c r="J458" t="n">
        <v>836.7077842536025</v>
      </c>
      <c r="K458" t="n">
        <v>2073.361889380427</v>
      </c>
      <c r="L458" t="n">
        <v>0</v>
      </c>
      <c r="M458" t="n">
        <v>2.782992848978226</v>
      </c>
      <c r="N458" t="n">
        <v>2.782992848978226</v>
      </c>
      <c r="O458" t="n">
        <v>117.2657958508122</v>
      </c>
      <c r="P458" t="n">
        <v>31.7621332206967</v>
      </c>
      <c r="Q458" t="n">
        <v>2.782992848978226</v>
      </c>
      <c r="R458" t="n">
        <v>0.7596500374685207</v>
      </c>
      <c r="S458" t="n">
        <v>30.03725491051072</v>
      </c>
      <c r="T458" t="n">
        <v>16.87309677313608</v>
      </c>
      <c r="U458" t="n">
        <v>3.663519662623003</v>
      </c>
      <c r="V458" t="n">
        <v>4.055448177213284</v>
      </c>
      <c r="W458" t="n">
        <v>0</v>
      </c>
      <c r="X458" t="n">
        <v>0</v>
      </c>
      <c r="Y458" t="n">
        <v>-22.82607512520868</v>
      </c>
      <c r="Z458" t="n">
        <v>52.88157548302543</v>
      </c>
      <c r="AA458" t="n">
        <v>2073.361889380427</v>
      </c>
      <c r="AB458" t="b">
        <v>0</v>
      </c>
      <c r="AC458" t="b">
        <v>1</v>
      </c>
      <c r="AD458" t="n">
        <v>96.72100454556407</v>
      </c>
      <c r="AE458" t="n">
        <v>-0</v>
      </c>
      <c r="AF458" t="n">
        <v>0</v>
      </c>
      <c r="AG458" t="n">
        <v>-0.04228619056970953</v>
      </c>
      <c r="AH458" t="b">
        <v>0</v>
      </c>
      <c r="AI458" t="b">
        <v>0</v>
      </c>
      <c r="AJ458" t="n">
        <v>2073.361889380427</v>
      </c>
      <c r="AK458" t="n">
        <v>0</v>
      </c>
      <c r="AL458" t="n">
        <v>3.663519662623003</v>
      </c>
      <c r="AM458" t="n">
        <v>0</v>
      </c>
      <c r="AN458" t="n">
        <v>3.663519662623003</v>
      </c>
      <c r="AO458" t="n">
        <v>0</v>
      </c>
      <c r="AP458" t="n">
        <v>1</v>
      </c>
      <c r="AQ458" t="n">
        <v>3</v>
      </c>
      <c r="AR458" t="n">
        <v>0</v>
      </c>
      <c r="AS458" t="n">
        <v>0</v>
      </c>
      <c r="AT458" t="n">
        <v>1.902223521778328</v>
      </c>
      <c r="AU458" t="n">
        <v>0.6053538310528254</v>
      </c>
      <c r="AV458" t="n">
        <v>1.902223521778328</v>
      </c>
    </row>
    <row r="459" spans="1:48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0</v>
      </c>
      <c r="H459" t="n">
        <v>226.6272438390039</v>
      </c>
      <c r="I459" t="b">
        <v>0</v>
      </c>
      <c r="J459" t="n">
        <v>836.7077842536025</v>
      </c>
      <c r="K459" t="n">
        <v>2073.361889380427</v>
      </c>
      <c r="L459" t="n">
        <v>0</v>
      </c>
      <c r="M459" t="n">
        <v>2.722822229866643</v>
      </c>
      <c r="N459" t="n">
        <v>2.722822229866643</v>
      </c>
      <c r="O459" t="n">
        <v>114.7304118524141</v>
      </c>
      <c r="P459" t="n">
        <v>31.07540949415332</v>
      </c>
      <c r="Q459" t="n">
        <v>2.722822229866643</v>
      </c>
      <c r="R459" t="n">
        <v>0.7561434596187028</v>
      </c>
      <c r="S459" t="n">
        <v>30.05573294429755</v>
      </c>
      <c r="T459" t="n">
        <v>16.58484275365219</v>
      </c>
      <c r="U459" t="n">
        <v>3.60093338801035</v>
      </c>
      <c r="V459" t="n">
        <v>4.044322376673449</v>
      </c>
      <c r="W459" t="n">
        <v>0</v>
      </c>
      <c r="X459" t="n">
        <v>0</v>
      </c>
      <c r="Y459" t="n">
        <v>-22.82607512520868</v>
      </c>
      <c r="Z459" t="n">
        <v>52.86364561811475</v>
      </c>
      <c r="AA459" t="n">
        <v>2073.361889380427</v>
      </c>
      <c r="AB459" t="b">
        <v>0</v>
      </c>
      <c r="AC459" t="b">
        <v>1</v>
      </c>
      <c r="AD459" t="n">
        <v>96.71194657924454</v>
      </c>
      <c r="AE459" t="n">
        <v>-0</v>
      </c>
      <c r="AF459" t="n">
        <v>0</v>
      </c>
      <c r="AG459" t="n">
        <v>-0.03555346399583026</v>
      </c>
      <c r="AH459" t="b">
        <v>0</v>
      </c>
      <c r="AI459" t="b">
        <v>0</v>
      </c>
      <c r="AJ459" t="n">
        <v>2073.361889380427</v>
      </c>
      <c r="AK459" t="n">
        <v>0</v>
      </c>
      <c r="AL459" t="n">
        <v>3.60093338801035</v>
      </c>
      <c r="AM459" t="n">
        <v>0</v>
      </c>
      <c r="AN459" t="n">
        <v>3.60093338801035</v>
      </c>
      <c r="AO459" t="n">
        <v>0</v>
      </c>
      <c r="AP459" t="n">
        <v>1</v>
      </c>
      <c r="AQ459" t="n">
        <v>3</v>
      </c>
      <c r="AR459" t="n">
        <v>0</v>
      </c>
      <c r="AS459" t="n">
        <v>0</v>
      </c>
      <c r="AT459" t="n">
        <v>1.892421406129958</v>
      </c>
      <c r="AU459" t="n">
        <v>0.602234456177986</v>
      </c>
      <c r="AV459" t="n">
        <v>1.892421406129958</v>
      </c>
    </row>
    <row r="460" spans="1:48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0</v>
      </c>
      <c r="H460" t="n">
        <v>226.6272438390039</v>
      </c>
      <c r="I460" t="b">
        <v>0</v>
      </c>
      <c r="J460" t="n">
        <v>836.7077842536025</v>
      </c>
      <c r="K460" t="n">
        <v>2073.361889380427</v>
      </c>
      <c r="L460" t="n">
        <v>0</v>
      </c>
      <c r="M460" t="n">
        <v>2.738944898221972</v>
      </c>
      <c r="N460" t="n">
        <v>2.738944898221972</v>
      </c>
      <c r="O460" t="n">
        <v>115.4097659285916</v>
      </c>
      <c r="P460" t="n">
        <v>31.25941655703999</v>
      </c>
      <c r="Q460" t="n">
        <v>2.738944898221972</v>
      </c>
      <c r="R460" t="n">
        <v>0.7571145039517502</v>
      </c>
      <c r="S460" t="n">
        <v>30.07407522365152</v>
      </c>
      <c r="T460" t="n">
        <v>16.66164971290135</v>
      </c>
      <c r="U460" t="n">
        <v>3.617609864724664</v>
      </c>
      <c r="V460" t="n">
        <v>4.046873055500225</v>
      </c>
      <c r="W460" t="n">
        <v>0</v>
      </c>
      <c r="X460" t="n">
        <v>0</v>
      </c>
      <c r="Y460" t="n">
        <v>-22.82607512520868</v>
      </c>
      <c r="Z460" t="n">
        <v>52.83188454632457</v>
      </c>
      <c r="AA460" t="n">
        <v>2073.361889380427</v>
      </c>
      <c r="AB460" t="b">
        <v>0</v>
      </c>
      <c r="AC460" t="b">
        <v>1</v>
      </c>
      <c r="AD460" t="n">
        <v>96.70288861292501</v>
      </c>
      <c r="AE460" t="n">
        <v>-0</v>
      </c>
      <c r="AF460" t="n">
        <v>0</v>
      </c>
      <c r="AG460" t="n">
        <v>-0.03317699241219438</v>
      </c>
      <c r="AH460" t="b">
        <v>0</v>
      </c>
      <c r="AI460" t="b">
        <v>0</v>
      </c>
      <c r="AJ460" t="n">
        <v>2073.361889380427</v>
      </c>
      <c r="AK460" t="n">
        <v>0</v>
      </c>
      <c r="AL460" t="n">
        <v>3.617609864724664</v>
      </c>
      <c r="AM460" t="n">
        <v>0</v>
      </c>
      <c r="AN460" t="n">
        <v>3.617609864724664</v>
      </c>
      <c r="AO460" t="n">
        <v>0</v>
      </c>
      <c r="AP460" t="n">
        <v>1</v>
      </c>
      <c r="AQ460" t="n">
        <v>3</v>
      </c>
      <c r="AR460" t="n">
        <v>0</v>
      </c>
      <c r="AS460" t="n">
        <v>0</v>
      </c>
      <c r="AT460" t="n">
        <v>1.89513498049117</v>
      </c>
      <c r="AU460" t="n">
        <v>0.6030980101276662</v>
      </c>
      <c r="AV460" t="n">
        <v>1.89513498049117</v>
      </c>
    </row>
    <row r="461" spans="1:48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0</v>
      </c>
      <c r="H461" t="n">
        <v>226.6272438390039</v>
      </c>
      <c r="I461" t="b">
        <v>0</v>
      </c>
      <c r="J461" t="n">
        <v>836.7077842536025</v>
      </c>
      <c r="K461" t="n">
        <v>2073.361889380427</v>
      </c>
      <c r="L461" t="n">
        <v>0</v>
      </c>
      <c r="M461" t="n">
        <v>2.734624843912133</v>
      </c>
      <c r="N461" t="n">
        <v>2.734624843912133</v>
      </c>
      <c r="O461" t="n">
        <v>115.2277336222751</v>
      </c>
      <c r="P461" t="n">
        <v>31.2101120320355</v>
      </c>
      <c r="Q461" t="n">
        <v>2.734624843912133</v>
      </c>
      <c r="R461" t="n">
        <v>0.7568747494239907</v>
      </c>
      <c r="S461" t="n">
        <v>30.09245264126952</v>
      </c>
      <c r="T461" t="n">
        <v>16.64063937162698</v>
      </c>
      <c r="U461" t="n">
        <v>3.613048058471077</v>
      </c>
      <c r="V461" t="n">
        <v>4.045759616971814</v>
      </c>
      <c r="W461" t="n">
        <v>0</v>
      </c>
      <c r="X461" t="n">
        <v>0</v>
      </c>
      <c r="Y461" t="n">
        <v>-22.82607512520868</v>
      </c>
      <c r="Z461" t="n">
        <v>52.80728641164941</v>
      </c>
      <c r="AA461" t="n">
        <v>2073.361889380427</v>
      </c>
      <c r="AB461" t="b">
        <v>0</v>
      </c>
      <c r="AC461" t="b">
        <v>1</v>
      </c>
      <c r="AD461" t="n">
        <v>96.69383064660548</v>
      </c>
      <c r="AE461" t="n">
        <v>-0</v>
      </c>
      <c r="AF461" t="n">
        <v>0</v>
      </c>
      <c r="AG461" t="n">
        <v>-0.02851151969304122</v>
      </c>
      <c r="AH461" t="b">
        <v>0</v>
      </c>
      <c r="AI461" t="b">
        <v>0</v>
      </c>
      <c r="AJ461" t="n">
        <v>2073.361889380427</v>
      </c>
      <c r="AK461" t="n">
        <v>0</v>
      </c>
      <c r="AL461" t="n">
        <v>3.613048058471077</v>
      </c>
      <c r="AM461" t="n">
        <v>0</v>
      </c>
      <c r="AN461" t="n">
        <v>3.613048058471077</v>
      </c>
      <c r="AO461" t="n">
        <v>0</v>
      </c>
      <c r="AP461" t="n">
        <v>1</v>
      </c>
      <c r="AQ461" t="n">
        <v>3</v>
      </c>
      <c r="AR461" t="n">
        <v>0</v>
      </c>
      <c r="AS461" t="n">
        <v>0</v>
      </c>
      <c r="AT461" t="n">
        <v>1.894485519813067</v>
      </c>
      <c r="AU461" t="n">
        <v>0.6028913291014321</v>
      </c>
      <c r="AV461" t="n">
        <v>1.894485519813067</v>
      </c>
    </row>
    <row r="462" spans="1:48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0</v>
      </c>
      <c r="H462" t="n">
        <v>226.6272438390039</v>
      </c>
      <c r="I462" t="b">
        <v>0</v>
      </c>
      <c r="J462" t="n">
        <v>836.7077842536025</v>
      </c>
      <c r="K462" t="n">
        <v>2073.361889380427</v>
      </c>
      <c r="L462" t="n">
        <v>0</v>
      </c>
      <c r="M462" t="n">
        <v>2.735782392796196</v>
      </c>
      <c r="N462" t="n">
        <v>2.735782392796196</v>
      </c>
      <c r="O462" t="n">
        <v>115.2765087713652</v>
      </c>
      <c r="P462" t="n">
        <v>31.22332306916718</v>
      </c>
      <c r="Q462" t="n">
        <v>2.735782392796196</v>
      </c>
      <c r="R462" t="n">
        <v>0.7569586076671054</v>
      </c>
      <c r="S462" t="n">
        <v>30.11081918465385</v>
      </c>
      <c r="T462" t="n">
        <v>16.64583896344051</v>
      </c>
      <c r="U462" t="n">
        <v>3.614177003981353</v>
      </c>
      <c r="V462" t="n">
        <v>4.045627878223728</v>
      </c>
      <c r="W462" t="n">
        <v>0</v>
      </c>
      <c r="X462" t="n">
        <v>0</v>
      </c>
      <c r="Y462" t="n">
        <v>-22.82607512520868</v>
      </c>
      <c r="Z462" t="n">
        <v>52.78268827697424</v>
      </c>
      <c r="AA462" t="n">
        <v>2073.361889380427</v>
      </c>
      <c r="AB462" t="b">
        <v>0</v>
      </c>
      <c r="AC462" t="b">
        <v>1</v>
      </c>
      <c r="AD462" t="n">
        <v>96.68477268028595</v>
      </c>
      <c r="AE462" t="n">
        <v>-0</v>
      </c>
      <c r="AF462" t="n">
        <v>0</v>
      </c>
      <c r="AG462" t="n">
        <v>-0.02241981135175367</v>
      </c>
      <c r="AH462" t="b">
        <v>0</v>
      </c>
      <c r="AI462" t="b">
        <v>0</v>
      </c>
      <c r="AJ462" t="n">
        <v>2073.361889380427</v>
      </c>
      <c r="AK462" t="n">
        <v>0</v>
      </c>
      <c r="AL462" t="n">
        <v>3.614177003981353</v>
      </c>
      <c r="AM462" t="n">
        <v>0</v>
      </c>
      <c r="AN462" t="n">
        <v>3.614177003981353</v>
      </c>
      <c r="AO462" t="n">
        <v>0</v>
      </c>
      <c r="AP462" t="n">
        <v>1</v>
      </c>
      <c r="AQ462" t="n">
        <v>3</v>
      </c>
      <c r="AR462" t="n">
        <v>0</v>
      </c>
      <c r="AS462" t="n">
        <v>0</v>
      </c>
      <c r="AT462" t="n">
        <v>1.894731847448235</v>
      </c>
      <c r="AU462" t="n">
        <v>0.602969719141265</v>
      </c>
      <c r="AV462" t="n">
        <v>1.894731847448235</v>
      </c>
    </row>
    <row r="463" spans="1:48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0</v>
      </c>
      <c r="H463" t="n">
        <v>226.6272438390039</v>
      </c>
      <c r="I463" t="b">
        <v>0</v>
      </c>
      <c r="J463" t="n">
        <v>836.7077842536025</v>
      </c>
      <c r="K463" t="n">
        <v>2073.361889380427</v>
      </c>
      <c r="L463" t="n">
        <v>0</v>
      </c>
      <c r="M463" t="n">
        <v>2.735472251569647</v>
      </c>
      <c r="N463" t="n">
        <v>2.735472251569647</v>
      </c>
      <c r="O463" t="n">
        <v>115.2634404813153</v>
      </c>
      <c r="P463" t="n">
        <v>31.21978344564337</v>
      </c>
      <c r="Q463" t="n">
        <v>2.735472251569647</v>
      </c>
      <c r="R463" t="n">
        <v>0.7569557009650426</v>
      </c>
      <c r="S463" t="n">
        <v>30.12918716484583</v>
      </c>
      <c r="T463" t="n">
        <v>16.64401582503898</v>
      </c>
      <c r="U463" t="n">
        <v>3.613781160617715</v>
      </c>
      <c r="V463" t="n">
        <v>4.045233159323338</v>
      </c>
      <c r="W463" t="n">
        <v>0</v>
      </c>
      <c r="X463" t="n">
        <v>0</v>
      </c>
      <c r="Y463" t="n">
        <v>-22.82607512520868</v>
      </c>
      <c r="Z463" t="n">
        <v>52.75809014229907</v>
      </c>
      <c r="AA463" t="n">
        <v>2073.361889380427</v>
      </c>
      <c r="AB463" t="b">
        <v>0</v>
      </c>
      <c r="AC463" t="b">
        <v>1</v>
      </c>
      <c r="AD463" t="n">
        <v>96.67571471396641</v>
      </c>
      <c r="AE463" t="n">
        <v>-0</v>
      </c>
      <c r="AF463" t="n">
        <v>0</v>
      </c>
      <c r="AG463" t="n">
        <v>-0.02443999141682462</v>
      </c>
      <c r="AH463" t="b">
        <v>0</v>
      </c>
      <c r="AI463" t="b">
        <v>0</v>
      </c>
      <c r="AJ463" t="n">
        <v>2073.361889380427</v>
      </c>
      <c r="AK463" t="n">
        <v>0</v>
      </c>
      <c r="AL463" t="n">
        <v>3.613781160617715</v>
      </c>
      <c r="AM463" t="n">
        <v>0</v>
      </c>
      <c r="AN463" t="n">
        <v>3.613781160617715</v>
      </c>
      <c r="AO463" t="n">
        <v>0</v>
      </c>
      <c r="AP463" t="n">
        <v>1</v>
      </c>
      <c r="AQ463" t="n">
        <v>3</v>
      </c>
      <c r="AR463" t="n">
        <v>0</v>
      </c>
      <c r="AS463" t="n">
        <v>0</v>
      </c>
      <c r="AT463" t="n">
        <v>1.894738167750301</v>
      </c>
      <c r="AU463" t="n">
        <v>0.6029717304816913</v>
      </c>
      <c r="AV463" t="n">
        <v>1.894738167750301</v>
      </c>
    </row>
    <row r="464" spans="1:48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0</v>
      </c>
      <c r="H464" t="n">
        <v>226.6272438390039</v>
      </c>
      <c r="I464" t="b">
        <v>0</v>
      </c>
      <c r="J464" t="n">
        <v>836.7077842536025</v>
      </c>
      <c r="K464" t="n">
        <v>2073.361889380427</v>
      </c>
      <c r="L464" t="n">
        <v>0</v>
      </c>
      <c r="M464" t="n">
        <v>2.735555267591794</v>
      </c>
      <c r="N464" t="n">
        <v>2.735555267591794</v>
      </c>
      <c r="O464" t="n">
        <v>115.2669384924255</v>
      </c>
      <c r="P464" t="n">
        <v>31.22073090260713</v>
      </c>
      <c r="Q464" t="n">
        <v>2.735555267591794</v>
      </c>
      <c r="R464" t="n">
        <v>0.7569760309514949</v>
      </c>
      <c r="S464" t="n">
        <v>30.14755328240736</v>
      </c>
      <c r="T464" t="n">
        <v>16.64407391779882</v>
      </c>
      <c r="U464" t="n">
        <v>3.613793773830972</v>
      </c>
      <c r="V464" t="n">
        <v>4.044908904640169</v>
      </c>
      <c r="W464" t="n">
        <v>0</v>
      </c>
      <c r="X464" t="n">
        <v>0</v>
      </c>
      <c r="Y464" t="n">
        <v>-22.82607512520868</v>
      </c>
      <c r="Z464" t="n">
        <v>52.73349200762391</v>
      </c>
      <c r="AA464" t="n">
        <v>2073.361889380427</v>
      </c>
      <c r="AB464" t="b">
        <v>0</v>
      </c>
      <c r="AC464" t="b">
        <v>1</v>
      </c>
      <c r="AD464" t="n">
        <v>96.66665674764688</v>
      </c>
      <c r="AE464" t="n">
        <v>-0</v>
      </c>
      <c r="AF464" t="n">
        <v>0</v>
      </c>
      <c r="AG464" t="n">
        <v>-0.02301021445647763</v>
      </c>
      <c r="AH464" t="b">
        <v>0</v>
      </c>
      <c r="AI464" t="b">
        <v>0</v>
      </c>
      <c r="AJ464" t="n">
        <v>2073.361889380427</v>
      </c>
      <c r="AK464" t="n">
        <v>0</v>
      </c>
      <c r="AL464" t="n">
        <v>3.613793773830972</v>
      </c>
      <c r="AM464" t="n">
        <v>0</v>
      </c>
      <c r="AN464" t="n">
        <v>3.613793773830972</v>
      </c>
      <c r="AO464" t="n">
        <v>0</v>
      </c>
      <c r="AP464" t="n">
        <v>1</v>
      </c>
      <c r="AQ464" t="n">
        <v>3</v>
      </c>
      <c r="AR464" t="n">
        <v>0</v>
      </c>
      <c r="AS464" t="n">
        <v>0</v>
      </c>
      <c r="AT464" t="n">
        <v>1.89480879176934</v>
      </c>
      <c r="AU464" t="n">
        <v>0.6029942055063139</v>
      </c>
      <c r="AV464" t="n">
        <v>1.89480879176934</v>
      </c>
    </row>
    <row r="465" spans="1:48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0</v>
      </c>
      <c r="H465" t="n">
        <v>226.6272438390039</v>
      </c>
      <c r="I465" t="b">
        <v>0</v>
      </c>
      <c r="J465" t="n">
        <v>836.7077842536025</v>
      </c>
      <c r="K465" t="n">
        <v>2073.361889380427</v>
      </c>
      <c r="L465" t="n">
        <v>0</v>
      </c>
      <c r="M465" t="n">
        <v>2.735533344729859</v>
      </c>
      <c r="N465" t="n">
        <v>2.735533344729859</v>
      </c>
      <c r="O465" t="n">
        <v>115.2660147380389</v>
      </c>
      <c r="P465" t="n">
        <v>31.22048069827706</v>
      </c>
      <c r="Q465" t="n">
        <v>2.735533344729859</v>
      </c>
      <c r="R465" t="n">
        <v>0.7569901582481537</v>
      </c>
      <c r="S465" t="n">
        <v>30.16591842102143</v>
      </c>
      <c r="T465" t="n">
        <v>16.64362991461517</v>
      </c>
      <c r="U465" t="n">
        <v>3.61369737099423</v>
      </c>
      <c r="V465" t="n">
        <v>4.044565871726929</v>
      </c>
      <c r="W465" t="n">
        <v>0</v>
      </c>
      <c r="X465" t="n">
        <v>0</v>
      </c>
      <c r="Y465" t="n">
        <v>-22.82607512520868</v>
      </c>
      <c r="Z465" t="n">
        <v>52.70889387294874</v>
      </c>
      <c r="AA465" t="n">
        <v>2073.361889380427</v>
      </c>
      <c r="AB465" t="b">
        <v>0</v>
      </c>
      <c r="AC465" t="b">
        <v>1</v>
      </c>
      <c r="AD465" t="n">
        <v>96.65759878132735</v>
      </c>
      <c r="AE465" t="n">
        <v>-0</v>
      </c>
      <c r="AF465" t="n">
        <v>0</v>
      </c>
      <c r="AG465" t="n">
        <v>-0.02295772143540811</v>
      </c>
      <c r="AH465" t="b">
        <v>0</v>
      </c>
      <c r="AI465" t="b">
        <v>0</v>
      </c>
      <c r="AJ465" t="n">
        <v>2073.361889380427</v>
      </c>
      <c r="AK465" t="n">
        <v>0</v>
      </c>
      <c r="AL465" t="n">
        <v>3.61369737099423</v>
      </c>
      <c r="AM465" t="n">
        <v>0</v>
      </c>
      <c r="AN465" t="n">
        <v>3.61369737099423</v>
      </c>
      <c r="AO465" t="n">
        <v>0</v>
      </c>
      <c r="AP465" t="n">
        <v>1</v>
      </c>
      <c r="AQ465" t="n">
        <v>3</v>
      </c>
      <c r="AR465" t="n">
        <v>0</v>
      </c>
      <c r="AS465" t="n">
        <v>0</v>
      </c>
      <c r="AT465" t="n">
        <v>1.894862264310407</v>
      </c>
      <c r="AU465" t="n">
        <v>0.603011222332791</v>
      </c>
      <c r="AV465" t="n">
        <v>1.894862264310407</v>
      </c>
    </row>
    <row r="466" spans="1:48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0</v>
      </c>
      <c r="H466" t="n">
        <v>226.6272438390039</v>
      </c>
      <c r="I466" t="b">
        <v>0</v>
      </c>
      <c r="J466" t="n">
        <v>836.7077842536025</v>
      </c>
      <c r="K466" t="n">
        <v>2073.361889380427</v>
      </c>
      <c r="L466" t="n">
        <v>0</v>
      </c>
      <c r="M466" t="n">
        <v>2.735538020155451</v>
      </c>
      <c r="N466" t="n">
        <v>2.735538020155451</v>
      </c>
      <c r="O466" t="n">
        <v>115.2662117444751</v>
      </c>
      <c r="P466" t="n">
        <v>31.22053405863355</v>
      </c>
      <c r="Q466" t="n">
        <v>2.735538020155451</v>
      </c>
      <c r="R466" t="n">
        <v>0.7570058571907186</v>
      </c>
      <c r="S466" t="n">
        <v>30.18428234487583</v>
      </c>
      <c r="T466" t="n">
        <v>16.64331320140984</v>
      </c>
      <c r="U466" t="n">
        <v>3.613628605605709</v>
      </c>
      <c r="V466" t="n">
        <v>4.044227624882984</v>
      </c>
      <c r="W466" t="n">
        <v>0</v>
      </c>
      <c r="X466" t="n">
        <v>0</v>
      </c>
      <c r="Y466" t="n">
        <v>-22.82607512520868</v>
      </c>
      <c r="Z466" t="n">
        <v>52.68429573827358</v>
      </c>
      <c r="AA466" t="n">
        <v>2073.361889380427</v>
      </c>
      <c r="AB466" t="b">
        <v>0</v>
      </c>
      <c r="AC466" t="b">
        <v>1</v>
      </c>
      <c r="AD466" t="n">
        <v>96.64854081500782</v>
      </c>
      <c r="AE466" t="n">
        <v>-0</v>
      </c>
      <c r="AF466" t="n">
        <v>0</v>
      </c>
      <c r="AG466" t="n">
        <v>-0.02412413683104941</v>
      </c>
      <c r="AH466" t="b">
        <v>0</v>
      </c>
      <c r="AI466" t="b">
        <v>0</v>
      </c>
      <c r="AJ466" t="n">
        <v>2073.361889380427</v>
      </c>
      <c r="AK466" t="n">
        <v>0</v>
      </c>
      <c r="AL466" t="n">
        <v>3.613628605605709</v>
      </c>
      <c r="AM466" t="n">
        <v>0</v>
      </c>
      <c r="AN466" t="n">
        <v>3.613628605605709</v>
      </c>
      <c r="AO466" t="n">
        <v>0</v>
      </c>
      <c r="AP466" t="n">
        <v>1</v>
      </c>
      <c r="AQ466" t="n">
        <v>3</v>
      </c>
      <c r="AR466" t="n">
        <v>0</v>
      </c>
      <c r="AS466" t="n">
        <v>0</v>
      </c>
      <c r="AT466" t="n">
        <v>1.894920095974279</v>
      </c>
      <c r="AU466" t="n">
        <v>0.6030296263840921</v>
      </c>
      <c r="AV466" t="n">
        <v>1.894920095974279</v>
      </c>
    </row>
    <row r="467" spans="1:48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0</v>
      </c>
      <c r="H467" t="n">
        <v>226.6272438390039</v>
      </c>
      <c r="I467" t="b">
        <v>0</v>
      </c>
      <c r="J467" t="n">
        <v>836.7077842536025</v>
      </c>
      <c r="K467" t="n">
        <v>2073.361889380427</v>
      </c>
      <c r="L467" t="n">
        <v>0</v>
      </c>
      <c r="M467" t="n">
        <v>2.735541241315037</v>
      </c>
      <c r="N467" t="n">
        <v>2.735541241315037</v>
      </c>
      <c r="O467" t="n">
        <v>115.2663474731179</v>
      </c>
      <c r="P467" t="n">
        <v>31.22057082153789</v>
      </c>
      <c r="Q467" t="n">
        <v>2.735541241315037</v>
      </c>
      <c r="R467" t="n">
        <v>0.7570214698273341</v>
      </c>
      <c r="S467" t="n">
        <v>30.20264511376705</v>
      </c>
      <c r="T467" t="n">
        <v>16.64298955103158</v>
      </c>
      <c r="U467" t="n">
        <v>3.613558334004682</v>
      </c>
      <c r="V467" t="n">
        <v>4.043889138788689</v>
      </c>
      <c r="W467" t="n">
        <v>0</v>
      </c>
      <c r="X467" t="n">
        <v>0</v>
      </c>
      <c r="Y467" t="n">
        <v>-22.82607512520868</v>
      </c>
      <c r="Z467" t="n">
        <v>52.65969760359841</v>
      </c>
      <c r="AA467" t="n">
        <v>2073.361889380427</v>
      </c>
      <c r="AB467" t="b">
        <v>0</v>
      </c>
      <c r="AC467" t="b">
        <v>1</v>
      </c>
      <c r="AD467" t="n">
        <v>96.63948284868829</v>
      </c>
      <c r="AE467" t="n">
        <v>-0</v>
      </c>
      <c r="AF467" t="n">
        <v>0</v>
      </c>
      <c r="AG467" t="n">
        <v>-0.02421958868467039</v>
      </c>
      <c r="AH467" t="b">
        <v>0</v>
      </c>
      <c r="AI467" t="b">
        <v>0</v>
      </c>
      <c r="AJ467" t="n">
        <v>2073.361889380427</v>
      </c>
      <c r="AK467" t="n">
        <v>0</v>
      </c>
      <c r="AL467" t="n">
        <v>3.613558334004682</v>
      </c>
      <c r="AM467" t="n">
        <v>0</v>
      </c>
      <c r="AN467" t="n">
        <v>3.613558334004682</v>
      </c>
      <c r="AO467" t="n">
        <v>0</v>
      </c>
      <c r="AP467" t="n">
        <v>1</v>
      </c>
      <c r="AQ467" t="n">
        <v>3</v>
      </c>
      <c r="AR467" t="n">
        <v>0</v>
      </c>
      <c r="AS467" t="n">
        <v>0</v>
      </c>
      <c r="AT467" t="n">
        <v>1.894977699262445</v>
      </c>
      <c r="AU467" t="n">
        <v>0.6030479577582832</v>
      </c>
      <c r="AV467" t="n">
        <v>1.894977699262445</v>
      </c>
    </row>
    <row r="468" spans="1:48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0</v>
      </c>
      <c r="H468" t="n">
        <v>226.6272438390039</v>
      </c>
      <c r="I468" t="b">
        <v>0</v>
      </c>
      <c r="J468" t="n">
        <v>836.7077842536025</v>
      </c>
      <c r="K468" t="n">
        <v>2073.361889380427</v>
      </c>
      <c r="L468" t="n">
        <v>0</v>
      </c>
      <c r="M468" t="n">
        <v>2.735523681251049</v>
      </c>
      <c r="N468" t="n">
        <v>2.735523681251049</v>
      </c>
      <c r="O468" t="n">
        <v>115.2656075521082</v>
      </c>
      <c r="P468" t="n">
        <v>31.22037040956344</v>
      </c>
      <c r="Q468" t="n">
        <v>2.735523681251049</v>
      </c>
      <c r="R468" t="n">
        <v>0.7570358540342857</v>
      </c>
      <c r="S468" t="n">
        <v>30.2210067244517</v>
      </c>
      <c r="T468" t="n">
        <v>16.64256648955135</v>
      </c>
      <c r="U468" t="n">
        <v>3.613466478071405</v>
      </c>
      <c r="V468" t="n">
        <v>4.043546953811459</v>
      </c>
      <c r="W468" t="n">
        <v>0</v>
      </c>
      <c r="X468" t="n">
        <v>0</v>
      </c>
      <c r="Y468" t="n">
        <v>-22.82607512520868</v>
      </c>
      <c r="Z468" t="n">
        <v>52.63509946892324</v>
      </c>
      <c r="AA468" t="n">
        <v>2073.361889380427</v>
      </c>
      <c r="AB468" t="b">
        <v>0</v>
      </c>
      <c r="AC468" t="b">
        <v>1</v>
      </c>
      <c r="AD468" t="n">
        <v>96.63042488236876</v>
      </c>
      <c r="AE468" t="n">
        <v>-0</v>
      </c>
      <c r="AF468" t="n">
        <v>0</v>
      </c>
      <c r="AG468" t="n">
        <v>-0.02529214185645534</v>
      </c>
      <c r="AH468" t="b">
        <v>0</v>
      </c>
      <c r="AI468" t="b">
        <v>0</v>
      </c>
      <c r="AJ468" t="n">
        <v>2073.361889380427</v>
      </c>
      <c r="AK468" t="n">
        <v>0</v>
      </c>
      <c r="AL468" t="n">
        <v>3.613466478071405</v>
      </c>
      <c r="AM468" t="n">
        <v>0</v>
      </c>
      <c r="AN468" t="n">
        <v>3.613466478071405</v>
      </c>
      <c r="AO468" t="n">
        <v>0</v>
      </c>
      <c r="AP468" t="n">
        <v>1</v>
      </c>
      <c r="AQ468" t="n">
        <v>3</v>
      </c>
      <c r="AR468" t="n">
        <v>0</v>
      </c>
      <c r="AS468" t="n">
        <v>0</v>
      </c>
      <c r="AT468" t="n">
        <v>1.895031913669799</v>
      </c>
      <c r="AU468" t="n">
        <v>0.6030652106724723</v>
      </c>
      <c r="AV468" t="n">
        <v>1.895031913669799</v>
      </c>
    </row>
    <row r="469" spans="1:48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0</v>
      </c>
      <c r="H469" t="n">
        <v>226.6272438390039</v>
      </c>
      <c r="I469" t="b">
        <v>0</v>
      </c>
      <c r="J469" t="n">
        <v>836.7077842536025</v>
      </c>
      <c r="K469" t="n">
        <v>2073.361889380427</v>
      </c>
      <c r="L469" t="n">
        <v>0</v>
      </c>
      <c r="M469" t="n">
        <v>2.735590700347482</v>
      </c>
      <c r="N469" t="n">
        <v>2.735590700347482</v>
      </c>
      <c r="O469" t="n">
        <v>115.2684315075069</v>
      </c>
      <c r="P469" t="n">
        <v>31.22113529455768</v>
      </c>
      <c r="Q469" t="n">
        <v>2.735590700347482</v>
      </c>
      <c r="R469" t="n">
        <v>0.757055235919611</v>
      </c>
      <c r="S469" t="n">
        <v>30.23936713027782</v>
      </c>
      <c r="T469" t="n">
        <v>16.64254813683644</v>
      </c>
      <c r="U469" t="n">
        <v>3.613462493294168</v>
      </c>
      <c r="V469" t="n">
        <v>4.043219930800246</v>
      </c>
      <c r="W469" t="n">
        <v>0</v>
      </c>
      <c r="X469" t="n">
        <v>0</v>
      </c>
      <c r="Y469" t="n">
        <v>-22.82607512520868</v>
      </c>
      <c r="Z469" t="n">
        <v>52.61050133424808</v>
      </c>
      <c r="AA469" t="n">
        <v>2073.361889380427</v>
      </c>
      <c r="AB469" t="b">
        <v>0</v>
      </c>
      <c r="AC469" t="b">
        <v>1</v>
      </c>
      <c r="AD469" t="n">
        <v>96.62136691604923</v>
      </c>
      <c r="AE469" t="n">
        <v>-0</v>
      </c>
      <c r="AF469" t="n">
        <v>0</v>
      </c>
      <c r="AG469" t="n">
        <v>-0.02881292575495636</v>
      </c>
      <c r="AH469" t="b">
        <v>0</v>
      </c>
      <c r="AI469" t="b">
        <v>0</v>
      </c>
      <c r="AJ469" t="n">
        <v>2073.361889380427</v>
      </c>
      <c r="AK469" t="n">
        <v>0</v>
      </c>
      <c r="AL469" t="n">
        <v>3.613462493294168</v>
      </c>
      <c r="AM469" t="n">
        <v>0</v>
      </c>
      <c r="AN469" t="n">
        <v>3.613462493294168</v>
      </c>
      <c r="AO469" t="n">
        <v>0</v>
      </c>
      <c r="AP469" t="n">
        <v>1</v>
      </c>
      <c r="AQ469" t="n">
        <v>3</v>
      </c>
      <c r="AR469" t="n">
        <v>0</v>
      </c>
      <c r="AS469" t="n">
        <v>0</v>
      </c>
      <c r="AT469" t="n">
        <v>1.895099968645102</v>
      </c>
      <c r="AU469" t="n">
        <v>0.6030868681378283</v>
      </c>
      <c r="AV469" t="n">
        <v>1.895099968645102</v>
      </c>
    </row>
    <row r="470" spans="1:48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0</v>
      </c>
      <c r="H470" t="n">
        <v>226.6272438390039</v>
      </c>
      <c r="I470" t="b">
        <v>0</v>
      </c>
      <c r="J470" t="n">
        <v>836.7077842536025</v>
      </c>
      <c r="K470" t="n">
        <v>2073.361889380427</v>
      </c>
      <c r="L470" t="n">
        <v>0</v>
      </c>
      <c r="M470" t="n">
        <v>2.735340184025703</v>
      </c>
      <c r="N470" t="n">
        <v>2.735340184025703</v>
      </c>
      <c r="O470" t="n">
        <v>115.2578756069204</v>
      </c>
      <c r="P470" t="n">
        <v>31.2182761665548</v>
      </c>
      <c r="Q470" t="n">
        <v>2.735340184025703</v>
      </c>
      <c r="R470" t="n">
        <v>0.7570558533344216</v>
      </c>
      <c r="S470" t="n">
        <v>30.25772652123213</v>
      </c>
      <c r="T470" t="n">
        <v>16.64101049594385</v>
      </c>
      <c r="U470" t="n">
        <v>3.6131286377062</v>
      </c>
      <c r="V470" t="n">
        <v>4.04283609459001</v>
      </c>
      <c r="W470" t="n">
        <v>0</v>
      </c>
      <c r="X470" t="n">
        <v>0</v>
      </c>
      <c r="Y470" t="n">
        <v>-22.82607512520868</v>
      </c>
      <c r="Z470" t="n">
        <v>52.58590319957291</v>
      </c>
      <c r="AA470" t="n">
        <v>2073.361889380427</v>
      </c>
      <c r="AB470" t="b">
        <v>0</v>
      </c>
      <c r="AC470" t="b">
        <v>1</v>
      </c>
      <c r="AD470" t="n">
        <v>96.61230894972969</v>
      </c>
      <c r="AE470" t="n">
        <v>-0</v>
      </c>
      <c r="AF470" t="n">
        <v>0</v>
      </c>
      <c r="AG470" t="n">
        <v>-0.02725555427262982</v>
      </c>
      <c r="AH470" t="b">
        <v>0</v>
      </c>
      <c r="AI470" t="b">
        <v>0</v>
      </c>
      <c r="AJ470" t="n">
        <v>2073.361889380427</v>
      </c>
      <c r="AK470" t="n">
        <v>0</v>
      </c>
      <c r="AL470" t="n">
        <v>3.6131286377062</v>
      </c>
      <c r="AM470" t="n">
        <v>0</v>
      </c>
      <c r="AN470" t="n">
        <v>3.6131286377062</v>
      </c>
      <c r="AO470" t="n">
        <v>0</v>
      </c>
      <c r="AP470" t="n">
        <v>1</v>
      </c>
      <c r="AQ470" t="n">
        <v>3</v>
      </c>
      <c r="AR470" t="n">
        <v>0</v>
      </c>
      <c r="AS470" t="n">
        <v>0</v>
      </c>
      <c r="AT470" t="n">
        <v>1.895116107151433</v>
      </c>
      <c r="AU470" t="n">
        <v>0.6030920039730878</v>
      </c>
      <c r="AV470" t="n">
        <v>1.895116107151433</v>
      </c>
    </row>
    <row r="471" spans="1:48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0</v>
      </c>
      <c r="H471" t="n">
        <v>226.6272438390039</v>
      </c>
      <c r="I471" t="b">
        <v>0</v>
      </c>
      <c r="J471" t="n">
        <v>836.7077842536025</v>
      </c>
      <c r="K471" t="n">
        <v>2073.361889380427</v>
      </c>
      <c r="L471" t="n">
        <v>0</v>
      </c>
      <c r="M471" t="n">
        <v>2.736275230216388</v>
      </c>
      <c r="N471" t="n">
        <v>2.736275230216388</v>
      </c>
      <c r="O471" t="n">
        <v>115.2972752538681</v>
      </c>
      <c r="P471" t="n">
        <v>31.22894779357208</v>
      </c>
      <c r="Q471" t="n">
        <v>2.736275230216388</v>
      </c>
      <c r="R471" t="n">
        <v>0.75712651613328</v>
      </c>
      <c r="S471" t="n">
        <v>30.27608418424041</v>
      </c>
      <c r="T471" t="n">
        <v>16.64514540337204</v>
      </c>
      <c r="U471" t="n">
        <v>3.614026416867311</v>
      </c>
      <c r="V471" t="n">
        <v>4.042664453585088</v>
      </c>
      <c r="W471" t="n">
        <v>0</v>
      </c>
      <c r="X471" t="n">
        <v>0</v>
      </c>
      <c r="Y471" t="n">
        <v>-22.82607512520868</v>
      </c>
      <c r="Z471" t="n">
        <v>52.56130506489774</v>
      </c>
      <c r="AA471" t="n">
        <v>2073.361889380427</v>
      </c>
      <c r="AB471" t="b">
        <v>0</v>
      </c>
      <c r="AC471" t="b">
        <v>1</v>
      </c>
      <c r="AD471" t="n">
        <v>96.60325098341016</v>
      </c>
      <c r="AE471" t="n">
        <v>-0</v>
      </c>
      <c r="AF471" t="n">
        <v>0</v>
      </c>
      <c r="AG471" t="n">
        <v>-0.02568754083359917</v>
      </c>
      <c r="AH471" t="b">
        <v>0</v>
      </c>
      <c r="AI471" t="b">
        <v>0</v>
      </c>
      <c r="AJ471" t="n">
        <v>2073.361889380427</v>
      </c>
      <c r="AK471" t="n">
        <v>0</v>
      </c>
      <c r="AL471" t="n">
        <v>3.614026416867311</v>
      </c>
      <c r="AM471" t="n">
        <v>0</v>
      </c>
      <c r="AN471" t="n">
        <v>3.614026416867311</v>
      </c>
      <c r="AO471" t="n">
        <v>0</v>
      </c>
      <c r="AP471" t="n">
        <v>1</v>
      </c>
      <c r="AQ471" t="n">
        <v>3</v>
      </c>
      <c r="AR471" t="n">
        <v>0</v>
      </c>
      <c r="AS471" t="n">
        <v>0</v>
      </c>
      <c r="AT471" t="n">
        <v>1.89532612717346</v>
      </c>
      <c r="AU471" t="n">
        <v>0.603158839664833</v>
      </c>
      <c r="AV471" t="n">
        <v>1.89532612717346</v>
      </c>
    </row>
    <row r="472" spans="1:48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0</v>
      </c>
      <c r="H472" t="n">
        <v>226.6272438390039</v>
      </c>
      <c r="I472" t="b">
        <v>0</v>
      </c>
      <c r="J472" t="n">
        <v>836.7077842536025</v>
      </c>
      <c r="K472" t="n">
        <v>2073.361889380427</v>
      </c>
      <c r="L472" t="n">
        <v>0</v>
      </c>
      <c r="M472" t="n">
        <v>2.732785561775428</v>
      </c>
      <c r="N472" t="n">
        <v>2.732785561775428</v>
      </c>
      <c r="O472" t="n">
        <v>115.1502325666636</v>
      </c>
      <c r="P472" t="n">
        <v>31.18912041350585</v>
      </c>
      <c r="Q472" t="n">
        <v>2.732785561775428</v>
      </c>
      <c r="R472" t="n">
        <v>0.7569356254564628</v>
      </c>
      <c r="S472" t="n">
        <v>30.29444278127548</v>
      </c>
      <c r="T472" t="n">
        <v>16.62810962708581</v>
      </c>
      <c r="U472" t="n">
        <v>3.610327575911688</v>
      </c>
      <c r="V472" t="n">
        <v>4.041701066348985</v>
      </c>
      <c r="W472" t="n">
        <v>0</v>
      </c>
      <c r="X472" t="n">
        <v>0</v>
      </c>
      <c r="Y472" t="n">
        <v>-22.82607512520868</v>
      </c>
      <c r="Z472" t="n">
        <v>52.53670693022258</v>
      </c>
      <c r="AA472" t="n">
        <v>2073.361889380427</v>
      </c>
      <c r="AB472" t="b">
        <v>0</v>
      </c>
      <c r="AC472" t="b">
        <v>1</v>
      </c>
      <c r="AD472" t="n">
        <v>96.59419301709063</v>
      </c>
      <c r="AE472" t="n">
        <v>-0</v>
      </c>
      <c r="AF472" t="n">
        <v>0</v>
      </c>
      <c r="AG472" t="n">
        <v>-0.02231316540773007</v>
      </c>
      <c r="AH472" t="b">
        <v>0</v>
      </c>
      <c r="AI472" t="b">
        <v>0</v>
      </c>
      <c r="AJ472" t="n">
        <v>2073.361889380427</v>
      </c>
      <c r="AK472" t="n">
        <v>0</v>
      </c>
      <c r="AL472" t="n">
        <v>3.610327575911688</v>
      </c>
      <c r="AM472" t="n">
        <v>0</v>
      </c>
      <c r="AN472" t="n">
        <v>3.610327575911688</v>
      </c>
      <c r="AO472" t="n">
        <v>0</v>
      </c>
      <c r="AP472" t="n">
        <v>1</v>
      </c>
      <c r="AQ472" t="n">
        <v>3</v>
      </c>
      <c r="AR472" t="n">
        <v>0</v>
      </c>
      <c r="AS472" t="n">
        <v>0</v>
      </c>
      <c r="AT472" t="n">
        <v>1.8948125987685</v>
      </c>
      <c r="AU472" t="n">
        <v>0.6029954170261482</v>
      </c>
      <c r="AV472" t="n">
        <v>1.8948125987685</v>
      </c>
    </row>
    <row r="473" spans="1:48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0</v>
      </c>
      <c r="H473" t="n">
        <v>226.6272438390039</v>
      </c>
      <c r="I473" t="b">
        <v>0</v>
      </c>
      <c r="J473" t="n">
        <v>836.7077842536025</v>
      </c>
      <c r="K473" t="n">
        <v>2073.361889380427</v>
      </c>
      <c r="L473" t="n">
        <v>0</v>
      </c>
      <c r="M473" t="n">
        <v>2.74580918934855</v>
      </c>
      <c r="N473" t="n">
        <v>2.74580918934855</v>
      </c>
      <c r="O473" t="n">
        <v>115.6990036685324</v>
      </c>
      <c r="P473" t="n">
        <v>31.33775830675309</v>
      </c>
      <c r="Q473" t="n">
        <v>2.74580918934855</v>
      </c>
      <c r="R473" t="n">
        <v>0.7577188768614261</v>
      </c>
      <c r="S473" t="n">
        <v>30.31279237580272</v>
      </c>
      <c r="T473" t="n">
        <v>16.69008382223118</v>
      </c>
      <c r="U473" t="n">
        <v>3.623783533969831</v>
      </c>
      <c r="V473" t="n">
        <v>4.043692253727112</v>
      </c>
      <c r="W473" t="n">
        <v>0</v>
      </c>
      <c r="X473" t="n">
        <v>0</v>
      </c>
      <c r="Y473" t="n">
        <v>-22.82607512520868</v>
      </c>
      <c r="Z473" t="n">
        <v>52.50494585843241</v>
      </c>
      <c r="AA473" t="n">
        <v>2073.361889380427</v>
      </c>
      <c r="AB473" t="b">
        <v>0</v>
      </c>
      <c r="AC473" t="b">
        <v>1</v>
      </c>
      <c r="AD473" t="n">
        <v>96.5851350507711</v>
      </c>
      <c r="AE473" t="n">
        <v>-0</v>
      </c>
      <c r="AF473" t="n">
        <v>0</v>
      </c>
      <c r="AG473" t="n">
        <v>-0.0118168828184054</v>
      </c>
      <c r="AH473" t="b">
        <v>0</v>
      </c>
      <c r="AI473" t="b">
        <v>0</v>
      </c>
      <c r="AJ473" t="n">
        <v>2073.361889380427</v>
      </c>
      <c r="AK473" t="n">
        <v>0</v>
      </c>
      <c r="AL473" t="n">
        <v>3.623783533969831</v>
      </c>
      <c r="AM473" t="n">
        <v>0</v>
      </c>
      <c r="AN473" t="n">
        <v>3.623783533969831</v>
      </c>
      <c r="AO473" t="n">
        <v>0</v>
      </c>
      <c r="AP473" t="n">
        <v>1</v>
      </c>
      <c r="AQ473" t="n">
        <v>3</v>
      </c>
      <c r="AR473" t="n">
        <v>0</v>
      </c>
      <c r="AS473" t="n">
        <v>0</v>
      </c>
      <c r="AT473" t="n">
        <v>1.897019469129128</v>
      </c>
      <c r="AU473" t="n">
        <v>0.6036977201004969</v>
      </c>
      <c r="AV473" t="n">
        <v>1.897019469129128</v>
      </c>
    </row>
    <row r="474" spans="1:48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0</v>
      </c>
      <c r="H474" t="n">
        <v>226.6272438390039</v>
      </c>
      <c r="I474" t="b">
        <v>0</v>
      </c>
      <c r="J474" t="n">
        <v>836.7077842536025</v>
      </c>
      <c r="K474" t="n">
        <v>2073.361889380427</v>
      </c>
      <c r="L474" t="n">
        <v>0</v>
      </c>
      <c r="M474" t="n">
        <v>2.697204347497022</v>
      </c>
      <c r="N474" t="n">
        <v>2.697204347497022</v>
      </c>
      <c r="O474" t="n">
        <v>113.6509619482617</v>
      </c>
      <c r="P474" t="n">
        <v>30.78303411383037</v>
      </c>
      <c r="Q474" t="n">
        <v>2.697204347497022</v>
      </c>
      <c r="R474" t="n">
        <v>0.7548391767941881</v>
      </c>
      <c r="S474" t="n">
        <v>30.33117000734922</v>
      </c>
      <c r="T474" t="n">
        <v>16.45719023122763</v>
      </c>
      <c r="U474" t="n">
        <v>3.573217223504593</v>
      </c>
      <c r="V474" t="n">
        <v>4.034658304742413</v>
      </c>
      <c r="W474" t="n">
        <v>0</v>
      </c>
      <c r="X474" t="n">
        <v>0</v>
      </c>
      <c r="Y474" t="n">
        <v>-22.82607512520868</v>
      </c>
      <c r="Z474" t="n">
        <v>52.48701599352172</v>
      </c>
      <c r="AA474" t="n">
        <v>2073.361889380427</v>
      </c>
      <c r="AB474" t="b">
        <v>0</v>
      </c>
      <c r="AC474" t="b">
        <v>1</v>
      </c>
      <c r="AD474" t="n">
        <v>96.57607708445157</v>
      </c>
      <c r="AE474" t="n">
        <v>-0</v>
      </c>
      <c r="AF474" t="n">
        <v>0</v>
      </c>
      <c r="AG474" t="n">
        <v>-0.01380486192813943</v>
      </c>
      <c r="AH474" t="b">
        <v>0</v>
      </c>
      <c r="AI474" t="b">
        <v>0</v>
      </c>
      <c r="AJ474" t="n">
        <v>2073.361889380427</v>
      </c>
      <c r="AK474" t="n">
        <v>0</v>
      </c>
      <c r="AL474" t="n">
        <v>3.573217223504593</v>
      </c>
      <c r="AM474" t="n">
        <v>0</v>
      </c>
      <c r="AN474" t="n">
        <v>3.573217223504593</v>
      </c>
      <c r="AO474" t="n">
        <v>0</v>
      </c>
      <c r="AP474" t="n">
        <v>1</v>
      </c>
      <c r="AQ474" t="n">
        <v>3</v>
      </c>
      <c r="AR474" t="n">
        <v>0</v>
      </c>
      <c r="AS474" t="n">
        <v>0</v>
      </c>
      <c r="AT474" t="n">
        <v>1.889110162226066</v>
      </c>
      <c r="AU474" t="n">
        <v>0.6011807029466635</v>
      </c>
      <c r="AV474" t="n">
        <v>1.889110162226066</v>
      </c>
    </row>
    <row r="475" spans="1:48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0</v>
      </c>
      <c r="H475" t="n">
        <v>226.6272438390039</v>
      </c>
      <c r="I475" t="b">
        <v>0</v>
      </c>
      <c r="J475" t="n">
        <v>836.7077842536025</v>
      </c>
      <c r="K475" t="n">
        <v>2073.361889380427</v>
      </c>
      <c r="L475" t="n">
        <v>0</v>
      </c>
      <c r="M475" t="n">
        <v>2.878600087329927</v>
      </c>
      <c r="N475" t="n">
        <v>2.878600087329927</v>
      </c>
      <c r="O475" t="n">
        <v>121.294357727472</v>
      </c>
      <c r="P475" t="n">
        <v>32.85329299227302</v>
      </c>
      <c r="Q475" t="n">
        <v>2.878600087329926</v>
      </c>
      <c r="R475" t="n">
        <v>0.7652627056367987</v>
      </c>
      <c r="S475" t="n">
        <v>30.3494368938232</v>
      </c>
      <c r="T475" t="n">
        <v>17.32475317186744</v>
      </c>
      <c r="U475" t="n">
        <v>3.761584180343082</v>
      </c>
      <c r="V475" t="n">
        <v>4.066765685074454</v>
      </c>
      <c r="W475" t="n">
        <v>0</v>
      </c>
      <c r="X475" t="n">
        <v>0</v>
      </c>
      <c r="Y475" t="n">
        <v>-22.82607512520868</v>
      </c>
      <c r="Z475" t="n">
        <v>52.47361068241726</v>
      </c>
      <c r="AA475" t="n">
        <v>2073.361889380427</v>
      </c>
      <c r="AB475" t="b">
        <v>0</v>
      </c>
      <c r="AC475" t="b">
        <v>1</v>
      </c>
      <c r="AD475" t="n">
        <v>96.56701911813204</v>
      </c>
      <c r="AE475" t="n">
        <v>-0</v>
      </c>
      <c r="AF475" t="n">
        <v>0</v>
      </c>
      <c r="AG475" t="n">
        <v>-0.01174435658666859</v>
      </c>
      <c r="AH475" t="b">
        <v>0</v>
      </c>
      <c r="AI475" t="b">
        <v>0</v>
      </c>
      <c r="AJ475" t="n">
        <v>2073.361889380427</v>
      </c>
      <c r="AK475" t="n">
        <v>0</v>
      </c>
      <c r="AL475" t="n">
        <v>3.761584180343082</v>
      </c>
      <c r="AM475" t="n">
        <v>0</v>
      </c>
      <c r="AN475" t="n">
        <v>3.761584180343082</v>
      </c>
      <c r="AO475" t="n">
        <v>0</v>
      </c>
      <c r="AP475" t="n">
        <v>1</v>
      </c>
      <c r="AQ475" t="n">
        <v>3</v>
      </c>
      <c r="AR475" t="n">
        <v>0</v>
      </c>
      <c r="AS475" t="n">
        <v>0</v>
      </c>
      <c r="AT475" t="n">
        <v>1.918803038850922</v>
      </c>
      <c r="AU475" t="n">
        <v>0.6106300113029348</v>
      </c>
      <c r="AV475" t="n">
        <v>1.918803038850922</v>
      </c>
    </row>
    <row r="476" spans="1:48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0</v>
      </c>
      <c r="H476" t="n">
        <v>226.6272438390039</v>
      </c>
      <c r="I476" t="b">
        <v>0</v>
      </c>
      <c r="J476" t="n">
        <v>836.7077842536025</v>
      </c>
      <c r="K476" t="n">
        <v>2073.361889380427</v>
      </c>
      <c r="L476" t="n">
        <v>0</v>
      </c>
      <c r="M476" t="n">
        <v>2.201621969849918</v>
      </c>
      <c r="N476" t="n">
        <v>2.201621969849918</v>
      </c>
      <c r="O476" t="n">
        <v>92.76881633090518</v>
      </c>
      <c r="P476" t="n">
        <v>25.1269816714261</v>
      </c>
      <c r="Q476" t="n">
        <v>2.201621969849918</v>
      </c>
      <c r="R476" t="n">
        <v>0.7198973456238628</v>
      </c>
      <c r="S476" t="n">
        <v>30.36810339991815</v>
      </c>
      <c r="T476" t="n">
        <v>14.08537612927828</v>
      </c>
      <c r="U476" t="n">
        <v>3.058244322240129</v>
      </c>
      <c r="V476" t="n">
        <v>3.945351241697129</v>
      </c>
      <c r="W476" t="n">
        <v>0</v>
      </c>
      <c r="X476" t="n">
        <v>0</v>
      </c>
      <c r="Y476" t="n">
        <v>-22.82607512520868</v>
      </c>
      <c r="Z476" t="n">
        <v>52.47311063889065</v>
      </c>
      <c r="AA476" t="n">
        <v>2073.361889380427</v>
      </c>
      <c r="AB476" t="b">
        <v>0</v>
      </c>
      <c r="AC476" t="b">
        <v>1</v>
      </c>
      <c r="AD476" t="n">
        <v>96.55796115181251</v>
      </c>
      <c r="AE476" t="n">
        <v>-0</v>
      </c>
      <c r="AF476" t="n">
        <v>0</v>
      </c>
      <c r="AG476" t="n">
        <v>-0.007239138549110263</v>
      </c>
      <c r="AH476" t="b">
        <v>0</v>
      </c>
      <c r="AI476" t="b">
        <v>0</v>
      </c>
      <c r="AJ476" t="n">
        <v>2073.361889380427</v>
      </c>
      <c r="AK476" t="n">
        <v>0</v>
      </c>
      <c r="AL476" t="n">
        <v>3.058244322240129</v>
      </c>
      <c r="AM476" t="n">
        <v>0</v>
      </c>
      <c r="AN476" t="n">
        <v>3.058244322240129</v>
      </c>
      <c r="AO476" t="n">
        <v>0</v>
      </c>
      <c r="AP476" t="n">
        <v>1</v>
      </c>
      <c r="AQ476" t="n">
        <v>3</v>
      </c>
      <c r="AR476" t="n">
        <v>0</v>
      </c>
      <c r="AS476" t="n">
        <v>0</v>
      </c>
      <c r="AT476" t="n">
        <v>1.80815053887394</v>
      </c>
      <c r="AU476" t="n">
        <v>0.5754165287601379</v>
      </c>
      <c r="AV476" t="n">
        <v>1.80815053887394</v>
      </c>
    </row>
    <row r="477" spans="1:48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0</v>
      </c>
      <c r="H477" t="n">
        <v>226.6272438390039</v>
      </c>
      <c r="I477" t="b">
        <v>0</v>
      </c>
      <c r="J477" t="n">
        <v>836.7077842536025</v>
      </c>
      <c r="K477" t="n">
        <v>2073.361889380427</v>
      </c>
      <c r="L477" t="n">
        <v>0</v>
      </c>
      <c r="M477" t="n">
        <v>4.728138699937134</v>
      </c>
      <c r="N477" t="n">
        <v>4.728138699937134</v>
      </c>
      <c r="O477" t="n">
        <v>199.2275861379659</v>
      </c>
      <c r="P477" t="n">
        <v>53.96196807637213</v>
      </c>
      <c r="Q477" t="n">
        <v>4.728138699937134</v>
      </c>
      <c r="R477" t="n">
        <v>0.8320108140019716</v>
      </c>
      <c r="S477" t="n">
        <v>30.38513908418813</v>
      </c>
      <c r="T477" t="n">
        <v>26.17324120990272</v>
      </c>
      <c r="U477" t="n">
        <v>5.682785151787618</v>
      </c>
      <c r="V477" t="n">
        <v>4.396821485781608</v>
      </c>
      <c r="W477" t="n">
        <v>0</v>
      </c>
      <c r="X477" t="n">
        <v>0</v>
      </c>
      <c r="Y477" t="n">
        <v>-22.82607512520868</v>
      </c>
      <c r="Z477" t="n">
        <v>52.5081962815667</v>
      </c>
      <c r="AA477" t="n">
        <v>2073.361889380427</v>
      </c>
      <c r="AB477" t="b">
        <v>0</v>
      </c>
      <c r="AC477" t="b">
        <v>1</v>
      </c>
      <c r="AD477" t="n">
        <v>96.54890318549297</v>
      </c>
      <c r="AE477" t="n">
        <v>-0</v>
      </c>
      <c r="AF477" t="n">
        <v>0</v>
      </c>
      <c r="AG477" t="n">
        <v>-0.002738059145201893</v>
      </c>
      <c r="AH477" t="b">
        <v>0</v>
      </c>
      <c r="AI477" t="b">
        <v>0</v>
      </c>
      <c r="AJ477" t="n">
        <v>2073.361889380427</v>
      </c>
      <c r="AK477" t="n">
        <v>0</v>
      </c>
      <c r="AL477" t="n">
        <v>5.682785151787618</v>
      </c>
      <c r="AM477" t="n">
        <v>0</v>
      </c>
      <c r="AN477" t="n">
        <v>5.682785151787618</v>
      </c>
      <c r="AO477" t="n">
        <v>0</v>
      </c>
      <c r="AP477" t="n">
        <v>1</v>
      </c>
      <c r="AQ477" t="n">
        <v>3</v>
      </c>
      <c r="AR477" t="n">
        <v>0</v>
      </c>
      <c r="AS477" t="n">
        <v>0</v>
      </c>
      <c r="AT477" t="n">
        <v>2.222024496319316</v>
      </c>
      <c r="AU477" t="n">
        <v>0.7071256485581784</v>
      </c>
      <c r="AV477" t="n">
        <v>2.222024496319316</v>
      </c>
    </row>
    <row r="478" spans="1:48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0</v>
      </c>
      <c r="H478" t="n">
        <v>226.6272438390039</v>
      </c>
      <c r="I478" t="b">
        <v>0</v>
      </c>
      <c r="J478" t="n">
        <v>836.7077842536025</v>
      </c>
      <c r="K478" t="n">
        <v>2073.361889380427</v>
      </c>
      <c r="L478" t="n">
        <v>0</v>
      </c>
      <c r="M478" t="n">
        <v>-4.700950102931858</v>
      </c>
      <c r="N478" t="n">
        <v>-4.700950102931858</v>
      </c>
      <c r="O478" t="n">
        <v>-198.081951693716</v>
      </c>
      <c r="P478" t="n">
        <v>-53.65166622256662</v>
      </c>
      <c r="Q478" t="n">
        <v>-4.700950102931858</v>
      </c>
      <c r="R478" t="n">
        <v>0.9153237051975726</v>
      </c>
      <c r="S478" t="n">
        <v>30.40708082807587</v>
      </c>
      <c r="T478" t="n">
        <v>-19.81785388089714</v>
      </c>
      <c r="U478" t="n">
        <v>-4.302891066164499</v>
      </c>
      <c r="V478" t="n">
        <v>33.83381234166947</v>
      </c>
      <c r="W478" t="n">
        <v>-27.09800615239832</v>
      </c>
      <c r="X478" t="n">
        <v>2</v>
      </c>
      <c r="Y478" t="n">
        <v>4.271931027189638</v>
      </c>
      <c r="Z478" t="n">
        <v>52.48132938702327</v>
      </c>
      <c r="AA478" t="n">
        <v>2073.361889380427</v>
      </c>
      <c r="AB478" t="b">
        <v>0</v>
      </c>
      <c r="AC478" t="b">
        <v>1</v>
      </c>
      <c r="AD478" t="n">
        <v>96.54522180769575</v>
      </c>
      <c r="AE478" t="n">
        <v>0.5662269942292186</v>
      </c>
      <c r="AF478" t="n">
        <v>0</v>
      </c>
      <c r="AG478" t="n">
        <v>0.003570515993806672</v>
      </c>
      <c r="AH478" t="b">
        <v>0</v>
      </c>
      <c r="AI478" t="b">
        <v>0</v>
      </c>
      <c r="AJ478" t="n">
        <v>2073.361889380427</v>
      </c>
      <c r="AK478" t="n">
        <v>0</v>
      </c>
      <c r="AL478" t="n">
        <v>-4.302891066164499</v>
      </c>
      <c r="AM478" t="n">
        <v>0</v>
      </c>
      <c r="AN478" t="n">
        <v>-3.712310615482653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0</v>
      </c>
      <c r="H479" t="n">
        <v>207.1514650715895</v>
      </c>
      <c r="I479" t="b">
        <v>0</v>
      </c>
      <c r="J479" t="n">
        <v>764.8032090443086</v>
      </c>
      <c r="K479" t="n">
        <v>1895.182352011797</v>
      </c>
      <c r="L479" t="n">
        <v>0</v>
      </c>
      <c r="M479" t="n">
        <v>-13.02351557073342</v>
      </c>
      <c r="N479" t="n">
        <v>-13.02351557073342</v>
      </c>
      <c r="O479" t="n">
        <v>-600.3598030456116</v>
      </c>
      <c r="P479" t="n">
        <v>-162.610997574651</v>
      </c>
      <c r="Q479" t="n">
        <v>-13.02351557073342</v>
      </c>
      <c r="R479" t="n">
        <v>0.947322333920781</v>
      </c>
      <c r="S479" t="n">
        <v>30.41807714113482</v>
      </c>
      <c r="T479" t="n">
        <v>-62.16506446473158</v>
      </c>
      <c r="U479" t="n">
        <v>-12.33746716632081</v>
      </c>
      <c r="V479" t="n">
        <v>100.4459331099194</v>
      </c>
      <c r="W479" t="n">
        <v>-56.19003292187257</v>
      </c>
      <c r="X479" t="n">
        <v>2</v>
      </c>
      <c r="Y479" t="n">
        <v>33.36395779666389</v>
      </c>
      <c r="Z479" t="n">
        <v>52.4736813193565</v>
      </c>
      <c r="AA479" t="n">
        <v>1895.182352011797</v>
      </c>
      <c r="AB479" t="b">
        <v>0</v>
      </c>
      <c r="AC479" t="b">
        <v>1</v>
      </c>
      <c r="AD479" t="n">
        <v>96.55268924595445</v>
      </c>
      <c r="AE479" t="n">
        <v>1.1741200909048</v>
      </c>
      <c r="AF479" t="n">
        <v>0</v>
      </c>
      <c r="AG479" t="n">
        <v>0.006833938736435563</v>
      </c>
      <c r="AH479" t="b">
        <v>0</v>
      </c>
      <c r="AI479" t="b">
        <v>0</v>
      </c>
      <c r="AJ479" t="n">
        <v>1895.182352011797</v>
      </c>
      <c r="AK479" t="n">
        <v>0</v>
      </c>
      <c r="AL479" t="n">
        <v>-12.33746716632081</v>
      </c>
      <c r="AM479" t="n">
        <v>4.300430652661753</v>
      </c>
      <c r="AN479" t="n">
        <v>-6.765502596943749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0</v>
      </c>
      <c r="H480" t="n">
        <v>187.6756863041751</v>
      </c>
      <c r="I480" t="b">
        <v>0</v>
      </c>
      <c r="J480" t="n">
        <v>692.8986338350147</v>
      </c>
      <c r="K480" t="n">
        <v>1717.002814643167</v>
      </c>
      <c r="L480" t="n">
        <v>0</v>
      </c>
      <c r="M480" t="n">
        <v>-9.799589954277641</v>
      </c>
      <c r="N480" t="n">
        <v>-9.799589954277641</v>
      </c>
      <c r="O480" t="n">
        <v>-498.6218126206805</v>
      </c>
      <c r="P480" t="n">
        <v>-135.0546621399459</v>
      </c>
      <c r="Q480" t="n">
        <v>-9.799589954277641</v>
      </c>
      <c r="R480" t="n">
        <v>0.9445908572832226</v>
      </c>
      <c r="S480" t="n">
        <v>30.43702911139978</v>
      </c>
      <c r="T480" t="n">
        <v>-51.48159769607244</v>
      </c>
      <c r="U480" t="n">
        <v>-9.256603075935173</v>
      </c>
      <c r="V480" t="n">
        <v>83.57306444387351</v>
      </c>
      <c r="W480" t="n">
        <v>-52.56730727899506</v>
      </c>
      <c r="X480" t="n">
        <v>2</v>
      </c>
      <c r="Y480" t="n">
        <v>29.74123215378638</v>
      </c>
      <c r="Z480" t="n">
        <v>52.48971395224113</v>
      </c>
      <c r="AA480" t="n">
        <v>1717.002814643167</v>
      </c>
      <c r="AB480" t="b">
        <v>0</v>
      </c>
      <c r="AC480" t="b">
        <v>1</v>
      </c>
      <c r="AD480" t="n">
        <v>96.56521011697637</v>
      </c>
      <c r="AE480" t="n">
        <v>1.098421346128255</v>
      </c>
      <c r="AF480" t="n">
        <v>0</v>
      </c>
      <c r="AG480" t="n">
        <v>0.01782365163585248</v>
      </c>
      <c r="AH480" t="b">
        <v>0</v>
      </c>
      <c r="AI480" t="b">
        <v>0</v>
      </c>
      <c r="AJ480" t="n">
        <v>1717.002814643167</v>
      </c>
      <c r="AK480" t="n">
        <v>0</v>
      </c>
      <c r="AL480" t="n">
        <v>-9.256603075935173</v>
      </c>
      <c r="AM480" t="n">
        <v>2.114720574854223</v>
      </c>
      <c r="AN480" t="n">
        <v>-5.946047329142186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0</v>
      </c>
      <c r="H481" t="n">
        <v>168.1999075367607</v>
      </c>
      <c r="I481" t="b">
        <v>0</v>
      </c>
      <c r="J481" t="n">
        <v>620.9940586257208</v>
      </c>
      <c r="K481" t="n">
        <v>1538.823277274536</v>
      </c>
      <c r="L481" t="n">
        <v>0</v>
      </c>
      <c r="M481" t="n">
        <v>-9.360158071455961</v>
      </c>
      <c r="N481" t="n">
        <v>-9.360158071455961</v>
      </c>
      <c r="O481" t="n">
        <v>-531.4088861320457</v>
      </c>
      <c r="P481" t="n">
        <v>-143.9352345969788</v>
      </c>
      <c r="Q481" t="n">
        <v>-9.360158071455961</v>
      </c>
      <c r="R481" t="n">
        <v>0.9460643443890353</v>
      </c>
      <c r="S481" t="n">
        <v>30.45202903138563</v>
      </c>
      <c r="T481" t="n">
        <v>-54.95237827016655</v>
      </c>
      <c r="U481" t="n">
        <v>-8.855311809249722</v>
      </c>
      <c r="V481" t="n">
        <v>88.98285632681223</v>
      </c>
      <c r="W481" t="n">
        <v>-49.00957617564337</v>
      </c>
      <c r="X481" t="n">
        <v>2</v>
      </c>
      <c r="Y481" t="n">
        <v>26.18350105043469</v>
      </c>
      <c r="Z481" t="n">
        <v>52.48628211802601</v>
      </c>
      <c r="AA481" t="n">
        <v>1538.823277274536</v>
      </c>
      <c r="AB481" t="b">
        <v>0</v>
      </c>
      <c r="AC481" t="b">
        <v>1</v>
      </c>
      <c r="AD481" t="n">
        <v>96.57630629419944</v>
      </c>
      <c r="AE481" t="n">
        <v>1.024080696207474</v>
      </c>
      <c r="AF481" t="n">
        <v>0</v>
      </c>
      <c r="AG481" t="n">
        <v>0.01016816808492763</v>
      </c>
      <c r="AH481" t="b">
        <v>0</v>
      </c>
      <c r="AI481" t="b">
        <v>0</v>
      </c>
      <c r="AJ481" t="n">
        <v>1538.823277274536</v>
      </c>
      <c r="AK481" t="n">
        <v>0</v>
      </c>
      <c r="AL481" t="n">
        <v>-8.855311809249722</v>
      </c>
      <c r="AM481" t="n">
        <v>2.552950621905739</v>
      </c>
      <c r="AN481" t="n">
        <v>-5.180866665326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0</v>
      </c>
      <c r="H482" t="n">
        <v>148.7241287693463</v>
      </c>
      <c r="I482" t="b">
        <v>0</v>
      </c>
      <c r="J482" t="n">
        <v>549.0894834164267</v>
      </c>
      <c r="K482" t="n">
        <v>1360.643739905905</v>
      </c>
      <c r="L482" t="n">
        <v>0</v>
      </c>
      <c r="M482" t="n">
        <v>-8.228617554777637</v>
      </c>
      <c r="N482" t="n">
        <v>-8.228617554777637</v>
      </c>
      <c r="O482" t="n">
        <v>-528.3440566742257</v>
      </c>
      <c r="P482" t="n">
        <v>-143.1051074415563</v>
      </c>
      <c r="Q482" t="n">
        <v>-8.228617554777637</v>
      </c>
      <c r="R482" t="n">
        <v>0.9463318333577774</v>
      </c>
      <c r="S482" t="n">
        <v>30.46597532335013</v>
      </c>
      <c r="T482" t="n">
        <v>-54.65089535432995</v>
      </c>
      <c r="U482" t="n">
        <v>-7.787002736612711</v>
      </c>
      <c r="V482" t="n">
        <v>88.4542120872263</v>
      </c>
      <c r="W482" t="n">
        <v>-49.00957617564337</v>
      </c>
      <c r="X482" t="n">
        <v>2</v>
      </c>
      <c r="Y482" t="n">
        <v>26.18350105043469</v>
      </c>
      <c r="Z482" t="n">
        <v>52.50560096186859</v>
      </c>
      <c r="AA482" t="n">
        <v>1360.643739905905</v>
      </c>
      <c r="AB482" t="b">
        <v>0</v>
      </c>
      <c r="AC482" t="b">
        <v>1</v>
      </c>
      <c r="AD482" t="n">
        <v>96.58669657239406</v>
      </c>
      <c r="AE482" t="n">
        <v>1.024080696207474</v>
      </c>
      <c r="AF482" t="n">
        <v>0</v>
      </c>
      <c r="AG482" t="n">
        <v>0.01397198107470263</v>
      </c>
      <c r="AH482" t="b">
        <v>0</v>
      </c>
      <c r="AI482" t="b">
        <v>0</v>
      </c>
      <c r="AJ482" t="n">
        <v>1360.643739905905</v>
      </c>
      <c r="AK482" t="n">
        <v>0</v>
      </c>
      <c r="AL482" t="n">
        <v>-7.787002736612711</v>
      </c>
      <c r="AM482" t="n">
        <v>2.201179879324433</v>
      </c>
      <c r="AN482" t="n">
        <v>-4.464328335270295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0</v>
      </c>
      <c r="H483" t="n">
        <v>129.2483500019319</v>
      </c>
      <c r="I483" t="b">
        <v>0</v>
      </c>
      <c r="J483" t="n">
        <v>477.1849082071327</v>
      </c>
      <c r="K483" t="n">
        <v>1182.464202537275</v>
      </c>
      <c r="L483" t="n">
        <v>0</v>
      </c>
      <c r="M483" t="n">
        <v>-7.205879765061324</v>
      </c>
      <c r="N483" t="n">
        <v>-7.205879765061324</v>
      </c>
      <c r="O483" t="n">
        <v>-532.3942861560242</v>
      </c>
      <c r="P483" t="n">
        <v>-144.2021360119242</v>
      </c>
      <c r="Q483" t="n">
        <v>-7.205879765061324</v>
      </c>
      <c r="R483" t="n">
        <v>0.9468158714874462</v>
      </c>
      <c r="S483" t="n">
        <v>30.47817485744801</v>
      </c>
      <c r="T483" t="n">
        <v>-55.09801092755499</v>
      </c>
      <c r="U483" t="n">
        <v>-6.822641329590292</v>
      </c>
      <c r="V483" t="n">
        <v>89.1041250843692</v>
      </c>
      <c r="W483" t="n">
        <v>-49.00957617564337</v>
      </c>
      <c r="X483" t="n">
        <v>2</v>
      </c>
      <c r="Y483" t="n">
        <v>26.18350105043469</v>
      </c>
      <c r="Z483" t="n">
        <v>52.51286786471955</v>
      </c>
      <c r="AA483" t="n">
        <v>1182.464202537275</v>
      </c>
      <c r="AB483" t="b">
        <v>0</v>
      </c>
      <c r="AC483" t="b">
        <v>1</v>
      </c>
      <c r="AD483" t="n">
        <v>96.59708685058868</v>
      </c>
      <c r="AE483" t="n">
        <v>1.024080696207474</v>
      </c>
      <c r="AF483" t="n">
        <v>0</v>
      </c>
      <c r="AG483" t="n">
        <v>0.01402723290175592</v>
      </c>
      <c r="AH483" t="b">
        <v>0</v>
      </c>
      <c r="AI483" t="b">
        <v>0</v>
      </c>
      <c r="AJ483" t="n">
        <v>1182.464202537275</v>
      </c>
      <c r="AK483" t="n">
        <v>0</v>
      </c>
      <c r="AL483" t="n">
        <v>-6.822641329590292</v>
      </c>
      <c r="AM483" t="n">
        <v>1.910346738822136</v>
      </c>
      <c r="AN483" t="n">
        <v>-3.790800068750173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0</v>
      </c>
      <c r="H484" t="n">
        <v>109.7725712345175</v>
      </c>
      <c r="I484" t="b">
        <v>0</v>
      </c>
      <c r="J484" t="n">
        <v>405.2803329978387</v>
      </c>
      <c r="K484" t="n">
        <v>1004.284665168644</v>
      </c>
      <c r="L484" t="n">
        <v>0</v>
      </c>
      <c r="M484" t="n">
        <v>-6.231273034253307</v>
      </c>
      <c r="N484" t="n">
        <v>-6.231273034253307</v>
      </c>
      <c r="O484" t="n">
        <v>-542.0686938477028</v>
      </c>
      <c r="P484" t="n">
        <v>-146.8225064592911</v>
      </c>
      <c r="Q484" t="n">
        <v>-6.231273034253307</v>
      </c>
      <c r="R484" t="n">
        <v>0.9474511571118739</v>
      </c>
      <c r="S484" t="n">
        <v>30.48876175392167</v>
      </c>
      <c r="T484" t="n">
        <v>-56.13686587365654</v>
      </c>
      <c r="U484" t="n">
        <v>-5.903826846583312</v>
      </c>
      <c r="V484" t="n">
        <v>90.68564058563456</v>
      </c>
      <c r="W484" t="n">
        <v>-35.98476214750465</v>
      </c>
      <c r="X484" t="n">
        <v>2</v>
      </c>
      <c r="Y484" t="n">
        <v>13.15868702229597</v>
      </c>
      <c r="Z484" t="n">
        <v>52.57221970149084</v>
      </c>
      <c r="AA484" t="n">
        <v>1004.284665168644</v>
      </c>
      <c r="AB484" t="b">
        <v>0</v>
      </c>
      <c r="AC484" t="b">
        <v>1</v>
      </c>
      <c r="AD484" t="n">
        <v>96.60489284028566</v>
      </c>
      <c r="AE484" t="n">
        <v>0.7519204030821868</v>
      </c>
      <c r="AF484" t="n">
        <v>0</v>
      </c>
      <c r="AG484" t="n">
        <v>0.008225787321740841</v>
      </c>
      <c r="AH484" t="b">
        <v>0</v>
      </c>
      <c r="AI484" t="b">
        <v>0</v>
      </c>
      <c r="AJ484" t="n">
        <v>1004.284665168644</v>
      </c>
      <c r="AK484" t="n">
        <v>0</v>
      </c>
      <c r="AL484" t="n">
        <v>-5.903826846583312</v>
      </c>
      <c r="AM484" t="n">
        <v>1.899843022149879</v>
      </c>
      <c r="AN484" t="n">
        <v>-3.154649595540737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0</v>
      </c>
      <c r="H485" t="n">
        <v>90.29679246710313</v>
      </c>
      <c r="I485" t="b">
        <v>0</v>
      </c>
      <c r="J485" t="n">
        <v>333.3757577885448</v>
      </c>
      <c r="K485" t="n">
        <v>826.105127800014</v>
      </c>
      <c r="L485" t="n">
        <v>0</v>
      </c>
      <c r="M485" t="n">
        <v>-4.920486584081685</v>
      </c>
      <c r="N485" t="n">
        <v>-4.920486584081685</v>
      </c>
      <c r="O485" t="n">
        <v>-520.3638407594118</v>
      </c>
      <c r="P485" t="n">
        <v>-140.9436188405774</v>
      </c>
      <c r="Q485" t="n">
        <v>-4.920486584081685</v>
      </c>
      <c r="R485" t="n">
        <v>0.9471856953191894</v>
      </c>
      <c r="S485" t="n">
        <v>30.49780739905718</v>
      </c>
      <c r="T485" t="n">
        <v>-53.87400307195928</v>
      </c>
      <c r="U485" t="n">
        <v>-4.660614506452154</v>
      </c>
      <c r="V485" t="n">
        <v>87.06961576861811</v>
      </c>
      <c r="W485" t="n">
        <v>-36.00516845474911</v>
      </c>
      <c r="X485" t="n">
        <v>2</v>
      </c>
      <c r="Y485" t="n">
        <v>13.17909332954043</v>
      </c>
      <c r="Z485" t="n">
        <v>52.57145611158966</v>
      </c>
      <c r="AA485" t="n">
        <v>826.105127800014</v>
      </c>
      <c r="AB485" t="b">
        <v>0</v>
      </c>
      <c r="AC485" t="b">
        <v>1</v>
      </c>
      <c r="AD485" t="n">
        <v>96.61011859035547</v>
      </c>
      <c r="AE485" t="n">
        <v>0.752346803532071</v>
      </c>
      <c r="AF485" t="n">
        <v>0</v>
      </c>
      <c r="AG485" t="n">
        <v>0.009601376349049395</v>
      </c>
      <c r="AH485" t="b">
        <v>0</v>
      </c>
      <c r="AI485" t="b">
        <v>0</v>
      </c>
      <c r="AJ485" t="n">
        <v>826.105127800014</v>
      </c>
      <c r="AK485" t="n">
        <v>0</v>
      </c>
      <c r="AL485" t="n">
        <v>-4.660614506452154</v>
      </c>
      <c r="AM485" t="n">
        <v>1.308422644148016</v>
      </c>
      <c r="AN485" t="n">
        <v>-2.550244645417088</v>
      </c>
      <c r="AO485" t="n">
        <v>0</v>
      </c>
      <c r="AP485" t="n">
        <v>1</v>
      </c>
      <c r="AQ485" t="n">
        <v>3</v>
      </c>
      <c r="AR485" t="n">
        <v>0</v>
      </c>
      <c r="AS485" t="n">
        <v>0</v>
      </c>
      <c r="AT485" t="n">
        <v>0.05771242670041846</v>
      </c>
      <c r="AU485" t="n">
        <v>0.0183661058768702</v>
      </c>
      <c r="AV485" t="n">
        <v>0.05771242670041846</v>
      </c>
    </row>
    <row r="486" spans="1:48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0</v>
      </c>
      <c r="H486" t="n">
        <v>70.82101369968873</v>
      </c>
      <c r="I486" t="b">
        <v>0</v>
      </c>
      <c r="J486" t="n">
        <v>261.4711825792508</v>
      </c>
      <c r="K486" t="n">
        <v>647.9255904313835</v>
      </c>
      <c r="L486" t="n">
        <v>0</v>
      </c>
      <c r="M486" t="n">
        <v>-4.574294396629989</v>
      </c>
      <c r="N486" t="n">
        <v>-4.574294396629989</v>
      </c>
      <c r="O486" t="n">
        <v>-616.784363580287</v>
      </c>
      <c r="P486" t="n">
        <v>-167.0596867768925</v>
      </c>
      <c r="Q486" t="n">
        <v>-4.574294396629989</v>
      </c>
      <c r="R486" t="n">
        <v>0.9499088678066179</v>
      </c>
      <c r="S486" t="n">
        <v>30.50498632091787</v>
      </c>
      <c r="T486" t="n">
        <v>-64.04014444001862</v>
      </c>
      <c r="U486" t="n">
        <v>-4.34516281131695</v>
      </c>
      <c r="V486" t="n">
        <v>103.0195423368738</v>
      </c>
      <c r="W486" t="n">
        <v>-38.67152829974452</v>
      </c>
      <c r="X486" t="n">
        <v>2</v>
      </c>
      <c r="Y486" t="n">
        <v>15.84545317453584</v>
      </c>
      <c r="Z486" t="n">
        <v>52.56708999131018</v>
      </c>
      <c r="AA486" t="n">
        <v>750</v>
      </c>
      <c r="AB486" t="b">
        <v>0</v>
      </c>
      <c r="AC486" t="b">
        <v>1</v>
      </c>
      <c r="AD486" t="n">
        <v>96.61587742894754</v>
      </c>
      <c r="AE486" t="n">
        <v>0.808061785367796</v>
      </c>
      <c r="AF486" t="n">
        <v>0</v>
      </c>
      <c r="AG486" t="n">
        <v>0.004330363066145676</v>
      </c>
      <c r="AH486" t="b">
        <v>0</v>
      </c>
      <c r="AI486" t="b">
        <v>0</v>
      </c>
      <c r="AJ486" t="n">
        <v>750</v>
      </c>
      <c r="AK486" t="n">
        <v>0</v>
      </c>
      <c r="AL486" t="n">
        <v>-4.34516281131695</v>
      </c>
      <c r="AM486" t="n">
        <v>1.232283901205856</v>
      </c>
      <c r="AN486" t="n">
        <v>-2.300374160746875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0.2225377277710565</v>
      </c>
      <c r="AU486" t="n">
        <v>0.07081926204658635</v>
      </c>
      <c r="AV486" t="n">
        <v>0.2225377277710565</v>
      </c>
    </row>
    <row r="487" spans="1:48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0</v>
      </c>
      <c r="H487" t="n">
        <v>47.21400913312581</v>
      </c>
      <c r="I487" t="b">
        <v>0</v>
      </c>
      <c r="J487" t="n">
        <v>174.3141217195005</v>
      </c>
      <c r="K487" t="n">
        <v>431.9503936209223</v>
      </c>
      <c r="L487" t="n">
        <v>0</v>
      </c>
      <c r="M487" t="n">
        <v>-3.310850697193799</v>
      </c>
      <c r="N487" t="n">
        <v>-3.310850697193799</v>
      </c>
      <c r="O487" t="n">
        <v>-669.6380129192664</v>
      </c>
      <c r="P487" t="n">
        <v>-181.3754097831166</v>
      </c>
      <c r="Q487" t="n">
        <v>-3.310850697193799</v>
      </c>
      <c r="R487" t="n">
        <v>0.9512577899469334</v>
      </c>
      <c r="S487" t="n">
        <v>30.51131604191669</v>
      </c>
      <c r="T487" t="n">
        <v>-69.62662286562019</v>
      </c>
      <c r="U487" t="n">
        <v>-3.149472517056837</v>
      </c>
      <c r="V487" t="n">
        <v>111.7487869174963</v>
      </c>
      <c r="W487" t="n">
        <v>-41.83206796379179</v>
      </c>
      <c r="X487" t="n">
        <v>2</v>
      </c>
      <c r="Y487" t="n">
        <v>19.00599283858311</v>
      </c>
      <c r="Z487" t="n">
        <v>52.56104546094494</v>
      </c>
      <c r="AA487" t="n">
        <v>750</v>
      </c>
      <c r="AB487" t="b">
        <v>0</v>
      </c>
      <c r="AC487" t="b">
        <v>1</v>
      </c>
      <c r="AD487" t="n">
        <v>96.62279239839459</v>
      </c>
      <c r="AE487" t="n">
        <v>0.8741029126762464</v>
      </c>
      <c r="AF487" t="n">
        <v>0</v>
      </c>
      <c r="AG487" t="n">
        <v>0.002092248559367321</v>
      </c>
      <c r="AH487" t="b">
        <v>0</v>
      </c>
      <c r="AI487" t="b">
        <v>0</v>
      </c>
      <c r="AJ487" t="n">
        <v>750</v>
      </c>
      <c r="AK487" t="n">
        <v>0</v>
      </c>
      <c r="AL487" t="n">
        <v>-3.149472517056837</v>
      </c>
      <c r="AM487" t="n">
        <v>0</v>
      </c>
      <c r="AN487" t="n">
        <v>-2.27536960438059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0.2225404966809511</v>
      </c>
      <c r="AU487" t="n">
        <v>0.07082014321023161</v>
      </c>
      <c r="AV487" t="n">
        <v>0.2225404966809511</v>
      </c>
    </row>
    <row r="488" spans="1:48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0</v>
      </c>
      <c r="H488" t="n">
        <v>23.60700456656291</v>
      </c>
      <c r="I488" t="b">
        <v>0</v>
      </c>
      <c r="J488" t="n">
        <v>87.15706085975026</v>
      </c>
      <c r="K488" t="n">
        <v>215.9751968104612</v>
      </c>
      <c r="L488" t="n">
        <v>0</v>
      </c>
      <c r="M488" t="n">
        <v>-1.925293065994997</v>
      </c>
      <c r="N488" t="n">
        <v>-1.925293065994997</v>
      </c>
      <c r="O488" t="n">
        <v>-778.8025138632014</v>
      </c>
      <c r="P488" t="n">
        <v>-210.943259442904</v>
      </c>
      <c r="Q488" t="n">
        <v>-1.925293065994997</v>
      </c>
      <c r="R488" t="n">
        <v>0.9531479543164544</v>
      </c>
      <c r="S488" t="n">
        <v>30.51577408664312</v>
      </c>
      <c r="T488" t="n">
        <v>-81.13806949751775</v>
      </c>
      <c r="U488" t="n">
        <v>-1.835089147312786</v>
      </c>
      <c r="V488" t="n">
        <v>129.8051899453862</v>
      </c>
      <c r="W488" t="n">
        <v>0</v>
      </c>
      <c r="X488" t="n">
        <v>0</v>
      </c>
      <c r="Y488" t="n">
        <v>-22.82607512520868</v>
      </c>
      <c r="Z488" t="n">
        <v>52.54486485811115</v>
      </c>
      <c r="AA488" t="n">
        <v>750</v>
      </c>
      <c r="AB488" t="b">
        <v>0</v>
      </c>
      <c r="AC488" t="b">
        <v>1</v>
      </c>
      <c r="AD488" t="n">
        <v>96.62203444555995</v>
      </c>
      <c r="AE488" t="n">
        <v>-0</v>
      </c>
      <c r="AF488" t="n">
        <v>0</v>
      </c>
      <c r="AG488" t="n">
        <v>-0.009148842874886487</v>
      </c>
      <c r="AH488" t="b">
        <v>0</v>
      </c>
      <c r="AI488" t="b">
        <v>0</v>
      </c>
      <c r="AJ488" t="n">
        <v>750</v>
      </c>
      <c r="AK488" t="n">
        <v>0</v>
      </c>
      <c r="AL488" t="n">
        <v>-1.835089147312786</v>
      </c>
      <c r="AM488" t="n">
        <v>0</v>
      </c>
      <c r="AN488" t="n">
        <v>-1.835089147312786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0.2225479091981886</v>
      </c>
      <c r="AU488" t="n">
        <v>0.0708225021315971</v>
      </c>
      <c r="AV488" t="n">
        <v>0.2225479091981886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n">
        <v>0</v>
      </c>
      <c r="I489" t="b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30.51826595452541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-22.82607512520868</v>
      </c>
      <c r="Z489" t="n">
        <v>52.54022099246248</v>
      </c>
      <c r="AA489" t="n">
        <v>750</v>
      </c>
      <c r="AB489" t="b">
        <v>0</v>
      </c>
      <c r="AC489" t="b">
        <v>1</v>
      </c>
      <c r="AD489" t="n">
        <v>96.61297647924042</v>
      </c>
      <c r="AE489" t="n">
        <v>-0</v>
      </c>
      <c r="AF489" t="n">
        <v>0</v>
      </c>
      <c r="AG489" t="n">
        <v>-0.00999648301680095</v>
      </c>
      <c r="AH489" t="b">
        <v>1</v>
      </c>
      <c r="AI489" t="b">
        <v>1</v>
      </c>
      <c r="AJ489" t="n">
        <v>750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0.2225500367192302</v>
      </c>
      <c r="AU489" t="n">
        <v>0.07082317918295221</v>
      </c>
      <c r="AV489" t="n">
        <v>0.2225500367192302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b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30.51826595452541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-22.82607512520868</v>
      </c>
      <c r="Z490" t="n">
        <v>52.53557712681381</v>
      </c>
      <c r="AA490" t="n">
        <v>750</v>
      </c>
      <c r="AB490" t="b">
        <v>0</v>
      </c>
      <c r="AC490" t="b">
        <v>1</v>
      </c>
      <c r="AD490" t="n">
        <v>96.60391851292088</v>
      </c>
      <c r="AE490" t="n">
        <v>-0</v>
      </c>
      <c r="AF490" t="n">
        <v>0</v>
      </c>
      <c r="AG490" t="n">
        <v>-0.009057362713874889</v>
      </c>
      <c r="AH490" t="b">
        <v>1</v>
      </c>
      <c r="AI490" t="b">
        <v>1</v>
      </c>
      <c r="AJ490" t="n">
        <v>750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0.2225521642909603</v>
      </c>
      <c r="AU490" t="n">
        <v>0.07082385625043822</v>
      </c>
      <c r="AV490" t="n">
        <v>0.2225521642909603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b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30.51826595452541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-22.82607512520868</v>
      </c>
      <c r="Z491" t="n">
        <v>52.53093326116513</v>
      </c>
      <c r="AA491" t="n">
        <v>750</v>
      </c>
      <c r="AB491" t="b">
        <v>0</v>
      </c>
      <c r="AC491" t="b">
        <v>1</v>
      </c>
      <c r="AD491" t="n">
        <v>96.59486054660135</v>
      </c>
      <c r="AE491" t="n">
        <v>-0</v>
      </c>
      <c r="AF491" t="n">
        <v>0</v>
      </c>
      <c r="AG491" t="n">
        <v>-0.008906015871176648</v>
      </c>
      <c r="AH491" t="b">
        <v>1</v>
      </c>
      <c r="AI491" t="b">
        <v>1</v>
      </c>
      <c r="AJ491" t="n">
        <v>750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0.2225542919133811</v>
      </c>
      <c r="AU491" t="n">
        <v>0.07082453333405574</v>
      </c>
      <c r="AV491" t="n">
        <v>0.2225542919133811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b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30.51826595452541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-22.82607512520868</v>
      </c>
      <c r="Z492" t="n">
        <v>52.52628939551646</v>
      </c>
      <c r="AA492" t="n">
        <v>750</v>
      </c>
      <c r="AB492" t="b">
        <v>0</v>
      </c>
      <c r="AC492" t="b">
        <v>1</v>
      </c>
      <c r="AD492" t="n">
        <v>96.58580258028182</v>
      </c>
      <c r="AE492" t="n">
        <v>-0</v>
      </c>
      <c r="AF492" t="n">
        <v>0</v>
      </c>
      <c r="AG492" t="n">
        <v>-0.004429190885441248</v>
      </c>
      <c r="AH492" t="b">
        <v>1</v>
      </c>
      <c r="AI492" t="b">
        <v>1</v>
      </c>
      <c r="AJ492" t="n">
        <v>750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0.2225564195864946</v>
      </c>
      <c r="AU492" t="n">
        <v>0.07082521043380544</v>
      </c>
      <c r="AV492" t="n">
        <v>0.2225564195864946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b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30.51826595452541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-22.82607512520868</v>
      </c>
      <c r="Z493" t="n">
        <v>52.52164552986778</v>
      </c>
      <c r="AA493" t="n">
        <v>750</v>
      </c>
      <c r="AB493" t="b">
        <v>0</v>
      </c>
      <c r="AC493" t="b">
        <v>1</v>
      </c>
      <c r="AD493" t="n">
        <v>96.57674461396229</v>
      </c>
      <c r="AE493" t="n">
        <v>-0</v>
      </c>
      <c r="AF493" t="n">
        <v>0</v>
      </c>
      <c r="AG493" t="n">
        <v>-0.004288730675883257</v>
      </c>
      <c r="AH493" t="b">
        <v>1</v>
      </c>
      <c r="AI493" t="b">
        <v>1</v>
      </c>
      <c r="AJ493" t="n">
        <v>750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0.2225585473103025</v>
      </c>
      <c r="AU493" t="n">
        <v>0.07082588754968787</v>
      </c>
      <c r="AV493" t="n">
        <v>0.2225585473103025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b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30.51826595452541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-22.82607512520868</v>
      </c>
      <c r="Z494" t="n">
        <v>52.51700166421911</v>
      </c>
      <c r="AA494" t="n">
        <v>750</v>
      </c>
      <c r="AB494" t="b">
        <v>0</v>
      </c>
      <c r="AC494" t="b">
        <v>1</v>
      </c>
      <c r="AD494" t="n">
        <v>96.56768664764276</v>
      </c>
      <c r="AE494" t="n">
        <v>-0</v>
      </c>
      <c r="AF494" t="n">
        <v>0</v>
      </c>
      <c r="AG494" t="n">
        <v>-0.004378159847419377</v>
      </c>
      <c r="AH494" t="b">
        <v>1</v>
      </c>
      <c r="AI494" t="b">
        <v>1</v>
      </c>
      <c r="AJ494" t="n">
        <v>750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0.2225606750848069</v>
      </c>
      <c r="AU494" t="n">
        <v>0.0708265646817037</v>
      </c>
      <c r="AV494" t="n">
        <v>0.2225606750848069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b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30.51826595452541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-22.82607512520868</v>
      </c>
      <c r="Z495" t="n">
        <v>52.51235779857043</v>
      </c>
      <c r="AA495" t="n">
        <v>750</v>
      </c>
      <c r="AB495" t="b">
        <v>0</v>
      </c>
      <c r="AC495" t="b">
        <v>1</v>
      </c>
      <c r="AD495" t="n">
        <v>96.55862868132323</v>
      </c>
      <c r="AE495" t="n">
        <v>-0</v>
      </c>
      <c r="AF495" t="n">
        <v>0</v>
      </c>
      <c r="AG495" t="n">
        <v>-0.001841985801912499</v>
      </c>
      <c r="AH495" t="b">
        <v>1</v>
      </c>
      <c r="AI495" t="b">
        <v>1</v>
      </c>
      <c r="AJ495" t="n">
        <v>750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0.2225628029100096</v>
      </c>
      <c r="AU495" t="n">
        <v>0.07082724182985349</v>
      </c>
      <c r="AV495" t="n">
        <v>0.2225628029100096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b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30.51826595452541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-22.82607512520868</v>
      </c>
      <c r="Z496" t="n">
        <v>52.50771393292176</v>
      </c>
      <c r="AA496" t="n">
        <v>750</v>
      </c>
      <c r="AB496" t="b">
        <v>0</v>
      </c>
      <c r="AC496" t="b">
        <v>1</v>
      </c>
      <c r="AD496" t="n">
        <v>96.5495707150037</v>
      </c>
      <c r="AE496" t="n">
        <v>-0</v>
      </c>
      <c r="AF496" t="n">
        <v>0</v>
      </c>
      <c r="AG496" t="n">
        <v>-0.002541262206437356</v>
      </c>
      <c r="AH496" t="b">
        <v>1</v>
      </c>
      <c r="AI496" t="b">
        <v>1</v>
      </c>
      <c r="AJ496" t="n">
        <v>750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0.2225649307859127</v>
      </c>
      <c r="AU496" t="n">
        <v>0.0708279189941379</v>
      </c>
      <c r="AV496" t="n">
        <v>0.2225649307859127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b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30.51826595452541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-22.82607512520868</v>
      </c>
      <c r="Z497" t="n">
        <v>52.50307006727309</v>
      </c>
      <c r="AA497" t="n">
        <v>750</v>
      </c>
      <c r="AB497" t="b">
        <v>0</v>
      </c>
      <c r="AC497" t="b">
        <v>1</v>
      </c>
      <c r="AD497" t="n">
        <v>96.54051274868416</v>
      </c>
      <c r="AE497" t="n">
        <v>-0</v>
      </c>
      <c r="AF497" t="n">
        <v>0</v>
      </c>
      <c r="AG497" t="n">
        <v>-0.002557430022051277</v>
      </c>
      <c r="AH497" t="b">
        <v>1</v>
      </c>
      <c r="AI497" t="b">
        <v>1</v>
      </c>
      <c r="AJ497" t="n">
        <v>750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0.2225670587125179</v>
      </c>
      <c r="AU497" t="n">
        <v>0.07082859617455751</v>
      </c>
      <c r="AV497" t="n">
        <v>0.2225670587125179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b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30.51826595452541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-22.82607512520868</v>
      </c>
      <c r="Z498" t="n">
        <v>52.49842620162441</v>
      </c>
      <c r="AA498" t="n">
        <v>750</v>
      </c>
      <c r="AB498" t="b">
        <v>0</v>
      </c>
      <c r="AC498" t="b">
        <v>1</v>
      </c>
      <c r="AD498" t="n">
        <v>96.53145478236463</v>
      </c>
      <c r="AE498" t="n">
        <v>-0</v>
      </c>
      <c r="AF498" t="n">
        <v>0</v>
      </c>
      <c r="AG498" t="n">
        <v>-0.002339031471616071</v>
      </c>
      <c r="AH498" t="b">
        <v>1</v>
      </c>
      <c r="AI498" t="b">
        <v>1</v>
      </c>
      <c r="AJ498" t="n">
        <v>750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0.2225691866898273</v>
      </c>
      <c r="AU498" t="n">
        <v>0.07082927337111297</v>
      </c>
      <c r="AV498" t="n">
        <v>0.2225691866898273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b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30.51826595452541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-22.82607512520868</v>
      </c>
      <c r="Z499" t="n">
        <v>52.5108958095398</v>
      </c>
      <c r="AA499" t="n">
        <v>750</v>
      </c>
      <c r="AB499" t="b">
        <v>0</v>
      </c>
      <c r="AC499" t="b">
        <v>1</v>
      </c>
      <c r="AD499" t="n">
        <v>96.5223968160451</v>
      </c>
      <c r="AE499" t="n">
        <v>-0</v>
      </c>
      <c r="AF499" t="n">
        <v>0</v>
      </c>
      <c r="AG499" t="n">
        <v>0.000438841745253632</v>
      </c>
      <c r="AH499" t="b">
        <v>1</v>
      </c>
      <c r="AI499" t="b">
        <v>1</v>
      </c>
      <c r="AJ499" t="n">
        <v>750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0.2225634728057538</v>
      </c>
      <c r="AU499" t="n">
        <v>0.07082745501403005</v>
      </c>
      <c r="AV499" t="n">
        <v>0.2225634728057538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b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30.51826595452541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-22.82607512520868</v>
      </c>
      <c r="Z500" t="n">
        <v>52.50625194389112</v>
      </c>
      <c r="AA500" t="n">
        <v>750</v>
      </c>
      <c r="AB500" t="b">
        <v>0</v>
      </c>
      <c r="AC500" t="b">
        <v>1</v>
      </c>
      <c r="AD500" t="n">
        <v>96.51333884972557</v>
      </c>
      <c r="AE500" t="n">
        <v>-0</v>
      </c>
      <c r="AF500" t="n">
        <v>0</v>
      </c>
      <c r="AG500" t="n">
        <v>0.00066354865001228</v>
      </c>
      <c r="AH500" t="b">
        <v>1</v>
      </c>
      <c r="AI500" t="b">
        <v>1</v>
      </c>
      <c r="AJ500" t="n">
        <v>750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0.2225656006976187</v>
      </c>
      <c r="AU500" t="n">
        <v>0.07082813218339411</v>
      </c>
      <c r="AV500" t="n">
        <v>0.2225656006976187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b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30.51826595452541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-22.82607512520868</v>
      </c>
      <c r="Z501" t="n">
        <v>52.50160807824245</v>
      </c>
      <c r="AA501" t="n">
        <v>750</v>
      </c>
      <c r="AB501" t="b">
        <v>0</v>
      </c>
      <c r="AC501" t="b">
        <v>1</v>
      </c>
      <c r="AD501" t="n">
        <v>96.50428088340604</v>
      </c>
      <c r="AE501" t="n">
        <v>-0</v>
      </c>
      <c r="AF501" t="n">
        <v>0</v>
      </c>
      <c r="AG501" t="n">
        <v>0.001074172885938862</v>
      </c>
      <c r="AH501" t="b">
        <v>1</v>
      </c>
      <c r="AI501" t="b">
        <v>1</v>
      </c>
      <c r="AJ501" t="n">
        <v>750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0.2225677286401866</v>
      </c>
      <c r="AU501" t="n">
        <v>0.07082880936889359</v>
      </c>
      <c r="AV501" t="n">
        <v>0.2225677286401866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b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30.51826595452541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-22.82607512520868</v>
      </c>
      <c r="Z502" t="n">
        <v>52.49696421259377</v>
      </c>
      <c r="AA502" t="n">
        <v>750</v>
      </c>
      <c r="AB502" t="b">
        <v>0</v>
      </c>
      <c r="AC502" t="b">
        <v>1</v>
      </c>
      <c r="AD502" t="n">
        <v>96.49522291708651</v>
      </c>
      <c r="AE502" t="n">
        <v>-0</v>
      </c>
      <c r="AF502" t="n">
        <v>0</v>
      </c>
      <c r="AG502" t="n">
        <v>-0.0004543986947818379</v>
      </c>
      <c r="AH502" t="b">
        <v>1</v>
      </c>
      <c r="AI502" t="b">
        <v>1</v>
      </c>
      <c r="AJ502" t="n">
        <v>750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0.2225698566334592</v>
      </c>
      <c r="AU502" t="n">
        <v>0.07082948657052908</v>
      </c>
      <c r="AV502" t="n">
        <v>0.2225698566334592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b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30.51826595452541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-22.82607512520868</v>
      </c>
      <c r="Z503" t="n">
        <v>52.50943382050916</v>
      </c>
      <c r="AA503" t="n">
        <v>750</v>
      </c>
      <c r="AB503" t="b">
        <v>0</v>
      </c>
      <c r="AC503" t="b">
        <v>1</v>
      </c>
      <c r="AD503" t="n">
        <v>96.48616495076698</v>
      </c>
      <c r="AE503" t="n">
        <v>-0</v>
      </c>
      <c r="AF503" t="n">
        <v>0</v>
      </c>
      <c r="AG503" t="n">
        <v>-0.001901381932889495</v>
      </c>
      <c r="AH503" t="b">
        <v>1</v>
      </c>
      <c r="AI503" t="b">
        <v>1</v>
      </c>
      <c r="AJ503" t="n">
        <v>750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0.2225641427065231</v>
      </c>
      <c r="AU503" t="n">
        <v>0.07082766819980579</v>
      </c>
      <c r="AV503" t="n">
        <v>0.2225641427065231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b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30.51826595452541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-22.82607512520868</v>
      </c>
      <c r="Z504" t="n">
        <v>52.50478995486048</v>
      </c>
      <c r="AA504" t="n">
        <v>750</v>
      </c>
      <c r="AB504" t="b">
        <v>0</v>
      </c>
      <c r="AC504" t="b">
        <v>1</v>
      </c>
      <c r="AD504" t="n">
        <v>96.47710698444745</v>
      </c>
      <c r="AE504" t="n">
        <v>-0</v>
      </c>
      <c r="AF504" t="n">
        <v>0</v>
      </c>
      <c r="AG504" t="n">
        <v>-0.003394753623480212</v>
      </c>
      <c r="AH504" t="b">
        <v>1</v>
      </c>
      <c r="AI504" t="b">
        <v>1</v>
      </c>
      <c r="AJ504" t="n">
        <v>750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0.2225662706143502</v>
      </c>
      <c r="AU504" t="n">
        <v>0.07082834537424956</v>
      </c>
      <c r="AV504" t="n">
        <v>0.2225662706143502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b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30.51826595452541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-22.82607512520868</v>
      </c>
      <c r="Z505" t="n">
        <v>52.50014608921181</v>
      </c>
      <c r="AA505" t="n">
        <v>750</v>
      </c>
      <c r="AB505" t="b">
        <v>0</v>
      </c>
      <c r="AC505" t="b">
        <v>1</v>
      </c>
      <c r="AD505" t="n">
        <v>96.46804901812791</v>
      </c>
      <c r="AE505" t="n">
        <v>-0</v>
      </c>
      <c r="AF505" t="n">
        <v>0</v>
      </c>
      <c r="AG505" t="n">
        <v>-0.006720633234893802</v>
      </c>
      <c r="AH505" t="b">
        <v>1</v>
      </c>
      <c r="AI505" t="b">
        <v>1</v>
      </c>
      <c r="AJ505" t="n">
        <v>750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0.2225683985728807</v>
      </c>
      <c r="AU505" t="n">
        <v>0.07082902256482891</v>
      </c>
      <c r="AV505" t="n">
        <v>0.2225683985728807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b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30.51826595452541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-22.82607512520868</v>
      </c>
      <c r="Z506" t="n">
        <v>52.49550222356314</v>
      </c>
      <c r="AA506" t="n">
        <v>750</v>
      </c>
      <c r="AB506" t="b">
        <v>0</v>
      </c>
      <c r="AC506" t="b">
        <v>1</v>
      </c>
      <c r="AD506" t="n">
        <v>96.45899105180838</v>
      </c>
      <c r="AE506" t="n">
        <v>-0</v>
      </c>
      <c r="AF506" t="n">
        <v>0</v>
      </c>
      <c r="AG506" t="n">
        <v>-0.0003360957505753326</v>
      </c>
      <c r="AH506" t="b">
        <v>1</v>
      </c>
      <c r="AI506" t="b">
        <v>1</v>
      </c>
      <c r="AJ506" t="n">
        <v>750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0.2225705265821167</v>
      </c>
      <c r="AU506" t="n">
        <v>0.0708296997715445</v>
      </c>
      <c r="AV506" t="n">
        <v>0.2225705265821167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b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30.51826595452541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-22.82607512520868</v>
      </c>
      <c r="Z507" t="n">
        <v>52.50797183147852</v>
      </c>
      <c r="AA507" t="n">
        <v>750</v>
      </c>
      <c r="AB507" t="b">
        <v>0</v>
      </c>
      <c r="AC507" t="b">
        <v>1</v>
      </c>
      <c r="AD507" t="n">
        <v>96.44993308548885</v>
      </c>
      <c r="AE507" t="n">
        <v>-0</v>
      </c>
      <c r="AF507" t="n">
        <v>0</v>
      </c>
      <c r="AG507" t="n">
        <v>0.003169959561229813</v>
      </c>
      <c r="AH507" t="b">
        <v>1</v>
      </c>
      <c r="AI507" t="b">
        <v>1</v>
      </c>
      <c r="AJ507" t="n">
        <v>750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0.2225648126123175</v>
      </c>
      <c r="AU507" t="n">
        <v>0.0708278813871807</v>
      </c>
      <c r="AV507" t="n">
        <v>0.2225648126123175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b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30.51826595452541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-22.82607512520868</v>
      </c>
      <c r="Z508" t="n">
        <v>52.50332796582985</v>
      </c>
      <c r="AA508" t="n">
        <v>750</v>
      </c>
      <c r="AB508" t="b">
        <v>0</v>
      </c>
      <c r="AC508" t="b">
        <v>1</v>
      </c>
      <c r="AD508" t="n">
        <v>96.44087511916932</v>
      </c>
      <c r="AE508" t="n">
        <v>-0</v>
      </c>
      <c r="AF508" t="n">
        <v>0</v>
      </c>
      <c r="AG508" t="n">
        <v>0.0108030646068967</v>
      </c>
      <c r="AH508" t="b">
        <v>1</v>
      </c>
      <c r="AI508" t="b">
        <v>1</v>
      </c>
      <c r="AJ508" t="n">
        <v>750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0.222566940536107</v>
      </c>
      <c r="AU508" t="n">
        <v>0.07082855856670424</v>
      </c>
      <c r="AV508" t="n">
        <v>0.222566940536107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b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30.51826595452541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-22.82607512520868</v>
      </c>
      <c r="Z509" t="n">
        <v>52.49868410018117</v>
      </c>
      <c r="AA509" t="n">
        <v>750</v>
      </c>
      <c r="AB509" t="b">
        <v>0</v>
      </c>
      <c r="AC509" t="b">
        <v>1</v>
      </c>
      <c r="AD509" t="n">
        <v>96.43181715284979</v>
      </c>
      <c r="AE509" t="n">
        <v>-0</v>
      </c>
      <c r="AF509" t="n">
        <v>0</v>
      </c>
      <c r="AG509" t="n">
        <v>0.02649407769268364</v>
      </c>
      <c r="AH509" t="b">
        <v>1</v>
      </c>
      <c r="AI509" t="b">
        <v>1</v>
      </c>
      <c r="AJ509" t="n">
        <v>750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0.2225690685106004</v>
      </c>
      <c r="AU509" t="n">
        <v>0.07082923576236357</v>
      </c>
      <c r="AV509" t="n">
        <v>0.2225690685106004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n">
        <v>0</v>
      </c>
      <c r="I510" t="b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30.51826595452541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-22.82607512520868</v>
      </c>
      <c r="Z510" t="n">
        <v>52.54673363200659</v>
      </c>
      <c r="AA510" t="n">
        <v>750</v>
      </c>
      <c r="AB510" t="b">
        <v>0</v>
      </c>
      <c r="AC510" t="b">
        <v>1</v>
      </c>
      <c r="AD510" t="n">
        <v>96.42275918653026</v>
      </c>
      <c r="AE510" t="n">
        <v>-0</v>
      </c>
      <c r="AF510" t="n">
        <v>0</v>
      </c>
      <c r="AG510" t="n">
        <v>0.04239364390359168</v>
      </c>
      <c r="AH510" t="b">
        <v>1</v>
      </c>
      <c r="AI510" t="b">
        <v>1</v>
      </c>
      <c r="AJ510" t="n">
        <v>750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0.2225470530602931</v>
      </c>
      <c r="AU510" t="n">
        <v>0.07082222967867606</v>
      </c>
      <c r="AV510" t="n">
        <v>0.2225470530602931</v>
      </c>
    </row>
    <row r="511" spans="1:48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0</v>
      </c>
      <c r="H511" t="n">
        <v>21.24630410990662</v>
      </c>
      <c r="I511" t="b">
        <v>0</v>
      </c>
      <c r="J511" t="n">
        <v>78.44135477377523</v>
      </c>
      <c r="K511" t="n">
        <v>367.4977471151369</v>
      </c>
      <c r="L511" t="n">
        <v>0</v>
      </c>
      <c r="M511" t="n">
        <v>1.893764128283898</v>
      </c>
      <c r="N511" t="n">
        <v>1.893764128283898</v>
      </c>
      <c r="O511" t="n">
        <v>851.1652299826407</v>
      </c>
      <c r="P511" t="n">
        <v>230.5431283809969</v>
      </c>
      <c r="Q511" t="n">
        <v>1.893764128283898</v>
      </c>
      <c r="R511" t="n">
        <v>0.9214836345640297</v>
      </c>
      <c r="S511" t="n">
        <v>30.51826595452541</v>
      </c>
      <c r="T511" t="n">
        <v>53.40168494678377</v>
      </c>
      <c r="U511" t="n">
        <v>2.055125080088775</v>
      </c>
      <c r="V511" t="n">
        <v>4.192906210178236</v>
      </c>
      <c r="W511" t="n">
        <v>0</v>
      </c>
      <c r="X511" t="n">
        <v>0</v>
      </c>
      <c r="Y511" t="n">
        <v>-22.82607512520868</v>
      </c>
      <c r="Z511" t="n">
        <v>52.59129362538372</v>
      </c>
      <c r="AA511" t="n">
        <v>750</v>
      </c>
      <c r="AB511" t="b">
        <v>0</v>
      </c>
      <c r="AC511" t="b">
        <v>1</v>
      </c>
      <c r="AD511" t="n">
        <v>96.41370122021073</v>
      </c>
      <c r="AE511" t="n">
        <v>-0</v>
      </c>
      <c r="AF511" t="n">
        <v>0</v>
      </c>
      <c r="AG511" t="n">
        <v>0.0543557803526574</v>
      </c>
      <c r="AH511" t="b">
        <v>0</v>
      </c>
      <c r="AI511" t="b">
        <v>0</v>
      </c>
      <c r="AJ511" t="n">
        <v>750</v>
      </c>
      <c r="AK511" t="n">
        <v>0</v>
      </c>
      <c r="AL511" t="n">
        <v>2.055125080088775</v>
      </c>
      <c r="AM511" t="n">
        <v>0</v>
      </c>
      <c r="AN511" t="n">
        <v>2.055125080088775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0.222526641304698</v>
      </c>
      <c r="AU511" t="n">
        <v>0.07081573394654653</v>
      </c>
      <c r="AV511" t="n">
        <v>0.222526641304698</v>
      </c>
    </row>
    <row r="512" spans="1:48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0</v>
      </c>
      <c r="H512" t="n">
        <v>42.49260821981323</v>
      </c>
      <c r="I512" t="b">
        <v>0</v>
      </c>
      <c r="J512" t="n">
        <v>156.8827095475505</v>
      </c>
      <c r="K512" t="n">
        <v>734.9954942302738</v>
      </c>
      <c r="L512" t="n">
        <v>0</v>
      </c>
      <c r="M512" t="n">
        <v>3.316464140715775</v>
      </c>
      <c r="N512" t="n">
        <v>3.316464140715775</v>
      </c>
      <c r="O512" t="n">
        <v>745.3037368543776</v>
      </c>
      <c r="P512" t="n">
        <v>201.8699178912182</v>
      </c>
      <c r="Q512" t="n">
        <v>3.316464140715775</v>
      </c>
      <c r="R512" t="n">
        <v>0.910644828534777</v>
      </c>
      <c r="S512" t="n">
        <v>30.5223735312215</v>
      </c>
      <c r="T512" t="n">
        <v>47.31654065366999</v>
      </c>
      <c r="U512" t="n">
        <v>3.64188543853255</v>
      </c>
      <c r="V512" t="n">
        <v>4.227977603249876</v>
      </c>
      <c r="W512" t="n">
        <v>0</v>
      </c>
      <c r="X512" t="n">
        <v>0</v>
      </c>
      <c r="Y512" t="n">
        <v>-22.82607512520868</v>
      </c>
      <c r="Z512" t="n">
        <v>52.62904267969188</v>
      </c>
      <c r="AA512" t="n">
        <v>750</v>
      </c>
      <c r="AB512" t="b">
        <v>0</v>
      </c>
      <c r="AC512" t="b">
        <v>1</v>
      </c>
      <c r="AD512" t="n">
        <v>96.40464325389119</v>
      </c>
      <c r="AE512" t="n">
        <v>-0</v>
      </c>
      <c r="AF512" t="n">
        <v>0</v>
      </c>
      <c r="AG512" t="n">
        <v>0.05407670298132619</v>
      </c>
      <c r="AH512" t="b">
        <v>0</v>
      </c>
      <c r="AI512" t="b">
        <v>0</v>
      </c>
      <c r="AJ512" t="n">
        <v>750</v>
      </c>
      <c r="AK512" t="n">
        <v>0</v>
      </c>
      <c r="AL512" t="n">
        <v>3.64188543853255</v>
      </c>
      <c r="AM512" t="n">
        <v>0</v>
      </c>
      <c r="AN512" t="n">
        <v>3.737197210430061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0.2225093531104058</v>
      </c>
      <c r="AU512" t="n">
        <v>0.07081023224050255</v>
      </c>
      <c r="AV512" t="n">
        <v>0.2225093531104058</v>
      </c>
    </row>
    <row r="513" spans="1:48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0</v>
      </c>
      <c r="H513" t="n">
        <v>63.73891232971986</v>
      </c>
      <c r="I513" t="b">
        <v>0</v>
      </c>
      <c r="J513" t="n">
        <v>235.3240643213257</v>
      </c>
      <c r="K513" t="n">
        <v>1102.493241345411</v>
      </c>
      <c r="L513" t="n">
        <v>0</v>
      </c>
      <c r="M513" t="n">
        <v>5.003967770853649</v>
      </c>
      <c r="N513" t="n">
        <v>5.003967770853649</v>
      </c>
      <c r="O513" t="n">
        <v>749.6891710521517</v>
      </c>
      <c r="P513" t="n">
        <v>203.0577386381776</v>
      </c>
      <c r="Q513" t="n">
        <v>5.003967770853649</v>
      </c>
      <c r="R513" t="n">
        <v>0.9057480042499844</v>
      </c>
      <c r="S513" t="n">
        <v>30.53055996222919</v>
      </c>
      <c r="T513" t="n">
        <v>47.85227218400946</v>
      </c>
      <c r="U513" t="n">
        <v>5.524679874947386</v>
      </c>
      <c r="V513" t="n">
        <v>4.510172154515843</v>
      </c>
      <c r="W513" t="n">
        <v>0</v>
      </c>
      <c r="X513" t="n">
        <v>0</v>
      </c>
      <c r="Y513" t="n">
        <v>-22.82607512520868</v>
      </c>
      <c r="Z513" t="n">
        <v>52.72294863066549</v>
      </c>
      <c r="AA513" t="n">
        <v>1102.493241345411</v>
      </c>
      <c r="AB513" t="b">
        <v>0</v>
      </c>
      <c r="AC513" t="b">
        <v>1</v>
      </c>
      <c r="AD513" t="n">
        <v>96.39558528757166</v>
      </c>
      <c r="AE513" t="n">
        <v>-0</v>
      </c>
      <c r="AF513" t="n">
        <v>0</v>
      </c>
      <c r="AG513" t="n">
        <v>0.06637841994635066</v>
      </c>
      <c r="AH513" t="b">
        <v>0</v>
      </c>
      <c r="AI513" t="b">
        <v>0</v>
      </c>
      <c r="AJ513" t="n">
        <v>1102.493241345411</v>
      </c>
      <c r="AK513" t="n">
        <v>0</v>
      </c>
      <c r="AL513" t="n">
        <v>5.524679874947386</v>
      </c>
      <c r="AM513" t="n">
        <v>0</v>
      </c>
      <c r="AN513" t="n">
        <v>5.922328125653181</v>
      </c>
      <c r="AO513" t="n">
        <v>0</v>
      </c>
      <c r="AP513" t="n">
        <v>1</v>
      </c>
      <c r="AQ513" t="n">
        <v>3</v>
      </c>
      <c r="AR513" t="n">
        <v>0</v>
      </c>
      <c r="AS513" t="n">
        <v>0</v>
      </c>
      <c r="AT513" t="n">
        <v>1.629942343486974</v>
      </c>
      <c r="AU513" t="n">
        <v>0.5187044691270736</v>
      </c>
      <c r="AV513" t="n">
        <v>1.629942343486974</v>
      </c>
    </row>
    <row r="514" spans="1:48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0</v>
      </c>
      <c r="H514" t="n">
        <v>84.98521643962647</v>
      </c>
      <c r="I514" t="b">
        <v>0</v>
      </c>
      <c r="J514" t="n">
        <v>313.7654190951009</v>
      </c>
      <c r="K514" t="n">
        <v>1469.990988460548</v>
      </c>
      <c r="L514" t="n">
        <v>0</v>
      </c>
      <c r="M514" t="n">
        <v>7.603770274015663</v>
      </c>
      <c r="N514" t="n">
        <v>7.603770274015663</v>
      </c>
      <c r="O514" t="n">
        <v>854.3916289990407</v>
      </c>
      <c r="P514" t="n">
        <v>231.417017605374</v>
      </c>
      <c r="Q514" t="n">
        <v>7.603770274015663</v>
      </c>
      <c r="R514" t="n">
        <v>0.9077940408235934</v>
      </c>
      <c r="S514" t="n">
        <v>30.54358876970293</v>
      </c>
      <c r="T514" t="n">
        <v>54.41246108558214</v>
      </c>
      <c r="U514" t="n">
        <v>8.376096264211171</v>
      </c>
      <c r="V514" t="n">
        <v>5.017153165545011</v>
      </c>
      <c r="W514" t="n">
        <v>0</v>
      </c>
      <c r="X514" t="n">
        <v>0</v>
      </c>
      <c r="Y514" t="n">
        <v>-22.82607512520868</v>
      </c>
      <c r="Z514" t="n">
        <v>52.82568816291105</v>
      </c>
      <c r="AA514" t="n">
        <v>1469.990988460548</v>
      </c>
      <c r="AB514" t="b">
        <v>0</v>
      </c>
      <c r="AC514" t="b">
        <v>1</v>
      </c>
      <c r="AD514" t="n">
        <v>96.38652732125213</v>
      </c>
      <c r="AE514" t="n">
        <v>-0</v>
      </c>
      <c r="AF514" t="n">
        <v>0</v>
      </c>
      <c r="AG514" t="n">
        <v>0.07615611640534869</v>
      </c>
      <c r="AH514" t="b">
        <v>0</v>
      </c>
      <c r="AI514" t="b">
        <v>0</v>
      </c>
      <c r="AJ514" t="n">
        <v>1469.990988460548</v>
      </c>
      <c r="AK514" t="n">
        <v>0</v>
      </c>
      <c r="AL514" t="n">
        <v>8.376096264211171</v>
      </c>
      <c r="AM514" t="n">
        <v>0</v>
      </c>
      <c r="AN514" t="n">
        <v>8.790491074856993</v>
      </c>
      <c r="AO514" t="n">
        <v>0</v>
      </c>
      <c r="AP514" t="n">
        <v>1</v>
      </c>
      <c r="AQ514" t="n">
        <v>3</v>
      </c>
      <c r="AR514" t="n">
        <v>0</v>
      </c>
      <c r="AS514" t="n">
        <v>0</v>
      </c>
      <c r="AT514" t="n">
        <v>2.291046620305356</v>
      </c>
      <c r="AU514" t="n">
        <v>0.7290908943371239</v>
      </c>
      <c r="AV514" t="n">
        <v>2.291046620305356</v>
      </c>
    </row>
    <row r="515" spans="1:48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0</v>
      </c>
      <c r="H515" t="n">
        <v>106.2315205495331</v>
      </c>
      <c r="I515" t="b">
        <v>0</v>
      </c>
      <c r="J515" t="n">
        <v>392.2067738688762</v>
      </c>
      <c r="K515" t="n">
        <v>1837.488735575685</v>
      </c>
      <c r="L515" t="n">
        <v>0</v>
      </c>
      <c r="M515" t="n">
        <v>5.002510678498971</v>
      </c>
      <c r="N515" t="n">
        <v>5.002510678498971</v>
      </c>
      <c r="O515" t="n">
        <v>449.6825226078919</v>
      </c>
      <c r="P515" t="n">
        <v>121.7991664701766</v>
      </c>
      <c r="Q515" t="n">
        <v>5.002510678498971</v>
      </c>
      <c r="R515" t="n">
        <v>0.8557624693587983</v>
      </c>
      <c r="S515" t="n">
        <v>30.56295689496083</v>
      </c>
      <c r="T515" t="n">
        <v>30.37956038569643</v>
      </c>
      <c r="U515" t="n">
        <v>5.845676642313173</v>
      </c>
      <c r="V515" t="n">
        <v>4.381872771998122</v>
      </c>
      <c r="W515" t="n">
        <v>0</v>
      </c>
      <c r="X515" t="n">
        <v>0</v>
      </c>
      <c r="Y515" t="n">
        <v>-22.82607512520868</v>
      </c>
      <c r="Z515" t="n">
        <v>52.91660305134864</v>
      </c>
      <c r="AA515" t="n">
        <v>1837.488735575685</v>
      </c>
      <c r="AB515" t="b">
        <v>0</v>
      </c>
      <c r="AC515" t="b">
        <v>1</v>
      </c>
      <c r="AD515" t="n">
        <v>96.3774693549326</v>
      </c>
      <c r="AE515" t="n">
        <v>-0</v>
      </c>
      <c r="AF515" t="n">
        <v>0</v>
      </c>
      <c r="AG515" t="n">
        <v>0.08192758609762735</v>
      </c>
      <c r="AH515" t="b">
        <v>0</v>
      </c>
      <c r="AI515" t="b">
        <v>0</v>
      </c>
      <c r="AJ515" t="n">
        <v>1837.488735575685</v>
      </c>
      <c r="AK515" t="n">
        <v>0</v>
      </c>
      <c r="AL515" t="n">
        <v>5.845676642313173</v>
      </c>
      <c r="AM515" t="n">
        <v>0</v>
      </c>
      <c r="AN515" t="n">
        <v>6.042703273721683</v>
      </c>
      <c r="AO515" t="n">
        <v>0</v>
      </c>
      <c r="AP515" t="n">
        <v>1</v>
      </c>
      <c r="AQ515" t="n">
        <v>3</v>
      </c>
      <c r="AR515" t="n">
        <v>0</v>
      </c>
      <c r="AS515" t="n">
        <v>0</v>
      </c>
      <c r="AT515" t="n">
        <v>2.086269710354403</v>
      </c>
      <c r="AU515" t="n">
        <v>0.6639237436154882</v>
      </c>
      <c r="AV515" t="n">
        <v>2.086269710354403</v>
      </c>
    </row>
    <row r="516" spans="1:48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0</v>
      </c>
      <c r="H516" t="n">
        <v>106.2315205495331</v>
      </c>
      <c r="I516" t="b">
        <v>1</v>
      </c>
      <c r="J516" t="n">
        <v>392.2067738688762</v>
      </c>
      <c r="K516" t="n">
        <v>971.8883856470753</v>
      </c>
      <c r="L516" t="n">
        <v>-8.701344418337888</v>
      </c>
      <c r="M516" t="n">
        <v>-0.782826389848803</v>
      </c>
      <c r="N516" t="n">
        <v>-0.782826389848803</v>
      </c>
      <c r="O516" t="n">
        <v>-70.3693341953775</v>
      </c>
      <c r="P516" t="n">
        <v>-19.05994967372088</v>
      </c>
      <c r="Q516" t="n">
        <v>-0.782826389848803</v>
      </c>
      <c r="R516" t="n">
        <v>0.8463232392861783</v>
      </c>
      <c r="S516" t="n">
        <v>30.58288958487766</v>
      </c>
      <c r="T516" t="n">
        <v>-6.50963613740718</v>
      </c>
      <c r="U516" t="n">
        <v>-0.6625241660555435</v>
      </c>
      <c r="V516" t="n">
        <v>12.5503135363137</v>
      </c>
      <c r="W516" t="n">
        <v>0</v>
      </c>
      <c r="X516" t="n">
        <v>0</v>
      </c>
      <c r="Y516" t="n">
        <v>-22.82607512520868</v>
      </c>
      <c r="Z516" t="n">
        <v>52.93508625956962</v>
      </c>
      <c r="AA516" t="n">
        <v>971.8883856470753</v>
      </c>
      <c r="AB516" t="b">
        <v>0</v>
      </c>
      <c r="AC516" t="b">
        <v>1</v>
      </c>
      <c r="AD516" t="n">
        <v>96.36841138861307</v>
      </c>
      <c r="AE516" t="n">
        <v>-0</v>
      </c>
      <c r="AF516" t="n">
        <v>0</v>
      </c>
      <c r="AG516" t="n">
        <v>0.09603009589604164</v>
      </c>
      <c r="AH516" t="b">
        <v>0</v>
      </c>
      <c r="AI516" t="b">
        <v>0</v>
      </c>
      <c r="AJ516" t="n">
        <v>963.1870412287375</v>
      </c>
      <c r="AK516" t="n">
        <v>0</v>
      </c>
      <c r="AL516" t="n">
        <v>-0.6565925683129868</v>
      </c>
      <c r="AM516" t="n">
        <v>0</v>
      </c>
      <c r="AN516" t="n">
        <v>-0.08184148113354517</v>
      </c>
      <c r="AO516" t="n">
        <v>0</v>
      </c>
      <c r="AP516" t="n">
        <v>1</v>
      </c>
      <c r="AQ516" t="n">
        <v>3</v>
      </c>
      <c r="AR516" t="n">
        <v>0</v>
      </c>
      <c r="AS516" t="n">
        <v>0</v>
      </c>
      <c r="AT516" t="n">
        <v>0.5493448446600889</v>
      </c>
      <c r="AU516" t="n">
        <v>0.174820678262466</v>
      </c>
      <c r="AV516" t="n">
        <v>0.5493448446600889</v>
      </c>
    </row>
    <row r="517" spans="1:48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0</v>
      </c>
      <c r="H517" t="n">
        <v>106.2315205495331</v>
      </c>
      <c r="I517" t="b">
        <v>0</v>
      </c>
      <c r="J517" t="n">
        <v>392.2067738688762</v>
      </c>
      <c r="K517" t="n">
        <v>971.8883856470753</v>
      </c>
      <c r="L517" t="n">
        <v>0</v>
      </c>
      <c r="M517" t="n">
        <v>4.082544880896219</v>
      </c>
      <c r="N517" t="n">
        <v>4.082544880896219</v>
      </c>
      <c r="O517" t="n">
        <v>366.9855395995284</v>
      </c>
      <c r="P517" t="n">
        <v>99.40020032489933</v>
      </c>
      <c r="Q517" t="n">
        <v>4.082544880896219</v>
      </c>
      <c r="R517" t="n">
        <v>0.9034509104508798</v>
      </c>
      <c r="S517" t="n">
        <v>30.5862129133097</v>
      </c>
      <c r="T517" t="n">
        <v>44.39983924707899</v>
      </c>
      <c r="U517" t="n">
        <v>4.518834209662558</v>
      </c>
      <c r="V517" t="n">
        <v>4.286764055432769</v>
      </c>
      <c r="W517" t="n">
        <v>0</v>
      </c>
      <c r="X517" t="n">
        <v>0</v>
      </c>
      <c r="Y517" t="n">
        <v>-22.82607512520868</v>
      </c>
      <c r="Z517" t="n">
        <v>53.01917963678261</v>
      </c>
      <c r="AA517" t="n">
        <v>971.8883856470753</v>
      </c>
      <c r="AB517" t="b">
        <v>0</v>
      </c>
      <c r="AC517" t="b">
        <v>1</v>
      </c>
      <c r="AD517" t="n">
        <v>96.35935342229354</v>
      </c>
      <c r="AE517" t="n">
        <v>-0</v>
      </c>
      <c r="AF517" t="n">
        <v>0</v>
      </c>
      <c r="AG517" t="n">
        <v>0.09757955448959255</v>
      </c>
      <c r="AH517" t="b">
        <v>0</v>
      </c>
      <c r="AI517" t="b">
        <v>0</v>
      </c>
      <c r="AJ517" t="n">
        <v>971.8883856470753</v>
      </c>
      <c r="AK517" t="n">
        <v>0</v>
      </c>
      <c r="AL517" t="n">
        <v>4.518834209662558</v>
      </c>
      <c r="AM517" t="n">
        <v>0</v>
      </c>
      <c r="AN517" t="n">
        <v>4.536717054766344</v>
      </c>
      <c r="AO517" t="n">
        <v>0</v>
      </c>
      <c r="AP517" t="n">
        <v>1</v>
      </c>
      <c r="AQ517" t="n">
        <v>3</v>
      </c>
      <c r="AR517" t="n">
        <v>0</v>
      </c>
      <c r="AS517" t="n">
        <v>0</v>
      </c>
      <c r="AT517" t="n">
        <v>1.333436061069348</v>
      </c>
      <c r="AU517" t="n">
        <v>0.4243458346460215</v>
      </c>
      <c r="AV517" t="n">
        <v>1.333436061069348</v>
      </c>
    </row>
    <row r="518" spans="1:48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0</v>
      </c>
      <c r="H518" t="n">
        <v>121.9695235939084</v>
      </c>
      <c r="I518" t="b">
        <v>0</v>
      </c>
      <c r="J518" t="n">
        <v>450.3114811087097</v>
      </c>
      <c r="K518" t="n">
        <v>1115.871850187383</v>
      </c>
      <c r="L518" t="n">
        <v>0</v>
      </c>
      <c r="M518" t="n">
        <v>8.425331709124533</v>
      </c>
      <c r="N518" t="n">
        <v>8.425331709124533</v>
      </c>
      <c r="O518" t="n">
        <v>659.640121163691</v>
      </c>
      <c r="P518" t="n">
        <v>178.6674217669802</v>
      </c>
      <c r="Q518" t="n">
        <v>8.425331709124533</v>
      </c>
      <c r="R518" t="n">
        <v>0.9275306338513566</v>
      </c>
      <c r="S518" t="n">
        <v>30.59710168165084</v>
      </c>
      <c r="T518" t="n">
        <v>77.73485741296874</v>
      </c>
      <c r="U518" t="n">
        <v>9.083615571962609</v>
      </c>
      <c r="V518" t="n">
        <v>5.633395844373013</v>
      </c>
      <c r="W518" t="n">
        <v>0</v>
      </c>
      <c r="X518" t="n">
        <v>0</v>
      </c>
      <c r="Y518" t="n">
        <v>-22.82607512520868</v>
      </c>
      <c r="Z518" t="n">
        <v>53.14207246208359</v>
      </c>
      <c r="AA518" t="n">
        <v>1115.871850187383</v>
      </c>
      <c r="AB518" t="b">
        <v>0</v>
      </c>
      <c r="AC518" t="b">
        <v>1</v>
      </c>
      <c r="AD518" t="n">
        <v>96.35029545597401</v>
      </c>
      <c r="AE518" t="n">
        <v>-0</v>
      </c>
      <c r="AF518" t="n">
        <v>0</v>
      </c>
      <c r="AG518" t="n">
        <v>0.09853349001471662</v>
      </c>
      <c r="AH518" t="b">
        <v>0</v>
      </c>
      <c r="AI518" t="b">
        <v>0</v>
      </c>
      <c r="AJ518" t="n">
        <v>1115.871850187383</v>
      </c>
      <c r="AK518" t="n">
        <v>0</v>
      </c>
      <c r="AL518" t="n">
        <v>9.083615571962609</v>
      </c>
      <c r="AM518" t="n">
        <v>0</v>
      </c>
      <c r="AN518" t="n">
        <v>9.147226273440749</v>
      </c>
      <c r="AO518" t="n">
        <v>0</v>
      </c>
      <c r="AP518" t="n">
        <v>1</v>
      </c>
      <c r="AQ518" t="n">
        <v>3</v>
      </c>
      <c r="AR518" t="n">
        <v>0</v>
      </c>
      <c r="AS518" t="n">
        <v>0</v>
      </c>
      <c r="AT518" t="n">
        <v>2.185737082086947</v>
      </c>
      <c r="AU518" t="n">
        <v>0.6955777284672581</v>
      </c>
      <c r="AV518" t="n">
        <v>2.185737082086947</v>
      </c>
    </row>
    <row r="519" spans="1:48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0</v>
      </c>
      <c r="H519" t="n">
        <v>137.7075266382836</v>
      </c>
      <c r="I519" t="b">
        <v>0</v>
      </c>
      <c r="J519" t="n">
        <v>508.4161883485432</v>
      </c>
      <c r="K519" t="n">
        <v>1259.85531472769</v>
      </c>
      <c r="L519" t="n">
        <v>0</v>
      </c>
      <c r="M519" t="n">
        <v>8.435435245797766</v>
      </c>
      <c r="N519" t="n">
        <v>8.435435245797766</v>
      </c>
      <c r="O519" t="n">
        <v>584.9533061588266</v>
      </c>
      <c r="P519" t="n">
        <v>158.4380569227591</v>
      </c>
      <c r="Q519" t="n">
        <v>8.435435245797766</v>
      </c>
      <c r="R519" t="n">
        <v>0.9218125365285817</v>
      </c>
      <c r="S519" t="n">
        <v>30.61396880724572</v>
      </c>
      <c r="T519" t="n">
        <v>69.36103984805463</v>
      </c>
      <c r="U519" t="n">
        <v>9.150922678448751</v>
      </c>
      <c r="V519" t="n">
        <v>5.423163769459357</v>
      </c>
      <c r="W519" t="n">
        <v>0</v>
      </c>
      <c r="X519" t="n">
        <v>0</v>
      </c>
      <c r="Y519" t="n">
        <v>-22.82607512520868</v>
      </c>
      <c r="Z519" t="n">
        <v>53.24082205018958</v>
      </c>
      <c r="AA519" t="n">
        <v>1259.85531472769</v>
      </c>
      <c r="AB519" t="b">
        <v>0</v>
      </c>
      <c r="AC519" t="b">
        <v>1</v>
      </c>
      <c r="AD519" t="n">
        <v>96.34123748965447</v>
      </c>
      <c r="AE519" t="n">
        <v>-0</v>
      </c>
      <c r="AF519" t="n">
        <v>0</v>
      </c>
      <c r="AG519" t="n">
        <v>0.1073840664120446</v>
      </c>
      <c r="AH519" t="b">
        <v>0</v>
      </c>
      <c r="AI519" t="b">
        <v>0</v>
      </c>
      <c r="AJ519" t="n">
        <v>1259.85531472769</v>
      </c>
      <c r="AK519" t="n">
        <v>0</v>
      </c>
      <c r="AL519" t="n">
        <v>9.150922678448751</v>
      </c>
      <c r="AM519" t="n">
        <v>0</v>
      </c>
      <c r="AN519" t="n">
        <v>9.214533379926891</v>
      </c>
      <c r="AO519" t="n">
        <v>0</v>
      </c>
      <c r="AP519" t="n">
        <v>1</v>
      </c>
      <c r="AQ519" t="n">
        <v>3</v>
      </c>
      <c r="AR519" t="n">
        <v>0</v>
      </c>
      <c r="AS519" t="n">
        <v>0</v>
      </c>
      <c r="AT519" t="n">
        <v>2.256500639994677</v>
      </c>
      <c r="AU519" t="n">
        <v>0.7180971592218129</v>
      </c>
      <c r="AV519" t="n">
        <v>2.256500639994677</v>
      </c>
    </row>
    <row r="520" spans="1:48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0</v>
      </c>
      <c r="H520" t="n">
        <v>153.4455296826589</v>
      </c>
      <c r="I520" t="b">
        <v>0</v>
      </c>
      <c r="J520" t="n">
        <v>566.5208955883768</v>
      </c>
      <c r="K520" t="n">
        <v>1403.838779267998</v>
      </c>
      <c r="L520" t="n">
        <v>0</v>
      </c>
      <c r="M520" t="n">
        <v>9.782798410114586</v>
      </c>
      <c r="N520" t="n">
        <v>9.782798410114586</v>
      </c>
      <c r="O520" t="n">
        <v>608.8078528431294</v>
      </c>
      <c r="P520" t="n">
        <v>164.8992017451596</v>
      </c>
      <c r="Q520" t="n">
        <v>9.782798410114586</v>
      </c>
      <c r="R520" t="n">
        <v>0.9219900364955674</v>
      </c>
      <c r="S520" t="n">
        <v>30.63218863335725</v>
      </c>
      <c r="T520" t="n">
        <v>72.17570312100057</v>
      </c>
      <c r="U520" t="n">
        <v>10.61052508473785</v>
      </c>
      <c r="V520" t="n">
        <v>5.630423966376014</v>
      </c>
      <c r="W520" t="n">
        <v>0</v>
      </c>
      <c r="X520" t="n">
        <v>0</v>
      </c>
      <c r="Y520" t="n">
        <v>-22.82607512520868</v>
      </c>
      <c r="Z520" t="n">
        <v>53.36858566227058</v>
      </c>
      <c r="AA520" t="n">
        <v>1403.838779267998</v>
      </c>
      <c r="AB520" t="b">
        <v>0</v>
      </c>
      <c r="AC520" t="b">
        <v>1</v>
      </c>
      <c r="AD520" t="n">
        <v>96.33217952333494</v>
      </c>
      <c r="AE520" t="n">
        <v>-0</v>
      </c>
      <c r="AF520" t="n">
        <v>0</v>
      </c>
      <c r="AG520" t="n">
        <v>0.1175660496051836</v>
      </c>
      <c r="AH520" t="b">
        <v>0</v>
      </c>
      <c r="AI520" t="b">
        <v>0</v>
      </c>
      <c r="AJ520" t="n">
        <v>1403.838779267998</v>
      </c>
      <c r="AK520" t="n">
        <v>0</v>
      </c>
      <c r="AL520" t="n">
        <v>10.61052508473785</v>
      </c>
      <c r="AM520" t="n">
        <v>0</v>
      </c>
      <c r="AN520" t="n">
        <v>10.67413578621599</v>
      </c>
      <c r="AO520" t="n">
        <v>0</v>
      </c>
      <c r="AP520" t="n">
        <v>1</v>
      </c>
      <c r="AQ520" t="n">
        <v>3</v>
      </c>
      <c r="AR520" t="n">
        <v>0</v>
      </c>
      <c r="AS520" t="n">
        <v>0</v>
      </c>
      <c r="AT520" t="n">
        <v>2.567753122753031</v>
      </c>
      <c r="AU520" t="n">
        <v>0.817148548664378</v>
      </c>
      <c r="AV520" t="n">
        <v>2.567753122753031</v>
      </c>
    </row>
    <row r="521" spans="1:48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0</v>
      </c>
      <c r="H521" t="n">
        <v>169.1835327270342</v>
      </c>
      <c r="I521" t="b">
        <v>0</v>
      </c>
      <c r="J521" t="n">
        <v>624.6256028282103</v>
      </c>
      <c r="K521" t="n">
        <v>1547.822243808305</v>
      </c>
      <c r="L521" t="n">
        <v>0</v>
      </c>
      <c r="M521" t="n">
        <v>10.75400017978879</v>
      </c>
      <c r="N521" t="n">
        <v>10.75400017978879</v>
      </c>
      <c r="O521" t="n">
        <v>606.9925100994272</v>
      </c>
      <c r="P521" t="n">
        <v>164.4075054440486</v>
      </c>
      <c r="Q521" t="n">
        <v>10.75400017978879</v>
      </c>
      <c r="R521" t="n">
        <v>0.9205165817793334</v>
      </c>
      <c r="S521" t="n">
        <v>30.65327068082008</v>
      </c>
      <c r="T521" t="n">
        <v>72.07567556137671</v>
      </c>
      <c r="U521" t="n">
        <v>11.68257084408149</v>
      </c>
      <c r="V521" t="n">
        <v>5.728821064182</v>
      </c>
      <c r="W521" t="n">
        <v>0</v>
      </c>
      <c r="X521" t="n">
        <v>0</v>
      </c>
      <c r="Y521" t="n">
        <v>-22.82607512520868</v>
      </c>
      <c r="Z521" t="n">
        <v>53.49367837496327</v>
      </c>
      <c r="AA521" t="n">
        <v>1547.822243808305</v>
      </c>
      <c r="AB521" t="b">
        <v>0</v>
      </c>
      <c r="AC521" t="b">
        <v>1</v>
      </c>
      <c r="AD521" t="n">
        <v>96.32312155701541</v>
      </c>
      <c r="AE521" t="n">
        <v>-0</v>
      </c>
      <c r="AF521" t="n">
        <v>0</v>
      </c>
      <c r="AG521" t="n">
        <v>0.1247950636212762</v>
      </c>
      <c r="AH521" t="b">
        <v>0</v>
      </c>
      <c r="AI521" t="b">
        <v>0</v>
      </c>
      <c r="AJ521" t="n">
        <v>1547.822243808305</v>
      </c>
      <c r="AK521" t="n">
        <v>0</v>
      </c>
      <c r="AL521" t="n">
        <v>11.68257084408149</v>
      </c>
      <c r="AM521" t="n">
        <v>0</v>
      </c>
      <c r="AN521" t="n">
        <v>11.74618154555963</v>
      </c>
      <c r="AO521" t="n">
        <v>0</v>
      </c>
      <c r="AP521" t="n">
        <v>1</v>
      </c>
      <c r="AQ521" t="n">
        <v>3</v>
      </c>
      <c r="AR521" t="n">
        <v>0</v>
      </c>
      <c r="AS521" t="n">
        <v>0</v>
      </c>
      <c r="AT521" t="n">
        <v>2.819258992416892</v>
      </c>
      <c r="AU521" t="n">
        <v>0.8971864832131831</v>
      </c>
      <c r="AV521" t="n">
        <v>2.819258992416892</v>
      </c>
    </row>
    <row r="522" spans="1:48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0</v>
      </c>
      <c r="H522" t="n">
        <v>184.9215357714095</v>
      </c>
      <c r="I522" t="b">
        <v>0</v>
      </c>
      <c r="J522" t="n">
        <v>682.7303100680438</v>
      </c>
      <c r="K522" t="n">
        <v>1691.805708348613</v>
      </c>
      <c r="L522" t="n">
        <v>0</v>
      </c>
      <c r="M522" t="n">
        <v>11.82170445062253</v>
      </c>
      <c r="N522" t="n">
        <v>11.82170445062253</v>
      </c>
      <c r="O522" t="n">
        <v>610.4695241382249</v>
      </c>
      <c r="P522" t="n">
        <v>165.3492752270381</v>
      </c>
      <c r="Q522" t="n">
        <v>11.82170445062253</v>
      </c>
      <c r="R522" t="n">
        <v>0.9194016637063117</v>
      </c>
      <c r="S522" t="n">
        <v>30.67688340983003</v>
      </c>
      <c r="T522" t="n">
        <v>72.57644781965219</v>
      </c>
      <c r="U522" t="n">
        <v>12.85804117752694</v>
      </c>
      <c r="V522" t="n">
        <v>5.849540948369651</v>
      </c>
      <c r="W522" t="n">
        <v>0</v>
      </c>
      <c r="X522" t="n">
        <v>0</v>
      </c>
      <c r="Y522" t="n">
        <v>-22.82607512520868</v>
      </c>
      <c r="Z522" t="n">
        <v>53.62050771323858</v>
      </c>
      <c r="AA522" t="n">
        <v>1691.805708348613</v>
      </c>
      <c r="AB522" t="b">
        <v>0</v>
      </c>
      <c r="AC522" t="b">
        <v>1</v>
      </c>
      <c r="AD522" t="n">
        <v>96.31406359069588</v>
      </c>
      <c r="AE522" t="n">
        <v>-0</v>
      </c>
      <c r="AF522" t="n">
        <v>0</v>
      </c>
      <c r="AG522" t="n">
        <v>0.1307182431554247</v>
      </c>
      <c r="AH522" t="b">
        <v>0</v>
      </c>
      <c r="AI522" t="b">
        <v>0</v>
      </c>
      <c r="AJ522" t="n">
        <v>1691.805708348613</v>
      </c>
      <c r="AK522" t="n">
        <v>0</v>
      </c>
      <c r="AL522" t="n">
        <v>12.85804117752694</v>
      </c>
      <c r="AM522" t="n">
        <v>0</v>
      </c>
      <c r="AN522" t="n">
        <v>12.92165187900508</v>
      </c>
      <c r="AO522" t="n">
        <v>0</v>
      </c>
      <c r="AP522" t="n">
        <v>1</v>
      </c>
      <c r="AQ522" t="n">
        <v>3</v>
      </c>
      <c r="AR522" t="n">
        <v>0</v>
      </c>
      <c r="AS522" t="n">
        <v>0</v>
      </c>
      <c r="AT522" t="n">
        <v>3.095448324391917</v>
      </c>
      <c r="AU522" t="n">
        <v>0.9850795558688609</v>
      </c>
      <c r="AV522" t="n">
        <v>3.095448324391917</v>
      </c>
    </row>
    <row r="523" spans="1:48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0</v>
      </c>
      <c r="H523" t="n">
        <v>200.6595388157847</v>
      </c>
      <c r="I523" t="b">
        <v>0</v>
      </c>
      <c r="J523" t="n">
        <v>740.8350173078773</v>
      </c>
      <c r="K523" t="n">
        <v>1835.78917288892</v>
      </c>
      <c r="L523" t="n">
        <v>0</v>
      </c>
      <c r="M523" t="n">
        <v>13.01969020961024</v>
      </c>
      <c r="N523" t="n">
        <v>13.01969020961024</v>
      </c>
      <c r="O523" t="n">
        <v>619.6011612346896</v>
      </c>
      <c r="P523" t="n">
        <v>167.8226330538162</v>
      </c>
      <c r="Q523" t="n">
        <v>13.01969020961024</v>
      </c>
      <c r="R523" t="n">
        <v>0.9186900640747308</v>
      </c>
      <c r="S523" t="n">
        <v>30.70320461572825</v>
      </c>
      <c r="T523" t="n">
        <v>73.7191313641576</v>
      </c>
      <c r="U523" t="n">
        <v>14.17201591564307</v>
      </c>
      <c r="V523" t="n">
        <v>5.994097847686149</v>
      </c>
      <c r="W523" t="n">
        <v>0</v>
      </c>
      <c r="X523" t="n">
        <v>0</v>
      </c>
      <c r="Y523" t="n">
        <v>-22.82607512520868</v>
      </c>
      <c r="Z523" t="n">
        <v>53.75037226714586</v>
      </c>
      <c r="AA523" t="n">
        <v>1835.78917288892</v>
      </c>
      <c r="AB523" t="b">
        <v>0</v>
      </c>
      <c r="AC523" t="b">
        <v>1</v>
      </c>
      <c r="AD523" t="n">
        <v>96.30500562437635</v>
      </c>
      <c r="AE523" t="n">
        <v>-0</v>
      </c>
      <c r="AF523" t="n">
        <v>0</v>
      </c>
      <c r="AG523" t="n">
        <v>0.1141511558104664</v>
      </c>
      <c r="AH523" t="b">
        <v>0</v>
      </c>
      <c r="AI523" t="b">
        <v>0</v>
      </c>
      <c r="AJ523" t="n">
        <v>1835.78917288892</v>
      </c>
      <c r="AK523" t="n">
        <v>0</v>
      </c>
      <c r="AL523" t="n">
        <v>14.17201591564307</v>
      </c>
      <c r="AM523" t="n">
        <v>0</v>
      </c>
      <c r="AN523" t="n">
        <v>14.23562661712121</v>
      </c>
      <c r="AO523" t="n">
        <v>0</v>
      </c>
      <c r="AP523" t="n">
        <v>1</v>
      </c>
      <c r="AQ523" t="n">
        <v>3</v>
      </c>
      <c r="AR523" t="n">
        <v>0</v>
      </c>
      <c r="AS523" t="n">
        <v>0</v>
      </c>
      <c r="AT523" t="n">
        <v>3.403911342800543</v>
      </c>
      <c r="AU523" t="n">
        <v>1.083243240522078</v>
      </c>
      <c r="AV523" t="n">
        <v>3.403911342800543</v>
      </c>
    </row>
    <row r="524" spans="1:48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0</v>
      </c>
      <c r="H524" t="n">
        <v>216.39754186016</v>
      </c>
      <c r="I524" t="b">
        <v>0</v>
      </c>
      <c r="J524" t="n">
        <v>798.9397245477109</v>
      </c>
      <c r="K524" t="n">
        <v>1979.772637429228</v>
      </c>
      <c r="L524" t="n">
        <v>0</v>
      </c>
      <c r="M524" t="n">
        <v>13.6414393785771</v>
      </c>
      <c r="N524" t="n">
        <v>13.6414393785771</v>
      </c>
      <c r="O524" t="n">
        <v>601.9761100776229</v>
      </c>
      <c r="P524" t="n">
        <v>163.0487838780127</v>
      </c>
      <c r="Q524" t="n">
        <v>13.6414393785771</v>
      </c>
      <c r="R524" t="n">
        <v>0.9161106437571899</v>
      </c>
      <c r="S524" t="n">
        <v>30.73244909396267</v>
      </c>
      <c r="T524" t="n">
        <v>71.82379241833999</v>
      </c>
      <c r="U524" t="n">
        <v>14.89060243054297</v>
      </c>
      <c r="V524" t="n">
        <v>6.025251708891773</v>
      </c>
      <c r="W524" t="n">
        <v>0</v>
      </c>
      <c r="X524" t="n">
        <v>0</v>
      </c>
      <c r="Y524" t="n">
        <v>-22.82607512520868</v>
      </c>
      <c r="Z524" t="n">
        <v>53.82969880781084</v>
      </c>
      <c r="AA524" t="n">
        <v>1979.772637429228</v>
      </c>
      <c r="AB524" t="b">
        <v>0</v>
      </c>
      <c r="AC524" t="b">
        <v>1</v>
      </c>
      <c r="AD524" t="n">
        <v>96.29594765805682</v>
      </c>
      <c r="AE524" t="n">
        <v>-0</v>
      </c>
      <c r="AF524" t="n">
        <v>0</v>
      </c>
      <c r="AG524" t="n">
        <v>0.1022340956806799</v>
      </c>
      <c r="AH524" t="b">
        <v>0</v>
      </c>
      <c r="AI524" t="b">
        <v>0</v>
      </c>
      <c r="AJ524" t="n">
        <v>1979.772637429228</v>
      </c>
      <c r="AK524" t="n">
        <v>0</v>
      </c>
      <c r="AL524" t="n">
        <v>14.89060243054297</v>
      </c>
      <c r="AM524" t="n">
        <v>0</v>
      </c>
      <c r="AN524" t="n">
        <v>14.95421313202111</v>
      </c>
      <c r="AO524" t="n">
        <v>0</v>
      </c>
      <c r="AP524" t="n">
        <v>1</v>
      </c>
      <c r="AQ524" t="n">
        <v>3</v>
      </c>
      <c r="AR524" t="n">
        <v>0</v>
      </c>
      <c r="AS524" t="n">
        <v>0</v>
      </c>
      <c r="AT524" t="n">
        <v>3.627401751203919</v>
      </c>
      <c r="AU524" t="n">
        <v>1.154365678753766</v>
      </c>
      <c r="AV524" t="n">
        <v>3.627401751203919</v>
      </c>
    </row>
    <row r="525" spans="1:48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0</v>
      </c>
      <c r="H525" t="n">
        <v>232.1355449045353</v>
      </c>
      <c r="I525" t="b">
        <v>0</v>
      </c>
      <c r="J525" t="n">
        <v>857.0444317875443</v>
      </c>
      <c r="K525" t="n">
        <v>2123.756101969535</v>
      </c>
      <c r="L525" t="n">
        <v>0</v>
      </c>
      <c r="M525" t="n">
        <v>16.69742335601692</v>
      </c>
      <c r="N525" t="n">
        <v>16.69742335601692</v>
      </c>
      <c r="O525" t="n">
        <v>686.8773496366616</v>
      </c>
      <c r="P525" t="n">
        <v>186.044785925423</v>
      </c>
      <c r="Q525" t="n">
        <v>16.69742335601692</v>
      </c>
      <c r="R525" t="n">
        <v>0.9204317037118409</v>
      </c>
      <c r="S525" t="n">
        <v>30.76406216351216</v>
      </c>
      <c r="T525" t="n">
        <v>81.56890489659642</v>
      </c>
      <c r="U525" t="n">
        <v>18.14086073815247</v>
      </c>
      <c r="V525" t="n">
        <v>6.490298792713062</v>
      </c>
      <c r="W525" t="n">
        <v>0</v>
      </c>
      <c r="X525" t="n">
        <v>0</v>
      </c>
      <c r="Y525" t="n">
        <v>-22.82607512520868</v>
      </c>
      <c r="Z525" t="n">
        <v>53.95192029006522</v>
      </c>
      <c r="AA525" t="n">
        <v>2123.756101969535</v>
      </c>
      <c r="AB525" t="b">
        <v>0</v>
      </c>
      <c r="AC525" t="b">
        <v>1</v>
      </c>
      <c r="AD525" t="n">
        <v>96.28688969173729</v>
      </c>
      <c r="AE525" t="n">
        <v>-0</v>
      </c>
      <c r="AF525" t="n">
        <v>0</v>
      </c>
      <c r="AG525" t="n">
        <v>0.09675606218425956</v>
      </c>
      <c r="AH525" t="b">
        <v>0</v>
      </c>
      <c r="AI525" t="b">
        <v>0</v>
      </c>
      <c r="AJ525" t="n">
        <v>2123.756101969535</v>
      </c>
      <c r="AK525" t="n">
        <v>0</v>
      </c>
      <c r="AL525" t="n">
        <v>18.14086073815247</v>
      </c>
      <c r="AM525" t="n">
        <v>0</v>
      </c>
      <c r="AN525" t="n">
        <v>18.20447143963061</v>
      </c>
      <c r="AO525" t="n">
        <v>0</v>
      </c>
      <c r="AP525" t="n">
        <v>1</v>
      </c>
      <c r="AQ525" t="n">
        <v>3</v>
      </c>
      <c r="AR525" t="n">
        <v>0</v>
      </c>
      <c r="AS525" t="n">
        <v>0</v>
      </c>
      <c r="AT525" t="n">
        <v>4.278413749320408</v>
      </c>
      <c r="AU525" t="n">
        <v>1.361540389091039</v>
      </c>
      <c r="AV525" t="n">
        <v>4.278413749320408</v>
      </c>
    </row>
    <row r="526" spans="1:48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0</v>
      </c>
      <c r="H526" t="n">
        <v>247.8735479489106</v>
      </c>
      <c r="I526" t="b">
        <v>0</v>
      </c>
      <c r="J526" t="n">
        <v>915.1491390273778</v>
      </c>
      <c r="K526" t="n">
        <v>2267.739566509842</v>
      </c>
      <c r="L526" t="n">
        <v>0</v>
      </c>
      <c r="M526" t="n">
        <v>10.11253925249626</v>
      </c>
      <c r="N526" t="n">
        <v>10.11253925249626</v>
      </c>
      <c r="O526" t="n">
        <v>389.5842753444579</v>
      </c>
      <c r="P526" t="n">
        <v>105.5212013392356</v>
      </c>
      <c r="Q526" t="n">
        <v>10.11253925249626</v>
      </c>
      <c r="R526" t="n">
        <v>0.8886145290782499</v>
      </c>
      <c r="S526" t="n">
        <v>30.8007641123471</v>
      </c>
      <c r="T526" t="n">
        <v>47.92090542631498</v>
      </c>
      <c r="U526" t="n">
        <v>11.38011918732174</v>
      </c>
      <c r="V526" t="n">
        <v>5.337692617906754</v>
      </c>
      <c r="W526" t="n">
        <v>0</v>
      </c>
      <c r="X526" t="n">
        <v>0</v>
      </c>
      <c r="Y526" t="n">
        <v>-22.82607512520868</v>
      </c>
      <c r="Z526" t="n">
        <v>54.10923420349216</v>
      </c>
      <c r="AA526" t="n">
        <v>2267.739566509842</v>
      </c>
      <c r="AB526" t="b">
        <v>0</v>
      </c>
      <c r="AC526" t="b">
        <v>1</v>
      </c>
      <c r="AD526" t="n">
        <v>96.27783172541776</v>
      </c>
      <c r="AE526" t="n">
        <v>-0</v>
      </c>
      <c r="AF526" t="n">
        <v>0</v>
      </c>
      <c r="AG526" t="n">
        <v>0.09649788844188487</v>
      </c>
      <c r="AH526" t="b">
        <v>0</v>
      </c>
      <c r="AI526" t="b">
        <v>0</v>
      </c>
      <c r="AJ526" t="n">
        <v>2267.739566509842</v>
      </c>
      <c r="AK526" t="n">
        <v>0</v>
      </c>
      <c r="AL526" t="n">
        <v>11.38011918732174</v>
      </c>
      <c r="AM526" t="n">
        <v>0</v>
      </c>
      <c r="AN526" t="n">
        <v>11.69953423921817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3.357554645412353</v>
      </c>
      <c r="AU526" t="n">
        <v>1.068490923542703</v>
      </c>
      <c r="AV526" t="n">
        <v>3.357554645412353</v>
      </c>
    </row>
    <row r="527" spans="1:48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0</v>
      </c>
      <c r="H527" t="n">
        <v>247.8735479489106</v>
      </c>
      <c r="I527" t="b">
        <v>1</v>
      </c>
      <c r="J527" t="n">
        <v>915.1491390273778</v>
      </c>
      <c r="K527" t="n">
        <v>1485.287052641434</v>
      </c>
      <c r="L527" t="n">
        <v>-6.821361527016879</v>
      </c>
      <c r="M527" t="n">
        <v>-0.1053120859376565</v>
      </c>
      <c r="N527" t="n">
        <v>-0.1053120859376565</v>
      </c>
      <c r="O527" t="n">
        <v>-4.057134579221287</v>
      </c>
      <c r="P527" t="n">
        <v>-1.098898856777163</v>
      </c>
      <c r="Q527" t="n">
        <v>-0.1053120859376565</v>
      </c>
      <c r="R527" t="n">
        <v>0</v>
      </c>
      <c r="S527" t="n">
        <v>30.83188044268506</v>
      </c>
      <c r="T527" t="n">
        <v>0.9425084241620673</v>
      </c>
      <c r="U527" t="n">
        <v>0.1465967201748703</v>
      </c>
      <c r="V527" t="n">
        <v>2.041407280939231</v>
      </c>
      <c r="W527" t="n">
        <v>0</v>
      </c>
      <c r="X527" t="n">
        <v>0</v>
      </c>
      <c r="Y527" t="n">
        <v>-22.82607512520868</v>
      </c>
      <c r="Z527" t="n">
        <v>54.12487928868242</v>
      </c>
      <c r="AA527" t="n">
        <v>1485.287052641434</v>
      </c>
      <c r="AB527" t="b">
        <v>0</v>
      </c>
      <c r="AC527" t="b">
        <v>1</v>
      </c>
      <c r="AD527" t="n">
        <v>96.26877375909822</v>
      </c>
      <c r="AE527" t="n">
        <v>-0</v>
      </c>
      <c r="AF527" t="n">
        <v>0</v>
      </c>
      <c r="AG527" t="n">
        <v>0.0948419947246979</v>
      </c>
      <c r="AH527" t="b">
        <v>0</v>
      </c>
      <c r="AI527" t="b">
        <v>0</v>
      </c>
      <c r="AJ527" t="n">
        <v>1478.465691114417</v>
      </c>
      <c r="AK527" t="n">
        <v>0</v>
      </c>
      <c r="AL527" t="n">
        <v>0.1459234568987855</v>
      </c>
      <c r="AM527" t="n">
        <v>0</v>
      </c>
      <c r="AN527" t="n">
        <v>0.6155589754195526</v>
      </c>
      <c r="AO527" t="n">
        <v>0</v>
      </c>
      <c r="AP527" t="n">
        <v>1</v>
      </c>
      <c r="AQ527" t="n">
        <v>3</v>
      </c>
      <c r="AR527" t="n">
        <v>0</v>
      </c>
      <c r="AS527" t="n">
        <v>0</v>
      </c>
      <c r="AT527" t="n">
        <v>0.97208557146823</v>
      </c>
      <c r="AU527" t="n">
        <v>0.3093515131435972</v>
      </c>
      <c r="AV527" t="n">
        <v>0.97208557146823</v>
      </c>
    </row>
    <row r="528" spans="1:48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0</v>
      </c>
      <c r="H528" t="n">
        <v>247.8735479489106</v>
      </c>
      <c r="I528" t="b">
        <v>0</v>
      </c>
      <c r="J528" t="n">
        <v>915.1491390273778</v>
      </c>
      <c r="K528" t="n">
        <v>1485.287052641434</v>
      </c>
      <c r="L528" t="n">
        <v>0</v>
      </c>
      <c r="M528" t="n">
        <v>9.159125757921027</v>
      </c>
      <c r="N528" t="n">
        <v>9.159125757921027</v>
      </c>
      <c r="O528" t="n">
        <v>352.8541429698386</v>
      </c>
      <c r="P528" t="n">
        <v>95.57262810667351</v>
      </c>
      <c r="Q528" t="n">
        <v>9.159125757921027</v>
      </c>
      <c r="R528" t="n">
        <v>0.916170915369136</v>
      </c>
      <c r="S528" t="n">
        <v>30.83188044268506</v>
      </c>
      <c r="T528" t="n">
        <v>64.2744705936386</v>
      </c>
      <c r="U528" t="n">
        <v>9.997180225079189</v>
      </c>
      <c r="V528" t="n">
        <v>5.388070034998108</v>
      </c>
      <c r="W528" t="n">
        <v>0</v>
      </c>
      <c r="X528" t="n">
        <v>0</v>
      </c>
      <c r="Y528" t="n">
        <v>-22.82607512520868</v>
      </c>
      <c r="Z528" t="n">
        <v>54.20991633169771</v>
      </c>
      <c r="AA528" t="n">
        <v>1485.287052641434</v>
      </c>
      <c r="AB528" t="b">
        <v>0</v>
      </c>
      <c r="AC528" t="b">
        <v>1</v>
      </c>
      <c r="AD528" t="n">
        <v>96.25971579277869</v>
      </c>
      <c r="AE528" t="n">
        <v>-0</v>
      </c>
      <c r="AF528" t="n">
        <v>0</v>
      </c>
      <c r="AG528" t="n">
        <v>0.1057720153461179</v>
      </c>
      <c r="AH528" t="b">
        <v>0</v>
      </c>
      <c r="AI528" t="b">
        <v>0</v>
      </c>
      <c r="AJ528" t="n">
        <v>1485.287052641434</v>
      </c>
      <c r="AK528" t="n">
        <v>0</v>
      </c>
      <c r="AL528" t="n">
        <v>9.997180225079189</v>
      </c>
      <c r="AM528" t="n">
        <v>0</v>
      </c>
      <c r="AN528" t="n">
        <v>10.00290521896779</v>
      </c>
      <c r="AO528" t="n">
        <v>0</v>
      </c>
      <c r="AP528" t="n">
        <v>1</v>
      </c>
      <c r="AQ528" t="n">
        <v>3</v>
      </c>
      <c r="AR528" t="n">
        <v>0</v>
      </c>
      <c r="AS528" t="n">
        <v>0</v>
      </c>
      <c r="AT528" t="n">
        <v>2.496398122832478</v>
      </c>
      <c r="AU528" t="n">
        <v>0.7944409004452566</v>
      </c>
      <c r="AV528" t="n">
        <v>2.496398122832478</v>
      </c>
    </row>
    <row r="529" spans="1:48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0</v>
      </c>
      <c r="H529" t="n">
        <v>261.1524880176022</v>
      </c>
      <c r="I529" t="b">
        <v>0</v>
      </c>
      <c r="J529" t="n">
        <v>964.1749857609874</v>
      </c>
      <c r="K529" t="n">
        <v>1564.856001890083</v>
      </c>
      <c r="L529" t="n">
        <v>0</v>
      </c>
      <c r="M529" t="n">
        <v>16.53188974608604</v>
      </c>
      <c r="N529" t="n">
        <v>16.53188974608604</v>
      </c>
      <c r="O529" t="n">
        <v>604.5047454947014</v>
      </c>
      <c r="P529" t="n">
        <v>163.7336797114576</v>
      </c>
      <c r="Q529" t="n">
        <v>16.53188974608604</v>
      </c>
      <c r="R529" t="n">
        <v>0.9344942226534338</v>
      </c>
      <c r="S529" t="n">
        <v>30.85309081801639</v>
      </c>
      <c r="T529" t="n">
        <v>107.9550297843328</v>
      </c>
      <c r="U529" t="n">
        <v>17.69073510068884</v>
      </c>
      <c r="V529" t="n">
        <v>7.071678144494442</v>
      </c>
      <c r="W529" t="n">
        <v>0</v>
      </c>
      <c r="X529" t="n">
        <v>0</v>
      </c>
      <c r="Y529" t="n">
        <v>-22.82607512520868</v>
      </c>
      <c r="Z529" t="n">
        <v>54.31552638227028</v>
      </c>
      <c r="AA529" t="n">
        <v>1564.856001890083</v>
      </c>
      <c r="AB529" t="b">
        <v>0</v>
      </c>
      <c r="AC529" t="b">
        <v>1</v>
      </c>
      <c r="AD529" t="n">
        <v>96.25065782645916</v>
      </c>
      <c r="AE529" t="n">
        <v>-0</v>
      </c>
      <c r="AF529" t="n">
        <v>0</v>
      </c>
      <c r="AG529" t="n">
        <v>0.1106710873991339</v>
      </c>
      <c r="AH529" t="b">
        <v>0</v>
      </c>
      <c r="AI529" t="b">
        <v>0</v>
      </c>
      <c r="AJ529" t="n">
        <v>1564.856001890083</v>
      </c>
      <c r="AK529" t="n">
        <v>0</v>
      </c>
      <c r="AL529" t="n">
        <v>17.69073510068884</v>
      </c>
      <c r="AM529" t="n">
        <v>0</v>
      </c>
      <c r="AN529" t="n">
        <v>17.71016149466196</v>
      </c>
      <c r="AO529" t="n">
        <v>0</v>
      </c>
      <c r="AP529" t="n">
        <v>1</v>
      </c>
      <c r="AQ529" t="n">
        <v>3</v>
      </c>
      <c r="AR529" t="n">
        <v>0</v>
      </c>
      <c r="AS529" t="n">
        <v>0</v>
      </c>
      <c r="AT529" t="n">
        <v>3.822197951039037</v>
      </c>
      <c r="AU529" t="n">
        <v>1.21635661961569</v>
      </c>
      <c r="AV529" t="n">
        <v>3.822197951039037</v>
      </c>
    </row>
    <row r="530" spans="1:48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0</v>
      </c>
      <c r="H530" t="n">
        <v>274.4314280862938</v>
      </c>
      <c r="I530" t="b">
        <v>0</v>
      </c>
      <c r="J530" t="n">
        <v>1013.200832494597</v>
      </c>
      <c r="K530" t="n">
        <v>1644.42495113873</v>
      </c>
      <c r="L530" t="n">
        <v>0</v>
      </c>
      <c r="M530" t="n">
        <v>15.57380472318721</v>
      </c>
      <c r="N530" t="n">
        <v>15.57380472318721</v>
      </c>
      <c r="O530" t="n">
        <v>541.9163588647912</v>
      </c>
      <c r="P530" t="n">
        <v>146.7812456296834</v>
      </c>
      <c r="Q530" t="n">
        <v>15.57380472318721</v>
      </c>
      <c r="R530" t="n">
        <v>0.9307840093575569</v>
      </c>
      <c r="S530" t="n">
        <v>30.88300669320641</v>
      </c>
      <c r="T530" t="n">
        <v>97.16349665206397</v>
      </c>
      <c r="U530" t="n">
        <v>16.73192122621071</v>
      </c>
      <c r="V530" t="n">
        <v>6.725267675056315</v>
      </c>
      <c r="W530" t="n">
        <v>0</v>
      </c>
      <c r="X530" t="n">
        <v>0</v>
      </c>
      <c r="Y530" t="n">
        <v>-22.82607512520868</v>
      </c>
      <c r="Z530" t="n">
        <v>54.43916520572644</v>
      </c>
      <c r="AA530" t="n">
        <v>1644.42495113873</v>
      </c>
      <c r="AB530" t="b">
        <v>0</v>
      </c>
      <c r="AC530" t="b">
        <v>1</v>
      </c>
      <c r="AD530" t="n">
        <v>96.24159986013963</v>
      </c>
      <c r="AE530" t="n">
        <v>-0</v>
      </c>
      <c r="AF530" t="n">
        <v>0</v>
      </c>
      <c r="AG530" t="n">
        <v>0.1038139773323818</v>
      </c>
      <c r="AH530" t="b">
        <v>0</v>
      </c>
      <c r="AI530" t="b">
        <v>0</v>
      </c>
      <c r="AJ530" t="n">
        <v>1644.42495113873</v>
      </c>
      <c r="AK530" t="n">
        <v>0</v>
      </c>
      <c r="AL530" t="n">
        <v>16.73192122621071</v>
      </c>
      <c r="AM530" t="n">
        <v>0</v>
      </c>
      <c r="AN530" t="n">
        <v>16.75134762018383</v>
      </c>
      <c r="AO530" t="n">
        <v>0</v>
      </c>
      <c r="AP530" t="n">
        <v>1</v>
      </c>
      <c r="AQ530" t="n">
        <v>3</v>
      </c>
      <c r="AR530" t="n">
        <v>0</v>
      </c>
      <c r="AS530" t="n">
        <v>0</v>
      </c>
      <c r="AT530" t="n">
        <v>3.700189216396657</v>
      </c>
      <c r="AU530" t="n">
        <v>1.177529187354405</v>
      </c>
      <c r="AV530" t="n">
        <v>3.700189216396657</v>
      </c>
    </row>
    <row r="531" spans="1:48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0</v>
      </c>
      <c r="H531" t="n">
        <v>287.7103681549855</v>
      </c>
      <c r="I531" t="b">
        <v>0</v>
      </c>
      <c r="J531" t="n">
        <v>1062.226679228206</v>
      </c>
      <c r="K531" t="n">
        <v>1723.993900387379</v>
      </c>
      <c r="L531" t="n">
        <v>0</v>
      </c>
      <c r="M531" t="n">
        <v>16.9970127921936</v>
      </c>
      <c r="N531" t="n">
        <v>16.9970127921936</v>
      </c>
      <c r="O531" t="n">
        <v>564.1420476477009</v>
      </c>
      <c r="P531" t="n">
        <v>152.8012046716416</v>
      </c>
      <c r="Q531" t="n">
        <v>16.9970127921936</v>
      </c>
      <c r="R531" t="n">
        <v>0.9314703502935381</v>
      </c>
      <c r="S531" t="n">
        <v>30.91278505291082</v>
      </c>
      <c r="T531" t="n">
        <v>101.0739464130158</v>
      </c>
      <c r="U531" t="n">
        <v>18.24750813253182</v>
      </c>
      <c r="V531" t="n">
        <v>6.92656214213369</v>
      </c>
      <c r="W531" t="n">
        <v>0</v>
      </c>
      <c r="X531" t="n">
        <v>0</v>
      </c>
      <c r="Y531" t="n">
        <v>-22.82607512520868</v>
      </c>
      <c r="Z531" t="n">
        <v>54.56280402918259</v>
      </c>
      <c r="AA531" t="n">
        <v>1723.993900387379</v>
      </c>
      <c r="AB531" t="b">
        <v>0</v>
      </c>
      <c r="AC531" t="b">
        <v>1</v>
      </c>
      <c r="AD531" t="n">
        <v>96.2325418938201</v>
      </c>
      <c r="AE531" t="n">
        <v>-0</v>
      </c>
      <c r="AF531" t="n">
        <v>0</v>
      </c>
      <c r="AG531" t="n">
        <v>0.1243690091232834</v>
      </c>
      <c r="AH531" t="b">
        <v>0</v>
      </c>
      <c r="AI531" t="b">
        <v>0</v>
      </c>
      <c r="AJ531" t="n">
        <v>1723.993900387379</v>
      </c>
      <c r="AK531" t="n">
        <v>0</v>
      </c>
      <c r="AL531" t="n">
        <v>18.24750813253182</v>
      </c>
      <c r="AM531" t="n">
        <v>0</v>
      </c>
      <c r="AN531" t="n">
        <v>18.26693452650494</v>
      </c>
      <c r="AO531" t="n">
        <v>0</v>
      </c>
      <c r="AP531" t="n">
        <v>1</v>
      </c>
      <c r="AQ531" t="n">
        <v>3</v>
      </c>
      <c r="AR531" t="n">
        <v>0</v>
      </c>
      <c r="AS531" t="n">
        <v>0</v>
      </c>
      <c r="AT531" t="n">
        <v>3.996412182632344</v>
      </c>
      <c r="AU531" t="n">
        <v>1.27179766075072</v>
      </c>
      <c r="AV531" t="n">
        <v>3.996412182632344</v>
      </c>
    </row>
    <row r="532" spans="1:48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0</v>
      </c>
      <c r="H532" t="n">
        <v>300.9893082236771</v>
      </c>
      <c r="I532" t="b">
        <v>0</v>
      </c>
      <c r="J532" t="n">
        <v>1111.252525961816</v>
      </c>
      <c r="K532" t="n">
        <v>1803.562849636027</v>
      </c>
      <c r="L532" t="n">
        <v>0</v>
      </c>
      <c r="M532" t="n">
        <v>17.71939808513926</v>
      </c>
      <c r="N532" t="n">
        <v>17.71939808513926</v>
      </c>
      <c r="O532" t="n">
        <v>562.1720872092696</v>
      </c>
      <c r="P532" t="n">
        <v>152.2676292549484</v>
      </c>
      <c r="Q532" t="n">
        <v>17.71939808513926</v>
      </c>
      <c r="R532" t="n">
        <v>0.9308313098582945</v>
      </c>
      <c r="S532" t="n">
        <v>30.94496243598772</v>
      </c>
      <c r="T532" t="n">
        <v>100.7901480628714</v>
      </c>
      <c r="U532" t="n">
        <v>19.03610020148203</v>
      </c>
      <c r="V532" t="n">
        <v>6.971522520697377</v>
      </c>
      <c r="W532" t="n">
        <v>0</v>
      </c>
      <c r="X532" t="n">
        <v>0</v>
      </c>
      <c r="Y532" t="n">
        <v>-22.82607512520868</v>
      </c>
      <c r="Z532" t="n">
        <v>54.68947806827072</v>
      </c>
      <c r="AA532" t="n">
        <v>1803.562849636027</v>
      </c>
      <c r="AB532" t="b">
        <v>0</v>
      </c>
      <c r="AC532" t="b">
        <v>1</v>
      </c>
      <c r="AD532" t="n">
        <v>96.22348392750057</v>
      </c>
      <c r="AE532" t="n">
        <v>-0</v>
      </c>
      <c r="AF532" t="n">
        <v>0</v>
      </c>
      <c r="AG532" t="n">
        <v>0.1238860325711382</v>
      </c>
      <c r="AH532" t="b">
        <v>0</v>
      </c>
      <c r="AI532" t="b">
        <v>0</v>
      </c>
      <c r="AJ532" t="n">
        <v>1803.562849636027</v>
      </c>
      <c r="AK532" t="n">
        <v>0</v>
      </c>
      <c r="AL532" t="n">
        <v>19.03610020148203</v>
      </c>
      <c r="AM532" t="n">
        <v>0</v>
      </c>
      <c r="AN532" t="n">
        <v>19.05552659545515</v>
      </c>
      <c r="AO532" t="n">
        <v>0</v>
      </c>
      <c r="AP532" t="n">
        <v>1</v>
      </c>
      <c r="AQ532" t="n">
        <v>3</v>
      </c>
      <c r="AR532" t="n">
        <v>0</v>
      </c>
      <c r="AS532" t="n">
        <v>0</v>
      </c>
      <c r="AT532" t="n">
        <v>4.174689959782938</v>
      </c>
      <c r="AU532" t="n">
        <v>1.328531863726405</v>
      </c>
      <c r="AV532" t="n">
        <v>4.174689959782938</v>
      </c>
    </row>
    <row r="533" spans="1:48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0</v>
      </c>
      <c r="H533" t="n">
        <v>314.2682482923688</v>
      </c>
      <c r="I533" t="b">
        <v>0</v>
      </c>
      <c r="J533" t="n">
        <v>1160.278372695426</v>
      </c>
      <c r="K533" t="n">
        <v>1883.131798884676</v>
      </c>
      <c r="L533" t="n">
        <v>0</v>
      </c>
      <c r="M533" t="n">
        <v>18.85723083510813</v>
      </c>
      <c r="N533" t="n">
        <v>18.85723083510813</v>
      </c>
      <c r="O533" t="n">
        <v>572.9923115185886</v>
      </c>
      <c r="P533" t="n">
        <v>155.1983508988593</v>
      </c>
      <c r="Q533" t="n">
        <v>18.85723083510813</v>
      </c>
      <c r="R533" t="n">
        <v>0.9308925636575668</v>
      </c>
      <c r="S533" t="n">
        <v>30.97882018835792</v>
      </c>
      <c r="T533" t="n">
        <v>102.7233138823127</v>
      </c>
      <c r="U533" t="n">
        <v>20.25715057924219</v>
      </c>
      <c r="V533" t="n">
        <v>7.098944875005714</v>
      </c>
      <c r="W533" t="n">
        <v>0</v>
      </c>
      <c r="X533" t="n">
        <v>0</v>
      </c>
      <c r="Y533" t="n">
        <v>-22.82607512520868</v>
      </c>
      <c r="Z533" t="n">
        <v>54.80936973601317</v>
      </c>
      <c r="AA533" t="n">
        <v>1883.131798884676</v>
      </c>
      <c r="AB533" t="b">
        <v>0</v>
      </c>
      <c r="AC533" t="b">
        <v>1</v>
      </c>
      <c r="AD533" t="n">
        <v>96.21442596118104</v>
      </c>
      <c r="AE533" t="n">
        <v>-0</v>
      </c>
      <c r="AF533" t="n">
        <v>0</v>
      </c>
      <c r="AG533" t="n">
        <v>0.1026060814461024</v>
      </c>
      <c r="AH533" t="b">
        <v>0</v>
      </c>
      <c r="AI533" t="b">
        <v>0</v>
      </c>
      <c r="AJ533" t="n">
        <v>1883.131798884676</v>
      </c>
      <c r="AK533" t="n">
        <v>0</v>
      </c>
      <c r="AL533" t="n">
        <v>20.25715057924219</v>
      </c>
      <c r="AM533" t="n">
        <v>0</v>
      </c>
      <c r="AN533" t="n">
        <v>20.27657697321531</v>
      </c>
      <c r="AO533" t="n">
        <v>0</v>
      </c>
      <c r="AP533" t="n">
        <v>1</v>
      </c>
      <c r="AQ533" t="n">
        <v>3</v>
      </c>
      <c r="AR533" t="n">
        <v>0</v>
      </c>
      <c r="AS533" t="n">
        <v>0</v>
      </c>
      <c r="AT533" t="n">
        <v>4.428822233992141</v>
      </c>
      <c r="AU533" t="n">
        <v>1.409405611750973</v>
      </c>
      <c r="AV533" t="n">
        <v>4.428822233992141</v>
      </c>
    </row>
    <row r="534" spans="1:48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0</v>
      </c>
      <c r="H534" t="n">
        <v>327.5471883610604</v>
      </c>
      <c r="I534" t="b">
        <v>0</v>
      </c>
      <c r="J534" t="n">
        <v>1209.304219429035</v>
      </c>
      <c r="K534" t="n">
        <v>1962.700748133324</v>
      </c>
      <c r="L534" t="n">
        <v>0</v>
      </c>
      <c r="M534" t="n">
        <v>19.12841926755902</v>
      </c>
      <c r="N534" t="n">
        <v>19.12841926755902</v>
      </c>
      <c r="O534" t="n">
        <v>557.6691093334132</v>
      </c>
      <c r="P534" t="n">
        <v>151.0479711087251</v>
      </c>
      <c r="Q534" t="n">
        <v>19.12841926755902</v>
      </c>
      <c r="R534" t="n">
        <v>0.9295121398395124</v>
      </c>
      <c r="S534" t="n">
        <v>31.01482017233584</v>
      </c>
      <c r="T534" t="n">
        <v>100.1247189691749</v>
      </c>
      <c r="U534" t="n">
        <v>20.57898810322337</v>
      </c>
      <c r="V534" t="n">
        <v>7.05757718930731</v>
      </c>
      <c r="W534" t="n">
        <v>0</v>
      </c>
      <c r="X534" t="n">
        <v>0</v>
      </c>
      <c r="Y534" t="n">
        <v>-22.82607512520868</v>
      </c>
      <c r="Z534" t="n">
        <v>54.91812701126108</v>
      </c>
      <c r="AA534" t="n">
        <v>1962.700748133324</v>
      </c>
      <c r="AB534" t="b">
        <v>0</v>
      </c>
      <c r="AC534" t="b">
        <v>1</v>
      </c>
      <c r="AD534" t="n">
        <v>96.2053679948615</v>
      </c>
      <c r="AE534" t="n">
        <v>-0</v>
      </c>
      <c r="AF534" t="n">
        <v>0</v>
      </c>
      <c r="AG534" t="n">
        <v>0.09418547745271311</v>
      </c>
      <c r="AH534" t="b">
        <v>0</v>
      </c>
      <c r="AI534" t="b">
        <v>0</v>
      </c>
      <c r="AJ534" t="n">
        <v>1962.700748133324</v>
      </c>
      <c r="AK534" t="n">
        <v>0</v>
      </c>
      <c r="AL534" t="n">
        <v>20.57898810322337</v>
      </c>
      <c r="AM534" t="n">
        <v>0</v>
      </c>
      <c r="AN534" t="n">
        <v>20.59841449719649</v>
      </c>
      <c r="AO534" t="n">
        <v>0</v>
      </c>
      <c r="AP534" t="n">
        <v>1</v>
      </c>
      <c r="AQ534" t="n">
        <v>3</v>
      </c>
      <c r="AR534" t="n">
        <v>0</v>
      </c>
      <c r="AS534" t="n">
        <v>0</v>
      </c>
      <c r="AT534" t="n">
        <v>4.538164932666022</v>
      </c>
      <c r="AU534" t="n">
        <v>1.444202269862954</v>
      </c>
      <c r="AV534" t="n">
        <v>4.538164932666022</v>
      </c>
    </row>
    <row r="535" spans="1:48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0</v>
      </c>
      <c r="H535" t="n">
        <v>340.826128429752</v>
      </c>
      <c r="I535" t="b">
        <v>0</v>
      </c>
      <c r="J535" t="n">
        <v>1258.330066162644</v>
      </c>
      <c r="K535" t="n">
        <v>2042.269697381972</v>
      </c>
      <c r="L535" t="n">
        <v>0</v>
      </c>
      <c r="M535" t="n">
        <v>22.66218463031571</v>
      </c>
      <c r="N535" t="n">
        <v>22.66218463031571</v>
      </c>
      <c r="O535" t="n">
        <v>634.9510916536416</v>
      </c>
      <c r="P535" t="n">
        <v>171.9802523438899</v>
      </c>
      <c r="Q535" t="n">
        <v>22.66218463031571</v>
      </c>
      <c r="R535" t="n">
        <v>0.9329669900886014</v>
      </c>
      <c r="S535" t="n">
        <v>31.05206731965789</v>
      </c>
      <c r="T535" t="n">
        <v>113.5778868007162</v>
      </c>
      <c r="U535" t="n">
        <v>24.29044636205568</v>
      </c>
      <c r="V535" t="n">
        <v>7.61346761162811</v>
      </c>
      <c r="W535" t="n">
        <v>0</v>
      </c>
      <c r="X535" t="n">
        <v>0</v>
      </c>
      <c r="Y535" t="n">
        <v>-22.82607512520868</v>
      </c>
      <c r="Z535" t="n">
        <v>55.02080408822318</v>
      </c>
      <c r="AA535" t="n">
        <v>2042.269697381972</v>
      </c>
      <c r="AB535" t="b">
        <v>0</v>
      </c>
      <c r="AC535" t="b">
        <v>1</v>
      </c>
      <c r="AD535" t="n">
        <v>96.19631002854197</v>
      </c>
      <c r="AE535" t="n">
        <v>-0</v>
      </c>
      <c r="AF535" t="n">
        <v>0</v>
      </c>
      <c r="AG535" t="n">
        <v>0.07188160468877511</v>
      </c>
      <c r="AH535" t="b">
        <v>0</v>
      </c>
      <c r="AI535" t="b">
        <v>0</v>
      </c>
      <c r="AJ535" t="n">
        <v>2042.269697381972</v>
      </c>
      <c r="AK535" t="n">
        <v>0</v>
      </c>
      <c r="AL535" t="n">
        <v>24.29044636205568</v>
      </c>
      <c r="AM535" t="n">
        <v>0</v>
      </c>
      <c r="AN535" t="n">
        <v>24.3098727560288</v>
      </c>
      <c r="AO535" t="n">
        <v>0</v>
      </c>
      <c r="AP535" t="n">
        <v>1</v>
      </c>
      <c r="AQ535" t="n">
        <v>3</v>
      </c>
      <c r="AR535" t="n">
        <v>0</v>
      </c>
      <c r="AS535" t="n">
        <v>0</v>
      </c>
      <c r="AT535" t="n">
        <v>5.216063476456739</v>
      </c>
      <c r="AU535" t="n">
        <v>1.659933216226819</v>
      </c>
      <c r="AV535" t="n">
        <v>5.216063476456739</v>
      </c>
    </row>
    <row r="536" spans="1:48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0</v>
      </c>
      <c r="H536" t="n">
        <v>354.1050684984436</v>
      </c>
      <c r="I536" t="b">
        <v>0</v>
      </c>
      <c r="J536" t="n">
        <v>1307.355912896254</v>
      </c>
      <c r="K536" t="n">
        <v>2121.83864663062</v>
      </c>
      <c r="L536" t="n">
        <v>0</v>
      </c>
      <c r="M536" t="n">
        <v>13.67492929207445</v>
      </c>
      <c r="N536" t="n">
        <v>13.67492929207445</v>
      </c>
      <c r="O536" t="n">
        <v>368.7774257219423</v>
      </c>
      <c r="P536" t="n">
        <v>99.88554326163118</v>
      </c>
      <c r="Q536" t="n">
        <v>13.67492929207445</v>
      </c>
      <c r="R536" t="n">
        <v>0.9117850412377712</v>
      </c>
      <c r="S536" t="n">
        <v>31.09403259738796</v>
      </c>
      <c r="T536" t="n">
        <v>67.49811635526311</v>
      </c>
      <c r="U536" t="n">
        <v>14.99797504191381</v>
      </c>
      <c r="V536" t="n">
        <v>5.954343550807657</v>
      </c>
      <c r="W536" t="n">
        <v>0</v>
      </c>
      <c r="X536" t="n">
        <v>0</v>
      </c>
      <c r="Y536" t="n">
        <v>-22.82607512520868</v>
      </c>
      <c r="Z536" t="n">
        <v>55.09487179714463</v>
      </c>
      <c r="AA536" t="n">
        <v>2121.83864663062</v>
      </c>
      <c r="AB536" t="b">
        <v>0</v>
      </c>
      <c r="AC536" t="b">
        <v>1</v>
      </c>
      <c r="AD536" t="n">
        <v>96.18725206222244</v>
      </c>
      <c r="AE536" t="n">
        <v>-0</v>
      </c>
      <c r="AF536" t="n">
        <v>0</v>
      </c>
      <c r="AG536" t="n">
        <v>0.05453196808202379</v>
      </c>
      <c r="AH536" t="b">
        <v>0</v>
      </c>
      <c r="AI536" t="b">
        <v>0</v>
      </c>
      <c r="AJ536" t="n">
        <v>2121.83864663062</v>
      </c>
      <c r="AK536" t="n">
        <v>0</v>
      </c>
      <c r="AL536" t="n">
        <v>14.99797504191381</v>
      </c>
      <c r="AM536" t="n">
        <v>0</v>
      </c>
      <c r="AN536" t="n">
        <v>15.00283164040709</v>
      </c>
      <c r="AO536" t="n">
        <v>0</v>
      </c>
      <c r="AP536" t="n">
        <v>1</v>
      </c>
      <c r="AQ536" t="n">
        <v>3</v>
      </c>
      <c r="AR536" t="n">
        <v>0</v>
      </c>
      <c r="AS536" t="n">
        <v>0</v>
      </c>
      <c r="AT536" t="n">
        <v>3.751396057544457</v>
      </c>
      <c r="AU536" t="n">
        <v>1.193824989141124</v>
      </c>
      <c r="AV536" t="n">
        <v>3.751396057544457</v>
      </c>
    </row>
    <row r="537" spans="1:48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0</v>
      </c>
      <c r="H537" t="n">
        <v>354.1050684984436</v>
      </c>
      <c r="I537" t="b">
        <v>0</v>
      </c>
      <c r="J537" t="n">
        <v>1307.355912896254</v>
      </c>
      <c r="K537" t="n">
        <v>2121.83864663062</v>
      </c>
      <c r="L537" t="n">
        <v>0</v>
      </c>
      <c r="M537" t="n">
        <v>3.630047436117948</v>
      </c>
      <c r="N537" t="n">
        <v>3.630047436117948</v>
      </c>
      <c r="O537" t="n">
        <v>97.89297773670899</v>
      </c>
      <c r="P537" t="n">
        <v>26.5148910446124</v>
      </c>
      <c r="Q537" t="n">
        <v>3.630047436117948</v>
      </c>
      <c r="R537" t="n">
        <v>0.7952162083233899</v>
      </c>
      <c r="S537" t="n">
        <v>31.12735734988503</v>
      </c>
      <c r="T537" t="n">
        <v>20.54405190426799</v>
      </c>
      <c r="U537" t="n">
        <v>4.564855944990648</v>
      </c>
      <c r="V537" t="n">
        <v>4.207088845357084</v>
      </c>
      <c r="W537" t="n">
        <v>0</v>
      </c>
      <c r="X537" t="n">
        <v>0</v>
      </c>
      <c r="Y537" t="n">
        <v>-22.82607512520868</v>
      </c>
      <c r="Z537" t="n">
        <v>55.07295411914732</v>
      </c>
      <c r="AA537" t="n">
        <v>2121.83864663062</v>
      </c>
      <c r="AB537" t="b">
        <v>0</v>
      </c>
      <c r="AC537" t="b">
        <v>1</v>
      </c>
      <c r="AD537" t="n">
        <v>96.17819409590291</v>
      </c>
      <c r="AE537" t="n">
        <v>-0</v>
      </c>
      <c r="AF537" t="n">
        <v>0</v>
      </c>
      <c r="AG537" t="n">
        <v>0.04177821754509392</v>
      </c>
      <c r="AH537" t="b">
        <v>0</v>
      </c>
      <c r="AI537" t="b">
        <v>0</v>
      </c>
      <c r="AJ537" t="n">
        <v>2121.83864663062</v>
      </c>
      <c r="AK537" t="n">
        <v>0</v>
      </c>
      <c r="AL537" t="n">
        <v>4.564855944990648</v>
      </c>
      <c r="AM537" t="n">
        <v>0</v>
      </c>
      <c r="AN537" t="n">
        <v>4.564855944990648</v>
      </c>
      <c r="AO537" t="n">
        <v>0</v>
      </c>
      <c r="AP537" t="n">
        <v>1</v>
      </c>
      <c r="AQ537" t="n">
        <v>3</v>
      </c>
      <c r="AR537" t="n">
        <v>0</v>
      </c>
      <c r="AS537" t="n">
        <v>0</v>
      </c>
      <c r="AT537" t="n">
        <v>2.081303215919903</v>
      </c>
      <c r="AU537" t="n">
        <v>0.6623432319677212</v>
      </c>
      <c r="AV537" t="n">
        <v>2.081303215919903</v>
      </c>
    </row>
    <row r="538" spans="1:48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0</v>
      </c>
      <c r="H538" t="n">
        <v>354.1050684984436</v>
      </c>
      <c r="I538" t="b">
        <v>0</v>
      </c>
      <c r="J538" t="n">
        <v>1307.355912896254</v>
      </c>
      <c r="K538" t="n">
        <v>2121.83864663062</v>
      </c>
      <c r="L538" t="n">
        <v>0</v>
      </c>
      <c r="M538" t="n">
        <v>6.321547630120317</v>
      </c>
      <c r="N538" t="n">
        <v>6.321547630120317</v>
      </c>
      <c r="O538" t="n">
        <v>170.4757671372773</v>
      </c>
      <c r="P538" t="n">
        <v>46.17436813035679</v>
      </c>
      <c r="Q538" t="n">
        <v>6.321547630120317</v>
      </c>
      <c r="R538" t="n">
        <v>0.8588806368676982</v>
      </c>
      <c r="S538" t="n">
        <v>31.14789295421224</v>
      </c>
      <c r="T538" t="n">
        <v>33.12452272139633</v>
      </c>
      <c r="U538" t="n">
        <v>7.360216727174961</v>
      </c>
      <c r="V538" t="n">
        <v>4.674511550504903</v>
      </c>
      <c r="W538" t="n">
        <v>0</v>
      </c>
      <c r="X538" t="n">
        <v>0</v>
      </c>
      <c r="Y538" t="n">
        <v>-22.82607512520868</v>
      </c>
      <c r="Z538" t="n">
        <v>55.1300851696074</v>
      </c>
      <c r="AA538" t="n">
        <v>2121.83864663062</v>
      </c>
      <c r="AB538" t="b">
        <v>0</v>
      </c>
      <c r="AC538" t="b">
        <v>1</v>
      </c>
      <c r="AD538" t="n">
        <v>96.16913612958338</v>
      </c>
      <c r="AE538" t="n">
        <v>-0</v>
      </c>
      <c r="AF538" t="n">
        <v>0</v>
      </c>
      <c r="AG538" t="n">
        <v>0.031919915074543</v>
      </c>
      <c r="AH538" t="b">
        <v>0</v>
      </c>
      <c r="AI538" t="b">
        <v>0</v>
      </c>
      <c r="AJ538" t="n">
        <v>2121.83864663062</v>
      </c>
      <c r="AK538" t="n">
        <v>0</v>
      </c>
      <c r="AL538" t="n">
        <v>7.360216727174961</v>
      </c>
      <c r="AM538" t="n">
        <v>0</v>
      </c>
      <c r="AN538" t="n">
        <v>7.360216727174961</v>
      </c>
      <c r="AO538" t="n">
        <v>0</v>
      </c>
      <c r="AP538" t="n">
        <v>1</v>
      </c>
      <c r="AQ538" t="n">
        <v>3</v>
      </c>
      <c r="AR538" t="n">
        <v>0</v>
      </c>
      <c r="AS538" t="n">
        <v>0</v>
      </c>
      <c r="AT538" t="n">
        <v>2.523846283360833</v>
      </c>
      <c r="AU538" t="n">
        <v>0.8031758618948233</v>
      </c>
      <c r="AV538" t="n">
        <v>2.523846283360833</v>
      </c>
    </row>
    <row r="539" spans="1:48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0</v>
      </c>
      <c r="H539" t="n">
        <v>354.1050684984436</v>
      </c>
      <c r="I539" t="b">
        <v>0</v>
      </c>
      <c r="J539" t="n">
        <v>1307.355912896254</v>
      </c>
      <c r="K539" t="n">
        <v>2121.83864663062</v>
      </c>
      <c r="L539" t="n">
        <v>0</v>
      </c>
      <c r="M539" t="n">
        <v>5.60042871006759</v>
      </c>
      <c r="N539" t="n">
        <v>5.60042871006759</v>
      </c>
      <c r="O539" t="n">
        <v>151.0290575202442</v>
      </c>
      <c r="P539" t="n">
        <v>40.90711200439983</v>
      </c>
      <c r="Q539" t="n">
        <v>5.60042871006759</v>
      </c>
      <c r="R539" t="n">
        <v>0.8471216235952449</v>
      </c>
      <c r="S539" t="n">
        <v>31.17253686511927</v>
      </c>
      <c r="T539" t="n">
        <v>29.75325828839635</v>
      </c>
      <c r="U539" t="n">
        <v>6.611127085032924</v>
      </c>
      <c r="V539" t="n">
        <v>4.548629819881359</v>
      </c>
      <c r="W539" t="n">
        <v>0</v>
      </c>
      <c r="X539" t="n">
        <v>0</v>
      </c>
      <c r="Y539" t="n">
        <v>-22.82607512520868</v>
      </c>
      <c r="Z539" t="n">
        <v>55.13909083592523</v>
      </c>
      <c r="AA539" t="n">
        <v>2121.83864663062</v>
      </c>
      <c r="AB539" t="b">
        <v>0</v>
      </c>
      <c r="AC539" t="b">
        <v>1</v>
      </c>
      <c r="AD539" t="n">
        <v>96.16007816326385</v>
      </c>
      <c r="AE539" t="n">
        <v>-0</v>
      </c>
      <c r="AF539" t="n">
        <v>0</v>
      </c>
      <c r="AG539" t="n">
        <v>0.02070901955562118</v>
      </c>
      <c r="AH539" t="b">
        <v>0</v>
      </c>
      <c r="AI539" t="b">
        <v>0</v>
      </c>
      <c r="AJ539" t="n">
        <v>2121.83864663062</v>
      </c>
      <c r="AK539" t="n">
        <v>0</v>
      </c>
      <c r="AL539" t="n">
        <v>6.611127085032924</v>
      </c>
      <c r="AM539" t="n">
        <v>0</v>
      </c>
      <c r="AN539" t="n">
        <v>6.611127085032924</v>
      </c>
      <c r="AO539" t="n">
        <v>0</v>
      </c>
      <c r="AP539" t="n">
        <v>1</v>
      </c>
      <c r="AQ539" t="n">
        <v>3</v>
      </c>
      <c r="AR539" t="n">
        <v>0</v>
      </c>
      <c r="AS539" t="n">
        <v>0</v>
      </c>
      <c r="AT539" t="n">
        <v>2.404865121667781</v>
      </c>
      <c r="AU539" t="n">
        <v>0.7653119088791071</v>
      </c>
      <c r="AV539" t="n">
        <v>2.404865121667781</v>
      </c>
    </row>
    <row r="540" spans="1:48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0</v>
      </c>
      <c r="H540" t="n">
        <v>354.1050684984436</v>
      </c>
      <c r="I540" t="b">
        <v>0</v>
      </c>
      <c r="J540" t="n">
        <v>1307.355912896254</v>
      </c>
      <c r="K540" t="n">
        <v>2121.83864663062</v>
      </c>
      <c r="L540" t="n">
        <v>0</v>
      </c>
      <c r="M540" t="n">
        <v>5.793404196275804</v>
      </c>
      <c r="N540" t="n">
        <v>5.793404196275804</v>
      </c>
      <c r="O540" t="n">
        <v>156.2331065877995</v>
      </c>
      <c r="P540" t="n">
        <v>42.3166594224809</v>
      </c>
      <c r="Q540" t="n">
        <v>5.793404196275804</v>
      </c>
      <c r="R540" t="n">
        <v>0.8505405557461548</v>
      </c>
      <c r="S540" t="n">
        <v>31.19618881460619</v>
      </c>
      <c r="T540" t="n">
        <v>30.6547536033312</v>
      </c>
      <c r="U540" t="n">
        <v>6.811437922784783</v>
      </c>
      <c r="V540" t="n">
        <v>4.581642437292441</v>
      </c>
      <c r="W540" t="n">
        <v>0</v>
      </c>
      <c r="X540" t="n">
        <v>0</v>
      </c>
      <c r="Y540" t="n">
        <v>-22.82607512520868</v>
      </c>
      <c r="Z540" t="n">
        <v>55.16687843580974</v>
      </c>
      <c r="AA540" t="n">
        <v>2121.83864663062</v>
      </c>
      <c r="AB540" t="b">
        <v>0</v>
      </c>
      <c r="AC540" t="b">
        <v>1</v>
      </c>
      <c r="AD540" t="n">
        <v>96.15102019694432</v>
      </c>
      <c r="AE540" t="n">
        <v>-0</v>
      </c>
      <c r="AF540" t="n">
        <v>0</v>
      </c>
      <c r="AG540" t="n">
        <v>0.01997347928513901</v>
      </c>
      <c r="AH540" t="b">
        <v>0</v>
      </c>
      <c r="AI540" t="b">
        <v>0</v>
      </c>
      <c r="AJ540" t="n">
        <v>2121.83864663062</v>
      </c>
      <c r="AK540" t="n">
        <v>0</v>
      </c>
      <c r="AL540" t="n">
        <v>6.811437922784783</v>
      </c>
      <c r="AM540" t="n">
        <v>0</v>
      </c>
      <c r="AN540" t="n">
        <v>6.811437922784783</v>
      </c>
      <c r="AO540" t="n">
        <v>0</v>
      </c>
      <c r="AP540" t="n">
        <v>1</v>
      </c>
      <c r="AQ540" t="n">
        <v>3</v>
      </c>
      <c r="AR540" t="n">
        <v>0</v>
      </c>
      <c r="AS540" t="n">
        <v>0</v>
      </c>
      <c r="AT540" t="n">
        <v>2.436571572731133</v>
      </c>
      <c r="AU540" t="n">
        <v>0.7754020068095258</v>
      </c>
      <c r="AV540" t="n">
        <v>2.436571572731133</v>
      </c>
    </row>
    <row r="541" spans="1:48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0</v>
      </c>
      <c r="H541" t="n">
        <v>354.1050684984436</v>
      </c>
      <c r="I541" t="b">
        <v>0</v>
      </c>
      <c r="J541" t="n">
        <v>1307.355912896254</v>
      </c>
      <c r="K541" t="n">
        <v>2121.83864663062</v>
      </c>
      <c r="L541" t="n">
        <v>0</v>
      </c>
      <c r="M541" t="n">
        <v>5.742621171495966</v>
      </c>
      <c r="N541" t="n">
        <v>5.742621171495966</v>
      </c>
      <c r="O541" t="n">
        <v>154.8636199346191</v>
      </c>
      <c r="P541" t="n">
        <v>41.94572587611567</v>
      </c>
      <c r="Q541" t="n">
        <v>5.742621171495966</v>
      </c>
      <c r="R541" t="n">
        <v>0.8496790528048154</v>
      </c>
      <c r="S541" t="n">
        <v>31.22010857364306</v>
      </c>
      <c r="T541" t="n">
        <v>30.41685327301852</v>
      </c>
      <c r="U541" t="n">
        <v>6.758576844444272</v>
      </c>
      <c r="V541" t="n">
        <v>4.572290194697096</v>
      </c>
      <c r="W541" t="n">
        <v>0</v>
      </c>
      <c r="X541" t="n">
        <v>0</v>
      </c>
      <c r="Y541" t="n">
        <v>-22.82607512520868</v>
      </c>
      <c r="Z541" t="n">
        <v>55.20849724257373</v>
      </c>
      <c r="AA541" t="n">
        <v>2121.83864663062</v>
      </c>
      <c r="AB541" t="b">
        <v>0</v>
      </c>
      <c r="AC541" t="b">
        <v>1</v>
      </c>
      <c r="AD541" t="n">
        <v>96.14196223062478</v>
      </c>
      <c r="AE541" t="n">
        <v>-0</v>
      </c>
      <c r="AF541" t="n">
        <v>0</v>
      </c>
      <c r="AG541" t="n">
        <v>0.03719835958467932</v>
      </c>
      <c r="AH541" t="b">
        <v>0</v>
      </c>
      <c r="AI541" t="b">
        <v>0</v>
      </c>
      <c r="AJ541" t="n">
        <v>2121.83864663062</v>
      </c>
      <c r="AK541" t="n">
        <v>0</v>
      </c>
      <c r="AL541" t="n">
        <v>6.758576844444272</v>
      </c>
      <c r="AM541" t="n">
        <v>0</v>
      </c>
      <c r="AN541" t="n">
        <v>6.758576844444272</v>
      </c>
      <c r="AO541" t="n">
        <v>0</v>
      </c>
      <c r="AP541" t="n">
        <v>1</v>
      </c>
      <c r="AQ541" t="n">
        <v>3</v>
      </c>
      <c r="AR541" t="n">
        <v>0</v>
      </c>
      <c r="AS541" t="n">
        <v>0</v>
      </c>
      <c r="AT541" t="n">
        <v>2.428062343451372</v>
      </c>
      <c r="AU541" t="n">
        <v>0.772694073443738</v>
      </c>
      <c r="AV541" t="n">
        <v>2.428062343451372</v>
      </c>
    </row>
    <row r="542" spans="1:48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0</v>
      </c>
      <c r="H542" t="n">
        <v>354.1050684984436</v>
      </c>
      <c r="I542" t="b">
        <v>0</v>
      </c>
      <c r="J542" t="n">
        <v>1307.355912896254</v>
      </c>
      <c r="K542" t="n">
        <v>2121.83864663062</v>
      </c>
      <c r="L542" t="n">
        <v>0</v>
      </c>
      <c r="M542" t="n">
        <v>5.752777784407267</v>
      </c>
      <c r="N542" t="n">
        <v>5.752777784407267</v>
      </c>
      <c r="O542" t="n">
        <v>155.1375174797899</v>
      </c>
      <c r="P542" t="n">
        <v>42.01991264349672</v>
      </c>
      <c r="Q542" t="n">
        <v>5.752777784407267</v>
      </c>
      <c r="R542" t="n">
        <v>0.849870086805345</v>
      </c>
      <c r="S542" t="n">
        <v>31.2439553280557</v>
      </c>
      <c r="T542" t="n">
        <v>30.46380044859452</v>
      </c>
      <c r="U542" t="n">
        <v>6.769008432844029</v>
      </c>
      <c r="V542" t="n">
        <v>4.573527716926787</v>
      </c>
      <c r="W542" t="n">
        <v>0</v>
      </c>
      <c r="X542" t="n">
        <v>0</v>
      </c>
      <c r="Y542" t="n">
        <v>-22.82607512520868</v>
      </c>
      <c r="Z542" t="n">
        <v>55.24344777957324</v>
      </c>
      <c r="AA542" t="n">
        <v>2121.83864663062</v>
      </c>
      <c r="AB542" t="b">
        <v>0</v>
      </c>
      <c r="AC542" t="b">
        <v>1</v>
      </c>
      <c r="AD542" t="n">
        <v>96.13290426430525</v>
      </c>
      <c r="AE542" t="n">
        <v>-0</v>
      </c>
      <c r="AF542" t="n">
        <v>0</v>
      </c>
      <c r="AG542" t="n">
        <v>0.0304282745415789</v>
      </c>
      <c r="AH542" t="b">
        <v>0</v>
      </c>
      <c r="AI542" t="b">
        <v>0</v>
      </c>
      <c r="AJ542" t="n">
        <v>2121.83864663062</v>
      </c>
      <c r="AK542" t="n">
        <v>0</v>
      </c>
      <c r="AL542" t="n">
        <v>6.769008432844029</v>
      </c>
      <c r="AM542" t="n">
        <v>0</v>
      </c>
      <c r="AN542" t="n">
        <v>6.769008432844029</v>
      </c>
      <c r="AO542" t="n">
        <v>0</v>
      </c>
      <c r="AP542" t="n">
        <v>1</v>
      </c>
      <c r="AQ542" t="n">
        <v>3</v>
      </c>
      <c r="AR542" t="n">
        <v>0</v>
      </c>
      <c r="AS542" t="n">
        <v>0</v>
      </c>
      <c r="AT542" t="n">
        <v>2.429617661689534</v>
      </c>
      <c r="AU542" t="n">
        <v>0.7731890299213539</v>
      </c>
      <c r="AV542" t="n">
        <v>2.429617661689534</v>
      </c>
    </row>
    <row r="543" spans="1:48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0</v>
      </c>
      <c r="H543" t="n">
        <v>354.1050684984436</v>
      </c>
      <c r="I543" t="b">
        <v>0</v>
      </c>
      <c r="J543" t="n">
        <v>1307.355912896254</v>
      </c>
      <c r="K543" t="n">
        <v>2121.83864663062</v>
      </c>
      <c r="L543" t="n">
        <v>0</v>
      </c>
      <c r="M543" t="n">
        <v>5.762934357541575</v>
      </c>
      <c r="N543" t="n">
        <v>5.762934357541575</v>
      </c>
      <c r="O543" t="n">
        <v>155.4114139522783</v>
      </c>
      <c r="P543" t="n">
        <v>42.09409912033539</v>
      </c>
      <c r="Q543" t="n">
        <v>5.762934357541575</v>
      </c>
      <c r="R543" t="n">
        <v>0.8500605556455041</v>
      </c>
      <c r="S543" t="n">
        <v>31.26781389969417</v>
      </c>
      <c r="T543" t="n">
        <v>30.51074659769806</v>
      </c>
      <c r="U543" t="n">
        <v>6.779439793163228</v>
      </c>
      <c r="V543" t="n">
        <v>4.574764391699674</v>
      </c>
      <c r="W543" t="n">
        <v>0</v>
      </c>
      <c r="X543" t="n">
        <v>0</v>
      </c>
      <c r="Y543" t="n">
        <v>-22.82607512520868</v>
      </c>
      <c r="Z543" t="n">
        <v>55.27123537945775</v>
      </c>
      <c r="AA543" t="n">
        <v>2121.83864663062</v>
      </c>
      <c r="AB543" t="b">
        <v>0</v>
      </c>
      <c r="AC543" t="b">
        <v>1</v>
      </c>
      <c r="AD543" t="n">
        <v>96.12384629798572</v>
      </c>
      <c r="AE543" t="n">
        <v>-0</v>
      </c>
      <c r="AF543" t="n">
        <v>0</v>
      </c>
      <c r="AG543" t="n">
        <v>0.04095599834617047</v>
      </c>
      <c r="AH543" t="b">
        <v>0</v>
      </c>
      <c r="AI543" t="b">
        <v>0</v>
      </c>
      <c r="AJ543" t="n">
        <v>2121.83864663062</v>
      </c>
      <c r="AK543" t="n">
        <v>0</v>
      </c>
      <c r="AL543" t="n">
        <v>6.779439793163228</v>
      </c>
      <c r="AM543" t="n">
        <v>0</v>
      </c>
      <c r="AN543" t="n">
        <v>6.779439793163228</v>
      </c>
      <c r="AO543" t="n">
        <v>0</v>
      </c>
      <c r="AP543" t="n">
        <v>1</v>
      </c>
      <c r="AQ543" t="n">
        <v>3</v>
      </c>
      <c r="AR543" t="n">
        <v>0</v>
      </c>
      <c r="AS543" t="n">
        <v>0</v>
      </c>
      <c r="AT543" t="n">
        <v>2.43119354013221</v>
      </c>
      <c r="AU543" t="n">
        <v>0.7736905293727199</v>
      </c>
      <c r="AV543" t="n">
        <v>2.43119354013221</v>
      </c>
    </row>
    <row r="544" spans="1:48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0</v>
      </c>
      <c r="H544" t="n">
        <v>354.1050684984436</v>
      </c>
      <c r="I544" t="b">
        <v>0</v>
      </c>
      <c r="J544" t="n">
        <v>1307.355912896254</v>
      </c>
      <c r="K544" t="n">
        <v>2121.83864663062</v>
      </c>
      <c r="L544" t="n">
        <v>0</v>
      </c>
      <c r="M544" t="n">
        <v>5.712151452093069</v>
      </c>
      <c r="N544" t="n">
        <v>5.712151452093069</v>
      </c>
      <c r="O544" t="n">
        <v>154.0419305171548</v>
      </c>
      <c r="P544" t="n">
        <v>41.72316644559989</v>
      </c>
      <c r="Q544" t="n">
        <v>5.712151452093069</v>
      </c>
      <c r="R544" t="n">
        <v>0.8491910075479717</v>
      </c>
      <c r="S544" t="n">
        <v>31.29168427116864</v>
      </c>
      <c r="T544" t="n">
        <v>30.27285313531458</v>
      </c>
      <c r="U544" t="n">
        <v>6.726580240865756</v>
      </c>
      <c r="V544" t="n">
        <v>4.565418479985016</v>
      </c>
      <c r="W544" t="n">
        <v>0</v>
      </c>
      <c r="X544" t="n">
        <v>0</v>
      </c>
      <c r="Y544" t="n">
        <v>-22.82607512520868</v>
      </c>
      <c r="Z544" t="n">
        <v>55.31285418622175</v>
      </c>
      <c r="AA544" t="n">
        <v>2121.83864663062</v>
      </c>
      <c r="AB544" t="b">
        <v>0</v>
      </c>
      <c r="AC544" t="b">
        <v>1</v>
      </c>
      <c r="AD544" t="n">
        <v>96.11478833166619</v>
      </c>
      <c r="AE544" t="n">
        <v>-0</v>
      </c>
      <c r="AF544" t="n">
        <v>0</v>
      </c>
      <c r="AG544" t="n">
        <v>0.03330577199198631</v>
      </c>
      <c r="AH544" t="b">
        <v>0</v>
      </c>
      <c r="AI544" t="b">
        <v>0</v>
      </c>
      <c r="AJ544" t="n">
        <v>2121.83864663062</v>
      </c>
      <c r="AK544" t="n">
        <v>0</v>
      </c>
      <c r="AL544" t="n">
        <v>6.726580240865756</v>
      </c>
      <c r="AM544" t="n">
        <v>0</v>
      </c>
      <c r="AN544" t="n">
        <v>6.726580240865756</v>
      </c>
      <c r="AO544" t="n">
        <v>0</v>
      </c>
      <c r="AP544" t="n">
        <v>1</v>
      </c>
      <c r="AQ544" t="n">
        <v>3</v>
      </c>
      <c r="AR544" t="n">
        <v>0</v>
      </c>
      <c r="AS544" t="n">
        <v>0</v>
      </c>
      <c r="AT544" t="n">
        <v>2.42268538013589</v>
      </c>
      <c r="AU544" t="n">
        <v>0.7709829362901953</v>
      </c>
      <c r="AV544" t="n">
        <v>2.42268538013589</v>
      </c>
    </row>
    <row r="545" spans="1:48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0</v>
      </c>
      <c r="H545" t="n">
        <v>354.1050684984436</v>
      </c>
      <c r="I545" t="b">
        <v>0</v>
      </c>
      <c r="J545" t="n">
        <v>1307.355912896254</v>
      </c>
      <c r="K545" t="n">
        <v>2121.83864663062</v>
      </c>
      <c r="L545" t="n">
        <v>0</v>
      </c>
      <c r="M545" t="n">
        <v>5.905126500752814</v>
      </c>
      <c r="N545" t="n">
        <v>5.905126500752814</v>
      </c>
      <c r="O545" t="n">
        <v>159.2459677851611</v>
      </c>
      <c r="P545" t="n">
        <v>43.13271066770344</v>
      </c>
      <c r="Q545" t="n">
        <v>5.905126500752814</v>
      </c>
      <c r="R545" t="n">
        <v>0.8524940324682475</v>
      </c>
      <c r="S545" t="n">
        <v>31.31548150949254</v>
      </c>
      <c r="T545" t="n">
        <v>31.17431251304883</v>
      </c>
      <c r="U545" t="n">
        <v>6.926883093428293</v>
      </c>
      <c r="V545" t="n">
        <v>4.598397129374487</v>
      </c>
      <c r="W545" t="n">
        <v>0</v>
      </c>
      <c r="X545" t="n">
        <v>0</v>
      </c>
      <c r="Y545" t="n">
        <v>-22.82607512520868</v>
      </c>
      <c r="Z545" t="n">
        <v>55.3440823351375</v>
      </c>
      <c r="AA545" t="n">
        <v>2121.83864663062</v>
      </c>
      <c r="AB545" t="b">
        <v>0</v>
      </c>
      <c r="AC545" t="b">
        <v>1</v>
      </c>
      <c r="AD545" t="n">
        <v>96.10573036534666</v>
      </c>
      <c r="AE545" t="n">
        <v>-0</v>
      </c>
      <c r="AF545" t="n">
        <v>0</v>
      </c>
      <c r="AG545" t="n">
        <v>0.008375205758890031</v>
      </c>
      <c r="AH545" t="b">
        <v>0</v>
      </c>
      <c r="AI545" t="b">
        <v>0</v>
      </c>
      <c r="AJ545" t="n">
        <v>2121.83864663062</v>
      </c>
      <c r="AK545" t="n">
        <v>0</v>
      </c>
      <c r="AL545" t="n">
        <v>6.926883093428293</v>
      </c>
      <c r="AM545" t="n">
        <v>0</v>
      </c>
      <c r="AN545" t="n">
        <v>6.926883093428293</v>
      </c>
      <c r="AO545" t="n">
        <v>0</v>
      </c>
      <c r="AP545" t="n">
        <v>1</v>
      </c>
      <c r="AQ545" t="n">
        <v>3</v>
      </c>
      <c r="AR545" t="n">
        <v>0</v>
      </c>
      <c r="AS545" t="n">
        <v>0</v>
      </c>
      <c r="AT545" t="n">
        <v>2.454390203086112</v>
      </c>
      <c r="AU545" t="n">
        <v>0.7810725160982643</v>
      </c>
      <c r="AV545" t="n">
        <v>2.454390203086112</v>
      </c>
    </row>
    <row r="546" spans="1:48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0</v>
      </c>
      <c r="H546" t="n">
        <v>354.1050684984436</v>
      </c>
      <c r="I546" t="b">
        <v>0</v>
      </c>
      <c r="J546" t="n">
        <v>1307.355912896254</v>
      </c>
      <c r="K546" t="n">
        <v>2121.83864663062</v>
      </c>
      <c r="L546" t="n">
        <v>0</v>
      </c>
      <c r="M546" t="n">
        <v>5.184009211562069</v>
      </c>
      <c r="N546" t="n">
        <v>5.184009211562069</v>
      </c>
      <c r="O546" t="n">
        <v>139.7993021482519</v>
      </c>
      <c r="P546" t="n">
        <v>37.86546645402271</v>
      </c>
      <c r="Q546" t="n">
        <v>5.184009211562069</v>
      </c>
      <c r="R546" t="n">
        <v>0.8391307147054257</v>
      </c>
      <c r="S546" t="n">
        <v>31.33954387967838</v>
      </c>
      <c r="T546" t="n">
        <v>27.80322494708464</v>
      </c>
      <c r="U546" t="n">
        <v>6.177832750862779</v>
      </c>
      <c r="V546" t="n">
        <v>4.472684926121786</v>
      </c>
      <c r="W546" t="n">
        <v>0</v>
      </c>
      <c r="X546" t="n">
        <v>0</v>
      </c>
      <c r="Y546" t="n">
        <v>-22.82607512520868</v>
      </c>
      <c r="Z546" t="n">
        <v>55.34154611197616</v>
      </c>
      <c r="AA546" t="n">
        <v>2121.83864663062</v>
      </c>
      <c r="AB546" t="b">
        <v>0</v>
      </c>
      <c r="AC546" t="b">
        <v>1</v>
      </c>
      <c r="AD546" t="n">
        <v>96.09667239902713</v>
      </c>
      <c r="AE546" t="n">
        <v>-0</v>
      </c>
      <c r="AF546" t="n">
        <v>0</v>
      </c>
      <c r="AG546" t="n">
        <v>-0.0006368794356256813</v>
      </c>
      <c r="AH546" t="b">
        <v>0</v>
      </c>
      <c r="AI546" t="b">
        <v>0</v>
      </c>
      <c r="AJ546" t="n">
        <v>2121.83864663062</v>
      </c>
      <c r="AK546" t="n">
        <v>0</v>
      </c>
      <c r="AL546" t="n">
        <v>6.177832750862779</v>
      </c>
      <c r="AM546" t="n">
        <v>0</v>
      </c>
      <c r="AN546" t="n">
        <v>6.177832750862779</v>
      </c>
      <c r="AO546" t="n">
        <v>0</v>
      </c>
      <c r="AP546" t="n">
        <v>1</v>
      </c>
      <c r="AQ546" t="n">
        <v>3</v>
      </c>
      <c r="AR546" t="n">
        <v>0</v>
      </c>
      <c r="AS546" t="n">
        <v>0</v>
      </c>
      <c r="AT546" t="n">
        <v>2.335586044930672</v>
      </c>
      <c r="AU546" t="n">
        <v>0.7432648917780861</v>
      </c>
      <c r="AV546" t="n">
        <v>2.335586044930672</v>
      </c>
    </row>
    <row r="547" spans="1:48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0</v>
      </c>
      <c r="H547" t="n">
        <v>354.1050684984436</v>
      </c>
      <c r="I547" t="b">
        <v>0</v>
      </c>
      <c r="J547" t="n">
        <v>1307.355912896254</v>
      </c>
      <c r="K547" t="n">
        <v>2121.83864663062</v>
      </c>
      <c r="L547" t="n">
        <v>0</v>
      </c>
      <c r="M547" t="n">
        <v>7.875503319665656</v>
      </c>
      <c r="N547" t="n">
        <v>7.875503319665656</v>
      </c>
      <c r="O547" t="n">
        <v>212.3819274278921</v>
      </c>
      <c r="P547" t="n">
        <v>57.52489908664466</v>
      </c>
      <c r="Q547" t="n">
        <v>7.875503319665656</v>
      </c>
      <c r="R547" t="n">
        <v>0.8776876915108031</v>
      </c>
      <c r="S547" t="n">
        <v>31.36258154711323</v>
      </c>
      <c r="T547" t="n">
        <v>40.38288457988401</v>
      </c>
      <c r="U547" t="n">
        <v>8.973013289168041</v>
      </c>
      <c r="V547" t="n">
        <v>4.93932383641841</v>
      </c>
      <c r="W547" t="n">
        <v>0</v>
      </c>
      <c r="X547" t="n">
        <v>0</v>
      </c>
      <c r="Y547" t="n">
        <v>-22.82607512520868</v>
      </c>
      <c r="Z547" t="n">
        <v>55.3862559060113</v>
      </c>
      <c r="AA547" t="n">
        <v>2121.83864663062</v>
      </c>
      <c r="AB547" t="b">
        <v>0</v>
      </c>
      <c r="AC547" t="b">
        <v>1</v>
      </c>
      <c r="AD547" t="n">
        <v>96.0876144327076</v>
      </c>
      <c r="AE547" t="n">
        <v>-0</v>
      </c>
      <c r="AF547" t="n">
        <v>0</v>
      </c>
      <c r="AG547" t="n">
        <v>-0.008079096742197173</v>
      </c>
      <c r="AH547" t="b">
        <v>0</v>
      </c>
      <c r="AI547" t="b">
        <v>0</v>
      </c>
      <c r="AJ547" t="n">
        <v>2121.83864663062</v>
      </c>
      <c r="AK547" t="n">
        <v>0</v>
      </c>
      <c r="AL547" t="n">
        <v>8.973013289168041</v>
      </c>
      <c r="AM547" t="n">
        <v>0</v>
      </c>
      <c r="AN547" t="n">
        <v>8.973013289168041</v>
      </c>
      <c r="AO547" t="n">
        <v>0</v>
      </c>
      <c r="AP547" t="n">
        <v>1</v>
      </c>
      <c r="AQ547" t="n">
        <v>3</v>
      </c>
      <c r="AR547" t="n">
        <v>0</v>
      </c>
      <c r="AS547" t="n">
        <v>0</v>
      </c>
      <c r="AT547" t="n">
        <v>2.78002566471898</v>
      </c>
      <c r="AU547" t="n">
        <v>0.8847010707708647</v>
      </c>
      <c r="AV547" t="n">
        <v>2.78002566471898</v>
      </c>
    </row>
    <row r="548" spans="1:48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0</v>
      </c>
      <c r="H548" t="n">
        <v>354.1050684984436</v>
      </c>
      <c r="I548" t="b">
        <v>0</v>
      </c>
      <c r="J548" t="n">
        <v>1307.355912896254</v>
      </c>
      <c r="K548" t="n">
        <v>2121.83864663062</v>
      </c>
      <c r="L548" t="n">
        <v>0</v>
      </c>
      <c r="M548" t="n">
        <v>-2.169355823558107</v>
      </c>
      <c r="N548" t="n">
        <v>-2.169355823558107</v>
      </c>
      <c r="O548" t="n">
        <v>-58.50190805376396</v>
      </c>
      <c r="P548" t="n">
        <v>-15.84558723016359</v>
      </c>
      <c r="Q548" t="n">
        <v>-2.169355823558107</v>
      </c>
      <c r="R548" t="n">
        <v>0.7823202387382671</v>
      </c>
      <c r="S548" t="n">
        <v>31.3891917441072</v>
      </c>
      <c r="T548" t="n">
        <v>-7.637907322766244</v>
      </c>
      <c r="U548" t="n">
        <v>-1.697130965794229</v>
      </c>
      <c r="V548" t="n">
        <v>8.207679907397342</v>
      </c>
      <c r="W548" t="n">
        <v>0</v>
      </c>
      <c r="X548" t="n">
        <v>0</v>
      </c>
      <c r="Y548" t="n">
        <v>-22.82607512520868</v>
      </c>
      <c r="Z548" t="n">
        <v>55.36079529895766</v>
      </c>
      <c r="AA548" t="n">
        <v>2121.83864663062</v>
      </c>
      <c r="AB548" t="b">
        <v>0</v>
      </c>
      <c r="AC548" t="b">
        <v>1</v>
      </c>
      <c r="AD548" t="n">
        <v>96.07855646638806</v>
      </c>
      <c r="AE548" t="n">
        <v>-0</v>
      </c>
      <c r="AF548" t="n">
        <v>0</v>
      </c>
      <c r="AG548" t="n">
        <v>-0.01573379823305365</v>
      </c>
      <c r="AH548" t="b">
        <v>0</v>
      </c>
      <c r="AI548" t="b">
        <v>0</v>
      </c>
      <c r="AJ548" t="n">
        <v>2121.83864663062</v>
      </c>
      <c r="AK548" t="n">
        <v>0</v>
      </c>
      <c r="AL548" t="n">
        <v>-1.697130965794229</v>
      </c>
      <c r="AM548" t="n">
        <v>0</v>
      </c>
      <c r="AN548" t="n">
        <v>-1.69227436730095</v>
      </c>
      <c r="AO548" t="n">
        <v>0</v>
      </c>
      <c r="AP548" t="n">
        <v>1</v>
      </c>
      <c r="AQ548" t="n">
        <v>3</v>
      </c>
      <c r="AR548" t="n">
        <v>0</v>
      </c>
      <c r="AS548" t="n">
        <v>0</v>
      </c>
      <c r="AT548" t="n">
        <v>1.101138841935971</v>
      </c>
      <c r="AU548" t="n">
        <v>0.3504207622581854</v>
      </c>
      <c r="AV548" t="n">
        <v>1.101138841935971</v>
      </c>
    </row>
    <row r="549" spans="1:48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0</v>
      </c>
      <c r="H549" t="n">
        <v>340.826128429752</v>
      </c>
      <c r="I549" t="b">
        <v>0</v>
      </c>
      <c r="J549" t="n">
        <v>1258.330066162644</v>
      </c>
      <c r="K549" t="n">
        <v>2042.269697381972</v>
      </c>
      <c r="L549" t="n">
        <v>0</v>
      </c>
      <c r="M549" t="n">
        <v>-11.92665598498322</v>
      </c>
      <c r="N549" t="n">
        <v>-11.92665598498322</v>
      </c>
      <c r="O549" t="n">
        <v>-334.1621013585853</v>
      </c>
      <c r="P549" t="n">
        <v>-90.50977826613902</v>
      </c>
      <c r="Q549" t="n">
        <v>-11.92665598498322</v>
      </c>
      <c r="R549" t="n">
        <v>0.9316333638258593</v>
      </c>
      <c r="S549" t="n">
        <v>31.40223687533286</v>
      </c>
      <c r="T549" t="n">
        <v>-51.95436179002819</v>
      </c>
      <c r="U549" t="n">
        <v>-11.11127063448373</v>
      </c>
      <c r="V549" t="n">
        <v>38.55541647611084</v>
      </c>
      <c r="W549" t="n">
        <v>-52.66186425605492</v>
      </c>
      <c r="X549" t="n">
        <v>2</v>
      </c>
      <c r="Y549" t="n">
        <v>29.83578913084624</v>
      </c>
      <c r="Z549" t="n">
        <v>55.27495828146711</v>
      </c>
      <c r="AA549" t="n">
        <v>2042.269697381972</v>
      </c>
      <c r="AB549" t="b">
        <v>0</v>
      </c>
      <c r="AC549" t="b">
        <v>1</v>
      </c>
      <c r="AD549" t="n">
        <v>96.07994728265902</v>
      </c>
      <c r="AE549" t="n">
        <v>1.100397163559357</v>
      </c>
      <c r="AF549" t="n">
        <v>0</v>
      </c>
      <c r="AG549" t="n">
        <v>-0.02196701416193114</v>
      </c>
      <c r="AH549" t="b">
        <v>0</v>
      </c>
      <c r="AI549" t="b">
        <v>0</v>
      </c>
      <c r="AJ549" t="n">
        <v>2042.269697381972</v>
      </c>
      <c r="AK549" t="n">
        <v>0</v>
      </c>
      <c r="AL549" t="n">
        <v>-11.11127063448373</v>
      </c>
      <c r="AM549" t="n">
        <v>2.504591969926121</v>
      </c>
      <c r="AN549" t="n">
        <v>-7.486855107025137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0</v>
      </c>
      <c r="H550" t="n">
        <v>327.5471883610604</v>
      </c>
      <c r="I550" t="b">
        <v>0</v>
      </c>
      <c r="J550" t="n">
        <v>1209.304219429035</v>
      </c>
      <c r="K550" t="n">
        <v>1962.700748133324</v>
      </c>
      <c r="L550" t="n">
        <v>0</v>
      </c>
      <c r="M550" t="n">
        <v>-9.126786574660537</v>
      </c>
      <c r="N550" t="n">
        <v>-9.126786574660537</v>
      </c>
      <c r="O550" t="n">
        <v>-266.0819416897168</v>
      </c>
      <c r="P550" t="n">
        <v>-72.06986502971743</v>
      </c>
      <c r="Q550" t="n">
        <v>-9.126786574660537</v>
      </c>
      <c r="R550" t="n">
        <v>0.9241402623999843</v>
      </c>
      <c r="S550" t="n">
        <v>31.42476175669366</v>
      </c>
      <c r="T550" t="n">
        <v>-41.03676154016914</v>
      </c>
      <c r="U550" t="n">
        <v>-8.434430939975442</v>
      </c>
      <c r="V550" t="n">
        <v>31.03310348954828</v>
      </c>
      <c r="W550" t="n">
        <v>-42.63588525271238</v>
      </c>
      <c r="X550" t="n">
        <v>2</v>
      </c>
      <c r="Y550" t="n">
        <v>19.8098101275037</v>
      </c>
      <c r="Z550" t="n">
        <v>55.25200740358239</v>
      </c>
      <c r="AA550" t="n">
        <v>1962.700748133324</v>
      </c>
      <c r="AB550" t="b">
        <v>0</v>
      </c>
      <c r="AC550" t="b">
        <v>1</v>
      </c>
      <c r="AD550" t="n">
        <v>96.08979759997219</v>
      </c>
      <c r="AE550" t="n">
        <v>0.8908990948327959</v>
      </c>
      <c r="AF550" t="n">
        <v>0</v>
      </c>
      <c r="AG550" t="n">
        <v>-0.02151748307575524</v>
      </c>
      <c r="AH550" t="b">
        <v>0</v>
      </c>
      <c r="AI550" t="b">
        <v>0</v>
      </c>
      <c r="AJ550" t="n">
        <v>1962.700748133324</v>
      </c>
      <c r="AK550" t="n">
        <v>0</v>
      </c>
      <c r="AL550" t="n">
        <v>-8.434430939975442</v>
      </c>
      <c r="AM550" t="n">
        <v>0.4327360613570166</v>
      </c>
      <c r="AN550" t="n">
        <v>-7.091369389812514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 spans="1:48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0</v>
      </c>
      <c r="H551" t="n">
        <v>314.2682482923688</v>
      </c>
      <c r="I551" t="b">
        <v>0</v>
      </c>
      <c r="J551" t="n">
        <v>1160.278372695426</v>
      </c>
      <c r="K551" t="n">
        <v>1883.131798884676</v>
      </c>
      <c r="L551" t="n">
        <v>0</v>
      </c>
      <c r="M551" t="n">
        <v>-9.556217477057755</v>
      </c>
      <c r="N551" t="n">
        <v>-9.556217477057755</v>
      </c>
      <c r="O551" t="n">
        <v>-290.3734482243909</v>
      </c>
      <c r="P551" t="n">
        <v>-78.64936300768984</v>
      </c>
      <c r="Q551" t="n">
        <v>-9.556217477057755</v>
      </c>
      <c r="R551" t="n">
        <v>0.927830967933882</v>
      </c>
      <c r="S551" t="n">
        <v>31.4438879631201</v>
      </c>
      <c r="T551" t="n">
        <v>-44.9619929801652</v>
      </c>
      <c r="U551" t="n">
        <v>-8.866554511525177</v>
      </c>
      <c r="V551" t="n">
        <v>33.68737002752464</v>
      </c>
      <c r="W551" t="n">
        <v>-43.70728916050805</v>
      </c>
      <c r="X551" t="n">
        <v>2</v>
      </c>
      <c r="Y551" t="n">
        <v>20.88121403529937</v>
      </c>
      <c r="Z551" t="n">
        <v>55.2367027679342</v>
      </c>
      <c r="AA551" t="n">
        <v>1883.131798884676</v>
      </c>
      <c r="AB551" t="b">
        <v>0</v>
      </c>
      <c r="AC551" t="b">
        <v>1</v>
      </c>
      <c r="AD551" t="n">
        <v>96.0978712158775</v>
      </c>
      <c r="AE551" t="n">
        <v>0.9132866391747952</v>
      </c>
      <c r="AF551" t="n">
        <v>0</v>
      </c>
      <c r="AG551" t="n">
        <v>-0.03264215265554807</v>
      </c>
      <c r="AH551" t="b">
        <v>0</v>
      </c>
      <c r="AI551" t="b">
        <v>0</v>
      </c>
      <c r="AJ551" t="n">
        <v>1883.131798884676</v>
      </c>
      <c r="AK551" t="n">
        <v>0</v>
      </c>
      <c r="AL551" t="n">
        <v>-8.866554511525177</v>
      </c>
      <c r="AM551" t="n">
        <v>1.225585480304137</v>
      </c>
      <c r="AN551" t="n">
        <v>-6.708255998073129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 spans="1:48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0</v>
      </c>
      <c r="H552" t="n">
        <v>300.9893082236771</v>
      </c>
      <c r="I552" t="b">
        <v>0</v>
      </c>
      <c r="J552" t="n">
        <v>1111.252525961816</v>
      </c>
      <c r="K552" t="n">
        <v>1803.562849636027</v>
      </c>
      <c r="L552" t="n">
        <v>0</v>
      </c>
      <c r="M552" t="n">
        <v>-9.080680427890741</v>
      </c>
      <c r="N552" t="n">
        <v>-9.080680427890741</v>
      </c>
      <c r="O552" t="n">
        <v>-288.0969796434019</v>
      </c>
      <c r="P552" t="n">
        <v>-78.03276805075892</v>
      </c>
      <c r="Q552" t="n">
        <v>-9.080680427890741</v>
      </c>
      <c r="R552" t="n">
        <v>0.9280095099878279</v>
      </c>
      <c r="S552" t="n">
        <v>31.46293978502007</v>
      </c>
      <c r="T552" t="n">
        <v>-44.61808431409649</v>
      </c>
      <c r="U552" t="n">
        <v>-8.426957794242945</v>
      </c>
      <c r="V552" t="n">
        <v>33.41468373666243</v>
      </c>
      <c r="W552" t="n">
        <v>-43.70728916050805</v>
      </c>
      <c r="X552" t="n">
        <v>2</v>
      </c>
      <c r="Y552" t="n">
        <v>20.88121403529937</v>
      </c>
      <c r="Z552" t="n">
        <v>55.23619892784341</v>
      </c>
      <c r="AA552" t="n">
        <v>1803.562849636027</v>
      </c>
      <c r="AB552" t="b">
        <v>0</v>
      </c>
      <c r="AC552" t="b">
        <v>1</v>
      </c>
      <c r="AD552" t="n">
        <v>96.10615741192326</v>
      </c>
      <c r="AE552" t="n">
        <v>0.9132866391747952</v>
      </c>
      <c r="AF552" t="n">
        <v>0</v>
      </c>
      <c r="AG552" t="n">
        <v>-0.02429022380747578</v>
      </c>
      <c r="AH552" t="b">
        <v>0</v>
      </c>
      <c r="AI552" t="b">
        <v>0</v>
      </c>
      <c r="AJ552" t="n">
        <v>1803.562849636027</v>
      </c>
      <c r="AK552" t="n">
        <v>0</v>
      </c>
      <c r="AL552" t="n">
        <v>-8.426957794242945</v>
      </c>
      <c r="AM552" t="n">
        <v>1.157231410050482</v>
      </c>
      <c r="AN552" t="n">
        <v>-6.337013351044552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 spans="1:48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0</v>
      </c>
      <c r="H553" t="n">
        <v>287.7103681549855</v>
      </c>
      <c r="I553" t="b">
        <v>0</v>
      </c>
      <c r="J553" t="n">
        <v>1062.226679228206</v>
      </c>
      <c r="K553" t="n">
        <v>1723.993900387379</v>
      </c>
      <c r="L553" t="n">
        <v>0</v>
      </c>
      <c r="M553" t="n">
        <v>-9.005518277357226</v>
      </c>
      <c r="N553" t="n">
        <v>-9.005518277357226</v>
      </c>
      <c r="O553" t="n">
        <v>-298.8990820463715</v>
      </c>
      <c r="P553" t="n">
        <v>-80.95858126933139</v>
      </c>
      <c r="Q553" t="n">
        <v>-9.005518277357226</v>
      </c>
      <c r="R553" t="n">
        <v>0.9297078190278241</v>
      </c>
      <c r="S553" t="n">
        <v>31.48099876137616</v>
      </c>
      <c r="T553" t="n">
        <v>-46.37574000215461</v>
      </c>
      <c r="U553" t="n">
        <v>-8.372500756856994</v>
      </c>
      <c r="V553" t="n">
        <v>34.58284126717679</v>
      </c>
      <c r="W553" t="n">
        <v>-43.70728916050805</v>
      </c>
      <c r="X553" t="n">
        <v>2</v>
      </c>
      <c r="Y553" t="n">
        <v>20.88121403529937</v>
      </c>
      <c r="Z553" t="n">
        <v>55.23265987212064</v>
      </c>
      <c r="AA553" t="n">
        <v>1723.993900387379</v>
      </c>
      <c r="AB553" t="b">
        <v>0</v>
      </c>
      <c r="AC553" t="b">
        <v>1</v>
      </c>
      <c r="AD553" t="n">
        <v>96.11444360796902</v>
      </c>
      <c r="AE553" t="n">
        <v>0.9132866391747952</v>
      </c>
      <c r="AF553" t="n">
        <v>0</v>
      </c>
      <c r="AG553" t="n">
        <v>-0.0004531314672370501</v>
      </c>
      <c r="AH553" t="b">
        <v>0</v>
      </c>
      <c r="AI553" t="b">
        <v>0</v>
      </c>
      <c r="AJ553" t="n">
        <v>1723.993900387379</v>
      </c>
      <c r="AK553" t="n">
        <v>0</v>
      </c>
      <c r="AL553" t="n">
        <v>-8.372500756856994</v>
      </c>
      <c r="AM553" t="n">
        <v>1.462647855744724</v>
      </c>
      <c r="AN553" t="n">
        <v>-5.977139867964358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 spans="1:48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0</v>
      </c>
      <c r="H554" t="n">
        <v>274.4314280862938</v>
      </c>
      <c r="I554" t="b">
        <v>0</v>
      </c>
      <c r="J554" t="n">
        <v>1013.200832494597</v>
      </c>
      <c r="K554" t="n">
        <v>1644.42495113873</v>
      </c>
      <c r="L554" t="n">
        <v>0</v>
      </c>
      <c r="M554" t="n">
        <v>-8.136793229653298</v>
      </c>
      <c r="N554" t="n">
        <v>-8.136793229653298</v>
      </c>
      <c r="O554" t="n">
        <v>-283.1332123539683</v>
      </c>
      <c r="P554" t="n">
        <v>-76.688302371064</v>
      </c>
      <c r="Q554" t="n">
        <v>-8.136793229653298</v>
      </c>
      <c r="R554" t="n">
        <v>0.9283237316310692</v>
      </c>
      <c r="S554" t="n">
        <v>31.49848576250984</v>
      </c>
      <c r="T554" t="n">
        <v>-43.8641842449525</v>
      </c>
      <c r="U554" t="n">
        <v>-7.553578254462169</v>
      </c>
      <c r="V554" t="n">
        <v>32.8241181261115</v>
      </c>
      <c r="W554" t="n">
        <v>-42.63588525271238</v>
      </c>
      <c r="X554" t="n">
        <v>2</v>
      </c>
      <c r="Y554" t="n">
        <v>19.8098101275037</v>
      </c>
      <c r="Z554" t="n">
        <v>55.23113222000279</v>
      </c>
      <c r="AA554" t="n">
        <v>1644.42495113873</v>
      </c>
      <c r="AB554" t="b">
        <v>0</v>
      </c>
      <c r="AC554" t="b">
        <v>1</v>
      </c>
      <c r="AD554" t="n">
        <v>96.12251722387434</v>
      </c>
      <c r="AE554" t="n">
        <v>0.8908990948327959</v>
      </c>
      <c r="AF554" t="n">
        <v>0</v>
      </c>
      <c r="AG554" t="n">
        <v>0.007434107881057972</v>
      </c>
      <c r="AH554" t="b">
        <v>0</v>
      </c>
      <c r="AI554" t="b">
        <v>0</v>
      </c>
      <c r="AJ554" t="n">
        <v>1644.42495113873</v>
      </c>
      <c r="AK554" t="n">
        <v>0</v>
      </c>
      <c r="AL554" t="n">
        <v>-7.553578254462169</v>
      </c>
      <c r="AM554" t="n">
        <v>1.015118797586142</v>
      </c>
      <c r="AN554" t="n">
        <v>-5.628133968070115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 spans="1:48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0</v>
      </c>
      <c r="H555" t="n">
        <v>261.1524880176022</v>
      </c>
      <c r="I555" t="b">
        <v>0</v>
      </c>
      <c r="J555" t="n">
        <v>964.1749857609874</v>
      </c>
      <c r="K555" t="n">
        <v>1564.856001890083</v>
      </c>
      <c r="L555" t="n">
        <v>0</v>
      </c>
      <c r="M555" t="n">
        <v>-9.838078983701656</v>
      </c>
      <c r="N555" t="n">
        <v>-9.838078983701656</v>
      </c>
      <c r="O555" t="n">
        <v>-359.7389967839186</v>
      </c>
      <c r="P555" t="n">
        <v>-97.43743141492919</v>
      </c>
      <c r="Q555" t="n">
        <v>-9.838078983701656</v>
      </c>
      <c r="R555" t="n">
        <v>0.9360456934288846</v>
      </c>
      <c r="S555" t="n">
        <v>31.51459697681602</v>
      </c>
      <c r="T555" t="n">
        <v>-56.19586448226542</v>
      </c>
      <c r="U555" t="n">
        <v>-9.208891464307154</v>
      </c>
      <c r="V555" t="n">
        <v>41.24156693266376</v>
      </c>
      <c r="W555" t="n">
        <v>-52.66186425605492</v>
      </c>
      <c r="X555" t="n">
        <v>2</v>
      </c>
      <c r="Y555" t="n">
        <v>29.83578913084624</v>
      </c>
      <c r="Z555" t="n">
        <v>55.21290359578941</v>
      </c>
      <c r="AA555" t="n">
        <v>1564.856001890083</v>
      </c>
      <c r="AB555" t="b">
        <v>0</v>
      </c>
      <c r="AC555" t="b">
        <v>1</v>
      </c>
      <c r="AD555" t="n">
        <v>96.13236754118751</v>
      </c>
      <c r="AE555" t="n">
        <v>1.100397163559357</v>
      </c>
      <c r="AF555" t="n">
        <v>0</v>
      </c>
      <c r="AG555" t="n">
        <v>0.01332714038400276</v>
      </c>
      <c r="AH555" t="b">
        <v>0</v>
      </c>
      <c r="AI555" t="b">
        <v>0</v>
      </c>
      <c r="AJ555" t="n">
        <v>1564.856001890083</v>
      </c>
      <c r="AK555" t="n">
        <v>0</v>
      </c>
      <c r="AL555" t="n">
        <v>-9.208891464307154</v>
      </c>
      <c r="AM555" t="n">
        <v>2.799573836175284</v>
      </c>
      <c r="AN555" t="n">
        <v>-5.289494070599398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 spans="1:48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0</v>
      </c>
      <c r="H556" t="n">
        <v>247.8735479489106</v>
      </c>
      <c r="I556" t="b">
        <v>0</v>
      </c>
      <c r="J556" t="n">
        <v>915.1491390273778</v>
      </c>
      <c r="K556" t="n">
        <v>1485.287052641434</v>
      </c>
      <c r="L556" t="n">
        <v>0</v>
      </c>
      <c r="M556" t="n">
        <v>-2.403758141545148</v>
      </c>
      <c r="N556" t="n">
        <v>-2.403758141545148</v>
      </c>
      <c r="O556" t="n">
        <v>-92.60447354466802</v>
      </c>
      <c r="P556" t="n">
        <v>-25.0824684573857</v>
      </c>
      <c r="Q556" t="n">
        <v>-2.403758141545148</v>
      </c>
      <c r="R556" t="n">
        <v>0.8600459238504093</v>
      </c>
      <c r="S556" t="n">
        <v>31.53197817482181</v>
      </c>
      <c r="T556" t="n">
        <v>-13.29148167398708</v>
      </c>
      <c r="U556" t="n">
        <v>-2.06734239155814</v>
      </c>
      <c r="V556" t="n">
        <v>11.79098678339862</v>
      </c>
      <c r="W556" t="n">
        <v>0</v>
      </c>
      <c r="X556" t="n">
        <v>0</v>
      </c>
      <c r="Y556" t="n">
        <v>-22.82607512520868</v>
      </c>
      <c r="Z556" t="n">
        <v>55.22854868097967</v>
      </c>
      <c r="AA556" t="n">
        <v>1485.287052641434</v>
      </c>
      <c r="AB556" t="b">
        <v>0</v>
      </c>
      <c r="AC556" t="b">
        <v>1</v>
      </c>
      <c r="AD556" t="n">
        <v>96.13375835745846</v>
      </c>
      <c r="AE556" t="n">
        <v>-0</v>
      </c>
      <c r="AF556" t="n">
        <v>0</v>
      </c>
      <c r="AG556" t="n">
        <v>0.01609697043774821</v>
      </c>
      <c r="AH556" t="b">
        <v>0</v>
      </c>
      <c r="AI556" t="b">
        <v>0</v>
      </c>
      <c r="AJ556" t="n">
        <v>1485.287052641434</v>
      </c>
      <c r="AK556" t="n">
        <v>0</v>
      </c>
      <c r="AL556" t="n">
        <v>-2.06734239155814</v>
      </c>
      <c r="AM556" t="n">
        <v>0</v>
      </c>
      <c r="AN556" t="n">
        <v>-2.062485793064861</v>
      </c>
      <c r="AO556" t="n">
        <v>0</v>
      </c>
      <c r="AP556" t="n">
        <v>1</v>
      </c>
      <c r="AQ556" t="n">
        <v>3</v>
      </c>
      <c r="AR556" t="n">
        <v>0</v>
      </c>
      <c r="AS556" t="n">
        <v>0</v>
      </c>
      <c r="AT556" t="n">
        <v>0.5509443064076385</v>
      </c>
      <c r="AU556" t="n">
        <v>0.1753296827434938</v>
      </c>
      <c r="AV556" t="n">
        <v>0.5509443064076385</v>
      </c>
    </row>
    <row r="557" spans="1:48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0</v>
      </c>
      <c r="H557" t="n">
        <v>247.8735479489106</v>
      </c>
      <c r="I557" t="b">
        <v>0</v>
      </c>
      <c r="J557" t="n">
        <v>915.1491390273778</v>
      </c>
      <c r="K557" t="n">
        <v>1485.287052641434</v>
      </c>
      <c r="L557" t="n">
        <v>0</v>
      </c>
      <c r="M557" t="n">
        <v>4.627646721320735</v>
      </c>
      <c r="N557" t="n">
        <v>4.627646721320735</v>
      </c>
      <c r="O557" t="n">
        <v>178.2794953335644</v>
      </c>
      <c r="P557" t="n">
        <v>48.28805399067292</v>
      </c>
      <c r="Q557" t="n">
        <v>4.627646721320735</v>
      </c>
      <c r="R557" t="n">
        <v>0.8751380881172254</v>
      </c>
      <c r="S557" t="n">
        <v>31.54127160258786</v>
      </c>
      <c r="T557" t="n">
        <v>33.99731334517261</v>
      </c>
      <c r="U557" t="n">
        <v>5.287904599463459</v>
      </c>
      <c r="V557" t="n">
        <v>4.244969543156021</v>
      </c>
      <c r="W557" t="n">
        <v>0</v>
      </c>
      <c r="X557" t="n">
        <v>0</v>
      </c>
      <c r="Y557" t="n">
        <v>-22.82607512520868</v>
      </c>
      <c r="Z557" t="n">
        <v>55.26602414470455</v>
      </c>
      <c r="AA557" t="n">
        <v>1485.287052641434</v>
      </c>
      <c r="AB557" t="b">
        <v>0</v>
      </c>
      <c r="AC557" t="b">
        <v>1</v>
      </c>
      <c r="AD557" t="n">
        <v>96.12470039113893</v>
      </c>
      <c r="AE557" t="n">
        <v>-0</v>
      </c>
      <c r="AF557" t="n">
        <v>0</v>
      </c>
      <c r="AG557" t="n">
        <v>0.01464250493210764</v>
      </c>
      <c r="AH557" t="b">
        <v>0</v>
      </c>
      <c r="AI557" t="b">
        <v>0</v>
      </c>
      <c r="AJ557" t="n">
        <v>1485.287052641434</v>
      </c>
      <c r="AK557" t="n">
        <v>0</v>
      </c>
      <c r="AL557" t="n">
        <v>5.287904599463459</v>
      </c>
      <c r="AM557" t="n">
        <v>0</v>
      </c>
      <c r="AN557" t="n">
        <v>5.287904599463459</v>
      </c>
      <c r="AO557" t="n">
        <v>0</v>
      </c>
      <c r="AP557" t="n">
        <v>1</v>
      </c>
      <c r="AQ557" t="n">
        <v>3</v>
      </c>
      <c r="AR557" t="n">
        <v>0</v>
      </c>
      <c r="AS557" t="n">
        <v>0</v>
      </c>
      <c r="AT557" t="n">
        <v>1.723963221812036</v>
      </c>
      <c r="AU557" t="n">
        <v>0.5486251899263933</v>
      </c>
      <c r="AV557" t="n">
        <v>1.723963221812036</v>
      </c>
    </row>
    <row r="558" spans="1:48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0</v>
      </c>
      <c r="H558" t="n">
        <v>247.8735479489106</v>
      </c>
      <c r="I558" t="b">
        <v>0</v>
      </c>
      <c r="J558" t="n">
        <v>915.1491390273778</v>
      </c>
      <c r="K558" t="n">
        <v>1485.287052641434</v>
      </c>
      <c r="L558" t="n">
        <v>0</v>
      </c>
      <c r="M558" t="n">
        <v>2.74358792292895</v>
      </c>
      <c r="N558" t="n">
        <v>2.74358792292895</v>
      </c>
      <c r="O558" t="n">
        <v>105.6963722078246</v>
      </c>
      <c r="P558" t="n">
        <v>28.62848651349528</v>
      </c>
      <c r="Q558" t="n">
        <v>2.74358792292895</v>
      </c>
      <c r="R558" t="n">
        <v>0.823595715137725</v>
      </c>
      <c r="S558" t="n">
        <v>31.55723369369781</v>
      </c>
      <c r="T558" t="n">
        <v>21.41735280038758</v>
      </c>
      <c r="U558" t="n">
        <v>3.331231419131602</v>
      </c>
      <c r="V558" t="n">
        <v>3.778112804395413</v>
      </c>
      <c r="W558" t="n">
        <v>0</v>
      </c>
      <c r="X558" t="n">
        <v>0</v>
      </c>
      <c r="Y558" t="n">
        <v>-22.82607512520868</v>
      </c>
      <c r="Z558" t="n">
        <v>55.28951631985778</v>
      </c>
      <c r="AA558" t="n">
        <v>1485.287052641434</v>
      </c>
      <c r="AB558" t="b">
        <v>0</v>
      </c>
      <c r="AC558" t="b">
        <v>1</v>
      </c>
      <c r="AD558" t="n">
        <v>96.1156424248194</v>
      </c>
      <c r="AE558" t="n">
        <v>-0</v>
      </c>
      <c r="AF558" t="n">
        <v>0</v>
      </c>
      <c r="AG558" t="n">
        <v>0.01738392145822779</v>
      </c>
      <c r="AH558" t="b">
        <v>0</v>
      </c>
      <c r="AI558" t="b">
        <v>0</v>
      </c>
      <c r="AJ558" t="n">
        <v>1485.287052641434</v>
      </c>
      <c r="AK558" t="n">
        <v>0</v>
      </c>
      <c r="AL558" t="n">
        <v>3.331231419131602</v>
      </c>
      <c r="AM558" t="n">
        <v>0</v>
      </c>
      <c r="AN558" t="n">
        <v>3.331231419131602</v>
      </c>
      <c r="AO558" t="n">
        <v>0</v>
      </c>
      <c r="AP558" t="n">
        <v>1</v>
      </c>
      <c r="AQ558" t="n">
        <v>3</v>
      </c>
      <c r="AR558" t="n">
        <v>0</v>
      </c>
      <c r="AS558" t="n">
        <v>0</v>
      </c>
      <c r="AT558" t="n">
        <v>1.408400815695899</v>
      </c>
      <c r="AU558" t="n">
        <v>0.4482022326389835</v>
      </c>
      <c r="AV558" t="n">
        <v>1.408400815695899</v>
      </c>
    </row>
    <row r="559" spans="1:48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0</v>
      </c>
      <c r="H559" t="n">
        <v>247.8735479489106</v>
      </c>
      <c r="I559" t="b">
        <v>0</v>
      </c>
      <c r="J559" t="n">
        <v>915.1491390273778</v>
      </c>
      <c r="K559" t="n">
        <v>1485.287052641434</v>
      </c>
      <c r="L559" t="n">
        <v>0</v>
      </c>
      <c r="M559" t="n">
        <v>3.248418253629978</v>
      </c>
      <c r="N559" t="n">
        <v>3.248418253629978</v>
      </c>
      <c r="O559" t="n">
        <v>125.1448958325427</v>
      </c>
      <c r="P559" t="n">
        <v>33.89623397414483</v>
      </c>
      <c r="Q559" t="n">
        <v>3.248418253629978</v>
      </c>
      <c r="R559" t="n">
        <v>0.8425492899830717</v>
      </c>
      <c r="S559" t="n">
        <v>31.57060357710895</v>
      </c>
      <c r="T559" t="n">
        <v>24.78777880305705</v>
      </c>
      <c r="U559" t="n">
        <v>3.855463760102682</v>
      </c>
      <c r="V559" t="n">
        <v>3.902853372283893</v>
      </c>
      <c r="W559" t="n">
        <v>0</v>
      </c>
      <c r="X559" t="n">
        <v>0</v>
      </c>
      <c r="Y559" t="n">
        <v>-22.82607512520868</v>
      </c>
      <c r="Z559" t="n">
        <v>55.30010322743315</v>
      </c>
      <c r="AA559" t="n">
        <v>1485.287052641434</v>
      </c>
      <c r="AB559" t="b">
        <v>0</v>
      </c>
      <c r="AC559" t="b">
        <v>1</v>
      </c>
      <c r="AD559" t="n">
        <v>96.10658445849987</v>
      </c>
      <c r="AE559" t="n">
        <v>-0</v>
      </c>
      <c r="AF559" t="n">
        <v>0</v>
      </c>
      <c r="AG559" t="n">
        <v>0.02223478277975016</v>
      </c>
      <c r="AH559" t="b">
        <v>0</v>
      </c>
      <c r="AI559" t="b">
        <v>0</v>
      </c>
      <c r="AJ559" t="n">
        <v>1485.287052641434</v>
      </c>
      <c r="AK559" t="n">
        <v>0</v>
      </c>
      <c r="AL559" t="n">
        <v>3.855463760102682</v>
      </c>
      <c r="AM559" t="n">
        <v>0</v>
      </c>
      <c r="AN559" t="n">
        <v>3.855463760102682</v>
      </c>
      <c r="AO559" t="n">
        <v>0</v>
      </c>
      <c r="AP559" t="n">
        <v>1</v>
      </c>
      <c r="AQ559" t="n">
        <v>3</v>
      </c>
      <c r="AR559" t="n">
        <v>0</v>
      </c>
      <c r="AS559" t="n">
        <v>0</v>
      </c>
      <c r="AT559" t="n">
        <v>1.492679214893437</v>
      </c>
      <c r="AU559" t="n">
        <v>0.4750225569831666</v>
      </c>
      <c r="AV559" t="n">
        <v>1.492679214893437</v>
      </c>
    </row>
    <row r="560" spans="1:48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0</v>
      </c>
      <c r="H560" t="n">
        <v>247.8735479489106</v>
      </c>
      <c r="I560" t="b">
        <v>0</v>
      </c>
      <c r="J560" t="n">
        <v>915.1491390273778</v>
      </c>
      <c r="K560" t="n">
        <v>1485.287052641434</v>
      </c>
      <c r="L560" t="n">
        <v>0</v>
      </c>
      <c r="M560" t="n">
        <v>3.113155729217782</v>
      </c>
      <c r="N560" t="n">
        <v>3.113155729217782</v>
      </c>
      <c r="O560" t="n">
        <v>119.9339244594151</v>
      </c>
      <c r="P560" t="n">
        <v>32.48481160872565</v>
      </c>
      <c r="Q560" t="n">
        <v>3.113155729217782</v>
      </c>
      <c r="R560" t="n">
        <v>0.8380073925072905</v>
      </c>
      <c r="S560" t="n">
        <v>31.58473273158486</v>
      </c>
      <c r="T560" t="n">
        <v>23.88438058737093</v>
      </c>
      <c r="U560" t="n">
        <v>3.714950198593503</v>
      </c>
      <c r="V560" t="n">
        <v>3.869093089696474</v>
      </c>
      <c r="W560" t="n">
        <v>0</v>
      </c>
      <c r="X560" t="n">
        <v>0</v>
      </c>
      <c r="Y560" t="n">
        <v>-22.82607512520868</v>
      </c>
      <c r="Z560" t="n">
        <v>55.32327905476637</v>
      </c>
      <c r="AA560" t="n">
        <v>1485.287052641434</v>
      </c>
      <c r="AB560" t="b">
        <v>0</v>
      </c>
      <c r="AC560" t="b">
        <v>1</v>
      </c>
      <c r="AD560" t="n">
        <v>96.09752649218034</v>
      </c>
      <c r="AE560" t="n">
        <v>-0</v>
      </c>
      <c r="AF560" t="n">
        <v>0</v>
      </c>
      <c r="AG560" t="n">
        <v>0.0215347169209463</v>
      </c>
      <c r="AH560" t="b">
        <v>0</v>
      </c>
      <c r="AI560" t="b">
        <v>0</v>
      </c>
      <c r="AJ560" t="n">
        <v>1485.287052641434</v>
      </c>
      <c r="AK560" t="n">
        <v>0</v>
      </c>
      <c r="AL560" t="n">
        <v>3.714950198593503</v>
      </c>
      <c r="AM560" t="n">
        <v>0</v>
      </c>
      <c r="AN560" t="n">
        <v>3.714950198593503</v>
      </c>
      <c r="AO560" t="n">
        <v>0</v>
      </c>
      <c r="AP560" t="n">
        <v>1</v>
      </c>
      <c r="AQ560" t="n">
        <v>3</v>
      </c>
      <c r="AR560" t="n">
        <v>0</v>
      </c>
      <c r="AS560" t="n">
        <v>0</v>
      </c>
      <c r="AT560" t="n">
        <v>1.470024950156969</v>
      </c>
      <c r="AU560" t="n">
        <v>0.4678131802769604</v>
      </c>
      <c r="AV560" t="n">
        <v>1.470024950156969</v>
      </c>
    </row>
    <row r="561" spans="1:48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0</v>
      </c>
      <c r="H561" t="n">
        <v>247.8735479489106</v>
      </c>
      <c r="I561" t="b">
        <v>0</v>
      </c>
      <c r="J561" t="n">
        <v>915.1491390273778</v>
      </c>
      <c r="K561" t="n">
        <v>1485.287052641434</v>
      </c>
      <c r="L561" t="n">
        <v>0</v>
      </c>
      <c r="M561" t="n">
        <v>3.149375496165691</v>
      </c>
      <c r="N561" t="n">
        <v>3.149375496165691</v>
      </c>
      <c r="O561" t="n">
        <v>121.3292863272133</v>
      </c>
      <c r="P561" t="n">
        <v>32.86275360975442</v>
      </c>
      <c r="Q561" t="n">
        <v>3.14937549616569</v>
      </c>
      <c r="R561" t="n">
        <v>0.8392688289417723</v>
      </c>
      <c r="S561" t="n">
        <v>31.59866416006229</v>
      </c>
      <c r="T561" t="n">
        <v>24.12594522403504</v>
      </c>
      <c r="U561" t="n">
        <v>3.752522895597963</v>
      </c>
      <c r="V561" t="n">
        <v>3.877791428745809</v>
      </c>
      <c r="W561" t="n">
        <v>0</v>
      </c>
      <c r="X561" t="n">
        <v>0</v>
      </c>
      <c r="Y561" t="n">
        <v>-22.82607512520868</v>
      </c>
      <c r="Z561" t="n">
        <v>55.33262367522009</v>
      </c>
      <c r="AA561" t="n">
        <v>1485.287052641434</v>
      </c>
      <c r="AB561" t="b">
        <v>0</v>
      </c>
      <c r="AC561" t="b">
        <v>1</v>
      </c>
      <c r="AD561" t="n">
        <v>96.0884685258608</v>
      </c>
      <c r="AE561" t="n">
        <v>-0</v>
      </c>
      <c r="AF561" t="n">
        <v>0</v>
      </c>
      <c r="AG561" t="n">
        <v>0.01690741123327658</v>
      </c>
      <c r="AH561" t="b">
        <v>0</v>
      </c>
      <c r="AI561" t="b">
        <v>0</v>
      </c>
      <c r="AJ561" t="n">
        <v>1485.287052641434</v>
      </c>
      <c r="AK561" t="n">
        <v>0</v>
      </c>
      <c r="AL561" t="n">
        <v>3.752522895597963</v>
      </c>
      <c r="AM561" t="n">
        <v>0</v>
      </c>
      <c r="AN561" t="n">
        <v>3.752522895597963</v>
      </c>
      <c r="AO561" t="n">
        <v>0</v>
      </c>
      <c r="AP561" t="n">
        <v>1</v>
      </c>
      <c r="AQ561" t="n">
        <v>3</v>
      </c>
      <c r="AR561" t="n">
        <v>0</v>
      </c>
      <c r="AS561" t="n">
        <v>0</v>
      </c>
      <c r="AT561" t="n">
        <v>1.476052876771554</v>
      </c>
      <c r="AU561" t="n">
        <v>0.4697314766431167</v>
      </c>
      <c r="AV561" t="n">
        <v>1.476052876771554</v>
      </c>
    </row>
    <row r="562" spans="1:48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0</v>
      </c>
      <c r="H562" t="n">
        <v>247.8735479489106</v>
      </c>
      <c r="I562" t="b">
        <v>0</v>
      </c>
      <c r="J562" t="n">
        <v>915.1491390273778</v>
      </c>
      <c r="K562" t="n">
        <v>1485.287052641434</v>
      </c>
      <c r="L562" t="n">
        <v>0</v>
      </c>
      <c r="M562" t="n">
        <v>3.139758952786139</v>
      </c>
      <c r="N562" t="n">
        <v>3.139758952786139</v>
      </c>
      <c r="O562" t="n">
        <v>120.9588102291437</v>
      </c>
      <c r="P562" t="n">
        <v>32.76240797105733</v>
      </c>
      <c r="Q562" t="n">
        <v>3.139758952786139</v>
      </c>
      <c r="R562" t="n">
        <v>0.8389482371600943</v>
      </c>
      <c r="S562" t="n">
        <v>31.61264792647264</v>
      </c>
      <c r="T562" t="n">
        <v>24.06146844799438</v>
      </c>
      <c r="U562" t="n">
        <v>3.742494249006912</v>
      </c>
      <c r="V562" t="n">
        <v>3.875141910066269</v>
      </c>
      <c r="W562" t="n">
        <v>0</v>
      </c>
      <c r="X562" t="n">
        <v>0</v>
      </c>
      <c r="Y562" t="n">
        <v>-22.82607512520868</v>
      </c>
      <c r="Z562" t="n">
        <v>55.34913123278882</v>
      </c>
      <c r="AA562" t="n">
        <v>1485.287052641434</v>
      </c>
      <c r="AB562" t="b">
        <v>0</v>
      </c>
      <c r="AC562" t="b">
        <v>1</v>
      </c>
      <c r="AD562" t="n">
        <v>96.07941055954127</v>
      </c>
      <c r="AE562" t="n">
        <v>-0</v>
      </c>
      <c r="AF562" t="n">
        <v>0</v>
      </c>
      <c r="AG562" t="n">
        <v>0.009196105657935494</v>
      </c>
      <c r="AH562" t="b">
        <v>0</v>
      </c>
      <c r="AI562" t="b">
        <v>0</v>
      </c>
      <c r="AJ562" t="n">
        <v>1485.287052641434</v>
      </c>
      <c r="AK562" t="n">
        <v>0</v>
      </c>
      <c r="AL562" t="n">
        <v>3.742494249006912</v>
      </c>
      <c r="AM562" t="n">
        <v>0</v>
      </c>
      <c r="AN562" t="n">
        <v>3.742494249006912</v>
      </c>
      <c r="AO562" t="n">
        <v>0</v>
      </c>
      <c r="AP562" t="n">
        <v>1</v>
      </c>
      <c r="AQ562" t="n">
        <v>3</v>
      </c>
      <c r="AR562" t="n">
        <v>0</v>
      </c>
      <c r="AS562" t="n">
        <v>0</v>
      </c>
      <c r="AT562" t="n">
        <v>1.474409008928555</v>
      </c>
      <c r="AU562" t="n">
        <v>0.4692083405946394</v>
      </c>
      <c r="AV562" t="n">
        <v>1.474409008928555</v>
      </c>
    </row>
    <row r="563" spans="1:48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0</v>
      </c>
      <c r="H563" t="n">
        <v>247.8735479489106</v>
      </c>
      <c r="I563" t="b">
        <v>0</v>
      </c>
      <c r="J563" t="n">
        <v>915.1491390273778</v>
      </c>
      <c r="K563" t="n">
        <v>1485.287052641434</v>
      </c>
      <c r="L563" t="n">
        <v>0</v>
      </c>
      <c r="M563" t="n">
        <v>3.142005359356341</v>
      </c>
      <c r="N563" t="n">
        <v>3.142005359356341</v>
      </c>
      <c r="O563" t="n">
        <v>121.0453527536204</v>
      </c>
      <c r="P563" t="n">
        <v>32.78584852481593</v>
      </c>
      <c r="Q563" t="n">
        <v>3.142005359356342</v>
      </c>
      <c r="R563" t="n">
        <v>0.8390348409910281</v>
      </c>
      <c r="S563" t="n">
        <v>31.62661680041023</v>
      </c>
      <c r="T563" t="n">
        <v>24.07619836846943</v>
      </c>
      <c r="U563" t="n">
        <v>3.744785324582176</v>
      </c>
      <c r="V563" t="n">
        <v>3.875429098712228</v>
      </c>
      <c r="W563" t="n">
        <v>0</v>
      </c>
      <c r="X563" t="n">
        <v>0</v>
      </c>
      <c r="Y563" t="n">
        <v>-22.82607512520868</v>
      </c>
      <c r="Z563" t="n">
        <v>55.36563879035755</v>
      </c>
      <c r="AA563" t="n">
        <v>1485.287052641434</v>
      </c>
      <c r="AB563" t="b">
        <v>0</v>
      </c>
      <c r="AC563" t="b">
        <v>1</v>
      </c>
      <c r="AD563" t="n">
        <v>96.07035259322174</v>
      </c>
      <c r="AE563" t="n">
        <v>-0</v>
      </c>
      <c r="AF563" t="n">
        <v>0</v>
      </c>
      <c r="AG563" t="n">
        <v>0.01120771440718832</v>
      </c>
      <c r="AH563" t="b">
        <v>0</v>
      </c>
      <c r="AI563" t="b">
        <v>0</v>
      </c>
      <c r="AJ563" t="n">
        <v>1485.287052641434</v>
      </c>
      <c r="AK563" t="n">
        <v>0</v>
      </c>
      <c r="AL563" t="n">
        <v>3.744785324582176</v>
      </c>
      <c r="AM563" t="n">
        <v>0</v>
      </c>
      <c r="AN563" t="n">
        <v>3.744785324582176</v>
      </c>
      <c r="AO563" t="n">
        <v>0</v>
      </c>
      <c r="AP563" t="n">
        <v>1</v>
      </c>
      <c r="AQ563" t="n">
        <v>3</v>
      </c>
      <c r="AR563" t="n">
        <v>0</v>
      </c>
      <c r="AS563" t="n">
        <v>0</v>
      </c>
      <c r="AT563" t="n">
        <v>1.474747361372791</v>
      </c>
      <c r="AU563" t="n">
        <v>0.4693160161364562</v>
      </c>
      <c r="AV563" t="n">
        <v>1.474747361372791</v>
      </c>
    </row>
    <row r="564" spans="1:48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0</v>
      </c>
      <c r="H564" t="n">
        <v>247.8735479489106</v>
      </c>
      <c r="I564" t="b">
        <v>0</v>
      </c>
      <c r="J564" t="n">
        <v>915.1491390273778</v>
      </c>
      <c r="K564" t="n">
        <v>1485.287052641434</v>
      </c>
      <c r="L564" t="n">
        <v>0</v>
      </c>
      <c r="M564" t="n">
        <v>3.142636276455218</v>
      </c>
      <c r="N564" t="n">
        <v>3.142636276455218</v>
      </c>
      <c r="O564" t="n">
        <v>121.0696587537882</v>
      </c>
      <c r="P564" t="n">
        <v>32.79243194848002</v>
      </c>
      <c r="Q564" t="n">
        <v>3.142636276455217</v>
      </c>
      <c r="R564" t="n">
        <v>0.839065884203316</v>
      </c>
      <c r="S564" t="n">
        <v>31.64058815168831</v>
      </c>
      <c r="T564" t="n">
        <v>24.08014195331884</v>
      </c>
      <c r="U564" t="n">
        <v>3.745398705417652</v>
      </c>
      <c r="V564" t="n">
        <v>3.875316353516006</v>
      </c>
      <c r="W564" t="n">
        <v>0</v>
      </c>
      <c r="X564" t="n">
        <v>0</v>
      </c>
      <c r="Y564" t="n">
        <v>-22.82607512520868</v>
      </c>
      <c r="Z564" t="n">
        <v>55.38214634792628</v>
      </c>
      <c r="AA564" t="n">
        <v>1485.287052641434</v>
      </c>
      <c r="AB564" t="b">
        <v>0</v>
      </c>
      <c r="AC564" t="b">
        <v>1</v>
      </c>
      <c r="AD564" t="n">
        <v>96.06129462690221</v>
      </c>
      <c r="AE564" t="n">
        <v>-0</v>
      </c>
      <c r="AF564" t="n">
        <v>0</v>
      </c>
      <c r="AG564" t="n">
        <v>0.0132558557461952</v>
      </c>
      <c r="AH564" t="b">
        <v>0</v>
      </c>
      <c r="AI564" t="b">
        <v>0</v>
      </c>
      <c r="AJ564" t="n">
        <v>1485.287052641434</v>
      </c>
      <c r="AK564" t="n">
        <v>0</v>
      </c>
      <c r="AL564" t="n">
        <v>3.745398705417652</v>
      </c>
      <c r="AM564" t="n">
        <v>0</v>
      </c>
      <c r="AN564" t="n">
        <v>3.745398705417652</v>
      </c>
      <c r="AO564" t="n">
        <v>0</v>
      </c>
      <c r="AP564" t="n">
        <v>1</v>
      </c>
      <c r="AQ564" t="n">
        <v>3</v>
      </c>
      <c r="AR564" t="n">
        <v>0</v>
      </c>
      <c r="AS564" t="n">
        <v>0</v>
      </c>
      <c r="AT564" t="n">
        <v>1.474815782623318</v>
      </c>
      <c r="AU564" t="n">
        <v>0.4693377901633558</v>
      </c>
      <c r="AV564" t="n">
        <v>1.474815782623318</v>
      </c>
    </row>
    <row r="565" spans="1:48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0</v>
      </c>
      <c r="H565" t="n">
        <v>247.8735479489106</v>
      </c>
      <c r="I565" t="b">
        <v>0</v>
      </c>
      <c r="J565" t="n">
        <v>915.1491390273778</v>
      </c>
      <c r="K565" t="n">
        <v>1485.287052641434</v>
      </c>
      <c r="L565" t="n">
        <v>0</v>
      </c>
      <c r="M565" t="n">
        <v>3.137866201489436</v>
      </c>
      <c r="N565" t="n">
        <v>3.137866201489436</v>
      </c>
      <c r="O565" t="n">
        <v>120.8858922286374</v>
      </c>
      <c r="P565" t="n">
        <v>32.74265770006429</v>
      </c>
      <c r="Q565" t="n">
        <v>3.137866201489436</v>
      </c>
      <c r="R565" t="n">
        <v>0.8389112123657895</v>
      </c>
      <c r="S565" t="n">
        <v>31.6545596134145</v>
      </c>
      <c r="T565" t="n">
        <v>24.04802469011962</v>
      </c>
      <c r="U565" t="n">
        <v>3.740403221743132</v>
      </c>
      <c r="V565" t="n">
        <v>3.873867142328933</v>
      </c>
      <c r="W565" t="n">
        <v>0</v>
      </c>
      <c r="X565" t="n">
        <v>0</v>
      </c>
      <c r="Y565" t="n">
        <v>-22.82607512520868</v>
      </c>
      <c r="Z565" t="n">
        <v>55.39865390549501</v>
      </c>
      <c r="AA565" t="n">
        <v>1485.287052641434</v>
      </c>
      <c r="AB565" t="b">
        <v>0</v>
      </c>
      <c r="AC565" t="b">
        <v>1</v>
      </c>
      <c r="AD565" t="n">
        <v>96.05223666058268</v>
      </c>
      <c r="AE565" t="n">
        <v>-0</v>
      </c>
      <c r="AF565" t="n">
        <v>0</v>
      </c>
      <c r="AG565" t="n">
        <v>0.01766187616459819</v>
      </c>
      <c r="AH565" t="b">
        <v>0</v>
      </c>
      <c r="AI565" t="b">
        <v>0</v>
      </c>
      <c r="AJ565" t="n">
        <v>1485.287052641434</v>
      </c>
      <c r="AK565" t="n">
        <v>0</v>
      </c>
      <c r="AL565" t="n">
        <v>3.740403221743132</v>
      </c>
      <c r="AM565" t="n">
        <v>0</v>
      </c>
      <c r="AN565" t="n">
        <v>3.740403221743132</v>
      </c>
      <c r="AO565" t="n">
        <v>0</v>
      </c>
      <c r="AP565" t="n">
        <v>1</v>
      </c>
      <c r="AQ565" t="n">
        <v>3</v>
      </c>
      <c r="AR565" t="n">
        <v>0</v>
      </c>
      <c r="AS565" t="n">
        <v>0</v>
      </c>
      <c r="AT565" t="n">
        <v>1.473981766838411</v>
      </c>
      <c r="AU565" t="n">
        <v>0.4690723772690392</v>
      </c>
      <c r="AV565" t="n">
        <v>1.473981766838411</v>
      </c>
    </row>
    <row r="566" spans="1:48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0</v>
      </c>
      <c r="H566" t="n">
        <v>247.8735479489106</v>
      </c>
      <c r="I566" t="b">
        <v>0</v>
      </c>
      <c r="J566" t="n">
        <v>915.1491390273778</v>
      </c>
      <c r="K566" t="n">
        <v>1485.287052641434</v>
      </c>
      <c r="L566" t="n">
        <v>0</v>
      </c>
      <c r="M566" t="n">
        <v>3.156315584253552</v>
      </c>
      <c r="N566" t="n">
        <v>3.156315584253552</v>
      </c>
      <c r="O566" t="n">
        <v>121.5966523290678</v>
      </c>
      <c r="P566" t="n">
        <v>32.93517127006169</v>
      </c>
      <c r="Q566" t="n">
        <v>3.156315584253552</v>
      </c>
      <c r="R566" t="n">
        <v>0.8395526294454695</v>
      </c>
      <c r="S566" t="n">
        <v>31.66852327587046</v>
      </c>
      <c r="T566" t="n">
        <v>24.17093665610494</v>
      </c>
      <c r="U566" t="n">
        <v>3.759520813291145</v>
      </c>
      <c r="V566" t="n">
        <v>3.87816323031215</v>
      </c>
      <c r="W566" t="n">
        <v>0</v>
      </c>
      <c r="X566" t="n">
        <v>0</v>
      </c>
      <c r="Y566" t="n">
        <v>-22.82607512520868</v>
      </c>
      <c r="Z566" t="n">
        <v>55.40799852594873</v>
      </c>
      <c r="AA566" t="n">
        <v>1485.287052641434</v>
      </c>
      <c r="AB566" t="b">
        <v>0</v>
      </c>
      <c r="AC566" t="b">
        <v>1</v>
      </c>
      <c r="AD566" t="n">
        <v>96.04317869426315</v>
      </c>
      <c r="AE566" t="n">
        <v>-0</v>
      </c>
      <c r="AF566" t="n">
        <v>0</v>
      </c>
      <c r="AG566" t="n">
        <v>0.04114874306312408</v>
      </c>
      <c r="AH566" t="b">
        <v>0</v>
      </c>
      <c r="AI566" t="b">
        <v>0</v>
      </c>
      <c r="AJ566" t="n">
        <v>1485.287052641434</v>
      </c>
      <c r="AK566" t="n">
        <v>0</v>
      </c>
      <c r="AL566" t="n">
        <v>3.759520813291145</v>
      </c>
      <c r="AM566" t="n">
        <v>0</v>
      </c>
      <c r="AN566" t="n">
        <v>3.759520813291145</v>
      </c>
      <c r="AO566" t="n">
        <v>0</v>
      </c>
      <c r="AP566" t="n">
        <v>1</v>
      </c>
      <c r="AQ566" t="n">
        <v>3</v>
      </c>
      <c r="AR566" t="n">
        <v>0</v>
      </c>
      <c r="AS566" t="n">
        <v>0</v>
      </c>
      <c r="AT566" t="n">
        <v>1.477040643973106</v>
      </c>
      <c r="AU566" t="n">
        <v>0.4700458185975726</v>
      </c>
      <c r="AV566" t="n">
        <v>1.477040643973106</v>
      </c>
    </row>
    <row r="567" spans="1:48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0</v>
      </c>
      <c r="H567" t="n">
        <v>247.8735479489106</v>
      </c>
      <c r="I567" t="b">
        <v>0</v>
      </c>
      <c r="J567" t="n">
        <v>915.1491390273778</v>
      </c>
      <c r="K567" t="n">
        <v>1485.287052641434</v>
      </c>
      <c r="L567" t="n">
        <v>0</v>
      </c>
      <c r="M567" t="n">
        <v>3.087288128163133</v>
      </c>
      <c r="N567" t="n">
        <v>3.087288128163133</v>
      </c>
      <c r="O567" t="n">
        <v>118.9373784525072</v>
      </c>
      <c r="P567" t="n">
        <v>32.21489123849057</v>
      </c>
      <c r="Q567" t="n">
        <v>3.087288128163134</v>
      </c>
      <c r="R567" t="n">
        <v>0.8371636403321759</v>
      </c>
      <c r="S567" t="n">
        <v>31.68251311213359</v>
      </c>
      <c r="T567" t="n">
        <v>23.70979460828283</v>
      </c>
      <c r="U567" t="n">
        <v>3.687795288073114</v>
      </c>
      <c r="V567" t="n">
        <v>3.860816642484579</v>
      </c>
      <c r="W567" t="n">
        <v>0</v>
      </c>
      <c r="X567" t="n">
        <v>0</v>
      </c>
      <c r="Y567" t="n">
        <v>-22.82607512520868</v>
      </c>
      <c r="Z567" t="n">
        <v>55.43117435328195</v>
      </c>
      <c r="AA567" t="n">
        <v>1485.287052641434</v>
      </c>
      <c r="AB567" t="b">
        <v>0</v>
      </c>
      <c r="AC567" t="b">
        <v>1</v>
      </c>
      <c r="AD567" t="n">
        <v>96.03412072794362</v>
      </c>
      <c r="AE567" t="n">
        <v>-0</v>
      </c>
      <c r="AF567" t="n">
        <v>0</v>
      </c>
      <c r="AG567" t="n">
        <v>0.03724556394792009</v>
      </c>
      <c r="AH567" t="b">
        <v>0</v>
      </c>
      <c r="AI567" t="b">
        <v>0</v>
      </c>
      <c r="AJ567" t="n">
        <v>1485.287052641434</v>
      </c>
      <c r="AK567" t="n">
        <v>0</v>
      </c>
      <c r="AL567" t="n">
        <v>3.687795288073114</v>
      </c>
      <c r="AM567" t="n">
        <v>0</v>
      </c>
      <c r="AN567" t="n">
        <v>3.687795288073114</v>
      </c>
      <c r="AO567" t="n">
        <v>0</v>
      </c>
      <c r="AP567" t="n">
        <v>1</v>
      </c>
      <c r="AQ567" t="n">
        <v>3</v>
      </c>
      <c r="AR567" t="n">
        <v>0</v>
      </c>
      <c r="AS567" t="n">
        <v>0</v>
      </c>
      <c r="AT567" t="n">
        <v>1.465458751563595</v>
      </c>
      <c r="AU567" t="n">
        <v>0.4663600567190818</v>
      </c>
      <c r="AV567" t="n">
        <v>1.465458751563595</v>
      </c>
    </row>
    <row r="568" spans="1:48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0</v>
      </c>
      <c r="H568" t="n">
        <v>247.8735479489106</v>
      </c>
      <c r="I568" t="b">
        <v>0</v>
      </c>
      <c r="J568" t="n">
        <v>915.1491390273778</v>
      </c>
      <c r="K568" t="n">
        <v>1485.287052641434</v>
      </c>
      <c r="L568" t="n">
        <v>0</v>
      </c>
      <c r="M568" t="n">
        <v>3.344948569760636</v>
      </c>
      <c r="N568" t="n">
        <v>3.344948569760636</v>
      </c>
      <c r="O568" t="n">
        <v>128.8637138583171</v>
      </c>
      <c r="P568" t="n">
        <v>34.9034977947771</v>
      </c>
      <c r="Q568" t="n">
        <v>3.344948569760636</v>
      </c>
      <c r="R568" t="n">
        <v>0.8456817055614607</v>
      </c>
      <c r="S568" t="n">
        <v>31.69640074271248</v>
      </c>
      <c r="T568" t="n">
        <v>25.42983227181919</v>
      </c>
      <c r="U568" t="n">
        <v>3.955328048086217</v>
      </c>
      <c r="V568" t="n">
        <v>3.924288344045259</v>
      </c>
      <c r="W568" t="n">
        <v>0</v>
      </c>
      <c r="X568" t="n">
        <v>0</v>
      </c>
      <c r="Y568" t="n">
        <v>-22.82607512520868</v>
      </c>
      <c r="Z568" t="n">
        <v>55.44968082046581</v>
      </c>
      <c r="AA568" t="n">
        <v>1485.287052641434</v>
      </c>
      <c r="AB568" t="b">
        <v>0</v>
      </c>
      <c r="AC568" t="b">
        <v>1</v>
      </c>
      <c r="AD568" t="n">
        <v>96.02506276162408</v>
      </c>
      <c r="AE568" t="n">
        <v>-0</v>
      </c>
      <c r="AF568" t="n">
        <v>0</v>
      </c>
      <c r="AG568" t="n">
        <v>0.02309304676355881</v>
      </c>
      <c r="AH568" t="b">
        <v>0</v>
      </c>
      <c r="AI568" t="b">
        <v>0</v>
      </c>
      <c r="AJ568" t="n">
        <v>1485.287052641434</v>
      </c>
      <c r="AK568" t="n">
        <v>0</v>
      </c>
      <c r="AL568" t="n">
        <v>3.955328048086217</v>
      </c>
      <c r="AM568" t="n">
        <v>0</v>
      </c>
      <c r="AN568" t="n">
        <v>3.955328048086217</v>
      </c>
      <c r="AO568" t="n">
        <v>0</v>
      </c>
      <c r="AP568" t="n">
        <v>1</v>
      </c>
      <c r="AQ568" t="n">
        <v>3</v>
      </c>
      <c r="AR568" t="n">
        <v>0</v>
      </c>
      <c r="AS568" t="n">
        <v>0</v>
      </c>
      <c r="AT568" t="n">
        <v>1.50848261968911</v>
      </c>
      <c r="AU568" t="n">
        <v>0.4800517512535623</v>
      </c>
      <c r="AV568" t="n">
        <v>1.50848261968911</v>
      </c>
    </row>
    <row r="569" spans="1:48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0</v>
      </c>
      <c r="H569" t="n">
        <v>247.8735479489106</v>
      </c>
      <c r="I569" t="b">
        <v>0</v>
      </c>
      <c r="J569" t="n">
        <v>915.1491390273778</v>
      </c>
      <c r="K569" t="n">
        <v>1485.287052641434</v>
      </c>
      <c r="L569" t="n">
        <v>0</v>
      </c>
      <c r="M569" t="n">
        <v>2.383334259460933</v>
      </c>
      <c r="N569" t="n">
        <v>2.383334259460933</v>
      </c>
      <c r="O569" t="n">
        <v>91.81764611163378</v>
      </c>
      <c r="P569" t="n">
        <v>24.86935160120091</v>
      </c>
      <c r="Q569" t="n">
        <v>2.383334259460933</v>
      </c>
      <c r="R569" t="n">
        <v>0.806085959620541</v>
      </c>
      <c r="S569" t="n">
        <v>31.71066031394824</v>
      </c>
      <c r="T569" t="n">
        <v>19.00923264694778</v>
      </c>
      <c r="U569" t="n">
        <v>2.956675067982663</v>
      </c>
      <c r="V569" t="n">
        <v>3.686157107082764</v>
      </c>
      <c r="W569" t="n">
        <v>0</v>
      </c>
      <c r="X569" t="n">
        <v>0</v>
      </c>
      <c r="Y569" t="n">
        <v>-22.82607512520868</v>
      </c>
      <c r="Z569" t="n">
        <v>55.47317299561904</v>
      </c>
      <c r="AA569" t="n">
        <v>1485.287052641434</v>
      </c>
      <c r="AB569" t="b">
        <v>0</v>
      </c>
      <c r="AC569" t="b">
        <v>1</v>
      </c>
      <c r="AD569" t="n">
        <v>96.01600479530455</v>
      </c>
      <c r="AE569" t="n">
        <v>-0</v>
      </c>
      <c r="AF569" t="n">
        <v>0</v>
      </c>
      <c r="AG569" t="n">
        <v>0.01860633331028833</v>
      </c>
      <c r="AH569" t="b">
        <v>0</v>
      </c>
      <c r="AI569" t="b">
        <v>0</v>
      </c>
      <c r="AJ569" t="n">
        <v>1485.287052641434</v>
      </c>
      <c r="AK569" t="n">
        <v>0</v>
      </c>
      <c r="AL569" t="n">
        <v>2.956675067982663</v>
      </c>
      <c r="AM569" t="n">
        <v>0</v>
      </c>
      <c r="AN569" t="n">
        <v>3.433475473496356</v>
      </c>
      <c r="AO569" t="n">
        <v>0</v>
      </c>
      <c r="AP569" t="n">
        <v>1</v>
      </c>
      <c r="AQ569" t="n">
        <v>3</v>
      </c>
      <c r="AR569" t="n">
        <v>0</v>
      </c>
      <c r="AS569" t="n">
        <v>0</v>
      </c>
      <c r="AT569" t="n">
        <v>1.424492090724386</v>
      </c>
      <c r="AU569" t="n">
        <v>0.4533230372518466</v>
      </c>
      <c r="AV569" t="n">
        <v>1.424492090724386</v>
      </c>
    </row>
    <row r="570" spans="1:48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0</v>
      </c>
      <c r="H570" t="n">
        <v>247.8735479489106</v>
      </c>
      <c r="I570" t="b">
        <v>1</v>
      </c>
      <c r="J570" t="n">
        <v>915.1491390273778</v>
      </c>
      <c r="K570" t="n">
        <v>2267.739566509842</v>
      </c>
      <c r="L570" t="n">
        <v>5.946061170809076</v>
      </c>
      <c r="M570" t="n">
        <v>5.972131059062317</v>
      </c>
      <c r="N570" t="n">
        <v>5.972131059062317</v>
      </c>
      <c r="O570" t="n">
        <v>230.0755816925598</v>
      </c>
      <c r="P570" t="n">
        <v>62.31732981921989</v>
      </c>
      <c r="Q570" t="n">
        <v>5.972131059062317</v>
      </c>
      <c r="R570" t="n">
        <v>0.8441706796041816</v>
      </c>
      <c r="S570" t="n">
        <v>31.72342745977517</v>
      </c>
      <c r="T570" t="n">
        <v>29.79046419839015</v>
      </c>
      <c r="U570" t="n">
        <v>7.074554001167815</v>
      </c>
      <c r="V570" t="n">
        <v>4.642227790311097</v>
      </c>
      <c r="W570" t="n">
        <v>0</v>
      </c>
      <c r="X570" t="n">
        <v>0</v>
      </c>
      <c r="Y570" t="n">
        <v>-22.82607512520868</v>
      </c>
      <c r="Z570" t="n">
        <v>55.60765178787637</v>
      </c>
      <c r="AA570" t="n">
        <v>2267.739566509842</v>
      </c>
      <c r="AB570" t="b">
        <v>0</v>
      </c>
      <c r="AC570" t="b">
        <v>1</v>
      </c>
      <c r="AD570" t="n">
        <v>96.00694682898502</v>
      </c>
      <c r="AE570" t="n">
        <v>-0</v>
      </c>
      <c r="AF570" t="n">
        <v>0</v>
      </c>
      <c r="AG570" t="n">
        <v>0.01498150766649353</v>
      </c>
      <c r="AH570" t="b">
        <v>0</v>
      </c>
      <c r="AI570" t="b">
        <v>0</v>
      </c>
      <c r="AJ570" t="n">
        <v>2273.685627680652</v>
      </c>
      <c r="AK570" t="n">
        <v>0</v>
      </c>
      <c r="AL570" t="n">
        <v>7.093103631587624</v>
      </c>
      <c r="AM570" t="n">
        <v>0</v>
      </c>
      <c r="AN570" t="n">
        <v>7.562739150108391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2.69824780364497</v>
      </c>
      <c r="AU570" t="n">
        <v>0.8586765048196574</v>
      </c>
      <c r="AV570" t="n">
        <v>2.69824780364497</v>
      </c>
    </row>
    <row r="571" spans="1:48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0</v>
      </c>
      <c r="H571" t="n">
        <v>247.8735479489106</v>
      </c>
      <c r="I571" t="b">
        <v>0</v>
      </c>
      <c r="J571" t="n">
        <v>915.1491390273778</v>
      </c>
      <c r="K571" t="n">
        <v>2267.739566509842</v>
      </c>
      <c r="L571" t="n">
        <v>0</v>
      </c>
      <c r="M571" t="n">
        <v>-7.42144182904357</v>
      </c>
      <c r="N571" t="n">
        <v>-7.42144182904357</v>
      </c>
      <c r="O571" t="n">
        <v>-285.9100928844633</v>
      </c>
      <c r="P571" t="n">
        <v>-77.44043685928041</v>
      </c>
      <c r="Q571" t="n">
        <v>-7.42144182904357</v>
      </c>
      <c r="R571" t="n">
        <v>0.9296618598834677</v>
      </c>
      <c r="S571" t="n">
        <v>31.74913604124684</v>
      </c>
      <c r="T571" t="n">
        <v>-29.05303493171382</v>
      </c>
      <c r="U571" t="n">
        <v>-6.899431413805611</v>
      </c>
      <c r="V571" t="n">
        <v>48.38740192756657</v>
      </c>
      <c r="W571" t="n">
        <v>-42.63588525271238</v>
      </c>
      <c r="X571" t="n">
        <v>2</v>
      </c>
      <c r="Y571" t="n">
        <v>19.8098101275037</v>
      </c>
      <c r="Z571" t="n">
        <v>55.59976428571446</v>
      </c>
      <c r="AA571" t="n">
        <v>2267.739566509842</v>
      </c>
      <c r="AB571" t="b">
        <v>0</v>
      </c>
      <c r="AC571" t="b">
        <v>1</v>
      </c>
      <c r="AD571" t="n">
        <v>96.0063483637077</v>
      </c>
      <c r="AE571" t="n">
        <v>0.8908990948327959</v>
      </c>
      <c r="AF571" t="n">
        <v>0</v>
      </c>
      <c r="AG571" t="n">
        <v>0.01030268932137343</v>
      </c>
      <c r="AH571" t="b">
        <v>0</v>
      </c>
      <c r="AI571" t="b">
        <v>0</v>
      </c>
      <c r="AJ571" t="n">
        <v>2267.739566509842</v>
      </c>
      <c r="AK571" t="n">
        <v>0</v>
      </c>
      <c r="AL571" t="n">
        <v>-6.899431413805611</v>
      </c>
      <c r="AM571" t="n">
        <v>0</v>
      </c>
      <c r="AN571" t="n">
        <v>-5.965319129767403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0</v>
      </c>
      <c r="H572" t="n">
        <v>222.5803287704503</v>
      </c>
      <c r="I572" t="b">
        <v>0</v>
      </c>
      <c r="J572" t="n">
        <v>821.7665738205025</v>
      </c>
      <c r="K572" t="n">
        <v>2036.337569927205</v>
      </c>
      <c r="L572" t="n">
        <v>0</v>
      </c>
      <c r="M572" t="n">
        <v>-18.84990601834101</v>
      </c>
      <c r="N572" t="n">
        <v>-18.84990601834101</v>
      </c>
      <c r="O572" t="n">
        <v>-808.7118218063105</v>
      </c>
      <c r="P572" t="n">
        <v>-219.044372103551</v>
      </c>
      <c r="Q572" t="n">
        <v>-18.84990601834101</v>
      </c>
      <c r="R572" t="n">
        <v>0.9514810289162466</v>
      </c>
      <c r="S572" t="n">
        <v>31.76355649001395</v>
      </c>
      <c r="T572" t="n">
        <v>-84.10676535407583</v>
      </c>
      <c r="U572" t="n">
        <v>-17.93532797330566</v>
      </c>
      <c r="V572" t="n">
        <v>134.9376067494752</v>
      </c>
      <c r="W572" t="n">
        <v>-56.13045445710375</v>
      </c>
      <c r="X572" t="n">
        <v>2</v>
      </c>
      <c r="Y572" t="n">
        <v>33.30437933189506</v>
      </c>
      <c r="Z572" t="n">
        <v>55.53856938098883</v>
      </c>
      <c r="AA572" t="n">
        <v>2036.337569927205</v>
      </c>
      <c r="AB572" t="b">
        <v>0</v>
      </c>
      <c r="AC572" t="b">
        <v>1</v>
      </c>
      <c r="AD572" t="n">
        <v>96.01688689336234</v>
      </c>
      <c r="AE572" t="n">
        <v>1.172875167760377</v>
      </c>
      <c r="AF572" t="n">
        <v>0</v>
      </c>
      <c r="AG572" t="n">
        <v>0.009379038501342613</v>
      </c>
      <c r="AH572" t="b">
        <v>0</v>
      </c>
      <c r="AI572" t="b">
        <v>0</v>
      </c>
      <c r="AJ572" t="n">
        <v>2036.337569927205</v>
      </c>
      <c r="AK572" t="n">
        <v>0</v>
      </c>
      <c r="AL572" t="n">
        <v>-17.93532797330566</v>
      </c>
      <c r="AM572" t="n">
        <v>9.14121978274833</v>
      </c>
      <c r="AN572" t="n">
        <v>-7.456932422678025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0</v>
      </c>
      <c r="H573" t="n">
        <v>197.28710959199</v>
      </c>
      <c r="I573" t="b">
        <v>0</v>
      </c>
      <c r="J573" t="n">
        <v>728.3840086136272</v>
      </c>
      <c r="K573" t="n">
        <v>1804.935573344568</v>
      </c>
      <c r="L573" t="n">
        <v>0</v>
      </c>
      <c r="M573" t="n">
        <v>-13.98301026431387</v>
      </c>
      <c r="N573" t="n">
        <v>-13.98301026431387</v>
      </c>
      <c r="O573" t="n">
        <v>-676.8202567738215</v>
      </c>
      <c r="P573" t="n">
        <v>-183.3207629398216</v>
      </c>
      <c r="Q573" t="n">
        <v>-13.98301026431387</v>
      </c>
      <c r="R573" t="n">
        <v>0.949618359602901</v>
      </c>
      <c r="S573" t="n">
        <v>31.78882155265823</v>
      </c>
      <c r="T573" t="n">
        <v>-70.25212356096274</v>
      </c>
      <c r="U573" t="n">
        <v>-13.27852326950826</v>
      </c>
      <c r="V573" t="n">
        <v>113.0686393788589</v>
      </c>
      <c r="W573" t="n">
        <v>-54.05635614151607</v>
      </c>
      <c r="X573" t="n">
        <v>2</v>
      </c>
      <c r="Y573" t="n">
        <v>31.23028101630739</v>
      </c>
      <c r="Z573" t="n">
        <v>55.52901585336848</v>
      </c>
      <c r="AA573" t="n">
        <v>1804.935573344568</v>
      </c>
      <c r="AB573" t="b">
        <v>0</v>
      </c>
      <c r="AC573" t="b">
        <v>1</v>
      </c>
      <c r="AD573" t="n">
        <v>96.02969138946317</v>
      </c>
      <c r="AE573" t="n">
        <v>1.129535799971978</v>
      </c>
      <c r="AF573" t="n">
        <v>0</v>
      </c>
      <c r="AG573" t="n">
        <v>0.004585078880043642</v>
      </c>
      <c r="AH573" t="b">
        <v>0</v>
      </c>
      <c r="AI573" t="b">
        <v>0</v>
      </c>
      <c r="AJ573" t="n">
        <v>1804.935573344568</v>
      </c>
      <c r="AK573" t="n">
        <v>0</v>
      </c>
      <c r="AL573" t="n">
        <v>-13.27852326950826</v>
      </c>
      <c r="AM573" t="n">
        <v>5.641366659605224</v>
      </c>
      <c r="AN573" t="n">
        <v>-6.343320209812139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0</v>
      </c>
      <c r="H574" t="n">
        <v>171.9938904135298</v>
      </c>
      <c r="I574" t="b">
        <v>0</v>
      </c>
      <c r="J574" t="n">
        <v>635.0014434067518</v>
      </c>
      <c r="K574" t="n">
        <v>1573.533576761931</v>
      </c>
      <c r="L574" t="n">
        <v>0</v>
      </c>
      <c r="M574" t="n">
        <v>-12.96030289123292</v>
      </c>
      <c r="N574" t="n">
        <v>-12.96030289123292</v>
      </c>
      <c r="O574" t="n">
        <v>-719.5707699204324</v>
      </c>
      <c r="P574" t="n">
        <v>-194.8999918527715</v>
      </c>
      <c r="Q574" t="n">
        <v>-12.96030289123292</v>
      </c>
      <c r="R574" t="n">
        <v>0.9507572817639681</v>
      </c>
      <c r="S574" t="n">
        <v>31.80828288584075</v>
      </c>
      <c r="T574" t="n">
        <v>-74.7790905850527</v>
      </c>
      <c r="U574" t="n">
        <v>-12.32210234770631</v>
      </c>
      <c r="V574" t="n">
        <v>120.1209012677189</v>
      </c>
      <c r="W574" t="n">
        <v>-53.53192148586606</v>
      </c>
      <c r="X574" t="n">
        <v>2</v>
      </c>
      <c r="Y574" t="n">
        <v>30.70584636065738</v>
      </c>
      <c r="Z574" t="n">
        <v>55.5160495982561</v>
      </c>
      <c r="AA574" t="n">
        <v>1573.533576761931</v>
      </c>
      <c r="AB574" t="b">
        <v>0</v>
      </c>
      <c r="AC574" t="b">
        <v>1</v>
      </c>
      <c r="AD574" t="n">
        <v>96.04198030362527</v>
      </c>
      <c r="AE574" t="n">
        <v>1.118577463883768</v>
      </c>
      <c r="AF574" t="n">
        <v>0</v>
      </c>
      <c r="AG574" t="n">
        <v>-0.02047657546624576</v>
      </c>
      <c r="AH574" t="b">
        <v>0</v>
      </c>
      <c r="AI574" t="b">
        <v>0</v>
      </c>
      <c r="AJ574" t="n">
        <v>1573.533576761931</v>
      </c>
      <c r="AK574" t="n">
        <v>0</v>
      </c>
      <c r="AL574" t="n">
        <v>-12.32210234770631</v>
      </c>
      <c r="AM574" t="n">
        <v>5.713287300563151</v>
      </c>
      <c r="AN574" t="n">
        <v>-5.325936983140464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0</v>
      </c>
      <c r="H575" t="n">
        <v>146.7006712350695</v>
      </c>
      <c r="I575" t="b">
        <v>0</v>
      </c>
      <c r="J575" t="n">
        <v>541.6188781998767</v>
      </c>
      <c r="K575" t="n">
        <v>1342.131580179295</v>
      </c>
      <c r="L575" t="n">
        <v>0</v>
      </c>
      <c r="M575" t="n">
        <v>-10.99130393457714</v>
      </c>
      <c r="N575" t="n">
        <v>-10.99130393457714</v>
      </c>
      <c r="O575" t="n">
        <v>-715.4651730571633</v>
      </c>
      <c r="P575" t="n">
        <v>-193.7879667002067</v>
      </c>
      <c r="Q575" t="n">
        <v>-10.99130393457714</v>
      </c>
      <c r="R575" t="n">
        <v>0.9510357105123286</v>
      </c>
      <c r="S575" t="n">
        <v>31.82591306710232</v>
      </c>
      <c r="T575" t="n">
        <v>-74.37420363174759</v>
      </c>
      <c r="U575" t="n">
        <v>-10.45312254687752</v>
      </c>
      <c r="V575" t="n">
        <v>119.4137630684591</v>
      </c>
      <c r="W575" t="n">
        <v>-53.09999034363397</v>
      </c>
      <c r="X575" t="n">
        <v>2</v>
      </c>
      <c r="Y575" t="n">
        <v>30.27391521842529</v>
      </c>
      <c r="Z575" t="n">
        <v>55.51009977178909</v>
      </c>
      <c r="AA575" t="n">
        <v>1342.131580179295</v>
      </c>
      <c r="AB575" t="b">
        <v>0</v>
      </c>
      <c r="AC575" t="b">
        <v>1</v>
      </c>
      <c r="AD575" t="n">
        <v>96.05407946266874</v>
      </c>
      <c r="AE575" t="n">
        <v>1.109552037031158</v>
      </c>
      <c r="AF575" t="n">
        <v>0</v>
      </c>
      <c r="AG575" t="n">
        <v>-0.01917591069762448</v>
      </c>
      <c r="AH575" t="b">
        <v>0</v>
      </c>
      <c r="AI575" t="b">
        <v>0</v>
      </c>
      <c r="AJ575" t="n">
        <v>1342.131580179295</v>
      </c>
      <c r="AK575" t="n">
        <v>0</v>
      </c>
      <c r="AL575" t="n">
        <v>-10.45312254687752</v>
      </c>
      <c r="AM575" t="n">
        <v>4.786824216576518</v>
      </c>
      <c r="AN575" t="n">
        <v>-4.392445693150925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0</v>
      </c>
      <c r="H576" t="n">
        <v>121.4074520566092</v>
      </c>
      <c r="I576" t="b">
        <v>0</v>
      </c>
      <c r="J576" t="n">
        <v>448.2363129930014</v>
      </c>
      <c r="K576" t="n">
        <v>1110.729583596657</v>
      </c>
      <c r="L576" t="n">
        <v>0</v>
      </c>
      <c r="M576" t="n">
        <v>-9.168664953456716</v>
      </c>
      <c r="N576" t="n">
        <v>-9.168664953456716</v>
      </c>
      <c r="O576" t="n">
        <v>-721.1608468064973</v>
      </c>
      <c r="P576" t="n">
        <v>-195.3306735662235</v>
      </c>
      <c r="Q576" t="n">
        <v>-9.168664953456716</v>
      </c>
      <c r="R576" t="n">
        <v>0.9514746740911928</v>
      </c>
      <c r="S576" t="n">
        <v>31.84078023622805</v>
      </c>
      <c r="T576" t="n">
        <v>-75.00088336216129</v>
      </c>
      <c r="U576" t="n">
        <v>-8.72375249844157</v>
      </c>
      <c r="V576" t="n">
        <v>120.3297902040622</v>
      </c>
      <c r="W576" t="n">
        <v>-47.03468959876995</v>
      </c>
      <c r="X576" t="n">
        <v>2</v>
      </c>
      <c r="Y576" t="n">
        <v>24.20861447356127</v>
      </c>
      <c r="Z576" t="n">
        <v>55.51971115053773</v>
      </c>
      <c r="AA576" t="n">
        <v>1110.729583596657</v>
      </c>
      <c r="AB576" t="b">
        <v>0</v>
      </c>
      <c r="AC576" t="b">
        <v>1</v>
      </c>
      <c r="AD576" t="n">
        <v>96.06488948840128</v>
      </c>
      <c r="AE576" t="n">
        <v>0.9828144095265363</v>
      </c>
      <c r="AF576" t="n">
        <v>0</v>
      </c>
      <c r="AG576" t="n">
        <v>-0.008127160711265763</v>
      </c>
      <c r="AH576" t="b">
        <v>0</v>
      </c>
      <c r="AI576" t="b">
        <v>0</v>
      </c>
      <c r="AJ576" t="n">
        <v>1110.729583596657</v>
      </c>
      <c r="AK576" t="n">
        <v>0</v>
      </c>
      <c r="AL576" t="n">
        <v>-8.72375249844157</v>
      </c>
      <c r="AM576" t="n">
        <v>4.046128198464668</v>
      </c>
      <c r="AN576" t="n">
        <v>-3.530509290331442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0</v>
      </c>
      <c r="H577" t="n">
        <v>96.11423287814898</v>
      </c>
      <c r="I577" t="b">
        <v>0</v>
      </c>
      <c r="J577" t="n">
        <v>354.8537477861261</v>
      </c>
      <c r="K577" t="n">
        <v>879.3275870140204</v>
      </c>
      <c r="L577" t="n">
        <v>0</v>
      </c>
      <c r="M577" t="n">
        <v>-7.362856897601152</v>
      </c>
      <c r="N577" t="n">
        <v>-7.362856897601152</v>
      </c>
      <c r="O577" t="n">
        <v>-731.5264568674868</v>
      </c>
      <c r="P577" t="n">
        <v>-198.1382602566324</v>
      </c>
      <c r="Q577" t="n">
        <v>-7.362856897601152</v>
      </c>
      <c r="R577" t="n">
        <v>0.9519765939047107</v>
      </c>
      <c r="S577" t="n">
        <v>31.85307086698198</v>
      </c>
      <c r="T577" t="n">
        <v>-76.11904201828652</v>
      </c>
      <c r="U577" t="n">
        <v>-7.00926743078615</v>
      </c>
      <c r="V577" t="n">
        <v>122.0192182383459</v>
      </c>
      <c r="W577" t="n">
        <v>-47.03468959876995</v>
      </c>
      <c r="X577" t="n">
        <v>2</v>
      </c>
      <c r="Y577" t="n">
        <v>24.20861447356127</v>
      </c>
      <c r="Z577" t="n">
        <v>55.51371611164727</v>
      </c>
      <c r="AA577" t="n">
        <v>879.3275870140204</v>
      </c>
      <c r="AB577" t="b">
        <v>0</v>
      </c>
      <c r="AC577" t="b">
        <v>1</v>
      </c>
      <c r="AD577" t="n">
        <v>96.07449608144634</v>
      </c>
      <c r="AE577" t="n">
        <v>0.9828144095265363</v>
      </c>
      <c r="AF577" t="n">
        <v>0</v>
      </c>
      <c r="AG577" t="n">
        <v>-0.006239628491578636</v>
      </c>
      <c r="AH577" t="b">
        <v>0</v>
      </c>
      <c r="AI577" t="b">
        <v>0</v>
      </c>
      <c r="AJ577" t="n">
        <v>879.3275870140204</v>
      </c>
      <c r="AK577" t="n">
        <v>0</v>
      </c>
      <c r="AL577" t="n">
        <v>-7.00926743078615</v>
      </c>
      <c r="AM577" t="n">
        <v>3.198844385309</v>
      </c>
      <c r="AN577" t="n">
        <v>-2.727790725169936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0</v>
      </c>
      <c r="H578" t="n">
        <v>70.82101369968873</v>
      </c>
      <c r="I578" t="b">
        <v>0</v>
      </c>
      <c r="J578" t="n">
        <v>261.4711825792508</v>
      </c>
      <c r="K578" t="n">
        <v>647.9255904313835</v>
      </c>
      <c r="L578" t="n">
        <v>0</v>
      </c>
      <c r="M578" t="n">
        <v>-5.26880377697226</v>
      </c>
      <c r="N578" t="n">
        <v>-5.26880377697226</v>
      </c>
      <c r="O578" t="n">
        <v>-710.4299598214326</v>
      </c>
      <c r="P578" t="n">
        <v>-192.4241494640933</v>
      </c>
      <c r="Q578" t="n">
        <v>-5.26880377697226</v>
      </c>
      <c r="R578" t="n">
        <v>0.9519987021705884</v>
      </c>
      <c r="S578" t="n">
        <v>31.86283871574889</v>
      </c>
      <c r="T578" t="n">
        <v>-73.92556116065221</v>
      </c>
      <c r="U578" t="n">
        <v>-5.015894357669086</v>
      </c>
      <c r="V578" t="n">
        <v>118.4985883034411</v>
      </c>
      <c r="W578" t="n">
        <v>-45.45924650047686</v>
      </c>
      <c r="X578" t="n">
        <v>2</v>
      </c>
      <c r="Y578" t="n">
        <v>22.63317137526818</v>
      </c>
      <c r="Z578" t="n">
        <v>55.51220508179763</v>
      </c>
      <c r="AA578" t="n">
        <v>750</v>
      </c>
      <c r="AB578" t="b">
        <v>0</v>
      </c>
      <c r="AC578" t="b">
        <v>1</v>
      </c>
      <c r="AD578" t="n">
        <v>96.08379008657508</v>
      </c>
      <c r="AE578" t="n">
        <v>0.9498947029950389</v>
      </c>
      <c r="AF578" t="n">
        <v>0</v>
      </c>
      <c r="AG578" t="n">
        <v>0.000479633845580113</v>
      </c>
      <c r="AH578" t="b">
        <v>0</v>
      </c>
      <c r="AI578" t="b">
        <v>0</v>
      </c>
      <c r="AJ578" t="n">
        <v>750</v>
      </c>
      <c r="AK578" t="n">
        <v>0</v>
      </c>
      <c r="AL578" t="n">
        <v>-5.015894357669086</v>
      </c>
      <c r="AM578" t="n">
        <v>1.752795474795003</v>
      </c>
      <c r="AN578" t="n">
        <v>-2.300374160746875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0.2211987450042782</v>
      </c>
      <c r="AU578" t="n">
        <v>0.07039315105684042</v>
      </c>
      <c r="AV578" t="n">
        <v>0.2211987450042782</v>
      </c>
    </row>
    <row r="579" spans="1:48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0</v>
      </c>
      <c r="H579" t="n">
        <v>47.21400913312581</v>
      </c>
      <c r="I579" t="b">
        <v>0</v>
      </c>
      <c r="J579" t="n">
        <v>174.3141217195005</v>
      </c>
      <c r="K579" t="n">
        <v>431.9503936209223</v>
      </c>
      <c r="L579" t="n">
        <v>0</v>
      </c>
      <c r="M579" t="n">
        <v>-3.186788545454221</v>
      </c>
      <c r="N579" t="n">
        <v>-3.186788545454221</v>
      </c>
      <c r="O579" t="n">
        <v>-644.5457510302622</v>
      </c>
      <c r="P579" t="n">
        <v>-174.5790224892368</v>
      </c>
      <c r="Q579" t="n">
        <v>-3.186788545454221</v>
      </c>
      <c r="R579" t="n">
        <v>0.9512351395833442</v>
      </c>
      <c r="S579" t="n">
        <v>31.8698252953598</v>
      </c>
      <c r="T579" t="n">
        <v>-67.01602131794709</v>
      </c>
      <c r="U579" t="n">
        <v>-3.031385246857749</v>
      </c>
      <c r="V579" t="n">
        <v>107.5630011712896</v>
      </c>
      <c r="W579" t="n">
        <v>-41.83206796379179</v>
      </c>
      <c r="X579" t="n">
        <v>2</v>
      </c>
      <c r="Y579" t="n">
        <v>19.00599283858311</v>
      </c>
      <c r="Z579" t="n">
        <v>55.50616055143239</v>
      </c>
      <c r="AA579" t="n">
        <v>750</v>
      </c>
      <c r="AB579" t="b">
        <v>0</v>
      </c>
      <c r="AC579" t="b">
        <v>1</v>
      </c>
      <c r="AD579" t="n">
        <v>96.0920518255064</v>
      </c>
      <c r="AE579" t="n">
        <v>0.8741029126762464</v>
      </c>
      <c r="AF579" t="n">
        <v>0</v>
      </c>
      <c r="AG579" t="n">
        <v>0.0004869497423509173</v>
      </c>
      <c r="AH579" t="b">
        <v>0</v>
      </c>
      <c r="AI579" t="b">
        <v>0</v>
      </c>
      <c r="AJ579" t="n">
        <v>750</v>
      </c>
      <c r="AK579" t="n">
        <v>0</v>
      </c>
      <c r="AL579" t="n">
        <v>-3.031385246857749</v>
      </c>
      <c r="AM579" t="n">
        <v>0</v>
      </c>
      <c r="AN579" t="n">
        <v>-2.157282334181502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0.2212014725796504</v>
      </c>
      <c r="AU579" t="n">
        <v>0.07039401906639983</v>
      </c>
      <c r="AV579" t="n">
        <v>0.2212014725796504</v>
      </c>
    </row>
    <row r="580" spans="1:48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0</v>
      </c>
      <c r="H580" t="n">
        <v>23.60700456656291</v>
      </c>
      <c r="I580" t="b">
        <v>0</v>
      </c>
      <c r="J580" t="n">
        <v>87.15706085975026</v>
      </c>
      <c r="K580" t="n">
        <v>215.9751968104612</v>
      </c>
      <c r="L580" t="n">
        <v>0</v>
      </c>
      <c r="M580" t="n">
        <v>-1.941914242693395</v>
      </c>
      <c r="N580" t="n">
        <v>-1.941914242693395</v>
      </c>
      <c r="O580" t="n">
        <v>-785.525965178073</v>
      </c>
      <c r="P580" t="n">
        <v>-212.7643459312224</v>
      </c>
      <c r="Q580" t="n">
        <v>-1.941914242693395</v>
      </c>
      <c r="R580" t="n">
        <v>0.9536335757513433</v>
      </c>
      <c r="S580" t="n">
        <v>31.87411828500183</v>
      </c>
      <c r="T580" t="n">
        <v>-81.88023567505542</v>
      </c>
      <c r="U580" t="n">
        <v>-1.851874623062165</v>
      </c>
      <c r="V580" t="n">
        <v>130.8841102561669</v>
      </c>
      <c r="W580" t="n">
        <v>0</v>
      </c>
      <c r="X580" t="n">
        <v>0</v>
      </c>
      <c r="Y580" t="n">
        <v>-22.82607512520868</v>
      </c>
      <c r="Z580" t="n">
        <v>55.49973227836121</v>
      </c>
      <c r="AA580" t="n">
        <v>750</v>
      </c>
      <c r="AB580" t="b">
        <v>0</v>
      </c>
      <c r="AC580" t="b">
        <v>1</v>
      </c>
      <c r="AD580" t="n">
        <v>96.09129387267176</v>
      </c>
      <c r="AE580" t="n">
        <v>-0</v>
      </c>
      <c r="AF580" t="n">
        <v>0</v>
      </c>
      <c r="AG580" t="n">
        <v>-0.004403032267669249</v>
      </c>
      <c r="AH580" t="b">
        <v>0</v>
      </c>
      <c r="AI580" t="b">
        <v>0</v>
      </c>
      <c r="AJ580" t="n">
        <v>750</v>
      </c>
      <c r="AK580" t="n">
        <v>0</v>
      </c>
      <c r="AL580" t="n">
        <v>-1.851874623062165</v>
      </c>
      <c r="AM580" t="n">
        <v>0</v>
      </c>
      <c r="AN580" t="n">
        <v>-1.851874623062165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0.221204373409689</v>
      </c>
      <c r="AU580" t="n">
        <v>0.07039494221163328</v>
      </c>
      <c r="AV580" t="n">
        <v>0.221204373409689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n">
        <v>0</v>
      </c>
      <c r="I581" t="b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31.87660561415083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-22.82607512520868</v>
      </c>
      <c r="Z581" t="n">
        <v>55.49508841271253</v>
      </c>
      <c r="AA581" t="n">
        <v>750</v>
      </c>
      <c r="AB581" t="b">
        <v>0</v>
      </c>
      <c r="AC581" t="b">
        <v>1</v>
      </c>
      <c r="AD581" t="n">
        <v>96.08223590635222</v>
      </c>
      <c r="AE581" t="n">
        <v>-0</v>
      </c>
      <c r="AF581" t="n">
        <v>0</v>
      </c>
      <c r="AG581" t="n">
        <v>-0.004451033112110953</v>
      </c>
      <c r="AH581" t="b">
        <v>1</v>
      </c>
      <c r="AI581" t="b">
        <v>1</v>
      </c>
      <c r="AJ581" t="n">
        <v>750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0.2212064690649274</v>
      </c>
      <c r="AU581" t="n">
        <v>0.0703956091221791</v>
      </c>
      <c r="AV581" t="n">
        <v>0.2212064690649274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b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31.87660561415083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-22.82607512520868</v>
      </c>
      <c r="Z582" t="n">
        <v>55.49044454706386</v>
      </c>
      <c r="AA582" t="n">
        <v>750</v>
      </c>
      <c r="AB582" t="b">
        <v>0</v>
      </c>
      <c r="AC582" t="b">
        <v>1</v>
      </c>
      <c r="AD582" t="n">
        <v>96.07317794003269</v>
      </c>
      <c r="AE582" t="n">
        <v>-0</v>
      </c>
      <c r="AF582" t="n">
        <v>0</v>
      </c>
      <c r="AG582" t="n">
        <v>-0.005930207170597307</v>
      </c>
      <c r="AH582" t="b">
        <v>1</v>
      </c>
      <c r="AI582" t="b">
        <v>1</v>
      </c>
      <c r="AJ582" t="n">
        <v>750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0.2212085647696462</v>
      </c>
      <c r="AU582" t="n">
        <v>0.07039627604847128</v>
      </c>
      <c r="AV582" t="n">
        <v>0.2212085647696462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b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31.87660561415083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-22.82607512520868</v>
      </c>
      <c r="Z583" t="n">
        <v>55.48580068141518</v>
      </c>
      <c r="AA583" t="n">
        <v>750</v>
      </c>
      <c r="AB583" t="b">
        <v>0</v>
      </c>
      <c r="AC583" t="b">
        <v>1</v>
      </c>
      <c r="AD583" t="n">
        <v>96.06411997371316</v>
      </c>
      <c r="AE583" t="n">
        <v>-0</v>
      </c>
      <c r="AF583" t="n">
        <v>0</v>
      </c>
      <c r="AG583" t="n">
        <v>-0.005703040914787377</v>
      </c>
      <c r="AH583" t="b">
        <v>1</v>
      </c>
      <c r="AI583" t="b">
        <v>1</v>
      </c>
      <c r="AJ583" t="n">
        <v>750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0.2212106605238474</v>
      </c>
      <c r="AU583" t="n">
        <v>0.07039694299051046</v>
      </c>
      <c r="AV583" t="n">
        <v>0.2212106605238474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b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31.87660561415083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-22.82607512520868</v>
      </c>
      <c r="Z584" t="n">
        <v>55.48115681576651</v>
      </c>
      <c r="AA584" t="n">
        <v>750</v>
      </c>
      <c r="AB584" t="b">
        <v>0</v>
      </c>
      <c r="AC584" t="b">
        <v>1</v>
      </c>
      <c r="AD584" t="n">
        <v>96.05506200739363</v>
      </c>
      <c r="AE584" t="n">
        <v>-0</v>
      </c>
      <c r="AF584" t="n">
        <v>0</v>
      </c>
      <c r="AG584" t="n">
        <v>-0.004598263528681257</v>
      </c>
      <c r="AH584" t="b">
        <v>1</v>
      </c>
      <c r="AI584" t="b">
        <v>1</v>
      </c>
      <c r="AJ584" t="n">
        <v>750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0.2212127563275325</v>
      </c>
      <c r="AU584" t="n">
        <v>0.07039760994829718</v>
      </c>
      <c r="AV584" t="n">
        <v>0.2212127563275325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b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31.87660561415083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-22.82607512520868</v>
      </c>
      <c r="Z585" t="n">
        <v>55.47651295011784</v>
      </c>
      <c r="AA585" t="n">
        <v>750</v>
      </c>
      <c r="AB585" t="b">
        <v>0</v>
      </c>
      <c r="AC585" t="b">
        <v>1</v>
      </c>
      <c r="AD585" t="n">
        <v>96.0460040410741</v>
      </c>
      <c r="AE585" t="n">
        <v>-0</v>
      </c>
      <c r="AF585" t="n">
        <v>0</v>
      </c>
      <c r="AG585" t="n">
        <v>-0.004628475600366388</v>
      </c>
      <c r="AH585" t="b">
        <v>1</v>
      </c>
      <c r="AI585" t="b">
        <v>1</v>
      </c>
      <c r="AJ585" t="n">
        <v>750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0.2212148521807037</v>
      </c>
      <c r="AU585" t="n">
        <v>0.07039827692183209</v>
      </c>
      <c r="AV585" t="n">
        <v>0.2212148521807037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b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31.87660561415083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-22.82607512520868</v>
      </c>
      <c r="Z586" t="n">
        <v>55.47186908446916</v>
      </c>
      <c r="AA586" t="n">
        <v>750</v>
      </c>
      <c r="AB586" t="b">
        <v>0</v>
      </c>
      <c r="AC586" t="b">
        <v>1</v>
      </c>
      <c r="AD586" t="n">
        <v>96.03694607475457</v>
      </c>
      <c r="AE586" t="n">
        <v>-0</v>
      </c>
      <c r="AF586" t="n">
        <v>0</v>
      </c>
      <c r="AG586" t="n">
        <v>-0.004476317635137367</v>
      </c>
      <c r="AH586" t="b">
        <v>1</v>
      </c>
      <c r="AI586" t="b">
        <v>1</v>
      </c>
      <c r="AJ586" t="n">
        <v>750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0.2212169480833626</v>
      </c>
      <c r="AU586" t="n">
        <v>0.07039894391111573</v>
      </c>
      <c r="AV586" t="n">
        <v>0.2212169480833626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b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31.87660561415083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-22.82607512520868</v>
      </c>
      <c r="Z587" t="n">
        <v>55.46722521882049</v>
      </c>
      <c r="AA587" t="n">
        <v>750</v>
      </c>
      <c r="AB587" t="b">
        <v>0</v>
      </c>
      <c r="AC587" t="b">
        <v>1</v>
      </c>
      <c r="AD587" t="n">
        <v>96.02788810843504</v>
      </c>
      <c r="AE587" t="n">
        <v>-0</v>
      </c>
      <c r="AF587" t="n">
        <v>0</v>
      </c>
      <c r="AG587" t="n">
        <v>-0.004309089784167552</v>
      </c>
      <c r="AH587" t="b">
        <v>1</v>
      </c>
      <c r="AI587" t="b">
        <v>1</v>
      </c>
      <c r="AJ587" t="n">
        <v>750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0.2212190440355114</v>
      </c>
      <c r="AU587" t="n">
        <v>0.07039961091614874</v>
      </c>
      <c r="AV587" t="n">
        <v>0.2212190440355114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b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31.87660561415083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-22.82607512520868</v>
      </c>
      <c r="Z588" t="n">
        <v>55.46258135317181</v>
      </c>
      <c r="AA588" t="n">
        <v>750</v>
      </c>
      <c r="AB588" t="b">
        <v>0</v>
      </c>
      <c r="AC588" t="b">
        <v>1</v>
      </c>
      <c r="AD588" t="n">
        <v>96.0188301421155</v>
      </c>
      <c r="AE588" t="n">
        <v>-0</v>
      </c>
      <c r="AF588" t="n">
        <v>0</v>
      </c>
      <c r="AG588" t="n">
        <v>-0.0041201237993852</v>
      </c>
      <c r="AH588" t="b">
        <v>1</v>
      </c>
      <c r="AI588" t="b">
        <v>1</v>
      </c>
      <c r="AJ588" t="n">
        <v>750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0.2212211400371517</v>
      </c>
      <c r="AU588" t="n">
        <v>0.07040027793693168</v>
      </c>
      <c r="AV588" t="n">
        <v>0.2212211400371517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b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31.87660561415083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-22.82607512520868</v>
      </c>
      <c r="Z589" t="n">
        <v>55.45793748752314</v>
      </c>
      <c r="AA589" t="n">
        <v>750</v>
      </c>
      <c r="AB589" t="b">
        <v>0</v>
      </c>
      <c r="AC589" t="b">
        <v>1</v>
      </c>
      <c r="AD589" t="n">
        <v>96.00977217579597</v>
      </c>
      <c r="AE589" t="n">
        <v>-0</v>
      </c>
      <c r="AF589" t="n">
        <v>0</v>
      </c>
      <c r="AG589" t="n">
        <v>-0.00382890959103202</v>
      </c>
      <c r="AH589" t="b">
        <v>1</v>
      </c>
      <c r="AI589" t="b">
        <v>1</v>
      </c>
      <c r="AJ589" t="n">
        <v>750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0.2212232360882853</v>
      </c>
      <c r="AU589" t="n">
        <v>0.07040094497346516</v>
      </c>
      <c r="AV589" t="n">
        <v>0.2212232360882853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b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31.87660561415083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-22.82607512520868</v>
      </c>
      <c r="Z590" t="n">
        <v>55.45329362187447</v>
      </c>
      <c r="AA590" t="n">
        <v>750</v>
      </c>
      <c r="AB590" t="b">
        <v>0</v>
      </c>
      <c r="AC590" t="b">
        <v>1</v>
      </c>
      <c r="AD590" t="n">
        <v>96.00071420947644</v>
      </c>
      <c r="AE590" t="n">
        <v>-0</v>
      </c>
      <c r="AF590" t="n">
        <v>0</v>
      </c>
      <c r="AG590" t="n">
        <v>-0.003292771369861919</v>
      </c>
      <c r="AH590" t="b">
        <v>1</v>
      </c>
      <c r="AI590" t="b">
        <v>1</v>
      </c>
      <c r="AJ590" t="n">
        <v>750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0.2212253321889144</v>
      </c>
      <c r="AU590" t="n">
        <v>0.07040161202574979</v>
      </c>
      <c r="AV590" t="n">
        <v>0.2212253321889144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b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31.87660561415083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-22.82607512520868</v>
      </c>
      <c r="Z591" t="n">
        <v>55.44864975622579</v>
      </c>
      <c r="AA591" t="n">
        <v>750</v>
      </c>
      <c r="AB591" t="b">
        <v>0</v>
      </c>
      <c r="AC591" t="b">
        <v>1</v>
      </c>
      <c r="AD591" t="n">
        <v>95.99165624315691</v>
      </c>
      <c r="AE591" t="n">
        <v>-0</v>
      </c>
      <c r="AF591" t="n">
        <v>0</v>
      </c>
      <c r="AG591" t="n">
        <v>-0.004768974760541361</v>
      </c>
      <c r="AH591" t="b">
        <v>1</v>
      </c>
      <c r="AI591" t="b">
        <v>1</v>
      </c>
      <c r="AJ591" t="n">
        <v>750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0.2212274283390407</v>
      </c>
      <c r="AU591" t="n">
        <v>0.07040227909378616</v>
      </c>
      <c r="AV591" t="n">
        <v>0.2212274283390407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b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31.87660561415083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-22.82607512520868</v>
      </c>
      <c r="Z592" t="n">
        <v>55.44400589057712</v>
      </c>
      <c r="AA592" t="n">
        <v>750</v>
      </c>
      <c r="AB592" t="b">
        <v>0</v>
      </c>
      <c r="AC592" t="b">
        <v>1</v>
      </c>
      <c r="AD592" t="n">
        <v>95.98259827683738</v>
      </c>
      <c r="AE592" t="n">
        <v>-0</v>
      </c>
      <c r="AF592" t="n">
        <v>0</v>
      </c>
      <c r="AG592" t="n">
        <v>-0.00749462279576471</v>
      </c>
      <c r="AH592" t="b">
        <v>1</v>
      </c>
      <c r="AI592" t="b">
        <v>1</v>
      </c>
      <c r="AJ592" t="n">
        <v>750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0.221229524538666</v>
      </c>
      <c r="AU592" t="n">
        <v>0.07040294617757482</v>
      </c>
      <c r="AV592" t="n">
        <v>0.221229524538666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b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31.87660561415083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-22.82607512520868</v>
      </c>
      <c r="Z593" t="n">
        <v>55.43936202492844</v>
      </c>
      <c r="AA593" t="n">
        <v>750</v>
      </c>
      <c r="AB593" t="b">
        <v>0</v>
      </c>
      <c r="AC593" t="b">
        <v>1</v>
      </c>
      <c r="AD593" t="n">
        <v>95.97354031051785</v>
      </c>
      <c r="AE593" t="n">
        <v>-0</v>
      </c>
      <c r="AF593" t="n">
        <v>0</v>
      </c>
      <c r="AG593" t="n">
        <v>-0.009870841106223105</v>
      </c>
      <c r="AH593" t="b">
        <v>1</v>
      </c>
      <c r="AI593" t="b">
        <v>1</v>
      </c>
      <c r="AJ593" t="n">
        <v>750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0.2212316207877922</v>
      </c>
      <c r="AU593" t="n">
        <v>0.07040361327711643</v>
      </c>
      <c r="AV593" t="n">
        <v>0.2212316207877922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b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31.87660561415083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-22.82607512520868</v>
      </c>
      <c r="Z594" t="n">
        <v>55.43471815927977</v>
      </c>
      <c r="AA594" t="n">
        <v>750</v>
      </c>
      <c r="AB594" t="b">
        <v>0</v>
      </c>
      <c r="AC594" t="b">
        <v>1</v>
      </c>
      <c r="AD594" t="n">
        <v>95.96448234419832</v>
      </c>
      <c r="AE594" t="n">
        <v>-0</v>
      </c>
      <c r="AF594" t="n">
        <v>0</v>
      </c>
      <c r="AG594" t="n">
        <v>-0.01467776838006218</v>
      </c>
      <c r="AH594" t="b">
        <v>1</v>
      </c>
      <c r="AI594" t="b">
        <v>1</v>
      </c>
      <c r="AJ594" t="n">
        <v>750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0.2212337170864212</v>
      </c>
      <c r="AU594" t="n">
        <v>0.07040428039241153</v>
      </c>
      <c r="AV594" t="n">
        <v>0.2212337170864212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b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31.87660561415083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-22.82607512520868</v>
      </c>
      <c r="Z595" t="n">
        <v>55.43007429363109</v>
      </c>
      <c r="AA595" t="n">
        <v>750</v>
      </c>
      <c r="AB595" t="b">
        <v>0</v>
      </c>
      <c r="AC595" t="b">
        <v>1</v>
      </c>
      <c r="AD595" t="n">
        <v>95.95542437787878</v>
      </c>
      <c r="AE595" t="n">
        <v>-0</v>
      </c>
      <c r="AF595" t="n">
        <v>0</v>
      </c>
      <c r="AG595" t="n">
        <v>-0.008976450786135265</v>
      </c>
      <c r="AH595" t="b">
        <v>1</v>
      </c>
      <c r="AI595" t="b">
        <v>1</v>
      </c>
      <c r="AJ595" t="n">
        <v>750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0.2212358134345548</v>
      </c>
      <c r="AU595" t="n">
        <v>0.07040494752346076</v>
      </c>
      <c r="AV595" t="n">
        <v>0.2212358134345548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b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31.87660561415083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-22.82607512520868</v>
      </c>
      <c r="Z596" t="n">
        <v>55.42543042798242</v>
      </c>
      <c r="AA596" t="n">
        <v>750</v>
      </c>
      <c r="AB596" t="b">
        <v>0</v>
      </c>
      <c r="AC596" t="b">
        <v>1</v>
      </c>
      <c r="AD596" t="n">
        <v>95.94636641155925</v>
      </c>
      <c r="AE596" t="n">
        <v>-0</v>
      </c>
      <c r="AF596" t="n">
        <v>0</v>
      </c>
      <c r="AG596" t="n">
        <v>0.00435462890387997</v>
      </c>
      <c r="AH596" t="b">
        <v>1</v>
      </c>
      <c r="AI596" t="b">
        <v>1</v>
      </c>
      <c r="AJ596" t="n">
        <v>750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0.221237909832195</v>
      </c>
      <c r="AU596" t="n">
        <v>0.07040561467026468</v>
      </c>
      <c r="AV596" t="n">
        <v>0.221237909832195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b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31.87660561415083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-22.82607512520868</v>
      </c>
      <c r="Z597" t="n">
        <v>55.42078656233375</v>
      </c>
      <c r="AA597" t="n">
        <v>750</v>
      </c>
      <c r="AB597" t="b">
        <v>0</v>
      </c>
      <c r="AC597" t="b">
        <v>1</v>
      </c>
      <c r="AD597" t="n">
        <v>95.93730844523972</v>
      </c>
      <c r="AE597" t="n">
        <v>-0</v>
      </c>
      <c r="AF597" t="n">
        <v>0</v>
      </c>
      <c r="AG597" t="n">
        <v>0.01559667435864956</v>
      </c>
      <c r="AH597" t="b">
        <v>1</v>
      </c>
      <c r="AI597" t="b">
        <v>1</v>
      </c>
      <c r="AJ597" t="n">
        <v>750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0.2212400062793436</v>
      </c>
      <c r="AU597" t="n">
        <v>0.07040628183282389</v>
      </c>
      <c r="AV597" t="n">
        <v>0.2212400062793436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b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31.87660561415083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-22.82607512520868</v>
      </c>
      <c r="Z598" t="n">
        <v>55.41614269668507</v>
      </c>
      <c r="AA598" t="n">
        <v>750</v>
      </c>
      <c r="AB598" t="b">
        <v>0</v>
      </c>
      <c r="AC598" t="b">
        <v>1</v>
      </c>
      <c r="AD598" t="n">
        <v>95.92825047892019</v>
      </c>
      <c r="AE598" t="n">
        <v>-0</v>
      </c>
      <c r="AF598" t="n">
        <v>0</v>
      </c>
      <c r="AG598" t="n">
        <v>0.03933344554939358</v>
      </c>
      <c r="AH598" t="b">
        <v>1</v>
      </c>
      <c r="AI598" t="b">
        <v>1</v>
      </c>
      <c r="AJ598" t="n">
        <v>750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0.2212421027760025</v>
      </c>
      <c r="AU598" t="n">
        <v>0.07040694901113902</v>
      </c>
      <c r="AV598" t="n">
        <v>0.2212421027760025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n">
        <v>0</v>
      </c>
      <c r="I599" t="b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31.87660561415083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-22.82607512520868</v>
      </c>
      <c r="Z599" t="n">
        <v>55.46293353690006</v>
      </c>
      <c r="AA599" t="n">
        <v>750</v>
      </c>
      <c r="AB599" t="b">
        <v>0</v>
      </c>
      <c r="AC599" t="b">
        <v>1</v>
      </c>
      <c r="AD599" t="n">
        <v>95.91919251260066</v>
      </c>
      <c r="AE599" t="n">
        <v>-0</v>
      </c>
      <c r="AF599" t="n">
        <v>0</v>
      </c>
      <c r="AG599" t="n">
        <v>0.05883832063404182</v>
      </c>
      <c r="AH599" t="b">
        <v>1</v>
      </c>
      <c r="AI599" t="b">
        <v>1</v>
      </c>
      <c r="AJ599" t="n">
        <v>750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0.2212209810778315</v>
      </c>
      <c r="AU599" t="n">
        <v>0.07040022735053511</v>
      </c>
      <c r="AV599" t="n">
        <v>0.2212209810778315</v>
      </c>
    </row>
    <row r="600" spans="1:48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0</v>
      </c>
      <c r="H600" t="n">
        <v>26.55788013738328</v>
      </c>
      <c r="I600" t="b">
        <v>0</v>
      </c>
      <c r="J600" t="n">
        <v>98.05169346721905</v>
      </c>
      <c r="K600" t="n">
        <v>459.3721838939212</v>
      </c>
      <c r="L600" t="n">
        <v>0</v>
      </c>
      <c r="M600" t="n">
        <v>2.935294448635755</v>
      </c>
      <c r="N600" t="n">
        <v>2.935294448635755</v>
      </c>
      <c r="O600" t="n">
        <v>1055.430520464596</v>
      </c>
      <c r="P600" t="n">
        <v>285.8695884248636</v>
      </c>
      <c r="Q600" t="n">
        <v>2.935294448635755</v>
      </c>
      <c r="R600" t="n">
        <v>0.9287483307473584</v>
      </c>
      <c r="S600" t="n">
        <v>31.87660561415083</v>
      </c>
      <c r="T600" t="n">
        <v>65.69923534716385</v>
      </c>
      <c r="U600" t="n">
        <v>3.160484225337709</v>
      </c>
      <c r="V600" t="n">
        <v>4.681180187107579</v>
      </c>
      <c r="W600" t="n">
        <v>0</v>
      </c>
      <c r="X600" t="n">
        <v>0</v>
      </c>
      <c r="Y600" t="n">
        <v>-22.82607512520868</v>
      </c>
      <c r="Z600" t="n">
        <v>55.53395641879909</v>
      </c>
      <c r="AA600" t="n">
        <v>750</v>
      </c>
      <c r="AB600" t="b">
        <v>0</v>
      </c>
      <c r="AC600" t="b">
        <v>1</v>
      </c>
      <c r="AD600" t="n">
        <v>95.91013454628113</v>
      </c>
      <c r="AE600" t="n">
        <v>-0</v>
      </c>
      <c r="AF600" t="n">
        <v>0</v>
      </c>
      <c r="AG600" t="n">
        <v>0.06288518239779672</v>
      </c>
      <c r="AH600" t="b">
        <v>0</v>
      </c>
      <c r="AI600" t="b">
        <v>0</v>
      </c>
      <c r="AJ600" t="n">
        <v>750</v>
      </c>
      <c r="AK600" t="n">
        <v>0</v>
      </c>
      <c r="AL600" t="n">
        <v>3.160484225337709</v>
      </c>
      <c r="AM600" t="n">
        <v>0</v>
      </c>
      <c r="AN600" t="n">
        <v>3.182326784827169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0.2211889304751416</v>
      </c>
      <c r="AU600" t="n">
        <v>0.07039002773156093</v>
      </c>
      <c r="AV600" t="n">
        <v>0.2211889304751416</v>
      </c>
    </row>
    <row r="601" spans="1:48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0</v>
      </c>
      <c r="H601" t="n">
        <v>53.11576027476655</v>
      </c>
      <c r="I601" t="b">
        <v>0</v>
      </c>
      <c r="J601" t="n">
        <v>196.1033869344381</v>
      </c>
      <c r="K601" t="n">
        <v>918.7443677878424</v>
      </c>
      <c r="L601" t="n">
        <v>0</v>
      </c>
      <c r="M601" t="n">
        <v>4.864208074418209</v>
      </c>
      <c r="N601" t="n">
        <v>4.864208074418209</v>
      </c>
      <c r="O601" t="n">
        <v>874.5006249743307</v>
      </c>
      <c r="P601" t="n">
        <v>236.8636579020397</v>
      </c>
      <c r="Q601" t="n">
        <v>4.864208074418209</v>
      </c>
      <c r="R601" t="n">
        <v>0.9162964099793299</v>
      </c>
      <c r="S601" t="n">
        <v>31.8823831988933</v>
      </c>
      <c r="T601" t="n">
        <v>55.17633523026559</v>
      </c>
      <c r="U601" t="n">
        <v>5.308553020007944</v>
      </c>
      <c r="V601" t="n">
        <v>4.618457342957221</v>
      </c>
      <c r="W601" t="n">
        <v>0</v>
      </c>
      <c r="X601" t="n">
        <v>0</v>
      </c>
      <c r="Y601" t="n">
        <v>-22.82607512520868</v>
      </c>
      <c r="Z601" t="n">
        <v>55.59785278991325</v>
      </c>
      <c r="AA601" t="n">
        <v>918.7443677878424</v>
      </c>
      <c r="AB601" t="b">
        <v>0</v>
      </c>
      <c r="AC601" t="b">
        <v>1</v>
      </c>
      <c r="AD601" t="n">
        <v>95.9010765799616</v>
      </c>
      <c r="AE601" t="n">
        <v>-0</v>
      </c>
      <c r="AF601" t="n">
        <v>0</v>
      </c>
      <c r="AG601" t="n">
        <v>0.07050738563094455</v>
      </c>
      <c r="AH601" t="b">
        <v>0</v>
      </c>
      <c r="AI601" t="b">
        <v>0</v>
      </c>
      <c r="AJ601" t="n">
        <v>918.7443677878424</v>
      </c>
      <c r="AK601" t="n">
        <v>0</v>
      </c>
      <c r="AL601" t="n">
        <v>5.308553020007944</v>
      </c>
      <c r="AM601" t="n">
        <v>0</v>
      </c>
      <c r="AN601" t="n">
        <v>5.611192394262645</v>
      </c>
      <c r="AO601" t="n">
        <v>0</v>
      </c>
      <c r="AP601" t="n">
        <v>1</v>
      </c>
      <c r="AQ601" t="n">
        <v>3</v>
      </c>
      <c r="AR601" t="n">
        <v>0</v>
      </c>
      <c r="AS601" t="n">
        <v>0</v>
      </c>
      <c r="AT601" t="n">
        <v>1.492739332672572</v>
      </c>
      <c r="AU601" t="n">
        <v>0.4750416885560323</v>
      </c>
      <c r="AV601" t="n">
        <v>1.492739332672572</v>
      </c>
    </row>
    <row r="602" spans="1:48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0</v>
      </c>
      <c r="H602" t="n">
        <v>79.67364041214982</v>
      </c>
      <c r="I602" t="b">
        <v>0</v>
      </c>
      <c r="J602" t="n">
        <v>294.1550804016571</v>
      </c>
      <c r="K602" t="n">
        <v>1378.116551681763</v>
      </c>
      <c r="L602" t="n">
        <v>0</v>
      </c>
      <c r="M602" t="n">
        <v>8.862852582583464</v>
      </c>
      <c r="N602" t="n">
        <v>8.862852582583464</v>
      </c>
      <c r="O602" t="n">
        <v>1062.258577202774</v>
      </c>
      <c r="P602" t="n">
        <v>287.7190079097439</v>
      </c>
      <c r="Q602" t="n">
        <v>8.862852582583464</v>
      </c>
      <c r="R602" t="n">
        <v>0.9195264603529518</v>
      </c>
      <c r="S602" t="n">
        <v>31.89363069462891</v>
      </c>
      <c r="T602" t="n">
        <v>66.7874293634239</v>
      </c>
      <c r="U602" t="n">
        <v>9.638496513935596</v>
      </c>
      <c r="V602" t="n">
        <v>5.374620844801925</v>
      </c>
      <c r="W602" t="n">
        <v>0</v>
      </c>
      <c r="X602" t="n">
        <v>0</v>
      </c>
      <c r="Y602" t="n">
        <v>-22.82607512520868</v>
      </c>
      <c r="Z602" t="n">
        <v>55.72501493314435</v>
      </c>
      <c r="AA602" t="n">
        <v>1378.116551681763</v>
      </c>
      <c r="AB602" t="b">
        <v>0</v>
      </c>
      <c r="AC602" t="b">
        <v>1</v>
      </c>
      <c r="AD602" t="n">
        <v>95.89201861364207</v>
      </c>
      <c r="AE602" t="n">
        <v>-0</v>
      </c>
      <c r="AF602" t="n">
        <v>0</v>
      </c>
      <c r="AG602" t="n">
        <v>0.07440451866641967</v>
      </c>
      <c r="AH602" t="b">
        <v>0</v>
      </c>
      <c r="AI602" t="b">
        <v>0</v>
      </c>
      <c r="AJ602" t="n">
        <v>1378.116551681763</v>
      </c>
      <c r="AK602" t="n">
        <v>0</v>
      </c>
      <c r="AL602" t="n">
        <v>9.638496513935596</v>
      </c>
      <c r="AM602" t="n">
        <v>0</v>
      </c>
      <c r="AN602" t="n">
        <v>10.28598840556969</v>
      </c>
      <c r="AO602" t="n">
        <v>0</v>
      </c>
      <c r="AP602" t="n">
        <v>1</v>
      </c>
      <c r="AQ602" t="n">
        <v>3</v>
      </c>
      <c r="AR602" t="n">
        <v>0</v>
      </c>
      <c r="AS602" t="n">
        <v>0</v>
      </c>
      <c r="AT602" t="n">
        <v>2.48646194299243</v>
      </c>
      <c r="AU602" t="n">
        <v>0.7912788616715064</v>
      </c>
      <c r="AV602" t="n">
        <v>2.48646194299243</v>
      </c>
    </row>
    <row r="603" spans="1:48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0</v>
      </c>
      <c r="H603" t="n">
        <v>106.2315205495331</v>
      </c>
      <c r="I603" t="b">
        <v>0</v>
      </c>
      <c r="J603" t="n">
        <v>392.2067738688762</v>
      </c>
      <c r="K603" t="n">
        <v>1837.488735575685</v>
      </c>
      <c r="L603" t="n">
        <v>0</v>
      </c>
      <c r="M603" t="n">
        <v>5.72110966071843</v>
      </c>
      <c r="N603" t="n">
        <v>5.72110966071843</v>
      </c>
      <c r="O603" t="n">
        <v>514.2783673417746</v>
      </c>
      <c r="P603" t="n">
        <v>139.2953324327667</v>
      </c>
      <c r="Q603" t="n">
        <v>5.72110966071843</v>
      </c>
      <c r="R603" t="n">
        <v>0.8686393155877735</v>
      </c>
      <c r="S603" t="n">
        <v>31.91333341699472</v>
      </c>
      <c r="T603" t="n">
        <v>34.2284700020456</v>
      </c>
      <c r="U603" t="n">
        <v>6.586289105331576</v>
      </c>
      <c r="V603" t="n">
        <v>4.496275245852072</v>
      </c>
      <c r="W603" t="n">
        <v>0</v>
      </c>
      <c r="X603" t="n">
        <v>0</v>
      </c>
      <c r="Y603" t="n">
        <v>-22.82607512520868</v>
      </c>
      <c r="Z603" t="n">
        <v>55.82759394178893</v>
      </c>
      <c r="AA603" t="n">
        <v>1837.488735575685</v>
      </c>
      <c r="AB603" t="b">
        <v>0</v>
      </c>
      <c r="AC603" t="b">
        <v>1</v>
      </c>
      <c r="AD603" t="n">
        <v>95.88296064732253</v>
      </c>
      <c r="AE603" t="n">
        <v>-0</v>
      </c>
      <c r="AF603" t="n">
        <v>0</v>
      </c>
      <c r="AG603" t="n">
        <v>0.06733375179653195</v>
      </c>
      <c r="AH603" t="b">
        <v>0</v>
      </c>
      <c r="AI603" t="b">
        <v>0</v>
      </c>
      <c r="AJ603" t="n">
        <v>1837.488735575685</v>
      </c>
      <c r="AK603" t="n">
        <v>0</v>
      </c>
      <c r="AL603" t="n">
        <v>6.586289105331576</v>
      </c>
      <c r="AM603" t="n">
        <v>0</v>
      </c>
      <c r="AN603" t="n">
        <v>6.7481620782401</v>
      </c>
      <c r="AO603" t="n">
        <v>0</v>
      </c>
      <c r="AP603" t="n">
        <v>1</v>
      </c>
      <c r="AQ603" t="n">
        <v>3</v>
      </c>
      <c r="AR603" t="n">
        <v>0</v>
      </c>
      <c r="AS603" t="n">
        <v>0</v>
      </c>
      <c r="AT603" t="n">
        <v>2.191728740446429</v>
      </c>
      <c r="AU603" t="n">
        <v>0.6974844830104263</v>
      </c>
      <c r="AV603" t="n">
        <v>2.191728740446429</v>
      </c>
    </row>
    <row r="604" spans="1:48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0</v>
      </c>
      <c r="H604" t="n">
        <v>106.2315205495331</v>
      </c>
      <c r="I604" t="b">
        <v>0</v>
      </c>
      <c r="J604" t="n">
        <v>392.2067738688762</v>
      </c>
      <c r="K604" t="n">
        <v>1837.488735575685</v>
      </c>
      <c r="L604" t="n">
        <v>0</v>
      </c>
      <c r="M604" t="n">
        <v>-0.2744920863183279</v>
      </c>
      <c r="N604" t="n">
        <v>-0.2744920863183279</v>
      </c>
      <c r="O604" t="n">
        <v>-24.67446883063246</v>
      </c>
      <c r="P604" t="n">
        <v>-6.683225577094382</v>
      </c>
      <c r="Q604" t="n">
        <v>-0.2744920863183279</v>
      </c>
      <c r="R604" t="n">
        <v>0.6334128780190927</v>
      </c>
      <c r="S604" t="n">
        <v>31.93409427425689</v>
      </c>
      <c r="T604" t="n">
        <v>-0.9035733505310919</v>
      </c>
      <c r="U604" t="n">
        <v>-0.1738668223883573</v>
      </c>
      <c r="V604" t="n">
        <v>5.77965222656329</v>
      </c>
      <c r="W604" t="n">
        <v>0</v>
      </c>
      <c r="X604" t="n">
        <v>0</v>
      </c>
      <c r="Y604" t="n">
        <v>-22.82607512520868</v>
      </c>
      <c r="Z604" t="n">
        <v>55.84801086819377</v>
      </c>
      <c r="AA604" t="n">
        <v>1837.488735575685</v>
      </c>
      <c r="AB604" t="b">
        <v>0</v>
      </c>
      <c r="AC604" t="b">
        <v>1</v>
      </c>
      <c r="AD604" t="n">
        <v>95.873902681003</v>
      </c>
      <c r="AE604" t="n">
        <v>-0</v>
      </c>
      <c r="AF604" t="n">
        <v>0</v>
      </c>
      <c r="AG604" t="n">
        <v>0.05601417518204102</v>
      </c>
      <c r="AH604" t="b">
        <v>0</v>
      </c>
      <c r="AI604" t="b">
        <v>0</v>
      </c>
      <c r="AJ604" t="n">
        <v>1837.488735575685</v>
      </c>
      <c r="AK604" t="n">
        <v>0</v>
      </c>
      <c r="AL604" t="n">
        <v>-0.1738668223883573</v>
      </c>
      <c r="AM604" t="n">
        <v>0</v>
      </c>
      <c r="AN604" t="n">
        <v>-0.1738668223883573</v>
      </c>
      <c r="AO604" t="n">
        <v>0</v>
      </c>
      <c r="AP604" t="n">
        <v>1</v>
      </c>
      <c r="AQ604" t="n">
        <v>3</v>
      </c>
      <c r="AR604" t="n">
        <v>0</v>
      </c>
      <c r="AS604" t="n">
        <v>0</v>
      </c>
      <c r="AT604" t="n">
        <v>1.099261529859714</v>
      </c>
      <c r="AU604" t="n">
        <v>0.3498233361174438</v>
      </c>
      <c r="AV604" t="n">
        <v>1.099261529859714</v>
      </c>
    </row>
    <row r="605" spans="1:48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0</v>
      </c>
      <c r="H605" t="n">
        <v>106.2315205495331</v>
      </c>
      <c r="I605" t="b">
        <v>0</v>
      </c>
      <c r="J605" t="n">
        <v>392.2067738688762</v>
      </c>
      <c r="K605" t="n">
        <v>1837.488735575685</v>
      </c>
      <c r="L605" t="n">
        <v>0</v>
      </c>
      <c r="M605" t="n">
        <v>1.33060868455491</v>
      </c>
      <c r="N605" t="n">
        <v>1.33060868455491</v>
      </c>
      <c r="O605" t="n">
        <v>119.6102334066699</v>
      </c>
      <c r="P605" t="n">
        <v>32.39713797580442</v>
      </c>
      <c r="Q605" t="n">
        <v>1.33060868455491</v>
      </c>
      <c r="R605" t="n">
        <v>0.6564298357172428</v>
      </c>
      <c r="S605" t="n">
        <v>31.93687403002578</v>
      </c>
      <c r="T605" t="n">
        <v>10.53437412484944</v>
      </c>
      <c r="U605" t="n">
        <v>2.027038705669176</v>
      </c>
      <c r="V605" t="n">
        <v>3.61929664869055</v>
      </c>
      <c r="W605" t="n">
        <v>0</v>
      </c>
      <c r="X605" t="n">
        <v>0</v>
      </c>
      <c r="Y605" t="n">
        <v>-22.82607512520868</v>
      </c>
      <c r="Z605" t="n">
        <v>55.8899367389006</v>
      </c>
      <c r="AA605" t="n">
        <v>1837.488735575685</v>
      </c>
      <c r="AB605" t="b">
        <v>0</v>
      </c>
      <c r="AC605" t="b">
        <v>1</v>
      </c>
      <c r="AD605" t="n">
        <v>95.86484471468347</v>
      </c>
      <c r="AE605" t="n">
        <v>-0</v>
      </c>
      <c r="AF605" t="n">
        <v>0</v>
      </c>
      <c r="AG605" t="n">
        <v>0.04821329948814598</v>
      </c>
      <c r="AH605" t="b">
        <v>0</v>
      </c>
      <c r="AI605" t="b">
        <v>0</v>
      </c>
      <c r="AJ605" t="n">
        <v>1837.488735575685</v>
      </c>
      <c r="AK605" t="n">
        <v>0</v>
      </c>
      <c r="AL605" t="n">
        <v>2.027038705669176</v>
      </c>
      <c r="AM605" t="n">
        <v>0</v>
      </c>
      <c r="AN605" t="n">
        <v>2.027038705669176</v>
      </c>
      <c r="AO605" t="n">
        <v>0</v>
      </c>
      <c r="AP605" t="n">
        <v>1</v>
      </c>
      <c r="AQ605" t="n">
        <v>3</v>
      </c>
      <c r="AR605" t="n">
        <v>0</v>
      </c>
      <c r="AS605" t="n">
        <v>0</v>
      </c>
      <c r="AT605" t="n">
        <v>1.444035006706501</v>
      </c>
      <c r="AU605" t="n">
        <v>0.4595422743311237</v>
      </c>
      <c r="AV605" t="n">
        <v>1.444035006706501</v>
      </c>
    </row>
    <row r="606" spans="1:48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0</v>
      </c>
      <c r="H606" t="n">
        <v>106.2315205495331</v>
      </c>
      <c r="I606" t="b">
        <v>0</v>
      </c>
      <c r="J606" t="n">
        <v>392.2067738688762</v>
      </c>
      <c r="K606" t="n">
        <v>1837.488735575685</v>
      </c>
      <c r="L606" t="n">
        <v>0</v>
      </c>
      <c r="M606" t="n">
        <v>0.9058073480986872</v>
      </c>
      <c r="N606" t="n">
        <v>0.9058073480986872</v>
      </c>
      <c r="O606" t="n">
        <v>81.4242606298649</v>
      </c>
      <c r="P606" t="n">
        <v>22.05424177406958</v>
      </c>
      <c r="Q606" t="n">
        <v>0.9058073480986872</v>
      </c>
      <c r="R606" t="n">
        <v>0.5711696712146582</v>
      </c>
      <c r="S606" t="n">
        <v>31.94950292652343</v>
      </c>
      <c r="T606" t="n">
        <v>8.241711299916316</v>
      </c>
      <c r="U606" t="n">
        <v>1.585881382973966</v>
      </c>
      <c r="V606" t="n">
        <v>3.534295766496981</v>
      </c>
      <c r="W606" t="n">
        <v>0</v>
      </c>
      <c r="X606" t="n">
        <v>0</v>
      </c>
      <c r="Y606" t="n">
        <v>-22.82607512520868</v>
      </c>
      <c r="Z606" t="n">
        <v>55.9178844074484</v>
      </c>
      <c r="AA606" t="n">
        <v>1837.488735575685</v>
      </c>
      <c r="AB606" t="b">
        <v>0</v>
      </c>
      <c r="AC606" t="b">
        <v>1</v>
      </c>
      <c r="AD606" t="n">
        <v>95.85578674836394</v>
      </c>
      <c r="AE606" t="n">
        <v>-0</v>
      </c>
      <c r="AF606" t="n">
        <v>0</v>
      </c>
      <c r="AG606" t="n">
        <v>0.03459191536693432</v>
      </c>
      <c r="AH606" t="b">
        <v>0</v>
      </c>
      <c r="AI606" t="b">
        <v>0</v>
      </c>
      <c r="AJ606" t="n">
        <v>1837.488735575685</v>
      </c>
      <c r="AK606" t="n">
        <v>0</v>
      </c>
      <c r="AL606" t="n">
        <v>1.585881382973966</v>
      </c>
      <c r="AM606" t="n">
        <v>0</v>
      </c>
      <c r="AN606" t="n">
        <v>1.585881382973966</v>
      </c>
      <c r="AO606" t="n">
        <v>0</v>
      </c>
      <c r="AP606" t="n">
        <v>1</v>
      </c>
      <c r="AQ606" t="n">
        <v>3</v>
      </c>
      <c r="AR606" t="n">
        <v>0</v>
      </c>
      <c r="AS606" t="n">
        <v>0</v>
      </c>
      <c r="AT606" t="n">
        <v>1.374661049331942</v>
      </c>
      <c r="AU606" t="n">
        <v>0.4374650629039808</v>
      </c>
      <c r="AV606" t="n">
        <v>1.374661049331942</v>
      </c>
    </row>
    <row r="607" spans="1:48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0</v>
      </c>
      <c r="H607" t="n">
        <v>106.2315205495331</v>
      </c>
      <c r="I607" t="b">
        <v>0</v>
      </c>
      <c r="J607" t="n">
        <v>392.2067738688762</v>
      </c>
      <c r="K607" t="n">
        <v>1837.488735575685</v>
      </c>
      <c r="L607" t="n">
        <v>0</v>
      </c>
      <c r="M607" t="n">
        <v>0.9999119230503042</v>
      </c>
      <c r="N607" t="n">
        <v>0.9999119230503042</v>
      </c>
      <c r="O607" t="n">
        <v>89.88344949977932</v>
      </c>
      <c r="P607" t="n">
        <v>24.34546302810924</v>
      </c>
      <c r="Q607" t="n">
        <v>0.9999119230503042</v>
      </c>
      <c r="R607" t="n">
        <v>0.5939245197343942</v>
      </c>
      <c r="S607" t="n">
        <v>31.96023345076887</v>
      </c>
      <c r="T607" t="n">
        <v>8.749378174255638</v>
      </c>
      <c r="U607" t="n">
        <v>1.68356733865352</v>
      </c>
      <c r="V607" t="n">
        <v>3.552907944136268</v>
      </c>
      <c r="W607" t="n">
        <v>0</v>
      </c>
      <c r="X607" t="n">
        <v>0</v>
      </c>
      <c r="Y607" t="n">
        <v>-22.82607512520868</v>
      </c>
      <c r="Z607" t="n">
        <v>55.9320008691167</v>
      </c>
      <c r="AA607" t="n">
        <v>1837.488735575685</v>
      </c>
      <c r="AB607" t="b">
        <v>0</v>
      </c>
      <c r="AC607" t="b">
        <v>1</v>
      </c>
      <c r="AD607" t="n">
        <v>95.84672878204441</v>
      </c>
      <c r="AE607" t="n">
        <v>-0</v>
      </c>
      <c r="AF607" t="n">
        <v>0</v>
      </c>
      <c r="AG607" t="n">
        <v>0.02116777249246793</v>
      </c>
      <c r="AH607" t="b">
        <v>0</v>
      </c>
      <c r="AI607" t="b">
        <v>0</v>
      </c>
      <c r="AJ607" t="n">
        <v>1837.488735575685</v>
      </c>
      <c r="AK607" t="n">
        <v>0</v>
      </c>
      <c r="AL607" t="n">
        <v>1.68356733865352</v>
      </c>
      <c r="AM607" t="n">
        <v>0</v>
      </c>
      <c r="AN607" t="n">
        <v>1.68356733865352</v>
      </c>
      <c r="AO607" t="n">
        <v>0</v>
      </c>
      <c r="AP607" t="n">
        <v>1</v>
      </c>
      <c r="AQ607" t="n">
        <v>3</v>
      </c>
      <c r="AR607" t="n">
        <v>0</v>
      </c>
      <c r="AS607" t="n">
        <v>0</v>
      </c>
      <c r="AT607" t="n">
        <v>1.389967360641533</v>
      </c>
      <c r="AU607" t="n">
        <v>0.4423360646997559</v>
      </c>
      <c r="AV607" t="n">
        <v>1.389967360641533</v>
      </c>
    </row>
    <row r="608" spans="1:48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0</v>
      </c>
      <c r="H608" t="n">
        <v>106.2315205495331</v>
      </c>
      <c r="I608" t="b">
        <v>0</v>
      </c>
      <c r="J608" t="n">
        <v>392.2067738688762</v>
      </c>
      <c r="K608" t="n">
        <v>1837.488735575685</v>
      </c>
      <c r="L608" t="n">
        <v>0</v>
      </c>
      <c r="M608" t="n">
        <v>1.048294959700091</v>
      </c>
      <c r="N608" t="n">
        <v>1.048294959700091</v>
      </c>
      <c r="O608" t="n">
        <v>94.23266679692955</v>
      </c>
      <c r="P608" t="n">
        <v>25.52347421368622</v>
      </c>
      <c r="Q608" t="n">
        <v>1.048294959700091</v>
      </c>
      <c r="R608" t="n">
        <v>0.6046318795822635</v>
      </c>
      <c r="S608" t="n">
        <v>31.9714502286868</v>
      </c>
      <c r="T608" t="n">
        <v>9.010297951578226</v>
      </c>
      <c r="U608" t="n">
        <v>1.733773879776819</v>
      </c>
      <c r="V608" t="n">
        <v>3.562384565519265</v>
      </c>
      <c r="W608" t="n">
        <v>0</v>
      </c>
      <c r="X608" t="n">
        <v>0</v>
      </c>
      <c r="Y608" t="n">
        <v>-22.82607512520868</v>
      </c>
      <c r="Z608" t="n">
        <v>55.94735961790665</v>
      </c>
      <c r="AA608" t="n">
        <v>1837.488735575685</v>
      </c>
      <c r="AB608" t="b">
        <v>0</v>
      </c>
      <c r="AC608" t="b">
        <v>1</v>
      </c>
      <c r="AD608" t="n">
        <v>95.83767081572488</v>
      </c>
      <c r="AE608" t="n">
        <v>-0</v>
      </c>
      <c r="AF608" t="n">
        <v>0</v>
      </c>
      <c r="AG608" t="n">
        <v>0.02371913529816866</v>
      </c>
      <c r="AH608" t="b">
        <v>0</v>
      </c>
      <c r="AI608" t="b">
        <v>0</v>
      </c>
      <c r="AJ608" t="n">
        <v>1837.488735575685</v>
      </c>
      <c r="AK608" t="n">
        <v>0</v>
      </c>
      <c r="AL608" t="n">
        <v>1.733773879776819</v>
      </c>
      <c r="AM608" t="n">
        <v>0</v>
      </c>
      <c r="AN608" t="n">
        <v>1.733773879776819</v>
      </c>
      <c r="AO608" t="n">
        <v>0</v>
      </c>
      <c r="AP608" t="n">
        <v>1</v>
      </c>
      <c r="AQ608" t="n">
        <v>3</v>
      </c>
      <c r="AR608" t="n">
        <v>0</v>
      </c>
      <c r="AS608" t="n">
        <v>0</v>
      </c>
      <c r="AT608" t="n">
        <v>1.397817022487164</v>
      </c>
      <c r="AU608" t="n">
        <v>0.4448341007172475</v>
      </c>
      <c r="AV608" t="n">
        <v>1.397817022487164</v>
      </c>
    </row>
    <row r="609" spans="1:48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0</v>
      </c>
      <c r="H609" t="n">
        <v>106.2315205495331</v>
      </c>
      <c r="I609" t="b">
        <v>0</v>
      </c>
      <c r="J609" t="n">
        <v>392.2067738688762</v>
      </c>
      <c r="K609" t="n">
        <v>1837.488735575685</v>
      </c>
      <c r="L609" t="n">
        <v>0</v>
      </c>
      <c r="M609" t="n">
        <v>0.7606582381493255</v>
      </c>
      <c r="N609" t="n">
        <v>0.7606582381493255</v>
      </c>
      <c r="O609" t="n">
        <v>68.37660873841425</v>
      </c>
      <c r="P609" t="n">
        <v>18.52020821733864</v>
      </c>
      <c r="Q609" t="n">
        <v>0.7606582381493255</v>
      </c>
      <c r="R609" t="n">
        <v>0.5300545171775459</v>
      </c>
      <c r="S609" t="n">
        <v>31.98289968207695</v>
      </c>
      <c r="T609" t="n">
        <v>7.457885816444135</v>
      </c>
      <c r="U609" t="n">
        <v>1.435056609270509</v>
      </c>
      <c r="V609" t="n">
        <v>3.504799750843572</v>
      </c>
      <c r="W609" t="n">
        <v>0</v>
      </c>
      <c r="X609" t="n">
        <v>0</v>
      </c>
      <c r="Y609" t="n">
        <v>-22.82607512520868</v>
      </c>
      <c r="Z609" t="n">
        <v>55.97562363427446</v>
      </c>
      <c r="AA609" t="n">
        <v>1837.488735575685</v>
      </c>
      <c r="AB609" t="b">
        <v>0</v>
      </c>
      <c r="AC609" t="b">
        <v>1</v>
      </c>
      <c r="AD609" t="n">
        <v>95.82861284940535</v>
      </c>
      <c r="AE609" t="n">
        <v>-0</v>
      </c>
      <c r="AF609" t="n">
        <v>0</v>
      </c>
      <c r="AG609" t="n">
        <v>0.0231566145048773</v>
      </c>
      <c r="AH609" t="b">
        <v>0</v>
      </c>
      <c r="AI609" t="b">
        <v>0</v>
      </c>
      <c r="AJ609" t="n">
        <v>1837.488735575685</v>
      </c>
      <c r="AK609" t="n">
        <v>0</v>
      </c>
      <c r="AL609" t="n">
        <v>1.435056609270509</v>
      </c>
      <c r="AM609" t="n">
        <v>0</v>
      </c>
      <c r="AN609" t="n">
        <v>1.435056609270509</v>
      </c>
      <c r="AO609" t="n">
        <v>0</v>
      </c>
      <c r="AP609" t="n">
        <v>1</v>
      </c>
      <c r="AQ609" t="n">
        <v>3</v>
      </c>
      <c r="AR609" t="n">
        <v>0</v>
      </c>
      <c r="AS609" t="n">
        <v>0</v>
      </c>
      <c r="AT609" t="n">
        <v>1.350852012719489</v>
      </c>
      <c r="AU609" t="n">
        <v>0.4298881975345779</v>
      </c>
      <c r="AV609" t="n">
        <v>1.350852012719489</v>
      </c>
    </row>
    <row r="610" spans="1:48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0</v>
      </c>
      <c r="H610" t="n">
        <v>106.2315205495331</v>
      </c>
      <c r="I610" t="b">
        <v>0</v>
      </c>
      <c r="J610" t="n">
        <v>392.2067738688762</v>
      </c>
      <c r="K610" t="n">
        <v>1837.488735575685</v>
      </c>
      <c r="L610" t="n">
        <v>0</v>
      </c>
      <c r="M610" t="n">
        <v>1.862822087702614</v>
      </c>
      <c r="N610" t="n">
        <v>1.862822087702614</v>
      </c>
      <c r="O610" t="n">
        <v>167.4516236753263</v>
      </c>
      <c r="P610" t="n">
        <v>45.3552610171523</v>
      </c>
      <c r="Q610" t="n">
        <v>1.862822087702614</v>
      </c>
      <c r="R610" t="n">
        <v>0.7221610790054426</v>
      </c>
      <c r="S610" t="n">
        <v>31.99277467198229</v>
      </c>
      <c r="T610" t="n">
        <v>13.40553025209721</v>
      </c>
      <c r="U610" t="n">
        <v>2.579510502377233</v>
      </c>
      <c r="V610" t="n">
        <v>3.724578060602589</v>
      </c>
      <c r="W610" t="n">
        <v>0</v>
      </c>
      <c r="X610" t="n">
        <v>0</v>
      </c>
      <c r="Y610" t="n">
        <v>-22.82607512520868</v>
      </c>
      <c r="Z610" t="n">
        <v>56.02985826258244</v>
      </c>
      <c r="AA610" t="n">
        <v>1837.488735575685</v>
      </c>
      <c r="AB610" t="b">
        <v>0</v>
      </c>
      <c r="AC610" t="b">
        <v>1</v>
      </c>
      <c r="AD610" t="n">
        <v>95.81955488308581</v>
      </c>
      <c r="AE610" t="n">
        <v>-0</v>
      </c>
      <c r="AF610" t="n">
        <v>0</v>
      </c>
      <c r="AG610" t="n">
        <v>0.0217258025416763</v>
      </c>
      <c r="AH610" t="b">
        <v>0</v>
      </c>
      <c r="AI610" t="b">
        <v>0</v>
      </c>
      <c r="AJ610" t="n">
        <v>1837.488735575685</v>
      </c>
      <c r="AK610" t="n">
        <v>0</v>
      </c>
      <c r="AL610" t="n">
        <v>2.579510502377233</v>
      </c>
      <c r="AM610" t="n">
        <v>0</v>
      </c>
      <c r="AN610" t="n">
        <v>2.579510502377233</v>
      </c>
      <c r="AO610" t="n">
        <v>0</v>
      </c>
      <c r="AP610" t="n">
        <v>1</v>
      </c>
      <c r="AQ610" t="n">
        <v>3</v>
      </c>
      <c r="AR610" t="n">
        <v>0</v>
      </c>
      <c r="AS610" t="n">
        <v>0</v>
      </c>
      <c r="AT610" t="n">
        <v>1.530634708935652</v>
      </c>
      <c r="AU610" t="n">
        <v>0.4871013182143795</v>
      </c>
      <c r="AV610" t="n">
        <v>1.530634708935652</v>
      </c>
    </row>
    <row r="611" spans="1:48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0</v>
      </c>
      <c r="H611" t="n">
        <v>106.2315205495331</v>
      </c>
      <c r="I611" t="b">
        <v>0</v>
      </c>
      <c r="J611" t="n">
        <v>392.2067738688762</v>
      </c>
      <c r="K611" t="n">
        <v>1837.488735575685</v>
      </c>
      <c r="L611" t="n">
        <v>0</v>
      </c>
      <c r="M611" t="n">
        <v>-2.258196588959741</v>
      </c>
      <c r="N611" t="n">
        <v>-2.258196588959741</v>
      </c>
      <c r="O611" t="n">
        <v>-202.9923780138038</v>
      </c>
      <c r="P611" t="n">
        <v>-54.98168418575401</v>
      </c>
      <c r="Q611" t="n">
        <v>-2.258196588959741</v>
      </c>
      <c r="R611" t="n">
        <v>0.9229554953399666</v>
      </c>
      <c r="S611" t="n">
        <v>32.00707230251435</v>
      </c>
      <c r="T611" t="n">
        <v>-10.83151495459727</v>
      </c>
      <c r="U611" t="n">
        <v>-2.084214951338361</v>
      </c>
      <c r="V611" t="n">
        <v>44.15016923115674</v>
      </c>
      <c r="W611" t="n">
        <v>0</v>
      </c>
      <c r="X611" t="n">
        <v>0</v>
      </c>
      <c r="Y611" t="n">
        <v>-22.82607512520868</v>
      </c>
      <c r="Z611" t="n">
        <v>56.05019801990596</v>
      </c>
      <c r="AA611" t="n">
        <v>1837.488735575685</v>
      </c>
      <c r="AB611" t="b">
        <v>0</v>
      </c>
      <c r="AC611" t="b">
        <v>1</v>
      </c>
      <c r="AD611" t="n">
        <v>95.81049691676628</v>
      </c>
      <c r="AE611" t="n">
        <v>-0</v>
      </c>
      <c r="AF611" t="n">
        <v>0</v>
      </c>
      <c r="AG611" t="n">
        <v>0.02168021128958911</v>
      </c>
      <c r="AH611" t="b">
        <v>0</v>
      </c>
      <c r="AI611" t="b">
        <v>0</v>
      </c>
      <c r="AJ611" t="n">
        <v>1837.488735575685</v>
      </c>
      <c r="AK611" t="n">
        <v>0</v>
      </c>
      <c r="AL611" t="n">
        <v>-2.084214951338361</v>
      </c>
      <c r="AM611" t="n">
        <v>0</v>
      </c>
      <c r="AN611" t="n">
        <v>-2.012271407823461</v>
      </c>
      <c r="AO611" t="n">
        <v>0</v>
      </c>
      <c r="AP611" t="n">
        <v>1</v>
      </c>
      <c r="AQ611" t="n">
        <v>3</v>
      </c>
      <c r="AR611" t="n">
        <v>0</v>
      </c>
      <c r="AS611" t="n">
        <v>0</v>
      </c>
      <c r="AT611" t="n">
        <v>0.8124460970688384</v>
      </c>
      <c r="AU611" t="n">
        <v>0.2585486677847157</v>
      </c>
      <c r="AV611" t="n">
        <v>0.8124460970688384</v>
      </c>
    </row>
    <row r="612" spans="1:48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0</v>
      </c>
      <c r="H612" t="n">
        <v>88.52626712461091</v>
      </c>
      <c r="I612" t="b">
        <v>0</v>
      </c>
      <c r="J612" t="n">
        <v>326.8389782240635</v>
      </c>
      <c r="K612" t="n">
        <v>1531.240612979737</v>
      </c>
      <c r="L612" t="n">
        <v>0</v>
      </c>
      <c r="M612" t="n">
        <v>-4.934997947849353</v>
      </c>
      <c r="N612" t="n">
        <v>-4.934997947849353</v>
      </c>
      <c r="O612" t="n">
        <v>-532.3364531634448</v>
      </c>
      <c r="P612" t="n">
        <v>-144.1864716044</v>
      </c>
      <c r="Q612" t="n">
        <v>-4.934997947849353</v>
      </c>
      <c r="R612" t="n">
        <v>0.9480552650981589</v>
      </c>
      <c r="S612" t="n">
        <v>32.01187851560609</v>
      </c>
      <c r="T612" t="n">
        <v>-29.17753331066758</v>
      </c>
      <c r="U612" t="n">
        <v>-4.678650787707189</v>
      </c>
      <c r="V612" t="n">
        <v>115.0089382937324</v>
      </c>
      <c r="W612" t="n">
        <v>-36.00516845474911</v>
      </c>
      <c r="X612" t="n">
        <v>2</v>
      </c>
      <c r="Y612" t="n">
        <v>13.17909332954043</v>
      </c>
      <c r="Z612" t="n">
        <v>56.06908886509834</v>
      </c>
      <c r="AA612" t="n">
        <v>1531.240612979737</v>
      </c>
      <c r="AB612" t="b">
        <v>0</v>
      </c>
      <c r="AC612" t="b">
        <v>1</v>
      </c>
      <c r="AD612" t="n">
        <v>95.80858283307667</v>
      </c>
      <c r="AE612" t="n">
        <v>0.752346803532071</v>
      </c>
      <c r="AF612" t="n">
        <v>0</v>
      </c>
      <c r="AG612" t="n">
        <v>0.01855422266956941</v>
      </c>
      <c r="AH612" t="b">
        <v>0</v>
      </c>
      <c r="AI612" t="b">
        <v>0</v>
      </c>
      <c r="AJ612" t="n">
        <v>1531.240612979737</v>
      </c>
      <c r="AK612" t="n">
        <v>0</v>
      </c>
      <c r="AL612" t="n">
        <v>-4.678650787707189</v>
      </c>
      <c r="AM612" t="n">
        <v>0</v>
      </c>
      <c r="AN612" t="n">
        <v>-3.63852981011552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 spans="1:48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0</v>
      </c>
      <c r="H613" t="n">
        <v>70.82101369968873</v>
      </c>
      <c r="I613" t="b">
        <v>0</v>
      </c>
      <c r="J613" t="n">
        <v>261.4711825792508</v>
      </c>
      <c r="K613" t="n">
        <v>1224.99249038379</v>
      </c>
      <c r="L613" t="n">
        <v>0</v>
      </c>
      <c r="M613" t="n">
        <v>-4.21140791498301</v>
      </c>
      <c r="N613" t="n">
        <v>-4.21140791498301</v>
      </c>
      <c r="O613" t="n">
        <v>-567.8538208064292</v>
      </c>
      <c r="P613" t="n">
        <v>-153.8065603484369</v>
      </c>
      <c r="Q613" t="n">
        <v>-4.21140791498301</v>
      </c>
      <c r="R613" t="n">
        <v>0.949294795953959</v>
      </c>
      <c r="S613" t="n">
        <v>32.01896006222186</v>
      </c>
      <c r="T613" t="n">
        <v>-31.16494499943432</v>
      </c>
      <c r="U613" t="n">
        <v>-3.997867617332685</v>
      </c>
      <c r="V613" t="n">
        <v>122.6416153490026</v>
      </c>
      <c r="W613" t="n">
        <v>-38.67152829974452</v>
      </c>
      <c r="X613" t="n">
        <v>2</v>
      </c>
      <c r="Y613" t="n">
        <v>15.84545317453584</v>
      </c>
      <c r="Z613" t="n">
        <v>56.09430657755505</v>
      </c>
      <c r="AA613" t="n">
        <v>1224.99249038379</v>
      </c>
      <c r="AB613" t="b">
        <v>0</v>
      </c>
      <c r="AC613" t="b">
        <v>1</v>
      </c>
      <c r="AD613" t="n">
        <v>95.81434167166874</v>
      </c>
      <c r="AE613" t="n">
        <v>0.808061785367796</v>
      </c>
      <c r="AF613" t="n">
        <v>0</v>
      </c>
      <c r="AG613" t="n">
        <v>0.01384477558496727</v>
      </c>
      <c r="AH613" t="b">
        <v>0</v>
      </c>
      <c r="AI613" t="b">
        <v>0</v>
      </c>
      <c r="AJ613" t="n">
        <v>1224.99249038379</v>
      </c>
      <c r="AK613" t="n">
        <v>0</v>
      </c>
      <c r="AL613" t="n">
        <v>-3.997867617332685</v>
      </c>
      <c r="AM613" t="n">
        <v>0</v>
      </c>
      <c r="AN613" t="n">
        <v>-2.798113206161546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 spans="1:48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0</v>
      </c>
      <c r="H614" t="n">
        <v>47.21400913312581</v>
      </c>
      <c r="I614" t="b">
        <v>0</v>
      </c>
      <c r="J614" t="n">
        <v>174.3141217195005</v>
      </c>
      <c r="K614" t="n">
        <v>816.6616602558598</v>
      </c>
      <c r="L614" t="n">
        <v>0</v>
      </c>
      <c r="M614" t="n">
        <v>-3.375674123661451</v>
      </c>
      <c r="N614" t="n">
        <v>-3.375674123661451</v>
      </c>
      <c r="O614" t="n">
        <v>-682.7489123407379</v>
      </c>
      <c r="P614" t="n">
        <v>-184.9265743068087</v>
      </c>
      <c r="Q614" t="n">
        <v>-3.375674123661451</v>
      </c>
      <c r="R614" t="n">
        <v>0.95193903642083</v>
      </c>
      <c r="S614" t="n">
        <v>32.02485907655585</v>
      </c>
      <c r="T614" t="n">
        <v>-37.57498931787162</v>
      </c>
      <c r="U614" t="n">
        <v>-3.213435972549011</v>
      </c>
      <c r="V614" t="n">
        <v>147.3515849889371</v>
      </c>
      <c r="W614" t="n">
        <v>-37.05893649102195</v>
      </c>
      <c r="X614" t="n">
        <v>2</v>
      </c>
      <c r="Y614" t="n">
        <v>14.23286136581326</v>
      </c>
      <c r="Z614" t="n">
        <v>56.08826204718981</v>
      </c>
      <c r="AA614" t="n">
        <v>816.6616602558598</v>
      </c>
      <c r="AB614" t="b">
        <v>0</v>
      </c>
      <c r="AC614" t="b">
        <v>1</v>
      </c>
      <c r="AD614" t="n">
        <v>95.82030959122039</v>
      </c>
      <c r="AE614" t="n">
        <v>0.7743658371258317</v>
      </c>
      <c r="AF614" t="n">
        <v>0</v>
      </c>
      <c r="AG614" t="n">
        <v>0.003478048796793504</v>
      </c>
      <c r="AH614" t="b">
        <v>0</v>
      </c>
      <c r="AI614" t="b">
        <v>0</v>
      </c>
      <c r="AJ614" t="n">
        <v>816.6616602558598</v>
      </c>
      <c r="AK614" t="n">
        <v>0</v>
      </c>
      <c r="AL614" t="n">
        <v>-3.213435972549011</v>
      </c>
      <c r="AM614" t="n">
        <v>0</v>
      </c>
      <c r="AN614" t="n">
        <v>-2.266001471181009</v>
      </c>
      <c r="AO614" t="n">
        <v>0</v>
      </c>
      <c r="AP614" t="n">
        <v>1</v>
      </c>
      <c r="AQ614" t="n">
        <v>3</v>
      </c>
      <c r="AR614" t="n">
        <v>0</v>
      </c>
      <c r="AS614" t="n">
        <v>0</v>
      </c>
      <c r="AT614" t="n">
        <v>0.09584156171941784</v>
      </c>
      <c r="AU614" t="n">
        <v>0.0305001257195559</v>
      </c>
      <c r="AV614" t="n">
        <v>0.09584156171941784</v>
      </c>
    </row>
    <row r="615" spans="1:48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0</v>
      </c>
      <c r="H615" t="n">
        <v>23.60700456656291</v>
      </c>
      <c r="I615" t="b">
        <v>0</v>
      </c>
      <c r="J615" t="n">
        <v>87.15706085975026</v>
      </c>
      <c r="K615" t="n">
        <v>408.3308301279299</v>
      </c>
      <c r="L615" t="n">
        <v>0</v>
      </c>
      <c r="M615" t="n">
        <v>-1.916608373608684</v>
      </c>
      <c r="N615" t="n">
        <v>-1.916608373608684</v>
      </c>
      <c r="O615" t="n">
        <v>-775.2894589511725</v>
      </c>
      <c r="P615" t="n">
        <v>-209.9917277765906</v>
      </c>
      <c r="Q615" t="n">
        <v>-1.916608373608684</v>
      </c>
      <c r="R615" t="n">
        <v>0.9535566403160055</v>
      </c>
      <c r="S615" t="n">
        <v>32.02934087783394</v>
      </c>
      <c r="T615" t="n">
        <v>-42.74044961212357</v>
      </c>
      <c r="U615" t="n">
        <v>-1.82759464153982</v>
      </c>
      <c r="V615" t="n">
        <v>167.251278164467</v>
      </c>
      <c r="W615" t="n">
        <v>0</v>
      </c>
      <c r="X615" t="n">
        <v>0</v>
      </c>
      <c r="Y615" t="n">
        <v>-22.82607512520868</v>
      </c>
      <c r="Z615" t="n">
        <v>56.08183377411863</v>
      </c>
      <c r="AA615" t="n">
        <v>750</v>
      </c>
      <c r="AB615" t="b">
        <v>0</v>
      </c>
      <c r="AC615" t="b">
        <v>1</v>
      </c>
      <c r="AD615" t="n">
        <v>95.81860458849036</v>
      </c>
      <c r="AE615" t="n">
        <v>-0</v>
      </c>
      <c r="AF615" t="n">
        <v>0</v>
      </c>
      <c r="AG615" t="n">
        <v>-0.0009496302123265521</v>
      </c>
      <c r="AH615" t="b">
        <v>0</v>
      </c>
      <c r="AI615" t="b">
        <v>0</v>
      </c>
      <c r="AJ615" t="n">
        <v>750</v>
      </c>
      <c r="AK615" t="n">
        <v>0</v>
      </c>
      <c r="AL615" t="n">
        <v>-1.82759464153982</v>
      </c>
      <c r="AM615" t="n">
        <v>0</v>
      </c>
      <c r="AN615" t="n">
        <v>-1.824185875405752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0.2209420774111293</v>
      </c>
      <c r="AU615" t="n">
        <v>0.0703114704819548</v>
      </c>
      <c r="AV615" t="n">
        <v>0.2209420774111293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b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32.03179986701385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-22.82607512520868</v>
      </c>
      <c r="Z616" t="n">
        <v>56.07718990846995</v>
      </c>
      <c r="AA616" t="n">
        <v>750</v>
      </c>
      <c r="AB616" t="b">
        <v>0</v>
      </c>
      <c r="AC616" t="b">
        <v>1</v>
      </c>
      <c r="AD616" t="n">
        <v>95.80954662217083</v>
      </c>
      <c r="AE616" t="n">
        <v>-0</v>
      </c>
      <c r="AF616" t="n">
        <v>0</v>
      </c>
      <c r="AG616" t="n">
        <v>-0.004716710420465037</v>
      </c>
      <c r="AH616" t="b">
        <v>1</v>
      </c>
      <c r="AI616" t="b">
        <v>1</v>
      </c>
      <c r="AJ616" t="n">
        <v>750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0.2209441668788367</v>
      </c>
      <c r="AU616" t="n">
        <v>0.07031213542341254</v>
      </c>
      <c r="AV616" t="n">
        <v>0.2209441668788367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b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32.03179986701385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-22.82607512520868</v>
      </c>
      <c r="Z617" t="n">
        <v>56.07254604282128</v>
      </c>
      <c r="AA617" t="n">
        <v>750</v>
      </c>
      <c r="AB617" t="b">
        <v>0</v>
      </c>
      <c r="AC617" t="b">
        <v>1</v>
      </c>
      <c r="AD617" t="n">
        <v>95.8004886558513</v>
      </c>
      <c r="AE617" t="n">
        <v>-0</v>
      </c>
      <c r="AF617" t="n">
        <v>0</v>
      </c>
      <c r="AG617" t="n">
        <v>-0.009275751307756597</v>
      </c>
      <c r="AH617" t="b">
        <v>1</v>
      </c>
      <c r="AI617" t="b">
        <v>1</v>
      </c>
      <c r="AJ617" t="n">
        <v>750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0.220946256395791</v>
      </c>
      <c r="AU617" t="n">
        <v>0.0703128003805424</v>
      </c>
      <c r="AV617" t="n">
        <v>0.220946256395791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b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32.03179986701385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-22.82607512520868</v>
      </c>
      <c r="Z618" t="n">
        <v>56.06790217717261</v>
      </c>
      <c r="AA618" t="n">
        <v>750</v>
      </c>
      <c r="AB618" t="b">
        <v>0</v>
      </c>
      <c r="AC618" t="b">
        <v>1</v>
      </c>
      <c r="AD618" t="n">
        <v>95.79143068953177</v>
      </c>
      <c r="AE618" t="n">
        <v>-0</v>
      </c>
      <c r="AF618" t="n">
        <v>0</v>
      </c>
      <c r="AG618" t="n">
        <v>-0.006940981209176578</v>
      </c>
      <c r="AH618" t="b">
        <v>1</v>
      </c>
      <c r="AI618" t="b">
        <v>1</v>
      </c>
      <c r="AJ618" t="n">
        <v>750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0.2209483459619943</v>
      </c>
      <c r="AU618" t="n">
        <v>0.07031346535334494</v>
      </c>
      <c r="AV618" t="n">
        <v>0.2209483459619943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b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32.03179986701385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-22.82607512520868</v>
      </c>
      <c r="Z619" t="n">
        <v>56.06325831152393</v>
      </c>
      <c r="AA619" t="n">
        <v>750</v>
      </c>
      <c r="AB619" t="b">
        <v>0</v>
      </c>
      <c r="AC619" t="b">
        <v>1</v>
      </c>
      <c r="AD619" t="n">
        <v>95.78237272321223</v>
      </c>
      <c r="AE619" t="n">
        <v>-0</v>
      </c>
      <c r="AF619" t="n">
        <v>0</v>
      </c>
      <c r="AG619" t="n">
        <v>-0.005747686986486839</v>
      </c>
      <c r="AH619" t="b">
        <v>1</v>
      </c>
      <c r="AI619" t="b">
        <v>1</v>
      </c>
      <c r="AJ619" t="n">
        <v>750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0.2209504355774482</v>
      </c>
      <c r="AU619" t="n">
        <v>0.0703141303418208</v>
      </c>
      <c r="AV619" t="n">
        <v>0.2209504355774482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b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32.03179986701385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-22.82607512520868</v>
      </c>
      <c r="Z620" t="n">
        <v>56.05861444587526</v>
      </c>
      <c r="AA620" t="n">
        <v>750</v>
      </c>
      <c r="AB620" t="b">
        <v>0</v>
      </c>
      <c r="AC620" t="b">
        <v>1</v>
      </c>
      <c r="AD620" t="n">
        <v>95.7733147568927</v>
      </c>
      <c r="AE620" t="n">
        <v>-0</v>
      </c>
      <c r="AF620" t="n">
        <v>0</v>
      </c>
      <c r="AG620" t="n">
        <v>-0.004948479556774826</v>
      </c>
      <c r="AH620" t="b">
        <v>1</v>
      </c>
      <c r="AI620" t="b">
        <v>1</v>
      </c>
      <c r="AJ620" t="n">
        <v>750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0.2209525252421548</v>
      </c>
      <c r="AU620" t="n">
        <v>0.07031479534597056</v>
      </c>
      <c r="AV620" t="n">
        <v>0.2209525252421548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b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32.03179986701385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-22.82607512520868</v>
      </c>
      <c r="Z621" t="n">
        <v>56.05397058022658</v>
      </c>
      <c r="AA621" t="n">
        <v>750</v>
      </c>
      <c r="AB621" t="b">
        <v>0</v>
      </c>
      <c r="AC621" t="b">
        <v>1</v>
      </c>
      <c r="AD621" t="n">
        <v>95.76425679057317</v>
      </c>
      <c r="AE621" t="n">
        <v>-0</v>
      </c>
      <c r="AF621" t="n">
        <v>0</v>
      </c>
      <c r="AG621" t="n">
        <v>-0.003965786552890566</v>
      </c>
      <c r="AH621" t="b">
        <v>1</v>
      </c>
      <c r="AI621" t="b">
        <v>1</v>
      </c>
      <c r="AJ621" t="n">
        <v>750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0.2209546149561157</v>
      </c>
      <c r="AU621" t="n">
        <v>0.07031546036579475</v>
      </c>
      <c r="AV621" t="n">
        <v>0.2209546149561157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b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32.03179986701385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-22.82607512520868</v>
      </c>
      <c r="Z622" t="n">
        <v>56.04932671457791</v>
      </c>
      <c r="AA622" t="n">
        <v>750</v>
      </c>
      <c r="AB622" t="b">
        <v>0</v>
      </c>
      <c r="AC622" t="b">
        <v>1</v>
      </c>
      <c r="AD622" t="n">
        <v>95.75519882425364</v>
      </c>
      <c r="AE622" t="n">
        <v>-0</v>
      </c>
      <c r="AF622" t="n">
        <v>0</v>
      </c>
      <c r="AG622" t="n">
        <v>-0.004263638537916226</v>
      </c>
      <c r="AH622" t="b">
        <v>1</v>
      </c>
      <c r="AI622" t="b">
        <v>1</v>
      </c>
      <c r="AJ622" t="n">
        <v>750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0.220956704719333</v>
      </c>
      <c r="AU622" t="n">
        <v>0.07031612540129405</v>
      </c>
      <c r="AV622" t="n">
        <v>0.220956704719333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b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32.03179986701385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-22.82607512520868</v>
      </c>
      <c r="Z623" t="n">
        <v>56.04468284892923</v>
      </c>
      <c r="AA623" t="n">
        <v>750</v>
      </c>
      <c r="AB623" t="b">
        <v>0</v>
      </c>
      <c r="AC623" t="b">
        <v>1</v>
      </c>
      <c r="AD623" t="n">
        <v>95.74614085793411</v>
      </c>
      <c r="AE623" t="n">
        <v>-0</v>
      </c>
      <c r="AF623" t="n">
        <v>0</v>
      </c>
      <c r="AG623" t="n">
        <v>-0.004434652245310311</v>
      </c>
      <c r="AH623" t="b">
        <v>1</v>
      </c>
      <c r="AI623" t="b">
        <v>1</v>
      </c>
      <c r="AJ623" t="n">
        <v>750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0.2209587945318084</v>
      </c>
      <c r="AU623" t="n">
        <v>0.070316790452469</v>
      </c>
      <c r="AV623" t="n">
        <v>0.2209587945318084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b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32.03179986701385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-22.82607512520868</v>
      </c>
      <c r="Z624" t="n">
        <v>56.04003898328056</v>
      </c>
      <c r="AA624" t="n">
        <v>750</v>
      </c>
      <c r="AB624" t="b">
        <v>0</v>
      </c>
      <c r="AC624" t="b">
        <v>1</v>
      </c>
      <c r="AD624" t="n">
        <v>95.73708289161458</v>
      </c>
      <c r="AE624" t="n">
        <v>-0</v>
      </c>
      <c r="AF624" t="n">
        <v>0</v>
      </c>
      <c r="AG624" t="n">
        <v>-0.004532713540481209</v>
      </c>
      <c r="AH624" t="b">
        <v>1</v>
      </c>
      <c r="AI624" t="b">
        <v>1</v>
      </c>
      <c r="AJ624" t="n">
        <v>750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0.2209608843935438</v>
      </c>
      <c r="AU624" t="n">
        <v>0.0703174555193202</v>
      </c>
      <c r="AV624" t="n">
        <v>0.2209608843935438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b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32.03179986701385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-22.82607512520868</v>
      </c>
      <c r="Z625" t="n">
        <v>56.03539511763189</v>
      </c>
      <c r="AA625" t="n">
        <v>750</v>
      </c>
      <c r="AB625" t="b">
        <v>0</v>
      </c>
      <c r="AC625" t="b">
        <v>1</v>
      </c>
      <c r="AD625" t="n">
        <v>95.72802492529505</v>
      </c>
      <c r="AE625" t="n">
        <v>-0</v>
      </c>
      <c r="AF625" t="n">
        <v>0</v>
      </c>
      <c r="AG625" t="n">
        <v>-0.004442825508154474</v>
      </c>
      <c r="AH625" t="b">
        <v>1</v>
      </c>
      <c r="AI625" t="b">
        <v>1</v>
      </c>
      <c r="AJ625" t="n">
        <v>750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0.2209629743045411</v>
      </c>
      <c r="AU625" t="n">
        <v>0.07031812060184824</v>
      </c>
      <c r="AV625" t="n">
        <v>0.2209629743045411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b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32.03179986701385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-22.82607512520868</v>
      </c>
      <c r="Z626" t="n">
        <v>56.03075125198321</v>
      </c>
      <c r="AA626" t="n">
        <v>750</v>
      </c>
      <c r="AB626" t="b">
        <v>0</v>
      </c>
      <c r="AC626" t="b">
        <v>1</v>
      </c>
      <c r="AD626" t="n">
        <v>95.71896695897551</v>
      </c>
      <c r="AE626" t="n">
        <v>-0</v>
      </c>
      <c r="AF626" t="n">
        <v>0</v>
      </c>
      <c r="AG626" t="n">
        <v>-0.004231973325896143</v>
      </c>
      <c r="AH626" t="b">
        <v>1</v>
      </c>
      <c r="AI626" t="b">
        <v>1</v>
      </c>
      <c r="AJ626" t="n">
        <v>750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0.2209650642648021</v>
      </c>
      <c r="AU626" t="n">
        <v>0.0703187857000537</v>
      </c>
      <c r="AV626" t="n">
        <v>0.2209650642648021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b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32.03179986701385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-22.82607512520868</v>
      </c>
      <c r="Z627" t="n">
        <v>56.02610738633454</v>
      </c>
      <c r="AA627" t="n">
        <v>750</v>
      </c>
      <c r="AB627" t="b">
        <v>0</v>
      </c>
      <c r="AC627" t="b">
        <v>1</v>
      </c>
      <c r="AD627" t="n">
        <v>95.70990899265598</v>
      </c>
      <c r="AE627" t="n">
        <v>-0</v>
      </c>
      <c r="AF627" t="n">
        <v>0</v>
      </c>
      <c r="AG627" t="n">
        <v>-0.004047901128481801</v>
      </c>
      <c r="AH627" t="b">
        <v>1</v>
      </c>
      <c r="AI627" t="b">
        <v>1</v>
      </c>
      <c r="AJ627" t="n">
        <v>750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0.2209671542743286</v>
      </c>
      <c r="AU627" t="n">
        <v>0.07031945081393719</v>
      </c>
      <c r="AV627" t="n">
        <v>0.2209671542743286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b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32.03179986701385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-22.82607512520868</v>
      </c>
      <c r="Z628" t="n">
        <v>56.02146352068586</v>
      </c>
      <c r="AA628" t="n">
        <v>750</v>
      </c>
      <c r="AB628" t="b">
        <v>0</v>
      </c>
      <c r="AC628" t="b">
        <v>1</v>
      </c>
      <c r="AD628" t="n">
        <v>95.70085102633645</v>
      </c>
      <c r="AE628" t="n">
        <v>-0</v>
      </c>
      <c r="AF628" t="n">
        <v>0</v>
      </c>
      <c r="AG628" t="n">
        <v>-0.003637276892555413</v>
      </c>
      <c r="AH628" t="b">
        <v>1</v>
      </c>
      <c r="AI628" t="b">
        <v>1</v>
      </c>
      <c r="AJ628" t="n">
        <v>750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0.2209692443331226</v>
      </c>
      <c r="AU628" t="n">
        <v>0.07032011594349931</v>
      </c>
      <c r="AV628" t="n">
        <v>0.2209692443331226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b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32.03179986701385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-22.82607512520868</v>
      </c>
      <c r="Z629" t="n">
        <v>56.01681965503719</v>
      </c>
      <c r="AA629" t="n">
        <v>750</v>
      </c>
      <c r="AB629" t="b">
        <v>0</v>
      </c>
      <c r="AC629" t="b">
        <v>1</v>
      </c>
      <c r="AD629" t="n">
        <v>95.69179306001692</v>
      </c>
      <c r="AE629" t="n">
        <v>-0</v>
      </c>
      <c r="AF629" t="n">
        <v>0</v>
      </c>
      <c r="AG629" t="n">
        <v>-0.005118647537883214</v>
      </c>
      <c r="AH629" t="b">
        <v>1</v>
      </c>
      <c r="AI629" t="b">
        <v>1</v>
      </c>
      <c r="AJ629" t="n">
        <v>750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0.2209713344411859</v>
      </c>
      <c r="AU629" t="n">
        <v>0.07032078108874061</v>
      </c>
      <c r="AV629" t="n">
        <v>0.2209713344411859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b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32.03179986701385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-22.82607512520868</v>
      </c>
      <c r="Z630" t="n">
        <v>56.01217578938851</v>
      </c>
      <c r="AA630" t="n">
        <v>750</v>
      </c>
      <c r="AB630" t="b">
        <v>0</v>
      </c>
      <c r="AC630" t="b">
        <v>1</v>
      </c>
      <c r="AD630" t="n">
        <v>95.68273509369739</v>
      </c>
      <c r="AE630" t="n">
        <v>-0</v>
      </c>
      <c r="AF630" t="n">
        <v>0</v>
      </c>
      <c r="AG630" t="n">
        <v>-0.006565630775990899</v>
      </c>
      <c r="AH630" t="b">
        <v>1</v>
      </c>
      <c r="AI630" t="b">
        <v>1</v>
      </c>
      <c r="AJ630" t="n">
        <v>750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0.2209734245985203</v>
      </c>
      <c r="AU630" t="n">
        <v>0.0703214462496617</v>
      </c>
      <c r="AV630" t="n">
        <v>0.2209734245985203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b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32.03179986701385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-22.82607512520868</v>
      </c>
      <c r="Z631" t="n">
        <v>56.00753192373984</v>
      </c>
      <c r="AA631" t="n">
        <v>750</v>
      </c>
      <c r="AB631" t="b">
        <v>0</v>
      </c>
      <c r="AC631" t="b">
        <v>1</v>
      </c>
      <c r="AD631" t="n">
        <v>95.67367712737786</v>
      </c>
      <c r="AE631" t="n">
        <v>-0</v>
      </c>
      <c r="AF631" t="n">
        <v>0</v>
      </c>
      <c r="AG631" t="n">
        <v>-0.008059002466581366</v>
      </c>
      <c r="AH631" t="b">
        <v>1</v>
      </c>
      <c r="AI631" t="b">
        <v>1</v>
      </c>
      <c r="AJ631" t="n">
        <v>750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0.2209755148051277</v>
      </c>
      <c r="AU631" t="n">
        <v>0.0703221114262632</v>
      </c>
      <c r="AV631" t="n">
        <v>0.2209755148051277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b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32.03179986701385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-22.82607512520868</v>
      </c>
      <c r="Z632" t="n">
        <v>56.00288805809117</v>
      </c>
      <c r="AA632" t="n">
        <v>750</v>
      </c>
      <c r="AB632" t="b">
        <v>0</v>
      </c>
      <c r="AC632" t="b">
        <v>1</v>
      </c>
      <c r="AD632" t="n">
        <v>95.66461916105833</v>
      </c>
      <c r="AE632" t="n">
        <v>-0</v>
      </c>
      <c r="AF632" t="n">
        <v>0</v>
      </c>
      <c r="AG632" t="n">
        <v>-0.01135489001433398</v>
      </c>
      <c r="AH632" t="b">
        <v>1</v>
      </c>
      <c r="AI632" t="b">
        <v>1</v>
      </c>
      <c r="AJ632" t="n">
        <v>750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0.22097760506101</v>
      </c>
      <c r="AU632" t="n">
        <v>0.07032277661854566</v>
      </c>
      <c r="AV632" t="n">
        <v>0.22097760506101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b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32.03179986701385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-22.82607512520868</v>
      </c>
      <c r="Z633" t="n">
        <v>55.99824419244249</v>
      </c>
      <c r="AA633" t="n">
        <v>750</v>
      </c>
      <c r="AB633" t="b">
        <v>0</v>
      </c>
      <c r="AC633" t="b">
        <v>1</v>
      </c>
      <c r="AD633" t="n">
        <v>95.65556119473879</v>
      </c>
      <c r="AE633" t="n">
        <v>-0</v>
      </c>
      <c r="AF633" t="n">
        <v>0</v>
      </c>
      <c r="AG633" t="n">
        <v>-0.005132132139337192</v>
      </c>
      <c r="AH633" t="b">
        <v>1</v>
      </c>
      <c r="AI633" t="b">
        <v>1</v>
      </c>
      <c r="AJ633" t="n">
        <v>750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0.220979695366169</v>
      </c>
      <c r="AU633" t="n">
        <v>0.07032344182650969</v>
      </c>
      <c r="AV633" t="n">
        <v>0.220979695366169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b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32.03179986701385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-22.82607512520868</v>
      </c>
      <c r="Z634" t="n">
        <v>55.99360032679382</v>
      </c>
      <c r="AA634" t="n">
        <v>750</v>
      </c>
      <c r="AB634" t="b">
        <v>0</v>
      </c>
      <c r="AC634" t="b">
        <v>1</v>
      </c>
      <c r="AD634" t="n">
        <v>95.64650322841926</v>
      </c>
      <c r="AE634" t="n">
        <v>-0</v>
      </c>
      <c r="AF634" t="n">
        <v>0</v>
      </c>
      <c r="AG634" t="n">
        <v>0.001205924348697179</v>
      </c>
      <c r="AH634" t="b">
        <v>1</v>
      </c>
      <c r="AI634" t="b">
        <v>1</v>
      </c>
      <c r="AJ634" t="n">
        <v>750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0.2209817857206065</v>
      </c>
      <c r="AU634" t="n">
        <v>0.07032410705015589</v>
      </c>
      <c r="AV634" t="n">
        <v>0.2209817857206065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b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32.03179986701385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-22.82607512520868</v>
      </c>
      <c r="Z635" t="n">
        <v>55.98895646114514</v>
      </c>
      <c r="AA635" t="n">
        <v>750</v>
      </c>
      <c r="AB635" t="b">
        <v>0</v>
      </c>
      <c r="AC635" t="b">
        <v>1</v>
      </c>
      <c r="AD635" t="n">
        <v>95.63744526209973</v>
      </c>
      <c r="AE635" t="n">
        <v>-0</v>
      </c>
      <c r="AF635" t="n">
        <v>0</v>
      </c>
      <c r="AG635" t="n">
        <v>0.008843906535308976</v>
      </c>
      <c r="AH635" t="b">
        <v>1</v>
      </c>
      <c r="AI635" t="b">
        <v>1</v>
      </c>
      <c r="AJ635" t="n">
        <v>750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0.2209838761243245</v>
      </c>
      <c r="AU635" t="n">
        <v>0.07032477228948483</v>
      </c>
      <c r="AV635" t="n">
        <v>0.2209838761243245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b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32.03179986701385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-22.82607512520868</v>
      </c>
      <c r="Z636" t="n">
        <v>55.98431259549647</v>
      </c>
      <c r="AA636" t="n">
        <v>750</v>
      </c>
      <c r="AB636" t="b">
        <v>0</v>
      </c>
      <c r="AC636" t="b">
        <v>1</v>
      </c>
      <c r="AD636" t="n">
        <v>95.6283872957802</v>
      </c>
      <c r="AE636" t="n">
        <v>-0</v>
      </c>
      <c r="AF636" t="n">
        <v>0</v>
      </c>
      <c r="AG636" t="n">
        <v>0.02435613882665819</v>
      </c>
      <c r="AH636" t="b">
        <v>1</v>
      </c>
      <c r="AI636" t="b">
        <v>1</v>
      </c>
      <c r="AJ636" t="n">
        <v>750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0.2209859665773248</v>
      </c>
      <c r="AU636" t="n">
        <v>0.07032543754449712</v>
      </c>
      <c r="AV636" t="n">
        <v>0.2209859665773248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n">
        <v>0</v>
      </c>
      <c r="I637" t="b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32.03179986701385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-22.82607512520868</v>
      </c>
      <c r="Z637" t="n">
        <v>56.03110343571146</v>
      </c>
      <c r="AA637" t="n">
        <v>750</v>
      </c>
      <c r="AB637" t="b">
        <v>0</v>
      </c>
      <c r="AC637" t="b">
        <v>1</v>
      </c>
      <c r="AD637" t="n">
        <v>95.61932932946067</v>
      </c>
      <c r="AE637" t="n">
        <v>-0</v>
      </c>
      <c r="AF637" t="n">
        <v>0</v>
      </c>
      <c r="AG637" t="n">
        <v>0.03951258877480462</v>
      </c>
      <c r="AH637" t="b">
        <v>1</v>
      </c>
      <c r="AI637" t="b">
        <v>1</v>
      </c>
      <c r="AJ637" t="n">
        <v>750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0.220964905763659</v>
      </c>
      <c r="AU637" t="n">
        <v>0.07031873525946504</v>
      </c>
      <c r="AV637" t="n">
        <v>0.220964905763659</v>
      </c>
    </row>
    <row r="638" spans="1:48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0</v>
      </c>
      <c r="H638" t="n">
        <v>21.24630410990662</v>
      </c>
      <c r="I638" t="b">
        <v>0</v>
      </c>
      <c r="J638" t="n">
        <v>78.44135477377523</v>
      </c>
      <c r="K638" t="n">
        <v>367.4977471151369</v>
      </c>
      <c r="L638" t="n">
        <v>0</v>
      </c>
      <c r="M638" t="n">
        <v>1.893875072474624</v>
      </c>
      <c r="N638" t="n">
        <v>1.893875072474624</v>
      </c>
      <c r="O638" t="n">
        <v>851.2150946073872</v>
      </c>
      <c r="P638" t="n">
        <v>230.5566345090431</v>
      </c>
      <c r="Q638" t="n">
        <v>1.893875072474624</v>
      </c>
      <c r="R638" t="n">
        <v>0.9221287552381703</v>
      </c>
      <c r="S638" t="n">
        <v>32.03179986701385</v>
      </c>
      <c r="T638" t="n">
        <v>53.36745145609168</v>
      </c>
      <c r="U638" t="n">
        <v>2.053807629050097</v>
      </c>
      <c r="V638" t="n">
        <v>4.155789874652378</v>
      </c>
      <c r="W638" t="n">
        <v>0</v>
      </c>
      <c r="X638" t="n">
        <v>0</v>
      </c>
      <c r="Y638" t="n">
        <v>-22.82607512520868</v>
      </c>
      <c r="Z638" t="n">
        <v>56.07566342908859</v>
      </c>
      <c r="AA638" t="n">
        <v>750</v>
      </c>
      <c r="AB638" t="b">
        <v>0</v>
      </c>
      <c r="AC638" t="b">
        <v>1</v>
      </c>
      <c r="AD638" t="n">
        <v>95.61027136314114</v>
      </c>
      <c r="AE638" t="n">
        <v>-0</v>
      </c>
      <c r="AF638" t="n">
        <v>0</v>
      </c>
      <c r="AG638" t="n">
        <v>0.05108104295308433</v>
      </c>
      <c r="AH638" t="b">
        <v>0</v>
      </c>
      <c r="AI638" t="b">
        <v>0</v>
      </c>
      <c r="AJ638" t="n">
        <v>750</v>
      </c>
      <c r="AK638" t="n">
        <v>0</v>
      </c>
      <c r="AL638" t="n">
        <v>2.053807629050097</v>
      </c>
      <c r="AM638" t="n">
        <v>0</v>
      </c>
      <c r="AN638" t="n">
        <v>2.053807629050097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0.2209448537159583</v>
      </c>
      <c r="AU638" t="n">
        <v>0.07031235399892595</v>
      </c>
      <c r="AV638" t="n">
        <v>0.2209448537159583</v>
      </c>
    </row>
    <row r="639" spans="1:48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0</v>
      </c>
      <c r="H639" t="n">
        <v>42.49260821981323</v>
      </c>
      <c r="I639" t="b">
        <v>0</v>
      </c>
      <c r="J639" t="n">
        <v>156.8827095475505</v>
      </c>
      <c r="K639" t="n">
        <v>734.9954942302738</v>
      </c>
      <c r="L639" t="n">
        <v>0</v>
      </c>
      <c r="M639" t="n">
        <v>3.315636042002577</v>
      </c>
      <c r="N639" t="n">
        <v>3.315636042002577</v>
      </c>
      <c r="O639" t="n">
        <v>745.1176395413227</v>
      </c>
      <c r="P639" t="n">
        <v>201.8195123351362</v>
      </c>
      <c r="Q639" t="n">
        <v>3.315636042002577</v>
      </c>
      <c r="R639" t="n">
        <v>0.9113247815365811</v>
      </c>
      <c r="S639" t="n">
        <v>32.03587393293999</v>
      </c>
      <c r="T639" t="n">
        <v>47.26943127168868</v>
      </c>
      <c r="U639" t="n">
        <v>3.63825949779627</v>
      </c>
      <c r="V639" t="n">
        <v>4.191627144658554</v>
      </c>
      <c r="W639" t="n">
        <v>0</v>
      </c>
      <c r="X639" t="n">
        <v>0</v>
      </c>
      <c r="Y639" t="n">
        <v>-22.82607512520868</v>
      </c>
      <c r="Z639" t="n">
        <v>56.11341248339674</v>
      </c>
      <c r="AA639" t="n">
        <v>750</v>
      </c>
      <c r="AB639" t="b">
        <v>0</v>
      </c>
      <c r="AC639" t="b">
        <v>1</v>
      </c>
      <c r="AD639" t="n">
        <v>95.60121339682161</v>
      </c>
      <c r="AE639" t="n">
        <v>-0</v>
      </c>
      <c r="AF639" t="n">
        <v>0</v>
      </c>
      <c r="AG639" t="n">
        <v>0.05039461130939729</v>
      </c>
      <c r="AH639" t="b">
        <v>0</v>
      </c>
      <c r="AI639" t="b">
        <v>0</v>
      </c>
      <c r="AJ639" t="n">
        <v>750</v>
      </c>
      <c r="AK639" t="n">
        <v>0</v>
      </c>
      <c r="AL639" t="n">
        <v>3.63825949779627</v>
      </c>
      <c r="AM639" t="n">
        <v>0</v>
      </c>
      <c r="AN639" t="n">
        <v>3.733571269693781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0.2209278701463729</v>
      </c>
      <c r="AU639" t="n">
        <v>0.07030694923508207</v>
      </c>
      <c r="AV639" t="n">
        <v>0.2209278701463729</v>
      </c>
    </row>
    <row r="640" spans="1:48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0</v>
      </c>
      <c r="H640" t="n">
        <v>63.73891232971986</v>
      </c>
      <c r="I640" t="b">
        <v>0</v>
      </c>
      <c r="J640" t="n">
        <v>235.3240643213257</v>
      </c>
      <c r="K640" t="n">
        <v>1102.493241345411</v>
      </c>
      <c r="L640" t="n">
        <v>0</v>
      </c>
      <c r="M640" t="n">
        <v>5.008603530560659</v>
      </c>
      <c r="N640" t="n">
        <v>5.008603530560659</v>
      </c>
      <c r="O640" t="n">
        <v>750.383695679626</v>
      </c>
      <c r="P640" t="n">
        <v>203.2458547344599</v>
      </c>
      <c r="Q640" t="n">
        <v>5.008603530560659</v>
      </c>
      <c r="R640" t="n">
        <v>0.9065021672630078</v>
      </c>
      <c r="S640" t="n">
        <v>32.043996040317</v>
      </c>
      <c r="T640" t="n">
        <v>47.85675583016354</v>
      </c>
      <c r="U640" t="n">
        <v>5.525197524549865</v>
      </c>
      <c r="V640" t="n">
        <v>4.474502951943705</v>
      </c>
      <c r="W640" t="n">
        <v>0</v>
      </c>
      <c r="X640" t="n">
        <v>0</v>
      </c>
      <c r="Y640" t="n">
        <v>-22.82607512520868</v>
      </c>
      <c r="Z640" t="n">
        <v>56.20731843437036</v>
      </c>
      <c r="AA640" t="n">
        <v>1102.493241345411</v>
      </c>
      <c r="AB640" t="b">
        <v>0</v>
      </c>
      <c r="AC640" t="b">
        <v>1</v>
      </c>
      <c r="AD640" t="n">
        <v>95.59215543050207</v>
      </c>
      <c r="AE640" t="n">
        <v>-0</v>
      </c>
      <c r="AF640" t="n">
        <v>0</v>
      </c>
      <c r="AG640" t="n">
        <v>0.06264167718606295</v>
      </c>
      <c r="AH640" t="b">
        <v>0</v>
      </c>
      <c r="AI640" t="b">
        <v>0</v>
      </c>
      <c r="AJ640" t="n">
        <v>1102.493241345411</v>
      </c>
      <c r="AK640" t="n">
        <v>0</v>
      </c>
      <c r="AL640" t="n">
        <v>5.525197524549865</v>
      </c>
      <c r="AM640" t="n">
        <v>0</v>
      </c>
      <c r="AN640" t="n">
        <v>5.922845775255659</v>
      </c>
      <c r="AO640" t="n">
        <v>0</v>
      </c>
      <c r="AP640" t="n">
        <v>1</v>
      </c>
      <c r="AQ640" t="n">
        <v>3</v>
      </c>
      <c r="AR640" t="n">
        <v>0</v>
      </c>
      <c r="AS640" t="n">
        <v>0</v>
      </c>
      <c r="AT640" t="n">
        <v>1.625251531260666</v>
      </c>
      <c r="AU640" t="n">
        <v>0.5172116891674974</v>
      </c>
      <c r="AV640" t="n">
        <v>1.625251531260666</v>
      </c>
    </row>
    <row r="641" spans="1:48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0</v>
      </c>
      <c r="H641" t="n">
        <v>84.98521643962647</v>
      </c>
      <c r="I641" t="b">
        <v>0</v>
      </c>
      <c r="J641" t="n">
        <v>313.7654190951009</v>
      </c>
      <c r="K641" t="n">
        <v>1469.990988460548</v>
      </c>
      <c r="L641" t="n">
        <v>0</v>
      </c>
      <c r="M641" t="n">
        <v>7.580702419671321</v>
      </c>
      <c r="N641" t="n">
        <v>7.580702419671321</v>
      </c>
      <c r="O641" t="n">
        <v>851.7996278021966</v>
      </c>
      <c r="P641" t="n">
        <v>230.7149587763263</v>
      </c>
      <c r="Q641" t="n">
        <v>7.580702419671321</v>
      </c>
      <c r="R641" t="n">
        <v>0.9083188857896017</v>
      </c>
      <c r="S641" t="n">
        <v>32.05693257053026</v>
      </c>
      <c r="T641" t="n">
        <v>54.21604264642487</v>
      </c>
      <c r="U641" t="n">
        <v>8.345860180019725</v>
      </c>
      <c r="V641" t="n">
        <v>4.970587197902702</v>
      </c>
      <c r="W641" t="n">
        <v>0</v>
      </c>
      <c r="X641" t="n">
        <v>0</v>
      </c>
      <c r="Y641" t="n">
        <v>-22.82607512520868</v>
      </c>
      <c r="Z641" t="n">
        <v>56.31005796661591</v>
      </c>
      <c r="AA641" t="n">
        <v>1469.990988460548</v>
      </c>
      <c r="AB641" t="b">
        <v>0</v>
      </c>
      <c r="AC641" t="b">
        <v>1</v>
      </c>
      <c r="AD641" t="n">
        <v>95.58309746418254</v>
      </c>
      <c r="AE641" t="n">
        <v>-0</v>
      </c>
      <c r="AF641" t="n">
        <v>0</v>
      </c>
      <c r="AG641" t="n">
        <v>0.07587435038889276</v>
      </c>
      <c r="AH641" t="b">
        <v>0</v>
      </c>
      <c r="AI641" t="b">
        <v>0</v>
      </c>
      <c r="AJ641" t="n">
        <v>1469.990988460548</v>
      </c>
      <c r="AK641" t="n">
        <v>0</v>
      </c>
      <c r="AL641" t="n">
        <v>8.345860180019725</v>
      </c>
      <c r="AM641" t="n">
        <v>0</v>
      </c>
      <c r="AN641" t="n">
        <v>8.760254990665548</v>
      </c>
      <c r="AO641" t="n">
        <v>0</v>
      </c>
      <c r="AP641" t="n">
        <v>1</v>
      </c>
      <c r="AQ641" t="n">
        <v>3</v>
      </c>
      <c r="AR641" t="n">
        <v>0</v>
      </c>
      <c r="AS641" t="n">
        <v>0</v>
      </c>
      <c r="AT641" t="n">
        <v>2.279603609345057</v>
      </c>
      <c r="AU641" t="n">
        <v>0.7254493293768084</v>
      </c>
      <c r="AV641" t="n">
        <v>2.279603609345057</v>
      </c>
    </row>
    <row r="642" spans="1:48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0</v>
      </c>
      <c r="H642" t="n">
        <v>106.2315205495331</v>
      </c>
      <c r="I642" t="b">
        <v>0</v>
      </c>
      <c r="J642" t="n">
        <v>392.2067738688762</v>
      </c>
      <c r="K642" t="n">
        <v>1837.488735575685</v>
      </c>
      <c r="L642" t="n">
        <v>0</v>
      </c>
      <c r="M642" t="n">
        <v>5.110123684042336</v>
      </c>
      <c r="N642" t="n">
        <v>5.110123684042336</v>
      </c>
      <c r="O642" t="n">
        <v>459.3560027677938</v>
      </c>
      <c r="P642" t="n">
        <v>124.419285690085</v>
      </c>
      <c r="Q642" t="n">
        <v>5.110123684042336</v>
      </c>
      <c r="R642" t="n">
        <v>0.8586781865458147</v>
      </c>
      <c r="S642" t="n">
        <v>32.07613202722138</v>
      </c>
      <c r="T642" t="n">
        <v>30.9277038442796</v>
      </c>
      <c r="U642" t="n">
        <v>5.951151157803037</v>
      </c>
      <c r="V642" t="n">
        <v>4.370759193247572</v>
      </c>
      <c r="W642" t="n">
        <v>0</v>
      </c>
      <c r="X642" t="n">
        <v>0</v>
      </c>
      <c r="Y642" t="n">
        <v>-22.82607512520868</v>
      </c>
      <c r="Z642" t="n">
        <v>56.40097285505351</v>
      </c>
      <c r="AA642" t="n">
        <v>1837.488735575685</v>
      </c>
      <c r="AB642" t="b">
        <v>0</v>
      </c>
      <c r="AC642" t="b">
        <v>1</v>
      </c>
      <c r="AD642" t="n">
        <v>95.57403949786301</v>
      </c>
      <c r="AE642" t="n">
        <v>-0</v>
      </c>
      <c r="AF642" t="n">
        <v>0</v>
      </c>
      <c r="AG642" t="n">
        <v>0.09868427524586545</v>
      </c>
      <c r="AH642" t="b">
        <v>0</v>
      </c>
      <c r="AI642" t="b">
        <v>0</v>
      </c>
      <c r="AJ642" t="n">
        <v>1837.488735575685</v>
      </c>
      <c r="AK642" t="n">
        <v>0</v>
      </c>
      <c r="AL642" t="n">
        <v>5.951151157803037</v>
      </c>
      <c r="AM642" t="n">
        <v>0</v>
      </c>
      <c r="AN642" t="n">
        <v>6.149711449062903</v>
      </c>
      <c r="AO642" t="n">
        <v>0</v>
      </c>
      <c r="AP642" t="n">
        <v>1</v>
      </c>
      <c r="AQ642" t="n">
        <v>3</v>
      </c>
      <c r="AR642" t="n">
        <v>0</v>
      </c>
      <c r="AS642" t="n">
        <v>0</v>
      </c>
      <c r="AT642" t="n">
        <v>2.095018033623047</v>
      </c>
      <c r="AU642" t="n">
        <v>0.6667077650227157</v>
      </c>
      <c r="AV642" t="n">
        <v>2.095018033623047</v>
      </c>
    </row>
    <row r="643" spans="1:48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0</v>
      </c>
      <c r="H643" t="n">
        <v>106.2315205495331</v>
      </c>
      <c r="I643" t="b">
        <v>1</v>
      </c>
      <c r="J643" t="n">
        <v>392.2067738688762</v>
      </c>
      <c r="K643" t="n">
        <v>971.8883856470753</v>
      </c>
      <c r="L643" t="n">
        <v>-10.6700076323825</v>
      </c>
      <c r="M643" t="n">
        <v>-1.184443594091812</v>
      </c>
      <c r="N643" t="n">
        <v>-1.184443594091812</v>
      </c>
      <c r="O643" t="n">
        <v>-106.4712536381393</v>
      </c>
      <c r="P643" t="n">
        <v>-28.83836772430641</v>
      </c>
      <c r="Q643" t="n">
        <v>-1.184443594091812</v>
      </c>
      <c r="R643" t="n">
        <v>0.8867070808757853</v>
      </c>
      <c r="S643" t="n">
        <v>32.09608190416714</v>
      </c>
      <c r="T643" t="n">
        <v>-10.31928364085642</v>
      </c>
      <c r="U643" t="n">
        <v>-1.050254521779175</v>
      </c>
      <c r="V643" t="n">
        <v>18.51908408345</v>
      </c>
      <c r="W643" t="n">
        <v>0</v>
      </c>
      <c r="X643" t="n">
        <v>0</v>
      </c>
      <c r="Y643" t="n">
        <v>-22.82607512520868</v>
      </c>
      <c r="Z643" t="n">
        <v>56.41945606327448</v>
      </c>
      <c r="AA643" t="n">
        <v>971.8883856470753</v>
      </c>
      <c r="AB643" t="b">
        <v>0</v>
      </c>
      <c r="AC643" t="b">
        <v>1</v>
      </c>
      <c r="AD643" t="n">
        <v>95.56498153154348</v>
      </c>
      <c r="AE643" t="n">
        <v>-0</v>
      </c>
      <c r="AF643" t="n">
        <v>0</v>
      </c>
      <c r="AG643" t="n">
        <v>0.1157907376097715</v>
      </c>
      <c r="AH643" t="b">
        <v>0</v>
      </c>
      <c r="AI643" t="b">
        <v>0</v>
      </c>
      <c r="AJ643" t="n">
        <v>961.2183780146928</v>
      </c>
      <c r="AK643" t="n">
        <v>0</v>
      </c>
      <c r="AL643" t="n">
        <v>-1.038724160959123</v>
      </c>
      <c r="AM643" t="n">
        <v>0</v>
      </c>
      <c r="AN643" t="n">
        <v>-0.4639730737796814</v>
      </c>
      <c r="AO643" t="n">
        <v>0</v>
      </c>
      <c r="AP643" t="n">
        <v>1</v>
      </c>
      <c r="AQ643" t="n">
        <v>3</v>
      </c>
      <c r="AR643" t="n">
        <v>0</v>
      </c>
      <c r="AS643" t="n">
        <v>0</v>
      </c>
      <c r="AT643" t="n">
        <v>0.4806806466232271</v>
      </c>
      <c r="AU643" t="n">
        <v>0.1529693369968899</v>
      </c>
      <c r="AV643" t="n">
        <v>0.4806806466232271</v>
      </c>
    </row>
    <row r="644" spans="1:48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0</v>
      </c>
      <c r="H644" t="n">
        <v>106.2315205495331</v>
      </c>
      <c r="I644" t="b">
        <v>0</v>
      </c>
      <c r="J644" t="n">
        <v>392.2067738688762</v>
      </c>
      <c r="K644" t="n">
        <v>971.8883856470753</v>
      </c>
      <c r="L644" t="n">
        <v>0</v>
      </c>
      <c r="M644" t="n">
        <v>5.581400692324881</v>
      </c>
      <c r="N644" t="n">
        <v>5.581400692324881</v>
      </c>
      <c r="O644" t="n">
        <v>501.7197372106726</v>
      </c>
      <c r="P644" t="n">
        <v>135.8937533073328</v>
      </c>
      <c r="Q644" t="n">
        <v>5.581400692324881</v>
      </c>
      <c r="R644" t="n">
        <v>0.9192656710855633</v>
      </c>
      <c r="S644" t="n">
        <v>32.09978885442312</v>
      </c>
      <c r="T644" t="n">
        <v>59.65641476278036</v>
      </c>
      <c r="U644" t="n">
        <v>6.071586123447631</v>
      </c>
      <c r="V644" t="n">
        <v>4.816320611314353</v>
      </c>
      <c r="W644" t="n">
        <v>0</v>
      </c>
      <c r="X644" t="n">
        <v>0</v>
      </c>
      <c r="Y644" t="n">
        <v>-22.82607512520868</v>
      </c>
      <c r="Z644" t="n">
        <v>56.51074753576611</v>
      </c>
      <c r="AA644" t="n">
        <v>971.8883856470753</v>
      </c>
      <c r="AB644" t="b">
        <v>0</v>
      </c>
      <c r="AC644" t="b">
        <v>1</v>
      </c>
      <c r="AD644" t="n">
        <v>95.55592356522395</v>
      </c>
      <c r="AE644" t="n">
        <v>-0</v>
      </c>
      <c r="AF644" t="n">
        <v>0</v>
      </c>
      <c r="AG644" t="n">
        <v>0.1261549876497336</v>
      </c>
      <c r="AH644" t="b">
        <v>0</v>
      </c>
      <c r="AI644" t="b">
        <v>0</v>
      </c>
      <c r="AJ644" t="n">
        <v>971.8883856470753</v>
      </c>
      <c r="AK644" t="n">
        <v>0</v>
      </c>
      <c r="AL644" t="n">
        <v>6.071586123447631</v>
      </c>
      <c r="AM644" t="n">
        <v>0</v>
      </c>
      <c r="AN644" t="n">
        <v>6.112506177951508</v>
      </c>
      <c r="AO644" t="n">
        <v>0</v>
      </c>
      <c r="AP644" t="n">
        <v>1</v>
      </c>
      <c r="AQ644" t="n">
        <v>3</v>
      </c>
      <c r="AR644" t="n">
        <v>0</v>
      </c>
      <c r="AS644" t="n">
        <v>0</v>
      </c>
      <c r="AT644" t="n">
        <v>1.600564063233362</v>
      </c>
      <c r="AU644" t="n">
        <v>0.50935527630212</v>
      </c>
      <c r="AV644" t="n">
        <v>1.600564063233362</v>
      </c>
    </row>
    <row r="645" spans="1:48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0</v>
      </c>
      <c r="H645" t="n">
        <v>130.3106652074273</v>
      </c>
      <c r="I645" t="b">
        <v>0</v>
      </c>
      <c r="J645" t="n">
        <v>481.1069759458215</v>
      </c>
      <c r="K645" t="n">
        <v>1192.183086393746</v>
      </c>
      <c r="L645" t="n">
        <v>0</v>
      </c>
      <c r="M645" t="n">
        <v>13.14876906211556</v>
      </c>
      <c r="N645" t="n">
        <v>13.14876906211556</v>
      </c>
      <c r="O645" t="n">
        <v>963.5550191436821</v>
      </c>
      <c r="P645" t="n">
        <v>260.9845663986138</v>
      </c>
      <c r="Q645" t="n">
        <v>13.14876906211556</v>
      </c>
      <c r="R645" t="n">
        <v>0.9383858135984642</v>
      </c>
      <c r="S645" t="n">
        <v>32.11223689654684</v>
      </c>
      <c r="T645" t="n">
        <v>112.2359766504707</v>
      </c>
      <c r="U645" t="n">
        <v>14.01211407032409</v>
      </c>
      <c r="V645" t="n">
        <v>6.91532838630053</v>
      </c>
      <c r="W645" t="n">
        <v>0</v>
      </c>
      <c r="X645" t="n">
        <v>0</v>
      </c>
      <c r="Y645" t="n">
        <v>-22.82607512520868</v>
      </c>
      <c r="Z645" t="n">
        <v>56.65145437729998</v>
      </c>
      <c r="AA645" t="n">
        <v>1192.183086393746</v>
      </c>
      <c r="AB645" t="b">
        <v>0</v>
      </c>
      <c r="AC645" t="b">
        <v>1</v>
      </c>
      <c r="AD645" t="n">
        <v>95.54686559890442</v>
      </c>
      <c r="AE645" t="n">
        <v>-0</v>
      </c>
      <c r="AF645" t="n">
        <v>0</v>
      </c>
      <c r="AG645" t="n">
        <v>0.1302377355833184</v>
      </c>
      <c r="AH645" t="b">
        <v>0</v>
      </c>
      <c r="AI645" t="b">
        <v>0</v>
      </c>
      <c r="AJ645" t="n">
        <v>1192.183086393746</v>
      </c>
      <c r="AK645" t="n">
        <v>0</v>
      </c>
      <c r="AL645" t="n">
        <v>14.01211407032409</v>
      </c>
      <c r="AM645" t="n">
        <v>0</v>
      </c>
      <c r="AN645" t="n">
        <v>14.16102036141427</v>
      </c>
      <c r="AO645" t="n">
        <v>0</v>
      </c>
      <c r="AP645" t="n">
        <v>1</v>
      </c>
      <c r="AQ645" t="n">
        <v>3</v>
      </c>
      <c r="AR645" t="n">
        <v>0</v>
      </c>
      <c r="AS645" t="n">
        <v>0</v>
      </c>
      <c r="AT645" t="n">
        <v>3.075877882942651</v>
      </c>
      <c r="AU645" t="n">
        <v>0.9788515592264722</v>
      </c>
      <c r="AV645" t="n">
        <v>3.075877882942651</v>
      </c>
    </row>
    <row r="646" spans="1:48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0</v>
      </c>
      <c r="H646" t="n">
        <v>154.3898098653214</v>
      </c>
      <c r="I646" t="b">
        <v>0</v>
      </c>
      <c r="J646" t="n">
        <v>570.0071780227668</v>
      </c>
      <c r="K646" t="n">
        <v>1412.477787140416</v>
      </c>
      <c r="L646" t="n">
        <v>0</v>
      </c>
      <c r="M646" t="n">
        <v>13.81521986865838</v>
      </c>
      <c r="N646" t="n">
        <v>13.81521986865838</v>
      </c>
      <c r="O646" t="n">
        <v>854.4970165776043</v>
      </c>
      <c r="P646" t="n">
        <v>231.4455624533056</v>
      </c>
      <c r="Q646" t="n">
        <v>13.81521986865838</v>
      </c>
      <c r="R646" t="n">
        <v>0.9338153905294976</v>
      </c>
      <c r="S646" t="n">
        <v>32.13461717179905</v>
      </c>
      <c r="T646" t="n">
        <v>100.0199260107767</v>
      </c>
      <c r="U646" t="n">
        <v>14.79438014062371</v>
      </c>
      <c r="V646" t="n">
        <v>6.619779742291797</v>
      </c>
      <c r="W646" t="n">
        <v>0</v>
      </c>
      <c r="X646" t="n">
        <v>0</v>
      </c>
      <c r="Y646" t="n">
        <v>-22.82607512520868</v>
      </c>
      <c r="Z646" t="n">
        <v>56.81379919939468</v>
      </c>
      <c r="AA646" t="n">
        <v>1412.477787140416</v>
      </c>
      <c r="AB646" t="b">
        <v>0</v>
      </c>
      <c r="AC646" t="b">
        <v>1</v>
      </c>
      <c r="AD646" t="n">
        <v>95.53780763258489</v>
      </c>
      <c r="AE646" t="n">
        <v>-0</v>
      </c>
      <c r="AF646" t="n">
        <v>0</v>
      </c>
      <c r="AG646" t="n">
        <v>0.1106775570768952</v>
      </c>
      <c r="AH646" t="b">
        <v>0</v>
      </c>
      <c r="AI646" t="b">
        <v>0</v>
      </c>
      <c r="AJ646" t="n">
        <v>1412.477787140416</v>
      </c>
      <c r="AK646" t="n">
        <v>0</v>
      </c>
      <c r="AL646" t="n">
        <v>14.79438014062371</v>
      </c>
      <c r="AM646" t="n">
        <v>0</v>
      </c>
      <c r="AN646" t="n">
        <v>14.94328643171389</v>
      </c>
      <c r="AO646" t="n">
        <v>0</v>
      </c>
      <c r="AP646" t="n">
        <v>1</v>
      </c>
      <c r="AQ646" t="n">
        <v>3</v>
      </c>
      <c r="AR646" t="n">
        <v>0</v>
      </c>
      <c r="AS646" t="n">
        <v>0</v>
      </c>
      <c r="AT646" t="n">
        <v>3.28403844334078</v>
      </c>
      <c r="AU646" t="n">
        <v>1.045095505465402</v>
      </c>
      <c r="AV646" t="n">
        <v>3.28403844334078</v>
      </c>
    </row>
    <row r="647" spans="1:48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0</v>
      </c>
      <c r="H647" t="n">
        <v>178.4689545232156</v>
      </c>
      <c r="I647" t="b">
        <v>0</v>
      </c>
      <c r="J647" t="n">
        <v>658.907380099712</v>
      </c>
      <c r="K647" t="n">
        <v>1632.772487887087</v>
      </c>
      <c r="L647" t="n">
        <v>0</v>
      </c>
      <c r="M647" t="n">
        <v>16.02551099718847</v>
      </c>
      <c r="N647" t="n">
        <v>16.02551099718847</v>
      </c>
      <c r="O647" t="n">
        <v>857.4732667392731</v>
      </c>
      <c r="P647" t="n">
        <v>232.2516973833351</v>
      </c>
      <c r="Q647" t="n">
        <v>16.02551099718847</v>
      </c>
      <c r="R647" t="n">
        <v>0.9324119501401784</v>
      </c>
      <c r="S647" t="n">
        <v>32.15987607097703</v>
      </c>
      <c r="T647" t="n">
        <v>100.5193713078104</v>
      </c>
      <c r="U647" t="n">
        <v>17.18715745200306</v>
      </c>
      <c r="V647" t="n">
        <v>6.793908279830205</v>
      </c>
      <c r="W647" t="n">
        <v>0</v>
      </c>
      <c r="X647" t="n">
        <v>0</v>
      </c>
      <c r="Y647" t="n">
        <v>-22.82607512520868</v>
      </c>
      <c r="Z647" t="n">
        <v>56.94273332530246</v>
      </c>
      <c r="AA647" t="n">
        <v>1632.772487887087</v>
      </c>
      <c r="AB647" t="b">
        <v>0</v>
      </c>
      <c r="AC647" t="b">
        <v>1</v>
      </c>
      <c r="AD647" t="n">
        <v>95.52874966626536</v>
      </c>
      <c r="AE647" t="n">
        <v>-0</v>
      </c>
      <c r="AF647" t="n">
        <v>0</v>
      </c>
      <c r="AG647" t="n">
        <v>0.1082534686779164</v>
      </c>
      <c r="AH647" t="b">
        <v>0</v>
      </c>
      <c r="AI647" t="b">
        <v>0</v>
      </c>
      <c r="AJ647" t="n">
        <v>1632.772487887087</v>
      </c>
      <c r="AK647" t="n">
        <v>0</v>
      </c>
      <c r="AL647" t="n">
        <v>17.18715745200306</v>
      </c>
      <c r="AM647" t="n">
        <v>0</v>
      </c>
      <c r="AN647" t="n">
        <v>17.33606374309324</v>
      </c>
      <c r="AO647" t="n">
        <v>0</v>
      </c>
      <c r="AP647" t="n">
        <v>1</v>
      </c>
      <c r="AQ647" t="n">
        <v>3</v>
      </c>
      <c r="AR647" t="n">
        <v>0</v>
      </c>
      <c r="AS647" t="n">
        <v>0</v>
      </c>
      <c r="AT647" t="n">
        <v>3.786537614756126</v>
      </c>
      <c r="AU647" t="n">
        <v>1.205008257586547</v>
      </c>
      <c r="AV647" t="n">
        <v>3.786537614756126</v>
      </c>
    </row>
    <row r="648" spans="1:48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0</v>
      </c>
      <c r="H648" t="n">
        <v>202.5480991811098</v>
      </c>
      <c r="I648" t="b">
        <v>0</v>
      </c>
      <c r="J648" t="n">
        <v>747.8075821766574</v>
      </c>
      <c r="K648" t="n">
        <v>1853.067188633757</v>
      </c>
      <c r="L648" t="n">
        <v>0</v>
      </c>
      <c r="M648" t="n">
        <v>20.91187571294748</v>
      </c>
      <c r="N648" t="n">
        <v>20.91187571294748</v>
      </c>
      <c r="O648" t="n">
        <v>985.9075654113107</v>
      </c>
      <c r="P648" t="n">
        <v>267.0388855393583</v>
      </c>
      <c r="Q648" t="n">
        <v>20.91187571294748</v>
      </c>
      <c r="R648" t="n">
        <v>0.9349834341222238</v>
      </c>
      <c r="S648" t="n">
        <v>32.18979743653237</v>
      </c>
      <c r="T648" t="n">
        <v>115.2575247802064</v>
      </c>
      <c r="U648" t="n">
        <v>22.3660387443975</v>
      </c>
      <c r="V648" t="n">
        <v>7.493648452781713</v>
      </c>
      <c r="W648" t="n">
        <v>0</v>
      </c>
      <c r="X648" t="n">
        <v>0</v>
      </c>
      <c r="Y648" t="n">
        <v>-22.82607512520868</v>
      </c>
      <c r="Z648" t="n">
        <v>57.08970150483739</v>
      </c>
      <c r="AA648" t="n">
        <v>1853.067188633757</v>
      </c>
      <c r="AB648" t="b">
        <v>0</v>
      </c>
      <c r="AC648" t="b">
        <v>1</v>
      </c>
      <c r="AD648" t="n">
        <v>95.51969169994582</v>
      </c>
      <c r="AE648" t="n">
        <v>-0</v>
      </c>
      <c r="AF648" t="n">
        <v>0</v>
      </c>
      <c r="AG648" t="n">
        <v>0.09213522833920124</v>
      </c>
      <c r="AH648" t="b">
        <v>0</v>
      </c>
      <c r="AI648" t="b">
        <v>0</v>
      </c>
      <c r="AJ648" t="n">
        <v>1853.067188633757</v>
      </c>
      <c r="AK648" t="n">
        <v>0</v>
      </c>
      <c r="AL648" t="n">
        <v>22.3660387443975</v>
      </c>
      <c r="AM648" t="n">
        <v>0</v>
      </c>
      <c r="AN648" t="n">
        <v>22.51494503548768</v>
      </c>
      <c r="AO648" t="n">
        <v>0</v>
      </c>
      <c r="AP648" t="n">
        <v>1</v>
      </c>
      <c r="AQ648" t="n">
        <v>3</v>
      </c>
      <c r="AR648" t="n">
        <v>0</v>
      </c>
      <c r="AS648" t="n">
        <v>0</v>
      </c>
      <c r="AT648" t="n">
        <v>4.777180921732055</v>
      </c>
      <c r="AU648" t="n">
        <v>1.520265489041706</v>
      </c>
      <c r="AV648" t="n">
        <v>4.777180921732055</v>
      </c>
    </row>
    <row r="649" spans="1:48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0</v>
      </c>
      <c r="H649" t="n">
        <v>226.6272438390039</v>
      </c>
      <c r="I649" t="b">
        <v>0</v>
      </c>
      <c r="J649" t="n">
        <v>836.7077842536025</v>
      </c>
      <c r="K649" t="n">
        <v>2073.361889380427</v>
      </c>
      <c r="L649" t="n">
        <v>0</v>
      </c>
      <c r="M649" t="n">
        <v>11.94157697564536</v>
      </c>
      <c r="N649" t="n">
        <v>11.94157697564536</v>
      </c>
      <c r="O649" t="n">
        <v>503.1771922363801</v>
      </c>
      <c r="P649" t="n">
        <v>136.2885136068202</v>
      </c>
      <c r="Q649" t="n">
        <v>11.94157697564536</v>
      </c>
      <c r="R649" t="n">
        <v>0.9071122400613821</v>
      </c>
      <c r="S649" t="n">
        <v>32.22735666162329</v>
      </c>
      <c r="T649" t="n">
        <v>60.63130639759762</v>
      </c>
      <c r="U649" t="n">
        <v>13.16438743549233</v>
      </c>
      <c r="V649" t="n">
        <v>5.631906233424836</v>
      </c>
      <c r="W649" t="n">
        <v>0</v>
      </c>
      <c r="X649" t="n">
        <v>0</v>
      </c>
      <c r="Y649" t="n">
        <v>-22.82607512520868</v>
      </c>
      <c r="Z649" t="n">
        <v>57.19850908614637</v>
      </c>
      <c r="AA649" t="n">
        <v>2073.361889380427</v>
      </c>
      <c r="AB649" t="b">
        <v>0</v>
      </c>
      <c r="AC649" t="b">
        <v>1</v>
      </c>
      <c r="AD649" t="n">
        <v>95.51063373362629</v>
      </c>
      <c r="AE649" t="n">
        <v>-0</v>
      </c>
      <c r="AF649" t="n">
        <v>0</v>
      </c>
      <c r="AG649" t="n">
        <v>0.06386302893037996</v>
      </c>
      <c r="AH649" t="b">
        <v>0</v>
      </c>
      <c r="AI649" t="b">
        <v>0</v>
      </c>
      <c r="AJ649" t="n">
        <v>2073.361889380427</v>
      </c>
      <c r="AK649" t="n">
        <v>0</v>
      </c>
      <c r="AL649" t="n">
        <v>13.16438743549233</v>
      </c>
      <c r="AM649" t="n">
        <v>0</v>
      </c>
      <c r="AN649" t="n">
        <v>13.20161400826487</v>
      </c>
      <c r="AO649" t="n">
        <v>0</v>
      </c>
      <c r="AP649" t="n">
        <v>1</v>
      </c>
      <c r="AQ649" t="n">
        <v>3</v>
      </c>
      <c r="AR649" t="n">
        <v>0</v>
      </c>
      <c r="AS649" t="n">
        <v>0</v>
      </c>
      <c r="AT649" t="n">
        <v>3.411185167669701</v>
      </c>
      <c r="AU649" t="n">
        <v>1.08555802514152</v>
      </c>
      <c r="AV649" t="n">
        <v>3.411185167669701</v>
      </c>
    </row>
    <row r="650" spans="1:48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0</v>
      </c>
      <c r="H650" t="n">
        <v>226.6272438390039</v>
      </c>
      <c r="I650" t="b">
        <v>0</v>
      </c>
      <c r="J650" t="n">
        <v>836.7077842536025</v>
      </c>
      <c r="K650" t="n">
        <v>2073.361889380427</v>
      </c>
      <c r="L650" t="n">
        <v>0</v>
      </c>
      <c r="M650" t="n">
        <v>0.2687870092203971</v>
      </c>
      <c r="N650" t="n">
        <v>0.2687870092203971</v>
      </c>
      <c r="O650" t="n">
        <v>11.32576483700339</v>
      </c>
      <c r="P650" t="n">
        <v>3.06765028087849</v>
      </c>
      <c r="Q650" t="n">
        <v>0.2687870092203971</v>
      </c>
      <c r="R650" t="n">
        <v>0.2574534439744076</v>
      </c>
      <c r="S650" t="n">
        <v>32.25799885011968</v>
      </c>
      <c r="T650" t="n">
        <v>4.808458140607787</v>
      </c>
      <c r="U650" t="n">
        <v>1.044021804762169</v>
      </c>
      <c r="V650" t="n">
        <v>3.570504032101536</v>
      </c>
      <c r="W650" t="n">
        <v>0</v>
      </c>
      <c r="X650" t="n">
        <v>0</v>
      </c>
      <c r="Y650" t="n">
        <v>-22.82607512520868</v>
      </c>
      <c r="Z650" t="n">
        <v>57.17304847909273</v>
      </c>
      <c r="AA650" t="n">
        <v>2073.361889380427</v>
      </c>
      <c r="AB650" t="b">
        <v>0</v>
      </c>
      <c r="AC650" t="b">
        <v>1</v>
      </c>
      <c r="AD650" t="n">
        <v>95.50157576730676</v>
      </c>
      <c r="AE650" t="n">
        <v>-0</v>
      </c>
      <c r="AF650" t="n">
        <v>0</v>
      </c>
      <c r="AG650" t="n">
        <v>0.03410510461671568</v>
      </c>
      <c r="AH650" t="b">
        <v>0</v>
      </c>
      <c r="AI650" t="b">
        <v>0</v>
      </c>
      <c r="AJ650" t="n">
        <v>2073.361889380427</v>
      </c>
      <c r="AK650" t="n">
        <v>0</v>
      </c>
      <c r="AL650" t="n">
        <v>1.044021804762169</v>
      </c>
      <c r="AM650" t="n">
        <v>0</v>
      </c>
      <c r="AN650" t="n">
        <v>1.044021804762169</v>
      </c>
      <c r="AO650" t="n">
        <v>0</v>
      </c>
      <c r="AP650" t="n">
        <v>1</v>
      </c>
      <c r="AQ650" t="n">
        <v>3</v>
      </c>
      <c r="AR650" t="n">
        <v>0</v>
      </c>
      <c r="AS650" t="n">
        <v>0</v>
      </c>
      <c r="AT650" t="n">
        <v>1.479512707365689</v>
      </c>
      <c r="AU650" t="n">
        <v>0.4708325153386091</v>
      </c>
      <c r="AV650" t="n">
        <v>1.479512707365689</v>
      </c>
    </row>
    <row r="651" spans="1:48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0</v>
      </c>
      <c r="H651" t="n">
        <v>226.6272438390039</v>
      </c>
      <c r="I651" t="b">
        <v>0</v>
      </c>
      <c r="J651" t="n">
        <v>836.7077842536025</v>
      </c>
      <c r="K651" t="n">
        <v>2073.361889380427</v>
      </c>
      <c r="L651" t="n">
        <v>0</v>
      </c>
      <c r="M651" t="n">
        <v>3.396501654139805</v>
      </c>
      <c r="N651" t="n">
        <v>3.396501654139805</v>
      </c>
      <c r="O651" t="n">
        <v>143.1169576046656</v>
      </c>
      <c r="P651" t="n">
        <v>38.7640730240156</v>
      </c>
      <c r="Q651" t="n">
        <v>3.396501654139805</v>
      </c>
      <c r="R651" t="n">
        <v>0.7914323840722646</v>
      </c>
      <c r="S651" t="n">
        <v>32.26351240333736</v>
      </c>
      <c r="T651" t="n">
        <v>19.76579487757306</v>
      </c>
      <c r="U651" t="n">
        <v>4.291587913882577</v>
      </c>
      <c r="V651" t="n">
        <v>4.122504714532058</v>
      </c>
      <c r="W651" t="n">
        <v>0</v>
      </c>
      <c r="X651" t="n">
        <v>0</v>
      </c>
      <c r="Y651" t="n">
        <v>-22.82607512520868</v>
      </c>
      <c r="Z651" t="n">
        <v>57.16514461883342</v>
      </c>
      <c r="AA651" t="n">
        <v>2073.361889380427</v>
      </c>
      <c r="AB651" t="b">
        <v>0</v>
      </c>
      <c r="AC651" t="b">
        <v>1</v>
      </c>
      <c r="AD651" t="n">
        <v>95.49251780098723</v>
      </c>
      <c r="AE651" t="n">
        <v>-0</v>
      </c>
      <c r="AF651" t="n">
        <v>0</v>
      </c>
      <c r="AG651" t="n">
        <v>0.005330525452858975</v>
      </c>
      <c r="AH651" t="b">
        <v>0</v>
      </c>
      <c r="AI651" t="b">
        <v>0</v>
      </c>
      <c r="AJ651" t="n">
        <v>2073.361889380427</v>
      </c>
      <c r="AK651" t="n">
        <v>0</v>
      </c>
      <c r="AL651" t="n">
        <v>4.291587913882577</v>
      </c>
      <c r="AM651" t="n">
        <v>0</v>
      </c>
      <c r="AN651" t="n">
        <v>4.291587913882577</v>
      </c>
      <c r="AO651" t="n">
        <v>0</v>
      </c>
      <c r="AP651" t="n">
        <v>1</v>
      </c>
      <c r="AQ651" t="n">
        <v>3</v>
      </c>
      <c r="AR651" t="n">
        <v>0</v>
      </c>
      <c r="AS651" t="n">
        <v>0</v>
      </c>
      <c r="AT651" t="n">
        <v>1.98934795114867</v>
      </c>
      <c r="AU651" t="n">
        <v>0.6330798614029924</v>
      </c>
      <c r="AV651" t="n">
        <v>1.98934795114867</v>
      </c>
    </row>
    <row r="652" spans="1:48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0</v>
      </c>
      <c r="H652" t="n">
        <v>226.6272438390039</v>
      </c>
      <c r="I652" t="b">
        <v>0</v>
      </c>
      <c r="J652" t="n">
        <v>836.7077842536025</v>
      </c>
      <c r="K652" t="n">
        <v>2073.361889380427</v>
      </c>
      <c r="L652" t="n">
        <v>0</v>
      </c>
      <c r="M652" t="n">
        <v>2.558433040887137</v>
      </c>
      <c r="N652" t="n">
        <v>2.558433040887137</v>
      </c>
      <c r="O652" t="n">
        <v>107.8036139333935</v>
      </c>
      <c r="P652" t="n">
        <v>29.19924537740887</v>
      </c>
      <c r="Q652" t="n">
        <v>2.558433040887137</v>
      </c>
      <c r="R652" t="n">
        <v>0.7477906233846107</v>
      </c>
      <c r="S652" t="n">
        <v>32.2830818395968</v>
      </c>
      <c r="T652" t="n">
        <v>15.75760865686598</v>
      </c>
      <c r="U652" t="n">
        <v>3.421322708363595</v>
      </c>
      <c r="V652" t="n">
        <v>3.974216656297434</v>
      </c>
      <c r="W652" t="n">
        <v>0</v>
      </c>
      <c r="X652" t="n">
        <v>0</v>
      </c>
      <c r="Y652" t="n">
        <v>-22.82607512520868</v>
      </c>
      <c r="Z652" t="n">
        <v>57.14721475392274</v>
      </c>
      <c r="AA652" t="n">
        <v>2073.361889380427</v>
      </c>
      <c r="AB652" t="b">
        <v>0</v>
      </c>
      <c r="AC652" t="b">
        <v>1</v>
      </c>
      <c r="AD652" t="n">
        <v>95.4834598346677</v>
      </c>
      <c r="AE652" t="n">
        <v>-0</v>
      </c>
      <c r="AF652" t="n">
        <v>0</v>
      </c>
      <c r="AG652" t="n">
        <v>-0.02298606521631746</v>
      </c>
      <c r="AH652" t="b">
        <v>0</v>
      </c>
      <c r="AI652" t="b">
        <v>0</v>
      </c>
      <c r="AJ652" t="n">
        <v>2073.361889380427</v>
      </c>
      <c r="AK652" t="n">
        <v>0</v>
      </c>
      <c r="AL652" t="n">
        <v>3.421322708363595</v>
      </c>
      <c r="AM652" t="n">
        <v>0</v>
      </c>
      <c r="AN652" t="n">
        <v>3.421322708363595</v>
      </c>
      <c r="AO652" t="n">
        <v>0</v>
      </c>
      <c r="AP652" t="n">
        <v>1</v>
      </c>
      <c r="AQ652" t="n">
        <v>3</v>
      </c>
      <c r="AR652" t="n">
        <v>0</v>
      </c>
      <c r="AS652" t="n">
        <v>0</v>
      </c>
      <c r="AT652" t="n">
        <v>1.852348103310921</v>
      </c>
      <c r="AU652" t="n">
        <v>0.58948173437284</v>
      </c>
      <c r="AV652" t="n">
        <v>1.852348103310921</v>
      </c>
    </row>
    <row r="653" spans="1:48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0</v>
      </c>
      <c r="H653" t="n">
        <v>226.6272438390039</v>
      </c>
      <c r="I653" t="b">
        <v>0</v>
      </c>
      <c r="J653" t="n">
        <v>836.7077842536025</v>
      </c>
      <c r="K653" t="n">
        <v>2073.361889380427</v>
      </c>
      <c r="L653" t="n">
        <v>0</v>
      </c>
      <c r="M653" t="n">
        <v>2.782992848978226</v>
      </c>
      <c r="N653" t="n">
        <v>2.782992848978226</v>
      </c>
      <c r="O653" t="n">
        <v>117.2657958508122</v>
      </c>
      <c r="P653" t="n">
        <v>31.7621332206967</v>
      </c>
      <c r="Q653" t="n">
        <v>2.782992848978226</v>
      </c>
      <c r="R653" t="n">
        <v>0.7615424454161576</v>
      </c>
      <c r="S653" t="n">
        <v>32.30090705930537</v>
      </c>
      <c r="T653" t="n">
        <v>16.83116768221419</v>
      </c>
      <c r="U653" t="n">
        <v>3.654415936668392</v>
      </c>
      <c r="V653" t="n">
        <v>4.013519086291394</v>
      </c>
      <c r="W653" t="n">
        <v>0</v>
      </c>
      <c r="X653" t="n">
        <v>0</v>
      </c>
      <c r="Y653" t="n">
        <v>-22.82607512520868</v>
      </c>
      <c r="Z653" t="n">
        <v>57.11325542022297</v>
      </c>
      <c r="AA653" t="n">
        <v>2073.361889380427</v>
      </c>
      <c r="AB653" t="b">
        <v>0</v>
      </c>
      <c r="AC653" t="b">
        <v>1</v>
      </c>
      <c r="AD653" t="n">
        <v>95.47440186834817</v>
      </c>
      <c r="AE653" t="n">
        <v>-0</v>
      </c>
      <c r="AF653" t="n">
        <v>0</v>
      </c>
      <c r="AG653" t="n">
        <v>-0.04233127396767669</v>
      </c>
      <c r="AH653" t="b">
        <v>0</v>
      </c>
      <c r="AI653" t="b">
        <v>0</v>
      </c>
      <c r="AJ653" t="n">
        <v>2073.361889380427</v>
      </c>
      <c r="AK653" t="n">
        <v>0</v>
      </c>
      <c r="AL653" t="n">
        <v>3.654415936668392</v>
      </c>
      <c r="AM653" t="n">
        <v>0</v>
      </c>
      <c r="AN653" t="n">
        <v>3.654415936668392</v>
      </c>
      <c r="AO653" t="n">
        <v>0</v>
      </c>
      <c r="AP653" t="n">
        <v>1</v>
      </c>
      <c r="AQ653" t="n">
        <v>3</v>
      </c>
      <c r="AR653" t="n">
        <v>0</v>
      </c>
      <c r="AS653" t="n">
        <v>0</v>
      </c>
      <c r="AT653" t="n">
        <v>1.889116947212064</v>
      </c>
      <c r="AU653" t="n">
        <v>0.6011828621657147</v>
      </c>
      <c r="AV653" t="n">
        <v>1.889116947212064</v>
      </c>
    </row>
    <row r="654" spans="1:48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0</v>
      </c>
      <c r="H654" t="n">
        <v>226.6272438390039</v>
      </c>
      <c r="I654" t="b">
        <v>0</v>
      </c>
      <c r="J654" t="n">
        <v>836.7077842536025</v>
      </c>
      <c r="K654" t="n">
        <v>2073.361889380427</v>
      </c>
      <c r="L654" t="n">
        <v>0</v>
      </c>
      <c r="M654" t="n">
        <v>2.722822229866643</v>
      </c>
      <c r="N654" t="n">
        <v>2.722822229866643</v>
      </c>
      <c r="O654" t="n">
        <v>114.7304118524141</v>
      </c>
      <c r="P654" t="n">
        <v>31.07540949415332</v>
      </c>
      <c r="Q654" t="n">
        <v>2.722822229866643</v>
      </c>
      <c r="R654" t="n">
        <v>0.7580521933094732</v>
      </c>
      <c r="S654" t="n">
        <v>32.31923960533084</v>
      </c>
      <c r="T654" t="n">
        <v>16.54308303262055</v>
      </c>
      <c r="U654" t="n">
        <v>3.591866435976469</v>
      </c>
      <c r="V654" t="n">
        <v>4.00256265564181</v>
      </c>
      <c r="W654" t="n">
        <v>0</v>
      </c>
      <c r="X654" t="n">
        <v>0</v>
      </c>
      <c r="Y654" t="n">
        <v>-22.82607512520868</v>
      </c>
      <c r="Z654" t="n">
        <v>57.09532555531229</v>
      </c>
      <c r="AA654" t="n">
        <v>2073.361889380427</v>
      </c>
      <c r="AB654" t="b">
        <v>0</v>
      </c>
      <c r="AC654" t="b">
        <v>1</v>
      </c>
      <c r="AD654" t="n">
        <v>95.46534390202864</v>
      </c>
      <c r="AE654" t="n">
        <v>-0</v>
      </c>
      <c r="AF654" t="n">
        <v>0</v>
      </c>
      <c r="AG654" t="n">
        <v>-0.03564050378081407</v>
      </c>
      <c r="AH654" t="b">
        <v>0</v>
      </c>
      <c r="AI654" t="b">
        <v>0</v>
      </c>
      <c r="AJ654" t="n">
        <v>2073.361889380427</v>
      </c>
      <c r="AK654" t="n">
        <v>0</v>
      </c>
      <c r="AL654" t="n">
        <v>3.591866435976469</v>
      </c>
      <c r="AM654" t="n">
        <v>0</v>
      </c>
      <c r="AN654" t="n">
        <v>3.591866435976469</v>
      </c>
      <c r="AO654" t="n">
        <v>0</v>
      </c>
      <c r="AP654" t="n">
        <v>1</v>
      </c>
      <c r="AQ654" t="n">
        <v>3</v>
      </c>
      <c r="AR654" t="n">
        <v>0</v>
      </c>
      <c r="AS654" t="n">
        <v>0</v>
      </c>
      <c r="AT654" t="n">
        <v>1.879321728997758</v>
      </c>
      <c r="AU654" t="n">
        <v>0.5980656822948206</v>
      </c>
      <c r="AV654" t="n">
        <v>1.879321728997758</v>
      </c>
    </row>
    <row r="655" spans="1:48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0</v>
      </c>
      <c r="H655" t="n">
        <v>226.6272438390039</v>
      </c>
      <c r="I655" t="b">
        <v>0</v>
      </c>
      <c r="J655" t="n">
        <v>836.7077842536025</v>
      </c>
      <c r="K655" t="n">
        <v>2073.361889380427</v>
      </c>
      <c r="L655" t="n">
        <v>0</v>
      </c>
      <c r="M655" t="n">
        <v>2.738944898221972</v>
      </c>
      <c r="N655" t="n">
        <v>2.738944898221972</v>
      </c>
      <c r="O655" t="n">
        <v>115.4097659285916</v>
      </c>
      <c r="P655" t="n">
        <v>31.25941655703999</v>
      </c>
      <c r="Q655" t="n">
        <v>2.738944898221972</v>
      </c>
      <c r="R655" t="n">
        <v>0.7590187750395304</v>
      </c>
      <c r="S655" t="n">
        <v>32.3374383145082</v>
      </c>
      <c r="T655" t="n">
        <v>16.61984798300165</v>
      </c>
      <c r="U655" t="n">
        <v>3.608533791643461</v>
      </c>
      <c r="V655" t="n">
        <v>4.005071325600529</v>
      </c>
      <c r="W655" t="n">
        <v>0</v>
      </c>
      <c r="X655" t="n">
        <v>0</v>
      </c>
      <c r="Y655" t="n">
        <v>-22.82607512520868</v>
      </c>
      <c r="Z655" t="n">
        <v>57.06356448352211</v>
      </c>
      <c r="AA655" t="n">
        <v>2073.361889380427</v>
      </c>
      <c r="AB655" t="b">
        <v>0</v>
      </c>
      <c r="AC655" t="b">
        <v>1</v>
      </c>
      <c r="AD655" t="n">
        <v>95.4562859357091</v>
      </c>
      <c r="AE655" t="n">
        <v>-0</v>
      </c>
      <c r="AF655" t="n">
        <v>0</v>
      </c>
      <c r="AG655" t="n">
        <v>-0.03319272605732523</v>
      </c>
      <c r="AH655" t="b">
        <v>0</v>
      </c>
      <c r="AI655" t="b">
        <v>0</v>
      </c>
      <c r="AJ655" t="n">
        <v>2073.361889380427</v>
      </c>
      <c r="AK655" t="n">
        <v>0</v>
      </c>
      <c r="AL655" t="n">
        <v>3.608533791643461</v>
      </c>
      <c r="AM655" t="n">
        <v>0</v>
      </c>
      <c r="AN655" t="n">
        <v>3.608533791643461</v>
      </c>
      <c r="AO655" t="n">
        <v>0</v>
      </c>
      <c r="AP655" t="n">
        <v>1</v>
      </c>
      <c r="AQ655" t="n">
        <v>3</v>
      </c>
      <c r="AR655" t="n">
        <v>0</v>
      </c>
      <c r="AS655" t="n">
        <v>0</v>
      </c>
      <c r="AT655" t="n">
        <v>1.882031377752003</v>
      </c>
      <c r="AU655" t="n">
        <v>0.5989279869795278</v>
      </c>
      <c r="AV655" t="n">
        <v>1.882031377752003</v>
      </c>
    </row>
    <row r="656" spans="1:48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0</v>
      </c>
      <c r="H656" t="n">
        <v>226.6272438390039</v>
      </c>
      <c r="I656" t="b">
        <v>0</v>
      </c>
      <c r="J656" t="n">
        <v>836.7077842536025</v>
      </c>
      <c r="K656" t="n">
        <v>2073.361889380427</v>
      </c>
      <c r="L656" t="n">
        <v>0</v>
      </c>
      <c r="M656" t="n">
        <v>2.734624843912133</v>
      </c>
      <c r="N656" t="n">
        <v>2.734624843912133</v>
      </c>
      <c r="O656" t="n">
        <v>115.2277336222751</v>
      </c>
      <c r="P656" t="n">
        <v>31.2101120320355</v>
      </c>
      <c r="Q656" t="n">
        <v>2.734624843912133</v>
      </c>
      <c r="R656" t="n">
        <v>0.758780158490589</v>
      </c>
      <c r="S656" t="n">
        <v>32.35567164947982</v>
      </c>
      <c r="T656" t="n">
        <v>16.59885226797398</v>
      </c>
      <c r="U656" t="n">
        <v>3.603975161069068</v>
      </c>
      <c r="V656" t="n">
        <v>4.003972513318814</v>
      </c>
      <c r="W656" t="n">
        <v>0</v>
      </c>
      <c r="X656" t="n">
        <v>0</v>
      </c>
      <c r="Y656" t="n">
        <v>-22.82607512520868</v>
      </c>
      <c r="Z656" t="n">
        <v>57.03896634884695</v>
      </c>
      <c r="AA656" t="n">
        <v>2073.361889380427</v>
      </c>
      <c r="AB656" t="b">
        <v>0</v>
      </c>
      <c r="AC656" t="b">
        <v>1</v>
      </c>
      <c r="AD656" t="n">
        <v>95.44722796938957</v>
      </c>
      <c r="AE656" t="n">
        <v>-0</v>
      </c>
      <c r="AF656" t="n">
        <v>0</v>
      </c>
      <c r="AG656" t="n">
        <v>-0.02852200878979402</v>
      </c>
      <c r="AH656" t="b">
        <v>0</v>
      </c>
      <c r="AI656" t="b">
        <v>0</v>
      </c>
      <c r="AJ656" t="n">
        <v>2073.361889380427</v>
      </c>
      <c r="AK656" t="n">
        <v>0</v>
      </c>
      <c r="AL656" t="n">
        <v>3.603975161069068</v>
      </c>
      <c r="AM656" t="n">
        <v>0</v>
      </c>
      <c r="AN656" t="n">
        <v>3.603975161069068</v>
      </c>
      <c r="AO656" t="n">
        <v>0</v>
      </c>
      <c r="AP656" t="n">
        <v>1</v>
      </c>
      <c r="AQ656" t="n">
        <v>3</v>
      </c>
      <c r="AR656" t="n">
        <v>0</v>
      </c>
      <c r="AS656" t="n">
        <v>0</v>
      </c>
      <c r="AT656" t="n">
        <v>1.881381098403027</v>
      </c>
      <c r="AU656" t="n">
        <v>0.5987210454236854</v>
      </c>
      <c r="AV656" t="n">
        <v>1.881381098403027</v>
      </c>
    </row>
    <row r="657" spans="1:48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0</v>
      </c>
      <c r="H657" t="n">
        <v>226.6272438390039</v>
      </c>
      <c r="I657" t="b">
        <v>0</v>
      </c>
      <c r="J657" t="n">
        <v>836.7077842536025</v>
      </c>
      <c r="K657" t="n">
        <v>2073.361889380427</v>
      </c>
      <c r="L657" t="n">
        <v>0</v>
      </c>
      <c r="M657" t="n">
        <v>2.735782392796196</v>
      </c>
      <c r="N657" t="n">
        <v>2.735782392796196</v>
      </c>
      <c r="O657" t="n">
        <v>115.2765087713652</v>
      </c>
      <c r="P657" t="n">
        <v>31.22332306916718</v>
      </c>
      <c r="Q657" t="n">
        <v>2.735782392796196</v>
      </c>
      <c r="R657" t="n">
        <v>0.7588636561490362</v>
      </c>
      <c r="S657" t="n">
        <v>32.37389425150798</v>
      </c>
      <c r="T657" t="n">
        <v>16.60405131161292</v>
      </c>
      <c r="U657" t="n">
        <v>3.605103987558609</v>
      </c>
      <c r="V657" t="n">
        <v>4.003840226396141</v>
      </c>
      <c r="W657" t="n">
        <v>0</v>
      </c>
      <c r="X657" t="n">
        <v>0</v>
      </c>
      <c r="Y657" t="n">
        <v>-22.82607512520868</v>
      </c>
      <c r="Z657" t="n">
        <v>57.01436821417178</v>
      </c>
      <c r="AA657" t="n">
        <v>2073.361889380427</v>
      </c>
      <c r="AB657" t="b">
        <v>0</v>
      </c>
      <c r="AC657" t="b">
        <v>1</v>
      </c>
      <c r="AD657" t="n">
        <v>95.43817000307004</v>
      </c>
      <c r="AE657" t="n">
        <v>-0</v>
      </c>
      <c r="AF657" t="n">
        <v>0</v>
      </c>
      <c r="AG657" t="n">
        <v>-0.02242505590012892</v>
      </c>
      <c r="AH657" t="b">
        <v>0</v>
      </c>
      <c r="AI657" t="b">
        <v>0</v>
      </c>
      <c r="AJ657" t="n">
        <v>2073.361889380427</v>
      </c>
      <c r="AK657" t="n">
        <v>0</v>
      </c>
      <c r="AL657" t="n">
        <v>3.605103987558609</v>
      </c>
      <c r="AM657" t="n">
        <v>0</v>
      </c>
      <c r="AN657" t="n">
        <v>3.605103987558609</v>
      </c>
      <c r="AO657" t="n">
        <v>0</v>
      </c>
      <c r="AP657" t="n">
        <v>1</v>
      </c>
      <c r="AQ657" t="n">
        <v>3</v>
      </c>
      <c r="AR657" t="n">
        <v>0</v>
      </c>
      <c r="AS657" t="n">
        <v>0</v>
      </c>
      <c r="AT657" t="n">
        <v>1.881625889746104</v>
      </c>
      <c r="AU657" t="n">
        <v>0.5987989465618238</v>
      </c>
      <c r="AV657" t="n">
        <v>1.881625889746104</v>
      </c>
    </row>
    <row r="658" spans="1:48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0</v>
      </c>
      <c r="H658" t="n">
        <v>226.6272438390039</v>
      </c>
      <c r="I658" t="b">
        <v>0</v>
      </c>
      <c r="J658" t="n">
        <v>836.7077842536025</v>
      </c>
      <c r="K658" t="n">
        <v>2073.361889380427</v>
      </c>
      <c r="L658" t="n">
        <v>0</v>
      </c>
      <c r="M658" t="n">
        <v>2.735472251569647</v>
      </c>
      <c r="N658" t="n">
        <v>2.735472251569647</v>
      </c>
      <c r="O658" t="n">
        <v>115.2634404813153</v>
      </c>
      <c r="P658" t="n">
        <v>31.21978344564337</v>
      </c>
      <c r="Q658" t="n">
        <v>2.735472251569647</v>
      </c>
      <c r="R658" t="n">
        <v>0.7588607905558622</v>
      </c>
      <c r="S658" t="n">
        <v>32.39211825666573</v>
      </c>
      <c r="T658" t="n">
        <v>16.60223169059386</v>
      </c>
      <c r="U658" t="n">
        <v>3.604708907895908</v>
      </c>
      <c r="V658" t="n">
        <v>4.003449024878215</v>
      </c>
      <c r="W658" t="n">
        <v>0</v>
      </c>
      <c r="X658" t="n">
        <v>0</v>
      </c>
      <c r="Y658" t="n">
        <v>-22.82607512520868</v>
      </c>
      <c r="Z658" t="n">
        <v>56.98977007949662</v>
      </c>
      <c r="AA658" t="n">
        <v>2073.361889380427</v>
      </c>
      <c r="AB658" t="b">
        <v>0</v>
      </c>
      <c r="AC658" t="b">
        <v>1</v>
      </c>
      <c r="AD658" t="n">
        <v>95.42911203675051</v>
      </c>
      <c r="AE658" t="n">
        <v>-0</v>
      </c>
      <c r="AF658" t="n">
        <v>0</v>
      </c>
      <c r="AG658" t="n">
        <v>-0.02451129755667608</v>
      </c>
      <c r="AH658" t="b">
        <v>0</v>
      </c>
      <c r="AI658" t="b">
        <v>0</v>
      </c>
      <c r="AJ658" t="n">
        <v>2073.361889380427</v>
      </c>
      <c r="AK658" t="n">
        <v>0</v>
      </c>
      <c r="AL658" t="n">
        <v>3.604708907895908</v>
      </c>
      <c r="AM658" t="n">
        <v>0</v>
      </c>
      <c r="AN658" t="n">
        <v>3.604708907895908</v>
      </c>
      <c r="AO658" t="n">
        <v>0</v>
      </c>
      <c r="AP658" t="n">
        <v>1</v>
      </c>
      <c r="AQ658" t="n">
        <v>3</v>
      </c>
      <c r="AR658" t="n">
        <v>0</v>
      </c>
      <c r="AS658" t="n">
        <v>0</v>
      </c>
      <c r="AT658" t="n">
        <v>1.881630865653412</v>
      </c>
      <c r="AU658" t="n">
        <v>0.5988005300689759</v>
      </c>
      <c r="AV658" t="n">
        <v>1.881630865653412</v>
      </c>
    </row>
    <row r="659" spans="1:48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0</v>
      </c>
      <c r="H659" t="n">
        <v>226.6272438390039</v>
      </c>
      <c r="I659" t="b">
        <v>0</v>
      </c>
      <c r="J659" t="n">
        <v>836.7077842536025</v>
      </c>
      <c r="K659" t="n">
        <v>2073.361889380427</v>
      </c>
      <c r="L659" t="n">
        <v>0</v>
      </c>
      <c r="M659" t="n">
        <v>2.735555267591794</v>
      </c>
      <c r="N659" t="n">
        <v>2.735555267591794</v>
      </c>
      <c r="O659" t="n">
        <v>115.2669384924255</v>
      </c>
      <c r="P659" t="n">
        <v>31.22073090260713</v>
      </c>
      <c r="Q659" t="n">
        <v>2.735555267591794</v>
      </c>
      <c r="R659" t="n">
        <v>0.758881054045319</v>
      </c>
      <c r="S659" t="n">
        <v>32.41034041240824</v>
      </c>
      <c r="T659" t="n">
        <v>16.60229221166753</v>
      </c>
      <c r="U659" t="n">
        <v>3.604722048349399</v>
      </c>
      <c r="V659" t="n">
        <v>4.003127198508883</v>
      </c>
      <c r="W659" t="n">
        <v>0</v>
      </c>
      <c r="X659" t="n">
        <v>0</v>
      </c>
      <c r="Y659" t="n">
        <v>-22.82607512520868</v>
      </c>
      <c r="Z659" t="n">
        <v>56.96517194482145</v>
      </c>
      <c r="AA659" t="n">
        <v>2073.361889380427</v>
      </c>
      <c r="AB659" t="b">
        <v>0</v>
      </c>
      <c r="AC659" t="b">
        <v>1</v>
      </c>
      <c r="AD659" t="n">
        <v>95.42005407043098</v>
      </c>
      <c r="AE659" t="n">
        <v>-0</v>
      </c>
      <c r="AF659" t="n">
        <v>0</v>
      </c>
      <c r="AG659" t="n">
        <v>-0.02315282673617716</v>
      </c>
      <c r="AH659" t="b">
        <v>0</v>
      </c>
      <c r="AI659" t="b">
        <v>0</v>
      </c>
      <c r="AJ659" t="n">
        <v>2073.361889380427</v>
      </c>
      <c r="AK659" t="n">
        <v>0</v>
      </c>
      <c r="AL659" t="n">
        <v>3.604722048349399</v>
      </c>
      <c r="AM659" t="n">
        <v>0</v>
      </c>
      <c r="AN659" t="n">
        <v>3.604722048349399</v>
      </c>
      <c r="AO659" t="n">
        <v>0</v>
      </c>
      <c r="AP659" t="n">
        <v>1</v>
      </c>
      <c r="AQ659" t="n">
        <v>3</v>
      </c>
      <c r="AR659" t="n">
        <v>0</v>
      </c>
      <c r="AS659" t="n">
        <v>0</v>
      </c>
      <c r="AT659" t="n">
        <v>1.881700093493676</v>
      </c>
      <c r="AU659" t="n">
        <v>0.5988225607808452</v>
      </c>
      <c r="AV659" t="n">
        <v>1.881700093493676</v>
      </c>
    </row>
    <row r="660" spans="1:48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0</v>
      </c>
      <c r="H660" t="n">
        <v>226.6272438390039</v>
      </c>
      <c r="I660" t="b">
        <v>0</v>
      </c>
      <c r="J660" t="n">
        <v>836.7077842536025</v>
      </c>
      <c r="K660" t="n">
        <v>2073.361889380427</v>
      </c>
      <c r="L660" t="n">
        <v>0</v>
      </c>
      <c r="M660" t="n">
        <v>2.735533344729859</v>
      </c>
      <c r="N660" t="n">
        <v>2.735533344729859</v>
      </c>
      <c r="O660" t="n">
        <v>115.2660147380389</v>
      </c>
      <c r="P660" t="n">
        <v>31.22048069827706</v>
      </c>
      <c r="Q660" t="n">
        <v>2.735533344729859</v>
      </c>
      <c r="R660" t="n">
        <v>0.7588951435591387</v>
      </c>
      <c r="S660" t="n">
        <v>32.42856158985948</v>
      </c>
      <c r="T660" t="n">
        <v>16.60185092738893</v>
      </c>
      <c r="U660" t="n">
        <v>3.604626235846621</v>
      </c>
      <c r="V660" t="n">
        <v>4.002786884500688</v>
      </c>
      <c r="W660" t="n">
        <v>0</v>
      </c>
      <c r="X660" t="n">
        <v>0</v>
      </c>
      <c r="Y660" t="n">
        <v>-22.82607512520868</v>
      </c>
      <c r="Z660" t="n">
        <v>56.94057381014628</v>
      </c>
      <c r="AA660" t="n">
        <v>2073.361889380427</v>
      </c>
      <c r="AB660" t="b">
        <v>0</v>
      </c>
      <c r="AC660" t="b">
        <v>1</v>
      </c>
      <c r="AD660" t="n">
        <v>95.41099610411145</v>
      </c>
      <c r="AE660" t="n">
        <v>-0</v>
      </c>
      <c r="AF660" t="n">
        <v>0</v>
      </c>
      <c r="AG660" t="n">
        <v>-0.02310557826348467</v>
      </c>
      <c r="AH660" t="b">
        <v>0</v>
      </c>
      <c r="AI660" t="b">
        <v>0</v>
      </c>
      <c r="AJ660" t="n">
        <v>2073.361889380427</v>
      </c>
      <c r="AK660" t="n">
        <v>0</v>
      </c>
      <c r="AL660" t="n">
        <v>3.604626235846621</v>
      </c>
      <c r="AM660" t="n">
        <v>0</v>
      </c>
      <c r="AN660" t="n">
        <v>3.604626235846621</v>
      </c>
      <c r="AO660" t="n">
        <v>0</v>
      </c>
      <c r="AP660" t="n">
        <v>1</v>
      </c>
      <c r="AQ660" t="n">
        <v>3</v>
      </c>
      <c r="AR660" t="n">
        <v>0</v>
      </c>
      <c r="AS660" t="n">
        <v>0</v>
      </c>
      <c r="AT660" t="n">
        <v>1.88175218329743</v>
      </c>
      <c r="AU660" t="n">
        <v>0.5988391375721108</v>
      </c>
      <c r="AV660" t="n">
        <v>1.88175218329743</v>
      </c>
    </row>
    <row r="661" spans="1:48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0</v>
      </c>
      <c r="H661" t="n">
        <v>226.6272438390039</v>
      </c>
      <c r="I661" t="b">
        <v>0</v>
      </c>
      <c r="J661" t="n">
        <v>836.7077842536025</v>
      </c>
      <c r="K661" t="n">
        <v>2073.361889380427</v>
      </c>
      <c r="L661" t="n">
        <v>0</v>
      </c>
      <c r="M661" t="n">
        <v>2.735538020155451</v>
      </c>
      <c r="N661" t="n">
        <v>2.735538020155451</v>
      </c>
      <c r="O661" t="n">
        <v>115.2662117444751</v>
      </c>
      <c r="P661" t="n">
        <v>31.22053405863355</v>
      </c>
      <c r="Q661" t="n">
        <v>2.735538020155451</v>
      </c>
      <c r="R661" t="n">
        <v>0.7589107974315297</v>
      </c>
      <c r="S661" t="n">
        <v>32.44678155655996</v>
      </c>
      <c r="T661" t="n">
        <v>16.60153685936135</v>
      </c>
      <c r="U661" t="n">
        <v>3.604558044784251</v>
      </c>
      <c r="V661" t="n">
        <v>4.002451282834498</v>
      </c>
      <c r="W661" t="n">
        <v>0</v>
      </c>
      <c r="X661" t="n">
        <v>0</v>
      </c>
      <c r="Y661" t="n">
        <v>-22.82607512520868</v>
      </c>
      <c r="Z661" t="n">
        <v>56.91597567547112</v>
      </c>
      <c r="AA661" t="n">
        <v>2073.361889380427</v>
      </c>
      <c r="AB661" t="b">
        <v>0</v>
      </c>
      <c r="AC661" t="b">
        <v>1</v>
      </c>
      <c r="AD661" t="n">
        <v>95.40193813779192</v>
      </c>
      <c r="AE661" t="n">
        <v>-0</v>
      </c>
      <c r="AF661" t="n">
        <v>0</v>
      </c>
      <c r="AG661" t="n">
        <v>-0.02427199365912772</v>
      </c>
      <c r="AH661" t="b">
        <v>0</v>
      </c>
      <c r="AI661" t="b">
        <v>0</v>
      </c>
      <c r="AJ661" t="n">
        <v>2073.361889380427</v>
      </c>
      <c r="AK661" t="n">
        <v>0</v>
      </c>
      <c r="AL661" t="n">
        <v>3.604558044784251</v>
      </c>
      <c r="AM661" t="n">
        <v>0</v>
      </c>
      <c r="AN661" t="n">
        <v>3.604558044784251</v>
      </c>
      <c r="AO661" t="n">
        <v>0</v>
      </c>
      <c r="AP661" t="n">
        <v>1</v>
      </c>
      <c r="AQ661" t="n">
        <v>3</v>
      </c>
      <c r="AR661" t="n">
        <v>0</v>
      </c>
      <c r="AS661" t="n">
        <v>0</v>
      </c>
      <c r="AT661" t="n">
        <v>1.881808628440898</v>
      </c>
      <c r="AU661" t="n">
        <v>0.5988571003842892</v>
      </c>
      <c r="AV661" t="n">
        <v>1.881808628440898</v>
      </c>
    </row>
    <row r="662" spans="1:48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0</v>
      </c>
      <c r="H662" t="n">
        <v>226.6272438390039</v>
      </c>
      <c r="I662" t="b">
        <v>0</v>
      </c>
      <c r="J662" t="n">
        <v>836.7077842536025</v>
      </c>
      <c r="K662" t="n">
        <v>2073.361889380427</v>
      </c>
      <c r="L662" t="n">
        <v>0</v>
      </c>
      <c r="M662" t="n">
        <v>2.735541241315037</v>
      </c>
      <c r="N662" t="n">
        <v>2.735541241315037</v>
      </c>
      <c r="O662" t="n">
        <v>115.2663474731179</v>
      </c>
      <c r="P662" t="n">
        <v>31.22057082153789</v>
      </c>
      <c r="Q662" t="n">
        <v>2.735541241315037</v>
      </c>
      <c r="R662" t="n">
        <v>0.7589263653886205</v>
      </c>
      <c r="S662" t="n">
        <v>32.4650003714571</v>
      </c>
      <c r="T662" t="n">
        <v>16.60121585813048</v>
      </c>
      <c r="U662" t="n">
        <v>3.604488348371266</v>
      </c>
      <c r="V662" t="n">
        <v>4.002115445887586</v>
      </c>
      <c r="W662" t="n">
        <v>0</v>
      </c>
      <c r="X662" t="n">
        <v>0</v>
      </c>
      <c r="Y662" t="n">
        <v>-22.82607512520868</v>
      </c>
      <c r="Z662" t="n">
        <v>56.89137754079595</v>
      </c>
      <c r="AA662" t="n">
        <v>2073.361889380427</v>
      </c>
      <c r="AB662" t="b">
        <v>0</v>
      </c>
      <c r="AC662" t="b">
        <v>1</v>
      </c>
      <c r="AD662" t="n">
        <v>95.39288017147238</v>
      </c>
      <c r="AE662" t="n">
        <v>-0</v>
      </c>
      <c r="AF662" t="n">
        <v>0</v>
      </c>
      <c r="AG662" t="n">
        <v>-0.02379699639394678</v>
      </c>
      <c r="AH662" t="b">
        <v>0</v>
      </c>
      <c r="AI662" t="b">
        <v>0</v>
      </c>
      <c r="AJ662" t="n">
        <v>2073.361889380427</v>
      </c>
      <c r="AK662" t="n">
        <v>0</v>
      </c>
      <c r="AL662" t="n">
        <v>3.604488348371266</v>
      </c>
      <c r="AM662" t="n">
        <v>0</v>
      </c>
      <c r="AN662" t="n">
        <v>3.604488348371266</v>
      </c>
      <c r="AO662" t="n">
        <v>0</v>
      </c>
      <c r="AP662" t="n">
        <v>1</v>
      </c>
      <c r="AQ662" t="n">
        <v>3</v>
      </c>
      <c r="AR662" t="n">
        <v>0</v>
      </c>
      <c r="AS662" t="n">
        <v>0</v>
      </c>
      <c r="AT662" t="n">
        <v>1.881864845098945</v>
      </c>
      <c r="AU662" t="n">
        <v>0.5988749904844419</v>
      </c>
      <c r="AV662" t="n">
        <v>1.881864845098945</v>
      </c>
    </row>
    <row r="663" spans="1:48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0</v>
      </c>
      <c r="H663" t="n">
        <v>226.6272438390039</v>
      </c>
      <c r="I663" t="b">
        <v>0</v>
      </c>
      <c r="J663" t="n">
        <v>836.7077842536025</v>
      </c>
      <c r="K663" t="n">
        <v>2073.361889380427</v>
      </c>
      <c r="L663" t="n">
        <v>0</v>
      </c>
      <c r="M663" t="n">
        <v>2.735523681251049</v>
      </c>
      <c r="N663" t="n">
        <v>2.735523681251049</v>
      </c>
      <c r="O663" t="n">
        <v>115.2656075521082</v>
      </c>
      <c r="P663" t="n">
        <v>31.22037040956344</v>
      </c>
      <c r="Q663" t="n">
        <v>2.735523681251049</v>
      </c>
      <c r="R663" t="n">
        <v>0.7589407105976977</v>
      </c>
      <c r="S663" t="n">
        <v>32.48321803135455</v>
      </c>
      <c r="T663" t="n">
        <v>16.60079550327143</v>
      </c>
      <c r="U663" t="n">
        <v>3.60439708010486</v>
      </c>
      <c r="V663" t="n">
        <v>4.001775967531549</v>
      </c>
      <c r="W663" t="n">
        <v>0</v>
      </c>
      <c r="X663" t="n">
        <v>0</v>
      </c>
      <c r="Y663" t="n">
        <v>-22.82607512520868</v>
      </c>
      <c r="Z663" t="n">
        <v>56.86677940612078</v>
      </c>
      <c r="AA663" t="n">
        <v>2073.361889380427</v>
      </c>
      <c r="AB663" t="b">
        <v>0</v>
      </c>
      <c r="AC663" t="b">
        <v>1</v>
      </c>
      <c r="AD663" t="n">
        <v>95.38382220515285</v>
      </c>
      <c r="AE663" t="n">
        <v>-0</v>
      </c>
      <c r="AF663" t="n">
        <v>0</v>
      </c>
      <c r="AG663" t="n">
        <v>-0.02429910044692934</v>
      </c>
      <c r="AH663" t="b">
        <v>0</v>
      </c>
      <c r="AI663" t="b">
        <v>0</v>
      </c>
      <c r="AJ663" t="n">
        <v>2073.361889380427</v>
      </c>
      <c r="AK663" t="n">
        <v>0</v>
      </c>
      <c r="AL663" t="n">
        <v>3.60439708010486</v>
      </c>
      <c r="AM663" t="n">
        <v>0</v>
      </c>
      <c r="AN663" t="n">
        <v>3.60439708010486</v>
      </c>
      <c r="AO663" t="n">
        <v>0</v>
      </c>
      <c r="AP663" t="n">
        <v>1</v>
      </c>
      <c r="AQ663" t="n">
        <v>3</v>
      </c>
      <c r="AR663" t="n">
        <v>0</v>
      </c>
      <c r="AS663" t="n">
        <v>0</v>
      </c>
      <c r="AT663" t="n">
        <v>1.881917675296653</v>
      </c>
      <c r="AU663" t="n">
        <v>0.5988918028948722</v>
      </c>
      <c r="AV663" t="n">
        <v>1.881917675296653</v>
      </c>
    </row>
    <row r="664" spans="1:48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0</v>
      </c>
      <c r="H664" t="n">
        <v>226.6272438390039</v>
      </c>
      <c r="I664" t="b">
        <v>0</v>
      </c>
      <c r="J664" t="n">
        <v>836.7077842536025</v>
      </c>
      <c r="K664" t="n">
        <v>2073.361889380427</v>
      </c>
      <c r="L664" t="n">
        <v>0</v>
      </c>
      <c r="M664" t="n">
        <v>2.735590700347482</v>
      </c>
      <c r="N664" t="n">
        <v>2.735590700347482</v>
      </c>
      <c r="O664" t="n">
        <v>115.2684315075069</v>
      </c>
      <c r="P664" t="n">
        <v>31.22113529455768</v>
      </c>
      <c r="Q664" t="n">
        <v>2.735590700347482</v>
      </c>
      <c r="R664" t="n">
        <v>0.7589600303234831</v>
      </c>
      <c r="S664" t="n">
        <v>32.50143449026453</v>
      </c>
      <c r="T664" t="n">
        <v>16.60077962296133</v>
      </c>
      <c r="U664" t="n">
        <v>3.604393632140973</v>
      </c>
      <c r="V664" t="n">
        <v>4.001451416925137</v>
      </c>
      <c r="W664" t="n">
        <v>0</v>
      </c>
      <c r="X664" t="n">
        <v>0</v>
      </c>
      <c r="Y664" t="n">
        <v>-22.82607512520868</v>
      </c>
      <c r="Z664" t="n">
        <v>56.84218127144562</v>
      </c>
      <c r="AA664" t="n">
        <v>2073.361889380427</v>
      </c>
      <c r="AB664" t="b">
        <v>0</v>
      </c>
      <c r="AC664" t="b">
        <v>1</v>
      </c>
      <c r="AD664" t="n">
        <v>95.37476423883332</v>
      </c>
      <c r="AE664" t="n">
        <v>-0</v>
      </c>
      <c r="AF664" t="n">
        <v>0</v>
      </c>
      <c r="AG664" t="n">
        <v>-0.02784398954989128</v>
      </c>
      <c r="AH664" t="b">
        <v>0</v>
      </c>
      <c r="AI664" t="b">
        <v>0</v>
      </c>
      <c r="AJ664" t="n">
        <v>2073.361889380427</v>
      </c>
      <c r="AK664" t="n">
        <v>0</v>
      </c>
      <c r="AL664" t="n">
        <v>3.604393632140973</v>
      </c>
      <c r="AM664" t="n">
        <v>0</v>
      </c>
      <c r="AN664" t="n">
        <v>3.604393632140973</v>
      </c>
      <c r="AO664" t="n">
        <v>0</v>
      </c>
      <c r="AP664" t="n">
        <v>1</v>
      </c>
      <c r="AQ664" t="n">
        <v>3</v>
      </c>
      <c r="AR664" t="n">
        <v>0</v>
      </c>
      <c r="AS664" t="n">
        <v>0</v>
      </c>
      <c r="AT664" t="n">
        <v>1.881984334688409</v>
      </c>
      <c r="AU664" t="n">
        <v>0.5989130162368969</v>
      </c>
      <c r="AV664" t="n">
        <v>1.881984334688409</v>
      </c>
    </row>
    <row r="665" spans="1:48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0</v>
      </c>
      <c r="H665" t="n">
        <v>226.6272438390039</v>
      </c>
      <c r="I665" t="b">
        <v>0</v>
      </c>
      <c r="J665" t="n">
        <v>836.7077842536025</v>
      </c>
      <c r="K665" t="n">
        <v>2073.361889380427</v>
      </c>
      <c r="L665" t="n">
        <v>0</v>
      </c>
      <c r="M665" t="n">
        <v>2.735340184025703</v>
      </c>
      <c r="N665" t="n">
        <v>2.735340184025703</v>
      </c>
      <c r="O665" t="n">
        <v>115.2578756069204</v>
      </c>
      <c r="P665" t="n">
        <v>31.2182761665548</v>
      </c>
      <c r="Q665" t="n">
        <v>2.735340184025703</v>
      </c>
      <c r="R665" t="n">
        <v>0.7589606725053595</v>
      </c>
      <c r="S665" t="n">
        <v>32.51964993547347</v>
      </c>
      <c r="T665" t="n">
        <v>16.59924533344628</v>
      </c>
      <c r="U665" t="n">
        <v>3.604060504210628</v>
      </c>
      <c r="V665" t="n">
        <v>4.001070932092441</v>
      </c>
      <c r="W665" t="n">
        <v>0</v>
      </c>
      <c r="X665" t="n">
        <v>0</v>
      </c>
      <c r="Y665" t="n">
        <v>-22.82607512520868</v>
      </c>
      <c r="Z665" t="n">
        <v>56.81758313677045</v>
      </c>
      <c r="AA665" t="n">
        <v>2073.361889380427</v>
      </c>
      <c r="AB665" t="b">
        <v>0</v>
      </c>
      <c r="AC665" t="b">
        <v>1</v>
      </c>
      <c r="AD665" t="n">
        <v>95.36570627251379</v>
      </c>
      <c r="AE665" t="n">
        <v>-0</v>
      </c>
      <c r="AF665" t="n">
        <v>0</v>
      </c>
      <c r="AG665" t="n">
        <v>-0.02635792420741326</v>
      </c>
      <c r="AH665" t="b">
        <v>0</v>
      </c>
      <c r="AI665" t="b">
        <v>0</v>
      </c>
      <c r="AJ665" t="n">
        <v>2073.361889380427</v>
      </c>
      <c r="AK665" t="n">
        <v>0</v>
      </c>
      <c r="AL665" t="n">
        <v>3.604060504210628</v>
      </c>
      <c r="AM665" t="n">
        <v>0</v>
      </c>
      <c r="AN665" t="n">
        <v>3.604060504210628</v>
      </c>
      <c r="AO665" t="n">
        <v>0</v>
      </c>
      <c r="AP665" t="n">
        <v>1</v>
      </c>
      <c r="AQ665" t="n">
        <v>3</v>
      </c>
      <c r="AR665" t="n">
        <v>0</v>
      </c>
      <c r="AS665" t="n">
        <v>0</v>
      </c>
      <c r="AT665" t="n">
        <v>1.881999118883288</v>
      </c>
      <c r="AU665" t="n">
        <v>0.5989177210830449</v>
      </c>
      <c r="AV665" t="n">
        <v>1.881999118883288</v>
      </c>
    </row>
    <row r="666" spans="1:48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0</v>
      </c>
      <c r="H666" t="n">
        <v>226.6272438390039</v>
      </c>
      <c r="I666" t="b">
        <v>0</v>
      </c>
      <c r="J666" t="n">
        <v>836.7077842536025</v>
      </c>
      <c r="K666" t="n">
        <v>2073.361889380427</v>
      </c>
      <c r="L666" t="n">
        <v>0</v>
      </c>
      <c r="M666" t="n">
        <v>2.736275230216388</v>
      </c>
      <c r="N666" t="n">
        <v>2.736275230216388</v>
      </c>
      <c r="O666" t="n">
        <v>115.2972752538681</v>
      </c>
      <c r="P666" t="n">
        <v>31.22894779357208</v>
      </c>
      <c r="Q666" t="n">
        <v>2.736275230216388</v>
      </c>
      <c r="R666" t="n">
        <v>0.7590310354988101</v>
      </c>
      <c r="S666" t="n">
        <v>32.53786366404699</v>
      </c>
      <c r="T666" t="n">
        <v>16.6033803104046</v>
      </c>
      <c r="U666" t="n">
        <v>3.604958298468255</v>
      </c>
      <c r="V666" t="n">
        <v>4.000899360617639</v>
      </c>
      <c r="W666" t="n">
        <v>0</v>
      </c>
      <c r="X666" t="n">
        <v>0</v>
      </c>
      <c r="Y666" t="n">
        <v>-22.82607512520868</v>
      </c>
      <c r="Z666" t="n">
        <v>56.79298500209529</v>
      </c>
      <c r="AA666" t="n">
        <v>2073.361889380427</v>
      </c>
      <c r="AB666" t="b">
        <v>0</v>
      </c>
      <c r="AC666" t="b">
        <v>1</v>
      </c>
      <c r="AD666" t="n">
        <v>95.35664830619426</v>
      </c>
      <c r="AE666" t="n">
        <v>-0</v>
      </c>
      <c r="AF666" t="n">
        <v>0</v>
      </c>
      <c r="AG666" t="n">
        <v>-0.02735693180299023</v>
      </c>
      <c r="AH666" t="b">
        <v>0</v>
      </c>
      <c r="AI666" t="b">
        <v>0</v>
      </c>
      <c r="AJ666" t="n">
        <v>2073.361889380427</v>
      </c>
      <c r="AK666" t="n">
        <v>0</v>
      </c>
      <c r="AL666" t="n">
        <v>3.604958298468255</v>
      </c>
      <c r="AM666" t="n">
        <v>0</v>
      </c>
      <c r="AN666" t="n">
        <v>3.604958298468255</v>
      </c>
      <c r="AO666" t="n">
        <v>0</v>
      </c>
      <c r="AP666" t="n">
        <v>1</v>
      </c>
      <c r="AQ666" t="n">
        <v>3</v>
      </c>
      <c r="AR666" t="n">
        <v>0</v>
      </c>
      <c r="AS666" t="n">
        <v>0</v>
      </c>
      <c r="AT666" t="n">
        <v>1.882207629078675</v>
      </c>
      <c r="AU666" t="n">
        <v>0.5989840762953246</v>
      </c>
      <c r="AV666" t="n">
        <v>1.882207629078675</v>
      </c>
    </row>
    <row r="667" spans="1:48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0</v>
      </c>
      <c r="H667" t="n">
        <v>226.6272438390039</v>
      </c>
      <c r="I667" t="b">
        <v>0</v>
      </c>
      <c r="J667" t="n">
        <v>836.7077842536025</v>
      </c>
      <c r="K667" t="n">
        <v>2073.361889380427</v>
      </c>
      <c r="L667" t="n">
        <v>0</v>
      </c>
      <c r="M667" t="n">
        <v>2.732785561775428</v>
      </c>
      <c r="N667" t="n">
        <v>2.732785561775428</v>
      </c>
      <c r="O667" t="n">
        <v>115.1502325666636</v>
      </c>
      <c r="P667" t="n">
        <v>31.18912041350585</v>
      </c>
      <c r="Q667" t="n">
        <v>2.732785561775428</v>
      </c>
      <c r="R667" t="n">
        <v>0.7588410567687144</v>
      </c>
      <c r="S667" t="n">
        <v>32.5560783001069</v>
      </c>
      <c r="T667" t="n">
        <v>16.58635685097493</v>
      </c>
      <c r="U667" t="n">
        <v>3.60126213177254</v>
      </c>
      <c r="V667" t="n">
        <v>3.999948290238109</v>
      </c>
      <c r="W667" t="n">
        <v>0</v>
      </c>
      <c r="X667" t="n">
        <v>0</v>
      </c>
      <c r="Y667" t="n">
        <v>-22.82607512520868</v>
      </c>
      <c r="Z667" t="n">
        <v>56.76838686742012</v>
      </c>
      <c r="AA667" t="n">
        <v>2073.361889380427</v>
      </c>
      <c r="AB667" t="b">
        <v>0</v>
      </c>
      <c r="AC667" t="b">
        <v>1</v>
      </c>
      <c r="AD667" t="n">
        <v>95.34759033987473</v>
      </c>
      <c r="AE667" t="n">
        <v>-0</v>
      </c>
      <c r="AF667" t="n">
        <v>0</v>
      </c>
      <c r="AG667" t="n">
        <v>-0.02654957741173203</v>
      </c>
      <c r="AH667" t="b">
        <v>0</v>
      </c>
      <c r="AI667" t="b">
        <v>0</v>
      </c>
      <c r="AJ667" t="n">
        <v>2073.361889380427</v>
      </c>
      <c r="AK667" t="n">
        <v>0</v>
      </c>
      <c r="AL667" t="n">
        <v>3.60126213177254</v>
      </c>
      <c r="AM667" t="n">
        <v>0</v>
      </c>
      <c r="AN667" t="n">
        <v>3.60126213177254</v>
      </c>
      <c r="AO667" t="n">
        <v>0</v>
      </c>
      <c r="AP667" t="n">
        <v>1</v>
      </c>
      <c r="AQ667" t="n">
        <v>3</v>
      </c>
      <c r="AR667" t="n">
        <v>0</v>
      </c>
      <c r="AS667" t="n">
        <v>0</v>
      </c>
      <c r="AT667" t="n">
        <v>1.881693169819888</v>
      </c>
      <c r="AU667" t="n">
        <v>0.5988203574265051</v>
      </c>
      <c r="AV667" t="n">
        <v>1.881693169819888</v>
      </c>
    </row>
    <row r="668" spans="1:48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0</v>
      </c>
      <c r="H668" t="n">
        <v>226.6272438390039</v>
      </c>
      <c r="I668" t="b">
        <v>0</v>
      </c>
      <c r="J668" t="n">
        <v>836.7077842536025</v>
      </c>
      <c r="K668" t="n">
        <v>2073.361889380427</v>
      </c>
      <c r="L668" t="n">
        <v>0</v>
      </c>
      <c r="M668" t="n">
        <v>2.74580918934855</v>
      </c>
      <c r="N668" t="n">
        <v>2.74580918934855</v>
      </c>
      <c r="O668" t="n">
        <v>115.6990036685324</v>
      </c>
      <c r="P668" t="n">
        <v>31.33775830675309</v>
      </c>
      <c r="Q668" t="n">
        <v>2.74580918934855</v>
      </c>
      <c r="R668" t="n">
        <v>0.7596207028735517</v>
      </c>
      <c r="S668" t="n">
        <v>32.57428404841215</v>
      </c>
      <c r="T668" t="n">
        <v>16.64829765784993</v>
      </c>
      <c r="U668" t="n">
        <v>3.614710840504336</v>
      </c>
      <c r="V668" t="n">
        <v>4.001906089345862</v>
      </c>
      <c r="W668" t="n">
        <v>0</v>
      </c>
      <c r="X668" t="n">
        <v>0</v>
      </c>
      <c r="Y668" t="n">
        <v>-22.82607512520868</v>
      </c>
      <c r="Z668" t="n">
        <v>56.73662579562995</v>
      </c>
      <c r="AA668" t="n">
        <v>2073.361889380427</v>
      </c>
      <c r="AB668" t="b">
        <v>0</v>
      </c>
      <c r="AC668" t="b">
        <v>1</v>
      </c>
      <c r="AD668" t="n">
        <v>95.3385323735552</v>
      </c>
      <c r="AE668" t="n">
        <v>-0</v>
      </c>
      <c r="AF668" t="n">
        <v>0</v>
      </c>
      <c r="AG668" t="n">
        <v>-0.01564754424071169</v>
      </c>
      <c r="AH668" t="b">
        <v>0</v>
      </c>
      <c r="AI668" t="b">
        <v>0</v>
      </c>
      <c r="AJ668" t="n">
        <v>2073.361889380427</v>
      </c>
      <c r="AK668" t="n">
        <v>0</v>
      </c>
      <c r="AL668" t="n">
        <v>3.614710840504336</v>
      </c>
      <c r="AM668" t="n">
        <v>0</v>
      </c>
      <c r="AN668" t="n">
        <v>3.614710840504336</v>
      </c>
      <c r="AO668" t="n">
        <v>0</v>
      </c>
      <c r="AP668" t="n">
        <v>1</v>
      </c>
      <c r="AQ668" t="n">
        <v>3</v>
      </c>
      <c r="AR668" t="n">
        <v>0</v>
      </c>
      <c r="AS668" t="n">
        <v>0</v>
      </c>
      <c r="AT668" t="n">
        <v>1.883896515681617</v>
      </c>
      <c r="AU668" t="n">
        <v>0.5995215388824496</v>
      </c>
      <c r="AV668" t="n">
        <v>1.883896515681617</v>
      </c>
    </row>
    <row r="669" spans="1:48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0</v>
      </c>
      <c r="H669" t="n">
        <v>226.6272438390039</v>
      </c>
      <c r="I669" t="b">
        <v>0</v>
      </c>
      <c r="J669" t="n">
        <v>836.7077842536025</v>
      </c>
      <c r="K669" t="n">
        <v>2073.361889380427</v>
      </c>
      <c r="L669" t="n">
        <v>0</v>
      </c>
      <c r="M669" t="n">
        <v>2.697204347497022</v>
      </c>
      <c r="N669" t="n">
        <v>2.697204347497022</v>
      </c>
      <c r="O669" t="n">
        <v>113.6509619482617</v>
      </c>
      <c r="P669" t="n">
        <v>30.78303411383037</v>
      </c>
      <c r="Q669" t="n">
        <v>2.697204347497022</v>
      </c>
      <c r="R669" t="n">
        <v>0.7567543307824738</v>
      </c>
      <c r="S669" t="n">
        <v>32.59251742168023</v>
      </c>
      <c r="T669" t="n">
        <v>16.41554124129093</v>
      </c>
      <c r="U669" t="n">
        <v>3.564174313621897</v>
      </c>
      <c r="V669" t="n">
        <v>3.993009314805713</v>
      </c>
      <c r="W669" t="n">
        <v>0</v>
      </c>
      <c r="X669" t="n">
        <v>0</v>
      </c>
      <c r="Y669" t="n">
        <v>-22.82607512520868</v>
      </c>
      <c r="Z669" t="n">
        <v>56.71869593071926</v>
      </c>
      <c r="AA669" t="n">
        <v>2073.361889380427</v>
      </c>
      <c r="AB669" t="b">
        <v>0</v>
      </c>
      <c r="AC669" t="b">
        <v>1</v>
      </c>
      <c r="AD669" t="n">
        <v>95.32947440723567</v>
      </c>
      <c r="AE669" t="n">
        <v>-0</v>
      </c>
      <c r="AF669" t="n">
        <v>0</v>
      </c>
      <c r="AG669" t="n">
        <v>-0.01699376809179132</v>
      </c>
      <c r="AH669" t="b">
        <v>0</v>
      </c>
      <c r="AI669" t="b">
        <v>0</v>
      </c>
      <c r="AJ669" t="n">
        <v>2073.361889380427</v>
      </c>
      <c r="AK669" t="n">
        <v>0</v>
      </c>
      <c r="AL669" t="n">
        <v>3.564174313621897</v>
      </c>
      <c r="AM669" t="n">
        <v>0</v>
      </c>
      <c r="AN669" t="n">
        <v>3.564174313621897</v>
      </c>
      <c r="AO669" t="n">
        <v>0</v>
      </c>
      <c r="AP669" t="n">
        <v>1</v>
      </c>
      <c r="AQ669" t="n">
        <v>3</v>
      </c>
      <c r="AR669" t="n">
        <v>0</v>
      </c>
      <c r="AS669" t="n">
        <v>0</v>
      </c>
      <c r="AT669" t="n">
        <v>1.875992584584884</v>
      </c>
      <c r="AU669" t="n">
        <v>0.5970062324975763</v>
      </c>
      <c r="AV669" t="n">
        <v>1.875992584584884</v>
      </c>
    </row>
    <row r="670" spans="1:48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0</v>
      </c>
      <c r="H670" t="n">
        <v>226.6272438390039</v>
      </c>
      <c r="I670" t="b">
        <v>0</v>
      </c>
      <c r="J670" t="n">
        <v>836.7077842536025</v>
      </c>
      <c r="K670" t="n">
        <v>2073.361889380427</v>
      </c>
      <c r="L670" t="n">
        <v>0</v>
      </c>
      <c r="M670" t="n">
        <v>2.878600087329927</v>
      </c>
      <c r="N670" t="n">
        <v>2.878600087329927</v>
      </c>
      <c r="O670" t="n">
        <v>121.294357727472</v>
      </c>
      <c r="P670" t="n">
        <v>32.85329299227302</v>
      </c>
      <c r="Q670" t="n">
        <v>2.878600087329926</v>
      </c>
      <c r="R670" t="n">
        <v>0.7671290065205102</v>
      </c>
      <c r="S670" t="n">
        <v>32.6106416103935</v>
      </c>
      <c r="T670" t="n">
        <v>17.28260484755704</v>
      </c>
      <c r="U670" t="n">
        <v>3.7524328540078</v>
      </c>
      <c r="V670" t="n">
        <v>4.024617360764054</v>
      </c>
      <c r="W670" t="n">
        <v>0</v>
      </c>
      <c r="X670" t="n">
        <v>0</v>
      </c>
      <c r="Y670" t="n">
        <v>-22.82607512520868</v>
      </c>
      <c r="Z670" t="n">
        <v>56.68817714605074</v>
      </c>
      <c r="AA670" t="n">
        <v>2073.361889380427</v>
      </c>
      <c r="AB670" t="b">
        <v>0</v>
      </c>
      <c r="AC670" t="b">
        <v>1</v>
      </c>
      <c r="AD670" t="n">
        <v>95.32041644091613</v>
      </c>
      <c r="AE670" t="n">
        <v>-0</v>
      </c>
      <c r="AF670" t="n">
        <v>0</v>
      </c>
      <c r="AG670" t="n">
        <v>-0.01814203904358025</v>
      </c>
      <c r="AH670" t="b">
        <v>0</v>
      </c>
      <c r="AI670" t="b">
        <v>0</v>
      </c>
      <c r="AJ670" t="n">
        <v>2073.361889380427</v>
      </c>
      <c r="AK670" t="n">
        <v>0</v>
      </c>
      <c r="AL670" t="n">
        <v>3.7524328540078</v>
      </c>
      <c r="AM670" t="n">
        <v>0</v>
      </c>
      <c r="AN670" t="n">
        <v>3.7524328540078</v>
      </c>
      <c r="AO670" t="n">
        <v>0</v>
      </c>
      <c r="AP670" t="n">
        <v>1</v>
      </c>
      <c r="AQ670" t="n">
        <v>3</v>
      </c>
      <c r="AR670" t="n">
        <v>0</v>
      </c>
      <c r="AS670" t="n">
        <v>0</v>
      </c>
      <c r="AT670" t="n">
        <v>1.905707802769849</v>
      </c>
      <c r="AU670" t="n">
        <v>0.6064626507170413</v>
      </c>
      <c r="AV670" t="n">
        <v>1.905707802769849</v>
      </c>
    </row>
    <row r="671" spans="1:48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0</v>
      </c>
      <c r="H671" t="n">
        <v>226.6272438390039</v>
      </c>
      <c r="I671" t="b">
        <v>0</v>
      </c>
      <c r="J671" t="n">
        <v>836.7077842536025</v>
      </c>
      <c r="K671" t="n">
        <v>2073.361889380427</v>
      </c>
      <c r="L671" t="n">
        <v>0</v>
      </c>
      <c r="M671" t="n">
        <v>2.201621969849918</v>
      </c>
      <c r="N671" t="n">
        <v>2.201621969849918</v>
      </c>
      <c r="O671" t="n">
        <v>92.76881633090518</v>
      </c>
      <c r="P671" t="n">
        <v>25.1269816714261</v>
      </c>
      <c r="Q671" t="n">
        <v>2.201621969849918</v>
      </c>
      <c r="R671" t="n">
        <v>0.7219615485483845</v>
      </c>
      <c r="S671" t="n">
        <v>32.62915970668031</v>
      </c>
      <c r="T671" t="n">
        <v>14.04510379807518</v>
      </c>
      <c r="U671" t="n">
        <v>3.049500315185235</v>
      </c>
      <c r="V671" t="n">
        <v>3.905078910494028</v>
      </c>
      <c r="W671" t="n">
        <v>0</v>
      </c>
      <c r="X671" t="n">
        <v>0</v>
      </c>
      <c r="Y671" t="n">
        <v>-22.82607512520868</v>
      </c>
      <c r="Z671" t="n">
        <v>56.67056362896007</v>
      </c>
      <c r="AA671" t="n">
        <v>2073.361889380427</v>
      </c>
      <c r="AB671" t="b">
        <v>0</v>
      </c>
      <c r="AC671" t="b">
        <v>1</v>
      </c>
      <c r="AD671" t="n">
        <v>95.3113584745966</v>
      </c>
      <c r="AE671" t="n">
        <v>-0</v>
      </c>
      <c r="AF671" t="n">
        <v>0</v>
      </c>
      <c r="AG671" t="n">
        <v>-0.01680496259193931</v>
      </c>
      <c r="AH671" t="b">
        <v>0</v>
      </c>
      <c r="AI671" t="b">
        <v>0</v>
      </c>
      <c r="AJ671" t="n">
        <v>2073.361889380427</v>
      </c>
      <c r="AK671" t="n">
        <v>0</v>
      </c>
      <c r="AL671" t="n">
        <v>3.049500315185235</v>
      </c>
      <c r="AM671" t="n">
        <v>0</v>
      </c>
      <c r="AN671" t="n">
        <v>3.049500315185235</v>
      </c>
      <c r="AO671" t="n">
        <v>0</v>
      </c>
      <c r="AP671" t="n">
        <v>1</v>
      </c>
      <c r="AQ671" t="n">
        <v>3</v>
      </c>
      <c r="AR671" t="n">
        <v>0</v>
      </c>
      <c r="AS671" t="n">
        <v>0</v>
      </c>
      <c r="AT671" t="n">
        <v>1.795190515456273</v>
      </c>
      <c r="AU671" t="n">
        <v>0.5712921975568918</v>
      </c>
      <c r="AV671" t="n">
        <v>1.795190515456273</v>
      </c>
    </row>
    <row r="672" spans="1:48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0</v>
      </c>
      <c r="H672" t="n">
        <v>226.6272438390039</v>
      </c>
      <c r="I672" t="b">
        <v>0</v>
      </c>
      <c r="J672" t="n">
        <v>836.7077842536025</v>
      </c>
      <c r="K672" t="n">
        <v>2073.361889380427</v>
      </c>
      <c r="L672" t="n">
        <v>0</v>
      </c>
      <c r="M672" t="n">
        <v>4.728138699937134</v>
      </c>
      <c r="N672" t="n">
        <v>4.728138699937134</v>
      </c>
      <c r="O672" t="n">
        <v>199.2275861379659</v>
      </c>
      <c r="P672" t="n">
        <v>53.96196807637213</v>
      </c>
      <c r="Q672" t="n">
        <v>4.728138699937134</v>
      </c>
      <c r="R672" t="n">
        <v>0.833515882893724</v>
      </c>
      <c r="S672" t="n">
        <v>32.6460698473014</v>
      </c>
      <c r="T672" t="n">
        <v>26.1259805254337</v>
      </c>
      <c r="U672" t="n">
        <v>5.672523819849018</v>
      </c>
      <c r="V672" t="n">
        <v>4.349560801312588</v>
      </c>
      <c r="W672" t="n">
        <v>0</v>
      </c>
      <c r="X672" t="n">
        <v>0</v>
      </c>
      <c r="Y672" t="n">
        <v>-22.82607512520868</v>
      </c>
      <c r="Z672" t="n">
        <v>56.70439058002568</v>
      </c>
      <c r="AA672" t="n">
        <v>2073.361889380427</v>
      </c>
      <c r="AB672" t="b">
        <v>0</v>
      </c>
      <c r="AC672" t="b">
        <v>1</v>
      </c>
      <c r="AD672" t="n">
        <v>95.30230050827707</v>
      </c>
      <c r="AE672" t="n">
        <v>-0</v>
      </c>
      <c r="AF672" t="n">
        <v>0</v>
      </c>
      <c r="AG672" t="n">
        <v>-0.01551265948129424</v>
      </c>
      <c r="AH672" t="b">
        <v>0</v>
      </c>
      <c r="AI672" t="b">
        <v>0</v>
      </c>
      <c r="AJ672" t="n">
        <v>2073.361889380427</v>
      </c>
      <c r="AK672" t="n">
        <v>0</v>
      </c>
      <c r="AL672" t="n">
        <v>5.672523819849018</v>
      </c>
      <c r="AM672" t="n">
        <v>0</v>
      </c>
      <c r="AN672" t="n">
        <v>5.672523819849018</v>
      </c>
      <c r="AO672" t="n">
        <v>0</v>
      </c>
      <c r="AP672" t="n">
        <v>1</v>
      </c>
      <c r="AQ672" t="n">
        <v>3</v>
      </c>
      <c r="AR672" t="n">
        <v>0</v>
      </c>
      <c r="AS672" t="n">
        <v>0</v>
      </c>
      <c r="AT672" t="n">
        <v>2.208738541820184</v>
      </c>
      <c r="AU672" t="n">
        <v>0.7028975947237246</v>
      </c>
      <c r="AV672" t="n">
        <v>2.208738541820184</v>
      </c>
    </row>
    <row r="673" spans="1:48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0</v>
      </c>
      <c r="H673" t="n">
        <v>226.6272438390039</v>
      </c>
      <c r="I673" t="b">
        <v>0</v>
      </c>
      <c r="J673" t="n">
        <v>836.7077842536025</v>
      </c>
      <c r="K673" t="n">
        <v>2073.361889380427</v>
      </c>
      <c r="L673" t="n">
        <v>0</v>
      </c>
      <c r="M673" t="n">
        <v>-4.700950102931858</v>
      </c>
      <c r="N673" t="n">
        <v>-4.700950102931858</v>
      </c>
      <c r="O673" t="n">
        <v>-198.081951693716</v>
      </c>
      <c r="P673" t="n">
        <v>-53.65166622256662</v>
      </c>
      <c r="Q673" t="n">
        <v>-4.700950102931858</v>
      </c>
      <c r="R673" t="n">
        <v>0.9163763674115276</v>
      </c>
      <c r="S673" t="n">
        <v>32.66781500808197</v>
      </c>
      <c r="T673" t="n">
        <v>-19.84064527788997</v>
      </c>
      <c r="U673" t="n">
        <v>-4.307839578707543</v>
      </c>
      <c r="V673" t="n">
        <v>33.81102094467664</v>
      </c>
      <c r="W673" t="n">
        <v>-27.09800615239832</v>
      </c>
      <c r="X673" t="n">
        <v>2</v>
      </c>
      <c r="Y673" t="n">
        <v>4.271931027189638</v>
      </c>
      <c r="Z673" t="n">
        <v>56.67752368548225</v>
      </c>
      <c r="AA673" t="n">
        <v>2073.361889380427</v>
      </c>
      <c r="AB673" t="b">
        <v>0</v>
      </c>
      <c r="AC673" t="b">
        <v>1</v>
      </c>
      <c r="AD673" t="n">
        <v>95.29861913047985</v>
      </c>
      <c r="AE673" t="n">
        <v>0.5662269942292186</v>
      </c>
      <c r="AF673" t="n">
        <v>0</v>
      </c>
      <c r="AG673" t="n">
        <v>-0.01241286063554745</v>
      </c>
      <c r="AH673" t="b">
        <v>0</v>
      </c>
      <c r="AI673" t="b">
        <v>0</v>
      </c>
      <c r="AJ673" t="n">
        <v>2073.361889380427</v>
      </c>
      <c r="AK673" t="n">
        <v>0</v>
      </c>
      <c r="AL673" t="n">
        <v>-4.307839578707543</v>
      </c>
      <c r="AM673" t="n">
        <v>0</v>
      </c>
      <c r="AN673" t="n">
        <v>-3.717259128025697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 spans="1:48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0</v>
      </c>
      <c r="H674" t="n">
        <v>207.1514650715895</v>
      </c>
      <c r="I674" t="b">
        <v>0</v>
      </c>
      <c r="J674" t="n">
        <v>764.8032090443086</v>
      </c>
      <c r="K674" t="n">
        <v>1895.182352011797</v>
      </c>
      <c r="L674" t="n">
        <v>0</v>
      </c>
      <c r="M674" t="n">
        <v>-13.02351557073342</v>
      </c>
      <c r="N674" t="n">
        <v>-13.02351557073342</v>
      </c>
      <c r="O674" t="n">
        <v>-600.3598030456116</v>
      </c>
      <c r="P674" t="n">
        <v>-162.610997574651</v>
      </c>
      <c r="Q674" t="n">
        <v>-13.02351557073342</v>
      </c>
      <c r="R674" t="n">
        <v>0.9480464373927759</v>
      </c>
      <c r="S674" t="n">
        <v>32.67867461932517</v>
      </c>
      <c r="T674" t="n">
        <v>-62.21258148972285</v>
      </c>
      <c r="U674" t="n">
        <v>-12.34689753916316</v>
      </c>
      <c r="V674" t="n">
        <v>100.3984160849282</v>
      </c>
      <c r="W674" t="n">
        <v>-56.19003292187257</v>
      </c>
      <c r="X674" t="n">
        <v>2</v>
      </c>
      <c r="Y674" t="n">
        <v>33.36395779666389</v>
      </c>
      <c r="Z674" t="n">
        <v>56.65276214425143</v>
      </c>
      <c r="AA674" t="n">
        <v>1895.182352011797</v>
      </c>
      <c r="AB674" t="b">
        <v>0</v>
      </c>
      <c r="AC674" t="b">
        <v>1</v>
      </c>
      <c r="AD674" t="n">
        <v>95.30608656873855</v>
      </c>
      <c r="AE674" t="n">
        <v>1.1741200909048</v>
      </c>
      <c r="AF674" t="n">
        <v>0</v>
      </c>
      <c r="AG674" t="n">
        <v>-0.005940661599657227</v>
      </c>
      <c r="AH674" t="b">
        <v>0</v>
      </c>
      <c r="AI674" t="b">
        <v>0</v>
      </c>
      <c r="AJ674" t="n">
        <v>1895.182352011797</v>
      </c>
      <c r="AK674" t="n">
        <v>0</v>
      </c>
      <c r="AL674" t="n">
        <v>-12.34689753916316</v>
      </c>
      <c r="AM674" t="n">
        <v>4.309861025504102</v>
      </c>
      <c r="AN674" t="n">
        <v>-6.765502596943749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 spans="1:48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0</v>
      </c>
      <c r="H675" t="n">
        <v>187.6756863041751</v>
      </c>
      <c r="I675" t="b">
        <v>0</v>
      </c>
      <c r="J675" t="n">
        <v>692.8986338350147</v>
      </c>
      <c r="K675" t="n">
        <v>1717.002814643167</v>
      </c>
      <c r="L675" t="n">
        <v>0</v>
      </c>
      <c r="M675" t="n">
        <v>-9.799589954277641</v>
      </c>
      <c r="N675" t="n">
        <v>-9.799589954277641</v>
      </c>
      <c r="O675" t="n">
        <v>-498.6218126206805</v>
      </c>
      <c r="P675" t="n">
        <v>-135.0546621399459</v>
      </c>
      <c r="Q675" t="n">
        <v>-9.799589954277641</v>
      </c>
      <c r="R675" t="n">
        <v>0.9453450498826715</v>
      </c>
      <c r="S675" t="n">
        <v>32.69736607714736</v>
      </c>
      <c r="T675" t="n">
        <v>-51.52270230733436</v>
      </c>
      <c r="U675" t="n">
        <v>-9.263993854156324</v>
      </c>
      <c r="V675" t="n">
        <v>83.53195983261159</v>
      </c>
      <c r="W675" t="n">
        <v>-52.56730727899506</v>
      </c>
      <c r="X675" t="n">
        <v>2</v>
      </c>
      <c r="Y675" t="n">
        <v>29.74123215378638</v>
      </c>
      <c r="Z675" t="n">
        <v>56.65168130357199</v>
      </c>
      <c r="AA675" t="n">
        <v>1717.002814643167</v>
      </c>
      <c r="AB675" t="b">
        <v>0</v>
      </c>
      <c r="AC675" t="b">
        <v>1</v>
      </c>
      <c r="AD675" t="n">
        <v>95.31860743976047</v>
      </c>
      <c r="AE675" t="n">
        <v>1.098421346128255</v>
      </c>
      <c r="AF675" t="n">
        <v>0</v>
      </c>
      <c r="AG675" t="n">
        <v>0.007892115226920071</v>
      </c>
      <c r="AH675" t="b">
        <v>0</v>
      </c>
      <c r="AI675" t="b">
        <v>0</v>
      </c>
      <c r="AJ675" t="n">
        <v>1717.002814643167</v>
      </c>
      <c r="AK675" t="n">
        <v>0</v>
      </c>
      <c r="AL675" t="n">
        <v>-9.263993854156324</v>
      </c>
      <c r="AM675" t="n">
        <v>2.122111353075374</v>
      </c>
      <c r="AN675" t="n">
        <v>-5.946047329142186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 spans="1:48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0</v>
      </c>
      <c r="H676" t="n">
        <v>168.1999075367607</v>
      </c>
      <c r="I676" t="b">
        <v>0</v>
      </c>
      <c r="J676" t="n">
        <v>620.9940586257208</v>
      </c>
      <c r="K676" t="n">
        <v>1538.823277274536</v>
      </c>
      <c r="L676" t="n">
        <v>0</v>
      </c>
      <c r="M676" t="n">
        <v>-9.360158071455961</v>
      </c>
      <c r="N676" t="n">
        <v>-9.360158071455961</v>
      </c>
      <c r="O676" t="n">
        <v>-531.4088861320457</v>
      </c>
      <c r="P676" t="n">
        <v>-143.9352345969788</v>
      </c>
      <c r="Q676" t="n">
        <v>-9.360158071455961</v>
      </c>
      <c r="R676" t="n">
        <v>0.94680468521867</v>
      </c>
      <c r="S676" t="n">
        <v>32.71216182814429</v>
      </c>
      <c r="T676" t="n">
        <v>-54.99538114788858</v>
      </c>
      <c r="U676" t="n">
        <v>-8.862241516441854</v>
      </c>
      <c r="V676" t="n">
        <v>88.93985344909019</v>
      </c>
      <c r="W676" t="n">
        <v>-49.00957617564337</v>
      </c>
      <c r="X676" t="n">
        <v>2</v>
      </c>
      <c r="Y676" t="n">
        <v>26.18350105043469</v>
      </c>
      <c r="Z676" t="n">
        <v>56.63113599579281</v>
      </c>
      <c r="AA676" t="n">
        <v>1538.823277274536</v>
      </c>
      <c r="AB676" t="b">
        <v>0</v>
      </c>
      <c r="AC676" t="b">
        <v>1</v>
      </c>
      <c r="AD676" t="n">
        <v>95.32970361698354</v>
      </c>
      <c r="AE676" t="n">
        <v>1.024080696207474</v>
      </c>
      <c r="AF676" t="n">
        <v>0</v>
      </c>
      <c r="AG676" t="n">
        <v>0.0004726363529539146</v>
      </c>
      <c r="AH676" t="b">
        <v>0</v>
      </c>
      <c r="AI676" t="b">
        <v>0</v>
      </c>
      <c r="AJ676" t="n">
        <v>1538.823277274536</v>
      </c>
      <c r="AK676" t="n">
        <v>0</v>
      </c>
      <c r="AL676" t="n">
        <v>-8.862241516441854</v>
      </c>
      <c r="AM676" t="n">
        <v>2.55988032909787</v>
      </c>
      <c r="AN676" t="n">
        <v>-5.180866665326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 spans="1:48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0</v>
      </c>
      <c r="H677" t="n">
        <v>148.7241287693463</v>
      </c>
      <c r="I677" t="b">
        <v>0</v>
      </c>
      <c r="J677" t="n">
        <v>549.0894834164267</v>
      </c>
      <c r="K677" t="n">
        <v>1360.643739905905</v>
      </c>
      <c r="L677" t="n">
        <v>0</v>
      </c>
      <c r="M677" t="n">
        <v>-8.228617554777637</v>
      </c>
      <c r="N677" t="n">
        <v>-8.228617554777637</v>
      </c>
      <c r="O677" t="n">
        <v>-528.3440566742257</v>
      </c>
      <c r="P677" t="n">
        <v>-143.1051074415563</v>
      </c>
      <c r="Q677" t="n">
        <v>-8.228617554777637</v>
      </c>
      <c r="R677" t="n">
        <v>0.9470709992045592</v>
      </c>
      <c r="S677" t="n">
        <v>32.72591668812846</v>
      </c>
      <c r="T677" t="n">
        <v>-54.69358236317613</v>
      </c>
      <c r="U677" t="n">
        <v>-7.793085049675432</v>
      </c>
      <c r="V677" t="n">
        <v>88.41152507838012</v>
      </c>
      <c r="W677" t="n">
        <v>-49.00957617564337</v>
      </c>
      <c r="X677" t="n">
        <v>2</v>
      </c>
      <c r="Y677" t="n">
        <v>26.18350105043469</v>
      </c>
      <c r="Z677" t="n">
        <v>56.63334136607133</v>
      </c>
      <c r="AA677" t="n">
        <v>1360.643739905905</v>
      </c>
      <c r="AB677" t="b">
        <v>0</v>
      </c>
      <c r="AC677" t="b">
        <v>1</v>
      </c>
      <c r="AD677" t="n">
        <v>95.34009389517816</v>
      </c>
      <c r="AE677" t="n">
        <v>1.024080696207474</v>
      </c>
      <c r="AF677" t="n">
        <v>0</v>
      </c>
      <c r="AG677" t="n">
        <v>0.004276449342728722</v>
      </c>
      <c r="AH677" t="b">
        <v>0</v>
      </c>
      <c r="AI677" t="b">
        <v>0</v>
      </c>
      <c r="AJ677" t="n">
        <v>1360.643739905905</v>
      </c>
      <c r="AK677" t="n">
        <v>0</v>
      </c>
      <c r="AL677" t="n">
        <v>-7.793085049675432</v>
      </c>
      <c r="AM677" t="n">
        <v>2.207262192387154</v>
      </c>
      <c r="AN677" t="n">
        <v>-4.464328335270295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 spans="1:48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0</v>
      </c>
      <c r="H678" t="n">
        <v>129.2483500019319</v>
      </c>
      <c r="I678" t="b">
        <v>0</v>
      </c>
      <c r="J678" t="n">
        <v>477.1849082071327</v>
      </c>
      <c r="K678" t="n">
        <v>1182.464202537275</v>
      </c>
      <c r="L678" t="n">
        <v>0</v>
      </c>
      <c r="M678" t="n">
        <v>-7.205879765061324</v>
      </c>
      <c r="N678" t="n">
        <v>-7.205879765061324</v>
      </c>
      <c r="O678" t="n">
        <v>-532.3942861560242</v>
      </c>
      <c r="P678" t="n">
        <v>-144.2021360119242</v>
      </c>
      <c r="Q678" t="n">
        <v>-7.205879765061324</v>
      </c>
      <c r="R678" t="n">
        <v>0.9475515446217528</v>
      </c>
      <c r="S678" t="n">
        <v>32.73794819936445</v>
      </c>
      <c r="T678" t="n">
        <v>-55.14082191923116</v>
      </c>
      <c r="U678" t="n">
        <v>-6.82794250174249</v>
      </c>
      <c r="V678" t="n">
        <v>89.06131409269301</v>
      </c>
      <c r="W678" t="n">
        <v>-49.00957617564337</v>
      </c>
      <c r="X678" t="n">
        <v>2</v>
      </c>
      <c r="Y678" t="n">
        <v>26.18350105043469</v>
      </c>
      <c r="Z678" t="n">
        <v>56.64060826892228</v>
      </c>
      <c r="AA678" t="n">
        <v>1182.464202537275</v>
      </c>
      <c r="AB678" t="b">
        <v>0</v>
      </c>
      <c r="AC678" t="b">
        <v>1</v>
      </c>
      <c r="AD678" t="n">
        <v>95.35048417337278</v>
      </c>
      <c r="AE678" t="n">
        <v>1.024080696207474</v>
      </c>
      <c r="AF678" t="n">
        <v>0</v>
      </c>
      <c r="AG678" t="n">
        <v>0.006898722204392055</v>
      </c>
      <c r="AH678" t="b">
        <v>0</v>
      </c>
      <c r="AI678" t="b">
        <v>0</v>
      </c>
      <c r="AJ678" t="n">
        <v>1182.464202537275</v>
      </c>
      <c r="AK678" t="n">
        <v>0</v>
      </c>
      <c r="AL678" t="n">
        <v>-6.82794250174249</v>
      </c>
      <c r="AM678" t="n">
        <v>1.915647910974335</v>
      </c>
      <c r="AN678" t="n">
        <v>-3.790800068750173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 spans="1:48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0</v>
      </c>
      <c r="H679" t="n">
        <v>109.7725712345175</v>
      </c>
      <c r="I679" t="b">
        <v>0</v>
      </c>
      <c r="J679" t="n">
        <v>405.2803329978387</v>
      </c>
      <c r="K679" t="n">
        <v>1004.284665168644</v>
      </c>
      <c r="L679" t="n">
        <v>0</v>
      </c>
      <c r="M679" t="n">
        <v>-6.231273034253307</v>
      </c>
      <c r="N679" t="n">
        <v>-6.231273034253307</v>
      </c>
      <c r="O679" t="n">
        <v>-542.0686938477028</v>
      </c>
      <c r="P679" t="n">
        <v>-146.8225064592911</v>
      </c>
      <c r="Q679" t="n">
        <v>-6.231273034253307</v>
      </c>
      <c r="R679" t="n">
        <v>0.9481816607973171</v>
      </c>
      <c r="S679" t="n">
        <v>32.74838865186076</v>
      </c>
      <c r="T679" t="n">
        <v>-56.1801485137189</v>
      </c>
      <c r="U679" t="n">
        <v>-5.908378814499838</v>
      </c>
      <c r="V679" t="n">
        <v>90.6423579455722</v>
      </c>
      <c r="W679" t="n">
        <v>-35.98476214750465</v>
      </c>
      <c r="X679" t="n">
        <v>2</v>
      </c>
      <c r="Y679" t="n">
        <v>13.15868702229597</v>
      </c>
      <c r="Z679" t="n">
        <v>56.69996010569357</v>
      </c>
      <c r="AA679" t="n">
        <v>1004.284665168644</v>
      </c>
      <c r="AB679" t="b">
        <v>0</v>
      </c>
      <c r="AC679" t="b">
        <v>1</v>
      </c>
      <c r="AD679" t="n">
        <v>95.35829016306975</v>
      </c>
      <c r="AE679" t="n">
        <v>0.7519204030821868</v>
      </c>
      <c r="AF679" t="n">
        <v>0</v>
      </c>
      <c r="AG679" t="n">
        <v>0.005492859489473978</v>
      </c>
      <c r="AH679" t="b">
        <v>0</v>
      </c>
      <c r="AI679" t="b">
        <v>0</v>
      </c>
      <c r="AJ679" t="n">
        <v>1004.284665168644</v>
      </c>
      <c r="AK679" t="n">
        <v>0</v>
      </c>
      <c r="AL679" t="n">
        <v>-5.908378814499838</v>
      </c>
      <c r="AM679" t="n">
        <v>1.904394990066405</v>
      </c>
      <c r="AN679" t="n">
        <v>-3.154649595540737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 spans="1:48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0</v>
      </c>
      <c r="H680" t="n">
        <v>90.29679246710313</v>
      </c>
      <c r="I680" t="b">
        <v>0</v>
      </c>
      <c r="J680" t="n">
        <v>333.3757577885448</v>
      </c>
      <c r="K680" t="n">
        <v>826.105127800014</v>
      </c>
      <c r="L680" t="n">
        <v>0</v>
      </c>
      <c r="M680" t="n">
        <v>-4.920486584081685</v>
      </c>
      <c r="N680" t="n">
        <v>-4.920486584081685</v>
      </c>
      <c r="O680" t="n">
        <v>-520.3638407594118</v>
      </c>
      <c r="P680" t="n">
        <v>-140.9436188405774</v>
      </c>
      <c r="Q680" t="n">
        <v>-4.920486584081685</v>
      </c>
      <c r="R680" t="n">
        <v>0.9479209038199115</v>
      </c>
      <c r="S680" t="n">
        <v>32.75730854965826</v>
      </c>
      <c r="T680" t="n">
        <v>-53.91582024173092</v>
      </c>
      <c r="U680" t="n">
        <v>-4.664232090016459</v>
      </c>
      <c r="V680" t="n">
        <v>87.02779859884646</v>
      </c>
      <c r="W680" t="n">
        <v>-36.00516845474911</v>
      </c>
      <c r="X680" t="n">
        <v>2</v>
      </c>
      <c r="Y680" t="n">
        <v>13.17909332954043</v>
      </c>
      <c r="Z680" t="n">
        <v>56.69919651579239</v>
      </c>
      <c r="AA680" t="n">
        <v>826.105127800014</v>
      </c>
      <c r="AB680" t="b">
        <v>0</v>
      </c>
      <c r="AC680" t="b">
        <v>1</v>
      </c>
      <c r="AD680" t="n">
        <v>95.36351591313957</v>
      </c>
      <c r="AE680" t="n">
        <v>0.752346803532071</v>
      </c>
      <c r="AF680" t="n">
        <v>0</v>
      </c>
      <c r="AG680" t="n">
        <v>0.01003002387465429</v>
      </c>
      <c r="AH680" t="b">
        <v>0</v>
      </c>
      <c r="AI680" t="b">
        <v>0</v>
      </c>
      <c r="AJ680" t="n">
        <v>826.105127800014</v>
      </c>
      <c r="AK680" t="n">
        <v>0</v>
      </c>
      <c r="AL680" t="n">
        <v>-4.664232090016459</v>
      </c>
      <c r="AM680" t="n">
        <v>1.312040227712322</v>
      </c>
      <c r="AN680" t="n">
        <v>-2.550244645417088</v>
      </c>
      <c r="AO680" t="n">
        <v>0</v>
      </c>
      <c r="AP680" t="n">
        <v>1</v>
      </c>
      <c r="AQ680" t="n">
        <v>3</v>
      </c>
      <c r="AR680" t="n">
        <v>0</v>
      </c>
      <c r="AS680" t="n">
        <v>0</v>
      </c>
      <c r="AT680" t="n">
        <v>0.05366123407846938</v>
      </c>
      <c r="AU680" t="n">
        <v>0.01707687517082934</v>
      </c>
      <c r="AV680" t="n">
        <v>0.05366123407846938</v>
      </c>
    </row>
    <row r="681" spans="1:48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0</v>
      </c>
      <c r="H681" t="n">
        <v>70.82101369968873</v>
      </c>
      <c r="I681" t="b">
        <v>0</v>
      </c>
      <c r="J681" t="n">
        <v>261.4711825792508</v>
      </c>
      <c r="K681" t="n">
        <v>647.9255904313835</v>
      </c>
      <c r="L681" t="n">
        <v>0</v>
      </c>
      <c r="M681" t="n">
        <v>-4.574294396629989</v>
      </c>
      <c r="N681" t="n">
        <v>-4.574294396629989</v>
      </c>
      <c r="O681" t="n">
        <v>-616.784363580287</v>
      </c>
      <c r="P681" t="n">
        <v>-167.0596867768925</v>
      </c>
      <c r="Q681" t="n">
        <v>-4.574294396629989</v>
      </c>
      <c r="R681" t="n">
        <v>0.9506155937669593</v>
      </c>
      <c r="S681" t="n">
        <v>32.76438753638945</v>
      </c>
      <c r="T681" t="n">
        <v>-64.08778988698057</v>
      </c>
      <c r="U681" t="n">
        <v>-4.348395583917291</v>
      </c>
      <c r="V681" t="n">
        <v>102.9718968899119</v>
      </c>
      <c r="W681" t="n">
        <v>-38.67152829974452</v>
      </c>
      <c r="X681" t="n">
        <v>2</v>
      </c>
      <c r="Y681" t="n">
        <v>15.84545317453584</v>
      </c>
      <c r="Z681" t="n">
        <v>56.69483039551292</v>
      </c>
      <c r="AA681" t="n">
        <v>750</v>
      </c>
      <c r="AB681" t="b">
        <v>0</v>
      </c>
      <c r="AC681" t="b">
        <v>1</v>
      </c>
      <c r="AD681" t="n">
        <v>95.36927475173164</v>
      </c>
      <c r="AE681" t="n">
        <v>0.808061785367796</v>
      </c>
      <c r="AF681" t="n">
        <v>0</v>
      </c>
      <c r="AG681" t="n">
        <v>0.007967786885010542</v>
      </c>
      <c r="AH681" t="b">
        <v>0</v>
      </c>
      <c r="AI681" t="b">
        <v>0</v>
      </c>
      <c r="AJ681" t="n">
        <v>750</v>
      </c>
      <c r="AK681" t="n">
        <v>0</v>
      </c>
      <c r="AL681" t="n">
        <v>-4.348395583917291</v>
      </c>
      <c r="AM681" t="n">
        <v>1.235516673806198</v>
      </c>
      <c r="AN681" t="n">
        <v>-2.300374160746875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0.2206666963868762</v>
      </c>
      <c r="AU681" t="n">
        <v>0.07022383464099169</v>
      </c>
      <c r="AV681" t="n">
        <v>0.2206666963868762</v>
      </c>
    </row>
    <row r="682" spans="1:48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0</v>
      </c>
      <c r="H682" t="n">
        <v>47.21400913312581</v>
      </c>
      <c r="I682" t="b">
        <v>0</v>
      </c>
      <c r="J682" t="n">
        <v>174.3141217195005</v>
      </c>
      <c r="K682" t="n">
        <v>431.9503936209223</v>
      </c>
      <c r="L682" t="n">
        <v>0</v>
      </c>
      <c r="M682" t="n">
        <v>-3.310850697193799</v>
      </c>
      <c r="N682" t="n">
        <v>-3.310850697193799</v>
      </c>
      <c r="O682" t="n">
        <v>-669.6380129192664</v>
      </c>
      <c r="P682" t="n">
        <v>-181.3754097831166</v>
      </c>
      <c r="Q682" t="n">
        <v>-3.310850697193799</v>
      </c>
      <c r="R682" t="n">
        <v>0.9519512547135212</v>
      </c>
      <c r="S682" t="n">
        <v>32.77062795259607</v>
      </c>
      <c r="T682" t="n">
        <v>-69.67738051542246</v>
      </c>
      <c r="U682" t="n">
        <v>-3.151768475362773</v>
      </c>
      <c r="V682" t="n">
        <v>111.6980292676941</v>
      </c>
      <c r="W682" t="n">
        <v>-41.83206796379179</v>
      </c>
      <c r="X682" t="n">
        <v>2</v>
      </c>
      <c r="Y682" t="n">
        <v>19.00599283858311</v>
      </c>
      <c r="Z682" t="n">
        <v>56.68878586514767</v>
      </c>
      <c r="AA682" t="n">
        <v>750</v>
      </c>
      <c r="AB682" t="b">
        <v>0</v>
      </c>
      <c r="AC682" t="b">
        <v>1</v>
      </c>
      <c r="AD682" t="n">
        <v>95.37618972117869</v>
      </c>
      <c r="AE682" t="n">
        <v>0.8741029126762464</v>
      </c>
      <c r="AF682" t="n">
        <v>0</v>
      </c>
      <c r="AG682" t="n">
        <v>0.00508791711958298</v>
      </c>
      <c r="AH682" t="b">
        <v>0</v>
      </c>
      <c r="AI682" t="b">
        <v>0</v>
      </c>
      <c r="AJ682" t="n">
        <v>750</v>
      </c>
      <c r="AK682" t="n">
        <v>0</v>
      </c>
      <c r="AL682" t="n">
        <v>-3.151768475362773</v>
      </c>
      <c r="AM682" t="n">
        <v>0</v>
      </c>
      <c r="AN682" t="n">
        <v>-2.277665562686527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0.2206694076411088</v>
      </c>
      <c r="AU682" t="n">
        <v>0.07022469745659558</v>
      </c>
      <c r="AV682" t="n">
        <v>0.2206694076411088</v>
      </c>
    </row>
    <row r="683" spans="1:48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0</v>
      </c>
      <c r="H683" t="n">
        <v>23.60700456656291</v>
      </c>
      <c r="I683" t="b">
        <v>0</v>
      </c>
      <c r="J683" t="n">
        <v>87.15706085975026</v>
      </c>
      <c r="K683" t="n">
        <v>215.9751968104612</v>
      </c>
      <c r="L683" t="n">
        <v>0</v>
      </c>
      <c r="M683" t="n">
        <v>-1.925293065994997</v>
      </c>
      <c r="N683" t="n">
        <v>-1.925293065994997</v>
      </c>
      <c r="O683" t="n">
        <v>-778.8025138632014</v>
      </c>
      <c r="P683" t="n">
        <v>-210.943259442904</v>
      </c>
      <c r="Q683" t="n">
        <v>-1.925293065994997</v>
      </c>
      <c r="R683" t="n">
        <v>0.9538216188853145</v>
      </c>
      <c r="S683" t="n">
        <v>32.77502257186554</v>
      </c>
      <c r="T683" t="n">
        <v>-81.19541614801271</v>
      </c>
      <c r="U683" t="n">
        <v>-1.836386149036019</v>
      </c>
      <c r="V683" t="n">
        <v>129.7478432948912</v>
      </c>
      <c r="W683" t="n">
        <v>0</v>
      </c>
      <c r="X683" t="n">
        <v>0</v>
      </c>
      <c r="Y683" t="n">
        <v>-22.82607512520868</v>
      </c>
      <c r="Z683" t="n">
        <v>56.68235759207649</v>
      </c>
      <c r="AA683" t="n">
        <v>750</v>
      </c>
      <c r="AB683" t="b">
        <v>0</v>
      </c>
      <c r="AC683" t="b">
        <v>1</v>
      </c>
      <c r="AD683" t="n">
        <v>95.37543176834404</v>
      </c>
      <c r="AE683" t="n">
        <v>-0</v>
      </c>
      <c r="AF683" t="n">
        <v>0</v>
      </c>
      <c r="AG683" t="n">
        <v>-0.006723623433472742</v>
      </c>
      <c r="AH683" t="b">
        <v>0</v>
      </c>
      <c r="AI683" t="b">
        <v>0</v>
      </c>
      <c r="AJ683" t="n">
        <v>750</v>
      </c>
      <c r="AK683" t="n">
        <v>0</v>
      </c>
      <c r="AL683" t="n">
        <v>-1.836386149036019</v>
      </c>
      <c r="AM683" t="n">
        <v>0</v>
      </c>
      <c r="AN683" t="n">
        <v>-1.836386149036019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0.2206722911129666</v>
      </c>
      <c r="AU683" t="n">
        <v>0.07022561507785083</v>
      </c>
      <c r="AV683" t="n">
        <v>0.2206722911129666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n">
        <v>0</v>
      </c>
      <c r="I684" t="b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32.77747861029624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-22.82607512520868</v>
      </c>
      <c r="Z684" t="n">
        <v>56.67771372642782</v>
      </c>
      <c r="AA684" t="n">
        <v>750</v>
      </c>
      <c r="AB684" t="b">
        <v>0</v>
      </c>
      <c r="AC684" t="b">
        <v>1</v>
      </c>
      <c r="AD684" t="n">
        <v>95.36637380202451</v>
      </c>
      <c r="AE684" t="n">
        <v>-0</v>
      </c>
      <c r="AF684" t="n">
        <v>0</v>
      </c>
      <c r="AG684" t="n">
        <v>-0.00820777428566688</v>
      </c>
      <c r="AH684" t="b">
        <v>1</v>
      </c>
      <c r="AI684" t="b">
        <v>1</v>
      </c>
      <c r="AJ684" t="n">
        <v>750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0.2206743742278727</v>
      </c>
      <c r="AU684" t="n">
        <v>0.07022627799762576</v>
      </c>
      <c r="AV684" t="n">
        <v>0.2206743742278727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b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32.77747861029624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-22.82607512520868</v>
      </c>
      <c r="Z685" t="n">
        <v>56.67306986077914</v>
      </c>
      <c r="AA685" t="n">
        <v>750</v>
      </c>
      <c r="AB685" t="b">
        <v>0</v>
      </c>
      <c r="AC685" t="b">
        <v>1</v>
      </c>
      <c r="AD685" t="n">
        <v>95.35731583570498</v>
      </c>
      <c r="AE685" t="n">
        <v>-0</v>
      </c>
      <c r="AF685" t="n">
        <v>0</v>
      </c>
      <c r="AG685" t="n">
        <v>-0.007910409241393024</v>
      </c>
      <c r="AH685" t="b">
        <v>1</v>
      </c>
      <c r="AI685" t="b">
        <v>1</v>
      </c>
      <c r="AJ685" t="n">
        <v>750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0.2206764573917867</v>
      </c>
      <c r="AU685" t="n">
        <v>0.07022694093299671</v>
      </c>
      <c r="AV685" t="n">
        <v>0.2206764573917867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b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32.77747861029624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-22.82607512520868</v>
      </c>
      <c r="Z686" t="n">
        <v>56.66842599513047</v>
      </c>
      <c r="AA686" t="n">
        <v>750</v>
      </c>
      <c r="AB686" t="b">
        <v>0</v>
      </c>
      <c r="AC686" t="b">
        <v>1</v>
      </c>
      <c r="AD686" t="n">
        <v>95.34825786938545</v>
      </c>
      <c r="AE686" t="n">
        <v>-0</v>
      </c>
      <c r="AF686" t="n">
        <v>0</v>
      </c>
      <c r="AG686" t="n">
        <v>-0.007117307140039442</v>
      </c>
      <c r="AH686" t="b">
        <v>1</v>
      </c>
      <c r="AI686" t="b">
        <v>1</v>
      </c>
      <c r="AJ686" t="n">
        <v>750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0.2206785406047103</v>
      </c>
      <c r="AU686" t="n">
        <v>0.07022760388396425</v>
      </c>
      <c r="AV686" t="n">
        <v>0.2206785406047103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b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32.77747861029624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-22.82607512520868</v>
      </c>
      <c r="Z687" t="n">
        <v>56.6637821294818</v>
      </c>
      <c r="AA687" t="n">
        <v>750</v>
      </c>
      <c r="AB687" t="b">
        <v>0</v>
      </c>
      <c r="AC687" t="b">
        <v>1</v>
      </c>
      <c r="AD687" t="n">
        <v>95.33919990306592</v>
      </c>
      <c r="AE687" t="n">
        <v>-0</v>
      </c>
      <c r="AF687" t="n">
        <v>0</v>
      </c>
      <c r="AG687" t="n">
        <v>-0.004397737844943822</v>
      </c>
      <c r="AH687" t="b">
        <v>1</v>
      </c>
      <c r="AI687" t="b">
        <v>1</v>
      </c>
      <c r="AJ687" t="n">
        <v>750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0.2206806238666455</v>
      </c>
      <c r="AU687" t="n">
        <v>0.07022826685052896</v>
      </c>
      <c r="AV687" t="n">
        <v>0.2206806238666455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b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32.77747861029624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-22.82607512520868</v>
      </c>
      <c r="Z688" t="n">
        <v>56.65913826383312</v>
      </c>
      <c r="AA688" t="n">
        <v>750</v>
      </c>
      <c r="AB688" t="b">
        <v>0</v>
      </c>
      <c r="AC688" t="b">
        <v>1</v>
      </c>
      <c r="AD688" t="n">
        <v>95.33014193674639</v>
      </c>
      <c r="AE688" t="n">
        <v>-0</v>
      </c>
      <c r="AF688" t="n">
        <v>0</v>
      </c>
      <c r="AG688" t="n">
        <v>-0.004185971495535984</v>
      </c>
      <c r="AH688" t="b">
        <v>1</v>
      </c>
      <c r="AI688" t="b">
        <v>1</v>
      </c>
      <c r="AJ688" t="n">
        <v>750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0.2206827071775941</v>
      </c>
      <c r="AU688" t="n">
        <v>0.07022892983269145</v>
      </c>
      <c r="AV688" t="n">
        <v>0.2206827071775941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b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32.77747861029624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-22.82607512520868</v>
      </c>
      <c r="Z689" t="n">
        <v>56.65449439818445</v>
      </c>
      <c r="AA689" t="n">
        <v>750</v>
      </c>
      <c r="AB689" t="b">
        <v>0</v>
      </c>
      <c r="AC689" t="b">
        <v>1</v>
      </c>
      <c r="AD689" t="n">
        <v>95.32108397042686</v>
      </c>
      <c r="AE689" t="n">
        <v>-0</v>
      </c>
      <c r="AF689" t="n">
        <v>0</v>
      </c>
      <c r="AG689" t="n">
        <v>-0.004204094527220925</v>
      </c>
      <c r="AH689" t="b">
        <v>1</v>
      </c>
      <c r="AI689" t="b">
        <v>1</v>
      </c>
      <c r="AJ689" t="n">
        <v>750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0.2206847905375579</v>
      </c>
      <c r="AU689" t="n">
        <v>0.07022959283045228</v>
      </c>
      <c r="AV689" t="n">
        <v>0.2206847905375579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b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32.77747861029624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-22.82607512520868</v>
      </c>
      <c r="Z690" t="n">
        <v>56.64985053253577</v>
      </c>
      <c r="AA690" t="n">
        <v>750</v>
      </c>
      <c r="AB690" t="b">
        <v>0</v>
      </c>
      <c r="AC690" t="b">
        <v>1</v>
      </c>
      <c r="AD690" t="n">
        <v>95.31202600410732</v>
      </c>
      <c r="AE690" t="n">
        <v>-0</v>
      </c>
      <c r="AF690" t="n">
        <v>0</v>
      </c>
      <c r="AG690" t="n">
        <v>-0.004306247656173878</v>
      </c>
      <c r="AH690" t="b">
        <v>1</v>
      </c>
      <c r="AI690" t="b">
        <v>1</v>
      </c>
      <c r="AJ690" t="n">
        <v>750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0.2206868739465387</v>
      </c>
      <c r="AU690" t="n">
        <v>0.07023025584381204</v>
      </c>
      <c r="AV690" t="n">
        <v>0.2206868739465387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b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32.77747861029624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-22.82607512520868</v>
      </c>
      <c r="Z691" t="n">
        <v>56.6452066668871</v>
      </c>
      <c r="AA691" t="n">
        <v>750</v>
      </c>
      <c r="AB691" t="b">
        <v>0</v>
      </c>
      <c r="AC691" t="b">
        <v>1</v>
      </c>
      <c r="AD691" t="n">
        <v>95.30296803778779</v>
      </c>
      <c r="AE691" t="n">
        <v>-0</v>
      </c>
      <c r="AF691" t="n">
        <v>0</v>
      </c>
      <c r="AG691" t="n">
        <v>-0.004639811694601148</v>
      </c>
      <c r="AH691" t="b">
        <v>1</v>
      </c>
      <c r="AI691" t="b">
        <v>1</v>
      </c>
      <c r="AJ691" t="n">
        <v>750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0.2206889574045385</v>
      </c>
      <c r="AU691" t="n">
        <v>0.07023091887277134</v>
      </c>
      <c r="AV691" t="n">
        <v>0.2206889574045385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b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32.77747861029624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-22.82607512520868</v>
      </c>
      <c r="Z692" t="n">
        <v>56.64056280123842</v>
      </c>
      <c r="AA692" t="n">
        <v>750</v>
      </c>
      <c r="AB692" t="b">
        <v>0</v>
      </c>
      <c r="AC692" t="b">
        <v>1</v>
      </c>
      <c r="AD692" t="n">
        <v>95.29391007146826</v>
      </c>
      <c r="AE692" t="n">
        <v>-0</v>
      </c>
      <c r="AF692" t="n">
        <v>0</v>
      </c>
      <c r="AG692" t="n">
        <v>-0.004655979510215263</v>
      </c>
      <c r="AH692" t="b">
        <v>1</v>
      </c>
      <c r="AI692" t="b">
        <v>1</v>
      </c>
      <c r="AJ692" t="n">
        <v>750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0.2206910409115589</v>
      </c>
      <c r="AU692" t="n">
        <v>0.07023158191733074</v>
      </c>
      <c r="AV692" t="n">
        <v>0.2206910409115589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b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32.77747861029624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-22.82607512520868</v>
      </c>
      <c r="Z693" t="n">
        <v>56.63591893558975</v>
      </c>
      <c r="AA693" t="n">
        <v>750</v>
      </c>
      <c r="AB693" t="b">
        <v>0</v>
      </c>
      <c r="AC693" t="b">
        <v>1</v>
      </c>
      <c r="AD693" t="n">
        <v>95.28485210514873</v>
      </c>
      <c r="AE693" t="n">
        <v>-0</v>
      </c>
      <c r="AF693" t="n">
        <v>0</v>
      </c>
      <c r="AG693" t="n">
        <v>-0.004442825508154863</v>
      </c>
      <c r="AH693" t="b">
        <v>1</v>
      </c>
      <c r="AI693" t="b">
        <v>1</v>
      </c>
      <c r="AJ693" t="n">
        <v>750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0.2206931244676021</v>
      </c>
      <c r="AU693" t="n">
        <v>0.07023224497749085</v>
      </c>
      <c r="AV693" t="n">
        <v>0.2206931244676021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b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32.77747861029624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-22.82607512520868</v>
      </c>
      <c r="Z694" t="n">
        <v>56.63127506994108</v>
      </c>
      <c r="AA694" t="n">
        <v>750</v>
      </c>
      <c r="AB694" t="b">
        <v>0</v>
      </c>
      <c r="AC694" t="b">
        <v>1</v>
      </c>
      <c r="AD694" t="n">
        <v>95.2757941388292</v>
      </c>
      <c r="AE694" t="n">
        <v>-0</v>
      </c>
      <c r="AF694" t="n">
        <v>0</v>
      </c>
      <c r="AG694" t="n">
        <v>-0.004231973325894756</v>
      </c>
      <c r="AH694" t="b">
        <v>1</v>
      </c>
      <c r="AI694" t="b">
        <v>1</v>
      </c>
      <c r="AJ694" t="n">
        <v>750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0.2206952080726696</v>
      </c>
      <c r="AU694" t="n">
        <v>0.07023290805325225</v>
      </c>
      <c r="AV694" t="n">
        <v>0.2206952080726696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b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32.77747861029624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-22.82607512520868</v>
      </c>
      <c r="Z695" t="n">
        <v>56.6266312042924</v>
      </c>
      <c r="AA695" t="n">
        <v>750</v>
      </c>
      <c r="AB695" t="b">
        <v>0</v>
      </c>
      <c r="AC695" t="b">
        <v>1</v>
      </c>
      <c r="AD695" t="n">
        <v>95.26673617250967</v>
      </c>
      <c r="AE695" t="n">
        <v>-0</v>
      </c>
      <c r="AF695" t="n">
        <v>0</v>
      </c>
      <c r="AG695" t="n">
        <v>-0.004047901128480857</v>
      </c>
      <c r="AH695" t="b">
        <v>1</v>
      </c>
      <c r="AI695" t="b">
        <v>1</v>
      </c>
      <c r="AJ695" t="n">
        <v>750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0.2206972917267635</v>
      </c>
      <c r="AU695" t="n">
        <v>0.07023357114461552</v>
      </c>
      <c r="AV695" t="n">
        <v>0.2206972917267635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b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32.77747861029624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-22.82607512520868</v>
      </c>
      <c r="Z696" t="n">
        <v>56.62198733864373</v>
      </c>
      <c r="AA696" t="n">
        <v>750</v>
      </c>
      <c r="AB696" t="b">
        <v>0</v>
      </c>
      <c r="AC696" t="b">
        <v>1</v>
      </c>
      <c r="AD696" t="n">
        <v>95.25767820619014</v>
      </c>
      <c r="AE696" t="n">
        <v>-0</v>
      </c>
      <c r="AF696" t="n">
        <v>0</v>
      </c>
      <c r="AG696" t="n">
        <v>-0.003637276892554026</v>
      </c>
      <c r="AH696" t="b">
        <v>1</v>
      </c>
      <c r="AI696" t="b">
        <v>1</v>
      </c>
      <c r="AJ696" t="n">
        <v>750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0.2206993754298854</v>
      </c>
      <c r="AU696" t="n">
        <v>0.07023423425158123</v>
      </c>
      <c r="AV696" t="n">
        <v>0.2206993754298854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b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32.77747861029624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-22.82607512520868</v>
      </c>
      <c r="Z697" t="n">
        <v>56.61734347299505</v>
      </c>
      <c r="AA697" t="n">
        <v>750</v>
      </c>
      <c r="AB697" t="b">
        <v>0</v>
      </c>
      <c r="AC697" t="b">
        <v>1</v>
      </c>
      <c r="AD697" t="n">
        <v>95.2486202398706</v>
      </c>
      <c r="AE697" t="n">
        <v>-0</v>
      </c>
      <c r="AF697" t="n">
        <v>0</v>
      </c>
      <c r="AG697" t="n">
        <v>-0.005118647537883603</v>
      </c>
      <c r="AH697" t="b">
        <v>1</v>
      </c>
      <c r="AI697" t="b">
        <v>1</v>
      </c>
      <c r="AJ697" t="n">
        <v>750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0.2207014591820374</v>
      </c>
      <c r="AU697" t="n">
        <v>0.07023489737415001</v>
      </c>
      <c r="AV697" t="n">
        <v>0.2207014591820374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b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32.77747861029624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-22.82607512520868</v>
      </c>
      <c r="Z698" t="n">
        <v>56.61269960734638</v>
      </c>
      <c r="AA698" t="n">
        <v>750</v>
      </c>
      <c r="AB698" t="b">
        <v>0</v>
      </c>
      <c r="AC698" t="b">
        <v>1</v>
      </c>
      <c r="AD698" t="n">
        <v>95.23956227355107</v>
      </c>
      <c r="AE698" t="n">
        <v>-0</v>
      </c>
      <c r="AF698" t="n">
        <v>0</v>
      </c>
      <c r="AG698" t="n">
        <v>-0.00656563077599126</v>
      </c>
      <c r="AH698" t="b">
        <v>1</v>
      </c>
      <c r="AI698" t="b">
        <v>1</v>
      </c>
      <c r="AJ698" t="n">
        <v>750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0.2207035429832211</v>
      </c>
      <c r="AU698" t="n">
        <v>0.07023556051232241</v>
      </c>
      <c r="AV698" t="n">
        <v>0.2207035429832211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b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32.77747861029624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-22.82607512520868</v>
      </c>
      <c r="Z699" t="n">
        <v>56.6080557416977</v>
      </c>
      <c r="AA699" t="n">
        <v>750</v>
      </c>
      <c r="AB699" t="b">
        <v>0</v>
      </c>
      <c r="AC699" t="b">
        <v>1</v>
      </c>
      <c r="AD699" t="n">
        <v>95.23050430723154</v>
      </c>
      <c r="AE699" t="n">
        <v>-0</v>
      </c>
      <c r="AF699" t="n">
        <v>0</v>
      </c>
      <c r="AG699" t="n">
        <v>-0.008059002466582199</v>
      </c>
      <c r="AH699" t="b">
        <v>1</v>
      </c>
      <c r="AI699" t="b">
        <v>1</v>
      </c>
      <c r="AJ699" t="n">
        <v>750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n">
        <v>0</v>
      </c>
      <c r="AT699" t="n">
        <v>0.2207056268334386</v>
      </c>
      <c r="AU699" t="n">
        <v>0.07023622366609905</v>
      </c>
      <c r="AV699" t="n">
        <v>0.2207056268334386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b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32.77747861029624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-22.82607512520868</v>
      </c>
      <c r="Z700" t="n">
        <v>56.60341187604903</v>
      </c>
      <c r="AA700" t="n">
        <v>750</v>
      </c>
      <c r="AB700" t="b">
        <v>0</v>
      </c>
      <c r="AC700" t="b">
        <v>1</v>
      </c>
      <c r="AD700" t="n">
        <v>95.22144634091201</v>
      </c>
      <c r="AE700" t="n">
        <v>-0</v>
      </c>
      <c r="AF700" t="n">
        <v>0</v>
      </c>
      <c r="AG700" t="n">
        <v>-0.01138488207799404</v>
      </c>
      <c r="AH700" t="b">
        <v>1</v>
      </c>
      <c r="AI700" t="b">
        <v>1</v>
      </c>
      <c r="AJ700" t="n">
        <v>750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n">
        <v>0</v>
      </c>
      <c r="AT700" t="n">
        <v>0.2207077107326914</v>
      </c>
      <c r="AU700" t="n">
        <v>0.07023688683548046</v>
      </c>
      <c r="AV700" t="n">
        <v>0.2207077107326914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b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32.77747861029624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-22.82607512520868</v>
      </c>
      <c r="Z701" t="n">
        <v>56.59876801040036</v>
      </c>
      <c r="AA701" t="n">
        <v>750</v>
      </c>
      <c r="AB701" t="b">
        <v>0</v>
      </c>
      <c r="AC701" t="b">
        <v>1</v>
      </c>
      <c r="AD701" t="n">
        <v>95.21238837459248</v>
      </c>
      <c r="AE701" t="n">
        <v>-0</v>
      </c>
      <c r="AF701" t="n">
        <v>0</v>
      </c>
      <c r="AG701" t="n">
        <v>-0.005236349270633822</v>
      </c>
      <c r="AH701" t="b">
        <v>1</v>
      </c>
      <c r="AI701" t="b">
        <v>1</v>
      </c>
      <c r="AJ701" t="n">
        <v>750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0.2207097946809817</v>
      </c>
      <c r="AU701" t="n">
        <v>0.07023755002046729</v>
      </c>
      <c r="AV701" t="n">
        <v>0.2207097946809817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b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32.77747861029624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-22.82607512520868</v>
      </c>
      <c r="Z702" t="n">
        <v>56.59412414475168</v>
      </c>
      <c r="AA702" t="n">
        <v>750</v>
      </c>
      <c r="AB702" t="b">
        <v>0</v>
      </c>
      <c r="AC702" t="b">
        <v>1</v>
      </c>
      <c r="AD702" t="n">
        <v>95.20333040827295</v>
      </c>
      <c r="AE702" t="n">
        <v>-0</v>
      </c>
      <c r="AF702" t="n">
        <v>0</v>
      </c>
      <c r="AG702" t="n">
        <v>0.0008367270757791423</v>
      </c>
      <c r="AH702" t="b">
        <v>1</v>
      </c>
      <c r="AI702" t="b">
        <v>1</v>
      </c>
      <c r="AJ702" t="n">
        <v>750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0.2207118786783112</v>
      </c>
      <c r="AU702" t="n">
        <v>0.07023821322106011</v>
      </c>
      <c r="AV702" t="n">
        <v>0.2207118786783112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b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32.77747861029624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-22.82607512520868</v>
      </c>
      <c r="Z703" t="n">
        <v>56.58948027910301</v>
      </c>
      <c r="AA703" t="n">
        <v>750</v>
      </c>
      <c r="AB703" t="b">
        <v>0</v>
      </c>
      <c r="AC703" t="b">
        <v>1</v>
      </c>
      <c r="AD703" t="n">
        <v>95.19427244195342</v>
      </c>
      <c r="AE703" t="n">
        <v>-0</v>
      </c>
      <c r="AF703" t="n">
        <v>0</v>
      </c>
      <c r="AG703" t="n">
        <v>0.008469832121447779</v>
      </c>
      <c r="AH703" t="b">
        <v>1</v>
      </c>
      <c r="AI703" t="b">
        <v>1</v>
      </c>
      <c r="AJ703" t="n">
        <v>750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0.2207139627246817</v>
      </c>
      <c r="AU703" t="n">
        <v>0.07023887643725947</v>
      </c>
      <c r="AV703" t="n">
        <v>0.2207139627246817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b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32.77747861029624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-22.82607512520868</v>
      </c>
      <c r="Z704" t="n">
        <v>56.58483641345433</v>
      </c>
      <c r="AA704" t="n">
        <v>750</v>
      </c>
      <c r="AB704" t="b">
        <v>0</v>
      </c>
      <c r="AC704" t="b">
        <v>1</v>
      </c>
      <c r="AD704" t="n">
        <v>95.18521447563388</v>
      </c>
      <c r="AE704" t="n">
        <v>-0</v>
      </c>
      <c r="AF704" t="n">
        <v>0</v>
      </c>
      <c r="AG704" t="n">
        <v>0.0241608452072363</v>
      </c>
      <c r="AH704" t="b">
        <v>1</v>
      </c>
      <c r="AI704" t="b">
        <v>1</v>
      </c>
      <c r="AJ704" t="n">
        <v>750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0.220716046820095</v>
      </c>
      <c r="AU704" t="n">
        <v>0.070239539669066</v>
      </c>
      <c r="AV704" t="n">
        <v>0.220716046820095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n">
        <v>0</v>
      </c>
      <c r="I705" t="b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32.77747861029624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-22.82607512520868</v>
      </c>
      <c r="Z705" t="n">
        <v>56.63162725366932</v>
      </c>
      <c r="AA705" t="n">
        <v>750</v>
      </c>
      <c r="AB705" t="b">
        <v>0</v>
      </c>
      <c r="AC705" t="b">
        <v>1</v>
      </c>
      <c r="AD705" t="n">
        <v>95.17615650931435</v>
      </c>
      <c r="AE705" t="n">
        <v>-0</v>
      </c>
      <c r="AF705" t="n">
        <v>0</v>
      </c>
      <c r="AG705" t="n">
        <v>0.04006041141814434</v>
      </c>
      <c r="AH705" t="b">
        <v>1</v>
      </c>
      <c r="AI705" t="b">
        <v>1</v>
      </c>
      <c r="AJ705" t="n">
        <v>750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0.2206950500535032</v>
      </c>
      <c r="AU705" t="n">
        <v>0.07023285776604535</v>
      </c>
      <c r="AV705" t="n">
        <v>0.2206950500535032</v>
      </c>
    </row>
    <row r="706" spans="1:48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0</v>
      </c>
      <c r="H706" t="n">
        <v>21.24630410990662</v>
      </c>
      <c r="I706" t="b">
        <v>0</v>
      </c>
      <c r="J706" t="n">
        <v>78.44135477377523</v>
      </c>
      <c r="K706" t="n">
        <v>367.4977471151369</v>
      </c>
      <c r="L706" t="n">
        <v>0</v>
      </c>
      <c r="M706" t="n">
        <v>1.893764128283898</v>
      </c>
      <c r="N706" t="n">
        <v>1.893764128283898</v>
      </c>
      <c r="O706" t="n">
        <v>851.1652299826407</v>
      </c>
      <c r="P706" t="n">
        <v>230.5431283809969</v>
      </c>
      <c r="Q706" t="n">
        <v>1.893764128283898</v>
      </c>
      <c r="R706" t="n">
        <v>0.9224434943293193</v>
      </c>
      <c r="S706" t="n">
        <v>32.77747861029624</v>
      </c>
      <c r="T706" t="n">
        <v>53.34611717586426</v>
      </c>
      <c r="U706" t="n">
        <v>2.05298659476242</v>
      </c>
      <c r="V706" t="n">
        <v>4.13733843925872</v>
      </c>
      <c r="W706" t="n">
        <v>0</v>
      </c>
      <c r="X706" t="n">
        <v>0</v>
      </c>
      <c r="Y706" t="n">
        <v>-22.82607512520868</v>
      </c>
      <c r="Z706" t="n">
        <v>56.67618724704645</v>
      </c>
      <c r="AA706" t="n">
        <v>750</v>
      </c>
      <c r="AB706" t="b">
        <v>0</v>
      </c>
      <c r="AC706" t="b">
        <v>1</v>
      </c>
      <c r="AD706" t="n">
        <v>95.16709854299482</v>
      </c>
      <c r="AE706" t="n">
        <v>-0</v>
      </c>
      <c r="AF706" t="n">
        <v>0</v>
      </c>
      <c r="AG706" t="n">
        <v>0.0546608750416657</v>
      </c>
      <c r="AH706" t="b">
        <v>0</v>
      </c>
      <c r="AI706" t="b">
        <v>0</v>
      </c>
      <c r="AJ706" t="n">
        <v>750</v>
      </c>
      <c r="AK706" t="n">
        <v>0</v>
      </c>
      <c r="AL706" t="n">
        <v>2.05298659476242</v>
      </c>
      <c r="AM706" t="n">
        <v>0</v>
      </c>
      <c r="AN706" t="n">
        <v>2.05298659476242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0.2206750589767206</v>
      </c>
      <c r="AU706" t="n">
        <v>0.07022649590857769</v>
      </c>
      <c r="AV706" t="n">
        <v>0.2206750589767206</v>
      </c>
    </row>
    <row r="707" spans="1:48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0</v>
      </c>
      <c r="H707" t="n">
        <v>42.49260821981323</v>
      </c>
      <c r="I707" t="b">
        <v>0</v>
      </c>
      <c r="J707" t="n">
        <v>156.8827095475505</v>
      </c>
      <c r="K707" t="n">
        <v>734.9954942302738</v>
      </c>
      <c r="L707" t="n">
        <v>0</v>
      </c>
      <c r="M707" t="n">
        <v>3.316464140715775</v>
      </c>
      <c r="N707" t="n">
        <v>3.316464140715775</v>
      </c>
      <c r="O707" t="n">
        <v>745.3037368543776</v>
      </c>
      <c r="P707" t="n">
        <v>201.8699178912182</v>
      </c>
      <c r="Q707" t="n">
        <v>3.316464140715775</v>
      </c>
      <c r="R707" t="n">
        <v>0.9116784014301434</v>
      </c>
      <c r="S707" t="n">
        <v>32.78153597201383</v>
      </c>
      <c r="T707" t="n">
        <v>47.26289773107204</v>
      </c>
      <c r="U707" t="n">
        <v>3.637756620660598</v>
      </c>
      <c r="V707" t="n">
        <v>4.174334680651931</v>
      </c>
      <c r="W707" t="n">
        <v>0</v>
      </c>
      <c r="X707" t="n">
        <v>0</v>
      </c>
      <c r="Y707" t="n">
        <v>-22.82607512520868</v>
      </c>
      <c r="Z707" t="n">
        <v>56.71393630135461</v>
      </c>
      <c r="AA707" t="n">
        <v>750</v>
      </c>
      <c r="AB707" t="b">
        <v>0</v>
      </c>
      <c r="AC707" t="b">
        <v>1</v>
      </c>
      <c r="AD707" t="n">
        <v>95.15804057667529</v>
      </c>
      <c r="AE707" t="n">
        <v>-0</v>
      </c>
      <c r="AF707" t="n">
        <v>0</v>
      </c>
      <c r="AG707" t="n">
        <v>0.05438179767033649</v>
      </c>
      <c r="AH707" t="b">
        <v>0</v>
      </c>
      <c r="AI707" t="b">
        <v>0</v>
      </c>
      <c r="AJ707" t="n">
        <v>750</v>
      </c>
      <c r="AK707" t="n">
        <v>0</v>
      </c>
      <c r="AL707" t="n">
        <v>3.637756620660598</v>
      </c>
      <c r="AM707" t="n">
        <v>0</v>
      </c>
      <c r="AN707" t="n">
        <v>3.733068392558109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0.2206581270414953</v>
      </c>
      <c r="AU707" t="n">
        <v>0.07022110757658702</v>
      </c>
      <c r="AV707" t="n">
        <v>0.2206581270414953</v>
      </c>
    </row>
    <row r="708" spans="1:48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0</v>
      </c>
      <c r="H708" t="n">
        <v>63.73891232971986</v>
      </c>
      <c r="I708" t="b">
        <v>0</v>
      </c>
      <c r="J708" t="n">
        <v>235.3240643213257</v>
      </c>
      <c r="K708" t="n">
        <v>1102.493241345411</v>
      </c>
      <c r="L708" t="n">
        <v>0</v>
      </c>
      <c r="M708" t="n">
        <v>5.003967770853649</v>
      </c>
      <c r="N708" t="n">
        <v>5.003967770853649</v>
      </c>
      <c r="O708" t="n">
        <v>749.6891710521517</v>
      </c>
      <c r="P708" t="n">
        <v>203.0577386381776</v>
      </c>
      <c r="Q708" t="n">
        <v>5.003967770853649</v>
      </c>
      <c r="R708" t="n">
        <v>0.9068005446930891</v>
      </c>
      <c r="S708" t="n">
        <v>32.78962771042498</v>
      </c>
      <c r="T708" t="n">
        <v>47.79672915190292</v>
      </c>
      <c r="U708" t="n">
        <v>5.518267275134098</v>
      </c>
      <c r="V708" t="n">
        <v>4.454629122409301</v>
      </c>
      <c r="W708" t="n">
        <v>0</v>
      </c>
      <c r="X708" t="n">
        <v>0</v>
      </c>
      <c r="Y708" t="n">
        <v>-22.82607512520868</v>
      </c>
      <c r="Z708" t="n">
        <v>56.80784225232822</v>
      </c>
      <c r="AA708" t="n">
        <v>1102.493241345411</v>
      </c>
      <c r="AB708" t="b">
        <v>0</v>
      </c>
      <c r="AC708" t="b">
        <v>1</v>
      </c>
      <c r="AD708" t="n">
        <v>95.14898261035576</v>
      </c>
      <c r="AE708" t="n">
        <v>-0</v>
      </c>
      <c r="AF708" t="n">
        <v>0</v>
      </c>
      <c r="AG708" t="n">
        <v>0.06668351463536099</v>
      </c>
      <c r="AH708" t="b">
        <v>0</v>
      </c>
      <c r="AI708" t="b">
        <v>0</v>
      </c>
      <c r="AJ708" t="n">
        <v>1102.493241345411</v>
      </c>
      <c r="AK708" t="n">
        <v>0</v>
      </c>
      <c r="AL708" t="n">
        <v>5.518267275134098</v>
      </c>
      <c r="AM708" t="n">
        <v>0</v>
      </c>
      <c r="AN708" t="n">
        <v>5.915915525839893</v>
      </c>
      <c r="AO708" t="n">
        <v>0</v>
      </c>
      <c r="AP708" t="n">
        <v>1</v>
      </c>
      <c r="AQ708" t="n">
        <v>3</v>
      </c>
      <c r="AR708" t="n">
        <v>0</v>
      </c>
      <c r="AS708" t="n">
        <v>0</v>
      </c>
      <c r="AT708" t="n">
        <v>1.623263220105915</v>
      </c>
      <c r="AU708" t="n">
        <v>0.516578939250848</v>
      </c>
      <c r="AV708" t="n">
        <v>1.623263220105915</v>
      </c>
    </row>
    <row r="709" spans="1:48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0</v>
      </c>
      <c r="H709" t="n">
        <v>84.98521643962647</v>
      </c>
      <c r="I709" t="b">
        <v>0</v>
      </c>
      <c r="J709" t="n">
        <v>313.7654190951009</v>
      </c>
      <c r="K709" t="n">
        <v>1469.990988460548</v>
      </c>
      <c r="L709" t="n">
        <v>0</v>
      </c>
      <c r="M709" t="n">
        <v>7.603770274015663</v>
      </c>
      <c r="N709" t="n">
        <v>7.603770274015663</v>
      </c>
      <c r="O709" t="n">
        <v>854.3916289990407</v>
      </c>
      <c r="P709" t="n">
        <v>231.417017605374</v>
      </c>
      <c r="Q709" t="n">
        <v>7.603770274015663</v>
      </c>
      <c r="R709" t="n">
        <v>0.9088115891782722</v>
      </c>
      <c r="S709" t="n">
        <v>32.80251102127891</v>
      </c>
      <c r="T709" t="n">
        <v>54.35153832567133</v>
      </c>
      <c r="U709" t="n">
        <v>8.366717991449502</v>
      </c>
      <c r="V709" t="n">
        <v>4.956230405634201</v>
      </c>
      <c r="W709" t="n">
        <v>0</v>
      </c>
      <c r="X709" t="n">
        <v>0</v>
      </c>
      <c r="Y709" t="n">
        <v>-22.82607512520868</v>
      </c>
      <c r="Z709" t="n">
        <v>56.91058178457378</v>
      </c>
      <c r="AA709" t="n">
        <v>1469.990988460548</v>
      </c>
      <c r="AB709" t="b">
        <v>0</v>
      </c>
      <c r="AC709" t="b">
        <v>1</v>
      </c>
      <c r="AD709" t="n">
        <v>95.13992464403623</v>
      </c>
      <c r="AE709" t="n">
        <v>-0</v>
      </c>
      <c r="AF709" t="n">
        <v>0</v>
      </c>
      <c r="AG709" t="n">
        <v>0.07669721577131575</v>
      </c>
      <c r="AH709" t="b">
        <v>0</v>
      </c>
      <c r="AI709" t="b">
        <v>0</v>
      </c>
      <c r="AJ709" t="n">
        <v>1469.990988460548</v>
      </c>
      <c r="AK709" t="n">
        <v>0</v>
      </c>
      <c r="AL709" t="n">
        <v>8.366717991449502</v>
      </c>
      <c r="AM709" t="n">
        <v>0</v>
      </c>
      <c r="AN709" t="n">
        <v>8.781112802095324</v>
      </c>
      <c r="AO709" t="n">
        <v>0</v>
      </c>
      <c r="AP709" t="n">
        <v>1</v>
      </c>
      <c r="AQ709" t="n">
        <v>3</v>
      </c>
      <c r="AR709" t="n">
        <v>0</v>
      </c>
      <c r="AS709" t="n">
        <v>0</v>
      </c>
      <c r="AT709" t="n">
        <v>2.281927805915615</v>
      </c>
      <c r="AU709" t="n">
        <v>0.7261889697408342</v>
      </c>
      <c r="AV709" t="n">
        <v>2.281927805915615</v>
      </c>
    </row>
    <row r="710" spans="1:48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0</v>
      </c>
      <c r="H710" t="n">
        <v>106.2315205495331</v>
      </c>
      <c r="I710" t="b">
        <v>0</v>
      </c>
      <c r="J710" t="n">
        <v>392.2067738688762</v>
      </c>
      <c r="K710" t="n">
        <v>1837.488735575685</v>
      </c>
      <c r="L710" t="n">
        <v>0</v>
      </c>
      <c r="M710" t="n">
        <v>5.002510678498971</v>
      </c>
      <c r="N710" t="n">
        <v>5.002510678498971</v>
      </c>
      <c r="O710" t="n">
        <v>449.6825226078919</v>
      </c>
      <c r="P710" t="n">
        <v>121.7991664701766</v>
      </c>
      <c r="Q710" t="n">
        <v>5.002510678498971</v>
      </c>
      <c r="R710" t="n">
        <v>0.8571343706442728</v>
      </c>
      <c r="S710" t="n">
        <v>32.82166540759668</v>
      </c>
      <c r="T710" t="n">
        <v>30.33093585333291</v>
      </c>
      <c r="U710" t="n">
        <v>5.836320243159528</v>
      </c>
      <c r="V710" t="n">
        <v>4.333248239634596</v>
      </c>
      <c r="W710" t="n">
        <v>0</v>
      </c>
      <c r="X710" t="n">
        <v>0</v>
      </c>
      <c r="Y710" t="n">
        <v>-22.82607512520868</v>
      </c>
      <c r="Z710" t="n">
        <v>57.00149667301137</v>
      </c>
      <c r="AA710" t="n">
        <v>1837.488735575685</v>
      </c>
      <c r="AB710" t="b">
        <v>0</v>
      </c>
      <c r="AC710" t="b">
        <v>1</v>
      </c>
      <c r="AD710" t="n">
        <v>95.1308666777167</v>
      </c>
      <c r="AE710" t="n">
        <v>-0</v>
      </c>
      <c r="AF710" t="n">
        <v>0</v>
      </c>
      <c r="AG710" t="n">
        <v>0.08189823634479207</v>
      </c>
      <c r="AH710" t="b">
        <v>0</v>
      </c>
      <c r="AI710" t="b">
        <v>0</v>
      </c>
      <c r="AJ710" t="n">
        <v>1837.488735575685</v>
      </c>
      <c r="AK710" t="n">
        <v>0</v>
      </c>
      <c r="AL710" t="n">
        <v>5.836320243159528</v>
      </c>
      <c r="AM710" t="n">
        <v>0</v>
      </c>
      <c r="AN710" t="n">
        <v>6.033346874568037</v>
      </c>
      <c r="AO710" t="n">
        <v>0</v>
      </c>
      <c r="AP710" t="n">
        <v>1</v>
      </c>
      <c r="AQ710" t="n">
        <v>3</v>
      </c>
      <c r="AR710" t="n">
        <v>0</v>
      </c>
      <c r="AS710" t="n">
        <v>0</v>
      </c>
      <c r="AT710" t="n">
        <v>2.075084663305475</v>
      </c>
      <c r="AU710" t="n">
        <v>0.6603642717637028</v>
      </c>
      <c r="AV710" t="n">
        <v>2.075084663305475</v>
      </c>
    </row>
    <row r="711" spans="1:48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0</v>
      </c>
      <c r="H711" t="n">
        <v>106.2315205495331</v>
      </c>
      <c r="I711" t="b">
        <v>1</v>
      </c>
      <c r="J711" t="n">
        <v>392.2067738688762</v>
      </c>
      <c r="K711" t="n">
        <v>971.8883856470753</v>
      </c>
      <c r="L711" t="n">
        <v>-8.701344418337888</v>
      </c>
      <c r="M711" t="n">
        <v>-0.782826389848803</v>
      </c>
      <c r="N711" t="n">
        <v>-0.782826389848803</v>
      </c>
      <c r="O711" t="n">
        <v>-70.3693341953775</v>
      </c>
      <c r="P711" t="n">
        <v>-19.05994967372088</v>
      </c>
      <c r="Q711" t="n">
        <v>-0.782826389848803</v>
      </c>
      <c r="R711" t="n">
        <v>0.8481599645214412</v>
      </c>
      <c r="S711" t="n">
        <v>32.84140850966629</v>
      </c>
      <c r="T711" t="n">
        <v>-6.523763615433236</v>
      </c>
      <c r="U711" t="n">
        <v>-0.6639620030406087</v>
      </c>
      <c r="V711" t="n">
        <v>12.53618605828765</v>
      </c>
      <c r="W711" t="n">
        <v>0</v>
      </c>
      <c r="X711" t="n">
        <v>0</v>
      </c>
      <c r="Y711" t="n">
        <v>-22.82607512520868</v>
      </c>
      <c r="Z711" t="n">
        <v>57.01997988123235</v>
      </c>
      <c r="AA711" t="n">
        <v>971.8883856470753</v>
      </c>
      <c r="AB711" t="b">
        <v>0</v>
      </c>
      <c r="AC711" t="b">
        <v>1</v>
      </c>
      <c r="AD711" t="n">
        <v>95.12180871139716</v>
      </c>
      <c r="AE711" t="n">
        <v>-0</v>
      </c>
      <c r="AF711" t="n">
        <v>0</v>
      </c>
      <c r="AG711" t="n">
        <v>0.09600074614320458</v>
      </c>
      <c r="AH711" t="b">
        <v>0</v>
      </c>
      <c r="AI711" t="b">
        <v>0</v>
      </c>
      <c r="AJ711" t="n">
        <v>963.1870412287375</v>
      </c>
      <c r="AK711" t="n">
        <v>0</v>
      </c>
      <c r="AL711" t="n">
        <v>-0.6580175323025422</v>
      </c>
      <c r="AM711" t="n">
        <v>0</v>
      </c>
      <c r="AN711" t="n">
        <v>-0.08326644512310055</v>
      </c>
      <c r="AO711" t="n">
        <v>0</v>
      </c>
      <c r="AP711" t="n">
        <v>1</v>
      </c>
      <c r="AQ711" t="n">
        <v>3</v>
      </c>
      <c r="AR711" t="n">
        <v>0</v>
      </c>
      <c r="AS711" t="n">
        <v>0</v>
      </c>
      <c r="AT711" t="n">
        <v>0.5443805198564743</v>
      </c>
      <c r="AU711" t="n">
        <v>0.1732408570668742</v>
      </c>
      <c r="AV711" t="n">
        <v>0.5443805198564743</v>
      </c>
    </row>
    <row r="712" spans="1:48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0</v>
      </c>
      <c r="H712" t="n">
        <v>106.2315205495331</v>
      </c>
      <c r="I712" t="b">
        <v>0</v>
      </c>
      <c r="J712" t="n">
        <v>392.2067738688762</v>
      </c>
      <c r="K712" t="n">
        <v>971.8883856470753</v>
      </c>
      <c r="L712" t="n">
        <v>0</v>
      </c>
      <c r="M712" t="n">
        <v>4.082544880896219</v>
      </c>
      <c r="N712" t="n">
        <v>4.082544880896219</v>
      </c>
      <c r="O712" t="n">
        <v>366.9855395995284</v>
      </c>
      <c r="P712" t="n">
        <v>99.40020032489933</v>
      </c>
      <c r="Q712" t="n">
        <v>4.082544880896219</v>
      </c>
      <c r="R712" t="n">
        <v>0.9045300144121032</v>
      </c>
      <c r="S712" t="n">
        <v>32.84469211809664</v>
      </c>
      <c r="T712" t="n">
        <v>44.34687025583955</v>
      </c>
      <c r="U712" t="n">
        <v>4.513443242178822</v>
      </c>
      <c r="V712" t="n">
        <v>4.233795064193323</v>
      </c>
      <c r="W712" t="n">
        <v>0</v>
      </c>
      <c r="X712" t="n">
        <v>0</v>
      </c>
      <c r="Y712" t="n">
        <v>-22.82607512520868</v>
      </c>
      <c r="Z712" t="n">
        <v>57.10407325844534</v>
      </c>
      <c r="AA712" t="n">
        <v>971.8883856470753</v>
      </c>
      <c r="AB712" t="b">
        <v>0</v>
      </c>
      <c r="AC712" t="b">
        <v>1</v>
      </c>
      <c r="AD712" t="n">
        <v>95.11275074507763</v>
      </c>
      <c r="AE712" t="n">
        <v>-0</v>
      </c>
      <c r="AF712" t="n">
        <v>0</v>
      </c>
      <c r="AG712" t="n">
        <v>0.09755020473675549</v>
      </c>
      <c r="AH712" t="b">
        <v>0</v>
      </c>
      <c r="AI712" t="b">
        <v>0</v>
      </c>
      <c r="AJ712" t="n">
        <v>971.8883856470753</v>
      </c>
      <c r="AK712" t="n">
        <v>0</v>
      </c>
      <c r="AL712" t="n">
        <v>4.513443242178822</v>
      </c>
      <c r="AM712" t="n">
        <v>0</v>
      </c>
      <c r="AN712" t="n">
        <v>4.531326087282607</v>
      </c>
      <c r="AO712" t="n">
        <v>0</v>
      </c>
      <c r="AP712" t="n">
        <v>1</v>
      </c>
      <c r="AQ712" t="n">
        <v>3</v>
      </c>
      <c r="AR712" t="n">
        <v>0</v>
      </c>
      <c r="AS712" t="n">
        <v>0</v>
      </c>
      <c r="AT712" t="n">
        <v>1.327599873196415</v>
      </c>
      <c r="AU712" t="n">
        <v>0.4224885562309584</v>
      </c>
      <c r="AV712" t="n">
        <v>1.327599873196415</v>
      </c>
    </row>
    <row r="713" spans="1:48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0</v>
      </c>
      <c r="H713" t="n">
        <v>121.9695235939084</v>
      </c>
      <c r="I713" t="b">
        <v>0</v>
      </c>
      <c r="J713" t="n">
        <v>450.3114811087097</v>
      </c>
      <c r="K713" t="n">
        <v>1115.871850187383</v>
      </c>
      <c r="L713" t="n">
        <v>0</v>
      </c>
      <c r="M713" t="n">
        <v>8.425331709124533</v>
      </c>
      <c r="N713" t="n">
        <v>8.425331709124533</v>
      </c>
      <c r="O713" t="n">
        <v>659.640121163691</v>
      </c>
      <c r="P713" t="n">
        <v>178.6674217669802</v>
      </c>
      <c r="Q713" t="n">
        <v>8.425331709124533</v>
      </c>
      <c r="R713" t="n">
        <v>0.928400656183034</v>
      </c>
      <c r="S713" t="n">
        <v>32.85545918551751</v>
      </c>
      <c r="T713" t="n">
        <v>77.66201056452176</v>
      </c>
      <c r="U713" t="n">
        <v>9.075103138944227</v>
      </c>
      <c r="V713" t="n">
        <v>5.560548995926041</v>
      </c>
      <c r="W713" t="n">
        <v>0</v>
      </c>
      <c r="X713" t="n">
        <v>0</v>
      </c>
      <c r="Y713" t="n">
        <v>-22.82607512520868</v>
      </c>
      <c r="Z713" t="n">
        <v>57.22696608374632</v>
      </c>
      <c r="AA713" t="n">
        <v>1115.871850187383</v>
      </c>
      <c r="AB713" t="b">
        <v>0</v>
      </c>
      <c r="AC713" t="b">
        <v>1</v>
      </c>
      <c r="AD713" t="n">
        <v>95.1036927787581</v>
      </c>
      <c r="AE713" t="n">
        <v>-0</v>
      </c>
      <c r="AF713" t="n">
        <v>0</v>
      </c>
      <c r="AG713" t="n">
        <v>0.09845693932649</v>
      </c>
      <c r="AH713" t="b">
        <v>0</v>
      </c>
      <c r="AI713" t="b">
        <v>0</v>
      </c>
      <c r="AJ713" t="n">
        <v>1115.871850187383</v>
      </c>
      <c r="AK713" t="n">
        <v>0</v>
      </c>
      <c r="AL713" t="n">
        <v>9.075103138944227</v>
      </c>
      <c r="AM713" t="n">
        <v>0</v>
      </c>
      <c r="AN713" t="n">
        <v>9.138713840422367</v>
      </c>
      <c r="AO713" t="n">
        <v>0</v>
      </c>
      <c r="AP713" t="n">
        <v>1</v>
      </c>
      <c r="AQ713" t="n">
        <v>3</v>
      </c>
      <c r="AR713" t="n">
        <v>0</v>
      </c>
      <c r="AS713" t="n">
        <v>0</v>
      </c>
      <c r="AT713" t="n">
        <v>2.178517893668722</v>
      </c>
      <c r="AU713" t="n">
        <v>0.693280331070984</v>
      </c>
      <c r="AV713" t="n">
        <v>2.178517893668722</v>
      </c>
    </row>
    <row r="714" spans="1:48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0</v>
      </c>
      <c r="H714" t="n">
        <v>137.7075266382836</v>
      </c>
      <c r="I714" t="b">
        <v>0</v>
      </c>
      <c r="J714" t="n">
        <v>508.4161883485432</v>
      </c>
      <c r="K714" t="n">
        <v>1259.85531472769</v>
      </c>
      <c r="L714" t="n">
        <v>0</v>
      </c>
      <c r="M714" t="n">
        <v>8.435435245797766</v>
      </c>
      <c r="N714" t="n">
        <v>8.435435245797766</v>
      </c>
      <c r="O714" t="n">
        <v>584.9533061588266</v>
      </c>
      <c r="P714" t="n">
        <v>158.4380569227591</v>
      </c>
      <c r="Q714" t="n">
        <v>8.435435245797766</v>
      </c>
      <c r="R714" t="n">
        <v>0.9227255032607863</v>
      </c>
      <c r="S714" t="n">
        <v>32.87212381484785</v>
      </c>
      <c r="T714" t="n">
        <v>69.29241237252846</v>
      </c>
      <c r="U714" t="n">
        <v>9.141868536187722</v>
      </c>
      <c r="V714" t="n">
        <v>5.354536293933187</v>
      </c>
      <c r="W714" t="n">
        <v>0</v>
      </c>
      <c r="X714" t="n">
        <v>0</v>
      </c>
      <c r="Y714" t="n">
        <v>-22.82607512520868</v>
      </c>
      <c r="Z714" t="n">
        <v>57.32571567185231</v>
      </c>
      <c r="AA714" t="n">
        <v>1259.85531472769</v>
      </c>
      <c r="AB714" t="b">
        <v>0</v>
      </c>
      <c r="AC714" t="b">
        <v>1</v>
      </c>
      <c r="AD714" t="n">
        <v>95.09463481243857</v>
      </c>
      <c r="AE714" t="n">
        <v>-0</v>
      </c>
      <c r="AF714" t="n">
        <v>0</v>
      </c>
      <c r="AG714" t="n">
        <v>0.1073788218636671</v>
      </c>
      <c r="AH714" t="b">
        <v>0</v>
      </c>
      <c r="AI714" t="b">
        <v>0</v>
      </c>
      <c r="AJ714" t="n">
        <v>1259.85531472769</v>
      </c>
      <c r="AK714" t="n">
        <v>0</v>
      </c>
      <c r="AL714" t="n">
        <v>9.141868536187722</v>
      </c>
      <c r="AM714" t="n">
        <v>0</v>
      </c>
      <c r="AN714" t="n">
        <v>9.205479237665863</v>
      </c>
      <c r="AO714" t="n">
        <v>0</v>
      </c>
      <c r="AP714" t="n">
        <v>1</v>
      </c>
      <c r="AQ714" t="n">
        <v>3</v>
      </c>
      <c r="AR714" t="n">
        <v>0</v>
      </c>
      <c r="AS714" t="n">
        <v>0</v>
      </c>
      <c r="AT714" t="n">
        <v>2.248508378418891</v>
      </c>
      <c r="AU714" t="n">
        <v>0.715553742999541</v>
      </c>
      <c r="AV714" t="n">
        <v>2.248508378418891</v>
      </c>
    </row>
    <row r="715" spans="1:48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0</v>
      </c>
      <c r="H715" t="n">
        <v>153.4455296826589</v>
      </c>
      <c r="I715" t="b">
        <v>0</v>
      </c>
      <c r="J715" t="n">
        <v>566.5208955883768</v>
      </c>
      <c r="K715" t="n">
        <v>1403.838779267998</v>
      </c>
      <c r="L715" t="n">
        <v>0</v>
      </c>
      <c r="M715" t="n">
        <v>9.782798410114586</v>
      </c>
      <c r="N715" t="n">
        <v>9.782798410114586</v>
      </c>
      <c r="O715" t="n">
        <v>608.8078528431294</v>
      </c>
      <c r="P715" t="n">
        <v>164.8992017451596</v>
      </c>
      <c r="Q715" t="n">
        <v>9.782798410114586</v>
      </c>
      <c r="R715" t="n">
        <v>0.9228962460238996</v>
      </c>
      <c r="S715" t="n">
        <v>32.8901308946396</v>
      </c>
      <c r="T715" t="n">
        <v>72.10483241352493</v>
      </c>
      <c r="U715" t="n">
        <v>10.60010640661036</v>
      </c>
      <c r="V715" t="n">
        <v>5.55955325890038</v>
      </c>
      <c r="W715" t="n">
        <v>0</v>
      </c>
      <c r="X715" t="n">
        <v>0</v>
      </c>
      <c r="Y715" t="n">
        <v>-22.82607512520868</v>
      </c>
      <c r="Z715" t="n">
        <v>57.45347928393331</v>
      </c>
      <c r="AA715" t="n">
        <v>1403.838779267998</v>
      </c>
      <c r="AB715" t="b">
        <v>0</v>
      </c>
      <c r="AC715" t="b">
        <v>1</v>
      </c>
      <c r="AD715" t="n">
        <v>95.08557684611904</v>
      </c>
      <c r="AE715" t="n">
        <v>-0</v>
      </c>
      <c r="AF715" t="n">
        <v>0</v>
      </c>
      <c r="AG715" t="n">
        <v>0.1175608050568062</v>
      </c>
      <c r="AH715" t="b">
        <v>0</v>
      </c>
      <c r="AI715" t="b">
        <v>0</v>
      </c>
      <c r="AJ715" t="n">
        <v>1403.838779267998</v>
      </c>
      <c r="AK715" t="n">
        <v>0</v>
      </c>
      <c r="AL715" t="n">
        <v>10.60010640661036</v>
      </c>
      <c r="AM715" t="n">
        <v>0</v>
      </c>
      <c r="AN715" t="n">
        <v>10.6637171080885</v>
      </c>
      <c r="AO715" t="n">
        <v>0</v>
      </c>
      <c r="AP715" t="n">
        <v>1</v>
      </c>
      <c r="AQ715" t="n">
        <v>3</v>
      </c>
      <c r="AR715" t="n">
        <v>0</v>
      </c>
      <c r="AS715" t="n">
        <v>0</v>
      </c>
      <c r="AT715" t="n">
        <v>2.558758083094229</v>
      </c>
      <c r="AU715" t="n">
        <v>0.8142860135019293</v>
      </c>
      <c r="AV715" t="n">
        <v>2.558758083094229</v>
      </c>
    </row>
    <row r="716" spans="1:48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0</v>
      </c>
      <c r="H716" t="n">
        <v>169.1835327270342</v>
      </c>
      <c r="I716" t="b">
        <v>0</v>
      </c>
      <c r="J716" t="n">
        <v>624.6256028282103</v>
      </c>
      <c r="K716" t="n">
        <v>1547.822243808305</v>
      </c>
      <c r="L716" t="n">
        <v>0</v>
      </c>
      <c r="M716" t="n">
        <v>10.75400017978879</v>
      </c>
      <c r="N716" t="n">
        <v>10.75400017978879</v>
      </c>
      <c r="O716" t="n">
        <v>606.9925100994272</v>
      </c>
      <c r="P716" t="n">
        <v>164.4075054440486</v>
      </c>
      <c r="Q716" t="n">
        <v>10.75400017978879</v>
      </c>
      <c r="R716" t="n">
        <v>0.9214297478489442</v>
      </c>
      <c r="S716" t="n">
        <v>32.91096804066382</v>
      </c>
      <c r="T716" t="n">
        <v>72.00424628364763</v>
      </c>
      <c r="U716" t="n">
        <v>11.67099304628893</v>
      </c>
      <c r="V716" t="n">
        <v>5.657391786452919</v>
      </c>
      <c r="W716" t="n">
        <v>0</v>
      </c>
      <c r="X716" t="n">
        <v>0</v>
      </c>
      <c r="Y716" t="n">
        <v>-22.82607512520868</v>
      </c>
      <c r="Z716" t="n">
        <v>57.578571996626</v>
      </c>
      <c r="AA716" t="n">
        <v>1547.822243808305</v>
      </c>
      <c r="AB716" t="b">
        <v>0</v>
      </c>
      <c r="AC716" t="b">
        <v>1</v>
      </c>
      <c r="AD716" t="n">
        <v>95.07651887979951</v>
      </c>
      <c r="AE716" t="n">
        <v>-0</v>
      </c>
      <c r="AF716" t="n">
        <v>0</v>
      </c>
      <c r="AG716" t="n">
        <v>0.1247898190728992</v>
      </c>
      <c r="AH716" t="b">
        <v>0</v>
      </c>
      <c r="AI716" t="b">
        <v>0</v>
      </c>
      <c r="AJ716" t="n">
        <v>1547.822243808305</v>
      </c>
      <c r="AK716" t="n">
        <v>0</v>
      </c>
      <c r="AL716" t="n">
        <v>11.67099304628893</v>
      </c>
      <c r="AM716" t="n">
        <v>0</v>
      </c>
      <c r="AN716" t="n">
        <v>11.73460374776707</v>
      </c>
      <c r="AO716" t="n">
        <v>0</v>
      </c>
      <c r="AP716" t="n">
        <v>1</v>
      </c>
      <c r="AQ716" t="n">
        <v>3</v>
      </c>
      <c r="AR716" t="n">
        <v>0</v>
      </c>
      <c r="AS716" t="n">
        <v>0</v>
      </c>
      <c r="AT716" t="n">
        <v>2.809268370258118</v>
      </c>
      <c r="AU716" t="n">
        <v>0.8940071189959005</v>
      </c>
      <c r="AV716" t="n">
        <v>2.809268370258118</v>
      </c>
    </row>
    <row r="717" spans="1:48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0</v>
      </c>
      <c r="H717" t="n">
        <v>184.9215357714095</v>
      </c>
      <c r="I717" t="b">
        <v>0</v>
      </c>
      <c r="J717" t="n">
        <v>682.7303100680438</v>
      </c>
      <c r="K717" t="n">
        <v>1691.805708348613</v>
      </c>
      <c r="L717" t="n">
        <v>0</v>
      </c>
      <c r="M717" t="n">
        <v>11.82170445062253</v>
      </c>
      <c r="N717" t="n">
        <v>11.82170445062253</v>
      </c>
      <c r="O717" t="n">
        <v>610.4695241382249</v>
      </c>
      <c r="P717" t="n">
        <v>165.3492752270381</v>
      </c>
      <c r="Q717" t="n">
        <v>11.82170445062253</v>
      </c>
      <c r="R717" t="n">
        <v>0.9203189065167194</v>
      </c>
      <c r="S717" t="n">
        <v>32.93430948865158</v>
      </c>
      <c r="T717" t="n">
        <v>72.50411395310209</v>
      </c>
      <c r="U717" t="n">
        <v>12.84522611337635</v>
      </c>
      <c r="V717" t="n">
        <v>5.777207081819554</v>
      </c>
      <c r="W717" t="n">
        <v>0</v>
      </c>
      <c r="X717" t="n">
        <v>0</v>
      </c>
      <c r="Y717" t="n">
        <v>-22.82607512520868</v>
      </c>
      <c r="Z717" t="n">
        <v>57.70540133490131</v>
      </c>
      <c r="AA717" t="n">
        <v>1691.805708348613</v>
      </c>
      <c r="AB717" t="b">
        <v>0</v>
      </c>
      <c r="AC717" t="b">
        <v>1</v>
      </c>
      <c r="AD717" t="n">
        <v>95.06746091347998</v>
      </c>
      <c r="AE717" t="n">
        <v>-0</v>
      </c>
      <c r="AF717" t="n">
        <v>0</v>
      </c>
      <c r="AG717" t="n">
        <v>0.1307182431554237</v>
      </c>
      <c r="AH717" t="b">
        <v>0</v>
      </c>
      <c r="AI717" t="b">
        <v>0</v>
      </c>
      <c r="AJ717" t="n">
        <v>1691.805708348613</v>
      </c>
      <c r="AK717" t="n">
        <v>0</v>
      </c>
      <c r="AL717" t="n">
        <v>12.84522611337635</v>
      </c>
      <c r="AM717" t="n">
        <v>0</v>
      </c>
      <c r="AN717" t="n">
        <v>12.90883681485449</v>
      </c>
      <c r="AO717" t="n">
        <v>0</v>
      </c>
      <c r="AP717" t="n">
        <v>1</v>
      </c>
      <c r="AQ717" t="n">
        <v>3</v>
      </c>
      <c r="AR717" t="n">
        <v>0</v>
      </c>
      <c r="AS717" t="n">
        <v>0</v>
      </c>
      <c r="AT717" t="n">
        <v>3.084391985337467</v>
      </c>
      <c r="AU717" t="n">
        <v>0.9815610433873345</v>
      </c>
      <c r="AV717" t="n">
        <v>3.084391985337467</v>
      </c>
    </row>
    <row r="718" spans="1:48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0</v>
      </c>
      <c r="H718" t="n">
        <v>200.6595388157847</v>
      </c>
      <c r="I718" t="b">
        <v>0</v>
      </c>
      <c r="J718" t="n">
        <v>740.8350173078773</v>
      </c>
      <c r="K718" t="n">
        <v>1835.78917288892</v>
      </c>
      <c r="L718" t="n">
        <v>0</v>
      </c>
      <c r="M718" t="n">
        <v>13.01969020961024</v>
      </c>
      <c r="N718" t="n">
        <v>13.01969020961024</v>
      </c>
      <c r="O718" t="n">
        <v>619.6011612346896</v>
      </c>
      <c r="P718" t="n">
        <v>167.8226330538162</v>
      </c>
      <c r="Q718" t="n">
        <v>13.01969020961024</v>
      </c>
      <c r="R718" t="n">
        <v>0.9196082860972838</v>
      </c>
      <c r="S718" t="n">
        <v>32.96033114820701</v>
      </c>
      <c r="T718" t="n">
        <v>73.64552336070069</v>
      </c>
      <c r="U718" t="n">
        <v>14.15786526333334</v>
      </c>
      <c r="V718" t="n">
        <v>5.920489844229238</v>
      </c>
      <c r="W718" t="n">
        <v>0</v>
      </c>
      <c r="X718" t="n">
        <v>0</v>
      </c>
      <c r="Y718" t="n">
        <v>-22.82607512520868</v>
      </c>
      <c r="Z718" t="n">
        <v>57.83526588880859</v>
      </c>
      <c r="AA718" t="n">
        <v>1835.78917288892</v>
      </c>
      <c r="AB718" t="b">
        <v>0</v>
      </c>
      <c r="AC718" t="b">
        <v>1</v>
      </c>
      <c r="AD718" t="n">
        <v>95.05840294716045</v>
      </c>
      <c r="AE718" t="n">
        <v>-0</v>
      </c>
      <c r="AF718" t="n">
        <v>0</v>
      </c>
      <c r="AG718" t="n">
        <v>0.1141511558104672</v>
      </c>
      <c r="AH718" t="b">
        <v>0</v>
      </c>
      <c r="AI718" t="b">
        <v>0</v>
      </c>
      <c r="AJ718" t="n">
        <v>1835.78917288892</v>
      </c>
      <c r="AK718" t="n">
        <v>0</v>
      </c>
      <c r="AL718" t="n">
        <v>14.15786526333334</v>
      </c>
      <c r="AM718" t="n">
        <v>0</v>
      </c>
      <c r="AN718" t="n">
        <v>14.22147596481148</v>
      </c>
      <c r="AO718" t="n">
        <v>0</v>
      </c>
      <c r="AP718" t="n">
        <v>1</v>
      </c>
      <c r="AQ718" t="n">
        <v>3</v>
      </c>
      <c r="AR718" t="n">
        <v>0</v>
      </c>
      <c r="AS718" t="n">
        <v>0</v>
      </c>
      <c r="AT718" t="n">
        <v>3.391703937062253</v>
      </c>
      <c r="AU718" t="n">
        <v>1.079358418498648</v>
      </c>
      <c r="AV718" t="n">
        <v>3.391703937062253</v>
      </c>
    </row>
    <row r="719" spans="1:48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0</v>
      </c>
      <c r="H719" t="n">
        <v>216.39754186016</v>
      </c>
      <c r="I719" t="b">
        <v>0</v>
      </c>
      <c r="J719" t="n">
        <v>798.9397245477109</v>
      </c>
      <c r="K719" t="n">
        <v>1979.772637429228</v>
      </c>
      <c r="L719" t="n">
        <v>0</v>
      </c>
      <c r="M719" t="n">
        <v>13.6414393785771</v>
      </c>
      <c r="N719" t="n">
        <v>13.6414393785771</v>
      </c>
      <c r="O719" t="n">
        <v>601.9761100776229</v>
      </c>
      <c r="P719" t="n">
        <v>163.0487838780127</v>
      </c>
      <c r="Q719" t="n">
        <v>13.6414393785771</v>
      </c>
      <c r="R719" t="n">
        <v>0.9170443276891216</v>
      </c>
      <c r="S719" t="n">
        <v>32.98924537253523</v>
      </c>
      <c r="T719" t="n">
        <v>71.75066539613769</v>
      </c>
      <c r="U719" t="n">
        <v>14.87544164081188</v>
      </c>
      <c r="V719" t="n">
        <v>5.952124686689473</v>
      </c>
      <c r="W719" t="n">
        <v>0</v>
      </c>
      <c r="X719" t="n">
        <v>0</v>
      </c>
      <c r="Y719" t="n">
        <v>-22.82607512520868</v>
      </c>
      <c r="Z719" t="n">
        <v>57.91459242947357</v>
      </c>
      <c r="AA719" t="n">
        <v>1979.772637429228</v>
      </c>
      <c r="AB719" t="b">
        <v>0</v>
      </c>
      <c r="AC719" t="b">
        <v>1</v>
      </c>
      <c r="AD719" t="n">
        <v>95.04934498084091</v>
      </c>
      <c r="AE719" t="n">
        <v>-0</v>
      </c>
      <c r="AF719" t="n">
        <v>0</v>
      </c>
      <c r="AG719" t="n">
        <v>0.1022340956806807</v>
      </c>
      <c r="AH719" t="b">
        <v>0</v>
      </c>
      <c r="AI719" t="b">
        <v>0</v>
      </c>
      <c r="AJ719" t="n">
        <v>1979.772637429228</v>
      </c>
      <c r="AK719" t="n">
        <v>0</v>
      </c>
      <c r="AL719" t="n">
        <v>14.87544164081188</v>
      </c>
      <c r="AM719" t="n">
        <v>0</v>
      </c>
      <c r="AN719" t="n">
        <v>14.93905234229002</v>
      </c>
      <c r="AO719" t="n">
        <v>0</v>
      </c>
      <c r="AP719" t="n">
        <v>1</v>
      </c>
      <c r="AQ719" t="n">
        <v>3</v>
      </c>
      <c r="AR719" t="n">
        <v>0</v>
      </c>
      <c r="AS719" t="n">
        <v>0</v>
      </c>
      <c r="AT719" t="n">
        <v>3.614041651064516</v>
      </c>
      <c r="AU719" t="n">
        <v>1.15011402919206</v>
      </c>
      <c r="AV719" t="n">
        <v>3.614041651064516</v>
      </c>
    </row>
    <row r="720" spans="1:48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0</v>
      </c>
      <c r="H720" t="n">
        <v>232.1355449045353</v>
      </c>
      <c r="I720" t="b">
        <v>0</v>
      </c>
      <c r="J720" t="n">
        <v>857.0444317875443</v>
      </c>
      <c r="K720" t="n">
        <v>2123.756101969535</v>
      </c>
      <c r="L720" t="n">
        <v>0</v>
      </c>
      <c r="M720" t="n">
        <v>16.69742335601692</v>
      </c>
      <c r="N720" t="n">
        <v>16.69742335601692</v>
      </c>
      <c r="O720" t="n">
        <v>686.8773496366616</v>
      </c>
      <c r="P720" t="n">
        <v>186.044785925423</v>
      </c>
      <c r="Q720" t="n">
        <v>16.69742335601692</v>
      </c>
      <c r="R720" t="n">
        <v>0.9213281327611282</v>
      </c>
      <c r="S720" t="n">
        <v>33.02050659035525</v>
      </c>
      <c r="T720" t="n">
        <v>81.48954040823683</v>
      </c>
      <c r="U720" t="n">
        <v>18.12321013793035</v>
      </c>
      <c r="V720" t="n">
        <v>6.410934304353475</v>
      </c>
      <c r="W720" t="n">
        <v>0</v>
      </c>
      <c r="X720" t="n">
        <v>0</v>
      </c>
      <c r="Y720" t="n">
        <v>-22.82607512520868</v>
      </c>
      <c r="Z720" t="n">
        <v>58.03681391172795</v>
      </c>
      <c r="AA720" t="n">
        <v>2123.756101969535</v>
      </c>
      <c r="AB720" t="b">
        <v>0</v>
      </c>
      <c r="AC720" t="b">
        <v>1</v>
      </c>
      <c r="AD720" t="n">
        <v>95.04028701452138</v>
      </c>
      <c r="AE720" t="n">
        <v>-0</v>
      </c>
      <c r="AF720" t="n">
        <v>0</v>
      </c>
      <c r="AG720" t="n">
        <v>0.09675606218426036</v>
      </c>
      <c r="AH720" t="b">
        <v>0</v>
      </c>
      <c r="AI720" t="b">
        <v>0</v>
      </c>
      <c r="AJ720" t="n">
        <v>2123.756101969535</v>
      </c>
      <c r="AK720" t="n">
        <v>0</v>
      </c>
      <c r="AL720" t="n">
        <v>18.12321013793035</v>
      </c>
      <c r="AM720" t="n">
        <v>0</v>
      </c>
      <c r="AN720" t="n">
        <v>18.18682083940849</v>
      </c>
      <c r="AO720" t="n">
        <v>0</v>
      </c>
      <c r="AP720" t="n">
        <v>1</v>
      </c>
      <c r="AQ720" t="n">
        <v>3</v>
      </c>
      <c r="AR720" t="n">
        <v>0</v>
      </c>
      <c r="AS720" t="n">
        <v>0</v>
      </c>
      <c r="AT720" t="n">
        <v>4.263469559166311</v>
      </c>
      <c r="AU720" t="n">
        <v>1.356784626869517</v>
      </c>
      <c r="AV720" t="n">
        <v>4.263469559166311</v>
      </c>
    </row>
    <row r="721" spans="1:48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0</v>
      </c>
      <c r="H721" t="n">
        <v>247.8735479489106</v>
      </c>
      <c r="I721" t="b">
        <v>0</v>
      </c>
      <c r="J721" t="n">
        <v>915.1491390273778</v>
      </c>
      <c r="K721" t="n">
        <v>2267.739566509842</v>
      </c>
      <c r="L721" t="n">
        <v>0</v>
      </c>
      <c r="M721" t="n">
        <v>10.11253925249626</v>
      </c>
      <c r="N721" t="n">
        <v>10.11253925249626</v>
      </c>
      <c r="O721" t="n">
        <v>389.5842753444579</v>
      </c>
      <c r="P721" t="n">
        <v>105.5212013392356</v>
      </c>
      <c r="Q721" t="n">
        <v>10.11253925249626</v>
      </c>
      <c r="R721" t="n">
        <v>0.889738849555459</v>
      </c>
      <c r="S721" t="n">
        <v>33.05679504921195</v>
      </c>
      <c r="T721" t="n">
        <v>47.86035006753287</v>
      </c>
      <c r="U721" t="n">
        <v>11.36573867438609</v>
      </c>
      <c r="V721" t="n">
        <v>5.277137259124643</v>
      </c>
      <c r="W721" t="n">
        <v>0</v>
      </c>
      <c r="X721" t="n">
        <v>0</v>
      </c>
      <c r="Y721" t="n">
        <v>-22.82607512520868</v>
      </c>
      <c r="Z721" t="n">
        <v>58.19412782515489</v>
      </c>
      <c r="AA721" t="n">
        <v>2267.739566509842</v>
      </c>
      <c r="AB721" t="b">
        <v>0</v>
      </c>
      <c r="AC721" t="b">
        <v>1</v>
      </c>
      <c r="AD721" t="n">
        <v>95.03122904820185</v>
      </c>
      <c r="AE721" t="n">
        <v>-0</v>
      </c>
      <c r="AF721" t="n">
        <v>0</v>
      </c>
      <c r="AG721" t="n">
        <v>0.09649788844188389</v>
      </c>
      <c r="AH721" t="b">
        <v>0</v>
      </c>
      <c r="AI721" t="b">
        <v>0</v>
      </c>
      <c r="AJ721" t="n">
        <v>2267.739566509842</v>
      </c>
      <c r="AK721" t="n">
        <v>0</v>
      </c>
      <c r="AL721" t="n">
        <v>11.36573867438609</v>
      </c>
      <c r="AM721" t="n">
        <v>0</v>
      </c>
      <c r="AN721" t="n">
        <v>11.68515372628252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3.342311619732623</v>
      </c>
      <c r="AU721" t="n">
        <v>1.063640061440317</v>
      </c>
      <c r="AV721" t="n">
        <v>3.342311619732623</v>
      </c>
    </row>
    <row r="722" spans="1:48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0</v>
      </c>
      <c r="H722" t="n">
        <v>247.8735479489106</v>
      </c>
      <c r="I722" t="b">
        <v>1</v>
      </c>
      <c r="J722" t="n">
        <v>915.1491390273778</v>
      </c>
      <c r="K722" t="n">
        <v>1485.287052641434</v>
      </c>
      <c r="L722" t="n">
        <v>-6.821361527016879</v>
      </c>
      <c r="M722" t="n">
        <v>-0.1053120859376565</v>
      </c>
      <c r="N722" t="n">
        <v>-0.1053120859376565</v>
      </c>
      <c r="O722" t="n">
        <v>-4.057134579221287</v>
      </c>
      <c r="P722" t="n">
        <v>-1.098898856777163</v>
      </c>
      <c r="Q722" t="n">
        <v>-0.1053120859376565</v>
      </c>
      <c r="R722" t="n">
        <v>0</v>
      </c>
      <c r="S722" t="n">
        <v>33.08759729255916</v>
      </c>
      <c r="T722" t="n">
        <v>0.925843319624114</v>
      </c>
      <c r="U722" t="n">
        <v>0.144004648206063</v>
      </c>
      <c r="V722" t="n">
        <v>2.024742176401277</v>
      </c>
      <c r="W722" t="n">
        <v>0</v>
      </c>
      <c r="X722" t="n">
        <v>0</v>
      </c>
      <c r="Y722" t="n">
        <v>-22.82607512520868</v>
      </c>
      <c r="Z722" t="n">
        <v>58.20977291034515</v>
      </c>
      <c r="AA722" t="n">
        <v>1485.287052641434</v>
      </c>
      <c r="AB722" t="b">
        <v>0</v>
      </c>
      <c r="AC722" t="b">
        <v>1</v>
      </c>
      <c r="AD722" t="n">
        <v>95.02217108188232</v>
      </c>
      <c r="AE722" t="n">
        <v>-0</v>
      </c>
      <c r="AF722" t="n">
        <v>0</v>
      </c>
      <c r="AG722" t="n">
        <v>0.09484199472469693</v>
      </c>
      <c r="AH722" t="b">
        <v>0</v>
      </c>
      <c r="AI722" t="b">
        <v>0</v>
      </c>
      <c r="AJ722" t="n">
        <v>1478.465691114417</v>
      </c>
      <c r="AK722" t="n">
        <v>0</v>
      </c>
      <c r="AL722" t="n">
        <v>0.1433432893359122</v>
      </c>
      <c r="AM722" t="n">
        <v>0</v>
      </c>
      <c r="AN722" t="n">
        <v>0.6129788078566794</v>
      </c>
      <c r="AO722" t="n">
        <v>0</v>
      </c>
      <c r="AP722" t="n">
        <v>1</v>
      </c>
      <c r="AQ722" t="n">
        <v>3</v>
      </c>
      <c r="AR722" t="n">
        <v>0</v>
      </c>
      <c r="AS722" t="n">
        <v>0</v>
      </c>
      <c r="AT722" t="n">
        <v>0.9643419116258214</v>
      </c>
      <c r="AU722" t="n">
        <v>0.3068872106584772</v>
      </c>
      <c r="AV722" t="n">
        <v>0.9643419116258214</v>
      </c>
    </row>
    <row r="723" spans="1:48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0</v>
      </c>
      <c r="H723" t="n">
        <v>247.8735479489106</v>
      </c>
      <c r="I723" t="b">
        <v>0</v>
      </c>
      <c r="J723" t="n">
        <v>915.1491390273778</v>
      </c>
      <c r="K723" t="n">
        <v>1485.287052641434</v>
      </c>
      <c r="L723" t="n">
        <v>0</v>
      </c>
      <c r="M723" t="n">
        <v>9.159125757921027</v>
      </c>
      <c r="N723" t="n">
        <v>9.159125757921027</v>
      </c>
      <c r="O723" t="n">
        <v>352.8541429698386</v>
      </c>
      <c r="P723" t="n">
        <v>95.57262810667351</v>
      </c>
      <c r="Q723" t="n">
        <v>9.159125757921027</v>
      </c>
      <c r="R723" t="n">
        <v>0.9171211862271534</v>
      </c>
      <c r="S723" t="n">
        <v>33.08759729255916</v>
      </c>
      <c r="T723" t="n">
        <v>64.2078728994223</v>
      </c>
      <c r="U723" t="n">
        <v>9.986821693215672</v>
      </c>
      <c r="V723" t="n">
        <v>5.32147234078181</v>
      </c>
      <c r="W723" t="n">
        <v>0</v>
      </c>
      <c r="X723" t="n">
        <v>0</v>
      </c>
      <c r="Y723" t="n">
        <v>-22.82607512520868</v>
      </c>
      <c r="Z723" t="n">
        <v>58.29480995336043</v>
      </c>
      <c r="AA723" t="n">
        <v>1485.287052641434</v>
      </c>
      <c r="AB723" t="b">
        <v>0</v>
      </c>
      <c r="AC723" t="b">
        <v>1</v>
      </c>
      <c r="AD723" t="n">
        <v>95.01311311556279</v>
      </c>
      <c r="AE723" t="n">
        <v>-0</v>
      </c>
      <c r="AF723" t="n">
        <v>0</v>
      </c>
      <c r="AG723" t="n">
        <v>0.1057720153461187</v>
      </c>
      <c r="AH723" t="b">
        <v>0</v>
      </c>
      <c r="AI723" t="b">
        <v>0</v>
      </c>
      <c r="AJ723" t="n">
        <v>1485.287052641434</v>
      </c>
      <c r="AK723" t="n">
        <v>0</v>
      </c>
      <c r="AL723" t="n">
        <v>9.986821693215672</v>
      </c>
      <c r="AM723" t="n">
        <v>0</v>
      </c>
      <c r="AN723" t="n">
        <v>9.992546687104273</v>
      </c>
      <c r="AO723" t="n">
        <v>0</v>
      </c>
      <c r="AP723" t="n">
        <v>1</v>
      </c>
      <c r="AQ723" t="n">
        <v>3</v>
      </c>
      <c r="AR723" t="n">
        <v>0</v>
      </c>
      <c r="AS723" t="n">
        <v>0</v>
      </c>
      <c r="AT723" t="n">
        <v>2.487044254806901</v>
      </c>
      <c r="AU723" t="n">
        <v>0.7914641735887028</v>
      </c>
      <c r="AV723" t="n">
        <v>2.487044254806901</v>
      </c>
    </row>
    <row r="724" spans="1:48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0</v>
      </c>
      <c r="H724" t="n">
        <v>261.1524880176022</v>
      </c>
      <c r="I724" t="b">
        <v>0</v>
      </c>
      <c r="J724" t="n">
        <v>964.1749857609874</v>
      </c>
      <c r="K724" t="n">
        <v>1564.856001890083</v>
      </c>
      <c r="L724" t="n">
        <v>0</v>
      </c>
      <c r="M724" t="n">
        <v>16.53188974608604</v>
      </c>
      <c r="N724" t="n">
        <v>16.53188974608604</v>
      </c>
      <c r="O724" t="n">
        <v>604.5047454947014</v>
      </c>
      <c r="P724" t="n">
        <v>163.7336797114576</v>
      </c>
      <c r="Q724" t="n">
        <v>16.53188974608604</v>
      </c>
      <c r="R724" t="n">
        <v>0.9352924792612272</v>
      </c>
      <c r="S724" t="n">
        <v>33.10856723103431</v>
      </c>
      <c r="T724" t="n">
        <v>107.8628919581653</v>
      </c>
      <c r="U724" t="n">
        <v>17.67563635189745</v>
      </c>
      <c r="V724" t="n">
        <v>6.979540318327011</v>
      </c>
      <c r="W724" t="n">
        <v>0</v>
      </c>
      <c r="X724" t="n">
        <v>0</v>
      </c>
      <c r="Y724" t="n">
        <v>-22.82607512520868</v>
      </c>
      <c r="Z724" t="n">
        <v>58.40042000393301</v>
      </c>
      <c r="AA724" t="n">
        <v>1564.856001890083</v>
      </c>
      <c r="AB724" t="b">
        <v>0</v>
      </c>
      <c r="AC724" t="b">
        <v>1</v>
      </c>
      <c r="AD724" t="n">
        <v>95.00405514924326</v>
      </c>
      <c r="AE724" t="n">
        <v>-0</v>
      </c>
      <c r="AF724" t="n">
        <v>0</v>
      </c>
      <c r="AG724" t="n">
        <v>0.1106710873991347</v>
      </c>
      <c r="AH724" t="b">
        <v>0</v>
      </c>
      <c r="AI724" t="b">
        <v>0</v>
      </c>
      <c r="AJ724" t="n">
        <v>1564.856001890083</v>
      </c>
      <c r="AK724" t="n">
        <v>0</v>
      </c>
      <c r="AL724" t="n">
        <v>17.67563635189745</v>
      </c>
      <c r="AM724" t="n">
        <v>0</v>
      </c>
      <c r="AN724" t="n">
        <v>17.69506274587057</v>
      </c>
      <c r="AO724" t="n">
        <v>0</v>
      </c>
      <c r="AP724" t="n">
        <v>1</v>
      </c>
      <c r="AQ724" t="n">
        <v>3</v>
      </c>
      <c r="AR724" t="n">
        <v>0</v>
      </c>
      <c r="AS724" t="n">
        <v>0</v>
      </c>
      <c r="AT724" t="n">
        <v>3.811312320596215</v>
      </c>
      <c r="AU724" t="n">
        <v>1.212892432564829</v>
      </c>
      <c r="AV724" t="n">
        <v>3.811312320596215</v>
      </c>
    </row>
    <row r="725" spans="1:48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0</v>
      </c>
      <c r="H725" t="n">
        <v>274.4314280862938</v>
      </c>
      <c r="I725" t="b">
        <v>0</v>
      </c>
      <c r="J725" t="n">
        <v>1013.200832494597</v>
      </c>
      <c r="K725" t="n">
        <v>1644.42495113873</v>
      </c>
      <c r="L725" t="n">
        <v>0</v>
      </c>
      <c r="M725" t="n">
        <v>15.57380472318721</v>
      </c>
      <c r="N725" t="n">
        <v>15.57380472318721</v>
      </c>
      <c r="O725" t="n">
        <v>541.9163588647912</v>
      </c>
      <c r="P725" t="n">
        <v>146.7812456296834</v>
      </c>
      <c r="Q725" t="n">
        <v>15.57380472318721</v>
      </c>
      <c r="R725" t="n">
        <v>0.9316109082468942</v>
      </c>
      <c r="S725" t="n">
        <v>33.13811854990556</v>
      </c>
      <c r="T725" t="n">
        <v>97.07725422321894</v>
      </c>
      <c r="U725" t="n">
        <v>16.71706995412281</v>
      </c>
      <c r="V725" t="n">
        <v>6.63902524621129</v>
      </c>
      <c r="W725" t="n">
        <v>0</v>
      </c>
      <c r="X725" t="n">
        <v>0</v>
      </c>
      <c r="Y725" t="n">
        <v>-22.82607512520868</v>
      </c>
      <c r="Z725" t="n">
        <v>58.52405882738917</v>
      </c>
      <c r="AA725" t="n">
        <v>1644.42495113873</v>
      </c>
      <c r="AB725" t="b">
        <v>0</v>
      </c>
      <c r="AC725" t="b">
        <v>1</v>
      </c>
      <c r="AD725" t="n">
        <v>94.99499718292373</v>
      </c>
      <c r="AE725" t="n">
        <v>-0</v>
      </c>
      <c r="AF725" t="n">
        <v>0</v>
      </c>
      <c r="AG725" t="n">
        <v>0.1038139773323809</v>
      </c>
      <c r="AH725" t="b">
        <v>0</v>
      </c>
      <c r="AI725" t="b">
        <v>0</v>
      </c>
      <c r="AJ725" t="n">
        <v>1644.42495113873</v>
      </c>
      <c r="AK725" t="n">
        <v>0</v>
      </c>
      <c r="AL725" t="n">
        <v>16.71706995412281</v>
      </c>
      <c r="AM725" t="n">
        <v>0</v>
      </c>
      <c r="AN725" t="n">
        <v>16.73649634809592</v>
      </c>
      <c r="AO725" t="n">
        <v>0</v>
      </c>
      <c r="AP725" t="n">
        <v>1</v>
      </c>
      <c r="AQ725" t="n">
        <v>3</v>
      </c>
      <c r="AR725" t="n">
        <v>0</v>
      </c>
      <c r="AS725" t="n">
        <v>0</v>
      </c>
      <c r="AT725" t="n">
        <v>3.68895179481233</v>
      </c>
      <c r="AU725" t="n">
        <v>1.173953048099819</v>
      </c>
      <c r="AV725" t="n">
        <v>3.68895179481233</v>
      </c>
    </row>
    <row r="726" spans="1:48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0</v>
      </c>
      <c r="H726" t="n">
        <v>287.7103681549855</v>
      </c>
      <c r="I726" t="b">
        <v>0</v>
      </c>
      <c r="J726" t="n">
        <v>1062.226679228206</v>
      </c>
      <c r="K726" t="n">
        <v>1723.993900387379</v>
      </c>
      <c r="L726" t="n">
        <v>0</v>
      </c>
      <c r="M726" t="n">
        <v>16.9970127921936</v>
      </c>
      <c r="N726" t="n">
        <v>16.9970127921936</v>
      </c>
      <c r="O726" t="n">
        <v>564.1420476477009</v>
      </c>
      <c r="P726" t="n">
        <v>152.8012046716416</v>
      </c>
      <c r="Q726" t="n">
        <v>16.9970127921936</v>
      </c>
      <c r="R726" t="n">
        <v>0.9322896967770298</v>
      </c>
      <c r="S726" t="n">
        <v>33.16754115810894</v>
      </c>
      <c r="T726" t="n">
        <v>100.9851171758672</v>
      </c>
      <c r="U726" t="n">
        <v>18.23147123791359</v>
      </c>
      <c r="V726" t="n">
        <v>6.83773290498516</v>
      </c>
      <c r="W726" t="n">
        <v>0</v>
      </c>
      <c r="X726" t="n">
        <v>0</v>
      </c>
      <c r="Y726" t="n">
        <v>-22.82607512520868</v>
      </c>
      <c r="Z726" t="n">
        <v>58.64769765084532</v>
      </c>
      <c r="AA726" t="n">
        <v>1723.993900387379</v>
      </c>
      <c r="AB726" t="b">
        <v>0</v>
      </c>
      <c r="AC726" t="b">
        <v>1</v>
      </c>
      <c r="AD726" t="n">
        <v>94.98593921660419</v>
      </c>
      <c r="AE726" t="n">
        <v>-0</v>
      </c>
      <c r="AF726" t="n">
        <v>0</v>
      </c>
      <c r="AG726" t="n">
        <v>0.1243690091232842</v>
      </c>
      <c r="AH726" t="b">
        <v>0</v>
      </c>
      <c r="AI726" t="b">
        <v>0</v>
      </c>
      <c r="AJ726" t="n">
        <v>1723.993900387379</v>
      </c>
      <c r="AK726" t="n">
        <v>0</v>
      </c>
      <c r="AL726" t="n">
        <v>18.23147123791359</v>
      </c>
      <c r="AM726" t="n">
        <v>0</v>
      </c>
      <c r="AN726" t="n">
        <v>18.25089763188671</v>
      </c>
      <c r="AO726" t="n">
        <v>0</v>
      </c>
      <c r="AP726" t="n">
        <v>1</v>
      </c>
      <c r="AQ726" t="n">
        <v>3</v>
      </c>
      <c r="AR726" t="n">
        <v>0</v>
      </c>
      <c r="AS726" t="n">
        <v>0</v>
      </c>
      <c r="AT726" t="n">
        <v>3.984456876891007</v>
      </c>
      <c r="AU726" t="n">
        <v>1.267993065733852</v>
      </c>
      <c r="AV726" t="n">
        <v>3.984456876891007</v>
      </c>
    </row>
    <row r="727" spans="1:48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0</v>
      </c>
      <c r="H727" t="n">
        <v>300.9893082236771</v>
      </c>
      <c r="I727" t="b">
        <v>0</v>
      </c>
      <c r="J727" t="n">
        <v>1111.252525961816</v>
      </c>
      <c r="K727" t="n">
        <v>1803.562849636027</v>
      </c>
      <c r="L727" t="n">
        <v>0</v>
      </c>
      <c r="M727" t="n">
        <v>17.71939808513926</v>
      </c>
      <c r="N727" t="n">
        <v>17.71939808513926</v>
      </c>
      <c r="O727" t="n">
        <v>562.1720872092696</v>
      </c>
      <c r="P727" t="n">
        <v>152.2676292549484</v>
      </c>
      <c r="Q727" t="n">
        <v>17.71939808513926</v>
      </c>
      <c r="R727" t="n">
        <v>0.9316539381171156</v>
      </c>
      <c r="S727" t="n">
        <v>33.19933382558047</v>
      </c>
      <c r="T727" t="n">
        <v>100.7011527604152</v>
      </c>
      <c r="U727" t="n">
        <v>19.01929177796467</v>
      </c>
      <c r="V727" t="n">
        <v>6.882527218241137</v>
      </c>
      <c r="W727" t="n">
        <v>0</v>
      </c>
      <c r="X727" t="n">
        <v>0</v>
      </c>
      <c r="Y727" t="n">
        <v>-22.82607512520868</v>
      </c>
      <c r="Z727" t="n">
        <v>58.77437168993345</v>
      </c>
      <c r="AA727" t="n">
        <v>1803.562849636027</v>
      </c>
      <c r="AB727" t="b">
        <v>0</v>
      </c>
      <c r="AC727" t="b">
        <v>1</v>
      </c>
      <c r="AD727" t="n">
        <v>94.97688125028466</v>
      </c>
      <c r="AE727" t="n">
        <v>-0</v>
      </c>
      <c r="AF727" t="n">
        <v>0</v>
      </c>
      <c r="AG727" t="n">
        <v>0.1238860325711372</v>
      </c>
      <c r="AH727" t="b">
        <v>0</v>
      </c>
      <c r="AI727" t="b">
        <v>0</v>
      </c>
      <c r="AJ727" t="n">
        <v>1803.562849636027</v>
      </c>
      <c r="AK727" t="n">
        <v>0</v>
      </c>
      <c r="AL727" t="n">
        <v>19.01929177796467</v>
      </c>
      <c r="AM727" t="n">
        <v>0</v>
      </c>
      <c r="AN727" t="n">
        <v>19.03871817193779</v>
      </c>
      <c r="AO727" t="n">
        <v>0</v>
      </c>
      <c r="AP727" t="n">
        <v>1</v>
      </c>
      <c r="AQ727" t="n">
        <v>3</v>
      </c>
      <c r="AR727" t="n">
        <v>0</v>
      </c>
      <c r="AS727" t="n">
        <v>0</v>
      </c>
      <c r="AT727" t="n">
        <v>4.162096477345647</v>
      </c>
      <c r="AU727" t="n">
        <v>1.324524178639752</v>
      </c>
      <c r="AV727" t="n">
        <v>4.162096477345647</v>
      </c>
    </row>
    <row r="728" spans="1:48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0</v>
      </c>
      <c r="H728" t="n">
        <v>314.2682482923688</v>
      </c>
      <c r="I728" t="b">
        <v>0</v>
      </c>
      <c r="J728" t="n">
        <v>1160.278372695426</v>
      </c>
      <c r="K728" t="n">
        <v>1883.131798884676</v>
      </c>
      <c r="L728" t="n">
        <v>0</v>
      </c>
      <c r="M728" t="n">
        <v>18.85723083510813</v>
      </c>
      <c r="N728" t="n">
        <v>18.85723083510813</v>
      </c>
      <c r="O728" t="n">
        <v>572.9923115185886</v>
      </c>
      <c r="P728" t="n">
        <v>155.1983508988593</v>
      </c>
      <c r="Q728" t="n">
        <v>18.85723083510813</v>
      </c>
      <c r="R728" t="n">
        <v>0.9317128558847736</v>
      </c>
      <c r="S728" t="n">
        <v>33.23278890524106</v>
      </c>
      <c r="T728" t="n">
        <v>102.6328749285102</v>
      </c>
      <c r="U728" t="n">
        <v>20.23931591799377</v>
      </c>
      <c r="V728" t="n">
        <v>7.008505921203195</v>
      </c>
      <c r="W728" t="n">
        <v>0</v>
      </c>
      <c r="X728" t="n">
        <v>0</v>
      </c>
      <c r="Y728" t="n">
        <v>-22.82607512520868</v>
      </c>
      <c r="Z728" t="n">
        <v>58.8942633576759</v>
      </c>
      <c r="AA728" t="n">
        <v>1883.131798884676</v>
      </c>
      <c r="AB728" t="b">
        <v>0</v>
      </c>
      <c r="AC728" t="b">
        <v>1</v>
      </c>
      <c r="AD728" t="n">
        <v>94.96782328396513</v>
      </c>
      <c r="AE728" t="n">
        <v>-0</v>
      </c>
      <c r="AF728" t="n">
        <v>0</v>
      </c>
      <c r="AG728" t="n">
        <v>0.1026060814461015</v>
      </c>
      <c r="AH728" t="b">
        <v>0</v>
      </c>
      <c r="AI728" t="b">
        <v>0</v>
      </c>
      <c r="AJ728" t="n">
        <v>1883.131798884676</v>
      </c>
      <c r="AK728" t="n">
        <v>0</v>
      </c>
      <c r="AL728" t="n">
        <v>20.23931591799377</v>
      </c>
      <c r="AM728" t="n">
        <v>0</v>
      </c>
      <c r="AN728" t="n">
        <v>20.25874231196688</v>
      </c>
      <c r="AO728" t="n">
        <v>0</v>
      </c>
      <c r="AP728" t="n">
        <v>1</v>
      </c>
      <c r="AQ728" t="n">
        <v>3</v>
      </c>
      <c r="AR728" t="n">
        <v>0</v>
      </c>
      <c r="AS728" t="n">
        <v>0</v>
      </c>
      <c r="AT728" t="n">
        <v>4.415506414477952</v>
      </c>
      <c r="AU728" t="n">
        <v>1.405168053827714</v>
      </c>
      <c r="AV728" t="n">
        <v>4.415506414477952</v>
      </c>
    </row>
    <row r="729" spans="1:48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0</v>
      </c>
      <c r="H729" t="n">
        <v>327.5471883610604</v>
      </c>
      <c r="I729" t="b">
        <v>0</v>
      </c>
      <c r="J729" t="n">
        <v>1209.304219429035</v>
      </c>
      <c r="K729" t="n">
        <v>1962.700748133324</v>
      </c>
      <c r="L729" t="n">
        <v>0</v>
      </c>
      <c r="M729" t="n">
        <v>19.12841926755902</v>
      </c>
      <c r="N729" t="n">
        <v>19.12841926755902</v>
      </c>
      <c r="O729" t="n">
        <v>557.6691093334132</v>
      </c>
      <c r="P729" t="n">
        <v>151.0479711087251</v>
      </c>
      <c r="Q729" t="n">
        <v>19.12841926755902</v>
      </c>
      <c r="R729" t="n">
        <v>0.9303416080902158</v>
      </c>
      <c r="S729" t="n">
        <v>33.2683615762032</v>
      </c>
      <c r="T729" t="n">
        <v>100.0354503878567</v>
      </c>
      <c r="U729" t="n">
        <v>20.56064041554092</v>
      </c>
      <c r="V729" t="n">
        <v>6.968308607989087</v>
      </c>
      <c r="W729" t="n">
        <v>0</v>
      </c>
      <c r="X729" t="n">
        <v>0</v>
      </c>
      <c r="Y729" t="n">
        <v>-22.82607512520868</v>
      </c>
      <c r="Z729" t="n">
        <v>59.00302063292381</v>
      </c>
      <c r="AA729" t="n">
        <v>1962.700748133324</v>
      </c>
      <c r="AB729" t="b">
        <v>0</v>
      </c>
      <c r="AC729" t="b">
        <v>1</v>
      </c>
      <c r="AD729" t="n">
        <v>94.9587653176456</v>
      </c>
      <c r="AE729" t="n">
        <v>-0</v>
      </c>
      <c r="AF729" t="n">
        <v>0</v>
      </c>
      <c r="AG729" t="n">
        <v>0.09418547745271391</v>
      </c>
      <c r="AH729" t="b">
        <v>0</v>
      </c>
      <c r="AI729" t="b">
        <v>0</v>
      </c>
      <c r="AJ729" t="n">
        <v>1962.700748133324</v>
      </c>
      <c r="AK729" t="n">
        <v>0</v>
      </c>
      <c r="AL729" t="n">
        <v>20.56064041554092</v>
      </c>
      <c r="AM729" t="n">
        <v>0</v>
      </c>
      <c r="AN729" t="n">
        <v>20.58006680951404</v>
      </c>
      <c r="AO729" t="n">
        <v>0</v>
      </c>
      <c r="AP729" t="n">
        <v>1</v>
      </c>
      <c r="AQ729" t="n">
        <v>3</v>
      </c>
      <c r="AR729" t="n">
        <v>0</v>
      </c>
      <c r="AS729" t="n">
        <v>0</v>
      </c>
      <c r="AT729" t="n">
        <v>4.524225490034454</v>
      </c>
      <c r="AU729" t="n">
        <v>1.439766253325911</v>
      </c>
      <c r="AV729" t="n">
        <v>4.524225490034454</v>
      </c>
    </row>
    <row r="730" spans="1:48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0</v>
      </c>
      <c r="H730" t="n">
        <v>340.826128429752</v>
      </c>
      <c r="I730" t="b">
        <v>0</v>
      </c>
      <c r="J730" t="n">
        <v>1258.330066162644</v>
      </c>
      <c r="K730" t="n">
        <v>2042.269697381972</v>
      </c>
      <c r="L730" t="n">
        <v>0</v>
      </c>
      <c r="M730" t="n">
        <v>22.66218463031571</v>
      </c>
      <c r="N730" t="n">
        <v>22.66218463031571</v>
      </c>
      <c r="O730" t="n">
        <v>634.9510916536416</v>
      </c>
      <c r="P730" t="n">
        <v>171.9802523438899</v>
      </c>
      <c r="Q730" t="n">
        <v>22.66218463031571</v>
      </c>
      <c r="R730" t="n">
        <v>0.9337673450418295</v>
      </c>
      <c r="S730" t="n">
        <v>33.30517041647404</v>
      </c>
      <c r="T730" t="n">
        <v>113.4805364010039</v>
      </c>
      <c r="U730" t="n">
        <v>24.26962642316489</v>
      </c>
      <c r="V730" t="n">
        <v>7.516117211915812</v>
      </c>
      <c r="W730" t="n">
        <v>0</v>
      </c>
      <c r="X730" t="n">
        <v>0</v>
      </c>
      <c r="Y730" t="n">
        <v>-22.82607512520868</v>
      </c>
      <c r="Z730" t="n">
        <v>59.10569770988591</v>
      </c>
      <c r="AA730" t="n">
        <v>2042.269697381972</v>
      </c>
      <c r="AB730" t="b">
        <v>0</v>
      </c>
      <c r="AC730" t="b">
        <v>1</v>
      </c>
      <c r="AD730" t="n">
        <v>94.94970735132607</v>
      </c>
      <c r="AE730" t="n">
        <v>-0</v>
      </c>
      <c r="AF730" t="n">
        <v>0</v>
      </c>
      <c r="AG730" t="n">
        <v>0.07188160468877591</v>
      </c>
      <c r="AH730" t="b">
        <v>0</v>
      </c>
      <c r="AI730" t="b">
        <v>0</v>
      </c>
      <c r="AJ730" t="n">
        <v>2042.269697381972</v>
      </c>
      <c r="AK730" t="n">
        <v>0</v>
      </c>
      <c r="AL730" t="n">
        <v>24.26962642316489</v>
      </c>
      <c r="AM730" t="n">
        <v>0</v>
      </c>
      <c r="AN730" t="n">
        <v>24.289052817138</v>
      </c>
      <c r="AO730" t="n">
        <v>0</v>
      </c>
      <c r="AP730" t="n">
        <v>1</v>
      </c>
      <c r="AQ730" t="n">
        <v>3</v>
      </c>
      <c r="AR730" t="n">
        <v>0</v>
      </c>
      <c r="AS730" t="n">
        <v>0</v>
      </c>
      <c r="AT730" t="n">
        <v>5.200995748025564</v>
      </c>
      <c r="AU730" t="n">
        <v>1.655138139819316</v>
      </c>
      <c r="AV730" t="n">
        <v>5.200995748025564</v>
      </c>
    </row>
    <row r="731" spans="1:48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0</v>
      </c>
      <c r="H731" t="n">
        <v>354.1050684984436</v>
      </c>
      <c r="I731" t="b">
        <v>0</v>
      </c>
      <c r="J731" t="n">
        <v>1307.355912896254</v>
      </c>
      <c r="K731" t="n">
        <v>2121.83864663062</v>
      </c>
      <c r="L731" t="n">
        <v>0</v>
      </c>
      <c r="M731" t="n">
        <v>13.67492929207445</v>
      </c>
      <c r="N731" t="n">
        <v>13.67492929207445</v>
      </c>
      <c r="O731" t="n">
        <v>368.7774257219423</v>
      </c>
      <c r="P731" t="n">
        <v>99.88554326163118</v>
      </c>
      <c r="Q731" t="n">
        <v>13.67492929207445</v>
      </c>
      <c r="R731" t="n">
        <v>0.9127467530590286</v>
      </c>
      <c r="S731" t="n">
        <v>33.34663464079864</v>
      </c>
      <c r="T731" t="n">
        <v>67.42699724561533</v>
      </c>
      <c r="U731" t="n">
        <v>14.98217248787087</v>
      </c>
      <c r="V731" t="n">
        <v>5.883224441159875</v>
      </c>
      <c r="W731" t="n">
        <v>0</v>
      </c>
      <c r="X731" t="n">
        <v>0</v>
      </c>
      <c r="Y731" t="n">
        <v>-22.82607512520868</v>
      </c>
      <c r="Z731" t="n">
        <v>59.17976541880736</v>
      </c>
      <c r="AA731" t="n">
        <v>2121.83864663062</v>
      </c>
      <c r="AB731" t="b">
        <v>0</v>
      </c>
      <c r="AC731" t="b">
        <v>1</v>
      </c>
      <c r="AD731" t="n">
        <v>94.94064938500654</v>
      </c>
      <c r="AE731" t="n">
        <v>-0</v>
      </c>
      <c r="AF731" t="n">
        <v>0</v>
      </c>
      <c r="AG731" t="n">
        <v>0.0545319680820246</v>
      </c>
      <c r="AH731" t="b">
        <v>0</v>
      </c>
      <c r="AI731" t="b">
        <v>0</v>
      </c>
      <c r="AJ731" t="n">
        <v>2121.83864663062</v>
      </c>
      <c r="AK731" t="n">
        <v>0</v>
      </c>
      <c r="AL731" t="n">
        <v>14.98217248787087</v>
      </c>
      <c r="AM731" t="n">
        <v>0</v>
      </c>
      <c r="AN731" t="n">
        <v>14.98702908636415</v>
      </c>
      <c r="AO731" t="n">
        <v>0</v>
      </c>
      <c r="AP731" t="n">
        <v>1</v>
      </c>
      <c r="AQ731" t="n">
        <v>3</v>
      </c>
      <c r="AR731" t="n">
        <v>0</v>
      </c>
      <c r="AS731" t="n">
        <v>0</v>
      </c>
      <c r="AT731" t="n">
        <v>3.736969076385902</v>
      </c>
      <c r="AU731" t="n">
        <v>1.189233820850504</v>
      </c>
      <c r="AV731" t="n">
        <v>3.736969076385902</v>
      </c>
    </row>
    <row r="732" spans="1:48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0</v>
      </c>
      <c r="H732" t="n">
        <v>354.1050684984436</v>
      </c>
      <c r="I732" t="b">
        <v>0</v>
      </c>
      <c r="J732" t="n">
        <v>1307.355912896254</v>
      </c>
      <c r="K732" t="n">
        <v>2121.83864663062</v>
      </c>
      <c r="L732" t="n">
        <v>0</v>
      </c>
      <c r="M732" t="n">
        <v>3.630047436117948</v>
      </c>
      <c r="N732" t="n">
        <v>3.630047436117948</v>
      </c>
      <c r="O732" t="n">
        <v>97.89297773670899</v>
      </c>
      <c r="P732" t="n">
        <v>26.5148910446124</v>
      </c>
      <c r="Q732" t="n">
        <v>3.630047436117948</v>
      </c>
      <c r="R732" t="n">
        <v>0.7969251071208027</v>
      </c>
      <c r="S732" t="n">
        <v>33.37959608973738</v>
      </c>
      <c r="T732" t="n">
        <v>20.4999979457724</v>
      </c>
      <c r="U732" t="n">
        <v>4.555067224864938</v>
      </c>
      <c r="V732" t="n">
        <v>4.163034886861496</v>
      </c>
      <c r="W732" t="n">
        <v>0</v>
      </c>
      <c r="X732" t="n">
        <v>0</v>
      </c>
      <c r="Y732" t="n">
        <v>-22.82607512520868</v>
      </c>
      <c r="Z732" t="n">
        <v>59.15784774081005</v>
      </c>
      <c r="AA732" t="n">
        <v>2121.83864663062</v>
      </c>
      <c r="AB732" t="b">
        <v>0</v>
      </c>
      <c r="AC732" t="b">
        <v>1</v>
      </c>
      <c r="AD732" t="n">
        <v>94.93159141868701</v>
      </c>
      <c r="AE732" t="n">
        <v>-0</v>
      </c>
      <c r="AF732" t="n">
        <v>0</v>
      </c>
      <c r="AG732" t="n">
        <v>0.04177821754509295</v>
      </c>
      <c r="AH732" t="b">
        <v>0</v>
      </c>
      <c r="AI732" t="b">
        <v>0</v>
      </c>
      <c r="AJ732" t="n">
        <v>2121.83864663062</v>
      </c>
      <c r="AK732" t="n">
        <v>0</v>
      </c>
      <c r="AL732" t="n">
        <v>4.555067224864938</v>
      </c>
      <c r="AM732" t="n">
        <v>0</v>
      </c>
      <c r="AN732" t="n">
        <v>4.555067224864938</v>
      </c>
      <c r="AO732" t="n">
        <v>0</v>
      </c>
      <c r="AP732" t="n">
        <v>1</v>
      </c>
      <c r="AQ732" t="n">
        <v>3</v>
      </c>
      <c r="AR732" t="n">
        <v>0</v>
      </c>
      <c r="AS732" t="n">
        <v>0</v>
      </c>
      <c r="AT732" t="n">
        <v>2.068223413114689</v>
      </c>
      <c r="AU732" t="n">
        <v>0.6581807827881689</v>
      </c>
      <c r="AV732" t="n">
        <v>2.068223413114689</v>
      </c>
    </row>
    <row r="733" spans="1:48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0</v>
      </c>
      <c r="H733" t="n">
        <v>354.1050684984436</v>
      </c>
      <c r="I733" t="b">
        <v>0</v>
      </c>
      <c r="J733" t="n">
        <v>1307.355912896254</v>
      </c>
      <c r="K733" t="n">
        <v>2121.83864663062</v>
      </c>
      <c r="L733" t="n">
        <v>0</v>
      </c>
      <c r="M733" t="n">
        <v>6.321547630120317</v>
      </c>
      <c r="N733" t="n">
        <v>6.321547630120317</v>
      </c>
      <c r="O733" t="n">
        <v>170.4757671372773</v>
      </c>
      <c r="P733" t="n">
        <v>46.17436813035679</v>
      </c>
      <c r="Q733" t="n">
        <v>6.321547630120317</v>
      </c>
      <c r="R733" t="n">
        <v>0.8602128243355608</v>
      </c>
      <c r="S733" t="n">
        <v>33.39996032664702</v>
      </c>
      <c r="T733" t="n">
        <v>33.07322370236293</v>
      </c>
      <c r="U733" t="n">
        <v>7.348818166019741</v>
      </c>
      <c r="V733" t="n">
        <v>4.623212531471502</v>
      </c>
      <c r="W733" t="n">
        <v>0</v>
      </c>
      <c r="X733" t="n">
        <v>0</v>
      </c>
      <c r="Y733" t="n">
        <v>-22.82607512520868</v>
      </c>
      <c r="Z733" t="n">
        <v>59.21497879127013</v>
      </c>
      <c r="AA733" t="n">
        <v>2121.83864663062</v>
      </c>
      <c r="AB733" t="b">
        <v>0</v>
      </c>
      <c r="AC733" t="b">
        <v>1</v>
      </c>
      <c r="AD733" t="n">
        <v>94.92253345236747</v>
      </c>
      <c r="AE733" t="n">
        <v>-0</v>
      </c>
      <c r="AF733" t="n">
        <v>0</v>
      </c>
      <c r="AG733" t="n">
        <v>0.03191991507454203</v>
      </c>
      <c r="AH733" t="b">
        <v>0</v>
      </c>
      <c r="AI733" t="b">
        <v>0</v>
      </c>
      <c r="AJ733" t="n">
        <v>2121.83864663062</v>
      </c>
      <c r="AK733" t="n">
        <v>0</v>
      </c>
      <c r="AL733" t="n">
        <v>7.348818166019741</v>
      </c>
      <c r="AM733" t="n">
        <v>0</v>
      </c>
      <c r="AN733" t="n">
        <v>7.348818166019741</v>
      </c>
      <c r="AO733" t="n">
        <v>0</v>
      </c>
      <c r="AP733" t="n">
        <v>1</v>
      </c>
      <c r="AQ733" t="n">
        <v>3</v>
      </c>
      <c r="AR733" t="n">
        <v>0</v>
      </c>
      <c r="AS733" t="n">
        <v>0</v>
      </c>
      <c r="AT733" t="n">
        <v>2.510417252688224</v>
      </c>
      <c r="AU733" t="n">
        <v>0.7989022762347165</v>
      </c>
      <c r="AV733" t="n">
        <v>2.510417252688224</v>
      </c>
    </row>
    <row r="734" spans="1:48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0</v>
      </c>
      <c r="H734" t="n">
        <v>354.1050684984436</v>
      </c>
      <c r="I734" t="b">
        <v>0</v>
      </c>
      <c r="J734" t="n">
        <v>1307.355912896254</v>
      </c>
      <c r="K734" t="n">
        <v>2121.83864663062</v>
      </c>
      <c r="L734" t="n">
        <v>0</v>
      </c>
      <c r="M734" t="n">
        <v>5.60042871006759</v>
      </c>
      <c r="N734" t="n">
        <v>5.60042871006759</v>
      </c>
      <c r="O734" t="n">
        <v>151.0290575202442</v>
      </c>
      <c r="P734" t="n">
        <v>40.90711200439983</v>
      </c>
      <c r="Q734" t="n">
        <v>5.60042871006759</v>
      </c>
      <c r="R734" t="n">
        <v>0.8485290834446608</v>
      </c>
      <c r="S734" t="n">
        <v>33.42437159542371</v>
      </c>
      <c r="T734" t="n">
        <v>29.70390639551812</v>
      </c>
      <c r="U734" t="n">
        <v>6.600161172239699</v>
      </c>
      <c r="V734" t="n">
        <v>4.499277927003135</v>
      </c>
      <c r="W734" t="n">
        <v>0</v>
      </c>
      <c r="X734" t="n">
        <v>0</v>
      </c>
      <c r="Y734" t="n">
        <v>-22.82607512520868</v>
      </c>
      <c r="Z734" t="n">
        <v>59.22398445758796</v>
      </c>
      <c r="AA734" t="n">
        <v>2121.83864663062</v>
      </c>
      <c r="AB734" t="b">
        <v>0</v>
      </c>
      <c r="AC734" t="b">
        <v>1</v>
      </c>
      <c r="AD734" t="n">
        <v>94.91347548604794</v>
      </c>
      <c r="AE734" t="n">
        <v>-0</v>
      </c>
      <c r="AF734" t="n">
        <v>0</v>
      </c>
      <c r="AG734" t="n">
        <v>0.02070901955562021</v>
      </c>
      <c r="AH734" t="b">
        <v>0</v>
      </c>
      <c r="AI734" t="b">
        <v>0</v>
      </c>
      <c r="AJ734" t="n">
        <v>2121.83864663062</v>
      </c>
      <c r="AK734" t="n">
        <v>0</v>
      </c>
      <c r="AL734" t="n">
        <v>6.600161172239699</v>
      </c>
      <c r="AM734" t="n">
        <v>0</v>
      </c>
      <c r="AN734" t="n">
        <v>6.600161172239699</v>
      </c>
      <c r="AO734" t="n">
        <v>0</v>
      </c>
      <c r="AP734" t="n">
        <v>1</v>
      </c>
      <c r="AQ734" t="n">
        <v>3</v>
      </c>
      <c r="AR734" t="n">
        <v>0</v>
      </c>
      <c r="AS734" t="n">
        <v>0</v>
      </c>
      <c r="AT734" t="n">
        <v>2.391531892342552</v>
      </c>
      <c r="AU734" t="n">
        <v>0.7610688105471155</v>
      </c>
      <c r="AV734" t="n">
        <v>2.391531892342552</v>
      </c>
    </row>
    <row r="735" spans="1:48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0</v>
      </c>
      <c r="H735" t="n">
        <v>354.1050684984436</v>
      </c>
      <c r="I735" t="b">
        <v>0</v>
      </c>
      <c r="J735" t="n">
        <v>1307.355912896254</v>
      </c>
      <c r="K735" t="n">
        <v>2121.83864663062</v>
      </c>
      <c r="L735" t="n">
        <v>0</v>
      </c>
      <c r="M735" t="n">
        <v>5.793404196275804</v>
      </c>
      <c r="N735" t="n">
        <v>5.793404196275804</v>
      </c>
      <c r="O735" t="n">
        <v>156.2331065877995</v>
      </c>
      <c r="P735" t="n">
        <v>42.3166594224809</v>
      </c>
      <c r="Q735" t="n">
        <v>5.793404196275804</v>
      </c>
      <c r="R735" t="n">
        <v>0.8519264018350171</v>
      </c>
      <c r="S735" t="n">
        <v>33.44780579554643</v>
      </c>
      <c r="T735" t="n">
        <v>30.60488688914708</v>
      </c>
      <c r="U735" t="n">
        <v>6.800357617509014</v>
      </c>
      <c r="V735" t="n">
        <v>4.531775723108321</v>
      </c>
      <c r="W735" t="n">
        <v>0</v>
      </c>
      <c r="X735" t="n">
        <v>0</v>
      </c>
      <c r="Y735" t="n">
        <v>-22.82607512520868</v>
      </c>
      <c r="Z735" t="n">
        <v>59.25177205747246</v>
      </c>
      <c r="AA735" t="n">
        <v>2121.83864663062</v>
      </c>
      <c r="AB735" t="b">
        <v>0</v>
      </c>
      <c r="AC735" t="b">
        <v>1</v>
      </c>
      <c r="AD735" t="n">
        <v>94.90441751972841</v>
      </c>
      <c r="AE735" t="n">
        <v>-0</v>
      </c>
      <c r="AF735" t="n">
        <v>0</v>
      </c>
      <c r="AG735" t="n">
        <v>0.01997347928513937</v>
      </c>
      <c r="AH735" t="b">
        <v>0</v>
      </c>
      <c r="AI735" t="b">
        <v>0</v>
      </c>
      <c r="AJ735" t="n">
        <v>2121.83864663062</v>
      </c>
      <c r="AK735" t="n">
        <v>0</v>
      </c>
      <c r="AL735" t="n">
        <v>6.800357617509014</v>
      </c>
      <c r="AM735" t="n">
        <v>0</v>
      </c>
      <c r="AN735" t="n">
        <v>6.800357617509014</v>
      </c>
      <c r="AO735" t="n">
        <v>0</v>
      </c>
      <c r="AP735" t="n">
        <v>1</v>
      </c>
      <c r="AQ735" t="n">
        <v>3</v>
      </c>
      <c r="AR735" t="n">
        <v>0</v>
      </c>
      <c r="AS735" t="n">
        <v>0</v>
      </c>
      <c r="AT735" t="n">
        <v>2.423214765076207</v>
      </c>
      <c r="AU735" t="n">
        <v>0.7711514050311468</v>
      </c>
      <c r="AV735" t="n">
        <v>2.423214765076207</v>
      </c>
    </row>
    <row r="736" spans="1:48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0</v>
      </c>
      <c r="H736" t="n">
        <v>354.1050684984436</v>
      </c>
      <c r="I736" t="b">
        <v>0</v>
      </c>
      <c r="J736" t="n">
        <v>1307.355912896254</v>
      </c>
      <c r="K736" t="n">
        <v>2121.83864663062</v>
      </c>
      <c r="L736" t="n">
        <v>0</v>
      </c>
      <c r="M736" t="n">
        <v>5.742621171495966</v>
      </c>
      <c r="N736" t="n">
        <v>5.742621171495966</v>
      </c>
      <c r="O736" t="n">
        <v>154.8636199346191</v>
      </c>
      <c r="P736" t="n">
        <v>41.94572587611567</v>
      </c>
      <c r="Q736" t="n">
        <v>5.742621171495966</v>
      </c>
      <c r="R736" t="n">
        <v>0.8510703716996979</v>
      </c>
      <c r="S736" t="n">
        <v>33.4715037612756</v>
      </c>
      <c r="T736" t="n">
        <v>30.36712819259174</v>
      </c>
      <c r="U736" t="n">
        <v>6.747528009966094</v>
      </c>
      <c r="V736" t="n">
        <v>4.522565114270311</v>
      </c>
      <c r="W736" t="n">
        <v>0</v>
      </c>
      <c r="X736" t="n">
        <v>0</v>
      </c>
      <c r="Y736" t="n">
        <v>-22.82607512520868</v>
      </c>
      <c r="Z736" t="n">
        <v>59.29339086423646</v>
      </c>
      <c r="AA736" t="n">
        <v>2121.83864663062</v>
      </c>
      <c r="AB736" t="b">
        <v>0</v>
      </c>
      <c r="AC736" t="b">
        <v>1</v>
      </c>
      <c r="AD736" t="n">
        <v>94.89535955340888</v>
      </c>
      <c r="AE736" t="n">
        <v>-0</v>
      </c>
      <c r="AF736" t="n">
        <v>0</v>
      </c>
      <c r="AG736" t="n">
        <v>0.03719835958467832</v>
      </c>
      <c r="AH736" t="b">
        <v>0</v>
      </c>
      <c r="AI736" t="b">
        <v>0</v>
      </c>
      <c r="AJ736" t="n">
        <v>2121.83864663062</v>
      </c>
      <c r="AK736" t="n">
        <v>0</v>
      </c>
      <c r="AL736" t="n">
        <v>6.747528009966094</v>
      </c>
      <c r="AM736" t="n">
        <v>0</v>
      </c>
      <c r="AN736" t="n">
        <v>6.747528009966094</v>
      </c>
      <c r="AO736" t="n">
        <v>0</v>
      </c>
      <c r="AP736" t="n">
        <v>1</v>
      </c>
      <c r="AQ736" t="n">
        <v>3</v>
      </c>
      <c r="AR736" t="n">
        <v>0</v>
      </c>
      <c r="AS736" t="n">
        <v>0</v>
      </c>
      <c r="AT736" t="n">
        <v>2.414714866318864</v>
      </c>
      <c r="AU736" t="n">
        <v>0.7684464409628293</v>
      </c>
      <c r="AV736" t="n">
        <v>2.414714866318864</v>
      </c>
    </row>
    <row r="737" spans="1:48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0</v>
      </c>
      <c r="H737" t="n">
        <v>354.1050684984436</v>
      </c>
      <c r="I737" t="b">
        <v>0</v>
      </c>
      <c r="J737" t="n">
        <v>1307.355912896254</v>
      </c>
      <c r="K737" t="n">
        <v>2121.83864663062</v>
      </c>
      <c r="L737" t="n">
        <v>0</v>
      </c>
      <c r="M737" t="n">
        <v>5.752777784407267</v>
      </c>
      <c r="N737" t="n">
        <v>5.752777784407267</v>
      </c>
      <c r="O737" t="n">
        <v>155.1375174797899</v>
      </c>
      <c r="P737" t="n">
        <v>42.01991264349672</v>
      </c>
      <c r="Q737" t="n">
        <v>5.752777784407267</v>
      </c>
      <c r="R737" t="n">
        <v>0.8512601992132746</v>
      </c>
      <c r="S737" t="n">
        <v>33.49512979834569</v>
      </c>
      <c r="T737" t="n">
        <v>30.41405290132822</v>
      </c>
      <c r="U737" t="n">
        <v>6.757954606269529</v>
      </c>
      <c r="V737" t="n">
        <v>4.523780169660487</v>
      </c>
      <c r="W737" t="n">
        <v>0</v>
      </c>
      <c r="X737" t="n">
        <v>0</v>
      </c>
      <c r="Y737" t="n">
        <v>-22.82607512520868</v>
      </c>
      <c r="Z737" t="n">
        <v>59.32834140123597</v>
      </c>
      <c r="AA737" t="n">
        <v>2121.83864663062</v>
      </c>
      <c r="AB737" t="b">
        <v>0</v>
      </c>
      <c r="AC737" t="b">
        <v>1</v>
      </c>
      <c r="AD737" t="n">
        <v>94.88630158708935</v>
      </c>
      <c r="AE737" t="n">
        <v>-0</v>
      </c>
      <c r="AF737" t="n">
        <v>0</v>
      </c>
      <c r="AG737" t="n">
        <v>0.03042827454157793</v>
      </c>
      <c r="AH737" t="b">
        <v>0</v>
      </c>
      <c r="AI737" t="b">
        <v>0</v>
      </c>
      <c r="AJ737" t="n">
        <v>2121.83864663062</v>
      </c>
      <c r="AK737" t="n">
        <v>0</v>
      </c>
      <c r="AL737" t="n">
        <v>6.757954606269529</v>
      </c>
      <c r="AM737" t="n">
        <v>0</v>
      </c>
      <c r="AN737" t="n">
        <v>6.757954606269529</v>
      </c>
      <c r="AO737" t="n">
        <v>0</v>
      </c>
      <c r="AP737" t="n">
        <v>1</v>
      </c>
      <c r="AQ737" t="n">
        <v>3</v>
      </c>
      <c r="AR737" t="n">
        <v>0</v>
      </c>
      <c r="AS737" t="n">
        <v>0</v>
      </c>
      <c r="AT737" t="n">
        <v>2.416271094936819</v>
      </c>
      <c r="AU737" t="n">
        <v>0.768941687155029</v>
      </c>
      <c r="AV737" t="n">
        <v>2.416271094936819</v>
      </c>
    </row>
    <row r="738" spans="1:48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0</v>
      </c>
      <c r="H738" t="n">
        <v>354.1050684984436</v>
      </c>
      <c r="I738" t="b">
        <v>0</v>
      </c>
      <c r="J738" t="n">
        <v>1307.355912896254</v>
      </c>
      <c r="K738" t="n">
        <v>2121.83864663062</v>
      </c>
      <c r="L738" t="n">
        <v>0</v>
      </c>
      <c r="M738" t="n">
        <v>5.762934357541575</v>
      </c>
      <c r="N738" t="n">
        <v>5.762934357541575</v>
      </c>
      <c r="O738" t="n">
        <v>155.4114139522783</v>
      </c>
      <c r="P738" t="n">
        <v>42.09409912033539</v>
      </c>
      <c r="Q738" t="n">
        <v>5.762934357541575</v>
      </c>
      <c r="R738" t="n">
        <v>0.851449464413202</v>
      </c>
      <c r="S738" t="n">
        <v>33.51876745400702</v>
      </c>
      <c r="T738" t="n">
        <v>30.46097659345271</v>
      </c>
      <c r="U738" t="n">
        <v>6.768380976683386</v>
      </c>
      <c r="V738" t="n">
        <v>4.524994387454317</v>
      </c>
      <c r="W738" t="n">
        <v>0</v>
      </c>
      <c r="X738" t="n">
        <v>0</v>
      </c>
      <c r="Y738" t="n">
        <v>-22.82607512520868</v>
      </c>
      <c r="Z738" t="n">
        <v>59.35612900112048</v>
      </c>
      <c r="AA738" t="n">
        <v>2121.83864663062</v>
      </c>
      <c r="AB738" t="b">
        <v>0</v>
      </c>
      <c r="AC738" t="b">
        <v>1</v>
      </c>
      <c r="AD738" t="n">
        <v>94.87724362076982</v>
      </c>
      <c r="AE738" t="n">
        <v>-0</v>
      </c>
      <c r="AF738" t="n">
        <v>0</v>
      </c>
      <c r="AG738" t="n">
        <v>0.04095599834617128</v>
      </c>
      <c r="AH738" t="b">
        <v>0</v>
      </c>
      <c r="AI738" t="b">
        <v>0</v>
      </c>
      <c r="AJ738" t="n">
        <v>2121.83864663062</v>
      </c>
      <c r="AK738" t="n">
        <v>0</v>
      </c>
      <c r="AL738" t="n">
        <v>6.768380976683386</v>
      </c>
      <c r="AM738" t="n">
        <v>0</v>
      </c>
      <c r="AN738" t="n">
        <v>6.768380976683386</v>
      </c>
      <c r="AO738" t="n">
        <v>0</v>
      </c>
      <c r="AP738" t="n">
        <v>1</v>
      </c>
      <c r="AQ738" t="n">
        <v>3</v>
      </c>
      <c r="AR738" t="n">
        <v>0</v>
      </c>
      <c r="AS738" t="n">
        <v>0</v>
      </c>
      <c r="AT738" t="n">
        <v>2.417847459236699</v>
      </c>
      <c r="AU738" t="n">
        <v>0.769443341223093</v>
      </c>
      <c r="AV738" t="n">
        <v>2.417847459236699</v>
      </c>
    </row>
    <row r="739" spans="1:48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0</v>
      </c>
      <c r="H739" t="n">
        <v>354.1050684984436</v>
      </c>
      <c r="I739" t="b">
        <v>0</v>
      </c>
      <c r="J739" t="n">
        <v>1307.355912896254</v>
      </c>
      <c r="K739" t="n">
        <v>2121.83864663062</v>
      </c>
      <c r="L739" t="n">
        <v>0</v>
      </c>
      <c r="M739" t="n">
        <v>5.712151452093069</v>
      </c>
      <c r="N739" t="n">
        <v>5.712151452093069</v>
      </c>
      <c r="O739" t="n">
        <v>154.0419305171548</v>
      </c>
      <c r="P739" t="n">
        <v>41.72316644559989</v>
      </c>
      <c r="Q739" t="n">
        <v>5.712151452093069</v>
      </c>
      <c r="R739" t="n">
        <v>0.8505854325444676</v>
      </c>
      <c r="S739" t="n">
        <v>33.54241671109514</v>
      </c>
      <c r="T739" t="n">
        <v>30.22322470116558</v>
      </c>
      <c r="U739" t="n">
        <v>6.715552881038136</v>
      </c>
      <c r="V739" t="n">
        <v>4.515790045836017</v>
      </c>
      <c r="W739" t="n">
        <v>0</v>
      </c>
      <c r="X739" t="n">
        <v>0</v>
      </c>
      <c r="Y739" t="n">
        <v>-22.82607512520868</v>
      </c>
      <c r="Z739" t="n">
        <v>59.39774780788448</v>
      </c>
      <c r="AA739" t="n">
        <v>2121.83864663062</v>
      </c>
      <c r="AB739" t="b">
        <v>0</v>
      </c>
      <c r="AC739" t="b">
        <v>1</v>
      </c>
      <c r="AD739" t="n">
        <v>94.86818565445029</v>
      </c>
      <c r="AE739" t="n">
        <v>-0</v>
      </c>
      <c r="AF739" t="n">
        <v>0</v>
      </c>
      <c r="AG739" t="n">
        <v>0.03330577199198534</v>
      </c>
      <c r="AH739" t="b">
        <v>0</v>
      </c>
      <c r="AI739" t="b">
        <v>0</v>
      </c>
      <c r="AJ739" t="n">
        <v>2121.83864663062</v>
      </c>
      <c r="AK739" t="n">
        <v>0</v>
      </c>
      <c r="AL739" t="n">
        <v>6.715552881038136</v>
      </c>
      <c r="AM739" t="n">
        <v>0</v>
      </c>
      <c r="AN739" t="n">
        <v>6.715552881038136</v>
      </c>
      <c r="AO739" t="n">
        <v>0</v>
      </c>
      <c r="AP739" t="n">
        <v>1</v>
      </c>
      <c r="AQ739" t="n">
        <v>3</v>
      </c>
      <c r="AR739" t="n">
        <v>0</v>
      </c>
      <c r="AS739" t="n">
        <v>0</v>
      </c>
      <c r="AT739" t="n">
        <v>2.409348622863982</v>
      </c>
      <c r="AU739" t="n">
        <v>0.7667387152425954</v>
      </c>
      <c r="AV739" t="n">
        <v>2.409348622863982</v>
      </c>
    </row>
    <row r="740" spans="1:48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0</v>
      </c>
      <c r="H740" t="n">
        <v>354.1050684984436</v>
      </c>
      <c r="I740" t="b">
        <v>0</v>
      </c>
      <c r="J740" t="n">
        <v>1307.355912896254</v>
      </c>
      <c r="K740" t="n">
        <v>2121.83864663062</v>
      </c>
      <c r="L740" t="n">
        <v>0</v>
      </c>
      <c r="M740" t="n">
        <v>5.905126500752814</v>
      </c>
      <c r="N740" t="n">
        <v>5.905126500752814</v>
      </c>
      <c r="O740" t="n">
        <v>159.2459677851611</v>
      </c>
      <c r="P740" t="n">
        <v>43.13271066770344</v>
      </c>
      <c r="Q740" t="n">
        <v>5.905126500752814</v>
      </c>
      <c r="R740" t="n">
        <v>0.8538674519203976</v>
      </c>
      <c r="S740" t="n">
        <v>33.56599391304436</v>
      </c>
      <c r="T740" t="n">
        <v>31.12416959318869</v>
      </c>
      <c r="U740" t="n">
        <v>6.915741415686758</v>
      </c>
      <c r="V740" t="n">
        <v>4.548254209514351</v>
      </c>
      <c r="W740" t="n">
        <v>0</v>
      </c>
      <c r="X740" t="n">
        <v>0</v>
      </c>
      <c r="Y740" t="n">
        <v>-22.82607512520868</v>
      </c>
      <c r="Z740" t="n">
        <v>59.42897595680023</v>
      </c>
      <c r="AA740" t="n">
        <v>2121.83864663062</v>
      </c>
      <c r="AB740" t="b">
        <v>0</v>
      </c>
      <c r="AC740" t="b">
        <v>1</v>
      </c>
      <c r="AD740" t="n">
        <v>94.85912768813076</v>
      </c>
      <c r="AE740" t="n">
        <v>-0</v>
      </c>
      <c r="AF740" t="n">
        <v>0</v>
      </c>
      <c r="AG740" t="n">
        <v>0.008375205758890392</v>
      </c>
      <c r="AH740" t="b">
        <v>0</v>
      </c>
      <c r="AI740" t="b">
        <v>0</v>
      </c>
      <c r="AJ740" t="n">
        <v>2121.83864663062</v>
      </c>
      <c r="AK740" t="n">
        <v>0</v>
      </c>
      <c r="AL740" t="n">
        <v>6.915741415686758</v>
      </c>
      <c r="AM740" t="n">
        <v>0</v>
      </c>
      <c r="AN740" t="n">
        <v>6.915741415686758</v>
      </c>
      <c r="AO740" t="n">
        <v>0</v>
      </c>
      <c r="AP740" t="n">
        <v>1</v>
      </c>
      <c r="AQ740" t="n">
        <v>3</v>
      </c>
      <c r="AR740" t="n">
        <v>0</v>
      </c>
      <c r="AS740" t="n">
        <v>0</v>
      </c>
      <c r="AT740" t="n">
        <v>2.441030070104441</v>
      </c>
      <c r="AU740" t="n">
        <v>0.7768208560850032</v>
      </c>
      <c r="AV740" t="n">
        <v>2.441030070104441</v>
      </c>
    </row>
    <row r="741" spans="1:48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0</v>
      </c>
      <c r="H741" t="n">
        <v>354.1050684984436</v>
      </c>
      <c r="I741" t="b">
        <v>0</v>
      </c>
      <c r="J741" t="n">
        <v>1307.355912896254</v>
      </c>
      <c r="K741" t="n">
        <v>2121.83864663062</v>
      </c>
      <c r="L741" t="n">
        <v>0</v>
      </c>
      <c r="M741" t="n">
        <v>5.184009211562069</v>
      </c>
      <c r="N741" t="n">
        <v>5.184009211562069</v>
      </c>
      <c r="O741" t="n">
        <v>139.7993021482519</v>
      </c>
      <c r="P741" t="n">
        <v>37.86546645402271</v>
      </c>
      <c r="Q741" t="n">
        <v>5.184009211562069</v>
      </c>
      <c r="R741" t="n">
        <v>0.8405878903984735</v>
      </c>
      <c r="S741" t="n">
        <v>33.58983223990619</v>
      </c>
      <c r="T741" t="n">
        <v>27.7550275080732</v>
      </c>
      <c r="U741" t="n">
        <v>6.167123355898731</v>
      </c>
      <c r="V741" t="n">
        <v>4.424487487110348</v>
      </c>
      <c r="W741" t="n">
        <v>0</v>
      </c>
      <c r="X741" t="n">
        <v>0</v>
      </c>
      <c r="Y741" t="n">
        <v>-22.82607512520868</v>
      </c>
      <c r="Z741" t="n">
        <v>59.42643973363889</v>
      </c>
      <c r="AA741" t="n">
        <v>2121.83864663062</v>
      </c>
      <c r="AB741" t="b">
        <v>0</v>
      </c>
      <c r="AC741" t="b">
        <v>1</v>
      </c>
      <c r="AD741" t="n">
        <v>94.85006972181122</v>
      </c>
      <c r="AE741" t="n">
        <v>-0</v>
      </c>
      <c r="AF741" t="n">
        <v>0</v>
      </c>
      <c r="AG741" t="n">
        <v>-0.0006368794356248764</v>
      </c>
      <c r="AH741" t="b">
        <v>0</v>
      </c>
      <c r="AI741" t="b">
        <v>0</v>
      </c>
      <c r="AJ741" t="n">
        <v>2121.83864663062</v>
      </c>
      <c r="AK741" t="n">
        <v>0</v>
      </c>
      <c r="AL741" t="n">
        <v>6.167123355898731</v>
      </c>
      <c r="AM741" t="n">
        <v>0</v>
      </c>
      <c r="AN741" t="n">
        <v>6.167123355898731</v>
      </c>
      <c r="AO741" t="n">
        <v>0</v>
      </c>
      <c r="AP741" t="n">
        <v>1</v>
      </c>
      <c r="AQ741" t="n">
        <v>3</v>
      </c>
      <c r="AR741" t="n">
        <v>0</v>
      </c>
      <c r="AS741" t="n">
        <v>0</v>
      </c>
      <c r="AT741" t="n">
        <v>2.322320693111458</v>
      </c>
      <c r="AU741" t="n">
        <v>0.7390433944345361</v>
      </c>
      <c r="AV741" t="n">
        <v>2.322320693111458</v>
      </c>
    </row>
    <row r="742" spans="1:48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0</v>
      </c>
      <c r="H742" t="n">
        <v>354.1050684984436</v>
      </c>
      <c r="I742" t="b">
        <v>0</v>
      </c>
      <c r="J742" t="n">
        <v>1307.355912896254</v>
      </c>
      <c r="K742" t="n">
        <v>2121.83864663062</v>
      </c>
      <c r="L742" t="n">
        <v>0</v>
      </c>
      <c r="M742" t="n">
        <v>7.875503319665656</v>
      </c>
      <c r="N742" t="n">
        <v>7.875503319665656</v>
      </c>
      <c r="O742" t="n">
        <v>212.3819274278921</v>
      </c>
      <c r="P742" t="n">
        <v>57.52489908664466</v>
      </c>
      <c r="Q742" t="n">
        <v>7.875503319665656</v>
      </c>
      <c r="R742" t="n">
        <v>0.8788941796383969</v>
      </c>
      <c r="S742" t="n">
        <v>33.61266122904083</v>
      </c>
      <c r="T742" t="n">
        <v>40.327449611793</v>
      </c>
      <c r="U742" t="n">
        <v>8.960695726652634</v>
      </c>
      <c r="V742" t="n">
        <v>4.883888868327404</v>
      </c>
      <c r="W742" t="n">
        <v>0</v>
      </c>
      <c r="X742" t="n">
        <v>0</v>
      </c>
      <c r="Y742" t="n">
        <v>-22.82607512520868</v>
      </c>
      <c r="Z742" t="n">
        <v>59.47114952767403</v>
      </c>
      <c r="AA742" t="n">
        <v>2121.83864663062</v>
      </c>
      <c r="AB742" t="b">
        <v>0</v>
      </c>
      <c r="AC742" t="b">
        <v>1</v>
      </c>
      <c r="AD742" t="n">
        <v>94.84101175549169</v>
      </c>
      <c r="AE742" t="n">
        <v>-0</v>
      </c>
      <c r="AF742" t="n">
        <v>0</v>
      </c>
      <c r="AG742" t="n">
        <v>-0.008079096742198144</v>
      </c>
      <c r="AH742" t="b">
        <v>0</v>
      </c>
      <c r="AI742" t="b">
        <v>0</v>
      </c>
      <c r="AJ742" t="n">
        <v>2121.83864663062</v>
      </c>
      <c r="AK742" t="n">
        <v>0</v>
      </c>
      <c r="AL742" t="n">
        <v>8.960695726652634</v>
      </c>
      <c r="AM742" t="n">
        <v>0</v>
      </c>
      <c r="AN742" t="n">
        <v>8.960695726652634</v>
      </c>
      <c r="AO742" t="n">
        <v>0</v>
      </c>
      <c r="AP742" t="n">
        <v>1</v>
      </c>
      <c r="AQ742" t="n">
        <v>3</v>
      </c>
      <c r="AR742" t="n">
        <v>0</v>
      </c>
      <c r="AS742" t="n">
        <v>0</v>
      </c>
      <c r="AT742" t="n">
        <v>2.766407312094037</v>
      </c>
      <c r="AU742" t="n">
        <v>0.8803672362662684</v>
      </c>
      <c r="AV742" t="n">
        <v>2.766407312094037</v>
      </c>
    </row>
    <row r="743" spans="1:48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0</v>
      </c>
      <c r="H743" t="n">
        <v>354.1050684984436</v>
      </c>
      <c r="I743" t="b">
        <v>0</v>
      </c>
      <c r="J743" t="n">
        <v>1307.355912896254</v>
      </c>
      <c r="K743" t="n">
        <v>2121.83864663062</v>
      </c>
      <c r="L743" t="n">
        <v>0</v>
      </c>
      <c r="M743" t="n">
        <v>-2.169355823558107</v>
      </c>
      <c r="N743" t="n">
        <v>-2.169355823558107</v>
      </c>
      <c r="O743" t="n">
        <v>-58.50190805376396</v>
      </c>
      <c r="P743" t="n">
        <v>-15.84558723016359</v>
      </c>
      <c r="Q743" t="n">
        <v>-2.169355823558107</v>
      </c>
      <c r="R743" t="n">
        <v>0.7846505752403459</v>
      </c>
      <c r="S743" t="n">
        <v>33.63900894315681</v>
      </c>
      <c r="T743" t="n">
        <v>-7.660658740091767</v>
      </c>
      <c r="U743" t="n">
        <v>-1.702186294855863</v>
      </c>
      <c r="V743" t="n">
        <v>8.184928490071819</v>
      </c>
      <c r="W743" t="n">
        <v>0</v>
      </c>
      <c r="X743" t="n">
        <v>0</v>
      </c>
      <c r="Y743" t="n">
        <v>-22.82607512520868</v>
      </c>
      <c r="Z743" t="n">
        <v>59.44568892062039</v>
      </c>
      <c r="AA743" t="n">
        <v>2121.83864663062</v>
      </c>
      <c r="AB743" t="b">
        <v>0</v>
      </c>
      <c r="AC743" t="b">
        <v>1</v>
      </c>
      <c r="AD743" t="n">
        <v>94.83195378917216</v>
      </c>
      <c r="AE743" t="n">
        <v>-0</v>
      </c>
      <c r="AF743" t="n">
        <v>0</v>
      </c>
      <c r="AG743" t="n">
        <v>-0.01573379823305285</v>
      </c>
      <c r="AH743" t="b">
        <v>0</v>
      </c>
      <c r="AI743" t="b">
        <v>0</v>
      </c>
      <c r="AJ743" t="n">
        <v>2121.83864663062</v>
      </c>
      <c r="AK743" t="n">
        <v>0</v>
      </c>
      <c r="AL743" t="n">
        <v>-1.702186294855863</v>
      </c>
      <c r="AM743" t="n">
        <v>0</v>
      </c>
      <c r="AN743" t="n">
        <v>-1.697329696362584</v>
      </c>
      <c r="AO743" t="n">
        <v>0</v>
      </c>
      <c r="AP743" t="n">
        <v>1</v>
      </c>
      <c r="AQ743" t="n">
        <v>3</v>
      </c>
      <c r="AR743" t="n">
        <v>0</v>
      </c>
      <c r="AS743" t="n">
        <v>0</v>
      </c>
      <c r="AT743" t="n">
        <v>1.089019629255197</v>
      </c>
      <c r="AU743" t="n">
        <v>0.3465640063398313</v>
      </c>
      <c r="AV743" t="n">
        <v>1.089019629255197</v>
      </c>
    </row>
    <row r="744" spans="1:48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0</v>
      </c>
      <c r="H744" t="n">
        <v>340.826128429752</v>
      </c>
      <c r="I744" t="b">
        <v>0</v>
      </c>
      <c r="J744" t="n">
        <v>1258.330066162644</v>
      </c>
      <c r="K744" t="n">
        <v>2042.269697381972</v>
      </c>
      <c r="L744" t="n">
        <v>0</v>
      </c>
      <c r="M744" t="n">
        <v>-11.92665598498322</v>
      </c>
      <c r="N744" t="n">
        <v>-11.92665598498322</v>
      </c>
      <c r="O744" t="n">
        <v>-334.1621013585853</v>
      </c>
      <c r="P744" t="n">
        <v>-90.50977826613902</v>
      </c>
      <c r="Q744" t="n">
        <v>-11.92665598498322</v>
      </c>
      <c r="R744" t="n">
        <v>0.9325029831103917</v>
      </c>
      <c r="S744" t="n">
        <v>33.65191442177861</v>
      </c>
      <c r="T744" t="n">
        <v>-52.00285781505529</v>
      </c>
      <c r="U744" t="n">
        <v>-11.12164228452826</v>
      </c>
      <c r="V744" t="n">
        <v>38.50692045108374</v>
      </c>
      <c r="W744" t="n">
        <v>-52.66186425605492</v>
      </c>
      <c r="X744" t="n">
        <v>2</v>
      </c>
      <c r="Y744" t="n">
        <v>29.83578913084624</v>
      </c>
      <c r="Z744" t="n">
        <v>59.35985190312984</v>
      </c>
      <c r="AA744" t="n">
        <v>2042.269697381972</v>
      </c>
      <c r="AB744" t="b">
        <v>0</v>
      </c>
      <c r="AC744" t="b">
        <v>1</v>
      </c>
      <c r="AD744" t="n">
        <v>94.83334460544312</v>
      </c>
      <c r="AE744" t="n">
        <v>1.100397163559357</v>
      </c>
      <c r="AF744" t="n">
        <v>0</v>
      </c>
      <c r="AG744" t="n">
        <v>-0.02196701416193034</v>
      </c>
      <c r="AH744" t="b">
        <v>0</v>
      </c>
      <c r="AI744" t="b">
        <v>0</v>
      </c>
      <c r="AJ744" t="n">
        <v>2042.269697381972</v>
      </c>
      <c r="AK744" t="n">
        <v>0</v>
      </c>
      <c r="AL744" t="n">
        <v>-11.12164228452826</v>
      </c>
      <c r="AM744" t="n">
        <v>2.514963619970647</v>
      </c>
      <c r="AN744" t="n">
        <v>-7.486855107025137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 spans="1:48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0</v>
      </c>
      <c r="H745" t="n">
        <v>327.5471883610604</v>
      </c>
      <c r="I745" t="b">
        <v>0</v>
      </c>
      <c r="J745" t="n">
        <v>1209.304219429035</v>
      </c>
      <c r="K745" t="n">
        <v>1962.700748133324</v>
      </c>
      <c r="L745" t="n">
        <v>0</v>
      </c>
      <c r="M745" t="n">
        <v>-9.126786574660537</v>
      </c>
      <c r="N745" t="n">
        <v>-9.126786574660537</v>
      </c>
      <c r="O745" t="n">
        <v>-266.0819416897168</v>
      </c>
      <c r="P745" t="n">
        <v>-72.06986502971743</v>
      </c>
      <c r="Q745" t="n">
        <v>-9.126786574660537</v>
      </c>
      <c r="R745" t="n">
        <v>0.9250854925411257</v>
      </c>
      <c r="S745" t="n">
        <v>33.67415278807431</v>
      </c>
      <c r="T745" t="n">
        <v>-41.07873480492212</v>
      </c>
      <c r="U745" t="n">
        <v>-8.443057853737576</v>
      </c>
      <c r="V745" t="n">
        <v>30.9911302247953</v>
      </c>
      <c r="W745" t="n">
        <v>-42.63588525271238</v>
      </c>
      <c r="X745" t="n">
        <v>2</v>
      </c>
      <c r="Y745" t="n">
        <v>19.8098101275037</v>
      </c>
      <c r="Z745" t="n">
        <v>59.33690102524512</v>
      </c>
      <c r="AA745" t="n">
        <v>1962.700748133324</v>
      </c>
      <c r="AB745" t="b">
        <v>0</v>
      </c>
      <c r="AC745" t="b">
        <v>1</v>
      </c>
      <c r="AD745" t="n">
        <v>94.84319492275628</v>
      </c>
      <c r="AE745" t="n">
        <v>0.8908990948327959</v>
      </c>
      <c r="AF745" t="n">
        <v>0</v>
      </c>
      <c r="AG745" t="n">
        <v>-0.02151748307575443</v>
      </c>
      <c r="AH745" t="b">
        <v>0</v>
      </c>
      <c r="AI745" t="b">
        <v>0</v>
      </c>
      <c r="AJ745" t="n">
        <v>1962.700748133324</v>
      </c>
      <c r="AK745" t="n">
        <v>0</v>
      </c>
      <c r="AL745" t="n">
        <v>-8.443057853737576</v>
      </c>
      <c r="AM745" t="n">
        <v>0.4413629751191506</v>
      </c>
      <c r="AN745" t="n">
        <v>-7.091369389812514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 spans="1:48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0</v>
      </c>
      <c r="H746" t="n">
        <v>314.2682482923688</v>
      </c>
      <c r="I746" t="b">
        <v>0</v>
      </c>
      <c r="J746" t="n">
        <v>1160.278372695426</v>
      </c>
      <c r="K746" t="n">
        <v>1883.131798884676</v>
      </c>
      <c r="L746" t="n">
        <v>0</v>
      </c>
      <c r="M746" t="n">
        <v>-9.556217477057755</v>
      </c>
      <c r="N746" t="n">
        <v>-9.556217477057755</v>
      </c>
      <c r="O746" t="n">
        <v>-290.3734482243909</v>
      </c>
      <c r="P746" t="n">
        <v>-78.64936300768984</v>
      </c>
      <c r="Q746" t="n">
        <v>-9.556217477057755</v>
      </c>
      <c r="R746" t="n">
        <v>0.9287414421268606</v>
      </c>
      <c r="S746" t="n">
        <v>33.69304067747816</v>
      </c>
      <c r="T746" t="n">
        <v>-45.00611387684585</v>
      </c>
      <c r="U746" t="n">
        <v>-8.875255200920527</v>
      </c>
      <c r="V746" t="n">
        <v>33.64324913084399</v>
      </c>
      <c r="W746" t="n">
        <v>-43.70728916050805</v>
      </c>
      <c r="X746" t="n">
        <v>2</v>
      </c>
      <c r="Y746" t="n">
        <v>20.88121403529937</v>
      </c>
      <c r="Z746" t="n">
        <v>59.32159638959693</v>
      </c>
      <c r="AA746" t="n">
        <v>1883.131798884676</v>
      </c>
      <c r="AB746" t="b">
        <v>0</v>
      </c>
      <c r="AC746" t="b">
        <v>1</v>
      </c>
      <c r="AD746" t="n">
        <v>94.8512685386616</v>
      </c>
      <c r="AE746" t="n">
        <v>0.9132866391747952</v>
      </c>
      <c r="AF746" t="n">
        <v>0</v>
      </c>
      <c r="AG746" t="n">
        <v>-0.03264215265554726</v>
      </c>
      <c r="AH746" t="b">
        <v>0</v>
      </c>
      <c r="AI746" t="b">
        <v>0</v>
      </c>
      <c r="AJ746" t="n">
        <v>1883.131798884676</v>
      </c>
      <c r="AK746" t="n">
        <v>0</v>
      </c>
      <c r="AL746" t="n">
        <v>-8.875255200920527</v>
      </c>
      <c r="AM746" t="n">
        <v>1.234286169699487</v>
      </c>
      <c r="AN746" t="n">
        <v>-6.708255998073129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 spans="1:48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0</v>
      </c>
      <c r="H747" t="n">
        <v>300.9893082236771</v>
      </c>
      <c r="I747" t="b">
        <v>0</v>
      </c>
      <c r="J747" t="n">
        <v>1111.252525961816</v>
      </c>
      <c r="K747" t="n">
        <v>1803.562849636027</v>
      </c>
      <c r="L747" t="n">
        <v>0</v>
      </c>
      <c r="M747" t="n">
        <v>-9.080680427890741</v>
      </c>
      <c r="N747" t="n">
        <v>-9.080680427890741</v>
      </c>
      <c r="O747" t="n">
        <v>-288.0969796434019</v>
      </c>
      <c r="P747" t="n">
        <v>-78.03276805075892</v>
      </c>
      <c r="Q747" t="n">
        <v>-9.080680427890741</v>
      </c>
      <c r="R747" t="n">
        <v>0.9289199886223803</v>
      </c>
      <c r="S747" t="n">
        <v>33.71185214431623</v>
      </c>
      <c r="T747" t="n">
        <v>-44.66185952549834</v>
      </c>
      <c r="U747" t="n">
        <v>-8.435225559759738</v>
      </c>
      <c r="V747" t="n">
        <v>33.37090852526057</v>
      </c>
      <c r="W747" t="n">
        <v>-43.70728916050805</v>
      </c>
      <c r="X747" t="n">
        <v>2</v>
      </c>
      <c r="Y747" t="n">
        <v>20.88121403529937</v>
      </c>
      <c r="Z747" t="n">
        <v>59.32109254950614</v>
      </c>
      <c r="AA747" t="n">
        <v>1803.562849636027</v>
      </c>
      <c r="AB747" t="b">
        <v>0</v>
      </c>
      <c r="AC747" t="b">
        <v>1</v>
      </c>
      <c r="AD747" t="n">
        <v>94.85955473470736</v>
      </c>
      <c r="AE747" t="n">
        <v>0.9132866391747952</v>
      </c>
      <c r="AF747" t="n">
        <v>0</v>
      </c>
      <c r="AG747" t="n">
        <v>-0.02429022380747675</v>
      </c>
      <c r="AH747" t="b">
        <v>0</v>
      </c>
      <c r="AI747" t="b">
        <v>0</v>
      </c>
      <c r="AJ747" t="n">
        <v>1803.562849636027</v>
      </c>
      <c r="AK747" t="n">
        <v>0</v>
      </c>
      <c r="AL747" t="n">
        <v>-8.435225559759738</v>
      </c>
      <c r="AM747" t="n">
        <v>1.165499175567275</v>
      </c>
      <c r="AN747" t="n">
        <v>-6.337013351044552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 spans="1:48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0</v>
      </c>
      <c r="H748" t="n">
        <v>287.7103681549855</v>
      </c>
      <c r="I748" t="b">
        <v>0</v>
      </c>
      <c r="J748" t="n">
        <v>1062.226679228206</v>
      </c>
      <c r="K748" t="n">
        <v>1723.993900387379</v>
      </c>
      <c r="L748" t="n">
        <v>0</v>
      </c>
      <c r="M748" t="n">
        <v>-9.005518277357226</v>
      </c>
      <c r="N748" t="n">
        <v>-9.005518277357226</v>
      </c>
      <c r="O748" t="n">
        <v>-298.8990820463715</v>
      </c>
      <c r="P748" t="n">
        <v>-80.95858126933139</v>
      </c>
      <c r="Q748" t="n">
        <v>-9.005518277357226</v>
      </c>
      <c r="R748" t="n">
        <v>0.9306030675863155</v>
      </c>
      <c r="S748" t="n">
        <v>33.7296827250588</v>
      </c>
      <c r="T748" t="n">
        <v>-46.42039684329995</v>
      </c>
      <c r="U748" t="n">
        <v>-8.380562934113264</v>
      </c>
      <c r="V748" t="n">
        <v>34.53818442603146</v>
      </c>
      <c r="W748" t="n">
        <v>-43.70728916050805</v>
      </c>
      <c r="X748" t="n">
        <v>2</v>
      </c>
      <c r="Y748" t="n">
        <v>20.88121403529937</v>
      </c>
      <c r="Z748" t="n">
        <v>59.31755349378337</v>
      </c>
      <c r="AA748" t="n">
        <v>1723.993900387379</v>
      </c>
      <c r="AB748" t="b">
        <v>0</v>
      </c>
      <c r="AC748" t="b">
        <v>1</v>
      </c>
      <c r="AD748" t="n">
        <v>94.86784093075312</v>
      </c>
      <c r="AE748" t="n">
        <v>0.9132866391747952</v>
      </c>
      <c r="AF748" t="n">
        <v>0</v>
      </c>
      <c r="AG748" t="n">
        <v>-0.0004531314672380493</v>
      </c>
      <c r="AH748" t="b">
        <v>0</v>
      </c>
      <c r="AI748" t="b">
        <v>0</v>
      </c>
      <c r="AJ748" t="n">
        <v>1723.993900387379</v>
      </c>
      <c r="AK748" t="n">
        <v>0</v>
      </c>
      <c r="AL748" t="n">
        <v>-8.380562934113264</v>
      </c>
      <c r="AM748" t="n">
        <v>1.470710033000995</v>
      </c>
      <c r="AN748" t="n">
        <v>-5.977139867964358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 spans="1:48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0</v>
      </c>
      <c r="H749" t="n">
        <v>274.4314280862938</v>
      </c>
      <c r="I749" t="b">
        <v>0</v>
      </c>
      <c r="J749" t="n">
        <v>1013.200832494597</v>
      </c>
      <c r="K749" t="n">
        <v>1644.42495113873</v>
      </c>
      <c r="L749" t="n">
        <v>0</v>
      </c>
      <c r="M749" t="n">
        <v>-8.136793229653298</v>
      </c>
      <c r="N749" t="n">
        <v>-8.136793229653298</v>
      </c>
      <c r="O749" t="n">
        <v>-283.1332123539683</v>
      </c>
      <c r="P749" t="n">
        <v>-76.688302371064</v>
      </c>
      <c r="Q749" t="n">
        <v>-8.136793229653298</v>
      </c>
      <c r="R749" t="n">
        <v>0.9292347414863042</v>
      </c>
      <c r="S749" t="n">
        <v>33.74694700991962</v>
      </c>
      <c r="T749" t="n">
        <v>-43.90723033197732</v>
      </c>
      <c r="U749" t="n">
        <v>-7.560990953284394</v>
      </c>
      <c r="V749" t="n">
        <v>32.78107203908667</v>
      </c>
      <c r="W749" t="n">
        <v>-42.63588525271238</v>
      </c>
      <c r="X749" t="n">
        <v>2</v>
      </c>
      <c r="Y749" t="n">
        <v>19.8098101275037</v>
      </c>
      <c r="Z749" t="n">
        <v>59.31602584166552</v>
      </c>
      <c r="AA749" t="n">
        <v>1644.42495113873</v>
      </c>
      <c r="AB749" t="b">
        <v>0</v>
      </c>
      <c r="AC749" t="b">
        <v>1</v>
      </c>
      <c r="AD749" t="n">
        <v>94.87591454665844</v>
      </c>
      <c r="AE749" t="n">
        <v>0.8908990948327959</v>
      </c>
      <c r="AF749" t="n">
        <v>0</v>
      </c>
      <c r="AG749" t="n">
        <v>0.007434107881057</v>
      </c>
      <c r="AH749" t="b">
        <v>0</v>
      </c>
      <c r="AI749" t="b">
        <v>0</v>
      </c>
      <c r="AJ749" t="n">
        <v>1644.42495113873</v>
      </c>
      <c r="AK749" t="n">
        <v>0</v>
      </c>
      <c r="AL749" t="n">
        <v>-7.560990953284394</v>
      </c>
      <c r="AM749" t="n">
        <v>1.022531496408368</v>
      </c>
      <c r="AN749" t="n">
        <v>-5.628133968070115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 spans="1:48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0</v>
      </c>
      <c r="H750" t="n">
        <v>261.1524880176022</v>
      </c>
      <c r="I750" t="b">
        <v>0</v>
      </c>
      <c r="J750" t="n">
        <v>964.1749857609874</v>
      </c>
      <c r="K750" t="n">
        <v>1564.856001890083</v>
      </c>
      <c r="L750" t="n">
        <v>0</v>
      </c>
      <c r="M750" t="n">
        <v>-9.838078983701656</v>
      </c>
      <c r="N750" t="n">
        <v>-9.838078983701656</v>
      </c>
      <c r="O750" t="n">
        <v>-359.7389967839186</v>
      </c>
      <c r="P750" t="n">
        <v>-97.43743141492919</v>
      </c>
      <c r="Q750" t="n">
        <v>-9.838078983701656</v>
      </c>
      <c r="R750" t="n">
        <v>0.9368802095767481</v>
      </c>
      <c r="S750" t="n">
        <v>33.76285344968401</v>
      </c>
      <c r="T750" t="n">
        <v>-56.2459649812932</v>
      </c>
      <c r="U750" t="n">
        <v>-9.217101500083009</v>
      </c>
      <c r="V750" t="n">
        <v>41.19146643363598</v>
      </c>
      <c r="W750" t="n">
        <v>-52.66186425605492</v>
      </c>
      <c r="X750" t="n">
        <v>2</v>
      </c>
      <c r="Y750" t="n">
        <v>29.83578913084624</v>
      </c>
      <c r="Z750" t="n">
        <v>59.29779721745214</v>
      </c>
      <c r="AA750" t="n">
        <v>1564.856001890083</v>
      </c>
      <c r="AB750" t="b">
        <v>0</v>
      </c>
      <c r="AC750" t="b">
        <v>1</v>
      </c>
      <c r="AD750" t="n">
        <v>94.8857648639716</v>
      </c>
      <c r="AE750" t="n">
        <v>1.100397163559357</v>
      </c>
      <c r="AF750" t="n">
        <v>0</v>
      </c>
      <c r="AG750" t="n">
        <v>0.01332714038400357</v>
      </c>
      <c r="AH750" t="b">
        <v>0</v>
      </c>
      <c r="AI750" t="b">
        <v>0</v>
      </c>
      <c r="AJ750" t="n">
        <v>1564.856001890083</v>
      </c>
      <c r="AK750" t="n">
        <v>0</v>
      </c>
      <c r="AL750" t="n">
        <v>-9.217101500083009</v>
      </c>
      <c r="AM750" t="n">
        <v>2.807783871951139</v>
      </c>
      <c r="AN750" t="n">
        <v>-5.289494070599398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 spans="1:48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0</v>
      </c>
      <c r="H751" t="n">
        <v>247.8735479489106</v>
      </c>
      <c r="I751" t="b">
        <v>0</v>
      </c>
      <c r="J751" t="n">
        <v>915.1491390273778</v>
      </c>
      <c r="K751" t="n">
        <v>1485.287052641434</v>
      </c>
      <c r="L751" t="n">
        <v>0</v>
      </c>
      <c r="M751" t="n">
        <v>-2.403758141545148</v>
      </c>
      <c r="N751" t="n">
        <v>-2.403758141545148</v>
      </c>
      <c r="O751" t="n">
        <v>-92.60447354466802</v>
      </c>
      <c r="P751" t="n">
        <v>-25.0824684573857</v>
      </c>
      <c r="Q751" t="n">
        <v>-2.403758141545148</v>
      </c>
      <c r="R751" t="n">
        <v>0.8616579754975324</v>
      </c>
      <c r="S751" t="n">
        <v>33.78000784685053</v>
      </c>
      <c r="T751" t="n">
        <v>-13.31639494237318</v>
      </c>
      <c r="U751" t="n">
        <v>-2.071217373829503</v>
      </c>
      <c r="V751" t="n">
        <v>11.76607351501252</v>
      </c>
      <c r="W751" t="n">
        <v>0</v>
      </c>
      <c r="X751" t="n">
        <v>0</v>
      </c>
      <c r="Y751" t="n">
        <v>-22.82607512520868</v>
      </c>
      <c r="Z751" t="n">
        <v>59.3134423026424</v>
      </c>
      <c r="AA751" t="n">
        <v>1485.287052641434</v>
      </c>
      <c r="AB751" t="b">
        <v>0</v>
      </c>
      <c r="AC751" t="b">
        <v>1</v>
      </c>
      <c r="AD751" t="n">
        <v>94.88715568024256</v>
      </c>
      <c r="AE751" t="n">
        <v>-0</v>
      </c>
      <c r="AF751" t="n">
        <v>0</v>
      </c>
      <c r="AG751" t="n">
        <v>0.01609697043774858</v>
      </c>
      <c r="AH751" t="b">
        <v>0</v>
      </c>
      <c r="AI751" t="b">
        <v>0</v>
      </c>
      <c r="AJ751" t="n">
        <v>1485.287052641434</v>
      </c>
      <c r="AK751" t="n">
        <v>0</v>
      </c>
      <c r="AL751" t="n">
        <v>-2.071217373829503</v>
      </c>
      <c r="AM751" t="n">
        <v>0</v>
      </c>
      <c r="AN751" t="n">
        <v>-2.066360775336225</v>
      </c>
      <c r="AO751" t="n">
        <v>0</v>
      </c>
      <c r="AP751" t="n">
        <v>1</v>
      </c>
      <c r="AQ751" t="n">
        <v>3</v>
      </c>
      <c r="AR751" t="n">
        <v>0</v>
      </c>
      <c r="AS751" t="n">
        <v>0</v>
      </c>
      <c r="AT751" t="n">
        <v>0.5430783528116925</v>
      </c>
      <c r="AU751" t="n">
        <v>0.1728264621231651</v>
      </c>
      <c r="AV751" t="n">
        <v>0.5430783528116925</v>
      </c>
    </row>
    <row r="752" spans="1:48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0</v>
      </c>
      <c r="H752" t="n">
        <v>247.8735479489106</v>
      </c>
      <c r="I752" t="b">
        <v>0</v>
      </c>
      <c r="J752" t="n">
        <v>915.1491390273778</v>
      </c>
      <c r="K752" t="n">
        <v>1485.287052641434</v>
      </c>
      <c r="L752" t="n">
        <v>0</v>
      </c>
      <c r="M752" t="n">
        <v>4.627646721320735</v>
      </c>
      <c r="N752" t="n">
        <v>4.627646721320735</v>
      </c>
      <c r="O752" t="n">
        <v>178.2794953335644</v>
      </c>
      <c r="P752" t="n">
        <v>48.28805399067292</v>
      </c>
      <c r="Q752" t="n">
        <v>4.627646721320735</v>
      </c>
      <c r="R752" t="n">
        <v>0.8764003572049253</v>
      </c>
      <c r="S752" t="n">
        <v>33.78919422889165</v>
      </c>
      <c r="T752" t="n">
        <v>33.94834741613383</v>
      </c>
      <c r="U752" t="n">
        <v>5.280288492897854</v>
      </c>
      <c r="V752" t="n">
        <v>4.196003614117242</v>
      </c>
      <c r="W752" t="n">
        <v>0</v>
      </c>
      <c r="X752" t="n">
        <v>0</v>
      </c>
      <c r="Y752" t="n">
        <v>-22.82607512520868</v>
      </c>
      <c r="Z752" t="n">
        <v>59.35091776636728</v>
      </c>
      <c r="AA752" t="n">
        <v>1485.287052641434</v>
      </c>
      <c r="AB752" t="b">
        <v>0</v>
      </c>
      <c r="AC752" t="b">
        <v>1</v>
      </c>
      <c r="AD752" t="n">
        <v>94.87809771392303</v>
      </c>
      <c r="AE752" t="n">
        <v>-0</v>
      </c>
      <c r="AF752" t="n">
        <v>0</v>
      </c>
      <c r="AG752" t="n">
        <v>0.01464250493210845</v>
      </c>
      <c r="AH752" t="b">
        <v>0</v>
      </c>
      <c r="AI752" t="b">
        <v>0</v>
      </c>
      <c r="AJ752" t="n">
        <v>1485.287052641434</v>
      </c>
      <c r="AK752" t="n">
        <v>0</v>
      </c>
      <c r="AL752" t="n">
        <v>5.280288492897854</v>
      </c>
      <c r="AM752" t="n">
        <v>0</v>
      </c>
      <c r="AN752" t="n">
        <v>5.280288492897854</v>
      </c>
      <c r="AO752" t="n">
        <v>0</v>
      </c>
      <c r="AP752" t="n">
        <v>1</v>
      </c>
      <c r="AQ752" t="n">
        <v>3</v>
      </c>
      <c r="AR752" t="n">
        <v>0</v>
      </c>
      <c r="AS752" t="n">
        <v>0</v>
      </c>
      <c r="AT752" t="n">
        <v>1.715268869573068</v>
      </c>
      <c r="AU752" t="n">
        <v>0.5458583439820945</v>
      </c>
      <c r="AV752" t="n">
        <v>1.715268869573068</v>
      </c>
    </row>
    <row r="753" spans="1:48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0</v>
      </c>
      <c r="H753" t="n">
        <v>247.8735479489106</v>
      </c>
      <c r="I753" t="b">
        <v>0</v>
      </c>
      <c r="J753" t="n">
        <v>915.1491390273778</v>
      </c>
      <c r="K753" t="n">
        <v>1485.287052641434</v>
      </c>
      <c r="L753" t="n">
        <v>0</v>
      </c>
      <c r="M753" t="n">
        <v>2.74358792292895</v>
      </c>
      <c r="N753" t="n">
        <v>2.74358792292895</v>
      </c>
      <c r="O753" t="n">
        <v>105.6963722078246</v>
      </c>
      <c r="P753" t="n">
        <v>28.62848651349528</v>
      </c>
      <c r="Q753" t="n">
        <v>2.74358792292895</v>
      </c>
      <c r="R753" t="n">
        <v>0.8252034744519626</v>
      </c>
      <c r="S753" t="n">
        <v>33.80499495410644</v>
      </c>
      <c r="T753" t="n">
        <v>21.37562497262485</v>
      </c>
      <c r="U753" t="n">
        <v>3.324741118850757</v>
      </c>
      <c r="V753" t="n">
        <v>3.736384976632685</v>
      </c>
      <c r="W753" t="n">
        <v>0</v>
      </c>
      <c r="X753" t="n">
        <v>0</v>
      </c>
      <c r="Y753" t="n">
        <v>-22.82607512520868</v>
      </c>
      <c r="Z753" t="n">
        <v>59.37440994152051</v>
      </c>
      <c r="AA753" t="n">
        <v>1485.287052641434</v>
      </c>
      <c r="AB753" t="b">
        <v>0</v>
      </c>
      <c r="AC753" t="b">
        <v>1</v>
      </c>
      <c r="AD753" t="n">
        <v>94.86903974760349</v>
      </c>
      <c r="AE753" t="n">
        <v>-0</v>
      </c>
      <c r="AF753" t="n">
        <v>0</v>
      </c>
      <c r="AG753" t="n">
        <v>0.01738392145822815</v>
      </c>
      <c r="AH753" t="b">
        <v>0</v>
      </c>
      <c r="AI753" t="b">
        <v>0</v>
      </c>
      <c r="AJ753" t="n">
        <v>1485.287052641434</v>
      </c>
      <c r="AK753" t="n">
        <v>0</v>
      </c>
      <c r="AL753" t="n">
        <v>3.324741118850757</v>
      </c>
      <c r="AM753" t="n">
        <v>0</v>
      </c>
      <c r="AN753" t="n">
        <v>3.324741118850757</v>
      </c>
      <c r="AO753" t="n">
        <v>0</v>
      </c>
      <c r="AP753" t="n">
        <v>1</v>
      </c>
      <c r="AQ753" t="n">
        <v>3</v>
      </c>
      <c r="AR753" t="n">
        <v>0</v>
      </c>
      <c r="AS753" t="n">
        <v>0</v>
      </c>
      <c r="AT753" t="n">
        <v>1.399954356243214</v>
      </c>
      <c r="AU753" t="n">
        <v>0.4455142748201594</v>
      </c>
      <c r="AV753" t="n">
        <v>1.399954356243214</v>
      </c>
    </row>
    <row r="754" spans="1:48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0</v>
      </c>
      <c r="H754" t="n">
        <v>247.8735479489106</v>
      </c>
      <c r="I754" t="b">
        <v>0</v>
      </c>
      <c r="J754" t="n">
        <v>915.1491390273778</v>
      </c>
      <c r="K754" t="n">
        <v>1485.287052641434</v>
      </c>
      <c r="L754" t="n">
        <v>0</v>
      </c>
      <c r="M754" t="n">
        <v>3.248418253629978</v>
      </c>
      <c r="N754" t="n">
        <v>3.248418253629978</v>
      </c>
      <c r="O754" t="n">
        <v>125.1448958325427</v>
      </c>
      <c r="P754" t="n">
        <v>33.89623397414483</v>
      </c>
      <c r="Q754" t="n">
        <v>3.248418253629978</v>
      </c>
      <c r="R754" t="n">
        <v>0.8440360691623158</v>
      </c>
      <c r="S754" t="n">
        <v>33.81824298359209</v>
      </c>
      <c r="T754" t="n">
        <v>24.74411484748621</v>
      </c>
      <c r="U754" t="n">
        <v>3.848672316639205</v>
      </c>
      <c r="V754" t="n">
        <v>3.85918941671305</v>
      </c>
      <c r="W754" t="n">
        <v>0</v>
      </c>
      <c r="X754" t="n">
        <v>0</v>
      </c>
      <c r="Y754" t="n">
        <v>-22.82607512520868</v>
      </c>
      <c r="Z754" t="n">
        <v>59.38499684909588</v>
      </c>
      <c r="AA754" t="n">
        <v>1485.287052641434</v>
      </c>
      <c r="AB754" t="b">
        <v>0</v>
      </c>
      <c r="AC754" t="b">
        <v>1</v>
      </c>
      <c r="AD754" t="n">
        <v>94.85998178128396</v>
      </c>
      <c r="AE754" t="n">
        <v>-0</v>
      </c>
      <c r="AF754" t="n">
        <v>0</v>
      </c>
      <c r="AG754" t="n">
        <v>0.02223478277974919</v>
      </c>
      <c r="AH754" t="b">
        <v>0</v>
      </c>
      <c r="AI754" t="b">
        <v>0</v>
      </c>
      <c r="AJ754" t="n">
        <v>1485.287052641434</v>
      </c>
      <c r="AK754" t="n">
        <v>0</v>
      </c>
      <c r="AL754" t="n">
        <v>3.848672316639205</v>
      </c>
      <c r="AM754" t="n">
        <v>0</v>
      </c>
      <c r="AN754" t="n">
        <v>3.848672316639205</v>
      </c>
      <c r="AO754" t="n">
        <v>0</v>
      </c>
      <c r="AP754" t="n">
        <v>1</v>
      </c>
      <c r="AQ754" t="n">
        <v>3</v>
      </c>
      <c r="AR754" t="n">
        <v>0</v>
      </c>
      <c r="AS754" t="n">
        <v>0</v>
      </c>
      <c r="AT754" t="n">
        <v>1.484167476694632</v>
      </c>
      <c r="AU754" t="n">
        <v>0.4723138251918847</v>
      </c>
      <c r="AV754" t="n">
        <v>1.484167476694632</v>
      </c>
    </row>
    <row r="755" spans="1:48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0</v>
      </c>
      <c r="H755" t="n">
        <v>247.8735479489106</v>
      </c>
      <c r="I755" t="b">
        <v>0</v>
      </c>
      <c r="J755" t="n">
        <v>915.1491390273778</v>
      </c>
      <c r="K755" t="n">
        <v>1485.287052641434</v>
      </c>
      <c r="L755" t="n">
        <v>0</v>
      </c>
      <c r="M755" t="n">
        <v>3.113155729217782</v>
      </c>
      <c r="N755" t="n">
        <v>3.113155729217782</v>
      </c>
      <c r="O755" t="n">
        <v>119.9339244594151</v>
      </c>
      <c r="P755" t="n">
        <v>32.48481160872565</v>
      </c>
      <c r="Q755" t="n">
        <v>3.113155729217782</v>
      </c>
      <c r="R755" t="n">
        <v>0.8395238128503348</v>
      </c>
      <c r="S755" t="n">
        <v>33.83223871896374</v>
      </c>
      <c r="T755" t="n">
        <v>23.84123855846202</v>
      </c>
      <c r="U755" t="n">
        <v>3.708239935027045</v>
      </c>
      <c r="V755" t="n">
        <v>3.825951060787563</v>
      </c>
      <c r="W755" t="n">
        <v>0</v>
      </c>
      <c r="X755" t="n">
        <v>0</v>
      </c>
      <c r="Y755" t="n">
        <v>-22.82607512520868</v>
      </c>
      <c r="Z755" t="n">
        <v>59.4081726764291</v>
      </c>
      <c r="AA755" t="n">
        <v>1485.287052641434</v>
      </c>
      <c r="AB755" t="b">
        <v>0</v>
      </c>
      <c r="AC755" t="b">
        <v>1</v>
      </c>
      <c r="AD755" t="n">
        <v>94.85092381496443</v>
      </c>
      <c r="AE755" t="n">
        <v>-0</v>
      </c>
      <c r="AF755" t="n">
        <v>0</v>
      </c>
      <c r="AG755" t="n">
        <v>0.02153471692094489</v>
      </c>
      <c r="AH755" t="b">
        <v>0</v>
      </c>
      <c r="AI755" t="b">
        <v>0</v>
      </c>
      <c r="AJ755" t="n">
        <v>1485.287052641434</v>
      </c>
      <c r="AK755" t="n">
        <v>0</v>
      </c>
      <c r="AL755" t="n">
        <v>3.708239935027045</v>
      </c>
      <c r="AM755" t="n">
        <v>0</v>
      </c>
      <c r="AN755" t="n">
        <v>3.708239935027045</v>
      </c>
      <c r="AO755" t="n">
        <v>0</v>
      </c>
      <c r="AP755" t="n">
        <v>1</v>
      </c>
      <c r="AQ755" t="n">
        <v>3</v>
      </c>
      <c r="AR755" t="n">
        <v>0</v>
      </c>
      <c r="AS755" t="n">
        <v>0</v>
      </c>
      <c r="AT755" t="n">
        <v>1.461531797793948</v>
      </c>
      <c r="AU755" t="n">
        <v>0.4651103631464776</v>
      </c>
      <c r="AV755" t="n">
        <v>1.461531797793948</v>
      </c>
    </row>
    <row r="756" spans="1:48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0</v>
      </c>
      <c r="H756" t="n">
        <v>247.8735479489106</v>
      </c>
      <c r="I756" t="b">
        <v>0</v>
      </c>
      <c r="J756" t="n">
        <v>915.1491390273778</v>
      </c>
      <c r="K756" t="n">
        <v>1485.287052641434</v>
      </c>
      <c r="L756" t="n">
        <v>0</v>
      </c>
      <c r="M756" t="n">
        <v>3.149375496165691</v>
      </c>
      <c r="N756" t="n">
        <v>3.149375496165691</v>
      </c>
      <c r="O756" t="n">
        <v>121.3292863272133</v>
      </c>
      <c r="P756" t="n">
        <v>32.86275360975442</v>
      </c>
      <c r="Q756" t="n">
        <v>3.14937549616569</v>
      </c>
      <c r="R756" t="n">
        <v>0.8407770657655425</v>
      </c>
      <c r="S756" t="n">
        <v>33.84603973469039</v>
      </c>
      <c r="T756" t="n">
        <v>24.08266664226019</v>
      </c>
      <c r="U756" t="n">
        <v>3.74579139274943</v>
      </c>
      <c r="V756" t="n">
        <v>3.834512846970963</v>
      </c>
      <c r="W756" t="n">
        <v>0</v>
      </c>
      <c r="X756" t="n">
        <v>0</v>
      </c>
      <c r="Y756" t="n">
        <v>-22.82607512520868</v>
      </c>
      <c r="Z756" t="n">
        <v>59.41751729688282</v>
      </c>
      <c r="AA756" t="n">
        <v>1485.287052641434</v>
      </c>
      <c r="AB756" t="b">
        <v>0</v>
      </c>
      <c r="AC756" t="b">
        <v>1</v>
      </c>
      <c r="AD756" t="n">
        <v>94.8418658486449</v>
      </c>
      <c r="AE756" t="n">
        <v>-0</v>
      </c>
      <c r="AF756" t="n">
        <v>0</v>
      </c>
      <c r="AG756" t="n">
        <v>0.01690741123327738</v>
      </c>
      <c r="AH756" t="b">
        <v>0</v>
      </c>
      <c r="AI756" t="b">
        <v>0</v>
      </c>
      <c r="AJ756" t="n">
        <v>1485.287052641434</v>
      </c>
      <c r="AK756" t="n">
        <v>0</v>
      </c>
      <c r="AL756" t="n">
        <v>3.74579139274943</v>
      </c>
      <c r="AM756" t="n">
        <v>0</v>
      </c>
      <c r="AN756" t="n">
        <v>3.74579139274943</v>
      </c>
      <c r="AO756" t="n">
        <v>0</v>
      </c>
      <c r="AP756" t="n">
        <v>1</v>
      </c>
      <c r="AQ756" t="n">
        <v>3</v>
      </c>
      <c r="AR756" t="n">
        <v>0</v>
      </c>
      <c r="AS756" t="n">
        <v>0</v>
      </c>
      <c r="AT756" t="n">
        <v>1.467555420557106</v>
      </c>
      <c r="AU756" t="n">
        <v>0.4670272898770889</v>
      </c>
      <c r="AV756" t="n">
        <v>1.467555420557106</v>
      </c>
    </row>
    <row r="757" spans="1:48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0</v>
      </c>
      <c r="H757" t="n">
        <v>247.8735479489106</v>
      </c>
      <c r="I757" t="b">
        <v>0</v>
      </c>
      <c r="J757" t="n">
        <v>915.1491390273778</v>
      </c>
      <c r="K757" t="n">
        <v>1485.287052641434</v>
      </c>
      <c r="L757" t="n">
        <v>0</v>
      </c>
      <c r="M757" t="n">
        <v>3.139758952786139</v>
      </c>
      <c r="N757" t="n">
        <v>3.139758952786139</v>
      </c>
      <c r="O757" t="n">
        <v>120.9588102291437</v>
      </c>
      <c r="P757" t="n">
        <v>32.76240797105733</v>
      </c>
      <c r="Q757" t="n">
        <v>3.139758952786139</v>
      </c>
      <c r="R757" t="n">
        <v>0.8404585648849032</v>
      </c>
      <c r="S757" t="n">
        <v>33.85989228304704</v>
      </c>
      <c r="T757" t="n">
        <v>24.01822931115294</v>
      </c>
      <c r="U757" t="n">
        <v>3.735768881379791</v>
      </c>
      <c r="V757" t="n">
        <v>3.831902773224822</v>
      </c>
      <c r="W757" t="n">
        <v>0</v>
      </c>
      <c r="X757" t="n">
        <v>0</v>
      </c>
      <c r="Y757" t="n">
        <v>-22.82607512520868</v>
      </c>
      <c r="Z757" t="n">
        <v>59.43402485445155</v>
      </c>
      <c r="AA757" t="n">
        <v>1485.287052641434</v>
      </c>
      <c r="AB757" t="b">
        <v>0</v>
      </c>
      <c r="AC757" t="b">
        <v>1</v>
      </c>
      <c r="AD757" t="n">
        <v>94.83280788232537</v>
      </c>
      <c r="AE757" t="n">
        <v>-0</v>
      </c>
      <c r="AF757" t="n">
        <v>0</v>
      </c>
      <c r="AG757" t="n">
        <v>0.009196105657936299</v>
      </c>
      <c r="AH757" t="b">
        <v>0</v>
      </c>
      <c r="AI757" t="b">
        <v>0</v>
      </c>
      <c r="AJ757" t="n">
        <v>1485.287052641434</v>
      </c>
      <c r="AK757" t="n">
        <v>0</v>
      </c>
      <c r="AL757" t="n">
        <v>3.735768881379791</v>
      </c>
      <c r="AM757" t="n">
        <v>0</v>
      </c>
      <c r="AN757" t="n">
        <v>3.735768881379791</v>
      </c>
      <c r="AO757" t="n">
        <v>0</v>
      </c>
      <c r="AP757" t="n">
        <v>1</v>
      </c>
      <c r="AQ757" t="n">
        <v>3</v>
      </c>
      <c r="AR757" t="n">
        <v>0</v>
      </c>
      <c r="AS757" t="n">
        <v>0</v>
      </c>
      <c r="AT757" t="n">
        <v>1.465913495875097</v>
      </c>
      <c r="AU757" t="n">
        <v>0.4665047722101719</v>
      </c>
      <c r="AV757" t="n">
        <v>1.465913495875097</v>
      </c>
    </row>
    <row r="758" spans="1:48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0</v>
      </c>
      <c r="H758" t="n">
        <v>247.8735479489106</v>
      </c>
      <c r="I758" t="b">
        <v>0</v>
      </c>
      <c r="J758" t="n">
        <v>915.1491390273778</v>
      </c>
      <c r="K758" t="n">
        <v>1485.287052641434</v>
      </c>
      <c r="L758" t="n">
        <v>0</v>
      </c>
      <c r="M758" t="n">
        <v>3.142005359356341</v>
      </c>
      <c r="N758" t="n">
        <v>3.142005359356341</v>
      </c>
      <c r="O758" t="n">
        <v>121.0453527536204</v>
      </c>
      <c r="P758" t="n">
        <v>32.78584852481593</v>
      </c>
      <c r="Q758" t="n">
        <v>3.142005359356342</v>
      </c>
      <c r="R758" t="n">
        <v>0.8405446122906964</v>
      </c>
      <c r="S758" t="n">
        <v>33.8737301582472</v>
      </c>
      <c r="T758" t="n">
        <v>24.03295312869236</v>
      </c>
      <c r="U758" t="n">
        <v>3.738059007711183</v>
      </c>
      <c r="V758" t="n">
        <v>3.832183858935156</v>
      </c>
      <c r="W758" t="n">
        <v>0</v>
      </c>
      <c r="X758" t="n">
        <v>0</v>
      </c>
      <c r="Y758" t="n">
        <v>-22.82607512520868</v>
      </c>
      <c r="Z758" t="n">
        <v>59.45053241202028</v>
      </c>
      <c r="AA758" t="n">
        <v>1485.287052641434</v>
      </c>
      <c r="AB758" t="b">
        <v>0</v>
      </c>
      <c r="AC758" t="b">
        <v>1</v>
      </c>
      <c r="AD758" t="n">
        <v>94.82374991600584</v>
      </c>
      <c r="AE758" t="n">
        <v>-0</v>
      </c>
      <c r="AF758" t="n">
        <v>0</v>
      </c>
      <c r="AG758" t="n">
        <v>0.0112077144071869</v>
      </c>
      <c r="AH758" t="b">
        <v>0</v>
      </c>
      <c r="AI758" t="b">
        <v>0</v>
      </c>
      <c r="AJ758" t="n">
        <v>1485.287052641434</v>
      </c>
      <c r="AK758" t="n">
        <v>0</v>
      </c>
      <c r="AL758" t="n">
        <v>3.738059007711183</v>
      </c>
      <c r="AM758" t="n">
        <v>0</v>
      </c>
      <c r="AN758" t="n">
        <v>3.738059007711183</v>
      </c>
      <c r="AO758" t="n">
        <v>0</v>
      </c>
      <c r="AP758" t="n">
        <v>1</v>
      </c>
      <c r="AQ758" t="n">
        <v>3</v>
      </c>
      <c r="AR758" t="n">
        <v>0</v>
      </c>
      <c r="AS758" t="n">
        <v>0</v>
      </c>
      <c r="AT758" t="n">
        <v>1.466252244708958</v>
      </c>
      <c r="AU758" t="n">
        <v>0.4666125738969847</v>
      </c>
      <c r="AV758" t="n">
        <v>1.466252244708958</v>
      </c>
    </row>
    <row r="759" spans="1:48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0</v>
      </c>
      <c r="H759" t="n">
        <v>247.8735479489106</v>
      </c>
      <c r="I759" t="b">
        <v>0</v>
      </c>
      <c r="J759" t="n">
        <v>915.1491390273778</v>
      </c>
      <c r="K759" t="n">
        <v>1485.287052641434</v>
      </c>
      <c r="L759" t="n">
        <v>0</v>
      </c>
      <c r="M759" t="n">
        <v>3.142636276455218</v>
      </c>
      <c r="N759" t="n">
        <v>3.142636276455218</v>
      </c>
      <c r="O759" t="n">
        <v>121.0696587537882</v>
      </c>
      <c r="P759" t="n">
        <v>32.79243194848002</v>
      </c>
      <c r="Q759" t="n">
        <v>3.142636276455217</v>
      </c>
      <c r="R759" t="n">
        <v>0.8405754601539634</v>
      </c>
      <c r="S759" t="n">
        <v>33.88757046535829</v>
      </c>
      <c r="T759" t="n">
        <v>24.03689681364483</v>
      </c>
      <c r="U759" t="n">
        <v>3.738672404116577</v>
      </c>
      <c r="V759" t="n">
        <v>3.832071213841989</v>
      </c>
      <c r="W759" t="n">
        <v>0</v>
      </c>
      <c r="X759" t="n">
        <v>0</v>
      </c>
      <c r="Y759" t="n">
        <v>-22.82607512520868</v>
      </c>
      <c r="Z759" t="n">
        <v>59.46703996958901</v>
      </c>
      <c r="AA759" t="n">
        <v>1485.287052641434</v>
      </c>
      <c r="AB759" t="b">
        <v>0</v>
      </c>
      <c r="AC759" t="b">
        <v>1</v>
      </c>
      <c r="AD759" t="n">
        <v>94.81469194968631</v>
      </c>
      <c r="AE759" t="n">
        <v>-0</v>
      </c>
      <c r="AF759" t="n">
        <v>0</v>
      </c>
      <c r="AG759" t="n">
        <v>0.013255855746196</v>
      </c>
      <c r="AH759" t="b">
        <v>0</v>
      </c>
      <c r="AI759" t="b">
        <v>0</v>
      </c>
      <c r="AJ759" t="n">
        <v>1485.287052641434</v>
      </c>
      <c r="AK759" t="n">
        <v>0</v>
      </c>
      <c r="AL759" t="n">
        <v>3.738672404116577</v>
      </c>
      <c r="AM759" t="n">
        <v>0</v>
      </c>
      <c r="AN759" t="n">
        <v>3.738672404116577</v>
      </c>
      <c r="AO759" t="n">
        <v>0</v>
      </c>
      <c r="AP759" t="n">
        <v>1</v>
      </c>
      <c r="AQ759" t="n">
        <v>3</v>
      </c>
      <c r="AR759" t="n">
        <v>0</v>
      </c>
      <c r="AS759" t="n">
        <v>0</v>
      </c>
      <c r="AT759" t="n">
        <v>1.466321272894706</v>
      </c>
      <c r="AU759" t="n">
        <v>0.4666345410718276</v>
      </c>
      <c r="AV759" t="n">
        <v>1.466321272894706</v>
      </c>
    </row>
    <row r="760" spans="1:48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0</v>
      </c>
      <c r="H760" t="n">
        <v>247.8735479489106</v>
      </c>
      <c r="I760" t="b">
        <v>0</v>
      </c>
      <c r="J760" t="n">
        <v>915.1491390273778</v>
      </c>
      <c r="K760" t="n">
        <v>1485.287052641434</v>
      </c>
      <c r="L760" t="n">
        <v>0</v>
      </c>
      <c r="M760" t="n">
        <v>3.137866201489436</v>
      </c>
      <c r="N760" t="n">
        <v>3.137866201489436</v>
      </c>
      <c r="O760" t="n">
        <v>120.8858922286374</v>
      </c>
      <c r="P760" t="n">
        <v>32.74265770006429</v>
      </c>
      <c r="Q760" t="n">
        <v>3.137866201489436</v>
      </c>
      <c r="R760" t="n">
        <v>0.8404218000930419</v>
      </c>
      <c r="S760" t="n">
        <v>33.9014108735629</v>
      </c>
      <c r="T760" t="n">
        <v>24.00480038185259</v>
      </c>
      <c r="U760" t="n">
        <v>3.73368016053611</v>
      </c>
      <c r="V760" t="n">
        <v>3.830642834061898</v>
      </c>
      <c r="W760" t="n">
        <v>0</v>
      </c>
      <c r="X760" t="n">
        <v>0</v>
      </c>
      <c r="Y760" t="n">
        <v>-22.82607512520868</v>
      </c>
      <c r="Z760" t="n">
        <v>59.48354752715774</v>
      </c>
      <c r="AA760" t="n">
        <v>1485.287052641434</v>
      </c>
      <c r="AB760" t="b">
        <v>0</v>
      </c>
      <c r="AC760" t="b">
        <v>1</v>
      </c>
      <c r="AD760" t="n">
        <v>94.80563398336677</v>
      </c>
      <c r="AE760" t="n">
        <v>-0</v>
      </c>
      <c r="AF760" t="n">
        <v>0</v>
      </c>
      <c r="AG760" t="n">
        <v>0.01766187616459677</v>
      </c>
      <c r="AH760" t="b">
        <v>0</v>
      </c>
      <c r="AI760" t="b">
        <v>0</v>
      </c>
      <c r="AJ760" t="n">
        <v>1485.287052641434</v>
      </c>
      <c r="AK760" t="n">
        <v>0</v>
      </c>
      <c r="AL760" t="n">
        <v>3.73368016053611</v>
      </c>
      <c r="AM760" t="n">
        <v>0</v>
      </c>
      <c r="AN760" t="n">
        <v>3.73368016053611</v>
      </c>
      <c r="AO760" t="n">
        <v>0</v>
      </c>
      <c r="AP760" t="n">
        <v>1</v>
      </c>
      <c r="AQ760" t="n">
        <v>3</v>
      </c>
      <c r="AR760" t="n">
        <v>0</v>
      </c>
      <c r="AS760" t="n">
        <v>0</v>
      </c>
      <c r="AT760" t="n">
        <v>1.46548856791586</v>
      </c>
      <c r="AU760" t="n">
        <v>0.4663695453216909</v>
      </c>
      <c r="AV760" t="n">
        <v>1.46548856791586</v>
      </c>
    </row>
    <row r="761" spans="1:48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0</v>
      </c>
      <c r="H761" t="n">
        <v>247.8735479489106</v>
      </c>
      <c r="I761" t="b">
        <v>0</v>
      </c>
      <c r="J761" t="n">
        <v>915.1491390273778</v>
      </c>
      <c r="K761" t="n">
        <v>1485.287052641434</v>
      </c>
      <c r="L761" t="n">
        <v>0</v>
      </c>
      <c r="M761" t="n">
        <v>3.156315584253552</v>
      </c>
      <c r="N761" t="n">
        <v>3.156315584253552</v>
      </c>
      <c r="O761" t="n">
        <v>121.5966523290678</v>
      </c>
      <c r="P761" t="n">
        <v>32.93517127006169</v>
      </c>
      <c r="Q761" t="n">
        <v>3.156315584253552</v>
      </c>
      <c r="R761" t="n">
        <v>0.8410590515465196</v>
      </c>
      <c r="S761" t="n">
        <v>33.91524359371403</v>
      </c>
      <c r="T761" t="n">
        <v>24.12764405600167</v>
      </c>
      <c r="U761" t="n">
        <v>3.752787130047281</v>
      </c>
      <c r="V761" t="n">
        <v>3.834870630208883</v>
      </c>
      <c r="W761" t="n">
        <v>0</v>
      </c>
      <c r="X761" t="n">
        <v>0</v>
      </c>
      <c r="Y761" t="n">
        <v>-22.82607512520868</v>
      </c>
      <c r="Z761" t="n">
        <v>59.49289214761146</v>
      </c>
      <c r="AA761" t="n">
        <v>1485.287052641434</v>
      </c>
      <c r="AB761" t="b">
        <v>0</v>
      </c>
      <c r="AC761" t="b">
        <v>1</v>
      </c>
      <c r="AD761" t="n">
        <v>94.79657601704724</v>
      </c>
      <c r="AE761" t="n">
        <v>-0</v>
      </c>
      <c r="AF761" t="n">
        <v>0</v>
      </c>
      <c r="AG761" t="n">
        <v>0.04114874306312311</v>
      </c>
      <c r="AH761" t="b">
        <v>0</v>
      </c>
      <c r="AI761" t="b">
        <v>0</v>
      </c>
      <c r="AJ761" t="n">
        <v>1485.287052641434</v>
      </c>
      <c r="AK761" t="n">
        <v>0</v>
      </c>
      <c r="AL761" t="n">
        <v>3.752787130047281</v>
      </c>
      <c r="AM761" t="n">
        <v>0</v>
      </c>
      <c r="AN761" t="n">
        <v>3.752787130047281</v>
      </c>
      <c r="AO761" t="n">
        <v>0</v>
      </c>
      <c r="AP761" t="n">
        <v>1</v>
      </c>
      <c r="AQ761" t="n">
        <v>3</v>
      </c>
      <c r="AR761" t="n">
        <v>0</v>
      </c>
      <c r="AS761" t="n">
        <v>0</v>
      </c>
      <c r="AT761" t="n">
        <v>1.468545458380425</v>
      </c>
      <c r="AU761" t="n">
        <v>0.467342354422539</v>
      </c>
      <c r="AV761" t="n">
        <v>1.468545458380425</v>
      </c>
    </row>
    <row r="762" spans="1:48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0</v>
      </c>
      <c r="H762" t="n">
        <v>247.8735479489106</v>
      </c>
      <c r="I762" t="b">
        <v>0</v>
      </c>
      <c r="J762" t="n">
        <v>915.1491390273778</v>
      </c>
      <c r="K762" t="n">
        <v>1485.287052641434</v>
      </c>
      <c r="L762" t="n">
        <v>0</v>
      </c>
      <c r="M762" t="n">
        <v>3.087288128163133</v>
      </c>
      <c r="N762" t="n">
        <v>3.087288128163133</v>
      </c>
      <c r="O762" t="n">
        <v>118.9373784525072</v>
      </c>
      <c r="P762" t="n">
        <v>32.21489123849057</v>
      </c>
      <c r="Q762" t="n">
        <v>3.087288128163134</v>
      </c>
      <c r="R762" t="n">
        <v>0.8386855671254396</v>
      </c>
      <c r="S762" t="n">
        <v>33.92910208099672</v>
      </c>
      <c r="T762" t="n">
        <v>23.66676945905939</v>
      </c>
      <c r="U762" t="n">
        <v>3.681103203843947</v>
      </c>
      <c r="V762" t="n">
        <v>3.817791493261133</v>
      </c>
      <c r="W762" t="n">
        <v>0</v>
      </c>
      <c r="X762" t="n">
        <v>0</v>
      </c>
      <c r="Y762" t="n">
        <v>-22.82607512520868</v>
      </c>
      <c r="Z762" t="n">
        <v>59.51606797494468</v>
      </c>
      <c r="AA762" t="n">
        <v>1485.287052641434</v>
      </c>
      <c r="AB762" t="b">
        <v>0</v>
      </c>
      <c r="AC762" t="b">
        <v>1</v>
      </c>
      <c r="AD762" t="n">
        <v>94.78751805072771</v>
      </c>
      <c r="AE762" t="n">
        <v>-0</v>
      </c>
      <c r="AF762" t="n">
        <v>0</v>
      </c>
      <c r="AG762" t="n">
        <v>0.03724556394791911</v>
      </c>
      <c r="AH762" t="b">
        <v>0</v>
      </c>
      <c r="AI762" t="b">
        <v>0</v>
      </c>
      <c r="AJ762" t="n">
        <v>1485.287052641434</v>
      </c>
      <c r="AK762" t="n">
        <v>0</v>
      </c>
      <c r="AL762" t="n">
        <v>3.681103203843947</v>
      </c>
      <c r="AM762" t="n">
        <v>0</v>
      </c>
      <c r="AN762" t="n">
        <v>3.681103203843947</v>
      </c>
      <c r="AO762" t="n">
        <v>0</v>
      </c>
      <c r="AP762" t="n">
        <v>1</v>
      </c>
      <c r="AQ762" t="n">
        <v>3</v>
      </c>
      <c r="AR762" t="n">
        <v>0</v>
      </c>
      <c r="AS762" t="n">
        <v>0</v>
      </c>
      <c r="AT762" t="n">
        <v>1.456973501436016</v>
      </c>
      <c r="AU762" t="n">
        <v>0.4636597543553675</v>
      </c>
      <c r="AV762" t="n">
        <v>1.456973501436016</v>
      </c>
    </row>
    <row r="763" spans="1:48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0</v>
      </c>
      <c r="H763" t="n">
        <v>247.8735479489106</v>
      </c>
      <c r="I763" t="b">
        <v>0</v>
      </c>
      <c r="J763" t="n">
        <v>915.1491390273778</v>
      </c>
      <c r="K763" t="n">
        <v>1485.287052641434</v>
      </c>
      <c r="L763" t="n">
        <v>0</v>
      </c>
      <c r="M763" t="n">
        <v>3.344948569760636</v>
      </c>
      <c r="N763" t="n">
        <v>3.344948569760636</v>
      </c>
      <c r="O763" t="n">
        <v>128.8637138583171</v>
      </c>
      <c r="P763" t="n">
        <v>34.9034977947771</v>
      </c>
      <c r="Q763" t="n">
        <v>3.344948569760636</v>
      </c>
      <c r="R763" t="n">
        <v>0.847147866651851</v>
      </c>
      <c r="S763" t="n">
        <v>33.94285991281865</v>
      </c>
      <c r="T763" t="n">
        <v>25.38582079273769</v>
      </c>
      <c r="U763" t="n">
        <v>3.948482551199406</v>
      </c>
      <c r="V763" t="n">
        <v>3.880276864963754</v>
      </c>
      <c r="W763" t="n">
        <v>0</v>
      </c>
      <c r="X763" t="n">
        <v>0</v>
      </c>
      <c r="Y763" t="n">
        <v>-22.82607512520868</v>
      </c>
      <c r="Z763" t="n">
        <v>59.53457444212854</v>
      </c>
      <c r="AA763" t="n">
        <v>1485.287052641434</v>
      </c>
      <c r="AB763" t="b">
        <v>0</v>
      </c>
      <c r="AC763" t="b">
        <v>1</v>
      </c>
      <c r="AD763" t="n">
        <v>94.77846008440818</v>
      </c>
      <c r="AE763" t="n">
        <v>-0</v>
      </c>
      <c r="AF763" t="n">
        <v>0</v>
      </c>
      <c r="AG763" t="n">
        <v>0.02309304676355783</v>
      </c>
      <c r="AH763" t="b">
        <v>0</v>
      </c>
      <c r="AI763" t="b">
        <v>0</v>
      </c>
      <c r="AJ763" t="n">
        <v>1485.287052641434</v>
      </c>
      <c r="AK763" t="n">
        <v>0</v>
      </c>
      <c r="AL763" t="n">
        <v>3.948482551199406</v>
      </c>
      <c r="AM763" t="n">
        <v>0</v>
      </c>
      <c r="AN763" t="n">
        <v>3.948482551199406</v>
      </c>
      <c r="AO763" t="n">
        <v>0</v>
      </c>
      <c r="AP763" t="n">
        <v>1</v>
      </c>
      <c r="AQ763" t="n">
        <v>3</v>
      </c>
      <c r="AR763" t="n">
        <v>0</v>
      </c>
      <c r="AS763" t="n">
        <v>0</v>
      </c>
      <c r="AT763" t="n">
        <v>1.499964534170226</v>
      </c>
      <c r="AU763" t="n">
        <v>0.4773409995237803</v>
      </c>
      <c r="AV763" t="n">
        <v>1.499964534170226</v>
      </c>
    </row>
    <row r="764" spans="1:48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0</v>
      </c>
      <c r="H764" t="n">
        <v>247.8735479489106</v>
      </c>
      <c r="I764" t="b">
        <v>0</v>
      </c>
      <c r="J764" t="n">
        <v>915.1491390273778</v>
      </c>
      <c r="K764" t="n">
        <v>1485.287052641434</v>
      </c>
      <c r="L764" t="n">
        <v>0</v>
      </c>
      <c r="M764" t="n">
        <v>2.383334259460933</v>
      </c>
      <c r="N764" t="n">
        <v>2.383334259460933</v>
      </c>
      <c r="O764" t="n">
        <v>91.81764611163378</v>
      </c>
      <c r="P764" t="n">
        <v>24.86935160120091</v>
      </c>
      <c r="Q764" t="n">
        <v>2.383334259460933</v>
      </c>
      <c r="R764" t="n">
        <v>0.8077993064898351</v>
      </c>
      <c r="S764" t="n">
        <v>33.95698400544128</v>
      </c>
      <c r="T764" t="n">
        <v>18.96891395766237</v>
      </c>
      <c r="U764" t="n">
        <v>2.950403943545504</v>
      </c>
      <c r="V764" t="n">
        <v>3.645838417797354</v>
      </c>
      <c r="W764" t="n">
        <v>0</v>
      </c>
      <c r="X764" t="n">
        <v>0</v>
      </c>
      <c r="Y764" t="n">
        <v>-22.82607512520868</v>
      </c>
      <c r="Z764" t="n">
        <v>59.55806661728177</v>
      </c>
      <c r="AA764" t="n">
        <v>1485.287052641434</v>
      </c>
      <c r="AB764" t="b">
        <v>0</v>
      </c>
      <c r="AC764" t="b">
        <v>1</v>
      </c>
      <c r="AD764" t="n">
        <v>94.76940211808865</v>
      </c>
      <c r="AE764" t="n">
        <v>-0</v>
      </c>
      <c r="AF764" t="n">
        <v>0</v>
      </c>
      <c r="AG764" t="n">
        <v>0.01860633331028913</v>
      </c>
      <c r="AH764" t="b">
        <v>0</v>
      </c>
      <c r="AI764" t="b">
        <v>0</v>
      </c>
      <c r="AJ764" t="n">
        <v>1485.287052641434</v>
      </c>
      <c r="AK764" t="n">
        <v>0</v>
      </c>
      <c r="AL764" t="n">
        <v>2.950403943545504</v>
      </c>
      <c r="AM764" t="n">
        <v>0</v>
      </c>
      <c r="AN764" t="n">
        <v>3.427204349059197</v>
      </c>
      <c r="AO764" t="n">
        <v>0</v>
      </c>
      <c r="AP764" t="n">
        <v>1</v>
      </c>
      <c r="AQ764" t="n">
        <v>3</v>
      </c>
      <c r="AR764" t="n">
        <v>0</v>
      </c>
      <c r="AS764" t="n">
        <v>0</v>
      </c>
      <c r="AT764" t="n">
        <v>1.416084437271727</v>
      </c>
      <c r="AU764" t="n">
        <v>0.4506474288549043</v>
      </c>
      <c r="AV764" t="n">
        <v>1.416084437271727</v>
      </c>
    </row>
    <row r="765" spans="1:48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0</v>
      </c>
      <c r="H765" t="n">
        <v>247.8735479489106</v>
      </c>
      <c r="I765" t="b">
        <v>1</v>
      </c>
      <c r="J765" t="n">
        <v>915.1491390273778</v>
      </c>
      <c r="K765" t="n">
        <v>2267.739566509842</v>
      </c>
      <c r="L765" t="n">
        <v>5.946061170809076</v>
      </c>
      <c r="M765" t="n">
        <v>5.972131059062317</v>
      </c>
      <c r="N765" t="n">
        <v>5.972131059062317</v>
      </c>
      <c r="O765" t="n">
        <v>230.0755816925598</v>
      </c>
      <c r="P765" t="n">
        <v>62.31732981921989</v>
      </c>
      <c r="Q765" t="n">
        <v>5.972131059062317</v>
      </c>
      <c r="R765" t="n">
        <v>0.8455866636739334</v>
      </c>
      <c r="S765" t="n">
        <v>33.96963834587624</v>
      </c>
      <c r="T765" t="n">
        <v>29.74057833269762</v>
      </c>
      <c r="U765" t="n">
        <v>7.062707248851822</v>
      </c>
      <c r="V765" t="n">
        <v>4.592341924618566</v>
      </c>
      <c r="W765" t="n">
        <v>0</v>
      </c>
      <c r="X765" t="n">
        <v>0</v>
      </c>
      <c r="Y765" t="n">
        <v>-22.82607512520868</v>
      </c>
      <c r="Z765" t="n">
        <v>59.6925454095391</v>
      </c>
      <c r="AA765" t="n">
        <v>2267.739566509842</v>
      </c>
      <c r="AB765" t="b">
        <v>0</v>
      </c>
      <c r="AC765" t="b">
        <v>1</v>
      </c>
      <c r="AD765" t="n">
        <v>94.76034415176912</v>
      </c>
      <c r="AE765" t="n">
        <v>-0</v>
      </c>
      <c r="AF765" t="n">
        <v>0</v>
      </c>
      <c r="AG765" t="n">
        <v>0.01498150766649256</v>
      </c>
      <c r="AH765" t="b">
        <v>0</v>
      </c>
      <c r="AI765" t="b">
        <v>0</v>
      </c>
      <c r="AJ765" t="n">
        <v>2273.685627680652</v>
      </c>
      <c r="AK765" t="n">
        <v>0</v>
      </c>
      <c r="AL765" t="n">
        <v>7.081225816836162</v>
      </c>
      <c r="AM765" t="n">
        <v>0</v>
      </c>
      <c r="AN765" t="n">
        <v>7.550861335356929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2.683595308285187</v>
      </c>
      <c r="AU765" t="n">
        <v>0.8540135700493859</v>
      </c>
      <c r="AV765" t="n">
        <v>2.683595308285187</v>
      </c>
    </row>
    <row r="766" spans="1:48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0</v>
      </c>
      <c r="H766" t="n">
        <v>247.8735479489106</v>
      </c>
      <c r="I766" t="b">
        <v>0</v>
      </c>
      <c r="J766" t="n">
        <v>915.1491390273778</v>
      </c>
      <c r="K766" t="n">
        <v>2267.739566509842</v>
      </c>
      <c r="L766" t="n">
        <v>0</v>
      </c>
      <c r="M766" t="n">
        <v>-7.42144182904357</v>
      </c>
      <c r="N766" t="n">
        <v>-7.42144182904357</v>
      </c>
      <c r="O766" t="n">
        <v>-285.9100928844633</v>
      </c>
      <c r="P766" t="n">
        <v>-77.44043685928041</v>
      </c>
      <c r="Q766" t="n">
        <v>-7.42144182904357</v>
      </c>
      <c r="R766" t="n">
        <v>0.9305631463926824</v>
      </c>
      <c r="S766" t="n">
        <v>33.99511331956647</v>
      </c>
      <c r="T766" t="n">
        <v>-29.08120120330743</v>
      </c>
      <c r="U766" t="n">
        <v>-6.906120259205049</v>
      </c>
      <c r="V766" t="n">
        <v>48.35923565597297</v>
      </c>
      <c r="W766" t="n">
        <v>-42.63588525271238</v>
      </c>
      <c r="X766" t="n">
        <v>2</v>
      </c>
      <c r="Y766" t="n">
        <v>19.8098101275037</v>
      </c>
      <c r="Z766" t="n">
        <v>59.68465790737719</v>
      </c>
      <c r="AA766" t="n">
        <v>2267.739566509842</v>
      </c>
      <c r="AB766" t="b">
        <v>0</v>
      </c>
      <c r="AC766" t="b">
        <v>1</v>
      </c>
      <c r="AD766" t="n">
        <v>94.7597456864918</v>
      </c>
      <c r="AE766" t="n">
        <v>0.8908990948327959</v>
      </c>
      <c r="AF766" t="n">
        <v>0</v>
      </c>
      <c r="AG766" t="n">
        <v>0.01030268932137421</v>
      </c>
      <c r="AH766" t="b">
        <v>0</v>
      </c>
      <c r="AI766" t="b">
        <v>0</v>
      </c>
      <c r="AJ766" t="n">
        <v>2267.739566509842</v>
      </c>
      <c r="AK766" t="n">
        <v>0</v>
      </c>
      <c r="AL766" t="n">
        <v>-6.906120259205049</v>
      </c>
      <c r="AM766" t="n">
        <v>0</v>
      </c>
      <c r="AN766" t="n">
        <v>-5.972007975166841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0</v>
      </c>
      <c r="H767" t="n">
        <v>222.5803287704503</v>
      </c>
      <c r="I767" t="b">
        <v>0</v>
      </c>
      <c r="J767" t="n">
        <v>821.7665738205025</v>
      </c>
      <c r="K767" t="n">
        <v>2036.337569927205</v>
      </c>
      <c r="L767" t="n">
        <v>0</v>
      </c>
      <c r="M767" t="n">
        <v>-18.84990601834101</v>
      </c>
      <c r="N767" t="n">
        <v>-18.84990601834101</v>
      </c>
      <c r="O767" t="n">
        <v>-808.7118218063105</v>
      </c>
      <c r="P767" t="n">
        <v>-219.044372103551</v>
      </c>
      <c r="Q767" t="n">
        <v>-18.84990601834101</v>
      </c>
      <c r="R767" t="n">
        <v>0.9521608013310858</v>
      </c>
      <c r="S767" t="n">
        <v>34.00934899011924</v>
      </c>
      <c r="T767" t="n">
        <v>-84.16685426520648</v>
      </c>
      <c r="U767" t="n">
        <v>-17.94814161943924</v>
      </c>
      <c r="V767" t="n">
        <v>134.8775178383445</v>
      </c>
      <c r="W767" t="n">
        <v>-56.13045445710375</v>
      </c>
      <c r="X767" t="n">
        <v>2</v>
      </c>
      <c r="Y767" t="n">
        <v>33.30437933189506</v>
      </c>
      <c r="Z767" t="n">
        <v>59.62346300265156</v>
      </c>
      <c r="AA767" t="n">
        <v>2036.337569927205</v>
      </c>
      <c r="AB767" t="b">
        <v>0</v>
      </c>
      <c r="AC767" t="b">
        <v>1</v>
      </c>
      <c r="AD767" t="n">
        <v>94.77028421614644</v>
      </c>
      <c r="AE767" t="n">
        <v>1.172875167760377</v>
      </c>
      <c r="AF767" t="n">
        <v>0</v>
      </c>
      <c r="AG767" t="n">
        <v>0.009379038501343417</v>
      </c>
      <c r="AH767" t="b">
        <v>0</v>
      </c>
      <c r="AI767" t="b">
        <v>0</v>
      </c>
      <c r="AJ767" t="n">
        <v>2036.337569927205</v>
      </c>
      <c r="AK767" t="n">
        <v>0</v>
      </c>
      <c r="AL767" t="n">
        <v>-17.94814161943924</v>
      </c>
      <c r="AM767" t="n">
        <v>9.15403342888191</v>
      </c>
      <c r="AN767" t="n">
        <v>-7.456932422678025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 spans="1:48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0</v>
      </c>
      <c r="H768" t="n">
        <v>197.28710959199</v>
      </c>
      <c r="I768" t="b">
        <v>0</v>
      </c>
      <c r="J768" t="n">
        <v>728.3840086136272</v>
      </c>
      <c r="K768" t="n">
        <v>1804.935573344568</v>
      </c>
      <c r="L768" t="n">
        <v>0</v>
      </c>
      <c r="M768" t="n">
        <v>-13.98301026431389</v>
      </c>
      <c r="N768" t="n">
        <v>-13.98301026431389</v>
      </c>
      <c r="O768" t="n">
        <v>-676.8202567738223</v>
      </c>
      <c r="P768" t="n">
        <v>-183.3207629398218</v>
      </c>
      <c r="Q768" t="n">
        <v>-13.98301026431389</v>
      </c>
      <c r="R768" t="n">
        <v>0.950318934373764</v>
      </c>
      <c r="S768" t="n">
        <v>34.03426007797262</v>
      </c>
      <c r="T768" t="n">
        <v>-70.30395160837648</v>
      </c>
      <c r="U768" t="n">
        <v>-13.28831941372018</v>
      </c>
      <c r="V768" t="n">
        <v>113.0168113314454</v>
      </c>
      <c r="W768" t="n">
        <v>-54.05635614151607</v>
      </c>
      <c r="X768" t="n">
        <v>2</v>
      </c>
      <c r="Y768" t="n">
        <v>31.23028101630739</v>
      </c>
      <c r="Z768" t="n">
        <v>59.61390947503121</v>
      </c>
      <c r="AA768" t="n">
        <v>1804.935573344568</v>
      </c>
      <c r="AB768" t="b">
        <v>0</v>
      </c>
      <c r="AC768" t="b">
        <v>1</v>
      </c>
      <c r="AD768" t="n">
        <v>94.78308871224726</v>
      </c>
      <c r="AE768" t="n">
        <v>1.129535799971978</v>
      </c>
      <c r="AF768" t="n">
        <v>0</v>
      </c>
      <c r="AG768" t="n">
        <v>0.00458507888004267</v>
      </c>
      <c r="AH768" t="b">
        <v>0</v>
      </c>
      <c r="AI768" t="b">
        <v>0</v>
      </c>
      <c r="AJ768" t="n">
        <v>1804.935573344568</v>
      </c>
      <c r="AK768" t="n">
        <v>0</v>
      </c>
      <c r="AL768" t="n">
        <v>-13.28831941372018</v>
      </c>
      <c r="AM768" t="n">
        <v>5.651162803817139</v>
      </c>
      <c r="AN768" t="n">
        <v>-6.343320209812139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 spans="1:48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0</v>
      </c>
      <c r="H769" t="n">
        <v>171.9938904135298</v>
      </c>
      <c r="I769" t="b">
        <v>0</v>
      </c>
      <c r="J769" t="n">
        <v>635.0014434067518</v>
      </c>
      <c r="K769" t="n">
        <v>1573.533576761931</v>
      </c>
      <c r="L769" t="n">
        <v>0</v>
      </c>
      <c r="M769" t="n">
        <v>-12.96030289123288</v>
      </c>
      <c r="N769" t="n">
        <v>-12.96030289123288</v>
      </c>
      <c r="O769" t="n">
        <v>-719.5707699204305</v>
      </c>
      <c r="P769" t="n">
        <v>-194.899991852771</v>
      </c>
      <c r="Q769" t="n">
        <v>-12.96030289123288</v>
      </c>
      <c r="R769" t="n">
        <v>0.9514474851790231</v>
      </c>
      <c r="S769" t="n">
        <v>34.05345079434061</v>
      </c>
      <c r="T769" t="n">
        <v>-74.83337655759929</v>
      </c>
      <c r="U769" t="n">
        <v>-12.33104759302195</v>
      </c>
      <c r="V769" t="n">
        <v>120.0666152951717</v>
      </c>
      <c r="W769" t="n">
        <v>-53.53192148586606</v>
      </c>
      <c r="X769" t="n">
        <v>2</v>
      </c>
      <c r="Y769" t="n">
        <v>30.70584636065738</v>
      </c>
      <c r="Z769" t="n">
        <v>59.60094321991883</v>
      </c>
      <c r="AA769" t="n">
        <v>1573.533576761931</v>
      </c>
      <c r="AB769" t="b">
        <v>0</v>
      </c>
      <c r="AC769" t="b">
        <v>1</v>
      </c>
      <c r="AD769" t="n">
        <v>94.79537762640936</v>
      </c>
      <c r="AE769" t="n">
        <v>1.118577463883768</v>
      </c>
      <c r="AF769" t="n">
        <v>0</v>
      </c>
      <c r="AG769" t="n">
        <v>-0.02047657546624496</v>
      </c>
      <c r="AH769" t="b">
        <v>0</v>
      </c>
      <c r="AI769" t="b">
        <v>0</v>
      </c>
      <c r="AJ769" t="n">
        <v>1573.533576761931</v>
      </c>
      <c r="AK769" t="n">
        <v>0</v>
      </c>
      <c r="AL769" t="n">
        <v>-12.33104759302195</v>
      </c>
      <c r="AM769" t="n">
        <v>5.722232545878793</v>
      </c>
      <c r="AN769" t="n">
        <v>-5.325936983140464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 spans="1:48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0</v>
      </c>
      <c r="H770" t="n">
        <v>146.7006712350695</v>
      </c>
      <c r="I770" t="b">
        <v>0</v>
      </c>
      <c r="J770" t="n">
        <v>541.6188781998767</v>
      </c>
      <c r="K770" t="n">
        <v>1342.131580179295</v>
      </c>
      <c r="L770" t="n">
        <v>0</v>
      </c>
      <c r="M770" t="n">
        <v>-10.99130393457726</v>
      </c>
      <c r="N770" t="n">
        <v>-10.99130393457726</v>
      </c>
      <c r="O770" t="n">
        <v>-715.4651730571709</v>
      </c>
      <c r="P770" t="n">
        <v>-193.7879667002088</v>
      </c>
      <c r="Q770" t="n">
        <v>-10.99130393457726</v>
      </c>
      <c r="R770" t="n">
        <v>0.9517245492775804</v>
      </c>
      <c r="S770" t="n">
        <v>34.07083386472465</v>
      </c>
      <c r="T770" t="n">
        <v>-74.42807314898101</v>
      </c>
      <c r="U770" t="n">
        <v>-10.46069378310844</v>
      </c>
      <c r="V770" t="n">
        <v>119.3598935512278</v>
      </c>
      <c r="W770" t="n">
        <v>-53.09999034363397</v>
      </c>
      <c r="X770" t="n">
        <v>2</v>
      </c>
      <c r="Y770" t="n">
        <v>30.27391521842529</v>
      </c>
      <c r="Z770" t="n">
        <v>59.59499339345182</v>
      </c>
      <c r="AA770" t="n">
        <v>1342.131580179295</v>
      </c>
      <c r="AB770" t="b">
        <v>0</v>
      </c>
      <c r="AC770" t="b">
        <v>1</v>
      </c>
      <c r="AD770" t="n">
        <v>94.80747678545283</v>
      </c>
      <c r="AE770" t="n">
        <v>1.109552037031158</v>
      </c>
      <c r="AF770" t="n">
        <v>0</v>
      </c>
      <c r="AG770" t="n">
        <v>-0.01917591069762545</v>
      </c>
      <c r="AH770" t="b">
        <v>0</v>
      </c>
      <c r="AI770" t="b">
        <v>0</v>
      </c>
      <c r="AJ770" t="n">
        <v>1342.131580179295</v>
      </c>
      <c r="AK770" t="n">
        <v>0</v>
      </c>
      <c r="AL770" t="n">
        <v>-10.46069378310844</v>
      </c>
      <c r="AM770" t="n">
        <v>4.794395452807432</v>
      </c>
      <c r="AN770" t="n">
        <v>-4.392445693150925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 spans="1:48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0</v>
      </c>
      <c r="H771" t="n">
        <v>121.4074520566092</v>
      </c>
      <c r="I771" t="b">
        <v>0</v>
      </c>
      <c r="J771" t="n">
        <v>448.2363129930014</v>
      </c>
      <c r="K771" t="n">
        <v>1110.729583596657</v>
      </c>
      <c r="L771" t="n">
        <v>0</v>
      </c>
      <c r="M771" t="n">
        <v>-9.168664953456332</v>
      </c>
      <c r="N771" t="n">
        <v>-9.168664953456332</v>
      </c>
      <c r="O771" t="n">
        <v>-721.160846806467</v>
      </c>
      <c r="P771" t="n">
        <v>-195.3306735662153</v>
      </c>
      <c r="Q771" t="n">
        <v>-9.168664953456332</v>
      </c>
      <c r="R771" t="n">
        <v>0.9521604287947144</v>
      </c>
      <c r="S771" t="n">
        <v>34.08549187973969</v>
      </c>
      <c r="T771" t="n">
        <v>-75.05493861968037</v>
      </c>
      <c r="U771" t="n">
        <v>-8.730039953558052</v>
      </c>
      <c r="V771" t="n">
        <v>120.275734946535</v>
      </c>
      <c r="W771" t="n">
        <v>-47.03468959876995</v>
      </c>
      <c r="X771" t="n">
        <v>2</v>
      </c>
      <c r="Y771" t="n">
        <v>24.20861447356127</v>
      </c>
      <c r="Z771" t="n">
        <v>59.60460477220046</v>
      </c>
      <c r="AA771" t="n">
        <v>1110.729583596657</v>
      </c>
      <c r="AB771" t="b">
        <v>0</v>
      </c>
      <c r="AC771" t="b">
        <v>1</v>
      </c>
      <c r="AD771" t="n">
        <v>94.81828681118537</v>
      </c>
      <c r="AE771" t="n">
        <v>0.9828144095265363</v>
      </c>
      <c r="AF771" t="n">
        <v>0</v>
      </c>
      <c r="AG771" t="n">
        <v>-0.00812716071126543</v>
      </c>
      <c r="AH771" t="b">
        <v>0</v>
      </c>
      <c r="AI771" t="b">
        <v>0</v>
      </c>
      <c r="AJ771" t="n">
        <v>1110.729583596657</v>
      </c>
      <c r="AK771" t="n">
        <v>0</v>
      </c>
      <c r="AL771" t="n">
        <v>-8.730039953558052</v>
      </c>
      <c r="AM771" t="n">
        <v>4.05241565358115</v>
      </c>
      <c r="AN771" t="n">
        <v>-3.530509290331442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 spans="1:48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0</v>
      </c>
      <c r="H772" t="n">
        <v>96.11423287814898</v>
      </c>
      <c r="I772" t="b">
        <v>0</v>
      </c>
      <c r="J772" t="n">
        <v>354.8537477861261</v>
      </c>
      <c r="K772" t="n">
        <v>879.3275870140204</v>
      </c>
      <c r="L772" t="n">
        <v>0</v>
      </c>
      <c r="M772" t="n">
        <v>-7.362856897602271</v>
      </c>
      <c r="N772" t="n">
        <v>-7.362856897602271</v>
      </c>
      <c r="O772" t="n">
        <v>-731.526456867598</v>
      </c>
      <c r="P772" t="n">
        <v>-198.1382602566625</v>
      </c>
      <c r="Q772" t="n">
        <v>-7.362856897602271</v>
      </c>
      <c r="R772" t="n">
        <v>0.9526585469799862</v>
      </c>
      <c r="S772" t="n">
        <v>34.09760882061744</v>
      </c>
      <c r="T772" t="n">
        <v>-76.17357026523584</v>
      </c>
      <c r="U772" t="n">
        <v>-7.014288553691348</v>
      </c>
      <c r="V772" t="n">
        <v>121.9646899914267</v>
      </c>
      <c r="W772" t="n">
        <v>-47.03468959876995</v>
      </c>
      <c r="X772" t="n">
        <v>2</v>
      </c>
      <c r="Y772" t="n">
        <v>24.20861447356127</v>
      </c>
      <c r="Z772" t="n">
        <v>59.59860973331</v>
      </c>
      <c r="AA772" t="n">
        <v>879.3275870140204</v>
      </c>
      <c r="AB772" t="b">
        <v>0</v>
      </c>
      <c r="AC772" t="b">
        <v>1</v>
      </c>
      <c r="AD772" t="n">
        <v>94.82789340423044</v>
      </c>
      <c r="AE772" t="n">
        <v>0.9828144095265363</v>
      </c>
      <c r="AF772" t="n">
        <v>0</v>
      </c>
      <c r="AG772" t="n">
        <v>-0.006239628491577831</v>
      </c>
      <c r="AH772" t="b">
        <v>0</v>
      </c>
      <c r="AI772" t="b">
        <v>0</v>
      </c>
      <c r="AJ772" t="n">
        <v>879.3275870140204</v>
      </c>
      <c r="AK772" t="n">
        <v>0</v>
      </c>
      <c r="AL772" t="n">
        <v>-7.014288553691348</v>
      </c>
      <c r="AM772" t="n">
        <v>3.203865508214197</v>
      </c>
      <c r="AN772" t="n">
        <v>-2.727790725169936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 spans="1:48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0</v>
      </c>
      <c r="H773" t="n">
        <v>70.82101369968873</v>
      </c>
      <c r="I773" t="b">
        <v>0</v>
      </c>
      <c r="J773" t="n">
        <v>261.4711825792508</v>
      </c>
      <c r="K773" t="n">
        <v>647.9255904313835</v>
      </c>
      <c r="L773" t="n">
        <v>0</v>
      </c>
      <c r="M773" t="n">
        <v>-5.268803776969188</v>
      </c>
      <c r="N773" t="n">
        <v>-5.268803776969188</v>
      </c>
      <c r="O773" t="n">
        <v>-710.4299598210183</v>
      </c>
      <c r="P773" t="n">
        <v>-192.4241494639811</v>
      </c>
      <c r="Q773" t="n">
        <v>-5.268803776969188</v>
      </c>
      <c r="R773" t="n">
        <v>0.9526821583924303</v>
      </c>
      <c r="S773" t="n">
        <v>34.10723796171975</v>
      </c>
      <c r="T773" t="n">
        <v>-73.97863359086891</v>
      </c>
      <c r="U773" t="n">
        <v>-5.019495354389194</v>
      </c>
      <c r="V773" t="n">
        <v>118.4455158731123</v>
      </c>
      <c r="W773" t="n">
        <v>-45.45924650047686</v>
      </c>
      <c r="X773" t="n">
        <v>2</v>
      </c>
      <c r="Y773" t="n">
        <v>22.63317137526818</v>
      </c>
      <c r="Z773" t="n">
        <v>59.59709870346036</v>
      </c>
      <c r="AA773" t="n">
        <v>750</v>
      </c>
      <c r="AB773" t="b">
        <v>0</v>
      </c>
      <c r="AC773" t="b">
        <v>1</v>
      </c>
      <c r="AD773" t="n">
        <v>94.83718740935917</v>
      </c>
      <c r="AE773" t="n">
        <v>0.9498947029950389</v>
      </c>
      <c r="AF773" t="n">
        <v>0</v>
      </c>
      <c r="AG773" t="n">
        <v>0.0004796338455809179</v>
      </c>
      <c r="AH773" t="b">
        <v>0</v>
      </c>
      <c r="AI773" t="b">
        <v>0</v>
      </c>
      <c r="AJ773" t="n">
        <v>750</v>
      </c>
      <c r="AK773" t="n">
        <v>0</v>
      </c>
      <c r="AL773" t="n">
        <v>-5.019495354389194</v>
      </c>
      <c r="AM773" t="n">
        <v>1.756396471515112</v>
      </c>
      <c r="AN773" t="n">
        <v>-2.300374160746875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0.2193744085719957</v>
      </c>
      <c r="AU773" t="n">
        <v>0.06981258361260075</v>
      </c>
      <c r="AV773" t="n">
        <v>0.2193744085719957</v>
      </c>
    </row>
    <row r="774" spans="1:48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0</v>
      </c>
      <c r="H774" t="n">
        <v>47.21400913312581</v>
      </c>
      <c r="I774" t="b">
        <v>0</v>
      </c>
      <c r="J774" t="n">
        <v>174.3141217195005</v>
      </c>
      <c r="K774" t="n">
        <v>431.9503936209223</v>
      </c>
      <c r="L774" t="n">
        <v>0</v>
      </c>
      <c r="M774" t="n">
        <v>-3.186788545461871</v>
      </c>
      <c r="N774" t="n">
        <v>-3.186788545461871</v>
      </c>
      <c r="O774" t="n">
        <v>-644.5457510318093</v>
      </c>
      <c r="P774" t="n">
        <v>-174.5790224896558</v>
      </c>
      <c r="Q774" t="n">
        <v>-3.186788545461871</v>
      </c>
      <c r="R774" t="n">
        <v>0.9519289711535694</v>
      </c>
      <c r="S774" t="n">
        <v>34.11412506440981</v>
      </c>
      <c r="T774" t="n">
        <v>-67.06490285051409</v>
      </c>
      <c r="U774" t="n">
        <v>-3.033596341365499</v>
      </c>
      <c r="V774" t="n">
        <v>107.5141196391417</v>
      </c>
      <c r="W774" t="n">
        <v>-41.83206796379179</v>
      </c>
      <c r="X774" t="n">
        <v>2</v>
      </c>
      <c r="Y774" t="n">
        <v>19.00599283858311</v>
      </c>
      <c r="Z774" t="n">
        <v>59.59105417309512</v>
      </c>
      <c r="AA774" t="n">
        <v>750</v>
      </c>
      <c r="AB774" t="b">
        <v>0</v>
      </c>
      <c r="AC774" t="b">
        <v>1</v>
      </c>
      <c r="AD774" t="n">
        <v>94.8454491482905</v>
      </c>
      <c r="AE774" t="n">
        <v>0.8741029126762464</v>
      </c>
      <c r="AF774" t="n">
        <v>0</v>
      </c>
      <c r="AG774" t="n">
        <v>0.0004869497423517222</v>
      </c>
      <c r="AH774" t="b">
        <v>0</v>
      </c>
      <c r="AI774" t="b">
        <v>0</v>
      </c>
      <c r="AJ774" t="n">
        <v>750</v>
      </c>
      <c r="AK774" t="n">
        <v>0</v>
      </c>
      <c r="AL774" t="n">
        <v>-3.033596341365499</v>
      </c>
      <c r="AM774" t="n">
        <v>0</v>
      </c>
      <c r="AN774" t="n">
        <v>-2.159493428689253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0.2193770804279198</v>
      </c>
      <c r="AU774" t="n">
        <v>0.06981343389028953</v>
      </c>
      <c r="AV774" t="n">
        <v>0.2193770804279198</v>
      </c>
    </row>
    <row r="775" spans="1:48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0</v>
      </c>
      <c r="H775" t="n">
        <v>23.60700456656291</v>
      </c>
      <c r="I775" t="b">
        <v>0</v>
      </c>
      <c r="J775" t="n">
        <v>87.15706085975026</v>
      </c>
      <c r="K775" t="n">
        <v>215.9751968104612</v>
      </c>
      <c r="L775" t="n">
        <v>0</v>
      </c>
      <c r="M775" t="n">
        <v>-1.941914242679122</v>
      </c>
      <c r="N775" t="n">
        <v>-1.941914242679122</v>
      </c>
      <c r="O775" t="n">
        <v>-785.5259651722992</v>
      </c>
      <c r="P775" t="n">
        <v>-212.7643459296585</v>
      </c>
      <c r="Q775" t="n">
        <v>-1.941914242679122</v>
      </c>
      <c r="R775" t="n">
        <v>0.9543018391895659</v>
      </c>
      <c r="S775" t="n">
        <v>34.11835697294307</v>
      </c>
      <c r="T775" t="n">
        <v>-81.93761365401052</v>
      </c>
      <c r="U775" t="n">
        <v>-1.853172333337099</v>
      </c>
      <c r="V775" t="n">
        <v>130.8267322756479</v>
      </c>
      <c r="W775" t="n">
        <v>0</v>
      </c>
      <c r="X775" t="n">
        <v>0</v>
      </c>
      <c r="Y775" t="n">
        <v>-22.82607512520868</v>
      </c>
      <c r="Z775" t="n">
        <v>59.58462590002394</v>
      </c>
      <c r="AA775" t="n">
        <v>750</v>
      </c>
      <c r="AB775" t="b">
        <v>0</v>
      </c>
      <c r="AC775" t="b">
        <v>1</v>
      </c>
      <c r="AD775" t="n">
        <v>94.84469119545585</v>
      </c>
      <c r="AE775" t="n">
        <v>-0</v>
      </c>
      <c r="AF775" t="n">
        <v>0</v>
      </c>
      <c r="AG775" t="n">
        <v>-0.004403032267668444</v>
      </c>
      <c r="AH775" t="b">
        <v>0</v>
      </c>
      <c r="AI775" t="b">
        <v>0</v>
      </c>
      <c r="AJ775" t="n">
        <v>750</v>
      </c>
      <c r="AK775" t="n">
        <v>0</v>
      </c>
      <c r="AL775" t="n">
        <v>-1.853172333337099</v>
      </c>
      <c r="AM775" t="n">
        <v>0</v>
      </c>
      <c r="AN775" t="n">
        <v>-1.853172333337099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0.2193799219981231</v>
      </c>
      <c r="AU775" t="n">
        <v>0.06981433817697776</v>
      </c>
      <c r="AV775" t="n">
        <v>0.2193799219981231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n">
        <v>0</v>
      </c>
      <c r="I776" t="b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34.12080845306647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-22.82607512520868</v>
      </c>
      <c r="Z776" t="n">
        <v>59.57998203437526</v>
      </c>
      <c r="AA776" t="n">
        <v>750</v>
      </c>
      <c r="AB776" t="b">
        <v>0</v>
      </c>
      <c r="AC776" t="b">
        <v>1</v>
      </c>
      <c r="AD776" t="n">
        <v>94.83563322913632</v>
      </c>
      <c r="AE776" t="n">
        <v>-0</v>
      </c>
      <c r="AF776" t="n">
        <v>0</v>
      </c>
      <c r="AG776" t="n">
        <v>-0.004451033112112396</v>
      </c>
      <c r="AH776" t="b">
        <v>1</v>
      </c>
      <c r="AI776" t="b">
        <v>1</v>
      </c>
      <c r="AJ776" t="n">
        <v>750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0.2193819748413935</v>
      </c>
      <c r="AU776" t="n">
        <v>0.06981499146326303</v>
      </c>
      <c r="AV776" t="n">
        <v>0.2193819748413935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b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34.12080845306647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-22.82607512520868</v>
      </c>
      <c r="Z777" t="n">
        <v>59.57533816872659</v>
      </c>
      <c r="AA777" t="n">
        <v>750</v>
      </c>
      <c r="AB777" t="b">
        <v>0</v>
      </c>
      <c r="AC777" t="b">
        <v>1</v>
      </c>
      <c r="AD777" t="n">
        <v>94.82657526281679</v>
      </c>
      <c r="AE777" t="n">
        <v>-0</v>
      </c>
      <c r="AF777" t="n">
        <v>0</v>
      </c>
      <c r="AG777" t="n">
        <v>-0.005930207170596502</v>
      </c>
      <c r="AH777" t="b">
        <v>1</v>
      </c>
      <c r="AI777" t="b">
        <v>1</v>
      </c>
      <c r="AJ777" t="n">
        <v>750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0.2193840277325382</v>
      </c>
      <c r="AU777" t="n">
        <v>0.06981564476478355</v>
      </c>
      <c r="AV777" t="n">
        <v>0.2193840277325382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b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34.12080845306647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-22.82607512520868</v>
      </c>
      <c r="Z778" t="n">
        <v>59.57069430307791</v>
      </c>
      <c r="AA778" t="n">
        <v>750</v>
      </c>
      <c r="AB778" t="b">
        <v>0</v>
      </c>
      <c r="AC778" t="b">
        <v>1</v>
      </c>
      <c r="AD778" t="n">
        <v>94.81751729649726</v>
      </c>
      <c r="AE778" t="n">
        <v>-0</v>
      </c>
      <c r="AF778" t="n">
        <v>0</v>
      </c>
      <c r="AG778" t="n">
        <v>-0.005703040914786572</v>
      </c>
      <c r="AH778" t="b">
        <v>1</v>
      </c>
      <c r="AI778" t="b">
        <v>1</v>
      </c>
      <c r="AJ778" t="n">
        <v>750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0.2193860806715588</v>
      </c>
      <c r="AU778" t="n">
        <v>0.06981629808153987</v>
      </c>
      <c r="AV778" t="n">
        <v>0.2193860806715588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b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34.12080845306647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-22.82607512520868</v>
      </c>
      <c r="Z779" t="n">
        <v>59.56605043742924</v>
      </c>
      <c r="AA779" t="n">
        <v>750</v>
      </c>
      <c r="AB779" t="b">
        <v>0</v>
      </c>
      <c r="AC779" t="b">
        <v>1</v>
      </c>
      <c r="AD779" t="n">
        <v>94.80845933017773</v>
      </c>
      <c r="AE779" t="n">
        <v>-0</v>
      </c>
      <c r="AF779" t="n">
        <v>0</v>
      </c>
      <c r="AG779" t="n">
        <v>-0.004598263528680452</v>
      </c>
      <c r="AH779" t="b">
        <v>1</v>
      </c>
      <c r="AI779" t="b">
        <v>1</v>
      </c>
      <c r="AJ779" t="n">
        <v>750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0.2193881336584572</v>
      </c>
      <c r="AU779" t="n">
        <v>0.06981695141353257</v>
      </c>
      <c r="AV779" t="n">
        <v>0.2193881336584572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b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34.12080845306647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-22.82607512520868</v>
      </c>
      <c r="Z780" t="n">
        <v>59.56140657178057</v>
      </c>
      <c r="AA780" t="n">
        <v>750</v>
      </c>
      <c r="AB780" t="b">
        <v>0</v>
      </c>
      <c r="AC780" t="b">
        <v>1</v>
      </c>
      <c r="AD780" t="n">
        <v>94.79940136385819</v>
      </c>
      <c r="AE780" t="n">
        <v>-0</v>
      </c>
      <c r="AF780" t="n">
        <v>0</v>
      </c>
      <c r="AG780" t="n">
        <v>-0.00462847560036736</v>
      </c>
      <c r="AH780" t="b">
        <v>1</v>
      </c>
      <c r="AI780" t="b">
        <v>1</v>
      </c>
      <c r="AJ780" t="n">
        <v>750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0.2193901866932352</v>
      </c>
      <c r="AU780" t="n">
        <v>0.06981760476076222</v>
      </c>
      <c r="AV780" t="n">
        <v>0.2193901866932352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b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34.12080845306647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-22.82607512520868</v>
      </c>
      <c r="Z781" t="n">
        <v>59.55676270613189</v>
      </c>
      <c r="AA781" t="n">
        <v>750</v>
      </c>
      <c r="AB781" t="b">
        <v>0</v>
      </c>
      <c r="AC781" t="b">
        <v>1</v>
      </c>
      <c r="AD781" t="n">
        <v>94.79034339753866</v>
      </c>
      <c r="AE781" t="n">
        <v>-0</v>
      </c>
      <c r="AF781" t="n">
        <v>0</v>
      </c>
      <c r="AG781" t="n">
        <v>-0.004476317635137034</v>
      </c>
      <c r="AH781" t="b">
        <v>1</v>
      </c>
      <c r="AI781" t="b">
        <v>1</v>
      </c>
      <c r="AJ781" t="n">
        <v>750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0.2193922397758945</v>
      </c>
      <c r="AU781" t="n">
        <v>0.06981825812322939</v>
      </c>
      <c r="AV781" t="n">
        <v>0.2193922397758945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b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34.12080845306647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-22.82607512520868</v>
      </c>
      <c r="Z782" t="n">
        <v>59.55211884048322</v>
      </c>
      <c r="AA782" t="n">
        <v>750</v>
      </c>
      <c r="AB782" t="b">
        <v>0</v>
      </c>
      <c r="AC782" t="b">
        <v>1</v>
      </c>
      <c r="AD782" t="n">
        <v>94.78128543121913</v>
      </c>
      <c r="AE782" t="n">
        <v>-0</v>
      </c>
      <c r="AF782" t="n">
        <v>0</v>
      </c>
      <c r="AG782" t="n">
        <v>-0.004523401058598664</v>
      </c>
      <c r="AH782" t="b">
        <v>1</v>
      </c>
      <c r="AI782" t="b">
        <v>1</v>
      </c>
      <c r="AJ782" t="n">
        <v>750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0.2193942929064369</v>
      </c>
      <c r="AU782" t="n">
        <v>0.06981891150093464</v>
      </c>
      <c r="AV782" t="n">
        <v>0.2193942929064369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b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34.12080845306647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-22.82607512520868</v>
      </c>
      <c r="Z783" t="n">
        <v>59.54747497483454</v>
      </c>
      <c r="AA783" t="n">
        <v>750</v>
      </c>
      <c r="AB783" t="b">
        <v>0</v>
      </c>
      <c r="AC783" t="b">
        <v>1</v>
      </c>
      <c r="AD783" t="n">
        <v>94.7722274648996</v>
      </c>
      <c r="AE783" t="n">
        <v>-0</v>
      </c>
      <c r="AF783" t="n">
        <v>0</v>
      </c>
      <c r="AG783" t="n">
        <v>-0.004649713188598414</v>
      </c>
      <c r="AH783" t="b">
        <v>1</v>
      </c>
      <c r="AI783" t="b">
        <v>1</v>
      </c>
      <c r="AJ783" t="n">
        <v>750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0.2193963460848643</v>
      </c>
      <c r="AU783" t="n">
        <v>0.06981956489387854</v>
      </c>
      <c r="AV783" t="n">
        <v>0.2193963460848643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b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34.12080845306647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-22.82607512520868</v>
      </c>
      <c r="Z784" t="n">
        <v>59.54283110918587</v>
      </c>
      <c r="AA784" t="n">
        <v>750</v>
      </c>
      <c r="AB784" t="b">
        <v>0</v>
      </c>
      <c r="AC784" t="b">
        <v>1</v>
      </c>
      <c r="AD784" t="n">
        <v>94.76316949858007</v>
      </c>
      <c r="AE784" t="n">
        <v>-0</v>
      </c>
      <c r="AF784" t="n">
        <v>0</v>
      </c>
      <c r="AG784" t="n">
        <v>-0.00464408330009039</v>
      </c>
      <c r="AH784" t="b">
        <v>1</v>
      </c>
      <c r="AI784" t="b">
        <v>1</v>
      </c>
      <c r="AJ784" t="n">
        <v>750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0.2193983993111784</v>
      </c>
      <c r="AU784" t="n">
        <v>0.06982021830206166</v>
      </c>
      <c r="AV784" t="n">
        <v>0.2193983993111784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b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34.12080845306647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-22.82607512520868</v>
      </c>
      <c r="Z785" t="n">
        <v>59.53818724353719</v>
      </c>
      <c r="AA785" t="n">
        <v>750</v>
      </c>
      <c r="AB785" t="b">
        <v>0</v>
      </c>
      <c r="AC785" t="b">
        <v>1</v>
      </c>
      <c r="AD785" t="n">
        <v>94.75411153226054</v>
      </c>
      <c r="AE785" t="n">
        <v>-0</v>
      </c>
      <c r="AF785" t="n">
        <v>0</v>
      </c>
      <c r="AG785" t="n">
        <v>-0.004657136782587806</v>
      </c>
      <c r="AH785" t="b">
        <v>1</v>
      </c>
      <c r="AI785" t="b">
        <v>1</v>
      </c>
      <c r="AJ785" t="n">
        <v>750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0.219400452585381</v>
      </c>
      <c r="AU785" t="n">
        <v>0.06982087172548457</v>
      </c>
      <c r="AV785" t="n">
        <v>0.219400452585381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b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34.12080845306647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-22.82607512520868</v>
      </c>
      <c r="Z786" t="n">
        <v>59.53354337788852</v>
      </c>
      <c r="AA786" t="n">
        <v>750</v>
      </c>
      <c r="AB786" t="b">
        <v>0</v>
      </c>
      <c r="AC786" t="b">
        <v>1</v>
      </c>
      <c r="AD786" t="n">
        <v>94.74505356594101</v>
      </c>
      <c r="AE786" t="n">
        <v>-0</v>
      </c>
      <c r="AF786" t="n">
        <v>0</v>
      </c>
      <c r="AG786" t="n">
        <v>-0.004651300679601872</v>
      </c>
      <c r="AH786" t="b">
        <v>1</v>
      </c>
      <c r="AI786" t="b">
        <v>1</v>
      </c>
      <c r="AJ786" t="n">
        <v>750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0.2194025059074738</v>
      </c>
      <c r="AU786" t="n">
        <v>0.06982152516414783</v>
      </c>
      <c r="AV786" t="n">
        <v>0.2194025059074738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b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34.12080845306647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-22.82607512520868</v>
      </c>
      <c r="Z787" t="n">
        <v>59.52889951223985</v>
      </c>
      <c r="AA787" t="n">
        <v>750</v>
      </c>
      <c r="AB787" t="b">
        <v>0</v>
      </c>
      <c r="AC787" t="b">
        <v>1</v>
      </c>
      <c r="AD787" t="n">
        <v>94.73599559962148</v>
      </c>
      <c r="AE787" t="n">
        <v>-0</v>
      </c>
      <c r="AF787" t="n">
        <v>0</v>
      </c>
      <c r="AG787" t="n">
        <v>-0.004643865648674306</v>
      </c>
      <c r="AH787" t="b">
        <v>1</v>
      </c>
      <c r="AI787" t="b">
        <v>1</v>
      </c>
      <c r="AJ787" t="n">
        <v>750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0.2194045592774587</v>
      </c>
      <c r="AU787" t="n">
        <v>0.06982217861805201</v>
      </c>
      <c r="AV787" t="n">
        <v>0.2194045592774587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b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34.12080845306647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-22.82607512520868</v>
      </c>
      <c r="Z788" t="n">
        <v>59.52425564659117</v>
      </c>
      <c r="AA788" t="n">
        <v>750</v>
      </c>
      <c r="AB788" t="b">
        <v>0</v>
      </c>
      <c r="AC788" t="b">
        <v>1</v>
      </c>
      <c r="AD788" t="n">
        <v>94.72693763330194</v>
      </c>
      <c r="AE788" t="n">
        <v>-0</v>
      </c>
      <c r="AF788" t="n">
        <v>0</v>
      </c>
      <c r="AG788" t="n">
        <v>-0.004643865648674139</v>
      </c>
      <c r="AH788" t="b">
        <v>1</v>
      </c>
      <c r="AI788" t="b">
        <v>1</v>
      </c>
      <c r="AJ788" t="n">
        <v>750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0.2194066126953375</v>
      </c>
      <c r="AU788" t="n">
        <v>0.06982283208719769</v>
      </c>
      <c r="AV788" t="n">
        <v>0.2194066126953375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b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34.12080845306647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-22.82607512520868</v>
      </c>
      <c r="Z789" t="n">
        <v>59.5196117809425</v>
      </c>
      <c r="AA789" t="n">
        <v>750</v>
      </c>
      <c r="AB789" t="b">
        <v>0</v>
      </c>
      <c r="AC789" t="b">
        <v>1</v>
      </c>
      <c r="AD789" t="n">
        <v>94.71787966698241</v>
      </c>
      <c r="AE789" t="n">
        <v>-0</v>
      </c>
      <c r="AF789" t="n">
        <v>0</v>
      </c>
      <c r="AG789" t="n">
        <v>-0.004643865648673501</v>
      </c>
      <c r="AH789" t="b">
        <v>1</v>
      </c>
      <c r="AI789" t="b">
        <v>1</v>
      </c>
      <c r="AJ789" t="n">
        <v>750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0.219408666161112</v>
      </c>
      <c r="AU789" t="n">
        <v>0.06982348557158544</v>
      </c>
      <c r="AV789" t="n">
        <v>0.219408666161112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b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34.12080845306647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-22.82607512520868</v>
      </c>
      <c r="Z790" t="n">
        <v>59.51496791529382</v>
      </c>
      <c r="AA790" t="n">
        <v>750</v>
      </c>
      <c r="AB790" t="b">
        <v>0</v>
      </c>
      <c r="AC790" t="b">
        <v>1</v>
      </c>
      <c r="AD790" t="n">
        <v>94.70882170066288</v>
      </c>
      <c r="AE790" t="n">
        <v>-0</v>
      </c>
      <c r="AF790" t="n">
        <v>0</v>
      </c>
      <c r="AG790" t="n">
        <v>-0.004643865648675111</v>
      </c>
      <c r="AH790" t="b">
        <v>1</v>
      </c>
      <c r="AI790" t="b">
        <v>1</v>
      </c>
      <c r="AJ790" t="n">
        <v>750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0.2194107196747838</v>
      </c>
      <c r="AU790" t="n">
        <v>0.0698241390712158</v>
      </c>
      <c r="AV790" t="n">
        <v>0.2194107196747838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b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34.12080845306647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-22.82607512520868</v>
      </c>
      <c r="Z791" t="n">
        <v>59.51032404964515</v>
      </c>
      <c r="AA791" t="n">
        <v>750</v>
      </c>
      <c r="AB791" t="b">
        <v>0</v>
      </c>
      <c r="AC791" t="b">
        <v>1</v>
      </c>
      <c r="AD791" t="n">
        <v>94.69976373434335</v>
      </c>
      <c r="AE791" t="n">
        <v>-0</v>
      </c>
      <c r="AF791" t="n">
        <v>0</v>
      </c>
      <c r="AG791" t="n">
        <v>-0.004429554374243</v>
      </c>
      <c r="AH791" t="b">
        <v>1</v>
      </c>
      <c r="AI791" t="b">
        <v>1</v>
      </c>
      <c r="AJ791" t="n">
        <v>750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0.2194127732363549</v>
      </c>
      <c r="AU791" t="n">
        <v>0.06982479258608938</v>
      </c>
      <c r="AV791" t="n">
        <v>0.2194127732363549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b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34.12080845306647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-22.82607512520868</v>
      </c>
      <c r="Z792" t="n">
        <v>59.50568018399647</v>
      </c>
      <c r="AA792" t="n">
        <v>750</v>
      </c>
      <c r="AB792" t="b">
        <v>0</v>
      </c>
      <c r="AC792" t="b">
        <v>1</v>
      </c>
      <c r="AD792" t="n">
        <v>94.69070576802382</v>
      </c>
      <c r="AE792" t="n">
        <v>-0</v>
      </c>
      <c r="AF792" t="n">
        <v>0</v>
      </c>
      <c r="AG792" t="n">
        <v>-0.004224538294968216</v>
      </c>
      <c r="AH792" t="b">
        <v>1</v>
      </c>
      <c r="AI792" t="b">
        <v>1</v>
      </c>
      <c r="AJ792" t="n">
        <v>750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0.2194148268458269</v>
      </c>
      <c r="AU792" t="n">
        <v>0.06982544611620671</v>
      </c>
      <c r="AV792" t="n">
        <v>0.2194148268458269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b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34.12080845306647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-22.82607512520868</v>
      </c>
      <c r="Z793" t="n">
        <v>59.5010363183478</v>
      </c>
      <c r="AA793" t="n">
        <v>750</v>
      </c>
      <c r="AB793" t="b">
        <v>0</v>
      </c>
      <c r="AC793" t="b">
        <v>1</v>
      </c>
      <c r="AD793" t="n">
        <v>94.68164780170429</v>
      </c>
      <c r="AE793" t="n">
        <v>-0</v>
      </c>
      <c r="AF793" t="n">
        <v>0</v>
      </c>
      <c r="AG793" t="n">
        <v>-0.004047901128481218</v>
      </c>
      <c r="AH793" t="b">
        <v>1</v>
      </c>
      <c r="AI793" t="b">
        <v>1</v>
      </c>
      <c r="AJ793" t="n">
        <v>750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0.2194168805032017</v>
      </c>
      <c r="AU793" t="n">
        <v>0.06982609966156837</v>
      </c>
      <c r="AV793" t="n">
        <v>0.2194168805032017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b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34.12080845306647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-22.82607512520868</v>
      </c>
      <c r="Z794" t="n">
        <v>59.49639245269913</v>
      </c>
      <c r="AA794" t="n">
        <v>750</v>
      </c>
      <c r="AB794" t="b">
        <v>0</v>
      </c>
      <c r="AC794" t="b">
        <v>1</v>
      </c>
      <c r="AD794" t="n">
        <v>94.67258983538476</v>
      </c>
      <c r="AE794" t="n">
        <v>-0</v>
      </c>
      <c r="AF794" t="n">
        <v>0</v>
      </c>
      <c r="AG794" t="n">
        <v>-0.003637276892554414</v>
      </c>
      <c r="AH794" t="b">
        <v>1</v>
      </c>
      <c r="AI794" t="b">
        <v>1</v>
      </c>
      <c r="AJ794" t="n">
        <v>750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0.2194189342084811</v>
      </c>
      <c r="AU794" t="n">
        <v>0.06982675322217495</v>
      </c>
      <c r="AV794" t="n">
        <v>0.2194189342084811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b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34.12080845306647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-22.82607512520868</v>
      </c>
      <c r="Z795" t="n">
        <v>59.49174858705045</v>
      </c>
      <c r="AA795" t="n">
        <v>750</v>
      </c>
      <c r="AB795" t="b">
        <v>0</v>
      </c>
      <c r="AC795" t="b">
        <v>1</v>
      </c>
      <c r="AD795" t="n">
        <v>94.66353186906522</v>
      </c>
      <c r="AE795" t="n">
        <v>-0</v>
      </c>
      <c r="AF795" t="n">
        <v>0</v>
      </c>
      <c r="AG795" t="n">
        <v>-0.005118647537883991</v>
      </c>
      <c r="AH795" t="b">
        <v>1</v>
      </c>
      <c r="AI795" t="b">
        <v>1</v>
      </c>
      <c r="AJ795" t="n">
        <v>750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0.2194209879616668</v>
      </c>
      <c r="AU795" t="n">
        <v>0.069827406798027</v>
      </c>
      <c r="AV795" t="n">
        <v>0.2194209879616668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b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34.12080845306647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-22.82607512520868</v>
      </c>
      <c r="Z796" t="n">
        <v>59.48710472140178</v>
      </c>
      <c r="AA796" t="n">
        <v>750</v>
      </c>
      <c r="AB796" t="b">
        <v>0</v>
      </c>
      <c r="AC796" t="b">
        <v>1</v>
      </c>
      <c r="AD796" t="n">
        <v>94.65447390274569</v>
      </c>
      <c r="AE796" t="n">
        <v>-0</v>
      </c>
      <c r="AF796" t="n">
        <v>0</v>
      </c>
      <c r="AG796" t="n">
        <v>-0.006565630775991649</v>
      </c>
      <c r="AH796" t="b">
        <v>1</v>
      </c>
      <c r="AI796" t="b">
        <v>1</v>
      </c>
      <c r="AJ796" t="n">
        <v>750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0.2194230417627607</v>
      </c>
      <c r="AU796" t="n">
        <v>0.06982806038912508</v>
      </c>
      <c r="AV796" t="n">
        <v>0.2194230417627607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b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34.12080845306647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-22.82607512520868</v>
      </c>
      <c r="Z797" t="n">
        <v>59.4824608557531</v>
      </c>
      <c r="AA797" t="n">
        <v>750</v>
      </c>
      <c r="AB797" t="b">
        <v>0</v>
      </c>
      <c r="AC797" t="b">
        <v>1</v>
      </c>
      <c r="AD797" t="n">
        <v>94.64541593642616</v>
      </c>
      <c r="AE797" t="n">
        <v>-0</v>
      </c>
      <c r="AF797" t="n">
        <v>0</v>
      </c>
      <c r="AG797" t="n">
        <v>-0.008059002466582588</v>
      </c>
      <c r="AH797" t="b">
        <v>1</v>
      </c>
      <c r="AI797" t="b">
        <v>1</v>
      </c>
      <c r="AJ797" t="n">
        <v>750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0.2194250956117645</v>
      </c>
      <c r="AU797" t="n">
        <v>0.06982871399546976</v>
      </c>
      <c r="AV797" t="n">
        <v>0.2194250956117645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b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34.12080845306647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-22.82607512520868</v>
      </c>
      <c r="Z798" t="n">
        <v>59.47781699010443</v>
      </c>
      <c r="AA798" t="n">
        <v>750</v>
      </c>
      <c r="AB798" t="b">
        <v>0</v>
      </c>
      <c r="AC798" t="b">
        <v>1</v>
      </c>
      <c r="AD798" t="n">
        <v>94.63635797010663</v>
      </c>
      <c r="AE798" t="n">
        <v>-0</v>
      </c>
      <c r="AF798" t="n">
        <v>0</v>
      </c>
      <c r="AG798" t="n">
        <v>-0.0113848820779944</v>
      </c>
      <c r="AH798" t="b">
        <v>1</v>
      </c>
      <c r="AI798" t="b">
        <v>1</v>
      </c>
      <c r="AJ798" t="n">
        <v>750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0.21942714950868</v>
      </c>
      <c r="AU798" t="n">
        <v>0.06982936761706164</v>
      </c>
      <c r="AV798" t="n">
        <v>0.21942714950868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b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34.12080845306647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-22.82607512520868</v>
      </c>
      <c r="Z799" t="n">
        <v>59.47317312445576</v>
      </c>
      <c r="AA799" t="n">
        <v>750</v>
      </c>
      <c r="AB799" t="b">
        <v>0</v>
      </c>
      <c r="AC799" t="b">
        <v>1</v>
      </c>
      <c r="AD799" t="n">
        <v>94.6273000037871</v>
      </c>
      <c r="AE799" t="n">
        <v>-0</v>
      </c>
      <c r="AF799" t="n">
        <v>0</v>
      </c>
      <c r="AG799" t="n">
        <v>-0.005236349270634211</v>
      </c>
      <c r="AH799" t="b">
        <v>1</v>
      </c>
      <c r="AI799" t="b">
        <v>1</v>
      </c>
      <c r="AJ799" t="n">
        <v>750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0.2194292034535091</v>
      </c>
      <c r="AU799" t="n">
        <v>0.06983002125390127</v>
      </c>
      <c r="AV799" t="n">
        <v>0.2194292034535091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b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34.12080845306647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-22.82607512520868</v>
      </c>
      <c r="Z800" t="n">
        <v>59.46852925880708</v>
      </c>
      <c r="AA800" t="n">
        <v>750</v>
      </c>
      <c r="AB800" t="b">
        <v>0</v>
      </c>
      <c r="AC800" t="b">
        <v>1</v>
      </c>
      <c r="AD800" t="n">
        <v>94.61824203746757</v>
      </c>
      <c r="AE800" t="n">
        <v>-0</v>
      </c>
      <c r="AF800" t="n">
        <v>0</v>
      </c>
      <c r="AG800" t="n">
        <v>0.0008367270757783096</v>
      </c>
      <c r="AH800" t="b">
        <v>1</v>
      </c>
      <c r="AI800" t="b">
        <v>1</v>
      </c>
      <c r="AJ800" t="n">
        <v>750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0.2194312574462534</v>
      </c>
      <c r="AU800" t="n">
        <v>0.0698306749059892</v>
      </c>
      <c r="AV800" t="n">
        <v>0.2194312574462534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b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34.12080845306647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-22.82607512520868</v>
      </c>
      <c r="Z801" t="n">
        <v>59.46388539315841</v>
      </c>
      <c r="AA801" t="n">
        <v>750</v>
      </c>
      <c r="AB801" t="b">
        <v>0</v>
      </c>
      <c r="AC801" t="b">
        <v>1</v>
      </c>
      <c r="AD801" t="n">
        <v>94.60918407114804</v>
      </c>
      <c r="AE801" t="n">
        <v>-0</v>
      </c>
      <c r="AF801" t="n">
        <v>0</v>
      </c>
      <c r="AG801" t="n">
        <v>0.008469832121447418</v>
      </c>
      <c r="AH801" t="b">
        <v>1</v>
      </c>
      <c r="AI801" t="b">
        <v>1</v>
      </c>
      <c r="AJ801" t="n">
        <v>750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0.2194333114869147</v>
      </c>
      <c r="AU801" t="n">
        <v>0.069831328573326</v>
      </c>
      <c r="AV801" t="n">
        <v>0.2194333114869147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b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34.12080845306647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-22.82607512520868</v>
      </c>
      <c r="Z802" t="n">
        <v>59.45924152750973</v>
      </c>
      <c r="AA802" t="n">
        <v>750</v>
      </c>
      <c r="AB802" t="b">
        <v>0</v>
      </c>
      <c r="AC802" t="b">
        <v>1</v>
      </c>
      <c r="AD802" t="n">
        <v>94.6001261048285</v>
      </c>
      <c r="AE802" t="n">
        <v>-0</v>
      </c>
      <c r="AF802" t="n">
        <v>0</v>
      </c>
      <c r="AG802" t="n">
        <v>0.02416084520723588</v>
      </c>
      <c r="AH802" t="b">
        <v>1</v>
      </c>
      <c r="AI802" t="b">
        <v>1</v>
      </c>
      <c r="AJ802" t="n">
        <v>750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0.219435365575495</v>
      </c>
      <c r="AU802" t="n">
        <v>0.06983198225591228</v>
      </c>
      <c r="AV802" t="n">
        <v>0.219435365575495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n">
        <v>0</v>
      </c>
      <c r="I803" t="b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34.12080845306647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-22.82607512520868</v>
      </c>
      <c r="Z803" t="n">
        <v>59.50603236772472</v>
      </c>
      <c r="AA803" t="n">
        <v>750</v>
      </c>
      <c r="AB803" t="b">
        <v>0</v>
      </c>
      <c r="AC803" t="b">
        <v>1</v>
      </c>
      <c r="AD803" t="n">
        <v>94.59106813850897</v>
      </c>
      <c r="AE803" t="n">
        <v>-0</v>
      </c>
      <c r="AF803" t="n">
        <v>0</v>
      </c>
      <c r="AG803" t="n">
        <v>0.04006041141814215</v>
      </c>
      <c r="AH803" t="b">
        <v>1</v>
      </c>
      <c r="AI803" t="b">
        <v>1</v>
      </c>
      <c r="AJ803" t="n">
        <v>750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0.2194146711015202</v>
      </c>
      <c r="AU803" t="n">
        <v>0.0698253965529395</v>
      </c>
      <c r="AV803" t="n">
        <v>0.2194146711015202</v>
      </c>
    </row>
    <row r="804" spans="1:48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0</v>
      </c>
      <c r="H804" t="n">
        <v>21.24630410990662</v>
      </c>
      <c r="I804" t="b">
        <v>0</v>
      </c>
      <c r="J804" t="n">
        <v>78.44135477377523</v>
      </c>
      <c r="K804" t="n">
        <v>367.4977471151369</v>
      </c>
      <c r="L804" t="n">
        <v>0</v>
      </c>
      <c r="M804" t="n">
        <v>1.893764128284118</v>
      </c>
      <c r="N804" t="n">
        <v>1.893764128284118</v>
      </c>
      <c r="O804" t="n">
        <v>851.1652299827398</v>
      </c>
      <c r="P804" t="n">
        <v>230.5431283810238</v>
      </c>
      <c r="Q804" t="n">
        <v>1.893764128284118</v>
      </c>
      <c r="R804" t="n">
        <v>0.9230151763758185</v>
      </c>
      <c r="S804" t="n">
        <v>34.12080845306647</v>
      </c>
      <c r="T804" t="n">
        <v>53.31307653014714</v>
      </c>
      <c r="U804" t="n">
        <v>2.0517150494967</v>
      </c>
      <c r="V804" t="n">
        <v>4.104297793535864</v>
      </c>
      <c r="W804" t="n">
        <v>0</v>
      </c>
      <c r="X804" t="n">
        <v>0</v>
      </c>
      <c r="Y804" t="n">
        <v>-22.82607512520868</v>
      </c>
      <c r="Z804" t="n">
        <v>59.55059236110185</v>
      </c>
      <c r="AA804" t="n">
        <v>750</v>
      </c>
      <c r="AB804" t="b">
        <v>0</v>
      </c>
      <c r="AC804" t="b">
        <v>1</v>
      </c>
      <c r="AD804" t="n">
        <v>94.58201017218944</v>
      </c>
      <c r="AE804" t="n">
        <v>-0</v>
      </c>
      <c r="AF804" t="n">
        <v>0</v>
      </c>
      <c r="AG804" t="n">
        <v>0.05466851350254259</v>
      </c>
      <c r="AH804" t="b">
        <v>0</v>
      </c>
      <c r="AI804" t="b">
        <v>0</v>
      </c>
      <c r="AJ804" t="n">
        <v>750</v>
      </c>
      <c r="AK804" t="n">
        <v>0</v>
      </c>
      <c r="AL804" t="n">
        <v>2.0517150494967</v>
      </c>
      <c r="AM804" t="n">
        <v>0</v>
      </c>
      <c r="AN804" t="n">
        <v>2.0517150494967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0.2193949677989162</v>
      </c>
      <c r="AU804" t="n">
        <v>0.0698191262752465</v>
      </c>
      <c r="AV804" t="n">
        <v>0.2193949677989162</v>
      </c>
    </row>
    <row r="805" spans="1:48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0</v>
      </c>
      <c r="H805" t="n">
        <v>42.49260821981323</v>
      </c>
      <c r="I805" t="b">
        <v>0</v>
      </c>
      <c r="J805" t="n">
        <v>156.8827095475505</v>
      </c>
      <c r="K805" t="n">
        <v>734.9954942302738</v>
      </c>
      <c r="L805" t="n">
        <v>0</v>
      </c>
      <c r="M805" t="n">
        <v>3.316464140715659</v>
      </c>
      <c r="N805" t="n">
        <v>3.316464140715659</v>
      </c>
      <c r="O805" t="n">
        <v>745.3037368543517</v>
      </c>
      <c r="P805" t="n">
        <v>201.8699178912112</v>
      </c>
      <c r="Q805" t="n">
        <v>3.316464140715659</v>
      </c>
      <c r="R805" t="n">
        <v>0.9122940777873633</v>
      </c>
      <c r="S805" t="n">
        <v>34.12483590728848</v>
      </c>
      <c r="T805" t="n">
        <v>47.23100160303974</v>
      </c>
      <c r="U805" t="n">
        <v>3.635301621993712</v>
      </c>
      <c r="V805" t="n">
        <v>4.14243855262113</v>
      </c>
      <c r="W805" t="n">
        <v>0</v>
      </c>
      <c r="X805" t="n">
        <v>0</v>
      </c>
      <c r="Y805" t="n">
        <v>-22.82607512520868</v>
      </c>
      <c r="Z805" t="n">
        <v>59.58834141541001</v>
      </c>
      <c r="AA805" t="n">
        <v>750</v>
      </c>
      <c r="AB805" t="b">
        <v>0</v>
      </c>
      <c r="AC805" t="b">
        <v>1</v>
      </c>
      <c r="AD805" t="n">
        <v>94.57295220586991</v>
      </c>
      <c r="AE805" t="n">
        <v>-0</v>
      </c>
      <c r="AF805" t="n">
        <v>0</v>
      </c>
      <c r="AG805" t="n">
        <v>0.05439707459208537</v>
      </c>
      <c r="AH805" t="b">
        <v>0</v>
      </c>
      <c r="AI805" t="b">
        <v>0</v>
      </c>
      <c r="AJ805" t="n">
        <v>750</v>
      </c>
      <c r="AK805" t="n">
        <v>0</v>
      </c>
      <c r="AL805" t="n">
        <v>3.635301621993712</v>
      </c>
      <c r="AM805" t="n">
        <v>0</v>
      </c>
      <c r="AN805" t="n">
        <v>3.730613393891223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0.2193782795710502</v>
      </c>
      <c r="AU805" t="n">
        <v>0.06981381549943255</v>
      </c>
      <c r="AV805" t="n">
        <v>0.2193782795710502</v>
      </c>
    </row>
    <row r="806" spans="1:48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0</v>
      </c>
      <c r="H806" t="n">
        <v>63.73891232971986</v>
      </c>
      <c r="I806" t="b">
        <v>0</v>
      </c>
      <c r="J806" t="n">
        <v>235.3240643213257</v>
      </c>
      <c r="K806" t="n">
        <v>1102.493241345411</v>
      </c>
      <c r="L806" t="n">
        <v>0</v>
      </c>
      <c r="M806" t="n">
        <v>5.003967770853691</v>
      </c>
      <c r="N806" t="n">
        <v>5.003967770853691</v>
      </c>
      <c r="O806" t="n">
        <v>749.689171052158</v>
      </c>
      <c r="P806" t="n">
        <v>203.0577386381793</v>
      </c>
      <c r="Q806" t="n">
        <v>5.003967770853691</v>
      </c>
      <c r="R806" t="n">
        <v>0.9074275466078907</v>
      </c>
      <c r="S806" t="n">
        <v>34.13287123942858</v>
      </c>
      <c r="T806" t="n">
        <v>47.7637032196275</v>
      </c>
      <c r="U806" t="n">
        <v>5.514454338045306</v>
      </c>
      <c r="V806" t="n">
        <v>4.421603190133517</v>
      </c>
      <c r="W806" t="n">
        <v>0</v>
      </c>
      <c r="X806" t="n">
        <v>0</v>
      </c>
      <c r="Y806" t="n">
        <v>-22.82607512520868</v>
      </c>
      <c r="Z806" t="n">
        <v>59.68224736638362</v>
      </c>
      <c r="AA806" t="n">
        <v>1102.493241345411</v>
      </c>
      <c r="AB806" t="b">
        <v>0</v>
      </c>
      <c r="AC806" t="b">
        <v>1</v>
      </c>
      <c r="AD806" t="n">
        <v>94.56389423955038</v>
      </c>
      <c r="AE806" t="n">
        <v>-0</v>
      </c>
      <c r="AF806" t="n">
        <v>0</v>
      </c>
      <c r="AG806" t="n">
        <v>0.06670643001798182</v>
      </c>
      <c r="AH806" t="b">
        <v>0</v>
      </c>
      <c r="AI806" t="b">
        <v>0</v>
      </c>
      <c r="AJ806" t="n">
        <v>1102.493241345411</v>
      </c>
      <c r="AK806" t="n">
        <v>0</v>
      </c>
      <c r="AL806" t="n">
        <v>5.514454338045306</v>
      </c>
      <c r="AM806" t="n">
        <v>0</v>
      </c>
      <c r="AN806" t="n">
        <v>5.9121025887511</v>
      </c>
      <c r="AO806" t="n">
        <v>0</v>
      </c>
      <c r="AP806" t="n">
        <v>1</v>
      </c>
      <c r="AQ806" t="n">
        <v>3</v>
      </c>
      <c r="AR806" t="n">
        <v>0</v>
      </c>
      <c r="AS806" t="n">
        <v>0</v>
      </c>
      <c r="AT806" t="n">
        <v>1.618751498460218</v>
      </c>
      <c r="AU806" t="n">
        <v>0.515143152156641</v>
      </c>
      <c r="AV806" t="n">
        <v>1.618751498460218</v>
      </c>
    </row>
    <row r="807" spans="1:48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0</v>
      </c>
      <c r="H807" t="n">
        <v>84.98521643962647</v>
      </c>
      <c r="I807" t="b">
        <v>0</v>
      </c>
      <c r="J807" t="n">
        <v>313.7654190951009</v>
      </c>
      <c r="K807" t="n">
        <v>1469.990988460548</v>
      </c>
      <c r="L807" t="n">
        <v>0</v>
      </c>
      <c r="M807" t="n">
        <v>7.60377027401567</v>
      </c>
      <c r="N807" t="n">
        <v>7.60377027401567</v>
      </c>
      <c r="O807" t="n">
        <v>854.3916289990414</v>
      </c>
      <c r="P807" t="n">
        <v>231.4170176053741</v>
      </c>
      <c r="Q807" t="n">
        <v>7.60377027401567</v>
      </c>
      <c r="R807" t="n">
        <v>0.9094177063448485</v>
      </c>
      <c r="S807" t="n">
        <v>34.1456678774522</v>
      </c>
      <c r="T807" t="n">
        <v>54.31531360717383</v>
      </c>
      <c r="U807" t="n">
        <v>8.361141663468274</v>
      </c>
      <c r="V807" t="n">
        <v>4.920005687136658</v>
      </c>
      <c r="W807" t="n">
        <v>0</v>
      </c>
      <c r="X807" t="n">
        <v>0</v>
      </c>
      <c r="Y807" t="n">
        <v>-22.82607512520868</v>
      </c>
      <c r="Z807" t="n">
        <v>59.78498689862918</v>
      </c>
      <c r="AA807" t="n">
        <v>1469.990988460548</v>
      </c>
      <c r="AB807" t="b">
        <v>0</v>
      </c>
      <c r="AC807" t="b">
        <v>1</v>
      </c>
      <c r="AD807" t="n">
        <v>94.55483627323085</v>
      </c>
      <c r="AE807" t="n">
        <v>-0</v>
      </c>
      <c r="AF807" t="n">
        <v>0</v>
      </c>
      <c r="AG807" t="n">
        <v>0.07672776961481209</v>
      </c>
      <c r="AH807" t="b">
        <v>0</v>
      </c>
      <c r="AI807" t="b">
        <v>0</v>
      </c>
      <c r="AJ807" t="n">
        <v>1469.990988460548</v>
      </c>
      <c r="AK807" t="n">
        <v>0</v>
      </c>
      <c r="AL807" t="n">
        <v>8.361141663468274</v>
      </c>
      <c r="AM807" t="n">
        <v>0</v>
      </c>
      <c r="AN807" t="n">
        <v>8.775536474114096</v>
      </c>
      <c r="AO807" t="n">
        <v>0</v>
      </c>
      <c r="AP807" t="n">
        <v>1</v>
      </c>
      <c r="AQ807" t="n">
        <v>3</v>
      </c>
      <c r="AR807" t="n">
        <v>0</v>
      </c>
      <c r="AS807" t="n">
        <v>0</v>
      </c>
      <c r="AT807" t="n">
        <v>2.275773770507401</v>
      </c>
      <c r="AU807" t="n">
        <v>0.7242305411607303</v>
      </c>
      <c r="AV807" t="n">
        <v>2.275773770507401</v>
      </c>
    </row>
    <row r="808" spans="1:48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0</v>
      </c>
      <c r="H808" t="n">
        <v>106.2315205495331</v>
      </c>
      <c r="I808" t="b">
        <v>0</v>
      </c>
      <c r="J808" t="n">
        <v>392.2067738688762</v>
      </c>
      <c r="K808" t="n">
        <v>1837.488735575685</v>
      </c>
      <c r="L808" t="n">
        <v>0</v>
      </c>
      <c r="M808" t="n">
        <v>5.002510678498844</v>
      </c>
      <c r="N808" t="n">
        <v>5.002510678498844</v>
      </c>
      <c r="O808" t="n">
        <v>449.6825226078805</v>
      </c>
      <c r="P808" t="n">
        <v>121.7991664701735</v>
      </c>
      <c r="Q808" t="n">
        <v>5.002510678498844</v>
      </c>
      <c r="R808" t="n">
        <v>0.8579521913298317</v>
      </c>
      <c r="S808" t="n">
        <v>34.16469494712679</v>
      </c>
      <c r="T808" t="n">
        <v>30.30202367500345</v>
      </c>
      <c r="U808" t="n">
        <v>5.830756922183413</v>
      </c>
      <c r="V808" t="n">
        <v>4.304336061305801</v>
      </c>
      <c r="W808" t="n">
        <v>0</v>
      </c>
      <c r="X808" t="n">
        <v>0</v>
      </c>
      <c r="Y808" t="n">
        <v>-22.82607512520868</v>
      </c>
      <c r="Z808" t="n">
        <v>59.87590178706677</v>
      </c>
      <c r="AA808" t="n">
        <v>1837.488735575685</v>
      </c>
      <c r="AB808" t="b">
        <v>0</v>
      </c>
      <c r="AC808" t="b">
        <v>1</v>
      </c>
      <c r="AD808" t="n">
        <v>94.54577830691132</v>
      </c>
      <c r="AE808" t="n">
        <v>-0</v>
      </c>
      <c r="AF808" t="n">
        <v>0</v>
      </c>
      <c r="AG808" t="n">
        <v>0.0818676825012985</v>
      </c>
      <c r="AH808" t="b">
        <v>0</v>
      </c>
      <c r="AI808" t="b">
        <v>0</v>
      </c>
      <c r="AJ808" t="n">
        <v>1837.488735575685</v>
      </c>
      <c r="AK808" t="n">
        <v>0</v>
      </c>
      <c r="AL808" t="n">
        <v>5.830756922183413</v>
      </c>
      <c r="AM808" t="n">
        <v>0</v>
      </c>
      <c r="AN808" t="n">
        <v>6.027783553591921</v>
      </c>
      <c r="AO808" t="n">
        <v>0</v>
      </c>
      <c r="AP808" t="n">
        <v>1</v>
      </c>
      <c r="AQ808" t="n">
        <v>3</v>
      </c>
      <c r="AR808" t="n">
        <v>0</v>
      </c>
      <c r="AS808" t="n">
        <v>0</v>
      </c>
      <c r="AT808" t="n">
        <v>2.067497204248384</v>
      </c>
      <c r="AU808" t="n">
        <v>0.6579496778132125</v>
      </c>
      <c r="AV808" t="n">
        <v>2.067497204248384</v>
      </c>
    </row>
    <row r="809" spans="1:48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0</v>
      </c>
      <c r="H809" t="n">
        <v>106.2315205495331</v>
      </c>
      <c r="I809" t="b">
        <v>1</v>
      </c>
      <c r="J809" t="n">
        <v>392.2067738688762</v>
      </c>
      <c r="K809" t="n">
        <v>971.8883856470753</v>
      </c>
      <c r="L809" t="n">
        <v>-8.701344418335426</v>
      </c>
      <c r="M809" t="n">
        <v>-0.7828263898483006</v>
      </c>
      <c r="N809" t="n">
        <v>-0.7828263898483006</v>
      </c>
      <c r="O809" t="n">
        <v>-70.36933419533234</v>
      </c>
      <c r="P809" t="n">
        <v>-19.05994967370865</v>
      </c>
      <c r="Q809" t="n">
        <v>-0.7828263898483006</v>
      </c>
      <c r="R809" t="n">
        <v>0.8492520822972157</v>
      </c>
      <c r="S809" t="n">
        <v>34.18432503168938</v>
      </c>
      <c r="T809" t="n">
        <v>-6.532163821177243</v>
      </c>
      <c r="U809" t="n">
        <v>-0.6648169416558812</v>
      </c>
      <c r="V809" t="n">
        <v>12.52778585253141</v>
      </c>
      <c r="W809" t="n">
        <v>0</v>
      </c>
      <c r="X809" t="n">
        <v>0</v>
      </c>
      <c r="Y809" t="n">
        <v>-22.82607512520868</v>
      </c>
      <c r="Z809" t="n">
        <v>59.89438499528774</v>
      </c>
      <c r="AA809" t="n">
        <v>971.8883856470753</v>
      </c>
      <c r="AB809" t="b">
        <v>0</v>
      </c>
      <c r="AC809" t="b">
        <v>1</v>
      </c>
      <c r="AD809" t="n">
        <v>94.53672034059178</v>
      </c>
      <c r="AE809" t="n">
        <v>-0</v>
      </c>
      <c r="AF809" t="n">
        <v>0</v>
      </c>
      <c r="AG809" t="n">
        <v>0.09590908461272107</v>
      </c>
      <c r="AH809" t="b">
        <v>0</v>
      </c>
      <c r="AI809" t="b">
        <v>0</v>
      </c>
      <c r="AJ809" t="n">
        <v>963.1870412287399</v>
      </c>
      <c r="AK809" t="n">
        <v>0</v>
      </c>
      <c r="AL809" t="n">
        <v>-0.6588648166280255</v>
      </c>
      <c r="AM809" t="n">
        <v>0</v>
      </c>
      <c r="AN809" t="n">
        <v>-0.08411372944858386</v>
      </c>
      <c r="AO809" t="n">
        <v>0</v>
      </c>
      <c r="AP809" t="n">
        <v>1</v>
      </c>
      <c r="AQ809" t="n">
        <v>3</v>
      </c>
      <c r="AR809" t="n">
        <v>0</v>
      </c>
      <c r="AS809" t="n">
        <v>0</v>
      </c>
      <c r="AT809" t="n">
        <v>0.5409718607245606</v>
      </c>
      <c r="AU809" t="n">
        <v>0.1721561029143611</v>
      </c>
      <c r="AV809" t="n">
        <v>0.5409718607245606</v>
      </c>
    </row>
    <row r="810" spans="1:48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0</v>
      </c>
      <c r="H810" t="n">
        <v>106.2315205495331</v>
      </c>
      <c r="I810" t="b">
        <v>0</v>
      </c>
      <c r="J810" t="n">
        <v>392.2067738688762</v>
      </c>
      <c r="K810" t="n">
        <v>971.8883856470753</v>
      </c>
      <c r="L810" t="n">
        <v>0</v>
      </c>
      <c r="M810" t="n">
        <v>4.082544880894322</v>
      </c>
      <c r="N810" t="n">
        <v>4.082544880894322</v>
      </c>
      <c r="O810" t="n">
        <v>366.9855395993578</v>
      </c>
      <c r="P810" t="n">
        <v>99.40020032485315</v>
      </c>
      <c r="Q810" t="n">
        <v>4.082544880894322</v>
      </c>
      <c r="R810" t="n">
        <v>0.9051728731334331</v>
      </c>
      <c r="S810" t="n">
        <v>34.18758502258615</v>
      </c>
      <c r="T810" t="n">
        <v>44.31537486620463</v>
      </c>
      <c r="U810" t="n">
        <v>4.510237770119859</v>
      </c>
      <c r="V810" t="n">
        <v>4.202299674577048</v>
      </c>
      <c r="W810" t="n">
        <v>0</v>
      </c>
      <c r="X810" t="n">
        <v>0</v>
      </c>
      <c r="Y810" t="n">
        <v>-22.82607512520868</v>
      </c>
      <c r="Z810" t="n">
        <v>59.97847837250074</v>
      </c>
      <c r="AA810" t="n">
        <v>971.8883856470753</v>
      </c>
      <c r="AB810" t="b">
        <v>0</v>
      </c>
      <c r="AC810" t="b">
        <v>1</v>
      </c>
      <c r="AD810" t="n">
        <v>94.52766237427225</v>
      </c>
      <c r="AE810" t="n">
        <v>-0</v>
      </c>
      <c r="AF810" t="n">
        <v>0</v>
      </c>
      <c r="AG810" t="n">
        <v>0.09739743551928159</v>
      </c>
      <c r="AH810" t="b">
        <v>0</v>
      </c>
      <c r="AI810" t="b">
        <v>0</v>
      </c>
      <c r="AJ810" t="n">
        <v>971.8883856470753</v>
      </c>
      <c r="AK810" t="n">
        <v>0</v>
      </c>
      <c r="AL810" t="n">
        <v>4.510237770119859</v>
      </c>
      <c r="AM810" t="n">
        <v>0</v>
      </c>
      <c r="AN810" t="n">
        <v>4.528120615223645</v>
      </c>
      <c r="AO810" t="n">
        <v>0</v>
      </c>
      <c r="AP810" t="n">
        <v>1</v>
      </c>
      <c r="AQ810" t="n">
        <v>3</v>
      </c>
      <c r="AR810" t="n">
        <v>0</v>
      </c>
      <c r="AS810" t="n">
        <v>0</v>
      </c>
      <c r="AT810" t="n">
        <v>1.323655040847889</v>
      </c>
      <c r="AU810" t="n">
        <v>0.4212331730713554</v>
      </c>
      <c r="AV810" t="n">
        <v>1.323655040847889</v>
      </c>
    </row>
    <row r="811" spans="1:48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0</v>
      </c>
      <c r="H811" t="n">
        <v>121.9695235939084</v>
      </c>
      <c r="I811" t="b">
        <v>0</v>
      </c>
      <c r="J811" t="n">
        <v>450.3114811087097</v>
      </c>
      <c r="K811" t="n">
        <v>1115.871850187383</v>
      </c>
      <c r="L811" t="n">
        <v>0</v>
      </c>
      <c r="M811" t="n">
        <v>8.42533170913269</v>
      </c>
      <c r="N811" t="n">
        <v>8.42533170913269</v>
      </c>
      <c r="O811" t="n">
        <v>659.6401211643297</v>
      </c>
      <c r="P811" t="n">
        <v>178.6674217671532</v>
      </c>
      <c r="Q811" t="n">
        <v>8.42533170913269</v>
      </c>
      <c r="R811" t="n">
        <v>0.9289187460566289</v>
      </c>
      <c r="S811" t="n">
        <v>34.1982795886533</v>
      </c>
      <c r="T811" t="n">
        <v>77.61869579524028</v>
      </c>
      <c r="U811" t="n">
        <v>9.070041642392546</v>
      </c>
      <c r="V811" t="n">
        <v>5.517234226574743</v>
      </c>
      <c r="W811" t="n">
        <v>0</v>
      </c>
      <c r="X811" t="n">
        <v>0</v>
      </c>
      <c r="Y811" t="n">
        <v>-22.82607512520868</v>
      </c>
      <c r="Z811" t="n">
        <v>60.10137119780172</v>
      </c>
      <c r="AA811" t="n">
        <v>1115.871850187383</v>
      </c>
      <c r="AB811" t="b">
        <v>0</v>
      </c>
      <c r="AC811" t="b">
        <v>1</v>
      </c>
      <c r="AD811" t="n">
        <v>94.51860440795272</v>
      </c>
      <c r="AE811" t="n">
        <v>-0</v>
      </c>
      <c r="AF811" t="n">
        <v>0</v>
      </c>
      <c r="AG811" t="n">
        <v>0.09824306242202441</v>
      </c>
      <c r="AH811" t="b">
        <v>0</v>
      </c>
      <c r="AI811" t="b">
        <v>0</v>
      </c>
      <c r="AJ811" t="n">
        <v>1115.871850187383</v>
      </c>
      <c r="AK811" t="n">
        <v>0</v>
      </c>
      <c r="AL811" t="n">
        <v>9.070041642392546</v>
      </c>
      <c r="AM811" t="n">
        <v>0</v>
      </c>
      <c r="AN811" t="n">
        <v>9.133652343870686</v>
      </c>
      <c r="AO811" t="n">
        <v>0</v>
      </c>
      <c r="AP811" t="n">
        <v>1</v>
      </c>
      <c r="AQ811" t="n">
        <v>3</v>
      </c>
      <c r="AR811" t="n">
        <v>0</v>
      </c>
      <c r="AS811" t="n">
        <v>0</v>
      </c>
      <c r="AT811" t="n">
        <v>2.173669614450989</v>
      </c>
      <c r="AU811" t="n">
        <v>0.6917374396258583</v>
      </c>
      <c r="AV811" t="n">
        <v>2.173669614450989</v>
      </c>
    </row>
    <row r="812" spans="1:48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0</v>
      </c>
      <c r="H812" t="n">
        <v>137.7075266382836</v>
      </c>
      <c r="I812" t="b">
        <v>0</v>
      </c>
      <c r="J812" t="n">
        <v>508.4161883485432</v>
      </c>
      <c r="K812" t="n">
        <v>1259.85531472769</v>
      </c>
      <c r="L812" t="n">
        <v>0</v>
      </c>
      <c r="M812" t="n">
        <v>8.435435245763417</v>
      </c>
      <c r="N812" t="n">
        <v>8.435435245763417</v>
      </c>
      <c r="O812" t="n">
        <v>584.9533061564447</v>
      </c>
      <c r="P812" t="n">
        <v>158.4380569221139</v>
      </c>
      <c r="Q812" t="n">
        <v>8.435435245763417</v>
      </c>
      <c r="R812" t="n">
        <v>0.9232692114515741</v>
      </c>
      <c r="S812" t="n">
        <v>34.214823633419</v>
      </c>
      <c r="T812" t="n">
        <v>69.25160644944617</v>
      </c>
      <c r="U812" t="n">
        <v>9.136484939751355</v>
      </c>
      <c r="V812" t="n">
        <v>5.313730371111255</v>
      </c>
      <c r="W812" t="n">
        <v>0</v>
      </c>
      <c r="X812" t="n">
        <v>0</v>
      </c>
      <c r="Y812" t="n">
        <v>-22.82607512520868</v>
      </c>
      <c r="Z812" t="n">
        <v>60.20012078590771</v>
      </c>
      <c r="AA812" t="n">
        <v>1259.85531472769</v>
      </c>
      <c r="AB812" t="b">
        <v>0</v>
      </c>
      <c r="AC812" t="b">
        <v>1</v>
      </c>
      <c r="AD812" t="n">
        <v>94.50954644163319</v>
      </c>
      <c r="AE812" t="n">
        <v>-0</v>
      </c>
      <c r="AF812" t="n">
        <v>0</v>
      </c>
      <c r="AG812" t="n">
        <v>0.1074475680115291</v>
      </c>
      <c r="AH812" t="b">
        <v>0</v>
      </c>
      <c r="AI812" t="b">
        <v>0</v>
      </c>
      <c r="AJ812" t="n">
        <v>1259.85531472769</v>
      </c>
      <c r="AK812" t="n">
        <v>0</v>
      </c>
      <c r="AL812" t="n">
        <v>9.136484939751355</v>
      </c>
      <c r="AM812" t="n">
        <v>0</v>
      </c>
      <c r="AN812" t="n">
        <v>9.200095641229495</v>
      </c>
      <c r="AO812" t="n">
        <v>0</v>
      </c>
      <c r="AP812" t="n">
        <v>1</v>
      </c>
      <c r="AQ812" t="n">
        <v>3</v>
      </c>
      <c r="AR812" t="n">
        <v>0</v>
      </c>
      <c r="AS812" t="n">
        <v>0</v>
      </c>
      <c r="AT812" t="n">
        <v>2.243131548757983</v>
      </c>
      <c r="AU812" t="n">
        <v>0.7138426483795427</v>
      </c>
      <c r="AV812" t="n">
        <v>2.243131548757983</v>
      </c>
    </row>
    <row r="813" spans="1:48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0</v>
      </c>
      <c r="H813" t="n">
        <v>153.4455296826589</v>
      </c>
      <c r="I813" t="b">
        <v>0</v>
      </c>
      <c r="J813" t="n">
        <v>566.5208955883768</v>
      </c>
      <c r="K813" t="n">
        <v>1403.838779267998</v>
      </c>
      <c r="L813" t="n">
        <v>0</v>
      </c>
      <c r="M813" t="n">
        <v>9.782798410257378</v>
      </c>
      <c r="N813" t="n">
        <v>9.782798410257378</v>
      </c>
      <c r="O813" t="n">
        <v>608.8078528520158</v>
      </c>
      <c r="P813" t="n">
        <v>164.8992017475666</v>
      </c>
      <c r="Q813" t="n">
        <v>9.782798410257378</v>
      </c>
      <c r="R813" t="n">
        <v>0.9234359234813341</v>
      </c>
      <c r="S813" t="n">
        <v>34.23270401427134</v>
      </c>
      <c r="T813" t="n">
        <v>72.06269267143253</v>
      </c>
      <c r="U813" t="n">
        <v>10.59391145773973</v>
      </c>
      <c r="V813" t="n">
        <v>5.517413515836665</v>
      </c>
      <c r="W813" t="n">
        <v>0</v>
      </c>
      <c r="X813" t="n">
        <v>0</v>
      </c>
      <c r="Y813" t="n">
        <v>-22.82607512520868</v>
      </c>
      <c r="Z813" t="n">
        <v>60.3278843979887</v>
      </c>
      <c r="AA813" t="n">
        <v>1403.838779267998</v>
      </c>
      <c r="AB813" t="b">
        <v>0</v>
      </c>
      <c r="AC813" t="b">
        <v>1</v>
      </c>
      <c r="AD813" t="n">
        <v>94.50048847531366</v>
      </c>
      <c r="AE813" t="n">
        <v>-0</v>
      </c>
      <c r="AF813" t="n">
        <v>0</v>
      </c>
      <c r="AG813" t="n">
        <v>0.117912174256997</v>
      </c>
      <c r="AH813" t="b">
        <v>0</v>
      </c>
      <c r="AI813" t="b">
        <v>0</v>
      </c>
      <c r="AJ813" t="n">
        <v>1403.838779267998</v>
      </c>
      <c r="AK813" t="n">
        <v>0</v>
      </c>
      <c r="AL813" t="n">
        <v>10.59391145773973</v>
      </c>
      <c r="AM813" t="n">
        <v>0</v>
      </c>
      <c r="AN813" t="n">
        <v>10.65752215921787</v>
      </c>
      <c r="AO813" t="n">
        <v>0</v>
      </c>
      <c r="AP813" t="n">
        <v>1</v>
      </c>
      <c r="AQ813" t="n">
        <v>3</v>
      </c>
      <c r="AR813" t="n">
        <v>0</v>
      </c>
      <c r="AS813" t="n">
        <v>0</v>
      </c>
      <c r="AT813" t="n">
        <v>2.552708515221656</v>
      </c>
      <c r="AU813" t="n">
        <v>0.812360830133125</v>
      </c>
      <c r="AV813" t="n">
        <v>2.552708515221656</v>
      </c>
    </row>
    <row r="814" spans="1:48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0</v>
      </c>
      <c r="H814" t="n">
        <v>169.1835327270342</v>
      </c>
      <c r="I814" t="b">
        <v>0</v>
      </c>
      <c r="J814" t="n">
        <v>624.6256028282103</v>
      </c>
      <c r="K814" t="n">
        <v>1547.822243808305</v>
      </c>
      <c r="L814" t="n">
        <v>0</v>
      </c>
      <c r="M814" t="n">
        <v>10.75400017920124</v>
      </c>
      <c r="N814" t="n">
        <v>10.75400017920124</v>
      </c>
      <c r="O814" t="n">
        <v>606.9925100662635</v>
      </c>
      <c r="P814" t="n">
        <v>164.407505435066</v>
      </c>
      <c r="Q814" t="n">
        <v>10.75400017920124</v>
      </c>
      <c r="R814" t="n">
        <v>0.9219735759739131</v>
      </c>
      <c r="S814" t="n">
        <v>34.25339531346732</v>
      </c>
      <c r="T814" t="n">
        <v>71.96177441797644</v>
      </c>
      <c r="U814" t="n">
        <v>11.66410888494436</v>
      </c>
      <c r="V814" t="n">
        <v>5.614919924406664</v>
      </c>
      <c r="W814" t="n">
        <v>0</v>
      </c>
      <c r="X814" t="n">
        <v>0</v>
      </c>
      <c r="Y814" t="n">
        <v>-22.82607512520868</v>
      </c>
      <c r="Z814" t="n">
        <v>60.4529771106814</v>
      </c>
      <c r="AA814" t="n">
        <v>1547.822243808305</v>
      </c>
      <c r="AB814" t="b">
        <v>0</v>
      </c>
      <c r="AC814" t="b">
        <v>1</v>
      </c>
      <c r="AD814" t="n">
        <v>94.49143050899413</v>
      </c>
      <c r="AE814" t="n">
        <v>-0</v>
      </c>
      <c r="AF814" t="n">
        <v>0</v>
      </c>
      <c r="AG814" t="n">
        <v>0.1254238113254224</v>
      </c>
      <c r="AH814" t="b">
        <v>0</v>
      </c>
      <c r="AI814" t="b">
        <v>0</v>
      </c>
      <c r="AJ814" t="n">
        <v>1547.822243808305</v>
      </c>
      <c r="AK814" t="n">
        <v>0</v>
      </c>
      <c r="AL814" t="n">
        <v>11.66410888494436</v>
      </c>
      <c r="AM814" t="n">
        <v>0</v>
      </c>
      <c r="AN814" t="n">
        <v>11.7277195864225</v>
      </c>
      <c r="AO814" t="n">
        <v>0</v>
      </c>
      <c r="AP814" t="n">
        <v>1</v>
      </c>
      <c r="AQ814" t="n">
        <v>3</v>
      </c>
      <c r="AR814" t="n">
        <v>0</v>
      </c>
      <c r="AS814" t="n">
        <v>0</v>
      </c>
      <c r="AT814" t="n">
        <v>2.802547427201804</v>
      </c>
      <c r="AU814" t="n">
        <v>0.8918682806412869</v>
      </c>
      <c r="AV814" t="n">
        <v>2.802547427201804</v>
      </c>
    </row>
    <row r="815" spans="1:48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0</v>
      </c>
      <c r="H815" t="n">
        <v>184.9215357714095</v>
      </c>
      <c r="I815" t="b">
        <v>0</v>
      </c>
      <c r="J815" t="n">
        <v>682.7303100680438</v>
      </c>
      <c r="K815" t="n">
        <v>1691.805708348613</v>
      </c>
      <c r="L815" t="n">
        <v>0</v>
      </c>
      <c r="M815" t="n">
        <v>11.82170445301934</v>
      </c>
      <c r="N815" t="n">
        <v>11.82170445301934</v>
      </c>
      <c r="O815" t="n">
        <v>610.4695242619957</v>
      </c>
      <c r="P815" t="n">
        <v>165.3492752605622</v>
      </c>
      <c r="Q815" t="n">
        <v>11.82170445301934</v>
      </c>
      <c r="R815" t="n">
        <v>0.9208651673240674</v>
      </c>
      <c r="S815" t="n">
        <v>34.27657520239621</v>
      </c>
      <c r="T815" t="n">
        <v>72.46110424473133</v>
      </c>
      <c r="U815" t="n">
        <v>12.83760627777019</v>
      </c>
      <c r="V815" t="n">
        <v>5.734197359920117</v>
      </c>
      <c r="W815" t="n">
        <v>0</v>
      </c>
      <c r="X815" t="n">
        <v>0</v>
      </c>
      <c r="Y815" t="n">
        <v>-22.82607512520868</v>
      </c>
      <c r="Z815" t="n">
        <v>60.57980644895671</v>
      </c>
      <c r="AA815" t="n">
        <v>1691.805708348613</v>
      </c>
      <c r="AB815" t="b">
        <v>0</v>
      </c>
      <c r="AC815" t="b">
        <v>1</v>
      </c>
      <c r="AD815" t="n">
        <v>94.4823725426746</v>
      </c>
      <c r="AE815" t="n">
        <v>-0</v>
      </c>
      <c r="AF815" t="n">
        <v>0</v>
      </c>
      <c r="AG815" t="n">
        <v>0.1316348584602741</v>
      </c>
      <c r="AH815" t="b">
        <v>0</v>
      </c>
      <c r="AI815" t="b">
        <v>0</v>
      </c>
      <c r="AJ815" t="n">
        <v>1691.805708348613</v>
      </c>
      <c r="AK815" t="n">
        <v>0</v>
      </c>
      <c r="AL815" t="n">
        <v>12.83760627777019</v>
      </c>
      <c r="AM815" t="n">
        <v>0</v>
      </c>
      <c r="AN815" t="n">
        <v>12.90121697924833</v>
      </c>
      <c r="AO815" t="n">
        <v>0</v>
      </c>
      <c r="AP815" t="n">
        <v>1</v>
      </c>
      <c r="AQ815" t="n">
        <v>3</v>
      </c>
      <c r="AR815" t="n">
        <v>0</v>
      </c>
      <c r="AS815" t="n">
        <v>0</v>
      </c>
      <c r="AT815" t="n">
        <v>3.076952671784539</v>
      </c>
      <c r="AU815" t="n">
        <v>0.9791935945002248</v>
      </c>
      <c r="AV815" t="n">
        <v>3.076952671784539</v>
      </c>
    </row>
    <row r="816" spans="1:48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0</v>
      </c>
      <c r="H816" t="n">
        <v>200.6595388157847</v>
      </c>
      <c r="I816" t="b">
        <v>0</v>
      </c>
      <c r="J816" t="n">
        <v>740.8350173078773</v>
      </c>
      <c r="K816" t="n">
        <v>1835.78917288892</v>
      </c>
      <c r="L816" t="n">
        <v>0</v>
      </c>
      <c r="M816" t="n">
        <v>13.01969019990392</v>
      </c>
      <c r="N816" t="n">
        <v>13.01969019990392</v>
      </c>
      <c r="O816" t="n">
        <v>619.6011607727704</v>
      </c>
      <c r="P816" t="n">
        <v>167.8226329287027</v>
      </c>
      <c r="Q816" t="n">
        <v>13.01969019990392</v>
      </c>
      <c r="R816" t="n">
        <v>0.9201551315189104</v>
      </c>
      <c r="S816" t="n">
        <v>34.30241846816061</v>
      </c>
      <c r="T816" t="n">
        <v>73.60175599323914</v>
      </c>
      <c r="U816" t="n">
        <v>14.14945127612577</v>
      </c>
      <c r="V816" t="n">
        <v>5.876722527257428</v>
      </c>
      <c r="W816" t="n">
        <v>0</v>
      </c>
      <c r="X816" t="n">
        <v>0</v>
      </c>
      <c r="Y816" t="n">
        <v>-22.82607512520868</v>
      </c>
      <c r="Z816" t="n">
        <v>60.71150423347368</v>
      </c>
      <c r="AA816" t="n">
        <v>1835.78917288892</v>
      </c>
      <c r="AB816" t="b">
        <v>0</v>
      </c>
      <c r="AC816" t="b">
        <v>1</v>
      </c>
      <c r="AD816" t="n">
        <v>94.47331457635507</v>
      </c>
      <c r="AE816" t="n">
        <v>-0</v>
      </c>
      <c r="AF816" t="n">
        <v>0</v>
      </c>
      <c r="AG816" t="n">
        <v>0.1153503941676424</v>
      </c>
      <c r="AH816" t="b">
        <v>0</v>
      </c>
      <c r="AI816" t="b">
        <v>0</v>
      </c>
      <c r="AJ816" t="n">
        <v>1835.78917288892</v>
      </c>
      <c r="AK816" t="n">
        <v>0</v>
      </c>
      <c r="AL816" t="n">
        <v>14.14945127612577</v>
      </c>
      <c r="AM816" t="n">
        <v>0</v>
      </c>
      <c r="AN816" t="n">
        <v>14.21306197760391</v>
      </c>
      <c r="AO816" t="n">
        <v>0</v>
      </c>
      <c r="AP816" t="n">
        <v>1</v>
      </c>
      <c r="AQ816" t="n">
        <v>3</v>
      </c>
      <c r="AR816" t="n">
        <v>0</v>
      </c>
      <c r="AS816" t="n">
        <v>0</v>
      </c>
      <c r="AT816" t="n">
        <v>3.383484854458066</v>
      </c>
      <c r="AU816" t="n">
        <v>1.076742819918765</v>
      </c>
      <c r="AV816" t="n">
        <v>3.383484854458066</v>
      </c>
    </row>
    <row r="817" spans="1:48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0</v>
      </c>
      <c r="H817" t="n">
        <v>216.39754186016</v>
      </c>
      <c r="I817" t="b">
        <v>0</v>
      </c>
      <c r="J817" t="n">
        <v>798.9397245477109</v>
      </c>
      <c r="K817" t="n">
        <v>1979.772637429228</v>
      </c>
      <c r="L817" t="n">
        <v>0</v>
      </c>
      <c r="M817" t="n">
        <v>13.64143941764271</v>
      </c>
      <c r="N817" t="n">
        <v>13.64143941764271</v>
      </c>
      <c r="O817" t="n">
        <v>601.9761118015292</v>
      </c>
      <c r="P817" t="n">
        <v>163.0487843449429</v>
      </c>
      <c r="Q817" t="n">
        <v>13.64143941764271</v>
      </c>
      <c r="R817" t="n">
        <v>0.9176003989028947</v>
      </c>
      <c r="S817" t="n">
        <v>34.33113601036641</v>
      </c>
      <c r="T817" t="n">
        <v>71.70718427819868</v>
      </c>
      <c r="U817" t="n">
        <v>14.86642707866381</v>
      </c>
      <c r="V817" t="n">
        <v>5.908643380320186</v>
      </c>
      <c r="W817" t="n">
        <v>0</v>
      </c>
      <c r="X817" t="n">
        <v>0</v>
      </c>
      <c r="Y817" t="n">
        <v>-22.82607512520868</v>
      </c>
      <c r="Z817" t="n">
        <v>60.79266400474837</v>
      </c>
      <c r="AA817" t="n">
        <v>1979.772637429228</v>
      </c>
      <c r="AB817" t="b">
        <v>0</v>
      </c>
      <c r="AC817" t="b">
        <v>1</v>
      </c>
      <c r="AD817" t="n">
        <v>94.46425661003553</v>
      </c>
      <c r="AE817" t="n">
        <v>-0</v>
      </c>
      <c r="AF817" t="n">
        <v>0</v>
      </c>
      <c r="AG817" t="n">
        <v>0.1038962317579508</v>
      </c>
      <c r="AH817" t="b">
        <v>0</v>
      </c>
      <c r="AI817" t="b">
        <v>0</v>
      </c>
      <c r="AJ817" t="n">
        <v>1979.772637429228</v>
      </c>
      <c r="AK817" t="n">
        <v>0</v>
      </c>
      <c r="AL817" t="n">
        <v>14.86642707866381</v>
      </c>
      <c r="AM817" t="n">
        <v>0</v>
      </c>
      <c r="AN817" t="n">
        <v>14.93003778014195</v>
      </c>
      <c r="AO817" t="n">
        <v>0</v>
      </c>
      <c r="AP817" t="n">
        <v>1</v>
      </c>
      <c r="AQ817" t="n">
        <v>3</v>
      </c>
      <c r="AR817" t="n">
        <v>0</v>
      </c>
      <c r="AS817" t="n">
        <v>0</v>
      </c>
      <c r="AT817" t="n">
        <v>3.605035667010263</v>
      </c>
      <c r="AU817" t="n">
        <v>1.147248011141486</v>
      </c>
      <c r="AV817" t="n">
        <v>3.605035667010263</v>
      </c>
    </row>
    <row r="818" spans="1:48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0</v>
      </c>
      <c r="H818" t="n">
        <v>232.1355449045353</v>
      </c>
      <c r="I818" t="b">
        <v>0</v>
      </c>
      <c r="J818" t="n">
        <v>857.0444317875443</v>
      </c>
      <c r="K818" t="n">
        <v>2123.756101969535</v>
      </c>
      <c r="L818" t="n">
        <v>0</v>
      </c>
      <c r="M818" t="n">
        <v>16.6974231996188</v>
      </c>
      <c r="N818" t="n">
        <v>16.6974231996188</v>
      </c>
      <c r="O818" t="n">
        <v>686.8773432029546</v>
      </c>
      <c r="P818" t="n">
        <v>186.0447841828154</v>
      </c>
      <c r="Q818" t="n">
        <v>16.6974231996188</v>
      </c>
      <c r="R818" t="n">
        <v>0.9218619770568767</v>
      </c>
      <c r="S818" t="n">
        <v>34.36218767704332</v>
      </c>
      <c r="T818" t="n">
        <v>81.44234958073311</v>
      </c>
      <c r="U818" t="n">
        <v>18.11271493475276</v>
      </c>
      <c r="V818" t="n">
        <v>6.363744180081198</v>
      </c>
      <c r="W818" t="n">
        <v>0</v>
      </c>
      <c r="X818" t="n">
        <v>0</v>
      </c>
      <c r="Y818" t="n">
        <v>-22.82607512520868</v>
      </c>
      <c r="Z818" t="n">
        <v>60.91671871761245</v>
      </c>
      <c r="AA818" t="n">
        <v>2123.756101969535</v>
      </c>
      <c r="AB818" t="b">
        <v>0</v>
      </c>
      <c r="AC818" t="b">
        <v>1</v>
      </c>
      <c r="AD818" t="n">
        <v>94.455198643716</v>
      </c>
      <c r="AE818" t="n">
        <v>-0</v>
      </c>
      <c r="AF818" t="n">
        <v>0</v>
      </c>
      <c r="AG818" t="n">
        <v>0.09887080621758265</v>
      </c>
      <c r="AH818" t="b">
        <v>0</v>
      </c>
      <c r="AI818" t="b">
        <v>0</v>
      </c>
      <c r="AJ818" t="n">
        <v>2123.756101969535</v>
      </c>
      <c r="AK818" t="n">
        <v>0</v>
      </c>
      <c r="AL818" t="n">
        <v>18.11271493475276</v>
      </c>
      <c r="AM818" t="n">
        <v>0</v>
      </c>
      <c r="AN818" t="n">
        <v>18.1763256362309</v>
      </c>
      <c r="AO818" t="n">
        <v>0</v>
      </c>
      <c r="AP818" t="n">
        <v>1</v>
      </c>
      <c r="AQ818" t="n">
        <v>3</v>
      </c>
      <c r="AR818" t="n">
        <v>0</v>
      </c>
      <c r="AS818" t="n">
        <v>0</v>
      </c>
      <c r="AT818" t="n">
        <v>4.253403199570215</v>
      </c>
      <c r="AU818" t="n">
        <v>1.353581160359674</v>
      </c>
      <c r="AV818" t="n">
        <v>4.253403199570215</v>
      </c>
    </row>
    <row r="819" spans="1:48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0</v>
      </c>
      <c r="H819" t="n">
        <v>247.8735479489106</v>
      </c>
      <c r="I819" t="b">
        <v>0</v>
      </c>
      <c r="J819" t="n">
        <v>915.1491390273778</v>
      </c>
      <c r="K819" t="n">
        <v>2267.739566509842</v>
      </c>
      <c r="L819" t="n">
        <v>0</v>
      </c>
      <c r="M819" t="n">
        <v>10.11253987575394</v>
      </c>
      <c r="N819" t="n">
        <v>10.11253987575394</v>
      </c>
      <c r="O819" t="n">
        <v>389.5842993553795</v>
      </c>
      <c r="P819" t="n">
        <v>105.5212078427355</v>
      </c>
      <c r="Q819" t="n">
        <v>10.11253987575394</v>
      </c>
      <c r="R819" t="n">
        <v>0.8904087239077185</v>
      </c>
      <c r="S819" t="n">
        <v>34.39822989268753</v>
      </c>
      <c r="T819" t="n">
        <v>47.82434660570223</v>
      </c>
      <c r="U819" t="n">
        <v>11.35718867552559</v>
      </c>
      <c r="V819" t="n">
        <v>5.241131172798475</v>
      </c>
      <c r="W819" t="n">
        <v>0</v>
      </c>
      <c r="X819" t="n">
        <v>0</v>
      </c>
      <c r="Y819" t="n">
        <v>-22.82607512520868</v>
      </c>
      <c r="Z819" t="n">
        <v>61.07586586164908</v>
      </c>
      <c r="AA819" t="n">
        <v>2267.739566509842</v>
      </c>
      <c r="AB819" t="b">
        <v>0</v>
      </c>
      <c r="AC819" t="b">
        <v>1</v>
      </c>
      <c r="AD819" t="n">
        <v>94.44614067739647</v>
      </c>
      <c r="AE819" t="n">
        <v>-0</v>
      </c>
      <c r="AF819" t="n">
        <v>0</v>
      </c>
      <c r="AG819" t="n">
        <v>0.09897894272294366</v>
      </c>
      <c r="AH819" t="b">
        <v>0</v>
      </c>
      <c r="AI819" t="b">
        <v>0</v>
      </c>
      <c r="AJ819" t="n">
        <v>2267.739566509842</v>
      </c>
      <c r="AK819" t="n">
        <v>0</v>
      </c>
      <c r="AL819" t="n">
        <v>11.35718867552559</v>
      </c>
      <c r="AM819" t="n">
        <v>0</v>
      </c>
      <c r="AN819" t="n">
        <v>11.6766037322596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3.331975081426229</v>
      </c>
      <c r="AU819" t="n">
        <v>1.06035061464715</v>
      </c>
      <c r="AV819" t="n">
        <v>3.331975081426229</v>
      </c>
    </row>
    <row r="820" spans="1:48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0</v>
      </c>
      <c r="H820" t="n">
        <v>247.8735479489106</v>
      </c>
      <c r="I820" t="b">
        <v>1</v>
      </c>
      <c r="J820" t="n">
        <v>915.1491390273778</v>
      </c>
      <c r="K820" t="n">
        <v>1485.287052641434</v>
      </c>
      <c r="L820" t="n">
        <v>-6.821366413512465</v>
      </c>
      <c r="M820" t="n">
        <v>-0.105314411966943</v>
      </c>
      <c r="N820" t="n">
        <v>-0.105314411966943</v>
      </c>
      <c r="O820" t="n">
        <v>-4.057224189200679</v>
      </c>
      <c r="P820" t="n">
        <v>-1.098923128169198</v>
      </c>
      <c r="Q820" t="n">
        <v>-0.105314411966943</v>
      </c>
      <c r="R820" t="n">
        <v>0</v>
      </c>
      <c r="S820" t="n">
        <v>34.4288450037159</v>
      </c>
      <c r="T820" t="n">
        <v>0.9159198493473213</v>
      </c>
      <c r="U820" t="n">
        <v>0.142461162590405</v>
      </c>
      <c r="V820" t="n">
        <v>2.014842977516519</v>
      </c>
      <c r="W820" t="n">
        <v>0</v>
      </c>
      <c r="X820" t="n">
        <v>0</v>
      </c>
      <c r="Y820" t="n">
        <v>-22.82607512520868</v>
      </c>
      <c r="Z820" t="n">
        <v>61.09334417744904</v>
      </c>
      <c r="AA820" t="n">
        <v>1485.287052641434</v>
      </c>
      <c r="AB820" t="b">
        <v>0</v>
      </c>
      <c r="AC820" t="b">
        <v>1</v>
      </c>
      <c r="AD820" t="n">
        <v>94.43708271107694</v>
      </c>
      <c r="AE820" t="n">
        <v>-0</v>
      </c>
      <c r="AF820" t="n">
        <v>0</v>
      </c>
      <c r="AG820" t="n">
        <v>0.09777845800876561</v>
      </c>
      <c r="AH820" t="b">
        <v>0</v>
      </c>
      <c r="AI820" t="b">
        <v>0</v>
      </c>
      <c r="AJ820" t="n">
        <v>1478.465686227922</v>
      </c>
      <c r="AK820" t="n">
        <v>0</v>
      </c>
      <c r="AL820" t="n">
        <v>0.1418068918970761</v>
      </c>
      <c r="AM820" t="n">
        <v>0</v>
      </c>
      <c r="AN820" t="n">
        <v>0.6114424104178432</v>
      </c>
      <c r="AO820" t="n">
        <v>0</v>
      </c>
      <c r="AP820" t="n">
        <v>1</v>
      </c>
      <c r="AQ820" t="n">
        <v>3</v>
      </c>
      <c r="AR820" t="n">
        <v>0</v>
      </c>
      <c r="AS820" t="n">
        <v>0</v>
      </c>
      <c r="AT820" t="n">
        <v>0.9590120450984334</v>
      </c>
      <c r="AU820" t="n">
        <v>0.3051910613445741</v>
      </c>
      <c r="AV820" t="n">
        <v>0.9590120450984334</v>
      </c>
    </row>
    <row r="821" spans="1:48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0</v>
      </c>
      <c r="H821" t="n">
        <v>247.8735479489106</v>
      </c>
      <c r="I821" t="b">
        <v>0</v>
      </c>
      <c r="J821" t="n">
        <v>915.1491390273778</v>
      </c>
      <c r="K821" t="n">
        <v>1485.287052641434</v>
      </c>
      <c r="L821" t="n">
        <v>0</v>
      </c>
      <c r="M821" t="n">
        <v>9.159134438780486</v>
      </c>
      <c r="N821" t="n">
        <v>9.159134438780486</v>
      </c>
      <c r="O821" t="n">
        <v>352.8544773988339</v>
      </c>
      <c r="P821" t="n">
        <v>95.57271868874156</v>
      </c>
      <c r="Q821" t="n">
        <v>9.159134438780486</v>
      </c>
      <c r="R821" t="n">
        <v>0.9176871932068493</v>
      </c>
      <c r="S821" t="n">
        <v>34.4288450037159</v>
      </c>
      <c r="T821" t="n">
        <v>64.16833187391937</v>
      </c>
      <c r="U821" t="n">
        <v>9.980671525745038</v>
      </c>
      <c r="V821" t="n">
        <v>5.281875503776696</v>
      </c>
      <c r="W821" t="n">
        <v>0</v>
      </c>
      <c r="X821" t="n">
        <v>0</v>
      </c>
      <c r="Y821" t="n">
        <v>-22.82607512520868</v>
      </c>
      <c r="Z821" t="n">
        <v>61.18021445107402</v>
      </c>
      <c r="AA821" t="n">
        <v>1485.287052641434</v>
      </c>
      <c r="AB821" t="b">
        <v>0</v>
      </c>
      <c r="AC821" t="b">
        <v>1</v>
      </c>
      <c r="AD821" t="n">
        <v>94.42802474475741</v>
      </c>
      <c r="AE821" t="n">
        <v>-0</v>
      </c>
      <c r="AF821" t="n">
        <v>0</v>
      </c>
      <c r="AG821" t="n">
        <v>0.1074451956514875</v>
      </c>
      <c r="AH821" t="b">
        <v>0</v>
      </c>
      <c r="AI821" t="b">
        <v>0</v>
      </c>
      <c r="AJ821" t="n">
        <v>1485.287052641434</v>
      </c>
      <c r="AK821" t="n">
        <v>0</v>
      </c>
      <c r="AL821" t="n">
        <v>9.980671525745038</v>
      </c>
      <c r="AM821" t="n">
        <v>0</v>
      </c>
      <c r="AN821" t="n">
        <v>9.986396520281284</v>
      </c>
      <c r="AO821" t="n">
        <v>0</v>
      </c>
      <c r="AP821" t="n">
        <v>1</v>
      </c>
      <c r="AQ821" t="n">
        <v>3</v>
      </c>
      <c r="AR821" t="n">
        <v>0</v>
      </c>
      <c r="AS821" t="n">
        <v>0</v>
      </c>
      <c r="AT821" t="n">
        <v>2.480724947677507</v>
      </c>
      <c r="AU821" t="n">
        <v>0.7894531497859892</v>
      </c>
      <c r="AV821" t="n">
        <v>2.480724947677507</v>
      </c>
    </row>
    <row r="822" spans="1:48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0</v>
      </c>
      <c r="H822" t="n">
        <v>261.1524880176022</v>
      </c>
      <c r="I822" t="b">
        <v>0</v>
      </c>
      <c r="J822" t="n">
        <v>964.1749857609874</v>
      </c>
      <c r="K822" t="n">
        <v>1564.856001890083</v>
      </c>
      <c r="L822" t="n">
        <v>0</v>
      </c>
      <c r="M822" t="n">
        <v>16.53185561310216</v>
      </c>
      <c r="N822" t="n">
        <v>16.53185561310216</v>
      </c>
      <c r="O822" t="n">
        <v>604.5034973887048</v>
      </c>
      <c r="P822" t="n">
        <v>163.7333416545787</v>
      </c>
      <c r="Q822" t="n">
        <v>16.53185561310216</v>
      </c>
      <c r="R822" t="n">
        <v>0.9357677130106005</v>
      </c>
      <c r="S822" t="n">
        <v>34.44967175124709</v>
      </c>
      <c r="T822" t="n">
        <v>107.8078907252643</v>
      </c>
      <c r="U822" t="n">
        <v>17.66662322630797</v>
      </c>
      <c r="V822" t="n">
        <v>6.92474737678701</v>
      </c>
      <c r="W822" t="n">
        <v>0</v>
      </c>
      <c r="X822" t="n">
        <v>0</v>
      </c>
      <c r="Y822" t="n">
        <v>-22.82607512520868</v>
      </c>
      <c r="Z822" t="n">
        <v>61.2876577322563</v>
      </c>
      <c r="AA822" t="n">
        <v>1564.856001890083</v>
      </c>
      <c r="AB822" t="b">
        <v>0</v>
      </c>
      <c r="AC822" t="b">
        <v>1</v>
      </c>
      <c r="AD822" t="n">
        <v>94.41896677843788</v>
      </c>
      <c r="AE822" t="n">
        <v>-0</v>
      </c>
      <c r="AF822" t="n">
        <v>0</v>
      </c>
      <c r="AG822" t="n">
        <v>0.1111339244887988</v>
      </c>
      <c r="AH822" t="b">
        <v>0</v>
      </c>
      <c r="AI822" t="b">
        <v>0</v>
      </c>
      <c r="AJ822" t="n">
        <v>1564.856001890083</v>
      </c>
      <c r="AK822" t="n">
        <v>0</v>
      </c>
      <c r="AL822" t="n">
        <v>17.66662322630797</v>
      </c>
      <c r="AM822" t="n">
        <v>0</v>
      </c>
      <c r="AN822" t="n">
        <v>17.68604962028108</v>
      </c>
      <c r="AO822" t="n">
        <v>0</v>
      </c>
      <c r="AP822" t="n">
        <v>1</v>
      </c>
      <c r="AQ822" t="n">
        <v>3</v>
      </c>
      <c r="AR822" t="n">
        <v>0</v>
      </c>
      <c r="AS822" t="n">
        <v>0</v>
      </c>
      <c r="AT822" t="n">
        <v>3.804002754201826</v>
      </c>
      <c r="AU822" t="n">
        <v>1.210566273746205</v>
      </c>
      <c r="AV822" t="n">
        <v>3.804002754201826</v>
      </c>
    </row>
    <row r="823" spans="1:48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0</v>
      </c>
      <c r="H823" t="n">
        <v>274.4314280862938</v>
      </c>
      <c r="I823" t="b">
        <v>0</v>
      </c>
      <c r="J823" t="n">
        <v>1013.200832494597</v>
      </c>
      <c r="K823" t="n">
        <v>1644.42495113873</v>
      </c>
      <c r="L823" t="n">
        <v>0</v>
      </c>
      <c r="M823" t="n">
        <v>15.57393858647301</v>
      </c>
      <c r="N823" t="n">
        <v>15.57393858647301</v>
      </c>
      <c r="O823" t="n">
        <v>541.9210168597841</v>
      </c>
      <c r="P823" t="n">
        <v>146.7825072751311</v>
      </c>
      <c r="Q823" t="n">
        <v>15.57393858647301</v>
      </c>
      <c r="R823" t="n">
        <v>0.9321035406111623</v>
      </c>
      <c r="S823" t="n">
        <v>34.47900597474879</v>
      </c>
      <c r="T823" t="n">
        <v>97.02678124326235</v>
      </c>
      <c r="U823" t="n">
        <v>16.70837831627747</v>
      </c>
      <c r="V823" t="n">
        <v>6.587774912312781</v>
      </c>
      <c r="W823" t="n">
        <v>0</v>
      </c>
      <c r="X823" t="n">
        <v>0</v>
      </c>
      <c r="Y823" t="n">
        <v>-22.82607512520868</v>
      </c>
      <c r="Z823" t="n">
        <v>61.41312978632215</v>
      </c>
      <c r="AA823" t="n">
        <v>1644.42495113873</v>
      </c>
      <c r="AB823" t="b">
        <v>0</v>
      </c>
      <c r="AC823" t="b">
        <v>1</v>
      </c>
      <c r="AD823" t="n">
        <v>94.40990881211835</v>
      </c>
      <c r="AE823" t="n">
        <v>-0</v>
      </c>
      <c r="AF823" t="n">
        <v>0</v>
      </c>
      <c r="AG823" t="n">
        <v>0.1039048522260033</v>
      </c>
      <c r="AH823" t="b">
        <v>0</v>
      </c>
      <c r="AI823" t="b">
        <v>0</v>
      </c>
      <c r="AJ823" t="n">
        <v>1644.42495113873</v>
      </c>
      <c r="AK823" t="n">
        <v>0</v>
      </c>
      <c r="AL823" t="n">
        <v>16.70837831627747</v>
      </c>
      <c r="AM823" t="n">
        <v>0</v>
      </c>
      <c r="AN823" t="n">
        <v>16.72780471025059</v>
      </c>
      <c r="AO823" t="n">
        <v>0</v>
      </c>
      <c r="AP823" t="n">
        <v>1</v>
      </c>
      <c r="AQ823" t="n">
        <v>3</v>
      </c>
      <c r="AR823" t="n">
        <v>0</v>
      </c>
      <c r="AS823" t="n">
        <v>0</v>
      </c>
      <c r="AT823" t="n">
        <v>3.681416180863729</v>
      </c>
      <c r="AU823" t="n">
        <v>1.171554953070032</v>
      </c>
      <c r="AV823" t="n">
        <v>3.681416180863729</v>
      </c>
    </row>
    <row r="824" spans="1:48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0</v>
      </c>
      <c r="H824" t="n">
        <v>287.7103681549855</v>
      </c>
      <c r="I824" t="b">
        <v>0</v>
      </c>
      <c r="J824" t="n">
        <v>1062.226679228206</v>
      </c>
      <c r="K824" t="n">
        <v>1723.993900387379</v>
      </c>
      <c r="L824" t="n">
        <v>0</v>
      </c>
      <c r="M824" t="n">
        <v>16.99648903416207</v>
      </c>
      <c r="N824" t="n">
        <v>16.99648903416207</v>
      </c>
      <c r="O824" t="n">
        <v>564.1246637737232</v>
      </c>
      <c r="P824" t="n">
        <v>152.7964961467289</v>
      </c>
      <c r="Q824" t="n">
        <v>16.99648903416207</v>
      </c>
      <c r="R824" t="n">
        <v>0.9327766424109225</v>
      </c>
      <c r="S824" t="n">
        <v>34.50821689191063</v>
      </c>
      <c r="T824" t="n">
        <v>100.9292888200355</v>
      </c>
      <c r="U824" t="n">
        <v>18.22139219763448</v>
      </c>
      <c r="V824" t="n">
        <v>6.784805673560513</v>
      </c>
      <c r="W824" t="n">
        <v>0</v>
      </c>
      <c r="X824" t="n">
        <v>0</v>
      </c>
      <c r="Y824" t="n">
        <v>-22.82607512520868</v>
      </c>
      <c r="Z824" t="n">
        <v>61.538601840388</v>
      </c>
      <c r="AA824" t="n">
        <v>1723.993900387379</v>
      </c>
      <c r="AB824" t="b">
        <v>0</v>
      </c>
      <c r="AC824" t="b">
        <v>1</v>
      </c>
      <c r="AD824" t="n">
        <v>94.40085084579881</v>
      </c>
      <c r="AE824" t="n">
        <v>-0</v>
      </c>
      <c r="AF824" t="n">
        <v>0</v>
      </c>
      <c r="AG824" t="n">
        <v>0.1202910480886705</v>
      </c>
      <c r="AH824" t="b">
        <v>0</v>
      </c>
      <c r="AI824" t="b">
        <v>0</v>
      </c>
      <c r="AJ824" t="n">
        <v>1723.993900387379</v>
      </c>
      <c r="AK824" t="n">
        <v>0</v>
      </c>
      <c r="AL824" t="n">
        <v>18.22139219763448</v>
      </c>
      <c r="AM824" t="n">
        <v>0</v>
      </c>
      <c r="AN824" t="n">
        <v>18.2408185916076</v>
      </c>
      <c r="AO824" t="n">
        <v>0</v>
      </c>
      <c r="AP824" t="n">
        <v>1</v>
      </c>
      <c r="AQ824" t="n">
        <v>3</v>
      </c>
      <c r="AR824" t="n">
        <v>0</v>
      </c>
      <c r="AS824" t="n">
        <v>0</v>
      </c>
      <c r="AT824" t="n">
        <v>3.976324201910391</v>
      </c>
      <c r="AU824" t="n">
        <v>1.265404965071727</v>
      </c>
      <c r="AV824" t="n">
        <v>3.976324201910391</v>
      </c>
    </row>
    <row r="825" spans="1:48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0</v>
      </c>
      <c r="H825" t="n">
        <v>300.9893082236771</v>
      </c>
      <c r="I825" t="b">
        <v>0</v>
      </c>
      <c r="J825" t="n">
        <v>1111.252525961816</v>
      </c>
      <c r="K825" t="n">
        <v>1803.562849636027</v>
      </c>
      <c r="L825" t="n">
        <v>0</v>
      </c>
      <c r="M825" t="n">
        <v>17.72144299325852</v>
      </c>
      <c r="N825" t="n">
        <v>17.72144299325852</v>
      </c>
      <c r="O825" t="n">
        <v>562.2369647101885</v>
      </c>
      <c r="P825" t="n">
        <v>152.2852017091518</v>
      </c>
      <c r="Q825" t="n">
        <v>17.72144299325852</v>
      </c>
      <c r="R825" t="n">
        <v>0.9321472782130457</v>
      </c>
      <c r="S825" t="n">
        <v>34.53977994649641</v>
      </c>
      <c r="T825" t="n">
        <v>100.6594718226658</v>
      </c>
      <c r="U825" t="n">
        <v>19.0114195551062</v>
      </c>
      <c r="V825" t="n">
        <v>6.830019136805134</v>
      </c>
      <c r="W825" t="n">
        <v>0</v>
      </c>
      <c r="X825" t="n">
        <v>0</v>
      </c>
      <c r="Y825" t="n">
        <v>-22.82607512520868</v>
      </c>
      <c r="Z825" t="n">
        <v>61.66710911008583</v>
      </c>
      <c r="AA825" t="n">
        <v>1803.562849636027</v>
      </c>
      <c r="AB825" t="b">
        <v>0</v>
      </c>
      <c r="AC825" t="b">
        <v>1</v>
      </c>
      <c r="AD825" t="n">
        <v>94.39179287947928</v>
      </c>
      <c r="AE825" t="n">
        <v>-0</v>
      </c>
      <c r="AF825" t="n">
        <v>0</v>
      </c>
      <c r="AG825" t="n">
        <v>0.124421540369261</v>
      </c>
      <c r="AH825" t="b">
        <v>0</v>
      </c>
      <c r="AI825" t="b">
        <v>0</v>
      </c>
      <c r="AJ825" t="n">
        <v>1803.562849636027</v>
      </c>
      <c r="AK825" t="n">
        <v>0</v>
      </c>
      <c r="AL825" t="n">
        <v>19.0114195551062</v>
      </c>
      <c r="AM825" t="n">
        <v>0</v>
      </c>
      <c r="AN825" t="n">
        <v>19.03084594907932</v>
      </c>
      <c r="AO825" t="n">
        <v>0</v>
      </c>
      <c r="AP825" t="n">
        <v>1</v>
      </c>
      <c r="AQ825" t="n">
        <v>3</v>
      </c>
      <c r="AR825" t="n">
        <v>0</v>
      </c>
      <c r="AS825" t="n">
        <v>0</v>
      </c>
      <c r="AT825" t="n">
        <v>4.153971255853454</v>
      </c>
      <c r="AU825" t="n">
        <v>1.321938449937452</v>
      </c>
      <c r="AV825" t="n">
        <v>4.153971255853454</v>
      </c>
    </row>
    <row r="826" spans="1:48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0</v>
      </c>
      <c r="H826" t="n">
        <v>314.2682482923688</v>
      </c>
      <c r="I826" t="b">
        <v>0</v>
      </c>
      <c r="J826" t="n">
        <v>1160.278372695426</v>
      </c>
      <c r="K826" t="n">
        <v>1883.131798884676</v>
      </c>
      <c r="L826" t="n">
        <v>0</v>
      </c>
      <c r="M826" t="n">
        <v>18.84926244141916</v>
      </c>
      <c r="N826" t="n">
        <v>18.84926244141916</v>
      </c>
      <c r="O826" t="n">
        <v>572.7501853888904</v>
      </c>
      <c r="P826" t="n">
        <v>155.1327696069584</v>
      </c>
      <c r="Q826" t="n">
        <v>18.84926244141916</v>
      </c>
      <c r="R826" t="n">
        <v>0.932188422624319</v>
      </c>
      <c r="S826" t="n">
        <v>34.57299737148921</v>
      </c>
      <c r="T826" t="n">
        <v>102.5371687065983</v>
      </c>
      <c r="U826" t="n">
        <v>20.22044254567577</v>
      </c>
      <c r="V826" t="n">
        <v>6.953207149630757</v>
      </c>
      <c r="W826" t="n">
        <v>0</v>
      </c>
      <c r="X826" t="n">
        <v>0</v>
      </c>
      <c r="Y826" t="n">
        <v>-22.82607512520868</v>
      </c>
      <c r="Z826" t="n">
        <v>61.78883400843797</v>
      </c>
      <c r="AA826" t="n">
        <v>1883.131798884676</v>
      </c>
      <c r="AB826" t="b">
        <v>0</v>
      </c>
      <c r="AC826" t="b">
        <v>1</v>
      </c>
      <c r="AD826" t="n">
        <v>94.38273491315975</v>
      </c>
      <c r="AE826" t="n">
        <v>-0</v>
      </c>
      <c r="AF826" t="n">
        <v>0</v>
      </c>
      <c r="AG826" t="n">
        <v>0.1078072381529451</v>
      </c>
      <c r="AH826" t="b">
        <v>0</v>
      </c>
      <c r="AI826" t="b">
        <v>0</v>
      </c>
      <c r="AJ826" t="n">
        <v>1883.131798884676</v>
      </c>
      <c r="AK826" t="n">
        <v>0</v>
      </c>
      <c r="AL826" t="n">
        <v>20.22044254567577</v>
      </c>
      <c r="AM826" t="n">
        <v>0</v>
      </c>
      <c r="AN826" t="n">
        <v>20.23986893964889</v>
      </c>
      <c r="AO826" t="n">
        <v>0</v>
      </c>
      <c r="AP826" t="n">
        <v>1</v>
      </c>
      <c r="AQ826" t="n">
        <v>3</v>
      </c>
      <c r="AR826" t="n">
        <v>0</v>
      </c>
      <c r="AS826" t="n">
        <v>0</v>
      </c>
      <c r="AT826" t="n">
        <v>4.405165124453328</v>
      </c>
      <c r="AU826" t="n">
        <v>1.401877094872174</v>
      </c>
      <c r="AV826" t="n">
        <v>4.405165124453328</v>
      </c>
    </row>
    <row r="827" spans="1:48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0</v>
      </c>
      <c r="H827" t="n">
        <v>327.5471883610604</v>
      </c>
      <c r="I827" t="b">
        <v>0</v>
      </c>
      <c r="J827" t="n">
        <v>1209.304219429035</v>
      </c>
      <c r="K827" t="n">
        <v>1962.700748133324</v>
      </c>
      <c r="L827" t="n">
        <v>0</v>
      </c>
      <c r="M827" t="n">
        <v>19.15941427189056</v>
      </c>
      <c r="N827" t="n">
        <v>19.15941427189056</v>
      </c>
      <c r="O827" t="n">
        <v>558.5727363512855</v>
      </c>
      <c r="P827" t="n">
        <v>151.292723822125</v>
      </c>
      <c r="Q827" t="n">
        <v>19.15941427189056</v>
      </c>
      <c r="R827" t="n">
        <v>0.930886815778068</v>
      </c>
      <c r="S827" t="n">
        <v>34.60830737946289</v>
      </c>
      <c r="T827" t="n">
        <v>100.1388599102928</v>
      </c>
      <c r="U827" t="n">
        <v>20.58189454093455</v>
      </c>
      <c r="V827" t="n">
        <v>6.920915472754345</v>
      </c>
      <c r="W827" t="n">
        <v>0</v>
      </c>
      <c r="X827" t="n">
        <v>0</v>
      </c>
      <c r="Y827" t="n">
        <v>-22.82607512520868</v>
      </c>
      <c r="Z827" t="n">
        <v>61.89942451429557</v>
      </c>
      <c r="AA827" t="n">
        <v>1962.700748133324</v>
      </c>
      <c r="AB827" t="b">
        <v>0</v>
      </c>
      <c r="AC827" t="b">
        <v>1</v>
      </c>
      <c r="AD827" t="n">
        <v>94.37367694684022</v>
      </c>
      <c r="AE827" t="n">
        <v>-0</v>
      </c>
      <c r="AF827" t="n">
        <v>0</v>
      </c>
      <c r="AG827" t="n">
        <v>0.0997102602270733</v>
      </c>
      <c r="AH827" t="b">
        <v>0</v>
      </c>
      <c r="AI827" t="b">
        <v>0</v>
      </c>
      <c r="AJ827" t="n">
        <v>1962.700748133324</v>
      </c>
      <c r="AK827" t="n">
        <v>0</v>
      </c>
      <c r="AL827" t="n">
        <v>20.58189454093455</v>
      </c>
      <c r="AM827" t="n">
        <v>0</v>
      </c>
      <c r="AN827" t="n">
        <v>20.60132093490767</v>
      </c>
      <c r="AO827" t="n">
        <v>0</v>
      </c>
      <c r="AP827" t="n">
        <v>1</v>
      </c>
      <c r="AQ827" t="n">
        <v>3</v>
      </c>
      <c r="AR827" t="n">
        <v>0</v>
      </c>
      <c r="AS827" t="n">
        <v>0</v>
      </c>
      <c r="AT827" t="n">
        <v>4.520153144592913</v>
      </c>
      <c r="AU827" t="n">
        <v>1.438470291055345</v>
      </c>
      <c r="AV827" t="n">
        <v>4.520153144592913</v>
      </c>
    </row>
    <row r="828" spans="1:48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0</v>
      </c>
      <c r="H828" t="n">
        <v>340.826128429752</v>
      </c>
      <c r="I828" t="b">
        <v>0</v>
      </c>
      <c r="J828" t="n">
        <v>1258.330066162644</v>
      </c>
      <c r="K828" t="n">
        <v>2042.269697381972</v>
      </c>
      <c r="L828" t="n">
        <v>0</v>
      </c>
      <c r="M828" t="n">
        <v>22.54182017514212</v>
      </c>
      <c r="N828" t="n">
        <v>22.54182017514212</v>
      </c>
      <c r="O828" t="n">
        <v>631.5787097118525</v>
      </c>
      <c r="P828" t="n">
        <v>171.0668227821919</v>
      </c>
      <c r="Q828" t="n">
        <v>22.54182017514212</v>
      </c>
      <c r="R828" t="n">
        <v>0.9340915600621771</v>
      </c>
      <c r="S828" t="n">
        <v>34.64488729835671</v>
      </c>
      <c r="T828" t="n">
        <v>112.8386343644174</v>
      </c>
      <c r="U828" t="n">
        <v>24.13234541337858</v>
      </c>
      <c r="V828" t="n">
        <v>7.437018355673175</v>
      </c>
      <c r="W828" t="n">
        <v>0</v>
      </c>
      <c r="X828" t="n">
        <v>0</v>
      </c>
      <c r="Y828" t="n">
        <v>-22.82607512520868</v>
      </c>
      <c r="Z828" t="n">
        <v>62.00393482186738</v>
      </c>
      <c r="AA828" t="n">
        <v>2042.269697381972</v>
      </c>
      <c r="AB828" t="b">
        <v>0</v>
      </c>
      <c r="AC828" t="b">
        <v>1</v>
      </c>
      <c r="AD828" t="n">
        <v>94.36461898052069</v>
      </c>
      <c r="AE828" t="n">
        <v>-0</v>
      </c>
      <c r="AF828" t="n">
        <v>0</v>
      </c>
      <c r="AG828" t="n">
        <v>0.0967848829011681</v>
      </c>
      <c r="AH828" t="b">
        <v>0</v>
      </c>
      <c r="AI828" t="b">
        <v>0</v>
      </c>
      <c r="AJ828" t="n">
        <v>2042.269697381972</v>
      </c>
      <c r="AK828" t="n">
        <v>0</v>
      </c>
      <c r="AL828" t="n">
        <v>24.13234541337858</v>
      </c>
      <c r="AM828" t="n">
        <v>0</v>
      </c>
      <c r="AN828" t="n">
        <v>24.15177180735169</v>
      </c>
      <c r="AO828" t="n">
        <v>0</v>
      </c>
      <c r="AP828" t="n">
        <v>1</v>
      </c>
      <c r="AQ828" t="n">
        <v>3</v>
      </c>
      <c r="AR828" t="n">
        <v>0</v>
      </c>
      <c r="AS828" t="n">
        <v>0</v>
      </c>
      <c r="AT828" t="n">
        <v>5.169999278168912</v>
      </c>
      <c r="AU828" t="n">
        <v>1.645273982656915</v>
      </c>
      <c r="AV828" t="n">
        <v>5.169999278168912</v>
      </c>
    </row>
    <row r="829" spans="1:48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0</v>
      </c>
      <c r="H829" t="n">
        <v>354.1050684984436</v>
      </c>
      <c r="I829" t="b">
        <v>0</v>
      </c>
      <c r="J829" t="n">
        <v>1307.355912896254</v>
      </c>
      <c r="K829" t="n">
        <v>2121.83864663062</v>
      </c>
      <c r="L829" t="n">
        <v>0</v>
      </c>
      <c r="M829" t="n">
        <v>14.14163709688814</v>
      </c>
      <c r="N829" t="n">
        <v>14.14163709688814</v>
      </c>
      <c r="O829" t="n">
        <v>381.3633264712267</v>
      </c>
      <c r="P829" t="n">
        <v>103.2945087950235</v>
      </c>
      <c r="Q829" t="n">
        <v>14.14163709688814</v>
      </c>
      <c r="R829" t="n">
        <v>0.914897594017725</v>
      </c>
      <c r="S829" t="n">
        <v>34.68592940274026</v>
      </c>
      <c r="T829" t="n">
        <v>69.56426957980047</v>
      </c>
      <c r="U829" t="n">
        <v>15.45707103107122</v>
      </c>
      <c r="V829" t="n">
        <v>5.920086711640593</v>
      </c>
      <c r="W829" t="n">
        <v>0</v>
      </c>
      <c r="X829" t="n">
        <v>0</v>
      </c>
      <c r="Y829" t="n">
        <v>-22.82607512520868</v>
      </c>
      <c r="Z829" t="n">
        <v>62.12310168166183</v>
      </c>
      <c r="AA829" t="n">
        <v>2121.83864663062</v>
      </c>
      <c r="AB829" t="b">
        <v>0</v>
      </c>
      <c r="AC829" t="b">
        <v>1</v>
      </c>
      <c r="AD829" t="n">
        <v>94.35556101420116</v>
      </c>
      <c r="AE829" t="n">
        <v>-0</v>
      </c>
      <c r="AF829" t="n">
        <v>0</v>
      </c>
      <c r="AG829" t="n">
        <v>0.09654483958624932</v>
      </c>
      <c r="AH829" t="b">
        <v>0</v>
      </c>
      <c r="AI829" t="b">
        <v>0</v>
      </c>
      <c r="AJ829" t="n">
        <v>2121.83864663062</v>
      </c>
      <c r="AK829" t="n">
        <v>0</v>
      </c>
      <c r="AL829" t="n">
        <v>15.45707103107122</v>
      </c>
      <c r="AM829" t="n">
        <v>0</v>
      </c>
      <c r="AN829" t="n">
        <v>15.62650198207591</v>
      </c>
      <c r="AO829" t="n">
        <v>0</v>
      </c>
      <c r="AP829" t="n">
        <v>1</v>
      </c>
      <c r="AQ829" t="n">
        <v>3</v>
      </c>
      <c r="AR829" t="n">
        <v>0</v>
      </c>
      <c r="AS829" t="n">
        <v>0</v>
      </c>
      <c r="AT829" t="n">
        <v>3.832403502768242</v>
      </c>
      <c r="AU829" t="n">
        <v>1.219604381914154</v>
      </c>
      <c r="AV829" t="n">
        <v>3.832403502768242</v>
      </c>
    </row>
    <row r="830" spans="1:48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0</v>
      </c>
      <c r="H830" t="n">
        <v>354.1050684984436</v>
      </c>
      <c r="I830" t="b">
        <v>1</v>
      </c>
      <c r="J830" t="n">
        <v>1307.355912896254</v>
      </c>
      <c r="K830" t="n">
        <v>1577.978586865779</v>
      </c>
      <c r="L830" t="n">
        <v>-5.682959172873566</v>
      </c>
      <c r="M830" t="n">
        <v>1.888270196264277</v>
      </c>
      <c r="N830" t="n">
        <v>1.888270196264277</v>
      </c>
      <c r="O830" t="n">
        <v>50.92175668135921</v>
      </c>
      <c r="P830" t="n">
        <v>13.79245847274085</v>
      </c>
      <c r="Q830" t="n">
        <v>1.888270196264277</v>
      </c>
      <c r="R830" t="n">
        <v>0.7628021500346446</v>
      </c>
      <c r="S830" t="n">
        <v>34.7191755354667</v>
      </c>
      <c r="T830" t="n">
        <v>14.98036883833584</v>
      </c>
      <c r="U830" t="n">
        <v>2.475439006272487</v>
      </c>
      <c r="V830" t="n">
        <v>3.553311280141273</v>
      </c>
      <c r="W830" t="n">
        <v>0</v>
      </c>
      <c r="X830" t="n">
        <v>0</v>
      </c>
      <c r="Y830" t="n">
        <v>-22.82607512520868</v>
      </c>
      <c r="Z830" t="n">
        <v>62.14381361116824</v>
      </c>
      <c r="AA830" t="n">
        <v>1577.978586865779</v>
      </c>
      <c r="AB830" t="b">
        <v>0</v>
      </c>
      <c r="AC830" t="b">
        <v>1</v>
      </c>
      <c r="AD830" t="n">
        <v>94.34650304788163</v>
      </c>
      <c r="AE830" t="n">
        <v>-0</v>
      </c>
      <c r="AF830" t="n">
        <v>0</v>
      </c>
      <c r="AG830" t="n">
        <v>0.09792041702872933</v>
      </c>
      <c r="AH830" t="b">
        <v>0</v>
      </c>
      <c r="AI830" t="b">
        <v>0</v>
      </c>
      <c r="AJ830" t="n">
        <v>1572.295627692905</v>
      </c>
      <c r="AK830" t="n">
        <v>0</v>
      </c>
      <c r="AL830" t="n">
        <v>2.466523917737903</v>
      </c>
      <c r="AM830" t="n">
        <v>0</v>
      </c>
      <c r="AN830" t="n">
        <v>2.693415971858529</v>
      </c>
      <c r="AO830" t="n">
        <v>0</v>
      </c>
      <c r="AP830" t="n">
        <v>1</v>
      </c>
      <c r="AQ830" t="n">
        <v>3</v>
      </c>
      <c r="AR830" t="n">
        <v>0</v>
      </c>
      <c r="AS830" t="n">
        <v>0</v>
      </c>
      <c r="AT830" t="n">
        <v>1.34911508029416</v>
      </c>
      <c r="AU830" t="n">
        <v>0.4293354450920207</v>
      </c>
      <c r="AV830" t="n">
        <v>1.34911508029416</v>
      </c>
    </row>
    <row r="831" spans="1:48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0</v>
      </c>
      <c r="H831" t="n">
        <v>354.1050684984436</v>
      </c>
      <c r="I831" t="b">
        <v>0</v>
      </c>
      <c r="J831" t="n">
        <v>1307.355912896254</v>
      </c>
      <c r="K831" t="n">
        <v>1577.978586865779</v>
      </c>
      <c r="L831" t="n">
        <v>0</v>
      </c>
      <c r="M831" t="n">
        <v>12.82194878472134</v>
      </c>
      <c r="N831" t="n">
        <v>12.82194878472134</v>
      </c>
      <c r="O831" t="n">
        <v>345.7747506093928</v>
      </c>
      <c r="P831" t="n">
        <v>93.65513288445091</v>
      </c>
      <c r="Q831" t="n">
        <v>12.82194878472134</v>
      </c>
      <c r="R831" t="n">
        <v>0.927718557556149</v>
      </c>
      <c r="S831" t="n">
        <v>34.73154852069112</v>
      </c>
      <c r="T831" t="n">
        <v>83.63885335637423</v>
      </c>
      <c r="U831" t="n">
        <v>13.82094675188742</v>
      </c>
      <c r="V831" t="n">
        <v>6.045536964948468</v>
      </c>
      <c r="W831" t="n">
        <v>0</v>
      </c>
      <c r="X831" t="n">
        <v>0</v>
      </c>
      <c r="Y831" t="n">
        <v>-22.82607512520868</v>
      </c>
      <c r="Z831" t="n">
        <v>62.22286281913523</v>
      </c>
      <c r="AA831" t="n">
        <v>1577.978586865779</v>
      </c>
      <c r="AB831" t="b">
        <v>0</v>
      </c>
      <c r="AC831" t="b">
        <v>1</v>
      </c>
      <c r="AD831" t="n">
        <v>94.33744508156209</v>
      </c>
      <c r="AE831" t="n">
        <v>-0</v>
      </c>
      <c r="AF831" t="n">
        <v>0</v>
      </c>
      <c r="AG831" t="n">
        <v>0.1038302123005107</v>
      </c>
      <c r="AH831" t="b">
        <v>0</v>
      </c>
      <c r="AI831" t="b">
        <v>0</v>
      </c>
      <c r="AJ831" t="n">
        <v>1577.978586865779</v>
      </c>
      <c r="AK831" t="n">
        <v>0</v>
      </c>
      <c r="AL831" t="n">
        <v>13.82094675188742</v>
      </c>
      <c r="AM831" t="n">
        <v>0</v>
      </c>
      <c r="AN831" t="n">
        <v>13.82320318572847</v>
      </c>
      <c r="AO831" t="n">
        <v>0</v>
      </c>
      <c r="AP831" t="n">
        <v>1</v>
      </c>
      <c r="AQ831" t="n">
        <v>3</v>
      </c>
      <c r="AR831" t="n">
        <v>0</v>
      </c>
      <c r="AS831" t="n">
        <v>0</v>
      </c>
      <c r="AT831" t="n">
        <v>3.161884452338566</v>
      </c>
      <c r="AU831" t="n">
        <v>1.006221847567169</v>
      </c>
      <c r="AV831" t="n">
        <v>3.161884452338566</v>
      </c>
    </row>
    <row r="832" spans="1:48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0</v>
      </c>
      <c r="H832" t="n">
        <v>365.0006090676266</v>
      </c>
      <c r="I832" t="b">
        <v>0</v>
      </c>
      <c r="J832" t="n">
        <v>1347.582248677677</v>
      </c>
      <c r="K832" t="n">
        <v>1626.531774153957</v>
      </c>
      <c r="L832" t="n">
        <v>0</v>
      </c>
      <c r="M832" t="n">
        <v>21.12148516385231</v>
      </c>
      <c r="N832" t="n">
        <v>21.12148516385231</v>
      </c>
      <c r="O832" t="n">
        <v>552.5890125810281</v>
      </c>
      <c r="P832" t="n">
        <v>149.671996907104</v>
      </c>
      <c r="Q832" t="n">
        <v>21.12148516385231</v>
      </c>
      <c r="R832" t="n">
        <v>0.9406200695390827</v>
      </c>
      <c r="S832" t="n">
        <v>34.7571509075899</v>
      </c>
      <c r="T832" t="n">
        <v>131.8314540109215</v>
      </c>
      <c r="U832" t="n">
        <v>22.45485275920398</v>
      </c>
      <c r="V832" t="n">
        <v>7.828142571730126</v>
      </c>
      <c r="W832" t="n">
        <v>0</v>
      </c>
      <c r="X832" t="n">
        <v>0</v>
      </c>
      <c r="Y832" t="n">
        <v>-22.82607512520868</v>
      </c>
      <c r="Z832" t="n">
        <v>62.35766572166322</v>
      </c>
      <c r="AA832" t="n">
        <v>1626.531774153957</v>
      </c>
      <c r="AB832" t="b">
        <v>0</v>
      </c>
      <c r="AC832" t="b">
        <v>1</v>
      </c>
      <c r="AD832" t="n">
        <v>94.32838711524256</v>
      </c>
      <c r="AE832" t="n">
        <v>-0</v>
      </c>
      <c r="AF832" t="n">
        <v>0</v>
      </c>
      <c r="AG832" t="n">
        <v>0.1109205685765705</v>
      </c>
      <c r="AH832" t="b">
        <v>0</v>
      </c>
      <c r="AI832" t="b">
        <v>0</v>
      </c>
      <c r="AJ832" t="n">
        <v>1626.531774153957</v>
      </c>
      <c r="AK832" t="n">
        <v>0</v>
      </c>
      <c r="AL832" t="n">
        <v>22.45485275920398</v>
      </c>
      <c r="AM832" t="n">
        <v>0</v>
      </c>
      <c r="AN832" t="n">
        <v>22.46208612511715</v>
      </c>
      <c r="AO832" t="n">
        <v>0</v>
      </c>
      <c r="AP832" t="n">
        <v>1</v>
      </c>
      <c r="AQ832" t="n">
        <v>3</v>
      </c>
      <c r="AR832" t="n">
        <v>0</v>
      </c>
      <c r="AS832" t="n">
        <v>0</v>
      </c>
      <c r="AT832" t="n">
        <v>4.639478113943187</v>
      </c>
      <c r="AU832" t="n">
        <v>1.476443655651805</v>
      </c>
      <c r="AV832" t="n">
        <v>4.639478113943187</v>
      </c>
    </row>
    <row r="833" spans="1:48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0</v>
      </c>
      <c r="H833" t="n">
        <v>375.8961496368094</v>
      </c>
      <c r="I833" t="b">
        <v>0</v>
      </c>
      <c r="J833" t="n">
        <v>1387.8085844591</v>
      </c>
      <c r="K833" t="n">
        <v>1675.084961442134</v>
      </c>
      <c r="L833" t="n">
        <v>0</v>
      </c>
      <c r="M833" t="n">
        <v>19.77354822663881</v>
      </c>
      <c r="N833" t="n">
        <v>19.77354822663881</v>
      </c>
      <c r="O833" t="n">
        <v>502.328839352502</v>
      </c>
      <c r="P833" t="n">
        <v>136.0587322189875</v>
      </c>
      <c r="Q833" t="n">
        <v>19.77354822663881</v>
      </c>
      <c r="R833" t="n">
        <v>0.9381052304269089</v>
      </c>
      <c r="S833" t="n">
        <v>34.7917977567149</v>
      </c>
      <c r="T833" t="n">
        <v>120.1621229150283</v>
      </c>
      <c r="U833" t="n">
        <v>21.07817714398666</v>
      </c>
      <c r="V833" t="n">
        <v>7.43740690923913</v>
      </c>
      <c r="W833" t="n">
        <v>0</v>
      </c>
      <c r="X833" t="n">
        <v>0</v>
      </c>
      <c r="Y833" t="n">
        <v>-22.82607512520868</v>
      </c>
      <c r="Z833" t="n">
        <v>62.48815776451724</v>
      </c>
      <c r="AA833" t="n">
        <v>1675.084961442134</v>
      </c>
      <c r="AB833" t="b">
        <v>0</v>
      </c>
      <c r="AC833" t="b">
        <v>1</v>
      </c>
      <c r="AD833" t="n">
        <v>94.31932914892303</v>
      </c>
      <c r="AE833" t="n">
        <v>-0</v>
      </c>
      <c r="AF833" t="n">
        <v>0</v>
      </c>
      <c r="AG833" t="n">
        <v>0.1086111989778084</v>
      </c>
      <c r="AH833" t="b">
        <v>0</v>
      </c>
      <c r="AI833" t="b">
        <v>0</v>
      </c>
      <c r="AJ833" t="n">
        <v>1675.084961442134</v>
      </c>
      <c r="AK833" t="n">
        <v>0</v>
      </c>
      <c r="AL833" t="n">
        <v>21.07817714398666</v>
      </c>
      <c r="AM833" t="n">
        <v>0</v>
      </c>
      <c r="AN833" t="n">
        <v>21.08541050989983</v>
      </c>
      <c r="AO833" t="n">
        <v>0</v>
      </c>
      <c r="AP833" t="n">
        <v>1</v>
      </c>
      <c r="AQ833" t="n">
        <v>3</v>
      </c>
      <c r="AR833" t="n">
        <v>0</v>
      </c>
      <c r="AS833" t="n">
        <v>0</v>
      </c>
      <c r="AT833" t="n">
        <v>4.426592637537135</v>
      </c>
      <c r="AU833" t="n">
        <v>1.408696076441222</v>
      </c>
      <c r="AV833" t="n">
        <v>4.426592637537135</v>
      </c>
    </row>
    <row r="834" spans="1:48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0</v>
      </c>
      <c r="H834" t="n">
        <v>386.7916902059923</v>
      </c>
      <c r="I834" t="b">
        <v>0</v>
      </c>
      <c r="J834" t="n">
        <v>1428.034920240523</v>
      </c>
      <c r="K834" t="n">
        <v>1723.638148730312</v>
      </c>
      <c r="L834" t="n">
        <v>0</v>
      </c>
      <c r="M834" t="n">
        <v>21.10571737441593</v>
      </c>
      <c r="N834" t="n">
        <v>21.10571737441593</v>
      </c>
      <c r="O834" t="n">
        <v>521.0679545648762</v>
      </c>
      <c r="P834" t="n">
        <v>141.1343322223392</v>
      </c>
      <c r="Q834" t="n">
        <v>21.10571737441593</v>
      </c>
      <c r="R834" t="n">
        <v>0.9387459584729243</v>
      </c>
      <c r="S834" t="n">
        <v>34.82560721136571</v>
      </c>
      <c r="T834" t="n">
        <v>124.5596336855035</v>
      </c>
      <c r="U834" t="n">
        <v>22.48288494232134</v>
      </c>
      <c r="V834" t="n">
        <v>7.629780974369183</v>
      </c>
      <c r="W834" t="n">
        <v>0</v>
      </c>
      <c r="X834" t="n">
        <v>0</v>
      </c>
      <c r="Y834" t="n">
        <v>-22.82607512520868</v>
      </c>
      <c r="Z834" t="n">
        <v>62.62296066704523</v>
      </c>
      <c r="AA834" t="n">
        <v>1723.638148730312</v>
      </c>
      <c r="AB834" t="b">
        <v>0</v>
      </c>
      <c r="AC834" t="b">
        <v>1</v>
      </c>
      <c r="AD834" t="n">
        <v>94.3102711826035</v>
      </c>
      <c r="AE834" t="n">
        <v>-0</v>
      </c>
      <c r="AF834" t="n">
        <v>0</v>
      </c>
      <c r="AG834" t="n">
        <v>0.1297795305946933</v>
      </c>
      <c r="AH834" t="b">
        <v>0</v>
      </c>
      <c r="AI834" t="b">
        <v>0</v>
      </c>
      <c r="AJ834" t="n">
        <v>1723.638148730312</v>
      </c>
      <c r="AK834" t="n">
        <v>0</v>
      </c>
      <c r="AL834" t="n">
        <v>22.48288494232134</v>
      </c>
      <c r="AM834" t="n">
        <v>0</v>
      </c>
      <c r="AN834" t="n">
        <v>22.49011830823451</v>
      </c>
      <c r="AO834" t="n">
        <v>0</v>
      </c>
      <c r="AP834" t="n">
        <v>1</v>
      </c>
      <c r="AQ834" t="n">
        <v>3</v>
      </c>
      <c r="AR834" t="n">
        <v>0</v>
      </c>
      <c r="AS834" t="n">
        <v>0</v>
      </c>
      <c r="AT834" t="n">
        <v>4.68760588430585</v>
      </c>
      <c r="AU834" t="n">
        <v>1.491759589786523</v>
      </c>
      <c r="AV834" t="n">
        <v>4.68760588430585</v>
      </c>
    </row>
    <row r="835" spans="1:48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0</v>
      </c>
      <c r="H835" t="n">
        <v>397.6872307751752</v>
      </c>
      <c r="I835" t="b">
        <v>0</v>
      </c>
      <c r="J835" t="n">
        <v>1468.261256021947</v>
      </c>
      <c r="K835" t="n">
        <v>1772.19133601849</v>
      </c>
      <c r="L835" t="n">
        <v>0</v>
      </c>
      <c r="M835" t="n">
        <v>21.71563580793734</v>
      </c>
      <c r="N835" t="n">
        <v>21.71563580793734</v>
      </c>
      <c r="O835" t="n">
        <v>521.437528856006</v>
      </c>
      <c r="P835" t="n">
        <v>141.2344336013017</v>
      </c>
      <c r="Q835" t="n">
        <v>21.71563580793734</v>
      </c>
      <c r="R835" t="n">
        <v>0.9385076361063961</v>
      </c>
      <c r="S835" t="n">
        <v>34.86132088080785</v>
      </c>
      <c r="T835" t="n">
        <v>124.6796320491594</v>
      </c>
      <c r="U835" t="n">
        <v>23.13847535437154</v>
      </c>
      <c r="V835" t="n">
        <v>7.666845304087545</v>
      </c>
      <c r="W835" t="n">
        <v>0</v>
      </c>
      <c r="X835" t="n">
        <v>0</v>
      </c>
      <c r="Y835" t="n">
        <v>-22.82607512520868</v>
      </c>
      <c r="Z835" t="n">
        <v>62.76590369455722</v>
      </c>
      <c r="AA835" t="n">
        <v>1772.19133601849</v>
      </c>
      <c r="AB835" t="b">
        <v>0</v>
      </c>
      <c r="AC835" t="b">
        <v>1</v>
      </c>
      <c r="AD835" t="n">
        <v>94.30121321628397</v>
      </c>
      <c r="AE835" t="n">
        <v>-0</v>
      </c>
      <c r="AF835" t="n">
        <v>0</v>
      </c>
      <c r="AG835" t="n">
        <v>0.1375976493037588</v>
      </c>
      <c r="AH835" t="b">
        <v>0</v>
      </c>
      <c r="AI835" t="b">
        <v>0</v>
      </c>
      <c r="AJ835" t="n">
        <v>1772.19133601849</v>
      </c>
      <c r="AK835" t="n">
        <v>0</v>
      </c>
      <c r="AL835" t="n">
        <v>23.13847535437154</v>
      </c>
      <c r="AM835" t="n">
        <v>0</v>
      </c>
      <c r="AN835" t="n">
        <v>23.14570872028471</v>
      </c>
      <c r="AO835" t="n">
        <v>0</v>
      </c>
      <c r="AP835" t="n">
        <v>1</v>
      </c>
      <c r="AQ835" t="n">
        <v>3</v>
      </c>
      <c r="AR835" t="n">
        <v>0</v>
      </c>
      <c r="AS835" t="n">
        <v>0</v>
      </c>
      <c r="AT835" t="n">
        <v>4.823099563498769</v>
      </c>
      <c r="AU835" t="n">
        <v>1.534878401452881</v>
      </c>
      <c r="AV835" t="n">
        <v>4.823099563498769</v>
      </c>
    </row>
    <row r="836" spans="1:48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0</v>
      </c>
      <c r="H836" t="n">
        <v>408.5827713443581</v>
      </c>
      <c r="I836" t="b">
        <v>0</v>
      </c>
      <c r="J836" t="n">
        <v>1508.48759180337</v>
      </c>
      <c r="K836" t="n">
        <v>1820.744523306668</v>
      </c>
      <c r="L836" t="n">
        <v>0</v>
      </c>
      <c r="M836" t="n">
        <v>22.54170246962454</v>
      </c>
      <c r="N836" t="n">
        <v>22.54170246962454</v>
      </c>
      <c r="O836" t="n">
        <v>526.8391560334063</v>
      </c>
      <c r="P836" t="n">
        <v>142.6974962170656</v>
      </c>
      <c r="Q836" t="n">
        <v>22.54170246962454</v>
      </c>
      <c r="R836" t="n">
        <v>0.9385071385633912</v>
      </c>
      <c r="S836" t="n">
        <v>34.89820958040927</v>
      </c>
      <c r="T836" t="n">
        <v>125.97126848633</v>
      </c>
      <c r="U836" t="n">
        <v>24.01867981966551</v>
      </c>
      <c r="V836" t="n">
        <v>7.746333758023738</v>
      </c>
      <c r="W836" t="n">
        <v>0</v>
      </c>
      <c r="X836" t="n">
        <v>0</v>
      </c>
      <c r="Y836" t="n">
        <v>-22.82607512520868</v>
      </c>
      <c r="Z836" t="n">
        <v>62.90884672206921</v>
      </c>
      <c r="AA836" t="n">
        <v>1820.744523306668</v>
      </c>
      <c r="AB836" t="b">
        <v>0</v>
      </c>
      <c r="AC836" t="b">
        <v>1</v>
      </c>
      <c r="AD836" t="n">
        <v>94.29215524996444</v>
      </c>
      <c r="AE836" t="n">
        <v>-0</v>
      </c>
      <c r="AF836" t="n">
        <v>0</v>
      </c>
      <c r="AG836" t="n">
        <v>0.1378008110781542</v>
      </c>
      <c r="AH836" t="b">
        <v>0</v>
      </c>
      <c r="AI836" t="b">
        <v>0</v>
      </c>
      <c r="AJ836" t="n">
        <v>1820.744523306668</v>
      </c>
      <c r="AK836" t="n">
        <v>0</v>
      </c>
      <c r="AL836" t="n">
        <v>24.01867981966551</v>
      </c>
      <c r="AM836" t="n">
        <v>0</v>
      </c>
      <c r="AN836" t="n">
        <v>24.02591318557868</v>
      </c>
      <c r="AO836" t="n">
        <v>0</v>
      </c>
      <c r="AP836" t="n">
        <v>1</v>
      </c>
      <c r="AQ836" t="n">
        <v>3</v>
      </c>
      <c r="AR836" t="n">
        <v>0</v>
      </c>
      <c r="AS836" t="n">
        <v>0</v>
      </c>
      <c r="AT836" t="n">
        <v>4.998048558432018</v>
      </c>
      <c r="AU836" t="n">
        <v>1.590553269894564</v>
      </c>
      <c r="AV836" t="n">
        <v>4.998048558432018</v>
      </c>
    </row>
    <row r="837" spans="1:48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0</v>
      </c>
      <c r="H837" t="n">
        <v>419.4783119135409</v>
      </c>
      <c r="I837" t="b">
        <v>0</v>
      </c>
      <c r="J837" t="n">
        <v>1548.713927584793</v>
      </c>
      <c r="K837" t="n">
        <v>1869.297710594846</v>
      </c>
      <c r="L837" t="n">
        <v>0</v>
      </c>
      <c r="M837" t="n">
        <v>23.32714091735032</v>
      </c>
      <c r="N837" t="n">
        <v>23.32714091735032</v>
      </c>
      <c r="O837" t="n">
        <v>531.035290229173</v>
      </c>
      <c r="P837" t="n">
        <v>143.8340439407294</v>
      </c>
      <c r="Q837" t="n">
        <v>23.32714091735032</v>
      </c>
      <c r="R837" t="n">
        <v>0.9384515666480705</v>
      </c>
      <c r="S837" t="n">
        <v>34.93650184255234</v>
      </c>
      <c r="T837" t="n">
        <v>126.9821152452352</v>
      </c>
      <c r="U837" t="n">
        <v>24.85705362576079</v>
      </c>
      <c r="V837" t="n">
        <v>7.815550257058376</v>
      </c>
      <c r="W837" t="n">
        <v>0</v>
      </c>
      <c r="X837" t="n">
        <v>0</v>
      </c>
      <c r="Y837" t="n">
        <v>-22.82607512520868</v>
      </c>
      <c r="Z837" t="n">
        <v>63.01857254807993</v>
      </c>
      <c r="AA837" t="n">
        <v>1869.297710594846</v>
      </c>
      <c r="AB837" t="b">
        <v>0</v>
      </c>
      <c r="AC837" t="b">
        <v>1</v>
      </c>
      <c r="AD837" t="n">
        <v>94.28309728364491</v>
      </c>
      <c r="AE837" t="n">
        <v>-0</v>
      </c>
      <c r="AF837" t="n">
        <v>0</v>
      </c>
      <c r="AG837" t="n">
        <v>0.1414846577345743</v>
      </c>
      <c r="AH837" t="b">
        <v>0</v>
      </c>
      <c r="AI837" t="b">
        <v>0</v>
      </c>
      <c r="AJ837" t="n">
        <v>1869.297710594846</v>
      </c>
      <c r="AK837" t="n">
        <v>0</v>
      </c>
      <c r="AL837" t="n">
        <v>24.85705362576079</v>
      </c>
      <c r="AM837" t="n">
        <v>0</v>
      </c>
      <c r="AN837" t="n">
        <v>24.86428699167396</v>
      </c>
      <c r="AO837" t="n">
        <v>0</v>
      </c>
      <c r="AP837" t="n">
        <v>1</v>
      </c>
      <c r="AQ837" t="n">
        <v>3</v>
      </c>
      <c r="AR837" t="n">
        <v>0</v>
      </c>
      <c r="AS837" t="n">
        <v>0</v>
      </c>
      <c r="AT837" t="n">
        <v>5.167612071027454</v>
      </c>
      <c r="AU837" t="n">
        <v>1.644514290132849</v>
      </c>
      <c r="AV837" t="n">
        <v>5.167612071027454</v>
      </c>
    </row>
    <row r="838" spans="1:48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0</v>
      </c>
      <c r="H838" t="n">
        <v>430.3738524827239</v>
      </c>
      <c r="I838" t="b">
        <v>0</v>
      </c>
      <c r="J838" t="n">
        <v>1588.940263366217</v>
      </c>
      <c r="K838" t="n">
        <v>1917.850897883024</v>
      </c>
      <c r="L838" t="n">
        <v>0</v>
      </c>
      <c r="M838" t="n">
        <v>24.13761766392746</v>
      </c>
      <c r="N838" t="n">
        <v>24.13761766392746</v>
      </c>
      <c r="O838" t="n">
        <v>535.5745211073919</v>
      </c>
      <c r="P838" t="n">
        <v>145.0635214267042</v>
      </c>
      <c r="Q838" t="n">
        <v>24.13761766392746</v>
      </c>
      <c r="R838" t="n">
        <v>0.9384133589394436</v>
      </c>
      <c r="S838" t="n">
        <v>34.97616416341017</v>
      </c>
      <c r="T838" t="n">
        <v>128.0727586086867</v>
      </c>
      <c r="U838" t="n">
        <v>25.72173278863677</v>
      </c>
      <c r="V838" t="n">
        <v>7.887571014068456</v>
      </c>
      <c r="W838" t="n">
        <v>0</v>
      </c>
      <c r="X838" t="n">
        <v>0</v>
      </c>
      <c r="Y838" t="n">
        <v>-22.82607512520868</v>
      </c>
      <c r="Z838" t="n">
        <v>63.1558772612459</v>
      </c>
      <c r="AA838" t="n">
        <v>1917.850897883024</v>
      </c>
      <c r="AB838" t="b">
        <v>0</v>
      </c>
      <c r="AC838" t="b">
        <v>1</v>
      </c>
      <c r="AD838" t="n">
        <v>94.27403931732538</v>
      </c>
      <c r="AE838" t="n">
        <v>-0</v>
      </c>
      <c r="AF838" t="n">
        <v>0</v>
      </c>
      <c r="AG838" t="n">
        <v>0.1398156350423018</v>
      </c>
      <c r="AH838" t="b">
        <v>0</v>
      </c>
      <c r="AI838" t="b">
        <v>0</v>
      </c>
      <c r="AJ838" t="n">
        <v>1917.850897883024</v>
      </c>
      <c r="AK838" t="n">
        <v>0</v>
      </c>
      <c r="AL838" t="n">
        <v>25.72173278863677</v>
      </c>
      <c r="AM838" t="n">
        <v>0</v>
      </c>
      <c r="AN838" t="n">
        <v>25.72896615454994</v>
      </c>
      <c r="AO838" t="n">
        <v>0</v>
      </c>
      <c r="AP838" t="n">
        <v>1</v>
      </c>
      <c r="AQ838" t="n">
        <v>3</v>
      </c>
      <c r="AR838" t="n">
        <v>0</v>
      </c>
      <c r="AS838" t="n">
        <v>0</v>
      </c>
      <c r="AT838" t="n">
        <v>5.343301851594427</v>
      </c>
      <c r="AU838" t="n">
        <v>1.700424902384988</v>
      </c>
      <c r="AV838" t="n">
        <v>5.343301851594427</v>
      </c>
    </row>
    <row r="839" spans="1:48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0</v>
      </c>
      <c r="H839" t="n">
        <v>441.2693930519067</v>
      </c>
      <c r="I839" t="b">
        <v>0</v>
      </c>
      <c r="J839" t="n">
        <v>1629.16659914764</v>
      </c>
      <c r="K839" t="n">
        <v>1966.404085171201</v>
      </c>
      <c r="L839" t="n">
        <v>0</v>
      </c>
      <c r="M839" t="n">
        <v>24.97630277176138</v>
      </c>
      <c r="N839" t="n">
        <v>24.97630277176138</v>
      </c>
      <c r="O839" t="n">
        <v>540.5000358796292</v>
      </c>
      <c r="P839" t="n">
        <v>146.3976261862484</v>
      </c>
      <c r="Q839" t="n">
        <v>24.97630277176138</v>
      </c>
      <c r="R839" t="n">
        <v>0.9383941611151312</v>
      </c>
      <c r="S839" t="n">
        <v>35.01722998630728</v>
      </c>
      <c r="T839" t="n">
        <v>129.2532487589431</v>
      </c>
      <c r="U839" t="n">
        <v>26.61600402764766</v>
      </c>
      <c r="V839" t="n">
        <v>7.962754818389328</v>
      </c>
      <c r="W839" t="n">
        <v>0</v>
      </c>
      <c r="X839" t="n">
        <v>0</v>
      </c>
      <c r="Y839" t="n">
        <v>-22.82607512520868</v>
      </c>
      <c r="Z839" t="n">
        <v>63.28262292303928</v>
      </c>
      <c r="AA839" t="n">
        <v>1966.404085171201</v>
      </c>
      <c r="AB839" t="b">
        <v>0</v>
      </c>
      <c r="AC839" t="b">
        <v>1</v>
      </c>
      <c r="AD839" t="n">
        <v>94.26498135100584</v>
      </c>
      <c r="AE839" t="n">
        <v>-0</v>
      </c>
      <c r="AF839" t="n">
        <v>0</v>
      </c>
      <c r="AG839" t="n">
        <v>0.1385106524819228</v>
      </c>
      <c r="AH839" t="b">
        <v>0</v>
      </c>
      <c r="AI839" t="b">
        <v>0</v>
      </c>
      <c r="AJ839" t="n">
        <v>1966.404085171201</v>
      </c>
      <c r="AK839" t="n">
        <v>0</v>
      </c>
      <c r="AL839" t="n">
        <v>26.61600402764766</v>
      </c>
      <c r="AM839" t="n">
        <v>0</v>
      </c>
      <c r="AN839" t="n">
        <v>26.62323739356083</v>
      </c>
      <c r="AO839" t="n">
        <v>0</v>
      </c>
      <c r="AP839" t="n">
        <v>1</v>
      </c>
      <c r="AQ839" t="n">
        <v>3</v>
      </c>
      <c r="AR839" t="n">
        <v>0</v>
      </c>
      <c r="AS839" t="n">
        <v>0</v>
      </c>
      <c r="AT839" t="n">
        <v>5.525918721421817</v>
      </c>
      <c r="AU839" t="n">
        <v>1.758539955899592</v>
      </c>
      <c r="AV839" t="n">
        <v>5.525918721421817</v>
      </c>
    </row>
    <row r="840" spans="1:48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0</v>
      </c>
      <c r="H840" t="n">
        <v>452.1649336210896</v>
      </c>
      <c r="I840" t="b">
        <v>0</v>
      </c>
      <c r="J840" t="n">
        <v>1669.392934929063</v>
      </c>
      <c r="K840" t="n">
        <v>2014.957272459379</v>
      </c>
      <c r="L840" t="n">
        <v>0</v>
      </c>
      <c r="M840" t="n">
        <v>25.7630120523215</v>
      </c>
      <c r="N840" t="n">
        <v>25.7630120523215</v>
      </c>
      <c r="O840" t="n">
        <v>544.0904960355552</v>
      </c>
      <c r="P840" t="n">
        <v>147.3701235199229</v>
      </c>
      <c r="Q840" t="n">
        <v>25.7630120523215</v>
      </c>
      <c r="R840" t="n">
        <v>0.9383153514354027</v>
      </c>
      <c r="S840" t="n">
        <v>35.05973592718978</v>
      </c>
      <c r="T840" t="n">
        <v>130.1227867556272</v>
      </c>
      <c r="U840" t="n">
        <v>27.45666690085601</v>
      </c>
      <c r="V840" t="n">
        <v>8.026578371266893</v>
      </c>
      <c r="W840" t="n">
        <v>0</v>
      </c>
      <c r="X840" t="n">
        <v>0</v>
      </c>
      <c r="Y840" t="n">
        <v>-22.82607512520868</v>
      </c>
      <c r="Z840" t="n">
        <v>63.42152437395124</v>
      </c>
      <c r="AA840" t="n">
        <v>2014.957272459379</v>
      </c>
      <c r="AB840" t="b">
        <v>0</v>
      </c>
      <c r="AC840" t="b">
        <v>1</v>
      </c>
      <c r="AD840" t="n">
        <v>94.25592338468631</v>
      </c>
      <c r="AE840" t="n">
        <v>-0</v>
      </c>
      <c r="AF840" t="n">
        <v>0</v>
      </c>
      <c r="AG840" t="n">
        <v>0.1356139988842517</v>
      </c>
      <c r="AH840" t="b">
        <v>0</v>
      </c>
      <c r="AI840" t="b">
        <v>0</v>
      </c>
      <c r="AJ840" t="n">
        <v>2014.957272459379</v>
      </c>
      <c r="AK840" t="n">
        <v>0</v>
      </c>
      <c r="AL840" t="n">
        <v>27.45666690085601</v>
      </c>
      <c r="AM840" t="n">
        <v>0</v>
      </c>
      <c r="AN840" t="n">
        <v>27.46390026676918</v>
      </c>
      <c r="AO840" t="n">
        <v>0</v>
      </c>
      <c r="AP840" t="n">
        <v>1</v>
      </c>
      <c r="AQ840" t="n">
        <v>3</v>
      </c>
      <c r="AR840" t="n">
        <v>0</v>
      </c>
      <c r="AS840" t="n">
        <v>0</v>
      </c>
      <c r="AT840" t="n">
        <v>5.701520381770727</v>
      </c>
      <c r="AU840" t="n">
        <v>1.814422525226708</v>
      </c>
      <c r="AV840" t="n">
        <v>5.701520381770727</v>
      </c>
    </row>
    <row r="841" spans="1:48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0</v>
      </c>
      <c r="H841" t="n">
        <v>463.0604741902725</v>
      </c>
      <c r="I841" t="b">
        <v>0</v>
      </c>
      <c r="J841" t="n">
        <v>1709.619270710486</v>
      </c>
      <c r="K841" t="n">
        <v>2063.510459747557</v>
      </c>
      <c r="L841" t="n">
        <v>0</v>
      </c>
      <c r="M841" t="n">
        <v>26.82496317692895</v>
      </c>
      <c r="N841" t="n">
        <v>26.82496317692895</v>
      </c>
      <c r="O841" t="n">
        <v>553.188068404911</v>
      </c>
      <c r="P841" t="n">
        <v>149.8342547142229</v>
      </c>
      <c r="Q841" t="n">
        <v>26.82496317692895</v>
      </c>
      <c r="R841" t="n">
        <v>0.9384859525455819</v>
      </c>
      <c r="S841" t="n">
        <v>35.10363681864759</v>
      </c>
      <c r="T841" t="n">
        <v>132.2744807877936</v>
      </c>
      <c r="U841" t="n">
        <v>28.58323356270596</v>
      </c>
      <c r="V841" t="n">
        <v>8.136738688188856</v>
      </c>
      <c r="W841" t="n">
        <v>0</v>
      </c>
      <c r="X841" t="n">
        <v>0</v>
      </c>
      <c r="Y841" t="n">
        <v>-22.82607512520868</v>
      </c>
      <c r="Z841" t="n">
        <v>63.56145892908764</v>
      </c>
      <c r="AA841" t="n">
        <v>2063.510459747557</v>
      </c>
      <c r="AB841" t="b">
        <v>0</v>
      </c>
      <c r="AC841" t="b">
        <v>1</v>
      </c>
      <c r="AD841" t="n">
        <v>94.24686541836678</v>
      </c>
      <c r="AE841" t="n">
        <v>-0</v>
      </c>
      <c r="AF841" t="n">
        <v>0</v>
      </c>
      <c r="AG841" t="n">
        <v>0.1287837358754287</v>
      </c>
      <c r="AH841" t="b">
        <v>0</v>
      </c>
      <c r="AI841" t="b">
        <v>0</v>
      </c>
      <c r="AJ841" t="n">
        <v>2063.510459747557</v>
      </c>
      <c r="AK841" t="n">
        <v>0</v>
      </c>
      <c r="AL841" t="n">
        <v>28.58323356270596</v>
      </c>
      <c r="AM841" t="n">
        <v>0</v>
      </c>
      <c r="AN841" t="n">
        <v>28.59046692861913</v>
      </c>
      <c r="AO841" t="n">
        <v>0</v>
      </c>
      <c r="AP841" t="n">
        <v>1</v>
      </c>
      <c r="AQ841" t="n">
        <v>3</v>
      </c>
      <c r="AR841" t="n">
        <v>0</v>
      </c>
      <c r="AS841" t="n">
        <v>0</v>
      </c>
      <c r="AT841" t="n">
        <v>5.927649912429922</v>
      </c>
      <c r="AU841" t="n">
        <v>1.88638482415294</v>
      </c>
      <c r="AV841" t="n">
        <v>5.927649912429922</v>
      </c>
    </row>
    <row r="842" spans="1:48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0</v>
      </c>
      <c r="H842" t="n">
        <v>473.9560147594553</v>
      </c>
      <c r="I842" t="b">
        <v>0</v>
      </c>
      <c r="J842" t="n">
        <v>1749.845606491909</v>
      </c>
      <c r="K842" t="n">
        <v>2112.063647035734</v>
      </c>
      <c r="L842" t="n">
        <v>0</v>
      </c>
      <c r="M842" t="n">
        <v>26.90806410325192</v>
      </c>
      <c r="N842" t="n">
        <v>26.90806410325192</v>
      </c>
      <c r="O842" t="n">
        <v>542.1454241790308</v>
      </c>
      <c r="P842" t="n">
        <v>146.8432893225977</v>
      </c>
      <c r="Q842" t="n">
        <v>26.90806410325192</v>
      </c>
      <c r="R842" t="n">
        <v>0.9377430506610026</v>
      </c>
      <c r="S842" t="n">
        <v>35.1492208830557</v>
      </c>
      <c r="T842" t="n">
        <v>129.736739662191</v>
      </c>
      <c r="U842" t="n">
        <v>28.69449587953202</v>
      </c>
      <c r="V842" t="n">
        <v>8.077013628555733</v>
      </c>
      <c r="W842" t="n">
        <v>0</v>
      </c>
      <c r="X842" t="n">
        <v>0</v>
      </c>
      <c r="Y842" t="n">
        <v>-22.82607512520868</v>
      </c>
      <c r="Z842" t="n">
        <v>63.69589492808688</v>
      </c>
      <c r="AA842" t="n">
        <v>2112.063647035734</v>
      </c>
      <c r="AB842" t="b">
        <v>0</v>
      </c>
      <c r="AC842" t="b">
        <v>1</v>
      </c>
      <c r="AD842" t="n">
        <v>94.23780745204725</v>
      </c>
      <c r="AE842" t="n">
        <v>-0</v>
      </c>
      <c r="AF842" t="n">
        <v>0</v>
      </c>
      <c r="AG842" t="n">
        <v>0.1167144748629129</v>
      </c>
      <c r="AH842" t="b">
        <v>0</v>
      </c>
      <c r="AI842" t="b">
        <v>0</v>
      </c>
      <c r="AJ842" t="n">
        <v>2112.063647035734</v>
      </c>
      <c r="AK842" t="n">
        <v>0</v>
      </c>
      <c r="AL842" t="n">
        <v>28.69449587953202</v>
      </c>
      <c r="AM842" t="n">
        <v>0</v>
      </c>
      <c r="AN842" t="n">
        <v>28.70172924544519</v>
      </c>
      <c r="AO842" t="n">
        <v>0</v>
      </c>
      <c r="AP842" t="n">
        <v>1</v>
      </c>
      <c r="AQ842" t="n">
        <v>3</v>
      </c>
      <c r="AR842" t="n">
        <v>0</v>
      </c>
      <c r="AS842" t="n">
        <v>0</v>
      </c>
      <c r="AT842" t="n">
        <v>5.984650811490554</v>
      </c>
      <c r="AU842" t="n">
        <v>1.90452449713288</v>
      </c>
      <c r="AV842" t="n">
        <v>5.984650811490554</v>
      </c>
    </row>
    <row r="843" spans="1:48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0</v>
      </c>
      <c r="H843" t="n">
        <v>484.8515553286383</v>
      </c>
      <c r="I843" t="b">
        <v>0</v>
      </c>
      <c r="J843" t="n">
        <v>1790.071942273333</v>
      </c>
      <c r="K843" t="n">
        <v>2160.616834323912</v>
      </c>
      <c r="L843" t="n">
        <v>0</v>
      </c>
      <c r="M843" t="n">
        <v>30.80479747874542</v>
      </c>
      <c r="N843" t="n">
        <v>30.80479747874542</v>
      </c>
      <c r="O843" t="n">
        <v>606.7097117628864</v>
      </c>
      <c r="P843" t="n">
        <v>164.3309078447688</v>
      </c>
      <c r="Q843" t="n">
        <v>30.80479747874542</v>
      </c>
      <c r="R843" t="n">
        <v>0.9402335688796862</v>
      </c>
      <c r="S843" t="n">
        <v>35.19549838388812</v>
      </c>
      <c r="T843" t="n">
        <v>144.8025572898103</v>
      </c>
      <c r="U843" t="n">
        <v>32.76292029803847</v>
      </c>
      <c r="V843" t="n">
        <v>8.65433206630675</v>
      </c>
      <c r="W843" t="n">
        <v>0</v>
      </c>
      <c r="X843" t="n">
        <v>0</v>
      </c>
      <c r="Y843" t="n">
        <v>-22.82607512520868</v>
      </c>
      <c r="Z843" t="n">
        <v>63.82899193245171</v>
      </c>
      <c r="AA843" t="n">
        <v>2160.616834323912</v>
      </c>
      <c r="AB843" t="b">
        <v>0</v>
      </c>
      <c r="AC843" t="b">
        <v>1</v>
      </c>
      <c r="AD843" t="n">
        <v>94.22874948572772</v>
      </c>
      <c r="AE843" t="n">
        <v>-0</v>
      </c>
      <c r="AF843" t="n">
        <v>0</v>
      </c>
      <c r="AG843" t="n">
        <v>0.1071505495960215</v>
      </c>
      <c r="AH843" t="b">
        <v>0</v>
      </c>
      <c r="AI843" t="b">
        <v>0</v>
      </c>
      <c r="AJ843" t="n">
        <v>2160.616834323912</v>
      </c>
      <c r="AK843" t="n">
        <v>0</v>
      </c>
      <c r="AL843" t="n">
        <v>32.76292029803847</v>
      </c>
      <c r="AM843" t="n">
        <v>0</v>
      </c>
      <c r="AN843" t="n">
        <v>32.77015366395164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6.701796828387589</v>
      </c>
      <c r="AU843" t="n">
        <v>2.132745357501089</v>
      </c>
      <c r="AV843" t="n">
        <v>6.701796828387589</v>
      </c>
    </row>
    <row r="844" spans="1:48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0</v>
      </c>
      <c r="H844" t="n">
        <v>495.7470958978211</v>
      </c>
      <c r="I844" t="b">
        <v>0</v>
      </c>
      <c r="J844" t="n">
        <v>1830.298278054756</v>
      </c>
      <c r="K844" t="n">
        <v>2209.17002161209</v>
      </c>
      <c r="L844" t="n">
        <v>0</v>
      </c>
      <c r="M844" t="n">
        <v>20.22276265045553</v>
      </c>
      <c r="N844" t="n">
        <v>20.22276265045553</v>
      </c>
      <c r="O844" t="n">
        <v>389.5396663452207</v>
      </c>
      <c r="P844" t="n">
        <v>105.5091187283913</v>
      </c>
      <c r="Q844" t="n">
        <v>20.22276265045553</v>
      </c>
      <c r="R844" t="n">
        <v>0.92725199032518</v>
      </c>
      <c r="S844" t="n">
        <v>35.24635825893918</v>
      </c>
      <c r="T844" t="n">
        <v>94.27248416365323</v>
      </c>
      <c r="U844" t="n">
        <v>21.80934941251899</v>
      </c>
      <c r="V844" t="n">
        <v>6.858135590006768</v>
      </c>
      <c r="W844" t="n">
        <v>0</v>
      </c>
      <c r="X844" t="n">
        <v>0</v>
      </c>
      <c r="Y844" t="n">
        <v>-22.82607512520868</v>
      </c>
      <c r="Z844" t="n">
        <v>63.93954792881208</v>
      </c>
      <c r="AA844" t="n">
        <v>2209.17002161209</v>
      </c>
      <c r="AB844" t="b">
        <v>0</v>
      </c>
      <c r="AC844" t="b">
        <v>1</v>
      </c>
      <c r="AD844" t="n">
        <v>94.21969151940819</v>
      </c>
      <c r="AE844" t="n">
        <v>-0</v>
      </c>
      <c r="AF844" t="n">
        <v>0</v>
      </c>
      <c r="AG844" t="n">
        <v>0.09248175551882659</v>
      </c>
      <c r="AH844" t="b">
        <v>0</v>
      </c>
      <c r="AI844" t="b">
        <v>0</v>
      </c>
      <c r="AJ844" t="n">
        <v>2209.17002161209</v>
      </c>
      <c r="AK844" t="n">
        <v>0</v>
      </c>
      <c r="AL844" t="n">
        <v>21.80934941251899</v>
      </c>
      <c r="AM844" t="n">
        <v>0</v>
      </c>
      <c r="AN844" t="n">
        <v>21.89434965460889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4.927812726495977</v>
      </c>
      <c r="AU844" t="n">
        <v>1.568201779939316</v>
      </c>
      <c r="AV844" t="n">
        <v>4.927812726495977</v>
      </c>
    </row>
    <row r="845" spans="1:48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0</v>
      </c>
      <c r="H845" t="n">
        <v>495.7470958978211</v>
      </c>
      <c r="I845" t="b">
        <v>1</v>
      </c>
      <c r="J845" t="n">
        <v>1830.298278054756</v>
      </c>
      <c r="K845" t="n">
        <v>1830.298278054756</v>
      </c>
      <c r="L845" t="n">
        <v>-2.56136795896207</v>
      </c>
      <c r="M845" t="n">
        <v>8.683739763790374</v>
      </c>
      <c r="N845" t="n">
        <v>8.683739763790374</v>
      </c>
      <c r="O845" t="n">
        <v>167.2699793140989</v>
      </c>
      <c r="P845" t="n">
        <v>45.3060615693659</v>
      </c>
      <c r="Q845" t="n">
        <v>8.683739763790374</v>
      </c>
      <c r="R845" t="n">
        <v>1</v>
      </c>
      <c r="S845" t="n">
        <v>35.28699896161601</v>
      </c>
      <c r="T845" t="n">
        <v>45.30606156936589</v>
      </c>
      <c r="U845" t="n">
        <v>8.683739763790374</v>
      </c>
      <c r="V845" t="n">
        <v>0</v>
      </c>
      <c r="W845" t="n">
        <v>0</v>
      </c>
      <c r="X845" t="n">
        <v>0</v>
      </c>
      <c r="Y845" t="n">
        <v>-22.82607512520868</v>
      </c>
      <c r="Z845" t="n">
        <v>63.99986158794957</v>
      </c>
      <c r="AA845" t="n">
        <v>1830.298278054756</v>
      </c>
      <c r="AB845" t="b">
        <v>0</v>
      </c>
      <c r="AC845" t="b">
        <v>1</v>
      </c>
      <c r="AD845" t="n">
        <v>94.21063355308866</v>
      </c>
      <c r="AE845" t="n">
        <v>-0</v>
      </c>
      <c r="AF845" t="n">
        <v>0</v>
      </c>
      <c r="AG845" t="n">
        <v>0.0789849225484594</v>
      </c>
      <c r="AH845" t="b">
        <v>0</v>
      </c>
      <c r="AI845" t="b">
        <v>0</v>
      </c>
      <c r="AJ845" t="n">
        <v>1827.736910095794</v>
      </c>
      <c r="AK845" t="n">
        <v>0</v>
      </c>
      <c r="AL845" t="n">
        <v>8.671587508028773</v>
      </c>
      <c r="AM845" t="n">
        <v>0</v>
      </c>
      <c r="AN845" t="n">
        <v>8.781698173645388</v>
      </c>
      <c r="AO845" t="n">
        <v>0</v>
      </c>
      <c r="AP845" t="n">
        <v>1</v>
      </c>
      <c r="AQ845" t="n">
        <v>3</v>
      </c>
      <c r="AR845" t="n">
        <v>0</v>
      </c>
      <c r="AS845" t="n">
        <v>0</v>
      </c>
      <c r="AT845" t="n">
        <v>2.491038377625051</v>
      </c>
      <c r="AU845" t="n">
        <v>0.7927352426938743</v>
      </c>
      <c r="AV845" t="n">
        <v>2.491038377625051</v>
      </c>
    </row>
    <row r="846" spans="1:48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0</v>
      </c>
      <c r="H846" t="n">
        <v>495.7470958978211</v>
      </c>
      <c r="I846" t="b">
        <v>0</v>
      </c>
      <c r="J846" t="n">
        <v>1830.298278054756</v>
      </c>
      <c r="K846" t="n">
        <v>1830.298278054756</v>
      </c>
      <c r="L846" t="n">
        <v>0</v>
      </c>
      <c r="M846" t="n">
        <v>11.77561162771654</v>
      </c>
      <c r="N846" t="n">
        <v>11.77561162771654</v>
      </c>
      <c r="O846" t="n">
        <v>226.8269624560063</v>
      </c>
      <c r="P846" t="n">
        <v>61.43742211701144</v>
      </c>
      <c r="Q846" t="n">
        <v>11.77561162771654</v>
      </c>
      <c r="R846" t="n">
        <v>1</v>
      </c>
      <c r="S846" t="n">
        <v>35.28699896161601</v>
      </c>
      <c r="T846" t="n">
        <v>61.43742211701144</v>
      </c>
      <c r="U846" t="n">
        <v>11.77561162771654</v>
      </c>
      <c r="V846" t="n">
        <v>0</v>
      </c>
      <c r="W846" t="n">
        <v>0</v>
      </c>
      <c r="X846" t="n">
        <v>0</v>
      </c>
      <c r="Y846" t="n">
        <v>-22.82607512520868</v>
      </c>
      <c r="Z846" t="n">
        <v>64.05542909832852</v>
      </c>
      <c r="AA846" t="n">
        <v>1830.298278054756</v>
      </c>
      <c r="AB846" t="b">
        <v>0</v>
      </c>
      <c r="AC846" t="b">
        <v>1</v>
      </c>
      <c r="AD846" t="n">
        <v>94.20157558676912</v>
      </c>
      <c r="AE846" t="n">
        <v>-0</v>
      </c>
      <c r="AF846" t="n">
        <v>0</v>
      </c>
      <c r="AG846" t="n">
        <v>0.06628501462598541</v>
      </c>
      <c r="AH846" t="b">
        <v>0</v>
      </c>
      <c r="AI846" t="b">
        <v>0</v>
      </c>
      <c r="AJ846" t="n">
        <v>1830.298278054756</v>
      </c>
      <c r="AK846" t="n">
        <v>0</v>
      </c>
      <c r="AL846" t="n">
        <v>11.77561162771654</v>
      </c>
      <c r="AM846" t="n">
        <v>0</v>
      </c>
      <c r="AN846" t="n">
        <v>11.77561666027582</v>
      </c>
      <c r="AO846" t="n">
        <v>0</v>
      </c>
      <c r="AP846" t="n">
        <v>1</v>
      </c>
      <c r="AQ846" t="n">
        <v>3</v>
      </c>
      <c r="AR846" t="n">
        <v>0</v>
      </c>
      <c r="AS846" t="n">
        <v>0</v>
      </c>
      <c r="AT846" t="n">
        <v>2.9754929733394</v>
      </c>
      <c r="AU846" t="n">
        <v>0.9469055818413281</v>
      </c>
      <c r="AV846" t="n">
        <v>2.9754929733394</v>
      </c>
    </row>
    <row r="847" spans="1:48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0</v>
      </c>
      <c r="H847" t="n">
        <v>495.7470958978211</v>
      </c>
      <c r="I847" t="b">
        <v>0</v>
      </c>
      <c r="J847" t="n">
        <v>1830.298278054756</v>
      </c>
      <c r="K847" t="n">
        <v>1830.298278054756</v>
      </c>
      <c r="L847" t="n">
        <v>0</v>
      </c>
      <c r="M847" t="n">
        <v>10.94714705867687</v>
      </c>
      <c r="N847" t="n">
        <v>10.94714705867687</v>
      </c>
      <c r="O847" t="n">
        <v>210.8687169194955</v>
      </c>
      <c r="P847" t="n">
        <v>57.11503708545382</v>
      </c>
      <c r="Q847" t="n">
        <v>10.94714705867687</v>
      </c>
      <c r="R847" t="n">
        <v>1</v>
      </c>
      <c r="S847" t="n">
        <v>35.28699896161601</v>
      </c>
      <c r="T847" t="n">
        <v>57.11503708545382</v>
      </c>
      <c r="U847" t="n">
        <v>10.94714705867687</v>
      </c>
      <c r="V847" t="n">
        <v>0</v>
      </c>
      <c r="W847" t="n">
        <v>0</v>
      </c>
      <c r="X847" t="n">
        <v>0</v>
      </c>
      <c r="Y847" t="n">
        <v>-22.82607512520868</v>
      </c>
      <c r="Z847" t="n">
        <v>64.11346770694722</v>
      </c>
      <c r="AA847" t="n">
        <v>1830.298278054756</v>
      </c>
      <c r="AB847" t="b">
        <v>0</v>
      </c>
      <c r="AC847" t="b">
        <v>1</v>
      </c>
      <c r="AD847" t="n">
        <v>94.19251762044959</v>
      </c>
      <c r="AE847" t="n">
        <v>-0</v>
      </c>
      <c r="AF847" t="n">
        <v>0</v>
      </c>
      <c r="AG847" t="n">
        <v>0.05340628658355595</v>
      </c>
      <c r="AH847" t="b">
        <v>0</v>
      </c>
      <c r="AI847" t="b">
        <v>0</v>
      </c>
      <c r="AJ847" t="n">
        <v>1830.298278054756</v>
      </c>
      <c r="AK847" t="n">
        <v>0</v>
      </c>
      <c r="AL847" t="n">
        <v>10.94714705867687</v>
      </c>
      <c r="AM847" t="n">
        <v>0</v>
      </c>
      <c r="AN847" t="n">
        <v>10.94714705867687</v>
      </c>
      <c r="AO847" t="n">
        <v>0</v>
      </c>
      <c r="AP847" t="n">
        <v>1</v>
      </c>
      <c r="AQ847" t="n">
        <v>3</v>
      </c>
      <c r="AR847" t="n">
        <v>0</v>
      </c>
      <c r="AS847" t="n">
        <v>0</v>
      </c>
      <c r="AT847" t="n">
        <v>2.841313143111213</v>
      </c>
      <c r="AU847" t="n">
        <v>0.9042048827128079</v>
      </c>
      <c r="AV847" t="n">
        <v>2.841313143111213</v>
      </c>
    </row>
    <row r="848" spans="1:48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0</v>
      </c>
      <c r="H848" t="n">
        <v>495.7470958978211</v>
      </c>
      <c r="I848" t="b">
        <v>0</v>
      </c>
      <c r="J848" t="n">
        <v>1830.298278054756</v>
      </c>
      <c r="K848" t="n">
        <v>1830.298278054756</v>
      </c>
      <c r="L848" t="n">
        <v>0</v>
      </c>
      <c r="M848" t="n">
        <v>11.16913347090907</v>
      </c>
      <c r="N848" t="n">
        <v>11.16913347090907</v>
      </c>
      <c r="O848" t="n">
        <v>215.1447159236254</v>
      </c>
      <c r="P848" t="n">
        <v>58.27321666403722</v>
      </c>
      <c r="Q848" t="n">
        <v>11.16913347090907</v>
      </c>
      <c r="R848" t="n">
        <v>1</v>
      </c>
      <c r="S848" t="n">
        <v>35.28699896161601</v>
      </c>
      <c r="T848" t="n">
        <v>58.27321666403722</v>
      </c>
      <c r="U848" t="n">
        <v>11.16913347090907</v>
      </c>
      <c r="V848" t="n">
        <v>0</v>
      </c>
      <c r="W848" t="n">
        <v>0</v>
      </c>
      <c r="X848" t="n">
        <v>0</v>
      </c>
      <c r="Y848" t="n">
        <v>-22.82607512520868</v>
      </c>
      <c r="Z848" t="n">
        <v>64.15767510868643</v>
      </c>
      <c r="AA848" t="n">
        <v>1830.298278054756</v>
      </c>
      <c r="AB848" t="b">
        <v>0</v>
      </c>
      <c r="AC848" t="b">
        <v>1</v>
      </c>
      <c r="AD848" t="n">
        <v>94.18345965413006</v>
      </c>
      <c r="AE848" t="n">
        <v>-0</v>
      </c>
      <c r="AF848" t="n">
        <v>0</v>
      </c>
      <c r="AG848" t="n">
        <v>0.04520983963390823</v>
      </c>
      <c r="AH848" t="b">
        <v>0</v>
      </c>
      <c r="AI848" t="b">
        <v>0</v>
      </c>
      <c r="AJ848" t="n">
        <v>1830.298278054756</v>
      </c>
      <c r="AK848" t="n">
        <v>0</v>
      </c>
      <c r="AL848" t="n">
        <v>11.16913347090907</v>
      </c>
      <c r="AM848" t="n">
        <v>0</v>
      </c>
      <c r="AN848" t="n">
        <v>11.16913347090907</v>
      </c>
      <c r="AO848" t="n">
        <v>0</v>
      </c>
      <c r="AP848" t="n">
        <v>1</v>
      </c>
      <c r="AQ848" t="n">
        <v>3</v>
      </c>
      <c r="AR848" t="n">
        <v>0</v>
      </c>
      <c r="AS848" t="n">
        <v>0</v>
      </c>
      <c r="AT848" t="n">
        <v>2.877094555203698</v>
      </c>
      <c r="AU848" t="n">
        <v>0.9155917752849362</v>
      </c>
      <c r="AV848" t="n">
        <v>2.877094555203698</v>
      </c>
    </row>
    <row r="849" spans="1:48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0</v>
      </c>
      <c r="H849" t="n">
        <v>495.7470958978211</v>
      </c>
      <c r="I849" t="b">
        <v>0</v>
      </c>
      <c r="J849" t="n">
        <v>1830.298278054756</v>
      </c>
      <c r="K849" t="n">
        <v>1830.298278054756</v>
      </c>
      <c r="L849" t="n">
        <v>0</v>
      </c>
      <c r="M849" t="n">
        <v>11.1096523910207</v>
      </c>
      <c r="N849" t="n">
        <v>11.1096523910207</v>
      </c>
      <c r="O849" t="n">
        <v>213.9989654436312</v>
      </c>
      <c r="P849" t="n">
        <v>57.96288338126521</v>
      </c>
      <c r="Q849" t="n">
        <v>11.1096523910207</v>
      </c>
      <c r="R849" t="n">
        <v>1</v>
      </c>
      <c r="S849" t="n">
        <v>35.28699896161601</v>
      </c>
      <c r="T849" t="n">
        <v>57.96288338126521</v>
      </c>
      <c r="U849" t="n">
        <v>11.1096523910207</v>
      </c>
      <c r="V849" t="n">
        <v>0</v>
      </c>
      <c r="W849" t="n">
        <v>0</v>
      </c>
      <c r="X849" t="n">
        <v>0</v>
      </c>
      <c r="Y849" t="n">
        <v>-22.82607512520868</v>
      </c>
      <c r="Z849" t="n">
        <v>64.21571371730514</v>
      </c>
      <c r="AA849" t="n">
        <v>1830.298278054756</v>
      </c>
      <c r="AB849" t="b">
        <v>0</v>
      </c>
      <c r="AC849" t="b">
        <v>1</v>
      </c>
      <c r="AD849" t="n">
        <v>94.17440168781053</v>
      </c>
      <c r="AE849" t="n">
        <v>-0</v>
      </c>
      <c r="AF849" t="n">
        <v>0</v>
      </c>
      <c r="AG849" t="n">
        <v>0.04661097732822472</v>
      </c>
      <c r="AH849" t="b">
        <v>0</v>
      </c>
      <c r="AI849" t="b">
        <v>0</v>
      </c>
      <c r="AJ849" t="n">
        <v>1830.298278054756</v>
      </c>
      <c r="AK849" t="n">
        <v>0</v>
      </c>
      <c r="AL849" t="n">
        <v>11.1096523910207</v>
      </c>
      <c r="AM849" t="n">
        <v>0</v>
      </c>
      <c r="AN849" t="n">
        <v>11.1096523910207</v>
      </c>
      <c r="AO849" t="n">
        <v>0</v>
      </c>
      <c r="AP849" t="n">
        <v>1</v>
      </c>
      <c r="AQ849" t="n">
        <v>3</v>
      </c>
      <c r="AR849" t="n">
        <v>0</v>
      </c>
      <c r="AS849" t="n">
        <v>0</v>
      </c>
      <c r="AT849" t="n">
        <v>2.867344418398122</v>
      </c>
      <c r="AU849" t="n">
        <v>0.9124889418897174</v>
      </c>
      <c r="AV849" t="n">
        <v>2.867344418398122</v>
      </c>
    </row>
    <row r="850" spans="1:48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0</v>
      </c>
      <c r="H850" t="n">
        <v>495.7470958978211</v>
      </c>
      <c r="I850" t="b">
        <v>0</v>
      </c>
      <c r="J850" t="n">
        <v>1830.298278054756</v>
      </c>
      <c r="K850" t="n">
        <v>1830.298278054756</v>
      </c>
      <c r="L850" t="n">
        <v>0</v>
      </c>
      <c r="M850" t="n">
        <v>11.12559029834153</v>
      </c>
      <c r="N850" t="n">
        <v>11.12559029834153</v>
      </c>
      <c r="O850" t="n">
        <v>214.3059683594695</v>
      </c>
      <c r="P850" t="n">
        <v>58.04603693376745</v>
      </c>
      <c r="Q850" t="n">
        <v>11.12559029834153</v>
      </c>
      <c r="R850" t="n">
        <v>1</v>
      </c>
      <c r="S850" t="n">
        <v>35.28699896161601</v>
      </c>
      <c r="T850" t="n">
        <v>58.04603693376746</v>
      </c>
      <c r="U850" t="n">
        <v>11.12559029834153</v>
      </c>
      <c r="V850" t="n">
        <v>0</v>
      </c>
      <c r="W850" t="n">
        <v>0</v>
      </c>
      <c r="X850" t="n">
        <v>0</v>
      </c>
      <c r="Y850" t="n">
        <v>-22.82607512520868</v>
      </c>
      <c r="Z850" t="n">
        <v>64.26708405615935</v>
      </c>
      <c r="AA850" t="n">
        <v>1830.298278054756</v>
      </c>
      <c r="AB850" t="b">
        <v>0</v>
      </c>
      <c r="AC850" t="b">
        <v>1</v>
      </c>
      <c r="AD850" t="n">
        <v>94.165343721491</v>
      </c>
      <c r="AE850" t="n">
        <v>-0</v>
      </c>
      <c r="AF850" t="n">
        <v>0</v>
      </c>
      <c r="AG850" t="n">
        <v>0.04858091002980824</v>
      </c>
      <c r="AH850" t="b">
        <v>0</v>
      </c>
      <c r="AI850" t="b">
        <v>0</v>
      </c>
      <c r="AJ850" t="n">
        <v>1830.298278054756</v>
      </c>
      <c r="AK850" t="n">
        <v>0</v>
      </c>
      <c r="AL850" t="n">
        <v>11.12559029834153</v>
      </c>
      <c r="AM850" t="n">
        <v>0</v>
      </c>
      <c r="AN850" t="n">
        <v>11.12559029834153</v>
      </c>
      <c r="AO850" t="n">
        <v>0</v>
      </c>
      <c r="AP850" t="n">
        <v>1</v>
      </c>
      <c r="AQ850" t="n">
        <v>3</v>
      </c>
      <c r="AR850" t="n">
        <v>0</v>
      </c>
      <c r="AS850" t="n">
        <v>0</v>
      </c>
      <c r="AT850" t="n">
        <v>2.869803530274097</v>
      </c>
      <c r="AU850" t="n">
        <v>0.9132715170067137</v>
      </c>
      <c r="AV850" t="n">
        <v>2.869803530274097</v>
      </c>
    </row>
    <row r="851" spans="1:48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0</v>
      </c>
      <c r="H851" t="n">
        <v>495.7470958978211</v>
      </c>
      <c r="I851" t="b">
        <v>0</v>
      </c>
      <c r="J851" t="n">
        <v>1830.298278054756</v>
      </c>
      <c r="K851" t="n">
        <v>1830.298278054756</v>
      </c>
      <c r="L851" t="n">
        <v>0</v>
      </c>
      <c r="M851" t="n">
        <v>11.12131974894598</v>
      </c>
      <c r="N851" t="n">
        <v>11.12131974894598</v>
      </c>
      <c r="O851" t="n">
        <v>214.2237071760987</v>
      </c>
      <c r="P851" t="n">
        <v>58.02375600652729</v>
      </c>
      <c r="Q851" t="n">
        <v>11.12131974894598</v>
      </c>
      <c r="R851" t="n">
        <v>1</v>
      </c>
      <c r="S851" t="n">
        <v>35.28699896161601</v>
      </c>
      <c r="T851" t="n">
        <v>58.02375600652729</v>
      </c>
      <c r="U851" t="n">
        <v>11.12131974894598</v>
      </c>
      <c r="V851" t="n">
        <v>0</v>
      </c>
      <c r="W851" t="n">
        <v>0</v>
      </c>
      <c r="X851" t="n">
        <v>0</v>
      </c>
      <c r="Y851" t="n">
        <v>-22.82607512520868</v>
      </c>
      <c r="Z851" t="n">
        <v>64.31845439501356</v>
      </c>
      <c r="AA851" t="n">
        <v>1830.298278054756</v>
      </c>
      <c r="AB851" t="b">
        <v>0</v>
      </c>
      <c r="AC851" t="b">
        <v>1</v>
      </c>
      <c r="AD851" t="n">
        <v>94.15628575517147</v>
      </c>
      <c r="AE851" t="n">
        <v>-0</v>
      </c>
      <c r="AF851" t="n">
        <v>0</v>
      </c>
      <c r="AG851" t="n">
        <v>0.05008129556003527</v>
      </c>
      <c r="AH851" t="b">
        <v>0</v>
      </c>
      <c r="AI851" t="b">
        <v>0</v>
      </c>
      <c r="AJ851" t="n">
        <v>1830.298278054756</v>
      </c>
      <c r="AK851" t="n">
        <v>0</v>
      </c>
      <c r="AL851" t="n">
        <v>11.12131974894598</v>
      </c>
      <c r="AM851" t="n">
        <v>0</v>
      </c>
      <c r="AN851" t="n">
        <v>11.12131974894598</v>
      </c>
      <c r="AO851" t="n">
        <v>0</v>
      </c>
      <c r="AP851" t="n">
        <v>1</v>
      </c>
      <c r="AQ851" t="n">
        <v>3</v>
      </c>
      <c r="AR851" t="n">
        <v>0</v>
      </c>
      <c r="AS851" t="n">
        <v>0</v>
      </c>
      <c r="AT851" t="n">
        <v>2.868995489150949</v>
      </c>
      <c r="AU851" t="n">
        <v>0.9130143701551765</v>
      </c>
      <c r="AV851" t="n">
        <v>2.868995489150949</v>
      </c>
    </row>
    <row r="852" spans="1:48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0</v>
      </c>
      <c r="H852" t="n">
        <v>495.7470958978211</v>
      </c>
      <c r="I852" t="b">
        <v>0</v>
      </c>
      <c r="J852" t="n">
        <v>1830.298278054756</v>
      </c>
      <c r="K852" t="n">
        <v>1830.298278054756</v>
      </c>
      <c r="L852" t="n">
        <v>0</v>
      </c>
      <c r="M852" t="n">
        <v>11.12246403920779</v>
      </c>
      <c r="N852" t="n">
        <v>11.12246403920779</v>
      </c>
      <c r="O852" t="n">
        <v>214.245748993752</v>
      </c>
      <c r="P852" t="n">
        <v>58.02972616298807</v>
      </c>
      <c r="Q852" t="n">
        <v>11.12246403920779</v>
      </c>
      <c r="R852" t="n">
        <v>1</v>
      </c>
      <c r="S852" t="n">
        <v>35.28699896161601</v>
      </c>
      <c r="T852" t="n">
        <v>58.02972616298807</v>
      </c>
      <c r="U852" t="n">
        <v>11.12246403920779</v>
      </c>
      <c r="V852" t="n">
        <v>0</v>
      </c>
      <c r="W852" t="n">
        <v>0</v>
      </c>
      <c r="X852" t="n">
        <v>0</v>
      </c>
      <c r="Y852" t="n">
        <v>-22.82607512520868</v>
      </c>
      <c r="Z852" t="n">
        <v>64.36982473386777</v>
      </c>
      <c r="AA852" t="n">
        <v>1830.298278054756</v>
      </c>
      <c r="AB852" t="b">
        <v>0</v>
      </c>
      <c r="AC852" t="b">
        <v>1</v>
      </c>
      <c r="AD852" t="n">
        <v>94.14722778885194</v>
      </c>
      <c r="AE852" t="n">
        <v>-0</v>
      </c>
      <c r="AF852" t="n">
        <v>0</v>
      </c>
      <c r="AG852" t="n">
        <v>0.05327909545867082</v>
      </c>
      <c r="AH852" t="b">
        <v>0</v>
      </c>
      <c r="AI852" t="b">
        <v>0</v>
      </c>
      <c r="AJ852" t="n">
        <v>1830.298278054756</v>
      </c>
      <c r="AK852" t="n">
        <v>0</v>
      </c>
      <c r="AL852" t="n">
        <v>11.12246403920779</v>
      </c>
      <c r="AM852" t="n">
        <v>0</v>
      </c>
      <c r="AN852" t="n">
        <v>11.12246403920779</v>
      </c>
      <c r="AO852" t="n">
        <v>0</v>
      </c>
      <c r="AP852" t="n">
        <v>1</v>
      </c>
      <c r="AQ852" t="n">
        <v>3</v>
      </c>
      <c r="AR852" t="n">
        <v>0</v>
      </c>
      <c r="AS852" t="n">
        <v>0</v>
      </c>
      <c r="AT852" t="n">
        <v>2.869062927188792</v>
      </c>
      <c r="AU852" t="n">
        <v>0.9130358312895274</v>
      </c>
      <c r="AV852" t="n">
        <v>2.869062927188792</v>
      </c>
    </row>
    <row r="853" spans="1:48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0</v>
      </c>
      <c r="H853" t="n">
        <v>495.7470958978211</v>
      </c>
      <c r="I853" t="b">
        <v>0</v>
      </c>
      <c r="J853" t="n">
        <v>1830.298278054756</v>
      </c>
      <c r="K853" t="n">
        <v>1830.298278054756</v>
      </c>
      <c r="L853" t="n">
        <v>0</v>
      </c>
      <c r="M853" t="n">
        <v>11.12215742755619</v>
      </c>
      <c r="N853" t="n">
        <v>11.12215742755619</v>
      </c>
      <c r="O853" t="n">
        <v>214.2398429065114</v>
      </c>
      <c r="P853" t="n">
        <v>58.02812646438552</v>
      </c>
      <c r="Q853" t="n">
        <v>11.12215742755619</v>
      </c>
      <c r="R853" t="n">
        <v>1</v>
      </c>
      <c r="S853" t="n">
        <v>35.28699896161601</v>
      </c>
      <c r="T853" t="n">
        <v>58.02812646438552</v>
      </c>
      <c r="U853" t="n">
        <v>11.12215742755619</v>
      </c>
      <c r="V853" t="n">
        <v>0</v>
      </c>
      <c r="W853" t="n">
        <v>0</v>
      </c>
      <c r="X853" t="n">
        <v>0</v>
      </c>
      <c r="Y853" t="n">
        <v>-22.82607512520868</v>
      </c>
      <c r="Z853" t="n">
        <v>64.42119507272199</v>
      </c>
      <c r="AA853" t="n">
        <v>1830.298278054756</v>
      </c>
      <c r="AB853" t="b">
        <v>0</v>
      </c>
      <c r="AC853" t="b">
        <v>1</v>
      </c>
      <c r="AD853" t="n">
        <v>94.1381698225324</v>
      </c>
      <c r="AE853" t="n">
        <v>-0</v>
      </c>
      <c r="AF853" t="n">
        <v>0</v>
      </c>
      <c r="AG853" t="n">
        <v>0.0519951518206091</v>
      </c>
      <c r="AH853" t="b">
        <v>0</v>
      </c>
      <c r="AI853" t="b">
        <v>0</v>
      </c>
      <c r="AJ853" t="n">
        <v>1830.298278054756</v>
      </c>
      <c r="AK853" t="n">
        <v>0</v>
      </c>
      <c r="AL853" t="n">
        <v>11.12215742755619</v>
      </c>
      <c r="AM853" t="n">
        <v>0</v>
      </c>
      <c r="AN853" t="n">
        <v>11.12215742755619</v>
      </c>
      <c r="AO853" t="n">
        <v>0</v>
      </c>
      <c r="AP853" t="n">
        <v>1</v>
      </c>
      <c r="AQ853" t="n">
        <v>3</v>
      </c>
      <c r="AR853" t="n">
        <v>0</v>
      </c>
      <c r="AS853" t="n">
        <v>0</v>
      </c>
      <c r="AT853" t="n">
        <v>2.868895820944478</v>
      </c>
      <c r="AU853" t="n">
        <v>0.9129826522577104</v>
      </c>
      <c r="AV853" t="n">
        <v>2.868895820944478</v>
      </c>
    </row>
    <row r="854" spans="1:48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0</v>
      </c>
      <c r="H854" t="n">
        <v>495.7470958978211</v>
      </c>
      <c r="I854" t="b">
        <v>0</v>
      </c>
      <c r="J854" t="n">
        <v>1830.298278054756</v>
      </c>
      <c r="K854" t="n">
        <v>1830.298278054756</v>
      </c>
      <c r="L854" t="n">
        <v>0</v>
      </c>
      <c r="M854" t="n">
        <v>11.12223958390062</v>
      </c>
      <c r="N854" t="n">
        <v>11.12223958390062</v>
      </c>
      <c r="O854" t="n">
        <v>214.2414254378178</v>
      </c>
      <c r="P854" t="n">
        <v>58.02855510233417</v>
      </c>
      <c r="Q854" t="n">
        <v>11.12223958390062</v>
      </c>
      <c r="R854" t="n">
        <v>1</v>
      </c>
      <c r="S854" t="n">
        <v>35.28699896161601</v>
      </c>
      <c r="T854" t="n">
        <v>58.02855510233416</v>
      </c>
      <c r="U854" t="n">
        <v>11.12223958390062</v>
      </c>
      <c r="V854" t="n">
        <v>0</v>
      </c>
      <c r="W854" t="n">
        <v>0</v>
      </c>
      <c r="X854" t="n">
        <v>0</v>
      </c>
      <c r="Y854" t="n">
        <v>-22.82607512520868</v>
      </c>
      <c r="Z854" t="n">
        <v>64.4725654115762</v>
      </c>
      <c r="AA854" t="n">
        <v>1830.298278054756</v>
      </c>
      <c r="AB854" t="b">
        <v>0</v>
      </c>
      <c r="AC854" t="b">
        <v>1</v>
      </c>
      <c r="AD854" t="n">
        <v>94.12911185621287</v>
      </c>
      <c r="AE854" t="n">
        <v>-0</v>
      </c>
      <c r="AF854" t="n">
        <v>0</v>
      </c>
      <c r="AG854" t="n">
        <v>0.05180643883551683</v>
      </c>
      <c r="AH854" t="b">
        <v>0</v>
      </c>
      <c r="AI854" t="b">
        <v>0</v>
      </c>
      <c r="AJ854" t="n">
        <v>1830.298278054756</v>
      </c>
      <c r="AK854" t="n">
        <v>0</v>
      </c>
      <c r="AL854" t="n">
        <v>11.12223958390062</v>
      </c>
      <c r="AM854" t="n">
        <v>0</v>
      </c>
      <c r="AN854" t="n">
        <v>11.12223958390062</v>
      </c>
      <c r="AO854" t="n">
        <v>0</v>
      </c>
      <c r="AP854" t="n">
        <v>1</v>
      </c>
      <c r="AQ854" t="n">
        <v>3</v>
      </c>
      <c r="AR854" t="n">
        <v>0</v>
      </c>
      <c r="AS854" t="n">
        <v>0</v>
      </c>
      <c r="AT854" t="n">
        <v>2.868791598804167</v>
      </c>
      <c r="AU854" t="n">
        <v>0.9129494851397584</v>
      </c>
      <c r="AV854" t="n">
        <v>2.868791598804167</v>
      </c>
    </row>
    <row r="855" spans="1:48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0</v>
      </c>
      <c r="H855" t="n">
        <v>495.7470958978211</v>
      </c>
      <c r="I855" t="b">
        <v>0</v>
      </c>
      <c r="J855" t="n">
        <v>1830.298278054756</v>
      </c>
      <c r="K855" t="n">
        <v>1830.298278054756</v>
      </c>
      <c r="L855" t="n">
        <v>0</v>
      </c>
      <c r="M855" t="n">
        <v>11.12221757017458</v>
      </c>
      <c r="N855" t="n">
        <v>11.12221757017458</v>
      </c>
      <c r="O855" t="n">
        <v>214.2410013998342</v>
      </c>
      <c r="P855" t="n">
        <v>58.02844024914253</v>
      </c>
      <c r="Q855" t="n">
        <v>11.12221757017458</v>
      </c>
      <c r="R855" t="n">
        <v>1</v>
      </c>
      <c r="S855" t="n">
        <v>35.28699896161601</v>
      </c>
      <c r="T855" t="n">
        <v>58.02844024914253</v>
      </c>
      <c r="U855" t="n">
        <v>11.12221757017458</v>
      </c>
      <c r="V855" t="n">
        <v>0</v>
      </c>
      <c r="W855" t="n">
        <v>0</v>
      </c>
      <c r="X855" t="n">
        <v>0</v>
      </c>
      <c r="Y855" t="n">
        <v>-22.82607512520868</v>
      </c>
      <c r="Z855" t="n">
        <v>64.52393575043041</v>
      </c>
      <c r="AA855" t="n">
        <v>1830.298278054756</v>
      </c>
      <c r="AB855" t="b">
        <v>0</v>
      </c>
      <c r="AC855" t="b">
        <v>1</v>
      </c>
      <c r="AD855" t="n">
        <v>94.12005388989334</v>
      </c>
      <c r="AE855" t="n">
        <v>-0</v>
      </c>
      <c r="AF855" t="n">
        <v>0</v>
      </c>
      <c r="AG855" t="n">
        <v>0.05171597117872445</v>
      </c>
      <c r="AH855" t="b">
        <v>0</v>
      </c>
      <c r="AI855" t="b">
        <v>0</v>
      </c>
      <c r="AJ855" t="n">
        <v>1830.298278054756</v>
      </c>
      <c r="AK855" t="n">
        <v>0</v>
      </c>
      <c r="AL855" t="n">
        <v>11.12221757017458</v>
      </c>
      <c r="AM855" t="n">
        <v>0</v>
      </c>
      <c r="AN855" t="n">
        <v>11.12221757017458</v>
      </c>
      <c r="AO855" t="n">
        <v>0</v>
      </c>
      <c r="AP855" t="n">
        <v>1</v>
      </c>
      <c r="AQ855" t="n">
        <v>3</v>
      </c>
      <c r="AR855" t="n">
        <v>0</v>
      </c>
      <c r="AS855" t="n">
        <v>0</v>
      </c>
      <c r="AT855" t="n">
        <v>2.868670565183982</v>
      </c>
      <c r="AU855" t="n">
        <v>0.9129109680229072</v>
      </c>
      <c r="AV855" t="n">
        <v>2.868670565183982</v>
      </c>
    </row>
    <row r="856" spans="1:48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0</v>
      </c>
      <c r="H856" t="n">
        <v>495.7470958978211</v>
      </c>
      <c r="I856" t="b">
        <v>0</v>
      </c>
      <c r="J856" t="n">
        <v>1830.298278054756</v>
      </c>
      <c r="K856" t="n">
        <v>1830.298278054756</v>
      </c>
      <c r="L856" t="n">
        <v>0</v>
      </c>
      <c r="M856" t="n">
        <v>11.12222346873469</v>
      </c>
      <c r="N856" t="n">
        <v>11.12222346873469</v>
      </c>
      <c r="O856" t="n">
        <v>214.2411150204693</v>
      </c>
      <c r="P856" t="n">
        <v>58.02847102396242</v>
      </c>
      <c r="Q856" t="n">
        <v>11.12222346873469</v>
      </c>
      <c r="R856" t="n">
        <v>1</v>
      </c>
      <c r="S856" t="n">
        <v>35.28699896161601</v>
      </c>
      <c r="T856" t="n">
        <v>58.02847102396243</v>
      </c>
      <c r="U856" t="n">
        <v>11.12222346873469</v>
      </c>
      <c r="V856" t="n">
        <v>0</v>
      </c>
      <c r="W856" t="n">
        <v>0</v>
      </c>
      <c r="X856" t="n">
        <v>0</v>
      </c>
      <c r="Y856" t="n">
        <v>-22.82607512520868</v>
      </c>
      <c r="Z856" t="n">
        <v>64.57530608928462</v>
      </c>
      <c r="AA856" t="n">
        <v>1830.298278054756</v>
      </c>
      <c r="AB856" t="b">
        <v>0</v>
      </c>
      <c r="AC856" t="b">
        <v>1</v>
      </c>
      <c r="AD856" t="n">
        <v>94.11099592357381</v>
      </c>
      <c r="AE856" t="n">
        <v>-0</v>
      </c>
      <c r="AF856" t="n">
        <v>0</v>
      </c>
      <c r="AG856" t="n">
        <v>0.05120075413063524</v>
      </c>
      <c r="AH856" t="b">
        <v>0</v>
      </c>
      <c r="AI856" t="b">
        <v>0</v>
      </c>
      <c r="AJ856" t="n">
        <v>1830.298278054756</v>
      </c>
      <c r="AK856" t="n">
        <v>0</v>
      </c>
      <c r="AL856" t="n">
        <v>11.12222346873469</v>
      </c>
      <c r="AM856" t="n">
        <v>0</v>
      </c>
      <c r="AN856" t="n">
        <v>11.12222346873469</v>
      </c>
      <c r="AO856" t="n">
        <v>0</v>
      </c>
      <c r="AP856" t="n">
        <v>1</v>
      </c>
      <c r="AQ856" t="n">
        <v>3</v>
      </c>
      <c r="AR856" t="n">
        <v>0</v>
      </c>
      <c r="AS856" t="n">
        <v>0</v>
      </c>
      <c r="AT856" t="n">
        <v>2.868554074382006</v>
      </c>
      <c r="AU856" t="n">
        <v>0.9128738965891607</v>
      </c>
      <c r="AV856" t="n">
        <v>2.868554074382006</v>
      </c>
    </row>
    <row r="857" spans="1:48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0</v>
      </c>
      <c r="H857" t="n">
        <v>495.7470958978211</v>
      </c>
      <c r="I857" t="b">
        <v>0</v>
      </c>
      <c r="J857" t="n">
        <v>1830.298278054756</v>
      </c>
      <c r="K857" t="n">
        <v>1830.298278054756</v>
      </c>
      <c r="L857" t="n">
        <v>0</v>
      </c>
      <c r="M857" t="n">
        <v>11.12222188822023</v>
      </c>
      <c r="N857" t="n">
        <v>11.12222188822023</v>
      </c>
      <c r="O857" t="n">
        <v>214.2410845759111</v>
      </c>
      <c r="P857" t="n">
        <v>58.02846277787408</v>
      </c>
      <c r="Q857" t="n">
        <v>11.12222188822023</v>
      </c>
      <c r="R857" t="n">
        <v>1</v>
      </c>
      <c r="S857" t="n">
        <v>35.28699896161601</v>
      </c>
      <c r="T857" t="n">
        <v>58.02846277787408</v>
      </c>
      <c r="U857" t="n">
        <v>11.12222188822023</v>
      </c>
      <c r="V857" t="n">
        <v>0</v>
      </c>
      <c r="W857" t="n">
        <v>0</v>
      </c>
      <c r="X857" t="n">
        <v>0</v>
      </c>
      <c r="Y857" t="n">
        <v>-22.82607512520868</v>
      </c>
      <c r="Z857" t="n">
        <v>64.62667642813884</v>
      </c>
      <c r="AA857" t="n">
        <v>1830.298278054756</v>
      </c>
      <c r="AB857" t="b">
        <v>0</v>
      </c>
      <c r="AC857" t="b">
        <v>1</v>
      </c>
      <c r="AD857" t="n">
        <v>94.10193795725428</v>
      </c>
      <c r="AE857" t="n">
        <v>-0</v>
      </c>
      <c r="AF857" t="n">
        <v>0</v>
      </c>
      <c r="AG857" t="n">
        <v>0.0514135504122914</v>
      </c>
      <c r="AH857" t="b">
        <v>0</v>
      </c>
      <c r="AI857" t="b">
        <v>0</v>
      </c>
      <c r="AJ857" t="n">
        <v>1830.298278054756</v>
      </c>
      <c r="AK857" t="n">
        <v>0</v>
      </c>
      <c r="AL857" t="n">
        <v>11.12222188822023</v>
      </c>
      <c r="AM857" t="n">
        <v>0</v>
      </c>
      <c r="AN857" t="n">
        <v>11.12222188822023</v>
      </c>
      <c r="AO857" t="n">
        <v>0</v>
      </c>
      <c r="AP857" t="n">
        <v>1</v>
      </c>
      <c r="AQ857" t="n">
        <v>3</v>
      </c>
      <c r="AR857" t="n">
        <v>0</v>
      </c>
      <c r="AS857" t="n">
        <v>0</v>
      </c>
      <c r="AT857" t="n">
        <v>2.868436404528645</v>
      </c>
      <c r="AU857" t="n">
        <v>0.9128364499401651</v>
      </c>
      <c r="AV857" t="n">
        <v>2.868436404528645</v>
      </c>
    </row>
    <row r="858" spans="1:48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0</v>
      </c>
      <c r="H858" t="n">
        <v>495.7470958978211</v>
      </c>
      <c r="I858" t="b">
        <v>0</v>
      </c>
      <c r="J858" t="n">
        <v>1830.298278054756</v>
      </c>
      <c r="K858" t="n">
        <v>1830.298278054756</v>
      </c>
      <c r="L858" t="n">
        <v>0</v>
      </c>
      <c r="M858" t="n">
        <v>11.12222231171787</v>
      </c>
      <c r="N858" t="n">
        <v>11.12222231171787</v>
      </c>
      <c r="O858" t="n">
        <v>214.2410927335072</v>
      </c>
      <c r="P858" t="n">
        <v>58.02846498740715</v>
      </c>
      <c r="Q858" t="n">
        <v>11.12222231171787</v>
      </c>
      <c r="R858" t="n">
        <v>1</v>
      </c>
      <c r="S858" t="n">
        <v>35.28699896161601</v>
      </c>
      <c r="T858" t="n">
        <v>58.02846498740715</v>
      </c>
      <c r="U858" t="n">
        <v>11.12222231171787</v>
      </c>
      <c r="V858" t="n">
        <v>0</v>
      </c>
      <c r="W858" t="n">
        <v>0</v>
      </c>
      <c r="X858" t="n">
        <v>0</v>
      </c>
      <c r="Y858" t="n">
        <v>-22.82607512520868</v>
      </c>
      <c r="Z858" t="n">
        <v>64.67804676699305</v>
      </c>
      <c r="AA858" t="n">
        <v>1830.298278054756</v>
      </c>
      <c r="AB858" t="b">
        <v>0</v>
      </c>
      <c r="AC858" t="b">
        <v>1</v>
      </c>
      <c r="AD858" t="n">
        <v>94.09287999093475</v>
      </c>
      <c r="AE858" t="n">
        <v>-0</v>
      </c>
      <c r="AF858" t="n">
        <v>0</v>
      </c>
      <c r="AG858" t="n">
        <v>0.05139606219760445</v>
      </c>
      <c r="AH858" t="b">
        <v>0</v>
      </c>
      <c r="AI858" t="b">
        <v>0</v>
      </c>
      <c r="AJ858" t="n">
        <v>1830.298278054756</v>
      </c>
      <c r="AK858" t="n">
        <v>0</v>
      </c>
      <c r="AL858" t="n">
        <v>11.12222231171787</v>
      </c>
      <c r="AM858" t="n">
        <v>0</v>
      </c>
      <c r="AN858" t="n">
        <v>11.12222231171787</v>
      </c>
      <c r="AO858" t="n">
        <v>0</v>
      </c>
      <c r="AP858" t="n">
        <v>1</v>
      </c>
      <c r="AQ858" t="n">
        <v>3</v>
      </c>
      <c r="AR858" t="n">
        <v>0</v>
      </c>
      <c r="AS858" t="n">
        <v>0</v>
      </c>
      <c r="AT858" t="n">
        <v>2.868319088775034</v>
      </c>
      <c r="AU858" t="n">
        <v>0.9127991159780529</v>
      </c>
      <c r="AV858" t="n">
        <v>2.868319088775034</v>
      </c>
    </row>
    <row r="859" spans="1:48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0</v>
      </c>
      <c r="H859" t="n">
        <v>495.7470958978211</v>
      </c>
      <c r="I859" t="b">
        <v>0</v>
      </c>
      <c r="J859" t="n">
        <v>1830.298278054756</v>
      </c>
      <c r="K859" t="n">
        <v>1830.298278054756</v>
      </c>
      <c r="L859" t="n">
        <v>0</v>
      </c>
      <c r="M859" t="n">
        <v>11.12222219824192</v>
      </c>
      <c r="N859" t="n">
        <v>11.12222219824192</v>
      </c>
      <c r="O859" t="n">
        <v>214.2410905476841</v>
      </c>
      <c r="P859" t="n">
        <v>58.02846439536405</v>
      </c>
      <c r="Q859" t="n">
        <v>11.12222219824192</v>
      </c>
      <c r="R859" t="n">
        <v>1</v>
      </c>
      <c r="S859" t="n">
        <v>35.28699896161601</v>
      </c>
      <c r="T859" t="n">
        <v>58.02846439536405</v>
      </c>
      <c r="U859" t="n">
        <v>11.12222219824192</v>
      </c>
      <c r="V859" t="n">
        <v>0</v>
      </c>
      <c r="W859" t="n">
        <v>0</v>
      </c>
      <c r="X859" t="n">
        <v>0</v>
      </c>
      <c r="Y859" t="n">
        <v>-22.82607512520868</v>
      </c>
      <c r="Z859" t="n">
        <v>64.72941710584726</v>
      </c>
      <c r="AA859" t="n">
        <v>1830.298278054756</v>
      </c>
      <c r="AB859" t="b">
        <v>0</v>
      </c>
      <c r="AC859" t="b">
        <v>1</v>
      </c>
      <c r="AD859" t="n">
        <v>94.08382202461522</v>
      </c>
      <c r="AE859" t="n">
        <v>-0</v>
      </c>
      <c r="AF859" t="n">
        <v>0</v>
      </c>
      <c r="AG859" t="n">
        <v>0.05136827774025149</v>
      </c>
      <c r="AH859" t="b">
        <v>0</v>
      </c>
      <c r="AI859" t="b">
        <v>0</v>
      </c>
      <c r="AJ859" t="n">
        <v>1830.298278054756</v>
      </c>
      <c r="AK859" t="n">
        <v>0</v>
      </c>
      <c r="AL859" t="n">
        <v>11.12222219824192</v>
      </c>
      <c r="AM859" t="n">
        <v>0</v>
      </c>
      <c r="AN859" t="n">
        <v>11.12222219824192</v>
      </c>
      <c r="AO859" t="n">
        <v>0</v>
      </c>
      <c r="AP859" t="n">
        <v>1</v>
      </c>
      <c r="AQ859" t="n">
        <v>3</v>
      </c>
      <c r="AR859" t="n">
        <v>0</v>
      </c>
      <c r="AS859" t="n">
        <v>0</v>
      </c>
      <c r="AT859" t="n">
        <v>2.868201716299849</v>
      </c>
      <c r="AU859" t="n">
        <v>0.9127617639651582</v>
      </c>
      <c r="AV859" t="n">
        <v>2.868201716299849</v>
      </c>
    </row>
    <row r="860" spans="1:48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0</v>
      </c>
      <c r="H860" t="n">
        <v>495.7470958978211</v>
      </c>
      <c r="I860" t="b">
        <v>0</v>
      </c>
      <c r="J860" t="n">
        <v>1830.298278054756</v>
      </c>
      <c r="K860" t="n">
        <v>1830.298278054756</v>
      </c>
      <c r="L860" t="n">
        <v>0</v>
      </c>
      <c r="M860" t="n">
        <v>11.12222222864768</v>
      </c>
      <c r="N860" t="n">
        <v>11.12222222864768</v>
      </c>
      <c r="O860" t="n">
        <v>214.2410911333731</v>
      </c>
      <c r="P860" t="n">
        <v>58.02846455400137</v>
      </c>
      <c r="Q860" t="n">
        <v>11.12222222864768</v>
      </c>
      <c r="R860" t="n">
        <v>1</v>
      </c>
      <c r="S860" t="n">
        <v>35.28699896161601</v>
      </c>
      <c r="T860" t="n">
        <v>58.02846455400137</v>
      </c>
      <c r="U860" t="n">
        <v>11.12222222864768</v>
      </c>
      <c r="V860" t="n">
        <v>0</v>
      </c>
      <c r="W860" t="n">
        <v>0</v>
      </c>
      <c r="X860" t="n">
        <v>0</v>
      </c>
      <c r="Y860" t="n">
        <v>-22.82607512520868</v>
      </c>
      <c r="Z860" t="n">
        <v>64.78078744470147</v>
      </c>
      <c r="AA860" t="n">
        <v>1830.298278054756</v>
      </c>
      <c r="AB860" t="b">
        <v>0</v>
      </c>
      <c r="AC860" t="b">
        <v>1</v>
      </c>
      <c r="AD860" t="n">
        <v>94.07476405829568</v>
      </c>
      <c r="AE860" t="n">
        <v>-0</v>
      </c>
      <c r="AF860" t="n">
        <v>0</v>
      </c>
      <c r="AG860" t="n">
        <v>0.05139812331156463</v>
      </c>
      <c r="AH860" t="b">
        <v>0</v>
      </c>
      <c r="AI860" t="b">
        <v>0</v>
      </c>
      <c r="AJ860" t="n">
        <v>1830.298278054756</v>
      </c>
      <c r="AK860" t="n">
        <v>0</v>
      </c>
      <c r="AL860" t="n">
        <v>11.12222222864768</v>
      </c>
      <c r="AM860" t="n">
        <v>0</v>
      </c>
      <c r="AN860" t="n">
        <v>11.12222222864768</v>
      </c>
      <c r="AO860" t="n">
        <v>0</v>
      </c>
      <c r="AP860" t="n">
        <v>1</v>
      </c>
      <c r="AQ860" t="n">
        <v>3</v>
      </c>
      <c r="AR860" t="n">
        <v>0</v>
      </c>
      <c r="AS860" t="n">
        <v>0</v>
      </c>
      <c r="AT860" t="n">
        <v>2.86808439716649</v>
      </c>
      <c r="AU860" t="n">
        <v>0.9127244289274925</v>
      </c>
      <c r="AV860" t="n">
        <v>2.86808439716649</v>
      </c>
    </row>
    <row r="861" spans="1:48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0</v>
      </c>
      <c r="H861" t="n">
        <v>495.7470958978211</v>
      </c>
      <c r="I861" t="b">
        <v>0</v>
      </c>
      <c r="J861" t="n">
        <v>1830.298278054756</v>
      </c>
      <c r="K861" t="n">
        <v>1830.298278054756</v>
      </c>
      <c r="L861" t="n">
        <v>0</v>
      </c>
      <c r="M861" t="n">
        <v>11.12222222050059</v>
      </c>
      <c r="N861" t="n">
        <v>11.12222222050059</v>
      </c>
      <c r="O861" t="n">
        <v>214.2410909764403</v>
      </c>
      <c r="P861" t="n">
        <v>58.02846451149519</v>
      </c>
      <c r="Q861" t="n">
        <v>11.12222222050059</v>
      </c>
      <c r="R861" t="n">
        <v>1</v>
      </c>
      <c r="S861" t="n">
        <v>35.28699896161601</v>
      </c>
      <c r="T861" t="n">
        <v>58.02846451149519</v>
      </c>
      <c r="U861" t="n">
        <v>11.12222222050059</v>
      </c>
      <c r="V861" t="n">
        <v>0</v>
      </c>
      <c r="W861" t="n">
        <v>0</v>
      </c>
      <c r="X861" t="n">
        <v>0</v>
      </c>
      <c r="Y861" t="n">
        <v>-22.82607512520868</v>
      </c>
      <c r="Z861" t="n">
        <v>64.83215778355569</v>
      </c>
      <c r="AA861" t="n">
        <v>1830.298278054756</v>
      </c>
      <c r="AB861" t="b">
        <v>0</v>
      </c>
      <c r="AC861" t="b">
        <v>1</v>
      </c>
      <c r="AD861" t="n">
        <v>94.06570609197615</v>
      </c>
      <c r="AE861" t="n">
        <v>-0</v>
      </c>
      <c r="AF861" t="n">
        <v>0</v>
      </c>
      <c r="AG861" t="n">
        <v>0.05137033885421166</v>
      </c>
      <c r="AH861" t="b">
        <v>0</v>
      </c>
      <c r="AI861" t="b">
        <v>0</v>
      </c>
      <c r="AJ861" t="n">
        <v>1830.298278054756</v>
      </c>
      <c r="AK861" t="n">
        <v>0</v>
      </c>
      <c r="AL861" t="n">
        <v>11.12222222050059</v>
      </c>
      <c r="AM861" t="n">
        <v>0</v>
      </c>
      <c r="AN861" t="n">
        <v>11.12222222050059</v>
      </c>
      <c r="AO861" t="n">
        <v>0</v>
      </c>
      <c r="AP861" t="n">
        <v>1</v>
      </c>
      <c r="AQ861" t="n">
        <v>3</v>
      </c>
      <c r="AR861" t="n">
        <v>0</v>
      </c>
      <c r="AS861" t="n">
        <v>0</v>
      </c>
      <c r="AT861" t="n">
        <v>2.867967101868031</v>
      </c>
      <c r="AU861" t="n">
        <v>0.9126871014749226</v>
      </c>
      <c r="AV861" t="n">
        <v>2.867967101868031</v>
      </c>
    </row>
    <row r="862" spans="1:48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0</v>
      </c>
      <c r="H862" t="n">
        <v>495.7470958978211</v>
      </c>
      <c r="I862" t="b">
        <v>0</v>
      </c>
      <c r="J862" t="n">
        <v>1830.298278054756</v>
      </c>
      <c r="K862" t="n">
        <v>1830.298278054756</v>
      </c>
      <c r="L862" t="n">
        <v>0</v>
      </c>
      <c r="M862" t="n">
        <v>11.12222222268357</v>
      </c>
      <c r="N862" t="n">
        <v>11.12222222268357</v>
      </c>
      <c r="O862" t="n">
        <v>214.2410910184898</v>
      </c>
      <c r="P862" t="n">
        <v>58.02846452288455</v>
      </c>
      <c r="Q862" t="n">
        <v>11.12222222268357</v>
      </c>
      <c r="R862" t="n">
        <v>1</v>
      </c>
      <c r="S862" t="n">
        <v>35.28699896161601</v>
      </c>
      <c r="T862" t="n">
        <v>58.02846452288454</v>
      </c>
      <c r="U862" t="n">
        <v>11.12222222268357</v>
      </c>
      <c r="V862" t="n">
        <v>0</v>
      </c>
      <c r="W862" t="n">
        <v>0</v>
      </c>
      <c r="X862" t="n">
        <v>0</v>
      </c>
      <c r="Y862" t="n">
        <v>-22.82607512520868</v>
      </c>
      <c r="Z862" t="n">
        <v>64.8835281224099</v>
      </c>
      <c r="AA862" t="n">
        <v>1830.298278054756</v>
      </c>
      <c r="AB862" t="b">
        <v>0</v>
      </c>
      <c r="AC862" t="b">
        <v>1</v>
      </c>
      <c r="AD862" t="n">
        <v>94.05664812565662</v>
      </c>
      <c r="AE862" t="n">
        <v>-0</v>
      </c>
      <c r="AF862" t="n">
        <v>0</v>
      </c>
      <c r="AG862" t="n">
        <v>0.05137033885421272</v>
      </c>
      <c r="AH862" t="b">
        <v>0</v>
      </c>
      <c r="AI862" t="b">
        <v>0</v>
      </c>
      <c r="AJ862" t="n">
        <v>1830.298278054756</v>
      </c>
      <c r="AK862" t="n">
        <v>0</v>
      </c>
      <c r="AL862" t="n">
        <v>11.12222222268357</v>
      </c>
      <c r="AM862" t="n">
        <v>0</v>
      </c>
      <c r="AN862" t="n">
        <v>11.12222222268357</v>
      </c>
      <c r="AO862" t="n">
        <v>0</v>
      </c>
      <c r="AP862" t="n">
        <v>1</v>
      </c>
      <c r="AQ862" t="n">
        <v>3</v>
      </c>
      <c r="AR862" t="n">
        <v>0</v>
      </c>
      <c r="AS862" t="n">
        <v>0</v>
      </c>
      <c r="AT862" t="n">
        <v>2.867849838295156</v>
      </c>
      <c r="AU862" t="n">
        <v>0.9126497841185393</v>
      </c>
      <c r="AV862" t="n">
        <v>2.867849838295156</v>
      </c>
    </row>
    <row r="863" spans="1:48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0</v>
      </c>
      <c r="H863" t="n">
        <v>495.7470958978211</v>
      </c>
      <c r="I863" t="b">
        <v>0</v>
      </c>
      <c r="J863" t="n">
        <v>1830.298278054756</v>
      </c>
      <c r="K863" t="n">
        <v>1830.298278054756</v>
      </c>
      <c r="L863" t="n">
        <v>0</v>
      </c>
      <c r="M863" t="n">
        <v>11.1222222220986</v>
      </c>
      <c r="N863" t="n">
        <v>11.1222222220986</v>
      </c>
      <c r="O863" t="n">
        <v>214.2410910072218</v>
      </c>
      <c r="P863" t="n">
        <v>58.02846451983255</v>
      </c>
      <c r="Q863" t="n">
        <v>11.1222222220986</v>
      </c>
      <c r="R863" t="n">
        <v>1</v>
      </c>
      <c r="S863" t="n">
        <v>35.28699896161601</v>
      </c>
      <c r="T863" t="n">
        <v>58.02846451983255</v>
      </c>
      <c r="U863" t="n">
        <v>11.1222222220986</v>
      </c>
      <c r="V863" t="n">
        <v>0</v>
      </c>
      <c r="W863" t="n">
        <v>0</v>
      </c>
      <c r="X863" t="n">
        <v>0</v>
      </c>
      <c r="Y863" t="n">
        <v>-22.82607512520868</v>
      </c>
      <c r="Z863" t="n">
        <v>64.93489846126411</v>
      </c>
      <c r="AA863" t="n">
        <v>1830.298278054756</v>
      </c>
      <c r="AB863" t="b">
        <v>0</v>
      </c>
      <c r="AC863" t="b">
        <v>1</v>
      </c>
      <c r="AD863" t="n">
        <v>94.04759015933709</v>
      </c>
      <c r="AE863" t="n">
        <v>-0</v>
      </c>
      <c r="AF863" t="n">
        <v>0</v>
      </c>
      <c r="AG863" t="n">
        <v>0.05137033885421372</v>
      </c>
      <c r="AH863" t="b">
        <v>0</v>
      </c>
      <c r="AI863" t="b">
        <v>0</v>
      </c>
      <c r="AJ863" t="n">
        <v>1830.298278054756</v>
      </c>
      <c r="AK863" t="n">
        <v>0</v>
      </c>
      <c r="AL863" t="n">
        <v>11.1222222220986</v>
      </c>
      <c r="AM863" t="n">
        <v>0</v>
      </c>
      <c r="AN863" t="n">
        <v>11.1222222220986</v>
      </c>
      <c r="AO863" t="n">
        <v>0</v>
      </c>
      <c r="AP863" t="n">
        <v>1</v>
      </c>
      <c r="AQ863" t="n">
        <v>3</v>
      </c>
      <c r="AR863" t="n">
        <v>0</v>
      </c>
      <c r="AS863" t="n">
        <v>0</v>
      </c>
      <c r="AT863" t="n">
        <v>2.867732604317998</v>
      </c>
      <c r="AU863" t="n">
        <v>0.9126124761805448</v>
      </c>
      <c r="AV863" t="n">
        <v>2.867732604317998</v>
      </c>
    </row>
    <row r="864" spans="1:48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0</v>
      </c>
      <c r="H864" t="n">
        <v>495.7470958978211</v>
      </c>
      <c r="I864" t="b">
        <v>0</v>
      </c>
      <c r="J864" t="n">
        <v>1830.298278054756</v>
      </c>
      <c r="K864" t="n">
        <v>1830.298278054756</v>
      </c>
      <c r="L864" t="n">
        <v>0</v>
      </c>
      <c r="M864" t="n">
        <v>11.12222222225536</v>
      </c>
      <c r="N864" t="n">
        <v>11.12222222225536</v>
      </c>
      <c r="O864" t="n">
        <v>214.2410910102413</v>
      </c>
      <c r="P864" t="n">
        <v>58.0284645206504</v>
      </c>
      <c r="Q864" t="n">
        <v>11.12222222225536</v>
      </c>
      <c r="R864" t="n">
        <v>1</v>
      </c>
      <c r="S864" t="n">
        <v>35.28699896161601</v>
      </c>
      <c r="T864" t="n">
        <v>58.0284645206504</v>
      </c>
      <c r="U864" t="n">
        <v>11.12222222225536</v>
      </c>
      <c r="V864" t="n">
        <v>0</v>
      </c>
      <c r="W864" t="n">
        <v>0</v>
      </c>
      <c r="X864" t="n">
        <v>0</v>
      </c>
      <c r="Y864" t="n">
        <v>-22.82607512520868</v>
      </c>
      <c r="Z864" t="n">
        <v>64.98626880011832</v>
      </c>
      <c r="AA864" t="n">
        <v>1830.298278054756</v>
      </c>
      <c r="AB864" t="b">
        <v>0</v>
      </c>
      <c r="AC864" t="b">
        <v>1</v>
      </c>
      <c r="AD864" t="n">
        <v>94.03853219301756</v>
      </c>
      <c r="AE864" t="n">
        <v>-0</v>
      </c>
      <c r="AF864" t="n">
        <v>0</v>
      </c>
      <c r="AG864" t="n">
        <v>0.05137033885421249</v>
      </c>
      <c r="AH864" t="b">
        <v>0</v>
      </c>
      <c r="AI864" t="b">
        <v>0</v>
      </c>
      <c r="AJ864" t="n">
        <v>1830.298278054756</v>
      </c>
      <c r="AK864" t="n">
        <v>0</v>
      </c>
      <c r="AL864" t="n">
        <v>11.12222222225536</v>
      </c>
      <c r="AM864" t="n">
        <v>0</v>
      </c>
      <c r="AN864" t="n">
        <v>11.12222222225536</v>
      </c>
      <c r="AO864" t="n">
        <v>0</v>
      </c>
      <c r="AP864" t="n">
        <v>1</v>
      </c>
      <c r="AQ864" t="n">
        <v>3</v>
      </c>
      <c r="AR864" t="n">
        <v>0</v>
      </c>
      <c r="AS864" t="n">
        <v>0</v>
      </c>
      <c r="AT864" t="n">
        <v>2.867615400491669</v>
      </c>
      <c r="AU864" t="n">
        <v>0.9125751778375949</v>
      </c>
      <c r="AV864" t="n">
        <v>2.867615400491669</v>
      </c>
    </row>
    <row r="865" spans="1:48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0</v>
      </c>
      <c r="H865" t="n">
        <v>495.7470958978211</v>
      </c>
      <c r="I865" t="b">
        <v>0</v>
      </c>
      <c r="J865" t="n">
        <v>1830.298278054756</v>
      </c>
      <c r="K865" t="n">
        <v>1830.298278054756</v>
      </c>
      <c r="L865" t="n">
        <v>0</v>
      </c>
      <c r="M865" t="n">
        <v>11.12222222221329</v>
      </c>
      <c r="N865" t="n">
        <v>11.12222222221329</v>
      </c>
      <c r="O865" t="n">
        <v>214.241091009431</v>
      </c>
      <c r="P865" t="n">
        <v>58.02846452043094</v>
      </c>
      <c r="Q865" t="n">
        <v>11.12222222221329</v>
      </c>
      <c r="R865" t="n">
        <v>1</v>
      </c>
      <c r="S865" t="n">
        <v>35.28699896161601</v>
      </c>
      <c r="T865" t="n">
        <v>58.02846452043094</v>
      </c>
      <c r="U865" t="n">
        <v>11.12222222221329</v>
      </c>
      <c r="V865" t="n">
        <v>0</v>
      </c>
      <c r="W865" t="n">
        <v>0</v>
      </c>
      <c r="X865" t="n">
        <v>0</v>
      </c>
      <c r="Y865" t="n">
        <v>-22.82607512520868</v>
      </c>
      <c r="Z865" t="n">
        <v>65.03763913897254</v>
      </c>
      <c r="AA865" t="n">
        <v>1830.298278054756</v>
      </c>
      <c r="AB865" t="b">
        <v>0</v>
      </c>
      <c r="AC865" t="b">
        <v>1</v>
      </c>
      <c r="AD865" t="n">
        <v>94.02947422669803</v>
      </c>
      <c r="AE865" t="n">
        <v>-0</v>
      </c>
      <c r="AF865" t="n">
        <v>0</v>
      </c>
      <c r="AG865" t="n">
        <v>0.05137033885421172</v>
      </c>
      <c r="AH865" t="b">
        <v>0</v>
      </c>
      <c r="AI865" t="b">
        <v>0</v>
      </c>
      <c r="AJ865" t="n">
        <v>1830.298278054756</v>
      </c>
      <c r="AK865" t="n">
        <v>0</v>
      </c>
      <c r="AL865" t="n">
        <v>11.12222222221329</v>
      </c>
      <c r="AM865" t="n">
        <v>0</v>
      </c>
      <c r="AN865" t="n">
        <v>11.12222222221329</v>
      </c>
      <c r="AO865" t="n">
        <v>0</v>
      </c>
      <c r="AP865" t="n">
        <v>1</v>
      </c>
      <c r="AQ865" t="n">
        <v>3</v>
      </c>
      <c r="AR865" t="n">
        <v>0</v>
      </c>
      <c r="AS865" t="n">
        <v>0</v>
      </c>
      <c r="AT865" t="n">
        <v>2.867498226651831</v>
      </c>
      <c r="AU865" t="n">
        <v>0.9125378890373919</v>
      </c>
      <c r="AV865" t="n">
        <v>2.867498226651831</v>
      </c>
    </row>
    <row r="866" spans="1:48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0</v>
      </c>
      <c r="H866" t="n">
        <v>495.7470958978211</v>
      </c>
      <c r="I866" t="b">
        <v>0</v>
      </c>
      <c r="J866" t="n">
        <v>1830.298278054756</v>
      </c>
      <c r="K866" t="n">
        <v>1830.298278054756</v>
      </c>
      <c r="L866" t="n">
        <v>0</v>
      </c>
      <c r="M866" t="n">
        <v>11.12222222222442</v>
      </c>
      <c r="N866" t="n">
        <v>11.12222222222442</v>
      </c>
      <c r="O866" t="n">
        <v>214.2410910096453</v>
      </c>
      <c r="P866" t="n">
        <v>58.02846452048898</v>
      </c>
      <c r="Q866" t="n">
        <v>11.12222222222442</v>
      </c>
      <c r="R866" t="n">
        <v>1</v>
      </c>
      <c r="S866" t="n">
        <v>35.28699896161601</v>
      </c>
      <c r="T866" t="n">
        <v>58.02846452048898</v>
      </c>
      <c r="U866" t="n">
        <v>11.12222222222442</v>
      </c>
      <c r="V866" t="n">
        <v>0</v>
      </c>
      <c r="W866" t="n">
        <v>0</v>
      </c>
      <c r="X866" t="n">
        <v>0</v>
      </c>
      <c r="Y866" t="n">
        <v>-22.82607512520868</v>
      </c>
      <c r="Z866" t="n">
        <v>65.08900947782675</v>
      </c>
      <c r="AA866" t="n">
        <v>1830.298278054756</v>
      </c>
      <c r="AB866" t="b">
        <v>0</v>
      </c>
      <c r="AC866" t="b">
        <v>1</v>
      </c>
      <c r="AD866" t="n">
        <v>94.0204162603785</v>
      </c>
      <c r="AE866" t="n">
        <v>-0</v>
      </c>
      <c r="AF866" t="n">
        <v>0</v>
      </c>
      <c r="AG866" t="n">
        <v>0.05137033885421227</v>
      </c>
      <c r="AH866" t="b">
        <v>0</v>
      </c>
      <c r="AI866" t="b">
        <v>0</v>
      </c>
      <c r="AJ866" t="n">
        <v>1830.298278054756</v>
      </c>
      <c r="AK866" t="n">
        <v>0</v>
      </c>
      <c r="AL866" t="n">
        <v>11.12222222222442</v>
      </c>
      <c r="AM866" t="n">
        <v>0</v>
      </c>
      <c r="AN866" t="n">
        <v>11.12222222222442</v>
      </c>
      <c r="AO866" t="n">
        <v>0</v>
      </c>
      <c r="AP866" t="n">
        <v>1</v>
      </c>
      <c r="AQ866" t="n">
        <v>3</v>
      </c>
      <c r="AR866" t="n">
        <v>0</v>
      </c>
      <c r="AS866" t="n">
        <v>0</v>
      </c>
      <c r="AT866" t="n">
        <v>2.867381082826947</v>
      </c>
      <c r="AU866" t="n">
        <v>0.9125006097889936</v>
      </c>
      <c r="AV866" t="n">
        <v>2.867381082826947</v>
      </c>
    </row>
    <row r="867" spans="1:48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0</v>
      </c>
      <c r="H867" t="n">
        <v>495.7470958978211</v>
      </c>
      <c r="I867" t="b">
        <v>0</v>
      </c>
      <c r="J867" t="n">
        <v>1830.298278054756</v>
      </c>
      <c r="K867" t="n">
        <v>1830.298278054756</v>
      </c>
      <c r="L867" t="n">
        <v>0</v>
      </c>
      <c r="M867" t="n">
        <v>11.12222222222154</v>
      </c>
      <c r="N867" t="n">
        <v>11.12222222222154</v>
      </c>
      <c r="O867" t="n">
        <v>214.2410910095899</v>
      </c>
      <c r="P867" t="n">
        <v>58.02846452047396</v>
      </c>
      <c r="Q867" t="n">
        <v>11.12222222222154</v>
      </c>
      <c r="R867" t="n">
        <v>1</v>
      </c>
      <c r="S867" t="n">
        <v>35.28699896161601</v>
      </c>
      <c r="T867" t="n">
        <v>58.02846452047396</v>
      </c>
      <c r="U867" t="n">
        <v>11.12222222222154</v>
      </c>
      <c r="V867" t="n">
        <v>0</v>
      </c>
      <c r="W867" t="n">
        <v>0</v>
      </c>
      <c r="X867" t="n">
        <v>0</v>
      </c>
      <c r="Y867" t="n">
        <v>-22.82607512520868</v>
      </c>
      <c r="Z867" t="n">
        <v>65.14037981668096</v>
      </c>
      <c r="AA867" t="n">
        <v>1830.298278054756</v>
      </c>
      <c r="AB867" t="b">
        <v>0</v>
      </c>
      <c r="AC867" t="b">
        <v>1</v>
      </c>
      <c r="AD867" t="n">
        <v>94.01135829405897</v>
      </c>
      <c r="AE867" t="n">
        <v>-0</v>
      </c>
      <c r="AF867" t="n">
        <v>0</v>
      </c>
      <c r="AG867" t="n">
        <v>0.05137033885421327</v>
      </c>
      <c r="AH867" t="b">
        <v>0</v>
      </c>
      <c r="AI867" t="b">
        <v>0</v>
      </c>
      <c r="AJ867" t="n">
        <v>1830.298278054756</v>
      </c>
      <c r="AK867" t="n">
        <v>0</v>
      </c>
      <c r="AL867" t="n">
        <v>11.12222222222154</v>
      </c>
      <c r="AM867" t="n">
        <v>0</v>
      </c>
      <c r="AN867" t="n">
        <v>11.12222222222154</v>
      </c>
      <c r="AO867" t="n">
        <v>0</v>
      </c>
      <c r="AP867" t="n">
        <v>1</v>
      </c>
      <c r="AQ867" t="n">
        <v>3</v>
      </c>
      <c r="AR867" t="n">
        <v>0</v>
      </c>
      <c r="AS867" t="n">
        <v>0</v>
      </c>
      <c r="AT867" t="n">
        <v>2.867263968993888</v>
      </c>
      <c r="AU867" t="n">
        <v>0.9124633400850393</v>
      </c>
      <c r="AV867" t="n">
        <v>2.867263968993888</v>
      </c>
    </row>
    <row r="868" spans="1:48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0</v>
      </c>
      <c r="H868" t="n">
        <v>495.7470958978211</v>
      </c>
      <c r="I868" t="b">
        <v>0</v>
      </c>
      <c r="J868" t="n">
        <v>1830.298278054756</v>
      </c>
      <c r="K868" t="n">
        <v>1830.298278054756</v>
      </c>
      <c r="L868" t="n">
        <v>0</v>
      </c>
      <c r="M868" t="n">
        <v>11.12222222222253</v>
      </c>
      <c r="N868" t="n">
        <v>11.12222222222253</v>
      </c>
      <c r="O868" t="n">
        <v>214.2410910096089</v>
      </c>
      <c r="P868" t="n">
        <v>58.0284645204791</v>
      </c>
      <c r="Q868" t="n">
        <v>11.12222222222253</v>
      </c>
      <c r="R868" t="n">
        <v>1</v>
      </c>
      <c r="S868" t="n">
        <v>35.28699896161601</v>
      </c>
      <c r="T868" t="n">
        <v>58.0284645204791</v>
      </c>
      <c r="U868" t="n">
        <v>11.12222222222252</v>
      </c>
      <c r="V868" t="n">
        <v>0</v>
      </c>
      <c r="W868" t="n">
        <v>0</v>
      </c>
      <c r="X868" t="n">
        <v>0</v>
      </c>
      <c r="Y868" t="n">
        <v>-22.82607512520868</v>
      </c>
      <c r="Z868" t="n">
        <v>65.19175015553517</v>
      </c>
      <c r="AA868" t="n">
        <v>1830.298278054756</v>
      </c>
      <c r="AB868" t="b">
        <v>0</v>
      </c>
      <c r="AC868" t="b">
        <v>1</v>
      </c>
      <c r="AD868" t="n">
        <v>94.00230032773943</v>
      </c>
      <c r="AE868" t="n">
        <v>-0</v>
      </c>
      <c r="AF868" t="n">
        <v>0</v>
      </c>
      <c r="AG868" t="n">
        <v>0.05137033885421249</v>
      </c>
      <c r="AH868" t="b">
        <v>0</v>
      </c>
      <c r="AI868" t="b">
        <v>0</v>
      </c>
      <c r="AJ868" t="n">
        <v>1830.298278054756</v>
      </c>
      <c r="AK868" t="n">
        <v>0</v>
      </c>
      <c r="AL868" t="n">
        <v>11.12222222222252</v>
      </c>
      <c r="AM868" t="n">
        <v>0</v>
      </c>
      <c r="AN868" t="n">
        <v>11.12222222222252</v>
      </c>
      <c r="AO868" t="n">
        <v>0</v>
      </c>
      <c r="AP868" t="n">
        <v>1</v>
      </c>
      <c r="AQ868" t="n">
        <v>3</v>
      </c>
      <c r="AR868" t="n">
        <v>0</v>
      </c>
      <c r="AS868" t="n">
        <v>0</v>
      </c>
      <c r="AT868" t="n">
        <v>2.867146885143279</v>
      </c>
      <c r="AU868" t="n">
        <v>0.9124260799225457</v>
      </c>
      <c r="AV868" t="n">
        <v>2.867146885143279</v>
      </c>
    </row>
    <row r="869" spans="1:48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0</v>
      </c>
      <c r="H869" t="n">
        <v>495.7470958978211</v>
      </c>
      <c r="I869" t="b">
        <v>0</v>
      </c>
      <c r="J869" t="n">
        <v>1830.298278054756</v>
      </c>
      <c r="K869" t="n">
        <v>1830.298278054756</v>
      </c>
      <c r="L869" t="n">
        <v>0</v>
      </c>
      <c r="M869" t="n">
        <v>11.12222222222222</v>
      </c>
      <c r="N869" t="n">
        <v>11.12222222222222</v>
      </c>
      <c r="O869" t="n">
        <v>214.241091009603</v>
      </c>
      <c r="P869" t="n">
        <v>58.02846452047752</v>
      </c>
      <c r="Q869" t="n">
        <v>11.12222222222222</v>
      </c>
      <c r="R869" t="n">
        <v>1</v>
      </c>
      <c r="S869" t="n">
        <v>35.28699896161601</v>
      </c>
      <c r="T869" t="n">
        <v>58.02846452047753</v>
      </c>
      <c r="U869" t="n">
        <v>11.12222222222222</v>
      </c>
      <c r="V869" t="n">
        <v>0</v>
      </c>
      <c r="W869" t="n">
        <v>0</v>
      </c>
      <c r="X869" t="n">
        <v>0</v>
      </c>
      <c r="Y869" t="n">
        <v>-22.82607512520868</v>
      </c>
      <c r="Z869" t="n">
        <v>65.24312049438939</v>
      </c>
      <c r="AA869" t="n">
        <v>1830.298278054756</v>
      </c>
      <c r="AB869" t="b">
        <v>0</v>
      </c>
      <c r="AC869" t="b">
        <v>1</v>
      </c>
      <c r="AD869" t="n">
        <v>93.9932423614199</v>
      </c>
      <c r="AE869" t="n">
        <v>-0</v>
      </c>
      <c r="AF869" t="n">
        <v>0</v>
      </c>
      <c r="AG869" t="n">
        <v>0.05137033885421127</v>
      </c>
      <c r="AH869" t="b">
        <v>0</v>
      </c>
      <c r="AI869" t="b">
        <v>0</v>
      </c>
      <c r="AJ869" t="n">
        <v>1830.298278054756</v>
      </c>
      <c r="AK869" t="n">
        <v>0</v>
      </c>
      <c r="AL869" t="n">
        <v>11.12222222222222</v>
      </c>
      <c r="AM869" t="n">
        <v>0</v>
      </c>
      <c r="AN869" t="n">
        <v>11.12222222222222</v>
      </c>
      <c r="AO869" t="n">
        <v>0</v>
      </c>
      <c r="AP869" t="n">
        <v>1</v>
      </c>
      <c r="AQ869" t="n">
        <v>3</v>
      </c>
      <c r="AR869" t="n">
        <v>0</v>
      </c>
      <c r="AS869" t="n">
        <v>0</v>
      </c>
      <c r="AT869" t="n">
        <v>2.867029831262025</v>
      </c>
      <c r="AU869" t="n">
        <v>0.9123888292973454</v>
      </c>
      <c r="AV869" t="n">
        <v>2.867029831262025</v>
      </c>
    </row>
    <row r="870" spans="1:48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0</v>
      </c>
      <c r="H870" t="n">
        <v>495.7470958978211</v>
      </c>
      <c r="I870" t="b">
        <v>0</v>
      </c>
      <c r="J870" t="n">
        <v>1830.298278054756</v>
      </c>
      <c r="K870" t="n">
        <v>1830.298278054756</v>
      </c>
      <c r="L870" t="n">
        <v>0</v>
      </c>
      <c r="M870" t="n">
        <v>11.12222222222192</v>
      </c>
      <c r="N870" t="n">
        <v>11.12222222222192</v>
      </c>
      <c r="O870" t="n">
        <v>214.2410910095972</v>
      </c>
      <c r="P870" t="n">
        <v>58.02846452047594</v>
      </c>
      <c r="Q870" t="n">
        <v>11.12222222222192</v>
      </c>
      <c r="R870" t="n">
        <v>1</v>
      </c>
      <c r="S870" t="n">
        <v>35.28699896161601</v>
      </c>
      <c r="T870" t="n">
        <v>58.02846452047594</v>
      </c>
      <c r="U870" t="n">
        <v>11.12222222222192</v>
      </c>
      <c r="V870" t="n">
        <v>0</v>
      </c>
      <c r="W870" t="n">
        <v>0</v>
      </c>
      <c r="X870" t="n">
        <v>0</v>
      </c>
      <c r="Y870" t="n">
        <v>-22.82607512520868</v>
      </c>
      <c r="Z870" t="n">
        <v>65.2944908332436</v>
      </c>
      <c r="AA870" t="n">
        <v>1830.298278054756</v>
      </c>
      <c r="AB870" t="b">
        <v>0</v>
      </c>
      <c r="AC870" t="b">
        <v>1</v>
      </c>
      <c r="AD870" t="n">
        <v>93.98418439510037</v>
      </c>
      <c r="AE870" t="n">
        <v>-0</v>
      </c>
      <c r="AF870" t="n">
        <v>0</v>
      </c>
      <c r="AG870" t="n">
        <v>0.05137033885421233</v>
      </c>
      <c r="AH870" t="b">
        <v>0</v>
      </c>
      <c r="AI870" t="b">
        <v>0</v>
      </c>
      <c r="AJ870" t="n">
        <v>1830.298278054756</v>
      </c>
      <c r="AK870" t="n">
        <v>0</v>
      </c>
      <c r="AL870" t="n">
        <v>11.12222222222192</v>
      </c>
      <c r="AM870" t="n">
        <v>0</v>
      </c>
      <c r="AN870" t="n">
        <v>11.12222222222192</v>
      </c>
      <c r="AO870" t="n">
        <v>0</v>
      </c>
      <c r="AP870" t="n">
        <v>1</v>
      </c>
      <c r="AQ870" t="n">
        <v>3</v>
      </c>
      <c r="AR870" t="n">
        <v>0</v>
      </c>
      <c r="AS870" t="n">
        <v>0</v>
      </c>
      <c r="AT870" t="n">
        <v>2.866912807338088</v>
      </c>
      <c r="AU870" t="n">
        <v>0.9123515882056077</v>
      </c>
      <c r="AV870" t="n">
        <v>2.866912807338088</v>
      </c>
    </row>
    <row r="871" spans="1:48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0</v>
      </c>
      <c r="H871" t="n">
        <v>495.7470958978211</v>
      </c>
      <c r="I871" t="b">
        <v>0</v>
      </c>
      <c r="J871" t="n">
        <v>1830.298278054756</v>
      </c>
      <c r="K871" t="n">
        <v>1830.298278054756</v>
      </c>
      <c r="L871" t="n">
        <v>0</v>
      </c>
      <c r="M871" t="n">
        <v>11.12222222222328</v>
      </c>
      <c r="N871" t="n">
        <v>11.12222222222328</v>
      </c>
      <c r="O871" t="n">
        <v>214.2410910096234</v>
      </c>
      <c r="P871" t="n">
        <v>58.02846452048304</v>
      </c>
      <c r="Q871" t="n">
        <v>11.12222222222328</v>
      </c>
      <c r="R871" t="n">
        <v>1</v>
      </c>
      <c r="S871" t="n">
        <v>35.28699896161601</v>
      </c>
      <c r="T871" t="n">
        <v>58.02846452048305</v>
      </c>
      <c r="U871" t="n">
        <v>11.12222222222328</v>
      </c>
      <c r="V871" t="n">
        <v>0</v>
      </c>
      <c r="W871" t="n">
        <v>0</v>
      </c>
      <c r="X871" t="n">
        <v>0</v>
      </c>
      <c r="Y871" t="n">
        <v>-22.82607512520868</v>
      </c>
      <c r="Z871" t="n">
        <v>65.34586117209781</v>
      </c>
      <c r="AA871" t="n">
        <v>1830.298278054756</v>
      </c>
      <c r="AB871" t="b">
        <v>0</v>
      </c>
      <c r="AC871" t="b">
        <v>1</v>
      </c>
      <c r="AD871" t="n">
        <v>93.97512642878084</v>
      </c>
      <c r="AE871" t="n">
        <v>-0</v>
      </c>
      <c r="AF871" t="n">
        <v>0</v>
      </c>
      <c r="AG871" t="n">
        <v>0.05137033885421288</v>
      </c>
      <c r="AH871" t="b">
        <v>0</v>
      </c>
      <c r="AI871" t="b">
        <v>0</v>
      </c>
      <c r="AJ871" t="n">
        <v>1830.298278054756</v>
      </c>
      <c r="AK871" t="n">
        <v>0</v>
      </c>
      <c r="AL871" t="n">
        <v>11.12222222222328</v>
      </c>
      <c r="AM871" t="n">
        <v>0</v>
      </c>
      <c r="AN871" t="n">
        <v>11.12222222222328</v>
      </c>
      <c r="AO871" t="n">
        <v>0</v>
      </c>
      <c r="AP871" t="n">
        <v>1</v>
      </c>
      <c r="AQ871" t="n">
        <v>3</v>
      </c>
      <c r="AR871" t="n">
        <v>0</v>
      </c>
      <c r="AS871" t="n">
        <v>0</v>
      </c>
      <c r="AT871" t="n">
        <v>2.86679581335949</v>
      </c>
      <c r="AU871" t="n">
        <v>0.9123143566435208</v>
      </c>
      <c r="AV871" t="n">
        <v>2.86679581335949</v>
      </c>
    </row>
    <row r="872" spans="1:48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0</v>
      </c>
      <c r="H872" t="n">
        <v>495.7470958978211</v>
      </c>
      <c r="I872" t="b">
        <v>0</v>
      </c>
      <c r="J872" t="n">
        <v>1830.298278054756</v>
      </c>
      <c r="K872" t="n">
        <v>1830.298278054756</v>
      </c>
      <c r="L872" t="n">
        <v>0</v>
      </c>
      <c r="M872" t="n">
        <v>11.12222222221836</v>
      </c>
      <c r="N872" t="n">
        <v>11.12222222221836</v>
      </c>
      <c r="O872" t="n">
        <v>214.2410910095287</v>
      </c>
      <c r="P872" t="n">
        <v>58.02846452045738</v>
      </c>
      <c r="Q872" t="n">
        <v>11.12222222221836</v>
      </c>
      <c r="R872" t="n">
        <v>1</v>
      </c>
      <c r="S872" t="n">
        <v>35.28699896161601</v>
      </c>
      <c r="T872" t="n">
        <v>58.02846452045738</v>
      </c>
      <c r="U872" t="n">
        <v>11.12222222221836</v>
      </c>
      <c r="V872" t="n">
        <v>0</v>
      </c>
      <c r="W872" t="n">
        <v>0</v>
      </c>
      <c r="X872" t="n">
        <v>0</v>
      </c>
      <c r="Y872" t="n">
        <v>-22.82607512520868</v>
      </c>
      <c r="Z872" t="n">
        <v>65.39723151095203</v>
      </c>
      <c r="AA872" t="n">
        <v>1830.298278054756</v>
      </c>
      <c r="AB872" t="b">
        <v>0</v>
      </c>
      <c r="AC872" t="b">
        <v>1</v>
      </c>
      <c r="AD872" t="n">
        <v>93.96606846246131</v>
      </c>
      <c r="AE872" t="n">
        <v>-0</v>
      </c>
      <c r="AF872" t="n">
        <v>0</v>
      </c>
      <c r="AG872" t="n">
        <v>0.05137033885421211</v>
      </c>
      <c r="AH872" t="b">
        <v>0</v>
      </c>
      <c r="AI872" t="b">
        <v>0</v>
      </c>
      <c r="AJ872" t="n">
        <v>1830.298278054756</v>
      </c>
      <c r="AK872" t="n">
        <v>0</v>
      </c>
      <c r="AL872" t="n">
        <v>11.12222222221836</v>
      </c>
      <c r="AM872" t="n">
        <v>0</v>
      </c>
      <c r="AN872" t="n">
        <v>11.12222222221836</v>
      </c>
      <c r="AO872" t="n">
        <v>0</v>
      </c>
      <c r="AP872" t="n">
        <v>1</v>
      </c>
      <c r="AQ872" t="n">
        <v>3</v>
      </c>
      <c r="AR872" t="n">
        <v>0</v>
      </c>
      <c r="AS872" t="n">
        <v>0</v>
      </c>
      <c r="AT872" t="n">
        <v>2.86667884931272</v>
      </c>
      <c r="AU872" t="n">
        <v>0.9122771346067846</v>
      </c>
      <c r="AV872" t="n">
        <v>2.86667884931272</v>
      </c>
    </row>
    <row r="873" spans="1:48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0</v>
      </c>
      <c r="H873" t="n">
        <v>495.7470958978211</v>
      </c>
      <c r="I873" t="b">
        <v>0</v>
      </c>
      <c r="J873" t="n">
        <v>1830.298278054756</v>
      </c>
      <c r="K873" t="n">
        <v>1830.298278054756</v>
      </c>
      <c r="L873" t="n">
        <v>0</v>
      </c>
      <c r="M873" t="n">
        <v>11.12222222223667</v>
      </c>
      <c r="N873" t="n">
        <v>11.12222222223667</v>
      </c>
      <c r="O873" t="n">
        <v>214.2410910098814</v>
      </c>
      <c r="P873" t="n">
        <v>58.02846452055291</v>
      </c>
      <c r="Q873" t="n">
        <v>11.12222222223667</v>
      </c>
      <c r="R873" t="n">
        <v>1</v>
      </c>
      <c r="S873" t="n">
        <v>35.28699896161601</v>
      </c>
      <c r="T873" t="n">
        <v>58.02846452055292</v>
      </c>
      <c r="U873" t="n">
        <v>11.12222222223667</v>
      </c>
      <c r="V873" t="n">
        <v>0</v>
      </c>
      <c r="W873" t="n">
        <v>0</v>
      </c>
      <c r="X873" t="n">
        <v>0</v>
      </c>
      <c r="Y873" t="n">
        <v>-22.82607512520868</v>
      </c>
      <c r="Z873" t="n">
        <v>65.44860184980624</v>
      </c>
      <c r="AA873" t="n">
        <v>1830.298278054756</v>
      </c>
      <c r="AB873" t="b">
        <v>0</v>
      </c>
      <c r="AC873" t="b">
        <v>1</v>
      </c>
      <c r="AD873" t="n">
        <v>93.95701049614178</v>
      </c>
      <c r="AE873" t="n">
        <v>-0</v>
      </c>
      <c r="AF873" t="n">
        <v>0</v>
      </c>
      <c r="AG873" t="n">
        <v>0.0513703388542131</v>
      </c>
      <c r="AH873" t="b">
        <v>0</v>
      </c>
      <c r="AI873" t="b">
        <v>0</v>
      </c>
      <c r="AJ873" t="n">
        <v>1830.298278054756</v>
      </c>
      <c r="AK873" t="n">
        <v>0</v>
      </c>
      <c r="AL873" t="n">
        <v>11.12222222223667</v>
      </c>
      <c r="AM873" t="n">
        <v>0</v>
      </c>
      <c r="AN873" t="n">
        <v>11.12222222223667</v>
      </c>
      <c r="AO873" t="n">
        <v>0</v>
      </c>
      <c r="AP873" t="n">
        <v>1</v>
      </c>
      <c r="AQ873" t="n">
        <v>3</v>
      </c>
      <c r="AR873" t="n">
        <v>0</v>
      </c>
      <c r="AS873" t="n">
        <v>0</v>
      </c>
      <c r="AT873" t="n">
        <v>2.866561915190315</v>
      </c>
      <c r="AU873" t="n">
        <v>0.9122399220930248</v>
      </c>
      <c r="AV873" t="n">
        <v>2.866561915190315</v>
      </c>
    </row>
    <row r="874" spans="1:48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0</v>
      </c>
      <c r="H874" t="n">
        <v>495.7470958978211</v>
      </c>
      <c r="I874" t="b">
        <v>0</v>
      </c>
      <c r="J874" t="n">
        <v>1830.298278054756</v>
      </c>
      <c r="K874" t="n">
        <v>1830.298278054756</v>
      </c>
      <c r="L874" t="n">
        <v>0</v>
      </c>
      <c r="M874" t="n">
        <v>11.12222222216843</v>
      </c>
      <c r="N874" t="n">
        <v>11.12222222216843</v>
      </c>
      <c r="O874" t="n">
        <v>214.2410910085669</v>
      </c>
      <c r="P874" t="n">
        <v>58.02846452019687</v>
      </c>
      <c r="Q874" t="n">
        <v>11.12222222216843</v>
      </c>
      <c r="R874" t="n">
        <v>1</v>
      </c>
      <c r="S874" t="n">
        <v>35.28699896161601</v>
      </c>
      <c r="T874" t="n">
        <v>58.02846452019688</v>
      </c>
      <c r="U874" t="n">
        <v>11.12222222216843</v>
      </c>
      <c r="V874" t="n">
        <v>0</v>
      </c>
      <c r="W874" t="n">
        <v>0</v>
      </c>
      <c r="X874" t="n">
        <v>0</v>
      </c>
      <c r="Y874" t="n">
        <v>-22.82607512520868</v>
      </c>
      <c r="Z874" t="n">
        <v>65.49997218866045</v>
      </c>
      <c r="AA874" t="n">
        <v>1830.298278054756</v>
      </c>
      <c r="AB874" t="b">
        <v>0</v>
      </c>
      <c r="AC874" t="b">
        <v>1</v>
      </c>
      <c r="AD874" t="n">
        <v>93.94795252982225</v>
      </c>
      <c r="AE874" t="n">
        <v>-0</v>
      </c>
      <c r="AF874" t="n">
        <v>0</v>
      </c>
      <c r="AG874" t="n">
        <v>0.05137033885421188</v>
      </c>
      <c r="AH874" t="b">
        <v>0</v>
      </c>
      <c r="AI874" t="b">
        <v>0</v>
      </c>
      <c r="AJ874" t="n">
        <v>1830.298278054756</v>
      </c>
      <c r="AK874" t="n">
        <v>0</v>
      </c>
      <c r="AL874" t="n">
        <v>11.12222222216843</v>
      </c>
      <c r="AM874" t="n">
        <v>0</v>
      </c>
      <c r="AN874" t="n">
        <v>11.12222222216843</v>
      </c>
      <c r="AO874" t="n">
        <v>0</v>
      </c>
      <c r="AP874" t="n">
        <v>1</v>
      </c>
      <c r="AQ874" t="n">
        <v>3</v>
      </c>
      <c r="AR874" t="n">
        <v>0</v>
      </c>
      <c r="AS874" t="n">
        <v>0</v>
      </c>
      <c r="AT874" t="n">
        <v>2.866445010962293</v>
      </c>
      <c r="AU874" t="n">
        <v>0.9122027190926996</v>
      </c>
      <c r="AV874" t="n">
        <v>2.866445010962293</v>
      </c>
    </row>
    <row r="875" spans="1:48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0</v>
      </c>
      <c r="H875" t="n">
        <v>495.7470958978211</v>
      </c>
      <c r="I875" t="b">
        <v>0</v>
      </c>
      <c r="J875" t="n">
        <v>1830.298278054756</v>
      </c>
      <c r="K875" t="n">
        <v>1830.298278054756</v>
      </c>
      <c r="L875" t="n">
        <v>0</v>
      </c>
      <c r="M875" t="n">
        <v>11.12222222242309</v>
      </c>
      <c r="N875" t="n">
        <v>11.12222222242309</v>
      </c>
      <c r="O875" t="n">
        <v>214.2410910134722</v>
      </c>
      <c r="P875" t="n">
        <v>58.02846452152551</v>
      </c>
      <c r="Q875" t="n">
        <v>11.12222222242309</v>
      </c>
      <c r="R875" t="n">
        <v>1</v>
      </c>
      <c r="S875" t="n">
        <v>35.28699896161601</v>
      </c>
      <c r="T875" t="n">
        <v>58.02846452152552</v>
      </c>
      <c r="U875" t="n">
        <v>11.12222222242309</v>
      </c>
      <c r="V875" t="n">
        <v>0</v>
      </c>
      <c r="W875" t="n">
        <v>0</v>
      </c>
      <c r="X875" t="n">
        <v>0</v>
      </c>
      <c r="Y875" t="n">
        <v>-22.82607512520868</v>
      </c>
      <c r="Z875" t="n">
        <v>65.55134252751466</v>
      </c>
      <c r="AA875" t="n">
        <v>1830.298278054756</v>
      </c>
      <c r="AB875" t="b">
        <v>0</v>
      </c>
      <c r="AC875" t="b">
        <v>1</v>
      </c>
      <c r="AD875" t="n">
        <v>93.93889456350271</v>
      </c>
      <c r="AE875" t="n">
        <v>-0</v>
      </c>
      <c r="AF875" t="n">
        <v>0</v>
      </c>
      <c r="AG875" t="n">
        <v>0.05137033885421288</v>
      </c>
      <c r="AH875" t="b">
        <v>0</v>
      </c>
      <c r="AI875" t="b">
        <v>0</v>
      </c>
      <c r="AJ875" t="n">
        <v>1830.298278054756</v>
      </c>
      <c r="AK875" t="n">
        <v>0</v>
      </c>
      <c r="AL875" t="n">
        <v>11.12222222242309</v>
      </c>
      <c r="AM875" t="n">
        <v>0</v>
      </c>
      <c r="AN875" t="n">
        <v>11.12222222242309</v>
      </c>
      <c r="AO875" t="n">
        <v>0</v>
      </c>
      <c r="AP875" t="n">
        <v>1</v>
      </c>
      <c r="AQ875" t="n">
        <v>3</v>
      </c>
      <c r="AR875" t="n">
        <v>0</v>
      </c>
      <c r="AS875" t="n">
        <v>0</v>
      </c>
      <c r="AT875" t="n">
        <v>2.866328136682653</v>
      </c>
      <c r="AU875" t="n">
        <v>0.9121655256229934</v>
      </c>
      <c r="AV875" t="n">
        <v>2.866328136682653</v>
      </c>
    </row>
    <row r="876" spans="1:48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0</v>
      </c>
      <c r="H876" t="n">
        <v>495.7470958978211</v>
      </c>
      <c r="I876" t="b">
        <v>0</v>
      </c>
      <c r="J876" t="n">
        <v>1830.298278054756</v>
      </c>
      <c r="K876" t="n">
        <v>1830.298278054756</v>
      </c>
      <c r="L876" t="n">
        <v>0</v>
      </c>
      <c r="M876" t="n">
        <v>11.12222222147255</v>
      </c>
      <c r="N876" t="n">
        <v>11.12222222147255</v>
      </c>
      <c r="O876" t="n">
        <v>214.2410909951625</v>
      </c>
      <c r="P876" t="n">
        <v>58.02846451656621</v>
      </c>
      <c r="Q876" t="n">
        <v>11.12222222147255</v>
      </c>
      <c r="R876" t="n">
        <v>1</v>
      </c>
      <c r="S876" t="n">
        <v>35.28699896161601</v>
      </c>
      <c r="T876" t="n">
        <v>58.0284645165662</v>
      </c>
      <c r="U876" t="n">
        <v>11.12222222147255</v>
      </c>
      <c r="V876" t="n">
        <v>0</v>
      </c>
      <c r="W876" t="n">
        <v>0</v>
      </c>
      <c r="X876" t="n">
        <v>0</v>
      </c>
      <c r="Y876" t="n">
        <v>-22.82607512520868</v>
      </c>
      <c r="Z876" t="n">
        <v>65.60271286636888</v>
      </c>
      <c r="AA876" t="n">
        <v>1830.298278054756</v>
      </c>
      <c r="AB876" t="b">
        <v>0</v>
      </c>
      <c r="AC876" t="b">
        <v>1</v>
      </c>
      <c r="AD876" t="n">
        <v>93.92983659718318</v>
      </c>
      <c r="AE876" t="n">
        <v>-0</v>
      </c>
      <c r="AF876" t="n">
        <v>0</v>
      </c>
      <c r="AG876" t="n">
        <v>0.05137033885421166</v>
      </c>
      <c r="AH876" t="b">
        <v>0</v>
      </c>
      <c r="AI876" t="b">
        <v>0</v>
      </c>
      <c r="AJ876" t="n">
        <v>1830.298278054756</v>
      </c>
      <c r="AK876" t="n">
        <v>0</v>
      </c>
      <c r="AL876" t="n">
        <v>11.12222222147255</v>
      </c>
      <c r="AM876" t="n">
        <v>0</v>
      </c>
      <c r="AN876" t="n">
        <v>11.12222222147255</v>
      </c>
      <c r="AO876" t="n">
        <v>0</v>
      </c>
      <c r="AP876" t="n">
        <v>1</v>
      </c>
      <c r="AQ876" t="n">
        <v>3</v>
      </c>
      <c r="AR876" t="n">
        <v>0</v>
      </c>
      <c r="AS876" t="n">
        <v>0</v>
      </c>
      <c r="AT876" t="n">
        <v>2.866211292092136</v>
      </c>
      <c r="AU876" t="n">
        <v>0.9121283416014011</v>
      </c>
      <c r="AV876" t="n">
        <v>2.866211292092136</v>
      </c>
    </row>
    <row r="877" spans="1:48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0</v>
      </c>
      <c r="H877" t="n">
        <v>495.7470958978211</v>
      </c>
      <c r="I877" t="b">
        <v>0</v>
      </c>
      <c r="J877" t="n">
        <v>1830.298278054756</v>
      </c>
      <c r="K877" t="n">
        <v>1830.298278054756</v>
      </c>
      <c r="L877" t="n">
        <v>0</v>
      </c>
      <c r="M877" t="n">
        <v>11.12222222501983</v>
      </c>
      <c r="N877" t="n">
        <v>11.12222222501983</v>
      </c>
      <c r="O877" t="n">
        <v>214.2410910634918</v>
      </c>
      <c r="P877" t="n">
        <v>58.02846453507361</v>
      </c>
      <c r="Q877" t="n">
        <v>11.12222222501983</v>
      </c>
      <c r="R877" t="n">
        <v>1</v>
      </c>
      <c r="S877" t="n">
        <v>35.28699896161601</v>
      </c>
      <c r="T877" t="n">
        <v>58.0284645350736</v>
      </c>
      <c r="U877" t="n">
        <v>11.12222222501983</v>
      </c>
      <c r="V877" t="n">
        <v>0</v>
      </c>
      <c r="W877" t="n">
        <v>0</v>
      </c>
      <c r="X877" t="n">
        <v>0</v>
      </c>
      <c r="Y877" t="n">
        <v>-22.82607512520868</v>
      </c>
      <c r="Z877" t="n">
        <v>65.65408320522309</v>
      </c>
      <c r="AA877" t="n">
        <v>1830.298278054756</v>
      </c>
      <c r="AB877" t="b">
        <v>0</v>
      </c>
      <c r="AC877" t="b">
        <v>1</v>
      </c>
      <c r="AD877" t="n">
        <v>93.92077863086365</v>
      </c>
      <c r="AE877" t="n">
        <v>-0</v>
      </c>
      <c r="AF877" t="n">
        <v>0</v>
      </c>
      <c r="AG877" t="n">
        <v>0.05134049328290019</v>
      </c>
      <c r="AH877" t="b">
        <v>0</v>
      </c>
      <c r="AI877" t="b">
        <v>0</v>
      </c>
      <c r="AJ877" t="n">
        <v>1830.298278054756</v>
      </c>
      <c r="AK877" t="n">
        <v>0</v>
      </c>
      <c r="AL877" t="n">
        <v>11.12222222501983</v>
      </c>
      <c r="AM877" t="n">
        <v>0</v>
      </c>
      <c r="AN877" t="n">
        <v>11.12222222501983</v>
      </c>
      <c r="AO877" t="n">
        <v>0</v>
      </c>
      <c r="AP877" t="n">
        <v>1</v>
      </c>
      <c r="AQ877" t="n">
        <v>3</v>
      </c>
      <c r="AR877" t="n">
        <v>0</v>
      </c>
      <c r="AS877" t="n">
        <v>0</v>
      </c>
      <c r="AT877" t="n">
        <v>2.866094478100519</v>
      </c>
      <c r="AU877" t="n">
        <v>0.9120911673174454</v>
      </c>
      <c r="AV877" t="n">
        <v>2.866094478100519</v>
      </c>
    </row>
    <row r="878" spans="1:48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0</v>
      </c>
      <c r="H878" t="n">
        <v>495.7470958978211</v>
      </c>
      <c r="I878" t="b">
        <v>0</v>
      </c>
      <c r="J878" t="n">
        <v>1830.298278054756</v>
      </c>
      <c r="K878" t="n">
        <v>1830.298278054756</v>
      </c>
      <c r="L878" t="n">
        <v>0</v>
      </c>
      <c r="M878" t="n">
        <v>11.12222221178117</v>
      </c>
      <c r="N878" t="n">
        <v>11.12222221178117</v>
      </c>
      <c r="O878" t="n">
        <v>214.2410908084829</v>
      </c>
      <c r="P878" t="n">
        <v>58.02846446600295</v>
      </c>
      <c r="Q878" t="n">
        <v>11.12222221178117</v>
      </c>
      <c r="R878" t="n">
        <v>1</v>
      </c>
      <c r="S878" t="n">
        <v>35.28699896161601</v>
      </c>
      <c r="T878" t="n">
        <v>58.02846446600296</v>
      </c>
      <c r="U878" t="n">
        <v>11.12222221178117</v>
      </c>
      <c r="V878" t="n">
        <v>0</v>
      </c>
      <c r="W878" t="n">
        <v>0</v>
      </c>
      <c r="X878" t="n">
        <v>0</v>
      </c>
      <c r="Y878" t="n">
        <v>-22.82607512520868</v>
      </c>
      <c r="Z878" t="n">
        <v>65.7054535440773</v>
      </c>
      <c r="AA878" t="n">
        <v>1830.298278054756</v>
      </c>
      <c r="AB878" t="b">
        <v>0</v>
      </c>
      <c r="AC878" t="b">
        <v>1</v>
      </c>
      <c r="AD878" t="n">
        <v>93.91172066454412</v>
      </c>
      <c r="AE878" t="n">
        <v>-0</v>
      </c>
      <c r="AF878" t="n">
        <v>0</v>
      </c>
      <c r="AG878" t="n">
        <v>0.05136827774025327</v>
      </c>
      <c r="AH878" t="b">
        <v>0</v>
      </c>
      <c r="AI878" t="b">
        <v>0</v>
      </c>
      <c r="AJ878" t="n">
        <v>1830.298278054756</v>
      </c>
      <c r="AK878" t="n">
        <v>0</v>
      </c>
      <c r="AL878" t="n">
        <v>11.12222221178117</v>
      </c>
      <c r="AM878" t="n">
        <v>0</v>
      </c>
      <c r="AN878" t="n">
        <v>11.12222221178117</v>
      </c>
      <c r="AO878" t="n">
        <v>0</v>
      </c>
      <c r="AP878" t="n">
        <v>1</v>
      </c>
      <c r="AQ878" t="n">
        <v>3</v>
      </c>
      <c r="AR878" t="n">
        <v>0</v>
      </c>
      <c r="AS878" t="n">
        <v>0</v>
      </c>
      <c r="AT878" t="n">
        <v>2.865977691254763</v>
      </c>
      <c r="AU878" t="n">
        <v>0.9120540016722488</v>
      </c>
      <c r="AV878" t="n">
        <v>2.865977691254763</v>
      </c>
    </row>
    <row r="879" spans="1:48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0</v>
      </c>
      <c r="H879" t="n">
        <v>495.7470958978211</v>
      </c>
      <c r="I879" t="b">
        <v>0</v>
      </c>
      <c r="J879" t="n">
        <v>1830.298278054756</v>
      </c>
      <c r="K879" t="n">
        <v>1830.298278054756</v>
      </c>
      <c r="L879" t="n">
        <v>0</v>
      </c>
      <c r="M879" t="n">
        <v>11.12222226118914</v>
      </c>
      <c r="N879" t="n">
        <v>11.12222226118914</v>
      </c>
      <c r="O879" t="n">
        <v>214.2410917602007</v>
      </c>
      <c r="P879" t="n">
        <v>58.02846472378133</v>
      </c>
      <c r="Q879" t="n">
        <v>11.12222226118914</v>
      </c>
      <c r="R879" t="n">
        <v>1</v>
      </c>
      <c r="S879" t="n">
        <v>35.28699896161601</v>
      </c>
      <c r="T879" t="n">
        <v>58.02846472378133</v>
      </c>
      <c r="U879" t="n">
        <v>11.12222226118914</v>
      </c>
      <c r="V879" t="n">
        <v>0</v>
      </c>
      <c r="W879" t="n">
        <v>0</v>
      </c>
      <c r="X879" t="n">
        <v>0</v>
      </c>
      <c r="Y879" t="n">
        <v>-22.82607512520868</v>
      </c>
      <c r="Z879" t="n">
        <v>65.75682388293151</v>
      </c>
      <c r="AA879" t="n">
        <v>1830.298278054756</v>
      </c>
      <c r="AB879" t="b">
        <v>0</v>
      </c>
      <c r="AC879" t="b">
        <v>1</v>
      </c>
      <c r="AD879" t="n">
        <v>93.90266269822459</v>
      </c>
      <c r="AE879" t="n">
        <v>-0</v>
      </c>
      <c r="AF879" t="n">
        <v>0</v>
      </c>
      <c r="AG879" t="n">
        <v>0.05135276778990305</v>
      </c>
      <c r="AH879" t="b">
        <v>0</v>
      </c>
      <c r="AI879" t="b">
        <v>0</v>
      </c>
      <c r="AJ879" t="n">
        <v>1830.298278054756</v>
      </c>
      <c r="AK879" t="n">
        <v>0</v>
      </c>
      <c r="AL879" t="n">
        <v>11.12222226118914</v>
      </c>
      <c r="AM879" t="n">
        <v>0</v>
      </c>
      <c r="AN879" t="n">
        <v>11.12222226118914</v>
      </c>
      <c r="AO879" t="n">
        <v>0</v>
      </c>
      <c r="AP879" t="n">
        <v>1</v>
      </c>
      <c r="AQ879" t="n">
        <v>3</v>
      </c>
      <c r="AR879" t="n">
        <v>0</v>
      </c>
      <c r="AS879" t="n">
        <v>0</v>
      </c>
      <c r="AT879" t="n">
        <v>2.865860944384143</v>
      </c>
      <c r="AU879" t="n">
        <v>0.9120168487485337</v>
      </c>
      <c r="AV879" t="n">
        <v>2.865860944384143</v>
      </c>
    </row>
    <row r="880" spans="1:48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0</v>
      </c>
      <c r="H880" t="n">
        <v>495.7470958978211</v>
      </c>
      <c r="I880" t="b">
        <v>0</v>
      </c>
      <c r="J880" t="n">
        <v>1830.298278054756</v>
      </c>
      <c r="K880" t="n">
        <v>1830.298278054756</v>
      </c>
      <c r="L880" t="n">
        <v>0</v>
      </c>
      <c r="M880" t="n">
        <v>11.12222207679578</v>
      </c>
      <c r="N880" t="n">
        <v>11.12222207679578</v>
      </c>
      <c r="O880" t="n">
        <v>214.2410882083355</v>
      </c>
      <c r="P880" t="n">
        <v>58.02846376173766</v>
      </c>
      <c r="Q880" t="n">
        <v>11.12222207679578</v>
      </c>
      <c r="R880" t="n">
        <v>1</v>
      </c>
      <c r="S880" t="n">
        <v>35.28699896161601</v>
      </c>
      <c r="T880" t="n">
        <v>58.02846376173766</v>
      </c>
      <c r="U880" t="n">
        <v>11.12222207679578</v>
      </c>
      <c r="V880" t="n">
        <v>0</v>
      </c>
      <c r="W880" t="n">
        <v>0</v>
      </c>
      <c r="X880" t="n">
        <v>0</v>
      </c>
      <c r="Y880" t="n">
        <v>-22.82607512520868</v>
      </c>
      <c r="Z880" t="n">
        <v>65.80819422178573</v>
      </c>
      <c r="AA880" t="n">
        <v>1830.298278054756</v>
      </c>
      <c r="AB880" t="b">
        <v>0</v>
      </c>
      <c r="AC880" t="b">
        <v>1</v>
      </c>
      <c r="AD880" t="n">
        <v>93.89360473190506</v>
      </c>
      <c r="AE880" t="n">
        <v>-0</v>
      </c>
      <c r="AF880" t="n">
        <v>0</v>
      </c>
      <c r="AG880" t="n">
        <v>0.05139299911062228</v>
      </c>
      <c r="AH880" t="b">
        <v>0</v>
      </c>
      <c r="AI880" t="b">
        <v>0</v>
      </c>
      <c r="AJ880" t="n">
        <v>1830.298278054756</v>
      </c>
      <c r="AK880" t="n">
        <v>0</v>
      </c>
      <c r="AL880" t="n">
        <v>11.12222207679578</v>
      </c>
      <c r="AM880" t="n">
        <v>0</v>
      </c>
      <c r="AN880" t="n">
        <v>11.12222207679578</v>
      </c>
      <c r="AO880" t="n">
        <v>0</v>
      </c>
      <c r="AP880" t="n">
        <v>1</v>
      </c>
      <c r="AQ880" t="n">
        <v>3</v>
      </c>
      <c r="AR880" t="n">
        <v>0</v>
      </c>
      <c r="AS880" t="n">
        <v>0</v>
      </c>
      <c r="AT880" t="n">
        <v>2.865744189551338</v>
      </c>
      <c r="AU880" t="n">
        <v>0.9119796932909744</v>
      </c>
      <c r="AV880" t="n">
        <v>2.865744189551338</v>
      </c>
    </row>
    <row r="881" spans="1:48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0</v>
      </c>
      <c r="H881" t="n">
        <v>495.7470958978211</v>
      </c>
      <c r="I881" t="b">
        <v>0</v>
      </c>
      <c r="J881" t="n">
        <v>1830.298278054756</v>
      </c>
      <c r="K881" t="n">
        <v>1830.298278054756</v>
      </c>
      <c r="L881" t="n">
        <v>0</v>
      </c>
      <c r="M881" t="n">
        <v>11.12222276496109</v>
      </c>
      <c r="N881" t="n">
        <v>11.12222276496109</v>
      </c>
      <c r="O881" t="n">
        <v>214.2411014640756</v>
      </c>
      <c r="P881" t="n">
        <v>58.02846735213314</v>
      </c>
      <c r="Q881" t="n">
        <v>11.12222276496109</v>
      </c>
      <c r="R881" t="n">
        <v>1</v>
      </c>
      <c r="S881" t="n">
        <v>35.28699896161601</v>
      </c>
      <c r="T881" t="n">
        <v>58.02846735213314</v>
      </c>
      <c r="U881" t="n">
        <v>11.12222276496109</v>
      </c>
      <c r="V881" t="n">
        <v>0</v>
      </c>
      <c r="W881" t="n">
        <v>0</v>
      </c>
      <c r="X881" t="n">
        <v>0</v>
      </c>
      <c r="Y881" t="n">
        <v>-22.82607512520868</v>
      </c>
      <c r="Z881" t="n">
        <v>65.85956456063994</v>
      </c>
      <c r="AA881" t="n">
        <v>1830.298278054756</v>
      </c>
      <c r="AB881" t="b">
        <v>0</v>
      </c>
      <c r="AC881" t="b">
        <v>1</v>
      </c>
      <c r="AD881" t="n">
        <v>93.88454676558553</v>
      </c>
      <c r="AE881" t="n">
        <v>-0</v>
      </c>
      <c r="AF881" t="n">
        <v>0</v>
      </c>
      <c r="AG881" t="n">
        <v>0.05185517788273247</v>
      </c>
      <c r="AH881" t="b">
        <v>0</v>
      </c>
      <c r="AI881" t="b">
        <v>0</v>
      </c>
      <c r="AJ881" t="n">
        <v>1830.298278054756</v>
      </c>
      <c r="AK881" t="n">
        <v>0</v>
      </c>
      <c r="AL881" t="n">
        <v>11.12222276496109</v>
      </c>
      <c r="AM881" t="n">
        <v>0</v>
      </c>
      <c r="AN881" t="n">
        <v>11.12222276496109</v>
      </c>
      <c r="AO881" t="n">
        <v>0</v>
      </c>
      <c r="AP881" t="n">
        <v>1</v>
      </c>
      <c r="AQ881" t="n">
        <v>3</v>
      </c>
      <c r="AR881" t="n">
        <v>0</v>
      </c>
      <c r="AS881" t="n">
        <v>0</v>
      </c>
      <c r="AT881" t="n">
        <v>2.865627605603028</v>
      </c>
      <c r="AU881" t="n">
        <v>0.9119425922148173</v>
      </c>
      <c r="AV881" t="n">
        <v>2.865627605603028</v>
      </c>
    </row>
    <row r="882" spans="1:48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0</v>
      </c>
      <c r="H882" t="n">
        <v>495.7470958978211</v>
      </c>
      <c r="I882" t="b">
        <v>0</v>
      </c>
      <c r="J882" t="n">
        <v>1830.298278054756</v>
      </c>
      <c r="K882" t="n">
        <v>1830.298278054756</v>
      </c>
      <c r="L882" t="n">
        <v>0</v>
      </c>
      <c r="M882" t="n">
        <v>11.12222019669327</v>
      </c>
      <c r="N882" t="n">
        <v>11.12222019669327</v>
      </c>
      <c r="O882" t="n">
        <v>214.2410519929817</v>
      </c>
      <c r="P882" t="n">
        <v>58.02845395259524</v>
      </c>
      <c r="Q882" t="n">
        <v>11.12222019669327</v>
      </c>
      <c r="R882" t="n">
        <v>1</v>
      </c>
      <c r="S882" t="n">
        <v>35.28699896161601</v>
      </c>
      <c r="T882" t="n">
        <v>58.02845395259524</v>
      </c>
      <c r="U882" t="n">
        <v>11.12222019669327</v>
      </c>
      <c r="V882" t="n">
        <v>0</v>
      </c>
      <c r="W882" t="n">
        <v>0</v>
      </c>
      <c r="X882" t="n">
        <v>0</v>
      </c>
      <c r="Y882" t="n">
        <v>-22.82607512520868</v>
      </c>
      <c r="Z882" t="n">
        <v>65.91093489949415</v>
      </c>
      <c r="AA882" t="n">
        <v>1830.298278054756</v>
      </c>
      <c r="AB882" t="b">
        <v>0</v>
      </c>
      <c r="AC882" t="b">
        <v>1</v>
      </c>
      <c r="AD882" t="n">
        <v>93.87548879926599</v>
      </c>
      <c r="AE882" t="n">
        <v>-0</v>
      </c>
      <c r="AF882" t="n">
        <v>0</v>
      </c>
      <c r="AG882" t="n">
        <v>0.05148182194278911</v>
      </c>
      <c r="AH882" t="b">
        <v>0</v>
      </c>
      <c r="AI882" t="b">
        <v>0</v>
      </c>
      <c r="AJ882" t="n">
        <v>1830.298278054756</v>
      </c>
      <c r="AK882" t="n">
        <v>0</v>
      </c>
      <c r="AL882" t="n">
        <v>11.12222019669327</v>
      </c>
      <c r="AM882" t="n">
        <v>0</v>
      </c>
      <c r="AN882" t="n">
        <v>11.12222019669327</v>
      </c>
      <c r="AO882" t="n">
        <v>0</v>
      </c>
      <c r="AP882" t="n">
        <v>1</v>
      </c>
      <c r="AQ882" t="n">
        <v>3</v>
      </c>
      <c r="AR882" t="n">
        <v>0</v>
      </c>
      <c r="AS882" t="n">
        <v>0</v>
      </c>
      <c r="AT882" t="n">
        <v>2.865510525018243</v>
      </c>
      <c r="AU882" t="n">
        <v>0.9119053330916229</v>
      </c>
      <c r="AV882" t="n">
        <v>2.865510525018243</v>
      </c>
    </row>
    <row r="883" spans="1:48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0</v>
      </c>
      <c r="H883" t="n">
        <v>495.7470958978211</v>
      </c>
      <c r="I883" t="b">
        <v>0</v>
      </c>
      <c r="J883" t="n">
        <v>1830.298278054756</v>
      </c>
      <c r="K883" t="n">
        <v>1830.298278054756</v>
      </c>
      <c r="L883" t="n">
        <v>0</v>
      </c>
      <c r="M883" t="n">
        <v>11.12222978159864</v>
      </c>
      <c r="N883" t="n">
        <v>11.12222978159864</v>
      </c>
      <c r="O883" t="n">
        <v>214.2412366216056</v>
      </c>
      <c r="P883" t="n">
        <v>58.02850396034822</v>
      </c>
      <c r="Q883" t="n">
        <v>11.12222978159864</v>
      </c>
      <c r="R883" t="n">
        <v>1</v>
      </c>
      <c r="S883" t="n">
        <v>35.28699896161601</v>
      </c>
      <c r="T883" t="n">
        <v>58.02850396034822</v>
      </c>
      <c r="U883" t="n">
        <v>11.12222978159864</v>
      </c>
      <c r="V883" t="n">
        <v>0</v>
      </c>
      <c r="W883" t="n">
        <v>0</v>
      </c>
      <c r="X883" t="n">
        <v>0</v>
      </c>
      <c r="Y883" t="n">
        <v>-22.82607512520868</v>
      </c>
      <c r="Z883" t="n">
        <v>65.96230523834836</v>
      </c>
      <c r="AA883" t="n">
        <v>1830.298278054756</v>
      </c>
      <c r="AB883" t="b">
        <v>0</v>
      </c>
      <c r="AC883" t="b">
        <v>1</v>
      </c>
      <c r="AD883" t="n">
        <v>93.86643083294646</v>
      </c>
      <c r="AE883" t="n">
        <v>-0</v>
      </c>
      <c r="AF883" t="n">
        <v>0</v>
      </c>
      <c r="AG883" t="n">
        <v>0.05136953722845439</v>
      </c>
      <c r="AH883" t="b">
        <v>0</v>
      </c>
      <c r="AI883" t="b">
        <v>0</v>
      </c>
      <c r="AJ883" t="n">
        <v>1830.298278054756</v>
      </c>
      <c r="AK883" t="n">
        <v>0</v>
      </c>
      <c r="AL883" t="n">
        <v>11.12222978159864</v>
      </c>
      <c r="AM883" t="n">
        <v>0</v>
      </c>
      <c r="AN883" t="n">
        <v>11.12222978159864</v>
      </c>
      <c r="AO883" t="n">
        <v>0</v>
      </c>
      <c r="AP883" t="n">
        <v>1</v>
      </c>
      <c r="AQ883" t="n">
        <v>3</v>
      </c>
      <c r="AR883" t="n">
        <v>0</v>
      </c>
      <c r="AS883" t="n">
        <v>0</v>
      </c>
      <c r="AT883" t="n">
        <v>2.865395438955681</v>
      </c>
      <c r="AU883" t="n">
        <v>0.9118687086949236</v>
      </c>
      <c r="AV883" t="n">
        <v>2.865395438955681</v>
      </c>
    </row>
    <row r="884" spans="1:48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0</v>
      </c>
      <c r="H884" t="n">
        <v>495.7470958978211</v>
      </c>
      <c r="I884" t="b">
        <v>0</v>
      </c>
      <c r="J884" t="n">
        <v>1830.298278054756</v>
      </c>
      <c r="K884" t="n">
        <v>1830.298278054756</v>
      </c>
      <c r="L884" t="n">
        <v>0</v>
      </c>
      <c r="M884" t="n">
        <v>11.12219401024544</v>
      </c>
      <c r="N884" t="n">
        <v>11.12219401024544</v>
      </c>
      <c r="O884" t="n">
        <v>214.2405475782127</v>
      </c>
      <c r="P884" t="n">
        <v>58.02831732887667</v>
      </c>
      <c r="Q884" t="n">
        <v>11.12219401024544</v>
      </c>
      <c r="R884" t="n">
        <v>1</v>
      </c>
      <c r="S884" t="n">
        <v>35.28699896161601</v>
      </c>
      <c r="T884" t="n">
        <v>58.02831732887667</v>
      </c>
      <c r="U884" t="n">
        <v>11.12219401024544</v>
      </c>
      <c r="V884" t="n">
        <v>0</v>
      </c>
      <c r="W884" t="n">
        <v>0</v>
      </c>
      <c r="X884" t="n">
        <v>0</v>
      </c>
      <c r="Y884" t="n">
        <v>-22.82607512520868</v>
      </c>
      <c r="Z884" t="n">
        <v>66.01367557720258</v>
      </c>
      <c r="AA884" t="n">
        <v>1830.298278054756</v>
      </c>
      <c r="AB884" t="b">
        <v>0</v>
      </c>
      <c r="AC884" t="b">
        <v>1</v>
      </c>
      <c r="AD884" t="n">
        <v>93.85737286662693</v>
      </c>
      <c r="AE884" t="n">
        <v>-0</v>
      </c>
      <c r="AF884" t="n">
        <v>0</v>
      </c>
      <c r="AG884" t="n">
        <v>0.05074749253212996</v>
      </c>
      <c r="AH884" t="b">
        <v>0</v>
      </c>
      <c r="AI884" t="b">
        <v>0</v>
      </c>
      <c r="AJ884" t="n">
        <v>1830.298278054756</v>
      </c>
      <c r="AK884" t="n">
        <v>0</v>
      </c>
      <c r="AL884" t="n">
        <v>11.12219401024544</v>
      </c>
      <c r="AM884" t="n">
        <v>0</v>
      </c>
      <c r="AN884" t="n">
        <v>11.12219401024544</v>
      </c>
      <c r="AO884" t="n">
        <v>0</v>
      </c>
      <c r="AP884" t="n">
        <v>1</v>
      </c>
      <c r="AQ884" t="n">
        <v>3</v>
      </c>
      <c r="AR884" t="n">
        <v>0</v>
      </c>
      <c r="AS884" t="n">
        <v>0</v>
      </c>
      <c r="AT884" t="n">
        <v>2.865273050248916</v>
      </c>
      <c r="AU884" t="n">
        <v>0.9118297603422879</v>
      </c>
      <c r="AV884" t="n">
        <v>2.865273050248916</v>
      </c>
    </row>
    <row r="885" spans="1:48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0</v>
      </c>
      <c r="H885" t="n">
        <v>495.7470958978211</v>
      </c>
      <c r="I885" t="b">
        <v>0</v>
      </c>
      <c r="J885" t="n">
        <v>1830.298278054756</v>
      </c>
      <c r="K885" t="n">
        <v>1830.298278054756</v>
      </c>
      <c r="L885" t="n">
        <v>0</v>
      </c>
      <c r="M885" t="n">
        <v>11.12232751075318</v>
      </c>
      <c r="N885" t="n">
        <v>11.12232751075318</v>
      </c>
      <c r="O885" t="n">
        <v>214.2431191231663</v>
      </c>
      <c r="P885" t="n">
        <v>58.02901384701146</v>
      </c>
      <c r="Q885" t="n">
        <v>11.12232751075318</v>
      </c>
      <c r="R885" t="n">
        <v>1</v>
      </c>
      <c r="S885" t="n">
        <v>35.28699896161601</v>
      </c>
      <c r="T885" t="n">
        <v>58.02901384701146</v>
      </c>
      <c r="U885" t="n">
        <v>11.12232751075318</v>
      </c>
      <c r="V885" t="n">
        <v>0</v>
      </c>
      <c r="W885" t="n">
        <v>0</v>
      </c>
      <c r="X885" t="n">
        <v>0</v>
      </c>
      <c r="Y885" t="n">
        <v>-22.82607512520868</v>
      </c>
      <c r="Z885" t="n">
        <v>66.06504591605679</v>
      </c>
      <c r="AA885" t="n">
        <v>1830.298278054756</v>
      </c>
      <c r="AB885" t="b">
        <v>0</v>
      </c>
      <c r="AC885" t="b">
        <v>1</v>
      </c>
      <c r="AD885" t="n">
        <v>93.8483149003074</v>
      </c>
      <c r="AE885" t="n">
        <v>-0</v>
      </c>
      <c r="AF885" t="n">
        <v>0</v>
      </c>
      <c r="AG885" t="n">
        <v>0.04741281369436523</v>
      </c>
      <c r="AH885" t="b">
        <v>0</v>
      </c>
      <c r="AI885" t="b">
        <v>0</v>
      </c>
      <c r="AJ885" t="n">
        <v>1830.298278054756</v>
      </c>
      <c r="AK885" t="n">
        <v>0</v>
      </c>
      <c r="AL885" t="n">
        <v>11.12232751075318</v>
      </c>
      <c r="AM885" t="n">
        <v>0</v>
      </c>
      <c r="AN885" t="n">
        <v>11.12232751075318</v>
      </c>
      <c r="AO885" t="n">
        <v>0</v>
      </c>
      <c r="AP885" t="n">
        <v>1</v>
      </c>
      <c r="AQ885" t="n">
        <v>3</v>
      </c>
      <c r="AR885" t="n">
        <v>0</v>
      </c>
      <c r="AS885" t="n">
        <v>0</v>
      </c>
      <c r="AT885" t="n">
        <v>2.865178056260767</v>
      </c>
      <c r="AU885" t="n">
        <v>0.9117995299440226</v>
      </c>
      <c r="AV885" t="n">
        <v>2.865178056260767</v>
      </c>
    </row>
    <row r="886" spans="1:48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0</v>
      </c>
      <c r="H886" t="n">
        <v>495.7470958978211</v>
      </c>
      <c r="I886" t="b">
        <v>0</v>
      </c>
      <c r="J886" t="n">
        <v>1830.298278054756</v>
      </c>
      <c r="K886" t="n">
        <v>1830.298278054756</v>
      </c>
      <c r="L886" t="n">
        <v>0</v>
      </c>
      <c r="M886" t="n">
        <v>11.12182928007526</v>
      </c>
      <c r="N886" t="n">
        <v>11.12182928007526</v>
      </c>
      <c r="O886" t="n">
        <v>214.2335219867418</v>
      </c>
      <c r="P886" t="n">
        <v>58.02641440594306</v>
      </c>
      <c r="Q886" t="n">
        <v>11.12182928007526</v>
      </c>
      <c r="R886" t="n">
        <v>1</v>
      </c>
      <c r="S886" t="n">
        <v>35.28699896161601</v>
      </c>
      <c r="T886" t="n">
        <v>58.02641440594306</v>
      </c>
      <c r="U886" t="n">
        <v>11.12182928007526</v>
      </c>
      <c r="V886" t="n">
        <v>0</v>
      </c>
      <c r="W886" t="n">
        <v>0</v>
      </c>
      <c r="X886" t="n">
        <v>0</v>
      </c>
      <c r="Y886" t="n">
        <v>-22.82607512520868</v>
      </c>
      <c r="Z886" t="n">
        <v>66.116416254911</v>
      </c>
      <c r="AA886" t="n">
        <v>1830.298278054756</v>
      </c>
      <c r="AB886" t="b">
        <v>0</v>
      </c>
      <c r="AC886" t="b">
        <v>1</v>
      </c>
      <c r="AD886" t="n">
        <v>93.83925693398787</v>
      </c>
      <c r="AE886" t="n">
        <v>-0</v>
      </c>
      <c r="AF886" t="n">
        <v>0</v>
      </c>
      <c r="AG886" t="n">
        <v>0.04952326623315723</v>
      </c>
      <c r="AH886" t="b">
        <v>0</v>
      </c>
      <c r="AI886" t="b">
        <v>0</v>
      </c>
      <c r="AJ886" t="n">
        <v>1830.298278054756</v>
      </c>
      <c r="AK886" t="n">
        <v>0</v>
      </c>
      <c r="AL886" t="n">
        <v>11.12182928007526</v>
      </c>
      <c r="AM886" t="n">
        <v>0</v>
      </c>
      <c r="AN886" t="n">
        <v>11.12182928007526</v>
      </c>
      <c r="AO886" t="n">
        <v>0</v>
      </c>
      <c r="AP886" t="n">
        <v>1</v>
      </c>
      <c r="AQ886" t="n">
        <v>3</v>
      </c>
      <c r="AR886" t="n">
        <v>0</v>
      </c>
      <c r="AS886" t="n">
        <v>0</v>
      </c>
      <c r="AT886" t="n">
        <v>2.864980964950707</v>
      </c>
      <c r="AU886" t="n">
        <v>0.9117368086190856</v>
      </c>
      <c r="AV886" t="n">
        <v>2.864980964950707</v>
      </c>
    </row>
    <row r="887" spans="1:48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0</v>
      </c>
      <c r="H887" t="n">
        <v>495.7470958978211</v>
      </c>
      <c r="I887" t="b">
        <v>0</v>
      </c>
      <c r="J887" t="n">
        <v>1830.298278054756</v>
      </c>
      <c r="K887" t="n">
        <v>1830.298278054756</v>
      </c>
      <c r="L887" t="n">
        <v>0</v>
      </c>
      <c r="M887" t="n">
        <v>11.1236887022791</v>
      </c>
      <c r="N887" t="n">
        <v>11.1236887022791</v>
      </c>
      <c r="O887" t="n">
        <v>214.2693389874848</v>
      </c>
      <c r="P887" t="n">
        <v>58.03611565208148</v>
      </c>
      <c r="Q887" t="n">
        <v>11.1236887022791</v>
      </c>
      <c r="R887" t="n">
        <v>1</v>
      </c>
      <c r="S887" t="n">
        <v>35.28699896161601</v>
      </c>
      <c r="T887" t="n">
        <v>58.03611565208148</v>
      </c>
      <c r="U887" t="n">
        <v>11.1236887022791</v>
      </c>
      <c r="V887" t="n">
        <v>0</v>
      </c>
      <c r="W887" t="n">
        <v>0</v>
      </c>
      <c r="X887" t="n">
        <v>0</v>
      </c>
      <c r="Y887" t="n">
        <v>-22.82607512520868</v>
      </c>
      <c r="Z887" t="n">
        <v>66.16778659376521</v>
      </c>
      <c r="AA887" t="n">
        <v>1830.298278054756</v>
      </c>
      <c r="AB887" t="b">
        <v>0</v>
      </c>
      <c r="AC887" t="b">
        <v>1</v>
      </c>
      <c r="AD887" t="n">
        <v>93.83019896766834</v>
      </c>
      <c r="AE887" t="n">
        <v>-0</v>
      </c>
      <c r="AF887" t="n">
        <v>0</v>
      </c>
      <c r="AG887" t="n">
        <v>0.050842705893757</v>
      </c>
      <c r="AH887" t="b">
        <v>0</v>
      </c>
      <c r="AI887" t="b">
        <v>0</v>
      </c>
      <c r="AJ887" t="n">
        <v>1830.298278054756</v>
      </c>
      <c r="AK887" t="n">
        <v>0</v>
      </c>
      <c r="AL887" t="n">
        <v>11.1236887022791</v>
      </c>
      <c r="AM887" t="n">
        <v>0</v>
      </c>
      <c r="AN887" t="n">
        <v>11.1236887022791</v>
      </c>
      <c r="AO887" t="n">
        <v>0</v>
      </c>
      <c r="AP887" t="n">
        <v>1</v>
      </c>
      <c r="AQ887" t="n">
        <v>3</v>
      </c>
      <c r="AR887" t="n">
        <v>0</v>
      </c>
      <c r="AS887" t="n">
        <v>0</v>
      </c>
      <c r="AT887" t="n">
        <v>2.865165046587372</v>
      </c>
      <c r="AU887" t="n">
        <v>0.9117953898124661</v>
      </c>
      <c r="AV887" t="n">
        <v>2.865165046587372</v>
      </c>
    </row>
    <row r="888" spans="1:48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0</v>
      </c>
      <c r="H888" t="n">
        <v>495.7470958978211</v>
      </c>
      <c r="I888" t="b">
        <v>0</v>
      </c>
      <c r="J888" t="n">
        <v>1830.298278054756</v>
      </c>
      <c r="K888" t="n">
        <v>1830.298278054756</v>
      </c>
      <c r="L888" t="n">
        <v>0</v>
      </c>
      <c r="M888" t="n">
        <v>11.11674924414174</v>
      </c>
      <c r="N888" t="n">
        <v>11.11674924414174</v>
      </c>
      <c r="O888" t="n">
        <v>214.1356681209386</v>
      </c>
      <c r="P888" t="n">
        <v>57.99991010859658</v>
      </c>
      <c r="Q888" t="n">
        <v>11.11674924414174</v>
      </c>
      <c r="R888" t="n">
        <v>1</v>
      </c>
      <c r="S888" t="n">
        <v>35.28699896161601</v>
      </c>
      <c r="T888" t="n">
        <v>57.99991010859658</v>
      </c>
      <c r="U888" t="n">
        <v>11.11674924414174</v>
      </c>
      <c r="V888" t="n">
        <v>0</v>
      </c>
      <c r="W888" t="n">
        <v>0</v>
      </c>
      <c r="X888" t="n">
        <v>0</v>
      </c>
      <c r="Y888" t="n">
        <v>-22.82607512520868</v>
      </c>
      <c r="Z888" t="n">
        <v>66.21915693261943</v>
      </c>
      <c r="AA888" t="n">
        <v>1830.298278054756</v>
      </c>
      <c r="AB888" t="b">
        <v>0</v>
      </c>
      <c r="AC888" t="b">
        <v>1</v>
      </c>
      <c r="AD888" t="n">
        <v>93.82114100134881</v>
      </c>
      <c r="AE888" t="n">
        <v>-0</v>
      </c>
      <c r="AF888" t="n">
        <v>0</v>
      </c>
      <c r="AG888" t="n">
        <v>0.05473281780490363</v>
      </c>
      <c r="AH888" t="b">
        <v>0</v>
      </c>
      <c r="AI888" t="b">
        <v>0</v>
      </c>
      <c r="AJ888" t="n">
        <v>1830.298278054756</v>
      </c>
      <c r="AK888" t="n">
        <v>0</v>
      </c>
      <c r="AL888" t="n">
        <v>11.11674924414174</v>
      </c>
      <c r="AM888" t="n">
        <v>0</v>
      </c>
      <c r="AN888" t="n">
        <v>11.11674924414174</v>
      </c>
      <c r="AO888" t="n">
        <v>0</v>
      </c>
      <c r="AP888" t="n">
        <v>1</v>
      </c>
      <c r="AQ888" t="n">
        <v>3</v>
      </c>
      <c r="AR888" t="n">
        <v>0</v>
      </c>
      <c r="AS888" t="n">
        <v>0</v>
      </c>
      <c r="AT888" t="n">
        <v>2.863926723881061</v>
      </c>
      <c r="AU888" t="n">
        <v>0.9114013123627009</v>
      </c>
      <c r="AV888" t="n">
        <v>2.863926723881061</v>
      </c>
    </row>
    <row r="889" spans="1:48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0</v>
      </c>
      <c r="H889" t="n">
        <v>495.7470958978211</v>
      </c>
      <c r="I889" t="b">
        <v>0</v>
      </c>
      <c r="J889" t="n">
        <v>1830.298278054756</v>
      </c>
      <c r="K889" t="n">
        <v>1830.298278054756</v>
      </c>
      <c r="L889" t="n">
        <v>0</v>
      </c>
      <c r="M889" t="n">
        <v>11.14264765448743</v>
      </c>
      <c r="N889" t="n">
        <v>11.14264765448743</v>
      </c>
      <c r="O889" t="n">
        <v>214.6345345863819</v>
      </c>
      <c r="P889" t="n">
        <v>58.13503103639813</v>
      </c>
      <c r="Q889" t="n">
        <v>11.14264765448743</v>
      </c>
      <c r="R889" t="n">
        <v>1</v>
      </c>
      <c r="S889" t="n">
        <v>35.28699896161601</v>
      </c>
      <c r="T889" t="n">
        <v>58.13503103639812</v>
      </c>
      <c r="U889" t="n">
        <v>11.14264765448743</v>
      </c>
      <c r="V889" t="n">
        <v>0</v>
      </c>
      <c r="W889" t="n">
        <v>0</v>
      </c>
      <c r="X889" t="n">
        <v>0</v>
      </c>
      <c r="Y889" t="n">
        <v>-22.82607512520868</v>
      </c>
      <c r="Z889" t="n">
        <v>66.26336433435864</v>
      </c>
      <c r="AA889" t="n">
        <v>1830.298278054756</v>
      </c>
      <c r="AB889" t="b">
        <v>0</v>
      </c>
      <c r="AC889" t="b">
        <v>1</v>
      </c>
      <c r="AD889" t="n">
        <v>93.81208303502927</v>
      </c>
      <c r="AE889" t="n">
        <v>-0</v>
      </c>
      <c r="AF889" t="n">
        <v>0</v>
      </c>
      <c r="AG889" t="n">
        <v>0.06542447927327288</v>
      </c>
      <c r="AH889" t="b">
        <v>0</v>
      </c>
      <c r="AI889" t="b">
        <v>0</v>
      </c>
      <c r="AJ889" t="n">
        <v>1830.298278054756</v>
      </c>
      <c r="AK889" t="n">
        <v>0</v>
      </c>
      <c r="AL889" t="n">
        <v>11.14264765448743</v>
      </c>
      <c r="AM889" t="n">
        <v>0</v>
      </c>
      <c r="AN889" t="n">
        <v>11.14264765448743</v>
      </c>
      <c r="AO889" t="n">
        <v>0</v>
      </c>
      <c r="AP889" t="n">
        <v>1</v>
      </c>
      <c r="AQ889" t="n">
        <v>3</v>
      </c>
      <c r="AR889" t="n">
        <v>0</v>
      </c>
      <c r="AS889" t="n">
        <v>0</v>
      </c>
      <c r="AT889" t="n">
        <v>2.868013370083379</v>
      </c>
      <c r="AU889" t="n">
        <v>0.9127018256338322</v>
      </c>
      <c r="AV889" t="n">
        <v>2.868013370083379</v>
      </c>
    </row>
    <row r="890" spans="1:48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0</v>
      </c>
      <c r="H890" t="n">
        <v>495.7470958978211</v>
      </c>
      <c r="I890" t="b">
        <v>0</v>
      </c>
      <c r="J890" t="n">
        <v>1830.298278054756</v>
      </c>
      <c r="K890" t="n">
        <v>1830.298278054756</v>
      </c>
      <c r="L890" t="n">
        <v>0</v>
      </c>
      <c r="M890" t="n">
        <v>11.04599347124189</v>
      </c>
      <c r="N890" t="n">
        <v>11.04599347124189</v>
      </c>
      <c r="O890" t="n">
        <v>212.7727395911523</v>
      </c>
      <c r="P890" t="n">
        <v>57.63075286867613</v>
      </c>
      <c r="Q890" t="n">
        <v>11.04599347124189</v>
      </c>
      <c r="R890" t="n">
        <v>1</v>
      </c>
      <c r="S890" t="n">
        <v>35.28699896161601</v>
      </c>
      <c r="T890" t="n">
        <v>57.63075286867613</v>
      </c>
      <c r="U890" t="n">
        <v>11.0459934712419</v>
      </c>
      <c r="V890" t="n">
        <v>0</v>
      </c>
      <c r="W890" t="n">
        <v>0</v>
      </c>
      <c r="X890" t="n">
        <v>0</v>
      </c>
      <c r="Y890" t="n">
        <v>-22.82607512520868</v>
      </c>
      <c r="Z890" t="n">
        <v>66.32140294297734</v>
      </c>
      <c r="AA890" t="n">
        <v>1830.298278054756</v>
      </c>
      <c r="AB890" t="b">
        <v>0</v>
      </c>
      <c r="AC890" t="b">
        <v>1</v>
      </c>
      <c r="AD890" t="n">
        <v>93.80302506870974</v>
      </c>
      <c r="AE890" t="n">
        <v>-0</v>
      </c>
      <c r="AF890" t="n">
        <v>0</v>
      </c>
      <c r="AG890" t="n">
        <v>0.06198581875208464</v>
      </c>
      <c r="AH890" t="b">
        <v>0</v>
      </c>
      <c r="AI890" t="b">
        <v>0</v>
      </c>
      <c r="AJ890" t="n">
        <v>1830.298278054756</v>
      </c>
      <c r="AK890" t="n">
        <v>0</v>
      </c>
      <c r="AL890" t="n">
        <v>11.0459934712419</v>
      </c>
      <c r="AM890" t="n">
        <v>0</v>
      </c>
      <c r="AN890" t="n">
        <v>11.0459934712419</v>
      </c>
      <c r="AO890" t="n">
        <v>0</v>
      </c>
      <c r="AP890" t="n">
        <v>1</v>
      </c>
      <c r="AQ890" t="n">
        <v>3</v>
      </c>
      <c r="AR890" t="n">
        <v>0</v>
      </c>
      <c r="AS890" t="n">
        <v>0</v>
      </c>
      <c r="AT890" t="n">
        <v>2.852258027705269</v>
      </c>
      <c r="AU890" t="n">
        <v>0.9076879265000326</v>
      </c>
      <c r="AV890" t="n">
        <v>2.852258027705269</v>
      </c>
    </row>
    <row r="891" spans="1:48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0</v>
      </c>
      <c r="H891" t="n">
        <v>495.7470958978211</v>
      </c>
      <c r="I891" t="b">
        <v>0</v>
      </c>
      <c r="J891" t="n">
        <v>1830.298278054756</v>
      </c>
      <c r="K891" t="n">
        <v>1830.298278054756</v>
      </c>
      <c r="L891" t="n">
        <v>0</v>
      </c>
      <c r="M891" t="n">
        <v>11.4067117938781</v>
      </c>
      <c r="N891" t="n">
        <v>11.4067117938781</v>
      </c>
      <c r="O891" t="n">
        <v>219.7210531066229</v>
      </c>
      <c r="P891" t="n">
        <v>59.51274461176136</v>
      </c>
      <c r="Q891" t="n">
        <v>11.4067117938781</v>
      </c>
      <c r="R891" t="n">
        <v>1</v>
      </c>
      <c r="S891" t="n">
        <v>35.28699896161601</v>
      </c>
      <c r="T891" t="n">
        <v>59.51274461176136</v>
      </c>
      <c r="U891" t="n">
        <v>11.4067117938781</v>
      </c>
      <c r="V891" t="n">
        <v>0</v>
      </c>
      <c r="W891" t="n">
        <v>0</v>
      </c>
      <c r="X891" t="n">
        <v>0</v>
      </c>
      <c r="Y891" t="n">
        <v>-22.82607512520868</v>
      </c>
      <c r="Z891" t="n">
        <v>66.3690508937478</v>
      </c>
      <c r="AA891" t="n">
        <v>1830.298278054756</v>
      </c>
      <c r="AB891" t="b">
        <v>0</v>
      </c>
      <c r="AC891" t="b">
        <v>1</v>
      </c>
      <c r="AD891" t="n">
        <v>93.79396710239021</v>
      </c>
      <c r="AE891" t="n">
        <v>-0</v>
      </c>
      <c r="AF891" t="n">
        <v>0</v>
      </c>
      <c r="AG891" t="n">
        <v>0.05306590461308713</v>
      </c>
      <c r="AH891" t="b">
        <v>0</v>
      </c>
      <c r="AI891" t="b">
        <v>0</v>
      </c>
      <c r="AJ891" t="n">
        <v>1830.298278054756</v>
      </c>
      <c r="AK891" t="n">
        <v>0</v>
      </c>
      <c r="AL891" t="n">
        <v>11.4067117938781</v>
      </c>
      <c r="AM891" t="n">
        <v>0</v>
      </c>
      <c r="AN891" t="n">
        <v>11.4067117938781</v>
      </c>
      <c r="AO891" t="n">
        <v>0</v>
      </c>
      <c r="AP891" t="n">
        <v>1</v>
      </c>
      <c r="AQ891" t="n">
        <v>3</v>
      </c>
      <c r="AR891" t="n">
        <v>0</v>
      </c>
      <c r="AS891" t="n">
        <v>0</v>
      </c>
      <c r="AT891" t="n">
        <v>2.910483296590919</v>
      </c>
      <c r="AU891" t="n">
        <v>0.9262172366365501</v>
      </c>
      <c r="AV891" t="n">
        <v>2.910483296590919</v>
      </c>
    </row>
    <row r="892" spans="1:48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0</v>
      </c>
      <c r="H892" t="n">
        <v>495.7470958978211</v>
      </c>
      <c r="I892" t="b">
        <v>0</v>
      </c>
      <c r="J892" t="n">
        <v>1830.298278054756</v>
      </c>
      <c r="K892" t="n">
        <v>1830.298278054756</v>
      </c>
      <c r="L892" t="n">
        <v>0</v>
      </c>
      <c r="M892" t="n">
        <v>10.0604926865788</v>
      </c>
      <c r="N892" t="n">
        <v>10.0604926865788</v>
      </c>
      <c r="O892" t="n">
        <v>193.7895940399697</v>
      </c>
      <c r="P892" t="n">
        <v>52.48905580714239</v>
      </c>
      <c r="Q892" t="n">
        <v>10.0604926865788</v>
      </c>
      <c r="R892" t="n">
        <v>1</v>
      </c>
      <c r="S892" t="n">
        <v>35.28699896161601</v>
      </c>
      <c r="T892" t="n">
        <v>52.4890558071424</v>
      </c>
      <c r="U892" t="n">
        <v>10.0604926865788</v>
      </c>
      <c r="V892" t="n">
        <v>0</v>
      </c>
      <c r="W892" t="n">
        <v>0</v>
      </c>
      <c r="X892" t="n">
        <v>0</v>
      </c>
      <c r="Y892" t="n">
        <v>-22.82607512520868</v>
      </c>
      <c r="Z892" t="n">
        <v>66.43007674957481</v>
      </c>
      <c r="AA892" t="n">
        <v>1830.298278054756</v>
      </c>
      <c r="AB892" t="b">
        <v>0</v>
      </c>
      <c r="AC892" t="b">
        <v>1</v>
      </c>
      <c r="AD892" t="n">
        <v>93.78490913607068</v>
      </c>
      <c r="AE892" t="n">
        <v>-0</v>
      </c>
      <c r="AF892" t="n">
        <v>0</v>
      </c>
      <c r="AG892" t="n">
        <v>0.0436671407072069</v>
      </c>
      <c r="AH892" t="b">
        <v>0</v>
      </c>
      <c r="AI892" t="b">
        <v>0</v>
      </c>
      <c r="AJ892" t="n">
        <v>1830.298278054756</v>
      </c>
      <c r="AK892" t="n">
        <v>0</v>
      </c>
      <c r="AL892" t="n">
        <v>10.0604926865788</v>
      </c>
      <c r="AM892" t="n">
        <v>0</v>
      </c>
      <c r="AN892" t="n">
        <v>10.0604926865788</v>
      </c>
      <c r="AO892" t="n">
        <v>0</v>
      </c>
      <c r="AP892" t="n">
        <v>1</v>
      </c>
      <c r="AQ892" t="n">
        <v>3</v>
      </c>
      <c r="AR892" t="n">
        <v>0</v>
      </c>
      <c r="AS892" t="n">
        <v>0</v>
      </c>
      <c r="AT892" t="n">
        <v>2.692983794474467</v>
      </c>
      <c r="AU892" t="n">
        <v>0.8570013136123263</v>
      </c>
      <c r="AV892" t="n">
        <v>2.692983794474467</v>
      </c>
    </row>
    <row r="893" spans="1:48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0</v>
      </c>
      <c r="H893" t="n">
        <v>495.7470958978211</v>
      </c>
      <c r="I893" t="b">
        <v>0</v>
      </c>
      <c r="J893" t="n">
        <v>1830.298278054756</v>
      </c>
      <c r="K893" t="n">
        <v>1830.298278054756</v>
      </c>
      <c r="L893" t="n">
        <v>0</v>
      </c>
      <c r="M893" t="n">
        <v>15.08465079314033</v>
      </c>
      <c r="N893" t="n">
        <v>15.08465079314033</v>
      </c>
      <c r="O893" t="n">
        <v>290.5671167911221</v>
      </c>
      <c r="P893" t="n">
        <v>78.70181928253578</v>
      </c>
      <c r="Q893" t="n">
        <v>15.08465079314033</v>
      </c>
      <c r="R893" t="n">
        <v>1</v>
      </c>
      <c r="S893" t="n">
        <v>35.28699896161601</v>
      </c>
      <c r="T893" t="n">
        <v>78.70181928253577</v>
      </c>
      <c r="U893" t="n">
        <v>15.08465079314033</v>
      </c>
      <c r="V893" t="n">
        <v>0</v>
      </c>
      <c r="W893" t="n">
        <v>0</v>
      </c>
      <c r="X893" t="n">
        <v>0</v>
      </c>
      <c r="Y893" t="n">
        <v>-22.82607512520868</v>
      </c>
      <c r="Z893" t="n">
        <v>66.52790355970026</v>
      </c>
      <c r="AA893" t="n">
        <v>1830.298278054756</v>
      </c>
      <c r="AB893" t="b">
        <v>0</v>
      </c>
      <c r="AC893" t="b">
        <v>1</v>
      </c>
      <c r="AD893" t="n">
        <v>93.77585116975115</v>
      </c>
      <c r="AE893" t="n">
        <v>-0</v>
      </c>
      <c r="AF893" t="n">
        <v>0</v>
      </c>
      <c r="AG893" t="n">
        <v>0.03612679511403438</v>
      </c>
      <c r="AH893" t="b">
        <v>0</v>
      </c>
      <c r="AI893" t="b">
        <v>0</v>
      </c>
      <c r="AJ893" t="n">
        <v>1830.298278054756</v>
      </c>
      <c r="AK893" t="n">
        <v>0</v>
      </c>
      <c r="AL893" t="n">
        <v>15.08465079314033</v>
      </c>
      <c r="AM893" t="n">
        <v>0</v>
      </c>
      <c r="AN893" t="n">
        <v>15.08465079314033</v>
      </c>
      <c r="AO893" t="n">
        <v>0</v>
      </c>
      <c r="AP893" t="n">
        <v>1</v>
      </c>
      <c r="AQ893" t="n">
        <v>3</v>
      </c>
      <c r="AR893" t="n">
        <v>0</v>
      </c>
      <c r="AS893" t="n">
        <v>0</v>
      </c>
      <c r="AT893" t="n">
        <v>3.508770459904398</v>
      </c>
      <c r="AU893" t="n">
        <v>1.116613066692818</v>
      </c>
      <c r="AV893" t="n">
        <v>3.508770459904398</v>
      </c>
    </row>
    <row r="894" spans="1:48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0</v>
      </c>
      <c r="H894" t="n">
        <v>495.7470958978211</v>
      </c>
      <c r="I894" t="b">
        <v>0</v>
      </c>
      <c r="J894" t="n">
        <v>1830.298278054756</v>
      </c>
      <c r="K894" t="n">
        <v>1830.298278054756</v>
      </c>
      <c r="L894" t="n">
        <v>0</v>
      </c>
      <c r="M894" t="n">
        <v>-3.665762525806639</v>
      </c>
      <c r="N894" t="n">
        <v>-3.665762525806639</v>
      </c>
      <c r="O894" t="n">
        <v>-70.61151514683708</v>
      </c>
      <c r="P894" t="n">
        <v>-19.12554581441958</v>
      </c>
      <c r="Q894" t="n">
        <v>-3.665762525806639</v>
      </c>
      <c r="R894" t="n">
        <v>1</v>
      </c>
      <c r="S894" t="n">
        <v>35.28699896161601</v>
      </c>
      <c r="T894" t="n">
        <v>-19.12554581441957</v>
      </c>
      <c r="U894" t="n">
        <v>-3.665762525806638</v>
      </c>
      <c r="V894" t="n">
        <v>0</v>
      </c>
      <c r="W894" t="n">
        <v>-26.11194917521127</v>
      </c>
      <c r="X894" t="n">
        <v>2</v>
      </c>
      <c r="Y894" t="n">
        <v>3.28587405000259</v>
      </c>
      <c r="Z894" t="n">
        <v>66.54968290084834</v>
      </c>
      <c r="AA894" t="n">
        <v>1830.298278054756</v>
      </c>
      <c r="AB894" t="b">
        <v>0</v>
      </c>
      <c r="AC894" t="b">
        <v>1</v>
      </c>
      <c r="AD894" t="n">
        <v>93.77197414572829</v>
      </c>
      <c r="AE894" t="n">
        <v>0.5456228185865042</v>
      </c>
      <c r="AF894" t="n">
        <v>0</v>
      </c>
      <c r="AG894" t="n">
        <v>0.02487918664536676</v>
      </c>
      <c r="AH894" t="b">
        <v>0</v>
      </c>
      <c r="AI894" t="b">
        <v>0</v>
      </c>
      <c r="AJ894" t="n">
        <v>1830.298278054756</v>
      </c>
      <c r="AK894" t="n">
        <v>0</v>
      </c>
      <c r="AL894" t="n">
        <v>-3.665762525806638</v>
      </c>
      <c r="AM894" t="n">
        <v>0</v>
      </c>
      <c r="AN894" t="n">
        <v>-3.116861981308859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 spans="1:48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0</v>
      </c>
      <c r="H895" t="n">
        <v>478.0418424728989</v>
      </c>
      <c r="I895" t="b">
        <v>0</v>
      </c>
      <c r="J895" t="n">
        <v>1764.930482409943</v>
      </c>
      <c r="K895" t="n">
        <v>1764.930482409943</v>
      </c>
      <c r="L895" t="n">
        <v>0</v>
      </c>
      <c r="M895" t="n">
        <v>-22.03037164741659</v>
      </c>
      <c r="N895" t="n">
        <v>-22.03037164741659</v>
      </c>
      <c r="O895" t="n">
        <v>-440.0756043906347</v>
      </c>
      <c r="P895" t="n">
        <v>-119.197075945459</v>
      </c>
      <c r="Q895" t="n">
        <v>-22.03037164741659</v>
      </c>
      <c r="R895" t="n">
        <v>1</v>
      </c>
      <c r="S895" t="n">
        <v>35.28699896161601</v>
      </c>
      <c r="T895" t="n">
        <v>-119.197075945459</v>
      </c>
      <c r="U895" t="n">
        <v>-22.03037164741659</v>
      </c>
      <c r="V895" t="n">
        <v>0</v>
      </c>
      <c r="W895" t="n">
        <v>-59.2576009441566</v>
      </c>
      <c r="X895" t="n">
        <v>2</v>
      </c>
      <c r="Y895" t="n">
        <v>36.43152581894792</v>
      </c>
      <c r="Z895" t="n">
        <v>66.5406034155086</v>
      </c>
      <c r="AA895" t="n">
        <v>1764.930482409943</v>
      </c>
      <c r="AB895" t="b">
        <v>0</v>
      </c>
      <c r="AC895" t="b">
        <v>1</v>
      </c>
      <c r="AD895" t="n">
        <v>93.77985458221023</v>
      </c>
      <c r="AE895" t="n">
        <v>1.238218527191332</v>
      </c>
      <c r="AF895" t="n">
        <v>0</v>
      </c>
      <c r="AG895" t="n">
        <v>0.01277814825433116</v>
      </c>
      <c r="AH895" t="b">
        <v>0</v>
      </c>
      <c r="AI895" t="b">
        <v>0</v>
      </c>
      <c r="AJ895" t="n">
        <v>1764.930482409943</v>
      </c>
      <c r="AK895" t="n">
        <v>0</v>
      </c>
      <c r="AL895" t="n">
        <v>-22.03037164741659</v>
      </c>
      <c r="AM895" t="n">
        <v>14.61814380319892</v>
      </c>
      <c r="AN895" t="n">
        <v>-6.160898413381235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0</v>
      </c>
      <c r="H896" t="n">
        <v>460.3365890479768</v>
      </c>
      <c r="I896" t="b">
        <v>0</v>
      </c>
      <c r="J896" t="n">
        <v>1699.56268676513</v>
      </c>
      <c r="K896" t="n">
        <v>1699.56268676513</v>
      </c>
      <c r="L896" t="n">
        <v>0</v>
      </c>
      <c r="M896" t="n">
        <v>-16.92806047566983</v>
      </c>
      <c r="N896" t="n">
        <v>-16.92806047566983</v>
      </c>
      <c r="O896" t="n">
        <v>-351.1584217843614</v>
      </c>
      <c r="P896" t="n">
        <v>-95.11333201093211</v>
      </c>
      <c r="Q896" t="n">
        <v>-16.92806047566983</v>
      </c>
      <c r="R896" t="n">
        <v>1</v>
      </c>
      <c r="S896" t="n">
        <v>35.28699896161601</v>
      </c>
      <c r="T896" t="n">
        <v>-95.11333201093211</v>
      </c>
      <c r="U896" t="n">
        <v>-16.92806047566983</v>
      </c>
      <c r="V896" t="n">
        <v>0</v>
      </c>
      <c r="W896" t="n">
        <v>-56.29455625915341</v>
      </c>
      <c r="X896" t="n">
        <v>2</v>
      </c>
      <c r="Y896" t="n">
        <v>33.46848113394473</v>
      </c>
      <c r="Z896" t="n">
        <v>66.52958268000039</v>
      </c>
      <c r="AA896" t="n">
        <v>1699.56268676513</v>
      </c>
      <c r="AB896" t="b">
        <v>0</v>
      </c>
      <c r="AC896" t="b">
        <v>1</v>
      </c>
      <c r="AD896" t="n">
        <v>93.79372363120882</v>
      </c>
      <c r="AE896" t="n">
        <v>1.176304160639027</v>
      </c>
      <c r="AF896" t="n">
        <v>0</v>
      </c>
      <c r="AG896" t="n">
        <v>-0.0003902676812786443</v>
      </c>
      <c r="AH896" t="b">
        <v>0</v>
      </c>
      <c r="AI896" t="b">
        <v>0</v>
      </c>
      <c r="AJ896" t="n">
        <v>1699.56268676513</v>
      </c>
      <c r="AK896" t="n">
        <v>0</v>
      </c>
      <c r="AL896" t="n">
        <v>-16.92806047566983</v>
      </c>
      <c r="AM896" t="n">
        <v>9.869798799071148</v>
      </c>
      <c r="AN896" t="n">
        <v>-5.868846612314552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0</v>
      </c>
      <c r="H897" t="n">
        <v>442.6313356230546</v>
      </c>
      <c r="I897" t="b">
        <v>0</v>
      </c>
      <c r="J897" t="n">
        <v>1634.194891120317</v>
      </c>
      <c r="K897" t="n">
        <v>1634.194891120317</v>
      </c>
      <c r="L897" t="n">
        <v>0</v>
      </c>
      <c r="M897" t="n">
        <v>-17.86149370708099</v>
      </c>
      <c r="N897" t="n">
        <v>-17.86149370708099</v>
      </c>
      <c r="O897" t="n">
        <v>-385.3425800256862</v>
      </c>
      <c r="P897" t="n">
        <v>-104.372313116383</v>
      </c>
      <c r="Q897" t="n">
        <v>-17.86149370708099</v>
      </c>
      <c r="R897" t="n">
        <v>1</v>
      </c>
      <c r="S897" t="n">
        <v>35.28699896161601</v>
      </c>
      <c r="T897" t="n">
        <v>-104.372313116383</v>
      </c>
      <c r="U897" t="n">
        <v>-17.86149370708099</v>
      </c>
      <c r="V897" t="n">
        <v>0</v>
      </c>
      <c r="W897" t="n">
        <v>-56.29455625915341</v>
      </c>
      <c r="X897" t="n">
        <v>2</v>
      </c>
      <c r="Y897" t="n">
        <v>33.46848113394473</v>
      </c>
      <c r="Z897" t="n">
        <v>66.52107050940697</v>
      </c>
      <c r="AA897" t="n">
        <v>1634.194891120317</v>
      </c>
      <c r="AB897" t="b">
        <v>0</v>
      </c>
      <c r="AC897" t="b">
        <v>1</v>
      </c>
      <c r="AD897" t="n">
        <v>93.80700477451595</v>
      </c>
      <c r="AE897" t="n">
        <v>1.176304160639027</v>
      </c>
      <c r="AF897" t="n">
        <v>0</v>
      </c>
      <c r="AG897" t="n">
        <v>-0.02096848300927101</v>
      </c>
      <c r="AH897" t="b">
        <v>0</v>
      </c>
      <c r="AI897" t="b">
        <v>0</v>
      </c>
      <c r="AJ897" t="n">
        <v>1634.194891120317</v>
      </c>
      <c r="AK897" t="n">
        <v>0</v>
      </c>
      <c r="AL897" t="n">
        <v>-17.86149370708099</v>
      </c>
      <c r="AM897" t="n">
        <v>11.08805322267931</v>
      </c>
      <c r="AN897" t="n">
        <v>-5.584025420117548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0</v>
      </c>
      <c r="H898" t="n">
        <v>424.9260821981324</v>
      </c>
      <c r="I898" t="b">
        <v>0</v>
      </c>
      <c r="J898" t="n">
        <v>1568.827095475505</v>
      </c>
      <c r="K898" t="n">
        <v>1568.827095475505</v>
      </c>
      <c r="L898" t="n">
        <v>0</v>
      </c>
      <c r="M898" t="n">
        <v>-17.08915663171224</v>
      </c>
      <c r="N898" t="n">
        <v>-17.08915663171224</v>
      </c>
      <c r="O898" t="n">
        <v>-384.0419120152472</v>
      </c>
      <c r="P898" t="n">
        <v>-104.0200195057549</v>
      </c>
      <c r="Q898" t="n">
        <v>-17.08915663171224</v>
      </c>
      <c r="R898" t="n">
        <v>1</v>
      </c>
      <c r="S898" t="n">
        <v>35.28699896161601</v>
      </c>
      <c r="T898" t="n">
        <v>-104.0200195057549</v>
      </c>
      <c r="U898" t="n">
        <v>-17.08915663171224</v>
      </c>
      <c r="V898" t="n">
        <v>0</v>
      </c>
      <c r="W898" t="n">
        <v>-56.29455625915341</v>
      </c>
      <c r="X898" t="n">
        <v>2</v>
      </c>
      <c r="Y898" t="n">
        <v>33.46848113394473</v>
      </c>
      <c r="Z898" t="n">
        <v>66.51255833881355</v>
      </c>
      <c r="AA898" t="n">
        <v>1568.827095475505</v>
      </c>
      <c r="AB898" t="b">
        <v>0</v>
      </c>
      <c r="AC898" t="b">
        <v>1</v>
      </c>
      <c r="AD898" t="n">
        <v>93.82028591782307</v>
      </c>
      <c r="AE898" t="n">
        <v>1.176304160639027</v>
      </c>
      <c r="AF898" t="n">
        <v>0</v>
      </c>
      <c r="AG898" t="n">
        <v>-0.02137274734886485</v>
      </c>
      <c r="AH898" t="b">
        <v>0</v>
      </c>
      <c r="AI898" t="b">
        <v>0</v>
      </c>
      <c r="AJ898" t="n">
        <v>1568.827095475505</v>
      </c>
      <c r="AK898" t="n">
        <v>0</v>
      </c>
      <c r="AL898" t="n">
        <v>-17.08915663171224</v>
      </c>
      <c r="AM898" t="n">
        <v>10.58964437104455</v>
      </c>
      <c r="AN898" t="n">
        <v>-5.306156736449087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 spans="1:48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0</v>
      </c>
      <c r="H899" t="n">
        <v>407.2208287732102</v>
      </c>
      <c r="I899" t="b">
        <v>1</v>
      </c>
      <c r="J899" t="n">
        <v>1503.459299830692</v>
      </c>
      <c r="K899" t="n">
        <v>1814.675374895646</v>
      </c>
      <c r="L899" t="n">
        <v>-31.38754335690436</v>
      </c>
      <c r="M899" t="n">
        <v>-17.06267837718102</v>
      </c>
      <c r="N899" t="n">
        <v>-17.06267837718102</v>
      </c>
      <c r="O899" t="n">
        <v>-400.118473452831</v>
      </c>
      <c r="P899" t="n">
        <v>-108.3744510977332</v>
      </c>
      <c r="Q899" t="n">
        <v>-17.06267837718102</v>
      </c>
      <c r="R899" t="n">
        <v>0.9365982694638367</v>
      </c>
      <c r="S899" t="n">
        <v>35.28699896161601</v>
      </c>
      <c r="T899" t="n">
        <v>-84.09554544509537</v>
      </c>
      <c r="U899" t="n">
        <v>-15.98087504048577</v>
      </c>
      <c r="V899" t="n">
        <v>24.27890565263783</v>
      </c>
      <c r="W899" t="n">
        <v>-59.62485322181914</v>
      </c>
      <c r="X899" t="n">
        <v>2</v>
      </c>
      <c r="Y899" t="n">
        <v>36.79877809661046</v>
      </c>
      <c r="Z899" t="n">
        <v>66.50405324223554</v>
      </c>
      <c r="AA899" t="n">
        <v>1814.675374895646</v>
      </c>
      <c r="AB899" t="b">
        <v>0</v>
      </c>
      <c r="AC899" t="b">
        <v>1</v>
      </c>
      <c r="AD899" t="n">
        <v>93.83422783433707</v>
      </c>
      <c r="AE899" t="n">
        <v>1.245892455381295</v>
      </c>
      <c r="AF899" t="n">
        <v>0</v>
      </c>
      <c r="AG899" t="n">
        <v>-0.002135088042613587</v>
      </c>
      <c r="AH899" t="b">
        <v>0</v>
      </c>
      <c r="AI899" t="b">
        <v>0</v>
      </c>
      <c r="AJ899" t="n">
        <v>1783.287831538741</v>
      </c>
      <c r="AK899" t="n">
        <v>0</v>
      </c>
      <c r="AL899" t="n">
        <v>-15.70446174081042</v>
      </c>
      <c r="AM899" t="n">
        <v>8.19293469330454</v>
      </c>
      <c r="AN899" t="n">
        <v>-6.244254261334314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 spans="1:48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0</v>
      </c>
      <c r="H900" t="n">
        <v>389.515575348288</v>
      </c>
      <c r="I900" t="b">
        <v>0</v>
      </c>
      <c r="J900" t="n">
        <v>1438.091504185879</v>
      </c>
      <c r="K900" t="n">
        <v>1735.776445552357</v>
      </c>
      <c r="L900" t="n">
        <v>0</v>
      </c>
      <c r="M900" t="n">
        <v>-15.52916014607957</v>
      </c>
      <c r="N900" t="n">
        <v>-15.52916014607957</v>
      </c>
      <c r="O900" t="n">
        <v>-380.7102086386573</v>
      </c>
      <c r="P900" t="n">
        <v>-103.1176079736342</v>
      </c>
      <c r="Q900" t="n">
        <v>-15.52916014607957</v>
      </c>
      <c r="R900" t="n">
        <v>0.9356686707650577</v>
      </c>
      <c r="S900" t="n">
        <v>35.31688359444617</v>
      </c>
      <c r="T900" t="n">
        <v>-79.93696369938905</v>
      </c>
      <c r="U900" t="n">
        <v>-14.53014863197998</v>
      </c>
      <c r="V900" t="n">
        <v>23.18064427424511</v>
      </c>
      <c r="W900" t="n">
        <v>-56.13305758088647</v>
      </c>
      <c r="X900" t="n">
        <v>2</v>
      </c>
      <c r="Y900" t="n">
        <v>33.30698245567779</v>
      </c>
      <c r="Z900" t="n">
        <v>66.49303250672733</v>
      </c>
      <c r="AA900" t="n">
        <v>1735.776445552357</v>
      </c>
      <c r="AB900" t="b">
        <v>0</v>
      </c>
      <c r="AC900" t="b">
        <v>1</v>
      </c>
      <c r="AD900" t="n">
        <v>93.84813770746253</v>
      </c>
      <c r="AE900" t="n">
        <v>1.172929561391658</v>
      </c>
      <c r="AF900" t="n">
        <v>0</v>
      </c>
      <c r="AG900" t="n">
        <v>0.008285535059880278</v>
      </c>
      <c r="AH900" t="b">
        <v>0</v>
      </c>
      <c r="AI900" t="b">
        <v>0</v>
      </c>
      <c r="AJ900" t="n">
        <v>1735.776445552357</v>
      </c>
      <c r="AK900" t="n">
        <v>0</v>
      </c>
      <c r="AL900" t="n">
        <v>-14.53014863197998</v>
      </c>
      <c r="AM900" t="n">
        <v>7.315229113213473</v>
      </c>
      <c r="AN900" t="n">
        <v>-6.029732229261041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 spans="1:48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0</v>
      </c>
      <c r="H901" t="n">
        <v>371.8103219233658</v>
      </c>
      <c r="I901" t="b">
        <v>0</v>
      </c>
      <c r="J901" t="n">
        <v>1372.723708541067</v>
      </c>
      <c r="K901" t="n">
        <v>1656.877516209068</v>
      </c>
      <c r="L901" t="n">
        <v>0</v>
      </c>
      <c r="M901" t="n">
        <v>-18.86067100354635</v>
      </c>
      <c r="N901" t="n">
        <v>-18.86067100354635</v>
      </c>
      <c r="O901" t="n">
        <v>-484.4032846720823</v>
      </c>
      <c r="P901" t="n">
        <v>-131.2034898895131</v>
      </c>
      <c r="Q901" t="n">
        <v>-18.86067100354635</v>
      </c>
      <c r="R901" t="n">
        <v>0.942057709569045</v>
      </c>
      <c r="S901" t="n">
        <v>35.34448111728536</v>
      </c>
      <c r="T901" t="n">
        <v>-102.4036944264955</v>
      </c>
      <c r="U901" t="n">
        <v>-17.76784052653617</v>
      </c>
      <c r="V901" t="n">
        <v>28.79979546301762</v>
      </c>
      <c r="W901" t="n">
        <v>-59.14785888621714</v>
      </c>
      <c r="X901" t="n">
        <v>2</v>
      </c>
      <c r="Y901" t="n">
        <v>36.32178376100846</v>
      </c>
      <c r="Z901" t="n">
        <v>66.48091780575561</v>
      </c>
      <c r="AA901" t="n">
        <v>1656.877516209068</v>
      </c>
      <c r="AB901" t="b">
        <v>0</v>
      </c>
      <c r="AC901" t="b">
        <v>1</v>
      </c>
      <c r="AD901" t="n">
        <v>93.86195293885473</v>
      </c>
      <c r="AE901" t="n">
        <v>1.235925409562746</v>
      </c>
      <c r="AF901" t="n">
        <v>0</v>
      </c>
      <c r="AG901" t="n">
        <v>0.01982514257436829</v>
      </c>
      <c r="AH901" t="b">
        <v>0</v>
      </c>
      <c r="AI901" t="b">
        <v>0</v>
      </c>
      <c r="AJ901" t="n">
        <v>1656.877516209068</v>
      </c>
      <c r="AK901" t="n">
        <v>0</v>
      </c>
      <c r="AL901" t="n">
        <v>-17.76784052653617</v>
      </c>
      <c r="AM901" t="n">
        <v>10.83075797110428</v>
      </c>
      <c r="AN901" t="n">
        <v>-5.682056539004692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 spans="1:48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0</v>
      </c>
      <c r="H902" t="n">
        <v>354.1050684984436</v>
      </c>
      <c r="I902" t="b">
        <v>0</v>
      </c>
      <c r="J902" t="n">
        <v>1307.355912896254</v>
      </c>
      <c r="K902" t="n">
        <v>1577.978586865779</v>
      </c>
      <c r="L902" t="n">
        <v>0</v>
      </c>
      <c r="M902" t="n">
        <v>-4.810068470814236</v>
      </c>
      <c r="N902" t="n">
        <v>-4.810068470814236</v>
      </c>
      <c r="O902" t="n">
        <v>-129.7150888554295</v>
      </c>
      <c r="P902" t="n">
        <v>-35.13409773982382</v>
      </c>
      <c r="Q902" t="n">
        <v>-4.810068470814236</v>
      </c>
      <c r="R902" t="n">
        <v>0.8838378303798127</v>
      </c>
      <c r="S902" t="n">
        <v>35.37467037298763</v>
      </c>
      <c r="T902" t="n">
        <v>-25.72729471310536</v>
      </c>
      <c r="U902" t="n">
        <v>-4.251320481222797</v>
      </c>
      <c r="V902" t="n">
        <v>9.406803026718464</v>
      </c>
      <c r="W902" t="n">
        <v>-23.84843901792217</v>
      </c>
      <c r="X902" t="n">
        <v>2</v>
      </c>
      <c r="Y902" t="n">
        <v>1.022363892713493</v>
      </c>
      <c r="Z902" t="n">
        <v>66.49966193127172</v>
      </c>
      <c r="AA902" t="n">
        <v>1577.978586865779</v>
      </c>
      <c r="AB902" t="b">
        <v>0</v>
      </c>
      <c r="AC902" t="b">
        <v>1</v>
      </c>
      <c r="AD902" t="n">
        <v>93.86936249196063</v>
      </c>
      <c r="AE902" t="n">
        <v>0.4983255914192694</v>
      </c>
      <c r="AF902" t="n">
        <v>0</v>
      </c>
      <c r="AG902" t="n">
        <v>0.030403588320083</v>
      </c>
      <c r="AH902" t="b">
        <v>0</v>
      </c>
      <c r="AI902" t="b">
        <v>0</v>
      </c>
      <c r="AJ902" t="n">
        <v>1577.978586865779</v>
      </c>
      <c r="AK902" t="n">
        <v>0</v>
      </c>
      <c r="AL902" t="n">
        <v>-4.251320481222797</v>
      </c>
      <c r="AM902" t="n">
        <v>0</v>
      </c>
      <c r="AN902" t="n">
        <v>-3.748219738087413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 spans="1:48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0</v>
      </c>
      <c r="H903" t="n">
        <v>354.1050684984436</v>
      </c>
      <c r="I903" t="b">
        <v>0</v>
      </c>
      <c r="J903" t="n">
        <v>1307.355912896254</v>
      </c>
      <c r="K903" t="n">
        <v>1577.978586865779</v>
      </c>
      <c r="L903" t="n">
        <v>0</v>
      </c>
      <c r="M903" t="n">
        <v>8.583083899862087</v>
      </c>
      <c r="N903" t="n">
        <v>8.583083899862087</v>
      </c>
      <c r="O903" t="n">
        <v>231.4635430825274</v>
      </c>
      <c r="P903" t="n">
        <v>62.69326735713093</v>
      </c>
      <c r="Q903" t="n">
        <v>8.583083899862087</v>
      </c>
      <c r="R903" t="n">
        <v>0.911216015962836</v>
      </c>
      <c r="S903" t="n">
        <v>35.39010569098595</v>
      </c>
      <c r="T903" t="n">
        <v>57.00228822382814</v>
      </c>
      <c r="U903" t="n">
        <v>9.419373397199099</v>
      </c>
      <c r="V903" t="n">
        <v>5.06089024774618</v>
      </c>
      <c r="W903" t="n">
        <v>0</v>
      </c>
      <c r="X903" t="n">
        <v>0</v>
      </c>
      <c r="Y903" t="n">
        <v>-22.82607512520868</v>
      </c>
      <c r="Z903" t="n">
        <v>66.59161604660494</v>
      </c>
      <c r="AA903" t="n">
        <v>1577.978586865779</v>
      </c>
      <c r="AB903" t="b">
        <v>0</v>
      </c>
      <c r="AC903" t="b">
        <v>1</v>
      </c>
      <c r="AD903" t="n">
        <v>93.86503635877958</v>
      </c>
      <c r="AE903" t="n">
        <v>-0</v>
      </c>
      <c r="AF903" t="n">
        <v>0</v>
      </c>
      <c r="AG903" t="n">
        <v>0.03727344481240941</v>
      </c>
      <c r="AH903" t="b">
        <v>0</v>
      </c>
      <c r="AI903" t="b">
        <v>0</v>
      </c>
      <c r="AJ903" t="n">
        <v>1577.978586865779</v>
      </c>
      <c r="AK903" t="n">
        <v>0</v>
      </c>
      <c r="AL903" t="n">
        <v>9.419373397199099</v>
      </c>
      <c r="AM903" t="n">
        <v>0</v>
      </c>
      <c r="AN903" t="n">
        <v>9.419373397199099</v>
      </c>
      <c r="AO903" t="n">
        <v>0</v>
      </c>
      <c r="AP903" t="n">
        <v>1</v>
      </c>
      <c r="AQ903" t="n">
        <v>3</v>
      </c>
      <c r="AR903" t="n">
        <v>0</v>
      </c>
      <c r="AS903" t="n">
        <v>0</v>
      </c>
      <c r="AT903" t="n">
        <v>2.428617309378688</v>
      </c>
      <c r="AU903" t="n">
        <v>0.7728706829464373</v>
      </c>
      <c r="AV903" t="n">
        <v>2.428617309378688</v>
      </c>
    </row>
    <row r="904" spans="1:48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0</v>
      </c>
      <c r="H904" t="n">
        <v>354.1050684984436</v>
      </c>
      <c r="I904" t="b">
        <v>0</v>
      </c>
      <c r="J904" t="n">
        <v>1307.355912896254</v>
      </c>
      <c r="K904" t="n">
        <v>1577.978586865779</v>
      </c>
      <c r="L904" t="n">
        <v>0</v>
      </c>
      <c r="M904" t="n">
        <v>4.994399538032395</v>
      </c>
      <c r="N904" t="n">
        <v>4.994399538032395</v>
      </c>
      <c r="O904" t="n">
        <v>134.6860203313743</v>
      </c>
      <c r="P904" t="n">
        <v>36.48050388173734</v>
      </c>
      <c r="Q904" t="n">
        <v>4.994399538032395</v>
      </c>
      <c r="R904" t="n">
        <v>0.876817011008486</v>
      </c>
      <c r="S904" t="n">
        <v>35.41115692673626</v>
      </c>
      <c r="T904" t="n">
        <v>34.47026255035004</v>
      </c>
      <c r="U904" t="n">
        <v>5.696056845758503</v>
      </c>
      <c r="V904" t="n">
        <v>4.246149972274363</v>
      </c>
      <c r="W904" t="n">
        <v>0</v>
      </c>
      <c r="X904" t="n">
        <v>0</v>
      </c>
      <c r="Y904" t="n">
        <v>-22.82607512520868</v>
      </c>
      <c r="Z904" t="n">
        <v>66.63336172509467</v>
      </c>
      <c r="AA904" t="n">
        <v>1577.978586865779</v>
      </c>
      <c r="AB904" t="b">
        <v>0</v>
      </c>
      <c r="AC904" t="b">
        <v>1</v>
      </c>
      <c r="AD904" t="n">
        <v>93.85597839246005</v>
      </c>
      <c r="AE904" t="n">
        <v>-0</v>
      </c>
      <c r="AF904" t="n">
        <v>0</v>
      </c>
      <c r="AG904" t="n">
        <v>0.0458294961608291</v>
      </c>
      <c r="AH904" t="b">
        <v>0</v>
      </c>
      <c r="AI904" t="b">
        <v>0</v>
      </c>
      <c r="AJ904" t="n">
        <v>1577.978586865779</v>
      </c>
      <c r="AK904" t="n">
        <v>0</v>
      </c>
      <c r="AL904" t="n">
        <v>5.696056845758503</v>
      </c>
      <c r="AM904" t="n">
        <v>0</v>
      </c>
      <c r="AN904" t="n">
        <v>5.696056845758503</v>
      </c>
      <c r="AO904" t="n">
        <v>0</v>
      </c>
      <c r="AP904" t="n">
        <v>1</v>
      </c>
      <c r="AQ904" t="n">
        <v>3</v>
      </c>
      <c r="AR904" t="n">
        <v>0</v>
      </c>
      <c r="AS904" t="n">
        <v>0</v>
      </c>
      <c r="AT904" t="n">
        <v>1.825099581007821</v>
      </c>
      <c r="AU904" t="n">
        <v>0.5808103047654039</v>
      </c>
      <c r="AV904" t="n">
        <v>1.825099581007821</v>
      </c>
    </row>
    <row r="905" spans="1:48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0</v>
      </c>
      <c r="H905" t="n">
        <v>354.1050684984436</v>
      </c>
      <c r="I905" t="b">
        <v>0</v>
      </c>
      <c r="J905" t="n">
        <v>1307.355912896254</v>
      </c>
      <c r="K905" t="n">
        <v>1577.978586865779</v>
      </c>
      <c r="L905" t="n">
        <v>0</v>
      </c>
      <c r="M905" t="n">
        <v>5.955984614674889</v>
      </c>
      <c r="N905" t="n">
        <v>5.955984614674889</v>
      </c>
      <c r="O905" t="n">
        <v>160.6174793980311</v>
      </c>
      <c r="P905" t="n">
        <v>43.50419268635729</v>
      </c>
      <c r="Q905" t="n">
        <v>5.955984614674889</v>
      </c>
      <c r="R905" t="n">
        <v>0.8897996836289536</v>
      </c>
      <c r="S905" t="n">
        <v>35.42815241427208</v>
      </c>
      <c r="T905" t="n">
        <v>40.50714146724498</v>
      </c>
      <c r="U905" t="n">
        <v>6.693624109174818</v>
      </c>
      <c r="V905" t="n">
        <v>4.463899804977132</v>
      </c>
      <c r="W905" t="n">
        <v>0</v>
      </c>
      <c r="X905" t="n">
        <v>0</v>
      </c>
      <c r="Y905" t="n">
        <v>-22.82607512520868</v>
      </c>
      <c r="Z905" t="n">
        <v>66.67606451812313</v>
      </c>
      <c r="AA905" t="n">
        <v>1577.978586865779</v>
      </c>
      <c r="AB905" t="b">
        <v>0</v>
      </c>
      <c r="AC905" t="b">
        <v>1</v>
      </c>
      <c r="AD905" t="n">
        <v>93.84692042614051</v>
      </c>
      <c r="AE905" t="n">
        <v>-0</v>
      </c>
      <c r="AF905" t="n">
        <v>0</v>
      </c>
      <c r="AG905" t="n">
        <v>0.05453139990838263</v>
      </c>
      <c r="AH905" t="b">
        <v>0</v>
      </c>
      <c r="AI905" t="b">
        <v>0</v>
      </c>
      <c r="AJ905" t="n">
        <v>1577.978586865779</v>
      </c>
      <c r="AK905" t="n">
        <v>0</v>
      </c>
      <c r="AL905" t="n">
        <v>6.693624109174818</v>
      </c>
      <c r="AM905" t="n">
        <v>0</v>
      </c>
      <c r="AN905" t="n">
        <v>6.693624109174818</v>
      </c>
      <c r="AO905" t="n">
        <v>0</v>
      </c>
      <c r="AP905" t="n">
        <v>1</v>
      </c>
      <c r="AQ905" t="n">
        <v>3</v>
      </c>
      <c r="AR905" t="n">
        <v>0</v>
      </c>
      <c r="AS905" t="n">
        <v>0</v>
      </c>
      <c r="AT905" t="n">
        <v>1.985879652241956</v>
      </c>
      <c r="AU905" t="n">
        <v>0.631976127795255</v>
      </c>
      <c r="AV905" t="n">
        <v>1.985879652241956</v>
      </c>
    </row>
    <row r="906" spans="1:48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0</v>
      </c>
      <c r="H906" t="n">
        <v>354.1050684984436</v>
      </c>
      <c r="I906" t="b">
        <v>0</v>
      </c>
      <c r="J906" t="n">
        <v>1307.355912896254</v>
      </c>
      <c r="K906" t="n">
        <v>1577.978586865779</v>
      </c>
      <c r="L906" t="n">
        <v>0</v>
      </c>
      <c r="M906" t="n">
        <v>5.698328669934741</v>
      </c>
      <c r="N906" t="n">
        <v>5.698328669934741</v>
      </c>
      <c r="O906" t="n">
        <v>153.6691658825604</v>
      </c>
      <c r="P906" t="n">
        <v>41.62220094327206</v>
      </c>
      <c r="Q906" t="n">
        <v>5.698328669934741</v>
      </c>
      <c r="R906" t="n">
        <v>0.886728197547622</v>
      </c>
      <c r="S906" t="n">
        <v>35.44628400954235</v>
      </c>
      <c r="T906" t="n">
        <v>38.88904268396661</v>
      </c>
      <c r="U906" t="n">
        <v>6.426240516196858</v>
      </c>
      <c r="V906" t="n">
        <v>4.405031960460356</v>
      </c>
      <c r="W906" t="n">
        <v>0</v>
      </c>
      <c r="X906" t="n">
        <v>0</v>
      </c>
      <c r="Y906" t="n">
        <v>-22.82607512520868</v>
      </c>
      <c r="Z906" t="n">
        <v>66.72915796899983</v>
      </c>
      <c r="AA906" t="n">
        <v>1577.978586865779</v>
      </c>
      <c r="AB906" t="b">
        <v>0</v>
      </c>
      <c r="AC906" t="b">
        <v>1</v>
      </c>
      <c r="AD906" t="n">
        <v>93.83786245982098</v>
      </c>
      <c r="AE906" t="n">
        <v>-0</v>
      </c>
      <c r="AF906" t="n">
        <v>0</v>
      </c>
      <c r="AG906" t="n">
        <v>0.05776413814354014</v>
      </c>
      <c r="AH906" t="b">
        <v>0</v>
      </c>
      <c r="AI906" t="b">
        <v>0</v>
      </c>
      <c r="AJ906" t="n">
        <v>1577.978586865779</v>
      </c>
      <c r="AK906" t="n">
        <v>0</v>
      </c>
      <c r="AL906" t="n">
        <v>6.426240516196858</v>
      </c>
      <c r="AM906" t="n">
        <v>0</v>
      </c>
      <c r="AN906" t="n">
        <v>6.426240516196858</v>
      </c>
      <c r="AO906" t="n">
        <v>0</v>
      </c>
      <c r="AP906" t="n">
        <v>1</v>
      </c>
      <c r="AQ906" t="n">
        <v>3</v>
      </c>
      <c r="AR906" t="n">
        <v>0</v>
      </c>
      <c r="AS906" t="n">
        <v>0</v>
      </c>
      <c r="AT906" t="n">
        <v>1.942606203667852</v>
      </c>
      <c r="AU906" t="n">
        <v>0.618205008062327</v>
      </c>
      <c r="AV906" t="n">
        <v>1.942606203667852</v>
      </c>
    </row>
    <row r="907" spans="1:48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0</v>
      </c>
      <c r="H907" t="n">
        <v>354.1050684984436</v>
      </c>
      <c r="I907" t="b">
        <v>0</v>
      </c>
      <c r="J907" t="n">
        <v>1307.355912896254</v>
      </c>
      <c r="K907" t="n">
        <v>1577.978586865779</v>
      </c>
      <c r="L907" t="n">
        <v>0</v>
      </c>
      <c r="M907" t="n">
        <v>5.767367372252949</v>
      </c>
      <c r="N907" t="n">
        <v>5.767367372252949</v>
      </c>
      <c r="O907" t="n">
        <v>155.5309608777893</v>
      </c>
      <c r="P907" t="n">
        <v>42.12647911099385</v>
      </c>
      <c r="Q907" t="n">
        <v>5.767367372252949</v>
      </c>
      <c r="R907" t="n">
        <v>0.8875879811941363</v>
      </c>
      <c r="S907" t="n">
        <v>35.46411473093063</v>
      </c>
      <c r="T907" t="n">
        <v>39.32207976431268</v>
      </c>
      <c r="U907" t="n">
        <v>6.497797958568223</v>
      </c>
      <c r="V907" t="n">
        <v>4.420274369951592</v>
      </c>
      <c r="W907" t="n">
        <v>0</v>
      </c>
      <c r="X907" t="n">
        <v>0</v>
      </c>
      <c r="Y907" t="n">
        <v>-22.82607512520868</v>
      </c>
      <c r="Z907" t="n">
        <v>66.76842021299703</v>
      </c>
      <c r="AA907" t="n">
        <v>1577.978586865779</v>
      </c>
      <c r="AB907" t="b">
        <v>0</v>
      </c>
      <c r="AC907" t="b">
        <v>1</v>
      </c>
      <c r="AD907" t="n">
        <v>93.82880449350145</v>
      </c>
      <c r="AE907" t="n">
        <v>-0</v>
      </c>
      <c r="AF907" t="n">
        <v>0</v>
      </c>
      <c r="AG907" t="n">
        <v>0.04739884700726932</v>
      </c>
      <c r="AH907" t="b">
        <v>0</v>
      </c>
      <c r="AI907" t="b">
        <v>0</v>
      </c>
      <c r="AJ907" t="n">
        <v>1577.978586865779</v>
      </c>
      <c r="AK907" t="n">
        <v>0</v>
      </c>
      <c r="AL907" t="n">
        <v>6.497797958568223</v>
      </c>
      <c r="AM907" t="n">
        <v>0</v>
      </c>
      <c r="AN907" t="n">
        <v>6.497797958568223</v>
      </c>
      <c r="AO907" t="n">
        <v>0</v>
      </c>
      <c r="AP907" t="n">
        <v>1</v>
      </c>
      <c r="AQ907" t="n">
        <v>3</v>
      </c>
      <c r="AR907" t="n">
        <v>0</v>
      </c>
      <c r="AS907" t="n">
        <v>0</v>
      </c>
      <c r="AT907" t="n">
        <v>1.954082820382878</v>
      </c>
      <c r="AU907" t="n">
        <v>0.6218572675452035</v>
      </c>
      <c r="AV907" t="n">
        <v>1.954082820382878</v>
      </c>
    </row>
    <row r="908" spans="1:48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0</v>
      </c>
      <c r="H908" t="n">
        <v>354.1050684984436</v>
      </c>
      <c r="I908" t="b">
        <v>0</v>
      </c>
      <c r="J908" t="n">
        <v>1307.355912896254</v>
      </c>
      <c r="K908" t="n">
        <v>1577.978586865779</v>
      </c>
      <c r="L908" t="n">
        <v>0</v>
      </c>
      <c r="M908" t="n">
        <v>5.748868507720236</v>
      </c>
      <c r="N908" t="n">
        <v>5.748868507720236</v>
      </c>
      <c r="O908" t="n">
        <v>155.0320944123439</v>
      </c>
      <c r="P908" t="n">
        <v>41.99135818319174</v>
      </c>
      <c r="Q908" t="n">
        <v>5.748868507720236</v>
      </c>
      <c r="R908" t="n">
        <v>0.8873714298924353</v>
      </c>
      <c r="S908" t="n">
        <v>35.48202449939033</v>
      </c>
      <c r="T908" t="n">
        <v>39.20551921974804</v>
      </c>
      <c r="U908" t="n">
        <v>6.478536849464601</v>
      </c>
      <c r="V908" t="n">
        <v>4.415661570044868</v>
      </c>
      <c r="W908" t="n">
        <v>0</v>
      </c>
      <c r="X908" t="n">
        <v>0</v>
      </c>
      <c r="Y908" t="n">
        <v>-22.82607512520868</v>
      </c>
      <c r="Z908" t="n">
        <v>66.81484539410924</v>
      </c>
      <c r="AA908" t="n">
        <v>1577.978586865779</v>
      </c>
      <c r="AB908" t="b">
        <v>0</v>
      </c>
      <c r="AC908" t="b">
        <v>1</v>
      </c>
      <c r="AD908" t="n">
        <v>93.81974652718192</v>
      </c>
      <c r="AE908" t="n">
        <v>-0</v>
      </c>
      <c r="AF908" t="n">
        <v>0</v>
      </c>
      <c r="AG908" t="n">
        <v>0.04636138986163796</v>
      </c>
      <c r="AH908" t="b">
        <v>0</v>
      </c>
      <c r="AI908" t="b">
        <v>0</v>
      </c>
      <c r="AJ908" t="n">
        <v>1577.978586865779</v>
      </c>
      <c r="AK908" t="n">
        <v>0</v>
      </c>
      <c r="AL908" t="n">
        <v>6.478536849464601</v>
      </c>
      <c r="AM908" t="n">
        <v>0</v>
      </c>
      <c r="AN908" t="n">
        <v>6.478536849464601</v>
      </c>
      <c r="AO908" t="n">
        <v>0</v>
      </c>
      <c r="AP908" t="n">
        <v>1</v>
      </c>
      <c r="AQ908" t="n">
        <v>3</v>
      </c>
      <c r="AR908" t="n">
        <v>0</v>
      </c>
      <c r="AS908" t="n">
        <v>0</v>
      </c>
      <c r="AT908" t="n">
        <v>1.950886731614276</v>
      </c>
      <c r="AU908" t="n">
        <v>0.6208401606919305</v>
      </c>
      <c r="AV908" t="n">
        <v>1.950886731614276</v>
      </c>
    </row>
    <row r="909" spans="1:48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0</v>
      </c>
      <c r="H909" t="n">
        <v>354.1050684984436</v>
      </c>
      <c r="I909" t="b">
        <v>0</v>
      </c>
      <c r="J909" t="n">
        <v>1307.355912896254</v>
      </c>
      <c r="K909" t="n">
        <v>1577.978586865779</v>
      </c>
      <c r="L909" t="n">
        <v>0</v>
      </c>
      <c r="M909" t="n">
        <v>5.753825263532637</v>
      </c>
      <c r="N909" t="n">
        <v>5.753825263532637</v>
      </c>
      <c r="O909" t="n">
        <v>155.1657652788901</v>
      </c>
      <c r="P909" t="n">
        <v>42.02756372667661</v>
      </c>
      <c r="Q909" t="n">
        <v>5.753825263532637</v>
      </c>
      <c r="R909" t="n">
        <v>0.8874415509348054</v>
      </c>
      <c r="S909" t="n">
        <v>35.49991121300292</v>
      </c>
      <c r="T909" t="n">
        <v>39.23622228506241</v>
      </c>
      <c r="U909" t="n">
        <v>6.483610393801963</v>
      </c>
      <c r="V909" t="n">
        <v>4.416368327583854</v>
      </c>
      <c r="W909" t="n">
        <v>0</v>
      </c>
      <c r="X909" t="n">
        <v>0</v>
      </c>
      <c r="Y909" t="n">
        <v>-22.82607512520868</v>
      </c>
      <c r="Z909" t="n">
        <v>66.86127057522145</v>
      </c>
      <c r="AA909" t="n">
        <v>1577.978586865779</v>
      </c>
      <c r="AB909" t="b">
        <v>0</v>
      </c>
      <c r="AC909" t="b">
        <v>1</v>
      </c>
      <c r="AD909" t="n">
        <v>93.81068856086239</v>
      </c>
      <c r="AE909" t="n">
        <v>-0</v>
      </c>
      <c r="AF909" t="n">
        <v>0</v>
      </c>
      <c r="AG909" t="n">
        <v>0.04509299768130082</v>
      </c>
      <c r="AH909" t="b">
        <v>0</v>
      </c>
      <c r="AI909" t="b">
        <v>0</v>
      </c>
      <c r="AJ909" t="n">
        <v>1577.978586865779</v>
      </c>
      <c r="AK909" t="n">
        <v>0</v>
      </c>
      <c r="AL909" t="n">
        <v>6.483610393801963</v>
      </c>
      <c r="AM909" t="n">
        <v>0</v>
      </c>
      <c r="AN909" t="n">
        <v>6.483610393801963</v>
      </c>
      <c r="AO909" t="n">
        <v>0</v>
      </c>
      <c r="AP909" t="n">
        <v>1</v>
      </c>
      <c r="AQ909" t="n">
        <v>3</v>
      </c>
      <c r="AR909" t="n">
        <v>0</v>
      </c>
      <c r="AS909" t="n">
        <v>0</v>
      </c>
      <c r="AT909" t="n">
        <v>1.951618868689573</v>
      </c>
      <c r="AU909" t="n">
        <v>0.6210731522296297</v>
      </c>
      <c r="AV909" t="n">
        <v>1.951618868689573</v>
      </c>
    </row>
    <row r="910" spans="1:48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0</v>
      </c>
      <c r="H910" t="n">
        <v>354.1050684984436</v>
      </c>
      <c r="I910" t="b">
        <v>0</v>
      </c>
      <c r="J910" t="n">
        <v>1307.355912896254</v>
      </c>
      <c r="K910" t="n">
        <v>1577.978586865779</v>
      </c>
      <c r="L910" t="n">
        <v>0</v>
      </c>
      <c r="M910" t="n">
        <v>5.752497104815719</v>
      </c>
      <c r="N910" t="n">
        <v>5.752497104815719</v>
      </c>
      <c r="O910" t="n">
        <v>155.12994827815</v>
      </c>
      <c r="P910" t="n">
        <v>42.01786248053899</v>
      </c>
      <c r="Q910" t="n">
        <v>5.752497104815719</v>
      </c>
      <c r="R910" t="n">
        <v>0.8874347404172493</v>
      </c>
      <c r="S910" t="n">
        <v>35.51780220316274</v>
      </c>
      <c r="T910" t="n">
        <v>39.22746641028179</v>
      </c>
      <c r="U910" t="n">
        <v>6.482163524622713</v>
      </c>
      <c r="V910" t="n">
        <v>4.415649939247011</v>
      </c>
      <c r="W910" t="n">
        <v>0</v>
      </c>
      <c r="X910" t="n">
        <v>0</v>
      </c>
      <c r="Y910" t="n">
        <v>-22.82607512520868</v>
      </c>
      <c r="Z910" t="n">
        <v>66.90769575633367</v>
      </c>
      <c r="AA910" t="n">
        <v>1577.978586865779</v>
      </c>
      <c r="AB910" t="b">
        <v>0</v>
      </c>
      <c r="AC910" t="b">
        <v>1</v>
      </c>
      <c r="AD910" t="n">
        <v>93.80163059454286</v>
      </c>
      <c r="AE910" t="n">
        <v>-0</v>
      </c>
      <c r="AF910" t="n">
        <v>0</v>
      </c>
      <c r="AG910" t="n">
        <v>0.04303356314771029</v>
      </c>
      <c r="AH910" t="b">
        <v>0</v>
      </c>
      <c r="AI910" t="b">
        <v>0</v>
      </c>
      <c r="AJ910" t="n">
        <v>1577.978586865779</v>
      </c>
      <c r="AK910" t="n">
        <v>0</v>
      </c>
      <c r="AL910" t="n">
        <v>6.482163524622713</v>
      </c>
      <c r="AM910" t="n">
        <v>0</v>
      </c>
      <c r="AN910" t="n">
        <v>6.482163524622713</v>
      </c>
      <c r="AO910" t="n">
        <v>0</v>
      </c>
      <c r="AP910" t="n">
        <v>1</v>
      </c>
      <c r="AQ910" t="n">
        <v>3</v>
      </c>
      <c r="AR910" t="n">
        <v>0</v>
      </c>
      <c r="AS910" t="n">
        <v>0</v>
      </c>
      <c r="AT910" t="n">
        <v>1.951298494528221</v>
      </c>
      <c r="AU910" t="n">
        <v>0.6209711980041012</v>
      </c>
      <c r="AV910" t="n">
        <v>1.951298494528221</v>
      </c>
    </row>
    <row r="911" spans="1:48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0</v>
      </c>
      <c r="H911" t="n">
        <v>354.1050684984436</v>
      </c>
      <c r="I911" t="b">
        <v>0</v>
      </c>
      <c r="J911" t="n">
        <v>1307.355912896254</v>
      </c>
      <c r="K911" t="n">
        <v>1577.978586865779</v>
      </c>
      <c r="L911" t="n">
        <v>0</v>
      </c>
      <c r="M911" t="n">
        <v>5.752852983871344</v>
      </c>
      <c r="N911" t="n">
        <v>5.752852983871344</v>
      </c>
      <c r="O911" t="n">
        <v>155.1395454145737</v>
      </c>
      <c r="P911" t="n">
        <v>42.02046192160719</v>
      </c>
      <c r="Q911" t="n">
        <v>5.752852983871344</v>
      </c>
      <c r="R911" t="n">
        <v>0.8874485329060026</v>
      </c>
      <c r="S911" t="n">
        <v>35.53569014580653</v>
      </c>
      <c r="T911" t="n">
        <v>39.22928352254549</v>
      </c>
      <c r="U911" t="n">
        <v>6.482463794303978</v>
      </c>
      <c r="V911" t="n">
        <v>4.415313413508876</v>
      </c>
      <c r="W911" t="n">
        <v>0</v>
      </c>
      <c r="X911" t="n">
        <v>0</v>
      </c>
      <c r="Y911" t="n">
        <v>-22.82607512520868</v>
      </c>
      <c r="Z911" t="n">
        <v>66.95412093744588</v>
      </c>
      <c r="AA911" t="n">
        <v>1577.978586865779</v>
      </c>
      <c r="AB911" t="b">
        <v>0</v>
      </c>
      <c r="AC911" t="b">
        <v>1</v>
      </c>
      <c r="AD911" t="n">
        <v>93.79257262822333</v>
      </c>
      <c r="AE911" t="n">
        <v>-0</v>
      </c>
      <c r="AF911" t="n">
        <v>0</v>
      </c>
      <c r="AG911" t="n">
        <v>0.04631282504710627</v>
      </c>
      <c r="AH911" t="b">
        <v>0</v>
      </c>
      <c r="AI911" t="b">
        <v>0</v>
      </c>
      <c r="AJ911" t="n">
        <v>1577.978586865779</v>
      </c>
      <c r="AK911" t="n">
        <v>0</v>
      </c>
      <c r="AL911" t="n">
        <v>6.482463794303978</v>
      </c>
      <c r="AM911" t="n">
        <v>0</v>
      </c>
      <c r="AN911" t="n">
        <v>6.482463794303978</v>
      </c>
      <c r="AO911" t="n">
        <v>0</v>
      </c>
      <c r="AP911" t="n">
        <v>1</v>
      </c>
      <c r="AQ911" t="n">
        <v>3</v>
      </c>
      <c r="AR911" t="n">
        <v>0</v>
      </c>
      <c r="AS911" t="n">
        <v>0</v>
      </c>
      <c r="AT911" t="n">
        <v>1.95126016598267</v>
      </c>
      <c r="AU911" t="n">
        <v>0.6209590005248763</v>
      </c>
      <c r="AV911" t="n">
        <v>1.95126016598267</v>
      </c>
    </row>
    <row r="912" spans="1:48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0</v>
      </c>
      <c r="H912" t="n">
        <v>354.1050684984436</v>
      </c>
      <c r="I912" t="b">
        <v>0</v>
      </c>
      <c r="J912" t="n">
        <v>1307.355912896254</v>
      </c>
      <c r="K912" t="n">
        <v>1577.978586865779</v>
      </c>
      <c r="L912" t="n">
        <v>0</v>
      </c>
      <c r="M912" t="n">
        <v>5.752757626365707</v>
      </c>
      <c r="N912" t="n">
        <v>5.752757626365707</v>
      </c>
      <c r="O912" t="n">
        <v>155.1369738696172</v>
      </c>
      <c r="P912" t="n">
        <v>42.01976540347162</v>
      </c>
      <c r="Q912" t="n">
        <v>5.752757626365707</v>
      </c>
      <c r="R912" t="n">
        <v>0.8874568037873383</v>
      </c>
      <c r="S912" t="n">
        <v>35.5535770031663</v>
      </c>
      <c r="T912" t="n">
        <v>39.228267668806</v>
      </c>
      <c r="U912" t="n">
        <v>6.482295929013175</v>
      </c>
      <c r="V912" t="n">
        <v>4.414874625333248</v>
      </c>
      <c r="W912" t="n">
        <v>0</v>
      </c>
      <c r="X912" t="n">
        <v>0</v>
      </c>
      <c r="Y912" t="n">
        <v>-22.82607512520868</v>
      </c>
      <c r="Z912" t="n">
        <v>67.00054611855809</v>
      </c>
      <c r="AA912" t="n">
        <v>1577.978586865779</v>
      </c>
      <c r="AB912" t="b">
        <v>0</v>
      </c>
      <c r="AC912" t="b">
        <v>1</v>
      </c>
      <c r="AD912" t="n">
        <v>93.78351466190379</v>
      </c>
      <c r="AE912" t="n">
        <v>-0</v>
      </c>
      <c r="AF912" t="n">
        <v>0</v>
      </c>
      <c r="AG912" t="n">
        <v>0.046376701684682</v>
      </c>
      <c r="AH912" t="b">
        <v>0</v>
      </c>
      <c r="AI912" t="b">
        <v>0</v>
      </c>
      <c r="AJ912" t="n">
        <v>1577.978586865779</v>
      </c>
      <c r="AK912" t="n">
        <v>0</v>
      </c>
      <c r="AL912" t="n">
        <v>6.482295929013175</v>
      </c>
      <c r="AM912" t="n">
        <v>0</v>
      </c>
      <c r="AN912" t="n">
        <v>6.482295929013175</v>
      </c>
      <c r="AO912" t="n">
        <v>0</v>
      </c>
      <c r="AP912" t="n">
        <v>1</v>
      </c>
      <c r="AQ912" t="n">
        <v>3</v>
      </c>
      <c r="AR912" t="n">
        <v>0</v>
      </c>
      <c r="AS912" t="n">
        <v>0</v>
      </c>
      <c r="AT912" t="n">
        <v>1.951146290721629</v>
      </c>
      <c r="AU912" t="n">
        <v>0.6209227614474262</v>
      </c>
      <c r="AV912" t="n">
        <v>1.951146290721629</v>
      </c>
    </row>
    <row r="913" spans="1:48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0</v>
      </c>
      <c r="H913" t="n">
        <v>354.1050684984436</v>
      </c>
      <c r="I913" t="b">
        <v>0</v>
      </c>
      <c r="J913" t="n">
        <v>1307.355912896254</v>
      </c>
      <c r="K913" t="n">
        <v>1577.978586865779</v>
      </c>
      <c r="L913" t="n">
        <v>0</v>
      </c>
      <c r="M913" t="n">
        <v>5.752783177332387</v>
      </c>
      <c r="N913" t="n">
        <v>5.752783177332387</v>
      </c>
      <c r="O913" t="n">
        <v>155.137662913013</v>
      </c>
      <c r="P913" t="n">
        <v>42.01995203494394</v>
      </c>
      <c r="Q913" t="n">
        <v>5.752783177332387</v>
      </c>
      <c r="R913" t="n">
        <v>0.8874665532966587</v>
      </c>
      <c r="S913" t="n">
        <v>35.57146224963931</v>
      </c>
      <c r="T913" t="n">
        <v>39.22801094689543</v>
      </c>
      <c r="U913" t="n">
        <v>6.482253506864692</v>
      </c>
      <c r="V913" t="n">
        <v>4.414463279170548</v>
      </c>
      <c r="W913" t="n">
        <v>0</v>
      </c>
      <c r="X913" t="n">
        <v>0</v>
      </c>
      <c r="Y913" t="n">
        <v>-22.82607512520868</v>
      </c>
      <c r="Z913" t="n">
        <v>67.0469712996703</v>
      </c>
      <c r="AA913" t="n">
        <v>1577.978586865779</v>
      </c>
      <c r="AB913" t="b">
        <v>0</v>
      </c>
      <c r="AC913" t="b">
        <v>1</v>
      </c>
      <c r="AD913" t="n">
        <v>93.77445669558426</v>
      </c>
      <c r="AE913" t="n">
        <v>-0</v>
      </c>
      <c r="AF913" t="n">
        <v>0</v>
      </c>
      <c r="AG913" t="n">
        <v>0.04648102830689116</v>
      </c>
      <c r="AH913" t="b">
        <v>0</v>
      </c>
      <c r="AI913" t="b">
        <v>0</v>
      </c>
      <c r="AJ913" t="n">
        <v>1577.978586865779</v>
      </c>
      <c r="AK913" t="n">
        <v>0</v>
      </c>
      <c r="AL913" t="n">
        <v>6.482253506864692</v>
      </c>
      <c r="AM913" t="n">
        <v>0</v>
      </c>
      <c r="AN913" t="n">
        <v>6.482253506864692</v>
      </c>
      <c r="AO913" t="n">
        <v>0</v>
      </c>
      <c r="AP913" t="n">
        <v>1</v>
      </c>
      <c r="AQ913" t="n">
        <v>3</v>
      </c>
      <c r="AR913" t="n">
        <v>0</v>
      </c>
      <c r="AS913" t="n">
        <v>0</v>
      </c>
      <c r="AT913" t="n">
        <v>1.951052684563449</v>
      </c>
      <c r="AU913" t="n">
        <v>0.620892972705033</v>
      </c>
      <c r="AV913" t="n">
        <v>1.951052684563449</v>
      </c>
    </row>
    <row r="914" spans="1:48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0</v>
      </c>
      <c r="H914" t="n">
        <v>354.1050684984436</v>
      </c>
      <c r="I914" t="b">
        <v>0</v>
      </c>
      <c r="J914" t="n">
        <v>1307.355912896254</v>
      </c>
      <c r="K914" t="n">
        <v>1577.978586865779</v>
      </c>
      <c r="L914" t="n">
        <v>0</v>
      </c>
      <c r="M914" t="n">
        <v>5.752776330971463</v>
      </c>
      <c r="N914" t="n">
        <v>5.752776330971463</v>
      </c>
      <c r="O914" t="n">
        <v>155.1374782843906</v>
      </c>
      <c r="P914" t="n">
        <v>42.01990202719139</v>
      </c>
      <c r="Q914" t="n">
        <v>5.752776330971463</v>
      </c>
      <c r="R914" t="n">
        <v>0.887475905880311</v>
      </c>
      <c r="S914" t="n">
        <v>35.58934602616127</v>
      </c>
      <c r="T914" t="n">
        <v>39.22755086150619</v>
      </c>
      <c r="U914" t="n">
        <v>6.482177479810149</v>
      </c>
      <c r="V914" t="n">
        <v>4.41404462522501</v>
      </c>
      <c r="W914" t="n">
        <v>0</v>
      </c>
      <c r="X914" t="n">
        <v>0</v>
      </c>
      <c r="Y914" t="n">
        <v>-22.82607512520868</v>
      </c>
      <c r="Z914" t="n">
        <v>67.09339648078252</v>
      </c>
      <c r="AA914" t="n">
        <v>1577.978586865779</v>
      </c>
      <c r="AB914" t="b">
        <v>0</v>
      </c>
      <c r="AC914" t="b">
        <v>1</v>
      </c>
      <c r="AD914" t="n">
        <v>93.76539872926473</v>
      </c>
      <c r="AE914" t="n">
        <v>-0</v>
      </c>
      <c r="AF914" t="n">
        <v>0</v>
      </c>
      <c r="AG914" t="n">
        <v>0.04684642615470885</v>
      </c>
      <c r="AH914" t="b">
        <v>0</v>
      </c>
      <c r="AI914" t="b">
        <v>0</v>
      </c>
      <c r="AJ914" t="n">
        <v>1577.978586865779</v>
      </c>
      <c r="AK914" t="n">
        <v>0</v>
      </c>
      <c r="AL914" t="n">
        <v>6.482177479810149</v>
      </c>
      <c r="AM914" t="n">
        <v>0</v>
      </c>
      <c r="AN914" t="n">
        <v>6.482177479810149</v>
      </c>
      <c r="AO914" t="n">
        <v>0</v>
      </c>
      <c r="AP914" t="n">
        <v>1</v>
      </c>
      <c r="AQ914" t="n">
        <v>3</v>
      </c>
      <c r="AR914" t="n">
        <v>0</v>
      </c>
      <c r="AS914" t="n">
        <v>0</v>
      </c>
      <c r="AT914" t="n">
        <v>1.950953673895707</v>
      </c>
      <c r="AU914" t="n">
        <v>0.6208614640593106</v>
      </c>
      <c r="AV914" t="n">
        <v>1.950953673895707</v>
      </c>
    </row>
    <row r="915" spans="1:48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0</v>
      </c>
      <c r="H915" t="n">
        <v>354.1050684984436</v>
      </c>
      <c r="I915" t="b">
        <v>0</v>
      </c>
      <c r="J915" t="n">
        <v>1307.355912896254</v>
      </c>
      <c r="K915" t="n">
        <v>1577.978586865779</v>
      </c>
      <c r="L915" t="n">
        <v>0</v>
      </c>
      <c r="M915" t="n">
        <v>5.752778165448344</v>
      </c>
      <c r="N915" t="n">
        <v>5.752778165448344</v>
      </c>
      <c r="O915" t="n">
        <v>155.1375277554809</v>
      </c>
      <c r="P915" t="n">
        <v>42.0199154267283</v>
      </c>
      <c r="Q915" t="n">
        <v>5.752778165448344</v>
      </c>
      <c r="R915" t="n">
        <v>0.8874853640644297</v>
      </c>
      <c r="S915" t="n">
        <v>35.60722829509223</v>
      </c>
      <c r="T915" t="n">
        <v>39.22714531129515</v>
      </c>
      <c r="U915" t="n">
        <v>6.482110464450098</v>
      </c>
      <c r="V915" t="n">
        <v>4.41362797349209</v>
      </c>
      <c r="W915" t="n">
        <v>0</v>
      </c>
      <c r="X915" t="n">
        <v>0</v>
      </c>
      <c r="Y915" t="n">
        <v>-22.82607512520868</v>
      </c>
      <c r="Z915" t="n">
        <v>67.13982166189473</v>
      </c>
      <c r="AA915" t="n">
        <v>1577.978586865779</v>
      </c>
      <c r="AB915" t="b">
        <v>0</v>
      </c>
      <c r="AC915" t="b">
        <v>1</v>
      </c>
      <c r="AD915" t="n">
        <v>93.7563407629452</v>
      </c>
      <c r="AE915" t="n">
        <v>-0</v>
      </c>
      <c r="AF915" t="n">
        <v>0</v>
      </c>
      <c r="AG915" t="n">
        <v>0.04638811212030847</v>
      </c>
      <c r="AH915" t="b">
        <v>0</v>
      </c>
      <c r="AI915" t="b">
        <v>0</v>
      </c>
      <c r="AJ915" t="n">
        <v>1577.978586865779</v>
      </c>
      <c r="AK915" t="n">
        <v>0</v>
      </c>
      <c r="AL915" t="n">
        <v>6.482110464450098</v>
      </c>
      <c r="AM915" t="n">
        <v>0</v>
      </c>
      <c r="AN915" t="n">
        <v>6.482110464450098</v>
      </c>
      <c r="AO915" t="n">
        <v>0</v>
      </c>
      <c r="AP915" t="n">
        <v>1</v>
      </c>
      <c r="AQ915" t="n">
        <v>3</v>
      </c>
      <c r="AR915" t="n">
        <v>0</v>
      </c>
      <c r="AS915" t="n">
        <v>0</v>
      </c>
      <c r="AT915" t="n">
        <v>1.950856137885362</v>
      </c>
      <c r="AU915" t="n">
        <v>0.6208304247009744</v>
      </c>
      <c r="AV915" t="n">
        <v>1.950856137885362</v>
      </c>
    </row>
    <row r="916" spans="1:48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0</v>
      </c>
      <c r="H916" t="n">
        <v>354.1050684984436</v>
      </c>
      <c r="I916" t="b">
        <v>0</v>
      </c>
      <c r="J916" t="n">
        <v>1307.355912896254</v>
      </c>
      <c r="K916" t="n">
        <v>1577.978586865779</v>
      </c>
      <c r="L916" t="n">
        <v>0</v>
      </c>
      <c r="M916" t="n">
        <v>5.752777673901799</v>
      </c>
      <c r="N916" t="n">
        <v>5.752777673901799</v>
      </c>
      <c r="O916" t="n">
        <v>155.1375144997436</v>
      </c>
      <c r="P916" t="n">
        <v>42.0199118363336</v>
      </c>
      <c r="Q916" t="n">
        <v>5.752777673901799</v>
      </c>
      <c r="R916" t="n">
        <v>0.8874947932057959</v>
      </c>
      <c r="S916" t="n">
        <v>35.62510906663555</v>
      </c>
      <c r="T916" t="n">
        <v>39.22672519283937</v>
      </c>
      <c r="U916" t="n">
        <v>6.482041041752705</v>
      </c>
      <c r="V916" t="n">
        <v>4.413210829679812</v>
      </c>
      <c r="W916" t="n">
        <v>0</v>
      </c>
      <c r="X916" t="n">
        <v>0</v>
      </c>
      <c r="Y916" t="n">
        <v>-22.82607512520868</v>
      </c>
      <c r="Z916" t="n">
        <v>67.18624684300694</v>
      </c>
      <c r="AA916" t="n">
        <v>1577.978586865779</v>
      </c>
      <c r="AB916" t="b">
        <v>0</v>
      </c>
      <c r="AC916" t="b">
        <v>1</v>
      </c>
      <c r="AD916" t="n">
        <v>93.74728279662567</v>
      </c>
      <c r="AE916" t="n">
        <v>-0</v>
      </c>
      <c r="AF916" t="n">
        <v>0</v>
      </c>
      <c r="AG916" t="n">
        <v>0.04640761004790317</v>
      </c>
      <c r="AH916" t="b">
        <v>0</v>
      </c>
      <c r="AI916" t="b">
        <v>0</v>
      </c>
      <c r="AJ916" t="n">
        <v>1577.978586865779</v>
      </c>
      <c r="AK916" t="n">
        <v>0</v>
      </c>
      <c r="AL916" t="n">
        <v>6.482041041752705</v>
      </c>
      <c r="AM916" t="n">
        <v>0</v>
      </c>
      <c r="AN916" t="n">
        <v>6.482041041752705</v>
      </c>
      <c r="AO916" t="n">
        <v>0</v>
      </c>
      <c r="AP916" t="n">
        <v>1</v>
      </c>
      <c r="AQ916" t="n">
        <v>3</v>
      </c>
      <c r="AR916" t="n">
        <v>0</v>
      </c>
      <c r="AS916" t="n">
        <v>0</v>
      </c>
      <c r="AT916" t="n">
        <v>1.950758233268322</v>
      </c>
      <c r="AU916" t="n">
        <v>0.6207992680391393</v>
      </c>
      <c r="AV916" t="n">
        <v>1.950758233268322</v>
      </c>
    </row>
    <row r="917" spans="1:48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0</v>
      </c>
      <c r="H917" t="n">
        <v>354.1050684984436</v>
      </c>
      <c r="I917" t="b">
        <v>0</v>
      </c>
      <c r="J917" t="n">
        <v>1307.355912896254</v>
      </c>
      <c r="K917" t="n">
        <v>1577.978586865779</v>
      </c>
      <c r="L917" t="n">
        <v>0</v>
      </c>
      <c r="M917" t="n">
        <v>5.75277780561126</v>
      </c>
      <c r="N917" t="n">
        <v>5.75277780561126</v>
      </c>
      <c r="O917" t="n">
        <v>155.1375180516067</v>
      </c>
      <c r="P917" t="n">
        <v>42.01991279837667</v>
      </c>
      <c r="Q917" t="n">
        <v>5.75277780561126</v>
      </c>
      <c r="R917" t="n">
        <v>0.8875042293798208</v>
      </c>
      <c r="S917" t="n">
        <v>35.64298833817657</v>
      </c>
      <c r="T917" t="n">
        <v>39.22630902225671</v>
      </c>
      <c r="U917" t="n">
        <v>6.481972271423704</v>
      </c>
      <c r="V917" t="n">
        <v>4.412793862044062</v>
      </c>
      <c r="W917" t="n">
        <v>0</v>
      </c>
      <c r="X917" t="n">
        <v>0</v>
      </c>
      <c r="Y917" t="n">
        <v>-22.82607512520868</v>
      </c>
      <c r="Z917" t="n">
        <v>67.23267202411915</v>
      </c>
      <c r="AA917" t="n">
        <v>1577.978586865779</v>
      </c>
      <c r="AB917" t="b">
        <v>0</v>
      </c>
      <c r="AC917" t="b">
        <v>1</v>
      </c>
      <c r="AD917" t="n">
        <v>93.73822483030614</v>
      </c>
      <c r="AE917" t="n">
        <v>-0</v>
      </c>
      <c r="AF917" t="n">
        <v>0</v>
      </c>
      <c r="AG917" t="n">
        <v>0.04642311999825116</v>
      </c>
      <c r="AH917" t="b">
        <v>0</v>
      </c>
      <c r="AI917" t="b">
        <v>0</v>
      </c>
      <c r="AJ917" t="n">
        <v>1577.978586865779</v>
      </c>
      <c r="AK917" t="n">
        <v>0</v>
      </c>
      <c r="AL917" t="n">
        <v>6.481972271423704</v>
      </c>
      <c r="AM917" t="n">
        <v>0</v>
      </c>
      <c r="AN917" t="n">
        <v>6.481972271423704</v>
      </c>
      <c r="AO917" t="n">
        <v>0</v>
      </c>
      <c r="AP917" t="n">
        <v>1</v>
      </c>
      <c r="AQ917" t="n">
        <v>3</v>
      </c>
      <c r="AR917" t="n">
        <v>0</v>
      </c>
      <c r="AS917" t="n">
        <v>0</v>
      </c>
      <c r="AT917" t="n">
        <v>1.950660453932938</v>
      </c>
      <c r="AU917" t="n">
        <v>0.6207681512462941</v>
      </c>
      <c r="AV917" t="n">
        <v>1.950660453932938</v>
      </c>
    </row>
    <row r="918" spans="1:48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0</v>
      </c>
      <c r="H918" t="n">
        <v>354.1050684984436</v>
      </c>
      <c r="I918" t="b">
        <v>0</v>
      </c>
      <c r="J918" t="n">
        <v>1307.355912896254</v>
      </c>
      <c r="K918" t="n">
        <v>1577.978586865779</v>
      </c>
      <c r="L918" t="n">
        <v>0</v>
      </c>
      <c r="M918" t="n">
        <v>5.752777770319801</v>
      </c>
      <c r="N918" t="n">
        <v>5.752777770319801</v>
      </c>
      <c r="O918" t="n">
        <v>155.1375170998874</v>
      </c>
      <c r="P918" t="n">
        <v>42.0199125405979</v>
      </c>
      <c r="Q918" t="n">
        <v>5.752777770319801</v>
      </c>
      <c r="R918" t="n">
        <v>0.8875136629207123</v>
      </c>
      <c r="S918" t="n">
        <v>35.66086611053483</v>
      </c>
      <c r="T918" t="n">
        <v>39.22589183818904</v>
      </c>
      <c r="U918" t="n">
        <v>6.481903333620832</v>
      </c>
      <c r="V918" t="n">
        <v>4.412376891546209</v>
      </c>
      <c r="W918" t="n">
        <v>0</v>
      </c>
      <c r="X918" t="n">
        <v>0</v>
      </c>
      <c r="Y918" t="n">
        <v>-22.82607512520868</v>
      </c>
      <c r="Z918" t="n">
        <v>67.27909720523137</v>
      </c>
      <c r="AA918" t="n">
        <v>1577.978586865779</v>
      </c>
      <c r="AB918" t="b">
        <v>0</v>
      </c>
      <c r="AC918" t="b">
        <v>1</v>
      </c>
      <c r="AD918" t="n">
        <v>93.72916686398661</v>
      </c>
      <c r="AE918" t="n">
        <v>-0</v>
      </c>
      <c r="AF918" t="n">
        <v>0</v>
      </c>
      <c r="AG918" t="n">
        <v>0.04639533554089986</v>
      </c>
      <c r="AH918" t="b">
        <v>0</v>
      </c>
      <c r="AI918" t="b">
        <v>0</v>
      </c>
      <c r="AJ918" t="n">
        <v>1577.978586865779</v>
      </c>
      <c r="AK918" t="n">
        <v>0</v>
      </c>
      <c r="AL918" t="n">
        <v>6.481903333620832</v>
      </c>
      <c r="AM918" t="n">
        <v>0</v>
      </c>
      <c r="AN918" t="n">
        <v>6.481903333620832</v>
      </c>
      <c r="AO918" t="n">
        <v>0</v>
      </c>
      <c r="AP918" t="n">
        <v>1</v>
      </c>
      <c r="AQ918" t="n">
        <v>3</v>
      </c>
      <c r="AR918" t="n">
        <v>0</v>
      </c>
      <c r="AS918" t="n">
        <v>0</v>
      </c>
      <c r="AT918" t="n">
        <v>1.950562667533767</v>
      </c>
      <c r="AU918" t="n">
        <v>0.6207370322055055</v>
      </c>
      <c r="AV918" t="n">
        <v>1.950562667533767</v>
      </c>
    </row>
    <row r="919" spans="1:48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0</v>
      </c>
      <c r="H919" t="n">
        <v>354.1050684984436</v>
      </c>
      <c r="I919" t="b">
        <v>0</v>
      </c>
      <c r="J919" t="n">
        <v>1307.355912896254</v>
      </c>
      <c r="K919" t="n">
        <v>1577.978586865779</v>
      </c>
      <c r="L919" t="n">
        <v>0</v>
      </c>
      <c r="M919" t="n">
        <v>5.752777779776149</v>
      </c>
      <c r="N919" t="n">
        <v>5.752777779776149</v>
      </c>
      <c r="O919" t="n">
        <v>155.1375173549006</v>
      </c>
      <c r="P919" t="n">
        <v>42.01991260966972</v>
      </c>
      <c r="Q919" t="n">
        <v>5.752777779776149</v>
      </c>
      <c r="R919" t="n">
        <v>0.887523096418265</v>
      </c>
      <c r="S919" t="n">
        <v>35.67874238360975</v>
      </c>
      <c r="T919" t="n">
        <v>39.22547497001951</v>
      </c>
      <c r="U919" t="n">
        <v>6.481834448018718</v>
      </c>
      <c r="V919" t="n">
        <v>4.41195996615064</v>
      </c>
      <c r="W919" t="n">
        <v>0</v>
      </c>
      <c r="X919" t="n">
        <v>0</v>
      </c>
      <c r="Y919" t="n">
        <v>-22.82607512520868</v>
      </c>
      <c r="Z919" t="n">
        <v>67.32552238634358</v>
      </c>
      <c r="AA919" t="n">
        <v>1577.978586865779</v>
      </c>
      <c r="AB919" t="b">
        <v>0</v>
      </c>
      <c r="AC919" t="b">
        <v>1</v>
      </c>
      <c r="AD919" t="n">
        <v>93.72010889766707</v>
      </c>
      <c r="AE919" t="n">
        <v>-0</v>
      </c>
      <c r="AF919" t="n">
        <v>0</v>
      </c>
      <c r="AG919" t="n">
        <v>0.04642518111221239</v>
      </c>
      <c r="AH919" t="b">
        <v>0</v>
      </c>
      <c r="AI919" t="b">
        <v>0</v>
      </c>
      <c r="AJ919" t="n">
        <v>1577.978586865779</v>
      </c>
      <c r="AK919" t="n">
        <v>0</v>
      </c>
      <c r="AL919" t="n">
        <v>6.481834448018718</v>
      </c>
      <c r="AM919" t="n">
        <v>0</v>
      </c>
      <c r="AN919" t="n">
        <v>6.481834448018718</v>
      </c>
      <c r="AO919" t="n">
        <v>0</v>
      </c>
      <c r="AP919" t="n">
        <v>1</v>
      </c>
      <c r="AQ919" t="n">
        <v>3</v>
      </c>
      <c r="AR919" t="n">
        <v>0</v>
      </c>
      <c r="AS919" t="n">
        <v>0</v>
      </c>
      <c r="AT919" t="n">
        <v>1.950464909523053</v>
      </c>
      <c r="AU919" t="n">
        <v>0.6207059221989137</v>
      </c>
      <c r="AV919" t="n">
        <v>1.950464909523053</v>
      </c>
    </row>
    <row r="920" spans="1:48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0</v>
      </c>
      <c r="H920" t="n">
        <v>354.1050684984436</v>
      </c>
      <c r="I920" t="b">
        <v>0</v>
      </c>
      <c r="J920" t="n">
        <v>1307.355912896254</v>
      </c>
      <c r="K920" t="n">
        <v>1577.978586865779</v>
      </c>
      <c r="L920" t="n">
        <v>0</v>
      </c>
      <c r="M920" t="n">
        <v>5.752777777242295</v>
      </c>
      <c r="N920" t="n">
        <v>5.752777777242295</v>
      </c>
      <c r="O920" t="n">
        <v>155.1375172865692</v>
      </c>
      <c r="P920" t="n">
        <v>42.01991259116174</v>
      </c>
      <c r="Q920" t="n">
        <v>5.752777777242295</v>
      </c>
      <c r="R920" t="n">
        <v>0.8875325291785925</v>
      </c>
      <c r="S920" t="n">
        <v>35.69661715754729</v>
      </c>
      <c r="T920" t="n">
        <v>39.22505806153917</v>
      </c>
      <c r="U920" t="n">
        <v>6.481765555755422</v>
      </c>
      <c r="V920" t="n">
        <v>4.411543073004175</v>
      </c>
      <c r="W920" t="n">
        <v>0</v>
      </c>
      <c r="X920" t="n">
        <v>0</v>
      </c>
      <c r="Y920" t="n">
        <v>-22.82607512520868</v>
      </c>
      <c r="Z920" t="n">
        <v>67.37194756745579</v>
      </c>
      <c r="AA920" t="n">
        <v>1577.978586865779</v>
      </c>
      <c r="AB920" t="b">
        <v>0</v>
      </c>
      <c r="AC920" t="b">
        <v>1</v>
      </c>
      <c r="AD920" t="n">
        <v>93.71105093134754</v>
      </c>
      <c r="AE920" t="n">
        <v>-0</v>
      </c>
      <c r="AF920" t="n">
        <v>0</v>
      </c>
      <c r="AG920" t="n">
        <v>0.04642518111221239</v>
      </c>
      <c r="AH920" t="b">
        <v>0</v>
      </c>
      <c r="AI920" t="b">
        <v>0</v>
      </c>
      <c r="AJ920" t="n">
        <v>1577.978586865779</v>
      </c>
      <c r="AK920" t="n">
        <v>0</v>
      </c>
      <c r="AL920" t="n">
        <v>6.481765555755422</v>
      </c>
      <c r="AM920" t="n">
        <v>0</v>
      </c>
      <c r="AN920" t="n">
        <v>6.481765555755422</v>
      </c>
      <c r="AO920" t="n">
        <v>0</v>
      </c>
      <c r="AP920" t="n">
        <v>1</v>
      </c>
      <c r="AQ920" t="n">
        <v>3</v>
      </c>
      <c r="AR920" t="n">
        <v>0</v>
      </c>
      <c r="AS920" t="n">
        <v>0</v>
      </c>
      <c r="AT920" t="n">
        <v>1.950367170392061</v>
      </c>
      <c r="AU920" t="n">
        <v>0.6206748182005075</v>
      </c>
      <c r="AV920" t="n">
        <v>1.950367170392061</v>
      </c>
    </row>
    <row r="921" spans="1:48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0</v>
      </c>
      <c r="H921" t="n">
        <v>354.1050684984436</v>
      </c>
      <c r="I921" t="b">
        <v>0</v>
      </c>
      <c r="J921" t="n">
        <v>1307.355912896254</v>
      </c>
      <c r="K921" t="n">
        <v>1577.978586865779</v>
      </c>
      <c r="L921" t="n">
        <v>0</v>
      </c>
      <c r="M921" t="n">
        <v>5.752777777921255</v>
      </c>
      <c r="N921" t="n">
        <v>5.752777777921255</v>
      </c>
      <c r="O921" t="n">
        <v>155.1375173048789</v>
      </c>
      <c r="P921" t="n">
        <v>42.01991259612105</v>
      </c>
      <c r="Q921" t="n">
        <v>5.752777777921255</v>
      </c>
      <c r="R921" t="n">
        <v>0.8875419613876182</v>
      </c>
      <c r="S921" t="n">
        <v>35.71449043242735</v>
      </c>
      <c r="T921" t="n">
        <v>39.2246412081914</v>
      </c>
      <c r="U921" t="n">
        <v>6.481696672602537</v>
      </c>
      <c r="V921" t="n">
        <v>4.411126215547611</v>
      </c>
      <c r="W921" t="n">
        <v>0</v>
      </c>
      <c r="X921" t="n">
        <v>0</v>
      </c>
      <c r="Y921" t="n">
        <v>-22.82607512520868</v>
      </c>
      <c r="Z921" t="n">
        <v>67.418372748568</v>
      </c>
      <c r="AA921" t="n">
        <v>1577.978586865779</v>
      </c>
      <c r="AB921" t="b">
        <v>0</v>
      </c>
      <c r="AC921" t="b">
        <v>1</v>
      </c>
      <c r="AD921" t="n">
        <v>93.70199296502801</v>
      </c>
      <c r="AE921" t="n">
        <v>-0</v>
      </c>
      <c r="AF921" t="n">
        <v>0</v>
      </c>
      <c r="AG921" t="n">
        <v>0.04642518111221278</v>
      </c>
      <c r="AH921" t="b">
        <v>0</v>
      </c>
      <c r="AI921" t="b">
        <v>0</v>
      </c>
      <c r="AJ921" t="n">
        <v>1577.978586865779</v>
      </c>
      <c r="AK921" t="n">
        <v>0</v>
      </c>
      <c r="AL921" t="n">
        <v>6.481696672602537</v>
      </c>
      <c r="AM921" t="n">
        <v>0</v>
      </c>
      <c r="AN921" t="n">
        <v>6.481696672602537</v>
      </c>
      <c r="AO921" t="n">
        <v>0</v>
      </c>
      <c r="AP921" t="n">
        <v>1</v>
      </c>
      <c r="AQ921" t="n">
        <v>3</v>
      </c>
      <c r="AR921" t="n">
        <v>0</v>
      </c>
      <c r="AS921" t="n">
        <v>0</v>
      </c>
      <c r="AT921" t="n">
        <v>1.950269452679302</v>
      </c>
      <c r="AU921" t="n">
        <v>0.6206437210181294</v>
      </c>
      <c r="AV921" t="n">
        <v>1.950269452679302</v>
      </c>
    </row>
    <row r="922" spans="1:48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0</v>
      </c>
      <c r="H922" t="n">
        <v>354.1050684984436</v>
      </c>
      <c r="I922" t="b">
        <v>0</v>
      </c>
      <c r="J922" t="n">
        <v>1307.355912896254</v>
      </c>
      <c r="K922" t="n">
        <v>1577.978586865779</v>
      </c>
      <c r="L922" t="n">
        <v>0</v>
      </c>
      <c r="M922" t="n">
        <v>5.752777777739327</v>
      </c>
      <c r="N922" t="n">
        <v>5.752777777739327</v>
      </c>
      <c r="O922" t="n">
        <v>155.1375172999728</v>
      </c>
      <c r="P922" t="n">
        <v>42.01991259479221</v>
      </c>
      <c r="Q922" t="n">
        <v>5.752777777739327</v>
      </c>
      <c r="R922" t="n">
        <v>0.8875513929955332</v>
      </c>
      <c r="S922" t="n">
        <v>35.73236220834752</v>
      </c>
      <c r="T922" t="n">
        <v>39.22422438439916</v>
      </c>
      <c r="U922" t="n">
        <v>6.481627794333572</v>
      </c>
      <c r="V922" t="n">
        <v>4.410709392856326</v>
      </c>
      <c r="W922" t="n">
        <v>0</v>
      </c>
      <c r="X922" t="n">
        <v>0</v>
      </c>
      <c r="Y922" t="n">
        <v>-22.82607512520868</v>
      </c>
      <c r="Z922" t="n">
        <v>67.46479792968022</v>
      </c>
      <c r="AA922" t="n">
        <v>1577.978586865779</v>
      </c>
      <c r="AB922" t="b">
        <v>0</v>
      </c>
      <c r="AC922" t="b">
        <v>1</v>
      </c>
      <c r="AD922" t="n">
        <v>93.69293499870848</v>
      </c>
      <c r="AE922" t="n">
        <v>-0</v>
      </c>
      <c r="AF922" t="n">
        <v>0</v>
      </c>
      <c r="AG922" t="n">
        <v>0.04642518111221278</v>
      </c>
      <c r="AH922" t="b">
        <v>0</v>
      </c>
      <c r="AI922" t="b">
        <v>0</v>
      </c>
      <c r="AJ922" t="n">
        <v>1577.978586865779</v>
      </c>
      <c r="AK922" t="n">
        <v>0</v>
      </c>
      <c r="AL922" t="n">
        <v>6.481627794333572</v>
      </c>
      <c r="AM922" t="n">
        <v>0</v>
      </c>
      <c r="AN922" t="n">
        <v>6.481627794333572</v>
      </c>
      <c r="AO922" t="n">
        <v>0</v>
      </c>
      <c r="AP922" t="n">
        <v>1</v>
      </c>
      <c r="AQ922" t="n">
        <v>3</v>
      </c>
      <c r="AR922" t="n">
        <v>0</v>
      </c>
      <c r="AS922" t="n">
        <v>0</v>
      </c>
      <c r="AT922" t="n">
        <v>1.950171755695209</v>
      </c>
      <c r="AU922" t="n">
        <v>0.6206126304323354</v>
      </c>
      <c r="AV922" t="n">
        <v>1.950171755695209</v>
      </c>
    </row>
    <row r="923" spans="1:48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0</v>
      </c>
      <c r="H923" t="n">
        <v>354.1050684984436</v>
      </c>
      <c r="I923" t="b">
        <v>0</v>
      </c>
      <c r="J923" t="n">
        <v>1307.355912896254</v>
      </c>
      <c r="K923" t="n">
        <v>1577.978586865779</v>
      </c>
      <c r="L923" t="n">
        <v>0</v>
      </c>
      <c r="M923" t="n">
        <v>5.752777777788072</v>
      </c>
      <c r="N923" t="n">
        <v>5.752777777788072</v>
      </c>
      <c r="O923" t="n">
        <v>155.1375173012873</v>
      </c>
      <c r="P923" t="n">
        <v>42.01991259514825</v>
      </c>
      <c r="Q923" t="n">
        <v>5.752777777788072</v>
      </c>
      <c r="R923" t="n">
        <v>0.8875608240156898</v>
      </c>
      <c r="S923" t="n">
        <v>35.75023248540066</v>
      </c>
      <c r="T923" t="n">
        <v>39.2238075970131</v>
      </c>
      <c r="U923" t="n">
        <v>6.481558922080564</v>
      </c>
      <c r="V923" t="n">
        <v>4.410292605175272</v>
      </c>
      <c r="W923" t="n">
        <v>0</v>
      </c>
      <c r="X923" t="n">
        <v>0</v>
      </c>
      <c r="Y923" t="n">
        <v>-22.82607512520868</v>
      </c>
      <c r="Z923" t="n">
        <v>67.51122311079243</v>
      </c>
      <c r="AA923" t="n">
        <v>1577.978586865779</v>
      </c>
      <c r="AB923" t="b">
        <v>0</v>
      </c>
      <c r="AC923" t="b">
        <v>1</v>
      </c>
      <c r="AD923" t="n">
        <v>93.68387703238895</v>
      </c>
      <c r="AE923" t="n">
        <v>-0</v>
      </c>
      <c r="AF923" t="n">
        <v>0</v>
      </c>
      <c r="AG923" t="n">
        <v>0.04642518111221317</v>
      </c>
      <c r="AH923" t="b">
        <v>0</v>
      </c>
      <c r="AI923" t="b">
        <v>0</v>
      </c>
      <c r="AJ923" t="n">
        <v>1577.978586865779</v>
      </c>
      <c r="AK923" t="n">
        <v>0</v>
      </c>
      <c r="AL923" t="n">
        <v>6.481558922080564</v>
      </c>
      <c r="AM923" t="n">
        <v>0</v>
      </c>
      <c r="AN923" t="n">
        <v>6.481558922080564</v>
      </c>
      <c r="AO923" t="n">
        <v>0</v>
      </c>
      <c r="AP923" t="n">
        <v>1</v>
      </c>
      <c r="AQ923" t="n">
        <v>3</v>
      </c>
      <c r="AR923" t="n">
        <v>0</v>
      </c>
      <c r="AS923" t="n">
        <v>0</v>
      </c>
      <c r="AT923" t="n">
        <v>1.950074079615194</v>
      </c>
      <c r="AU923" t="n">
        <v>0.6205815464989479</v>
      </c>
      <c r="AV923" t="n">
        <v>1.950074079615194</v>
      </c>
    </row>
    <row r="924" spans="1:48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0</v>
      </c>
      <c r="H924" t="n">
        <v>354.1050684984436</v>
      </c>
      <c r="I924" t="b">
        <v>0</v>
      </c>
      <c r="J924" t="n">
        <v>1307.355912896254</v>
      </c>
      <c r="K924" t="n">
        <v>1577.978586865779</v>
      </c>
      <c r="L924" t="n">
        <v>0</v>
      </c>
      <c r="M924" t="n">
        <v>5.752777777774995</v>
      </c>
      <c r="N924" t="n">
        <v>5.752777777774995</v>
      </c>
      <c r="O924" t="n">
        <v>155.1375173009347</v>
      </c>
      <c r="P924" t="n">
        <v>42.01991259505274</v>
      </c>
      <c r="Q924" t="n">
        <v>5.752777777774995</v>
      </c>
      <c r="R924" t="n">
        <v>0.887570254444518</v>
      </c>
      <c r="S924" t="n">
        <v>35.76810126368088</v>
      </c>
      <c r="T924" t="n">
        <v>39.22339084419472</v>
      </c>
      <c r="U924" t="n">
        <v>6.481490055539711</v>
      </c>
      <c r="V924" t="n">
        <v>4.409875852436038</v>
      </c>
      <c r="W924" t="n">
        <v>0</v>
      </c>
      <c r="X924" t="n">
        <v>0</v>
      </c>
      <c r="Y924" t="n">
        <v>-22.82607512520868</v>
      </c>
      <c r="Z924" t="n">
        <v>67.55764829190464</v>
      </c>
      <c r="AA924" t="n">
        <v>1577.978586865779</v>
      </c>
      <c r="AB924" t="b">
        <v>0</v>
      </c>
      <c r="AC924" t="b">
        <v>1</v>
      </c>
      <c r="AD924" t="n">
        <v>93.67481906606942</v>
      </c>
      <c r="AE924" t="n">
        <v>-0</v>
      </c>
      <c r="AF924" t="n">
        <v>0</v>
      </c>
      <c r="AG924" t="n">
        <v>0.04642518111221183</v>
      </c>
      <c r="AH924" t="b">
        <v>0</v>
      </c>
      <c r="AI924" t="b">
        <v>0</v>
      </c>
      <c r="AJ924" t="n">
        <v>1577.978586865779</v>
      </c>
      <c r="AK924" t="n">
        <v>0</v>
      </c>
      <c r="AL924" t="n">
        <v>6.481490055539711</v>
      </c>
      <c r="AM924" t="n">
        <v>0</v>
      </c>
      <c r="AN924" t="n">
        <v>6.481490055539711</v>
      </c>
      <c r="AO924" t="n">
        <v>0</v>
      </c>
      <c r="AP924" t="n">
        <v>1</v>
      </c>
      <c r="AQ924" t="n">
        <v>3</v>
      </c>
      <c r="AR924" t="n">
        <v>0</v>
      </c>
      <c r="AS924" t="n">
        <v>0</v>
      </c>
      <c r="AT924" t="n">
        <v>1.949976424382906</v>
      </c>
      <c r="AU924" t="n">
        <v>0.6205504692000336</v>
      </c>
      <c r="AV924" t="n">
        <v>1.949976424382906</v>
      </c>
    </row>
    <row r="925" spans="1:48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0</v>
      </c>
      <c r="H925" t="n">
        <v>354.1050684984436</v>
      </c>
      <c r="I925" t="b">
        <v>0</v>
      </c>
      <c r="J925" t="n">
        <v>1307.355912896254</v>
      </c>
      <c r="K925" t="n">
        <v>1577.978586865779</v>
      </c>
      <c r="L925" t="n">
        <v>0</v>
      </c>
      <c r="M925" t="n">
        <v>5.752777777778562</v>
      </c>
      <c r="N925" t="n">
        <v>5.752777777778562</v>
      </c>
      <c r="O925" t="n">
        <v>155.1375173010309</v>
      </c>
      <c r="P925" t="n">
        <v>42.01991259507879</v>
      </c>
      <c r="Q925" t="n">
        <v>5.752777777778562</v>
      </c>
      <c r="R925" t="n">
        <v>0.8875796842829822</v>
      </c>
      <c r="S925" t="n">
        <v>35.78596854328197</v>
      </c>
      <c r="T925" t="n">
        <v>39.22297412643446</v>
      </c>
      <c r="U925" t="n">
        <v>6.481421194792056</v>
      </c>
      <c r="V925" t="n">
        <v>4.409459134654192</v>
      </c>
      <c r="W925" t="n">
        <v>0</v>
      </c>
      <c r="X925" t="n">
        <v>0</v>
      </c>
      <c r="Y925" t="n">
        <v>-22.82607512520868</v>
      </c>
      <c r="Z925" t="n">
        <v>67.60407347301685</v>
      </c>
      <c r="AA925" t="n">
        <v>1577.978586865779</v>
      </c>
      <c r="AB925" t="b">
        <v>0</v>
      </c>
      <c r="AC925" t="b">
        <v>1</v>
      </c>
      <c r="AD925" t="n">
        <v>93.66576109974989</v>
      </c>
      <c r="AE925" t="n">
        <v>-0</v>
      </c>
      <c r="AF925" t="n">
        <v>0</v>
      </c>
      <c r="AG925" t="n">
        <v>0.04642518111221178</v>
      </c>
      <c r="AH925" t="b">
        <v>0</v>
      </c>
      <c r="AI925" t="b">
        <v>0</v>
      </c>
      <c r="AJ925" t="n">
        <v>1577.978586865779</v>
      </c>
      <c r="AK925" t="n">
        <v>0</v>
      </c>
      <c r="AL925" t="n">
        <v>6.481421194792056</v>
      </c>
      <c r="AM925" t="n">
        <v>0</v>
      </c>
      <c r="AN925" t="n">
        <v>6.481421194792056</v>
      </c>
      <c r="AO925" t="n">
        <v>0</v>
      </c>
      <c r="AP925" t="n">
        <v>1</v>
      </c>
      <c r="AQ925" t="n">
        <v>3</v>
      </c>
      <c r="AR925" t="n">
        <v>0</v>
      </c>
      <c r="AS925" t="n">
        <v>0</v>
      </c>
      <c r="AT925" t="n">
        <v>1.949878790004109</v>
      </c>
      <c r="AU925" t="n">
        <v>0.6205193985374274</v>
      </c>
      <c r="AV925" t="n">
        <v>1.949878790004109</v>
      </c>
    </row>
    <row r="926" spans="1:48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0</v>
      </c>
      <c r="H926" t="n">
        <v>354.1050684984436</v>
      </c>
      <c r="I926" t="b">
        <v>0</v>
      </c>
      <c r="J926" t="n">
        <v>1307.355912896254</v>
      </c>
      <c r="K926" t="n">
        <v>1577.978586865779</v>
      </c>
      <c r="L926" t="n">
        <v>0</v>
      </c>
      <c r="M926" t="n">
        <v>5.752777777777615</v>
      </c>
      <c r="N926" t="n">
        <v>5.752777777777615</v>
      </c>
      <c r="O926" t="n">
        <v>155.1375173010053</v>
      </c>
      <c r="P926" t="n">
        <v>42.01991259507187</v>
      </c>
      <c r="Q926" t="n">
        <v>5.752777777777615</v>
      </c>
      <c r="R926" t="n">
        <v>0.8875891135308286</v>
      </c>
      <c r="S926" t="n">
        <v>35.80383432429781</v>
      </c>
      <c r="T926" t="n">
        <v>39.22255744359731</v>
      </c>
      <c r="U926" t="n">
        <v>6.48135233981529</v>
      </c>
      <c r="V926" t="n">
        <v>4.409042451822771</v>
      </c>
      <c r="W926" t="n">
        <v>0</v>
      </c>
      <c r="X926" t="n">
        <v>0</v>
      </c>
      <c r="Y926" t="n">
        <v>-22.82607512520868</v>
      </c>
      <c r="Z926" t="n">
        <v>67.65049865412907</v>
      </c>
      <c r="AA926" t="n">
        <v>1577.978586865779</v>
      </c>
      <c r="AB926" t="b">
        <v>0</v>
      </c>
      <c r="AC926" t="b">
        <v>1</v>
      </c>
      <c r="AD926" t="n">
        <v>93.65670313343036</v>
      </c>
      <c r="AE926" t="n">
        <v>-0</v>
      </c>
      <c r="AF926" t="n">
        <v>0</v>
      </c>
      <c r="AG926" t="n">
        <v>0.04642518111221222</v>
      </c>
      <c r="AH926" t="b">
        <v>0</v>
      </c>
      <c r="AI926" t="b">
        <v>0</v>
      </c>
      <c r="AJ926" t="n">
        <v>1577.978586865779</v>
      </c>
      <c r="AK926" t="n">
        <v>0</v>
      </c>
      <c r="AL926" t="n">
        <v>6.48135233981529</v>
      </c>
      <c r="AM926" t="n">
        <v>0</v>
      </c>
      <c r="AN926" t="n">
        <v>6.48135233981529</v>
      </c>
      <c r="AO926" t="n">
        <v>0</v>
      </c>
      <c r="AP926" t="n">
        <v>1</v>
      </c>
      <c r="AQ926" t="n">
        <v>3</v>
      </c>
      <c r="AR926" t="n">
        <v>0</v>
      </c>
      <c r="AS926" t="n">
        <v>0</v>
      </c>
      <c r="AT926" t="n">
        <v>1.949781176467893</v>
      </c>
      <c r="AU926" t="n">
        <v>0.6204883345076567</v>
      </c>
      <c r="AV926" t="n">
        <v>1.949781176467893</v>
      </c>
    </row>
    <row r="927" spans="1:48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0</v>
      </c>
      <c r="H927" t="n">
        <v>354.1050684984436</v>
      </c>
      <c r="I927" t="b">
        <v>0</v>
      </c>
      <c r="J927" t="n">
        <v>1307.355912896254</v>
      </c>
      <c r="K927" t="n">
        <v>1577.978586865779</v>
      </c>
      <c r="L927" t="n">
        <v>0</v>
      </c>
      <c r="M927" t="n">
        <v>5.752777777777778</v>
      </c>
      <c r="N927" t="n">
        <v>5.752777777777778</v>
      </c>
      <c r="O927" t="n">
        <v>155.1375173010098</v>
      </c>
      <c r="P927" t="n">
        <v>42.01991259507306</v>
      </c>
      <c r="Q927" t="n">
        <v>5.752777777777778</v>
      </c>
      <c r="R927" t="n">
        <v>0.8875985421881324</v>
      </c>
      <c r="S927" t="n">
        <v>35.82169860682224</v>
      </c>
      <c r="T927" t="n">
        <v>39.22214079571638</v>
      </c>
      <c r="U927" t="n">
        <v>6.481283490614881</v>
      </c>
      <c r="V927" t="n">
        <v>4.408625803940851</v>
      </c>
      <c r="W927" t="n">
        <v>0</v>
      </c>
      <c r="X927" t="n">
        <v>0</v>
      </c>
      <c r="Y927" t="n">
        <v>-22.82607512520868</v>
      </c>
      <c r="Z927" t="n">
        <v>67.69692383524128</v>
      </c>
      <c r="AA927" t="n">
        <v>1577.978586865779</v>
      </c>
      <c r="AB927" t="b">
        <v>0</v>
      </c>
      <c r="AC927" t="b">
        <v>1</v>
      </c>
      <c r="AD927" t="n">
        <v>93.64764516711082</v>
      </c>
      <c r="AE927" t="n">
        <v>-0</v>
      </c>
      <c r="AF927" t="n">
        <v>0</v>
      </c>
      <c r="AG927" t="n">
        <v>0.04642518111221217</v>
      </c>
      <c r="AH927" t="b">
        <v>0</v>
      </c>
      <c r="AI927" t="b">
        <v>0</v>
      </c>
      <c r="AJ927" t="n">
        <v>1577.978586865779</v>
      </c>
      <c r="AK927" t="n">
        <v>0</v>
      </c>
      <c r="AL927" t="n">
        <v>6.481283490614881</v>
      </c>
      <c r="AM927" t="n">
        <v>0</v>
      </c>
      <c r="AN927" t="n">
        <v>6.481283490614881</v>
      </c>
      <c r="AO927" t="n">
        <v>0</v>
      </c>
      <c r="AP927" t="n">
        <v>1</v>
      </c>
      <c r="AQ927" t="n">
        <v>3</v>
      </c>
      <c r="AR927" t="n">
        <v>0</v>
      </c>
      <c r="AS927" t="n">
        <v>0</v>
      </c>
      <c r="AT927" t="n">
        <v>1.949683583767842</v>
      </c>
      <c r="AU927" t="n">
        <v>0.62045727710868</v>
      </c>
      <c r="AV927" t="n">
        <v>1.949683583767842</v>
      </c>
    </row>
    <row r="928" spans="1:48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0</v>
      </c>
      <c r="H928" t="n">
        <v>354.1050684984436</v>
      </c>
      <c r="I928" t="b">
        <v>0</v>
      </c>
      <c r="J928" t="n">
        <v>1307.355912896254</v>
      </c>
      <c r="K928" t="n">
        <v>1577.978586865779</v>
      </c>
      <c r="L928" t="n">
        <v>0</v>
      </c>
      <c r="M928" t="n">
        <v>5.752777777777778</v>
      </c>
      <c r="N928" t="n">
        <v>5.752777777777778</v>
      </c>
      <c r="O928" t="n">
        <v>155.1375173010098</v>
      </c>
      <c r="P928" t="n">
        <v>42.01991259507306</v>
      </c>
      <c r="Q928" t="n">
        <v>5.752777777777778</v>
      </c>
      <c r="R928" t="n">
        <v>0.8876079702548831</v>
      </c>
      <c r="S928" t="n">
        <v>35.83956139094911</v>
      </c>
      <c r="T928" t="n">
        <v>39.22172418278148</v>
      </c>
      <c r="U928" t="n">
        <v>6.481214647189149</v>
      </c>
      <c r="V928" t="n">
        <v>4.408209191005952</v>
      </c>
      <c r="W928" t="n">
        <v>0</v>
      </c>
      <c r="X928" t="n">
        <v>0</v>
      </c>
      <c r="Y928" t="n">
        <v>-22.82607512520868</v>
      </c>
      <c r="Z928" t="n">
        <v>67.74334901635349</v>
      </c>
      <c r="AA928" t="n">
        <v>1577.978586865779</v>
      </c>
      <c r="AB928" t="b">
        <v>0</v>
      </c>
      <c r="AC928" t="b">
        <v>1</v>
      </c>
      <c r="AD928" t="n">
        <v>93.63858720079129</v>
      </c>
      <c r="AE928" t="n">
        <v>-0</v>
      </c>
      <c r="AF928" t="n">
        <v>0</v>
      </c>
      <c r="AG928" t="n">
        <v>0.04642518111221261</v>
      </c>
      <c r="AH928" t="b">
        <v>0</v>
      </c>
      <c r="AI928" t="b">
        <v>0</v>
      </c>
      <c r="AJ928" t="n">
        <v>1577.978586865779</v>
      </c>
      <c r="AK928" t="n">
        <v>0</v>
      </c>
      <c r="AL928" t="n">
        <v>6.481214647189149</v>
      </c>
      <c r="AM928" t="n">
        <v>0</v>
      </c>
      <c r="AN928" t="n">
        <v>6.481214647189149</v>
      </c>
      <c r="AO928" t="n">
        <v>0</v>
      </c>
      <c r="AP928" t="n">
        <v>1</v>
      </c>
      <c r="AQ928" t="n">
        <v>3</v>
      </c>
      <c r="AR928" t="n">
        <v>0</v>
      </c>
      <c r="AS928" t="n">
        <v>0</v>
      </c>
      <c r="AT928" t="n">
        <v>1.949586011896381</v>
      </c>
      <c r="AU928" t="n">
        <v>0.6204262263380865</v>
      </c>
      <c r="AV928" t="n">
        <v>1.949586011896381</v>
      </c>
    </row>
    <row r="929" spans="1:48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0</v>
      </c>
      <c r="H929" t="n">
        <v>354.1050684984436</v>
      </c>
      <c r="I929" t="b">
        <v>0</v>
      </c>
      <c r="J929" t="n">
        <v>1307.355912896254</v>
      </c>
      <c r="K929" t="n">
        <v>1577.978586865779</v>
      </c>
      <c r="L929" t="n">
        <v>0</v>
      </c>
      <c r="M929" t="n">
        <v>5.752777777777778</v>
      </c>
      <c r="N929" t="n">
        <v>5.752777777777778</v>
      </c>
      <c r="O929" t="n">
        <v>155.1375173010098</v>
      </c>
      <c r="P929" t="n">
        <v>42.01991259507306</v>
      </c>
      <c r="Q929" t="n">
        <v>5.752777777777778</v>
      </c>
      <c r="R929" t="n">
        <v>0.8876173977310881</v>
      </c>
      <c r="S929" t="n">
        <v>35.85742267677227</v>
      </c>
      <c r="T929" t="n">
        <v>39.22130760479146</v>
      </c>
      <c r="U929" t="n">
        <v>6.481145809537901</v>
      </c>
      <c r="V929" t="n">
        <v>4.407792613015928</v>
      </c>
      <c r="W929" t="n">
        <v>0</v>
      </c>
      <c r="X929" t="n">
        <v>0</v>
      </c>
      <c r="Y929" t="n">
        <v>-22.82607512520868</v>
      </c>
      <c r="Z929" t="n">
        <v>67.7897741974657</v>
      </c>
      <c r="AA929" t="n">
        <v>1577.978586865779</v>
      </c>
      <c r="AB929" t="b">
        <v>0</v>
      </c>
      <c r="AC929" t="b">
        <v>1</v>
      </c>
      <c r="AD929" t="n">
        <v>93.62952923447176</v>
      </c>
      <c r="AE929" t="n">
        <v>-0</v>
      </c>
      <c r="AF929" t="n">
        <v>0</v>
      </c>
      <c r="AG929" t="n">
        <v>0.046425181112213</v>
      </c>
      <c r="AH929" t="b">
        <v>0</v>
      </c>
      <c r="AI929" t="b">
        <v>0</v>
      </c>
      <c r="AJ929" t="n">
        <v>1577.978586865779</v>
      </c>
      <c r="AK929" t="n">
        <v>0</v>
      </c>
      <c r="AL929" t="n">
        <v>6.481145809537901</v>
      </c>
      <c r="AM929" t="n">
        <v>0</v>
      </c>
      <c r="AN929" t="n">
        <v>6.481145809537901</v>
      </c>
      <c r="AO929" t="n">
        <v>0</v>
      </c>
      <c r="AP929" t="n">
        <v>1</v>
      </c>
      <c r="AQ929" t="n">
        <v>3</v>
      </c>
      <c r="AR929" t="n">
        <v>0</v>
      </c>
      <c r="AS929" t="n">
        <v>0</v>
      </c>
      <c r="AT929" t="n">
        <v>1.949488460846183</v>
      </c>
      <c r="AU929" t="n">
        <v>0.6203951821935449</v>
      </c>
      <c r="AV929" t="n">
        <v>1.949488460846183</v>
      </c>
    </row>
    <row r="930" spans="1:48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0</v>
      </c>
      <c r="H930" t="n">
        <v>354.1050684984436</v>
      </c>
      <c r="I930" t="b">
        <v>0</v>
      </c>
      <c r="J930" t="n">
        <v>1307.355912896254</v>
      </c>
      <c r="K930" t="n">
        <v>1577.978586865779</v>
      </c>
      <c r="L930" t="n">
        <v>0</v>
      </c>
      <c r="M930" t="n">
        <v>5.752777777777778</v>
      </c>
      <c r="N930" t="n">
        <v>5.752777777777778</v>
      </c>
      <c r="O930" t="n">
        <v>155.1375173010098</v>
      </c>
      <c r="P930" t="n">
        <v>42.01991259507306</v>
      </c>
      <c r="Q930" t="n">
        <v>5.752777777777778</v>
      </c>
      <c r="R930" t="n">
        <v>0.8876268246167535</v>
      </c>
      <c r="S930" t="n">
        <v>35.87528246438556</v>
      </c>
      <c r="T930" t="n">
        <v>39.22089106174411</v>
      </c>
      <c r="U930" t="n">
        <v>6.481076977660774</v>
      </c>
      <c r="V930" t="n">
        <v>4.407376069968585</v>
      </c>
      <c r="W930" t="n">
        <v>0</v>
      </c>
      <c r="X930" t="n">
        <v>0</v>
      </c>
      <c r="Y930" t="n">
        <v>-22.82607512520868</v>
      </c>
      <c r="Z930" t="n">
        <v>67.83619937857792</v>
      </c>
      <c r="AA930" t="n">
        <v>1577.978586865779</v>
      </c>
      <c r="AB930" t="b">
        <v>0</v>
      </c>
      <c r="AC930" t="b">
        <v>1</v>
      </c>
      <c r="AD930" t="n">
        <v>93.62047126815223</v>
      </c>
      <c r="AE930" t="n">
        <v>-0</v>
      </c>
      <c r="AF930" t="n">
        <v>0</v>
      </c>
      <c r="AG930" t="n">
        <v>0.04642518111221294</v>
      </c>
      <c r="AH930" t="b">
        <v>0</v>
      </c>
      <c r="AI930" t="b">
        <v>0</v>
      </c>
      <c r="AJ930" t="n">
        <v>1577.978586865779</v>
      </c>
      <c r="AK930" t="n">
        <v>0</v>
      </c>
      <c r="AL930" t="n">
        <v>6.481076977660774</v>
      </c>
      <c r="AM930" t="n">
        <v>0</v>
      </c>
      <c r="AN930" t="n">
        <v>6.481076977660774</v>
      </c>
      <c r="AO930" t="n">
        <v>0</v>
      </c>
      <c r="AP930" t="n">
        <v>1</v>
      </c>
      <c r="AQ930" t="n">
        <v>3</v>
      </c>
      <c r="AR930" t="n">
        <v>0</v>
      </c>
      <c r="AS930" t="n">
        <v>0</v>
      </c>
      <c r="AT930" t="n">
        <v>1.94939093060989</v>
      </c>
      <c r="AU930" t="n">
        <v>0.6203641446727136</v>
      </c>
      <c r="AV930" t="n">
        <v>1.94939093060989</v>
      </c>
    </row>
    <row r="931" spans="1:48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0</v>
      </c>
      <c r="H931" t="n">
        <v>354.1050684984436</v>
      </c>
      <c r="I931" t="b">
        <v>0</v>
      </c>
      <c r="J931" t="n">
        <v>1307.355912896254</v>
      </c>
      <c r="K931" t="n">
        <v>1577.978586865779</v>
      </c>
      <c r="L931" t="n">
        <v>0</v>
      </c>
      <c r="M931" t="n">
        <v>5.752777777777778</v>
      </c>
      <c r="N931" t="n">
        <v>5.752777777777778</v>
      </c>
      <c r="O931" t="n">
        <v>155.1375173010098</v>
      </c>
      <c r="P931" t="n">
        <v>42.01991259507306</v>
      </c>
      <c r="Q931" t="n">
        <v>5.752777777777778</v>
      </c>
      <c r="R931" t="n">
        <v>0.887636250911884</v>
      </c>
      <c r="S931" t="n">
        <v>35.89314075388285</v>
      </c>
      <c r="T931" t="n">
        <v>39.22047455363727</v>
      </c>
      <c r="U931" t="n">
        <v>6.481008151557409</v>
      </c>
      <c r="V931" t="n">
        <v>4.40695956186174</v>
      </c>
      <c r="W931" t="n">
        <v>0</v>
      </c>
      <c r="X931" t="n">
        <v>0</v>
      </c>
      <c r="Y931" t="n">
        <v>-22.82607512520868</v>
      </c>
      <c r="Z931" t="n">
        <v>67.88262455969013</v>
      </c>
      <c r="AA931" t="n">
        <v>1577.978586865779</v>
      </c>
      <c r="AB931" t="b">
        <v>0</v>
      </c>
      <c r="AC931" t="b">
        <v>1</v>
      </c>
      <c r="AD931" t="n">
        <v>93.6114133018327</v>
      </c>
      <c r="AE931" t="n">
        <v>-0</v>
      </c>
      <c r="AF931" t="n">
        <v>0</v>
      </c>
      <c r="AG931" t="n">
        <v>0.04642518111221161</v>
      </c>
      <c r="AH931" t="b">
        <v>0</v>
      </c>
      <c r="AI931" t="b">
        <v>0</v>
      </c>
      <c r="AJ931" t="n">
        <v>1577.978586865779</v>
      </c>
      <c r="AK931" t="n">
        <v>0</v>
      </c>
      <c r="AL931" t="n">
        <v>6.481008151557409</v>
      </c>
      <c r="AM931" t="n">
        <v>0</v>
      </c>
      <c r="AN931" t="n">
        <v>6.481008151557409</v>
      </c>
      <c r="AO931" t="n">
        <v>0</v>
      </c>
      <c r="AP931" t="n">
        <v>1</v>
      </c>
      <c r="AQ931" t="n">
        <v>3</v>
      </c>
      <c r="AR931" t="n">
        <v>0</v>
      </c>
      <c r="AS931" t="n">
        <v>0</v>
      </c>
      <c r="AT931" t="n">
        <v>1.949293421180157</v>
      </c>
      <c r="AU931" t="n">
        <v>0.6203331137732547</v>
      </c>
      <c r="AV931" t="n">
        <v>1.949293421180157</v>
      </c>
    </row>
    <row r="932" spans="1:48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0</v>
      </c>
      <c r="H932" t="n">
        <v>354.1050684984436</v>
      </c>
      <c r="I932" t="b">
        <v>0</v>
      </c>
      <c r="J932" t="n">
        <v>1307.355912896254</v>
      </c>
      <c r="K932" t="n">
        <v>1577.978586865779</v>
      </c>
      <c r="L932" t="n">
        <v>0</v>
      </c>
      <c r="M932" t="n">
        <v>5.752777777777778</v>
      </c>
      <c r="N932" t="n">
        <v>5.752777777777778</v>
      </c>
      <c r="O932" t="n">
        <v>155.1375173010098</v>
      </c>
      <c r="P932" t="n">
        <v>42.01991259507306</v>
      </c>
      <c r="Q932" t="n">
        <v>5.752777777777778</v>
      </c>
      <c r="R932" t="n">
        <v>0.8876456766164856</v>
      </c>
      <c r="S932" t="n">
        <v>35.91099754535798</v>
      </c>
      <c r="T932" t="n">
        <v>39.22005808046872</v>
      </c>
      <c r="U932" t="n">
        <v>6.480939331227443</v>
      </c>
      <c r="V932" t="n">
        <v>4.406543088693198</v>
      </c>
      <c r="W932" t="n">
        <v>0</v>
      </c>
      <c r="X932" t="n">
        <v>0</v>
      </c>
      <c r="Y932" t="n">
        <v>-22.82607512520868</v>
      </c>
      <c r="Z932" t="n">
        <v>67.92904974080234</v>
      </c>
      <c r="AA932" t="n">
        <v>1577.978586865779</v>
      </c>
      <c r="AB932" t="b">
        <v>0</v>
      </c>
      <c r="AC932" t="b">
        <v>1</v>
      </c>
      <c r="AD932" t="n">
        <v>93.60235533551317</v>
      </c>
      <c r="AE932" t="n">
        <v>-0</v>
      </c>
      <c r="AF932" t="n">
        <v>0</v>
      </c>
      <c r="AG932" t="n">
        <v>0.04642518111221333</v>
      </c>
      <c r="AH932" t="b">
        <v>0</v>
      </c>
      <c r="AI932" t="b">
        <v>0</v>
      </c>
      <c r="AJ932" t="n">
        <v>1577.978586865779</v>
      </c>
      <c r="AK932" t="n">
        <v>0</v>
      </c>
      <c r="AL932" t="n">
        <v>6.480939331227443</v>
      </c>
      <c r="AM932" t="n">
        <v>0</v>
      </c>
      <c r="AN932" t="n">
        <v>6.480939331227443</v>
      </c>
      <c r="AO932" t="n">
        <v>0</v>
      </c>
      <c r="AP932" t="n">
        <v>1</v>
      </c>
      <c r="AQ932" t="n">
        <v>3</v>
      </c>
      <c r="AR932" t="n">
        <v>0</v>
      </c>
      <c r="AS932" t="n">
        <v>0</v>
      </c>
      <c r="AT932" t="n">
        <v>1.949195932549642</v>
      </c>
      <c r="AU932" t="n">
        <v>0.6203020894928317</v>
      </c>
      <c r="AV932" t="n">
        <v>1.949195932549642</v>
      </c>
    </row>
    <row r="933" spans="1:48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0</v>
      </c>
      <c r="H933" t="n">
        <v>354.1050684984436</v>
      </c>
      <c r="I933" t="b">
        <v>0</v>
      </c>
      <c r="J933" t="n">
        <v>1307.355912896254</v>
      </c>
      <c r="K933" t="n">
        <v>1577.978586865779</v>
      </c>
      <c r="L933" t="n">
        <v>0</v>
      </c>
      <c r="M933" t="n">
        <v>5.752777777777778</v>
      </c>
      <c r="N933" t="n">
        <v>5.752777777777778</v>
      </c>
      <c r="O933" t="n">
        <v>155.1375173010098</v>
      </c>
      <c r="P933" t="n">
        <v>42.01991259507306</v>
      </c>
      <c r="Q933" t="n">
        <v>5.752777777777778</v>
      </c>
      <c r="R933" t="n">
        <v>0.8876551017305641</v>
      </c>
      <c r="S933" t="n">
        <v>35.92885283890479</v>
      </c>
      <c r="T933" t="n">
        <v>39.2196416422363</v>
      </c>
      <c r="U933" t="n">
        <v>6.480870516670514</v>
      </c>
      <c r="V933" t="n">
        <v>4.40612665046077</v>
      </c>
      <c r="W933" t="n">
        <v>0</v>
      </c>
      <c r="X933" t="n">
        <v>0</v>
      </c>
      <c r="Y933" t="n">
        <v>-22.82607512520868</v>
      </c>
      <c r="Z933" t="n">
        <v>67.97547492191455</v>
      </c>
      <c r="AA933" t="n">
        <v>1577.978586865779</v>
      </c>
      <c r="AB933" t="b">
        <v>0</v>
      </c>
      <c r="AC933" t="b">
        <v>1</v>
      </c>
      <c r="AD933" t="n">
        <v>93.59329736919364</v>
      </c>
      <c r="AE933" t="n">
        <v>-0</v>
      </c>
      <c r="AF933" t="n">
        <v>0</v>
      </c>
      <c r="AG933" t="n">
        <v>0.04642518111221378</v>
      </c>
      <c r="AH933" t="b">
        <v>0</v>
      </c>
      <c r="AI933" t="b">
        <v>0</v>
      </c>
      <c r="AJ933" t="n">
        <v>1577.978586865779</v>
      </c>
      <c r="AK933" t="n">
        <v>0</v>
      </c>
      <c r="AL933" t="n">
        <v>6.480870516670514</v>
      </c>
      <c r="AM933" t="n">
        <v>0</v>
      </c>
      <c r="AN933" t="n">
        <v>6.480870516670514</v>
      </c>
      <c r="AO933" t="n">
        <v>0</v>
      </c>
      <c r="AP933" t="n">
        <v>1</v>
      </c>
      <c r="AQ933" t="n">
        <v>3</v>
      </c>
      <c r="AR933" t="n">
        <v>0</v>
      </c>
      <c r="AS933" t="n">
        <v>0</v>
      </c>
      <c r="AT933" t="n">
        <v>1.949098464710996</v>
      </c>
      <c r="AU933" t="n">
        <v>0.6202710718291066</v>
      </c>
      <c r="AV933" t="n">
        <v>1.949098464710996</v>
      </c>
    </row>
    <row r="934" spans="1:48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0</v>
      </c>
      <c r="H934" t="n">
        <v>354.1050684984436</v>
      </c>
      <c r="I934" t="b">
        <v>0</v>
      </c>
      <c r="J934" t="n">
        <v>1307.355912896254</v>
      </c>
      <c r="K934" t="n">
        <v>1577.978586865779</v>
      </c>
      <c r="L934" t="n">
        <v>0</v>
      </c>
      <c r="M934" t="n">
        <v>5.752777777777778</v>
      </c>
      <c r="N934" t="n">
        <v>5.752777777777778</v>
      </c>
      <c r="O934" t="n">
        <v>155.1375173010098</v>
      </c>
      <c r="P934" t="n">
        <v>42.01991259507306</v>
      </c>
      <c r="Q934" t="n">
        <v>5.752777777777778</v>
      </c>
      <c r="R934" t="n">
        <v>0.8876645262541247</v>
      </c>
      <c r="S934" t="n">
        <v>35.94670663461712</v>
      </c>
      <c r="T934" t="n">
        <v>39.2192252389378</v>
      </c>
      <c r="U934" t="n">
        <v>6.480801707886259</v>
      </c>
      <c r="V934" t="n">
        <v>4.405710247162268</v>
      </c>
      <c r="W934" t="n">
        <v>0</v>
      </c>
      <c r="X934" t="n">
        <v>0</v>
      </c>
      <c r="Y934" t="n">
        <v>-22.82607512520868</v>
      </c>
      <c r="Z934" t="n">
        <v>68.02190010302677</v>
      </c>
      <c r="AA934" t="n">
        <v>1577.978586865779</v>
      </c>
      <c r="AB934" t="b">
        <v>0</v>
      </c>
      <c r="AC934" t="b">
        <v>1</v>
      </c>
      <c r="AD934" t="n">
        <v>93.5842394028741</v>
      </c>
      <c r="AE934" t="n">
        <v>-0</v>
      </c>
      <c r="AF934" t="n">
        <v>0</v>
      </c>
      <c r="AG934" t="n">
        <v>0.04642518111221239</v>
      </c>
      <c r="AH934" t="b">
        <v>0</v>
      </c>
      <c r="AI934" t="b">
        <v>0</v>
      </c>
      <c r="AJ934" t="n">
        <v>1577.978586865779</v>
      </c>
      <c r="AK934" t="n">
        <v>0</v>
      </c>
      <c r="AL934" t="n">
        <v>6.480801707886259</v>
      </c>
      <c r="AM934" t="n">
        <v>0</v>
      </c>
      <c r="AN934" t="n">
        <v>6.480801707886259</v>
      </c>
      <c r="AO934" t="n">
        <v>0</v>
      </c>
      <c r="AP934" t="n">
        <v>1</v>
      </c>
      <c r="AQ934" t="n">
        <v>3</v>
      </c>
      <c r="AR934" t="n">
        <v>0</v>
      </c>
      <c r="AS934" t="n">
        <v>0</v>
      </c>
      <c r="AT934" t="n">
        <v>1.949001017656889</v>
      </c>
      <c r="AU934" t="n">
        <v>0.6202400607797462</v>
      </c>
      <c r="AV934" t="n">
        <v>1.949001017656889</v>
      </c>
    </row>
    <row r="935" spans="1:48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0</v>
      </c>
      <c r="H935" t="n">
        <v>354.1050684984436</v>
      </c>
      <c r="I935" t="b">
        <v>0</v>
      </c>
      <c r="J935" t="n">
        <v>1307.355912896254</v>
      </c>
      <c r="K935" t="n">
        <v>1577.978586865779</v>
      </c>
      <c r="L935" t="n">
        <v>0</v>
      </c>
      <c r="M935" t="n">
        <v>5.752777777777778</v>
      </c>
      <c r="N935" t="n">
        <v>5.752777777777778</v>
      </c>
      <c r="O935" t="n">
        <v>155.1375173010098</v>
      </c>
      <c r="P935" t="n">
        <v>42.01991259507306</v>
      </c>
      <c r="Q935" t="n">
        <v>5.752777777777778</v>
      </c>
      <c r="R935" t="n">
        <v>0.887673950187173</v>
      </c>
      <c r="S935" t="n">
        <v>35.96455893258883</v>
      </c>
      <c r="T935" t="n">
        <v>39.21880887057104</v>
      </c>
      <c r="U935" t="n">
        <v>6.480732904874318</v>
      </c>
      <c r="V935" t="n">
        <v>4.405293878795511</v>
      </c>
      <c r="W935" t="n">
        <v>0</v>
      </c>
      <c r="X935" t="n">
        <v>0</v>
      </c>
      <c r="Y935" t="n">
        <v>-22.82607512520868</v>
      </c>
      <c r="Z935" t="n">
        <v>68.06832528413898</v>
      </c>
      <c r="AA935" t="n">
        <v>1577.978586865779</v>
      </c>
      <c r="AB935" t="b">
        <v>0</v>
      </c>
      <c r="AC935" t="b">
        <v>1</v>
      </c>
      <c r="AD935" t="n">
        <v>93.57518143655457</v>
      </c>
      <c r="AE935" t="n">
        <v>-0</v>
      </c>
      <c r="AF935" t="n">
        <v>0</v>
      </c>
      <c r="AG935" t="n">
        <v>0.04642518111221239</v>
      </c>
      <c r="AH935" t="b">
        <v>0</v>
      </c>
      <c r="AI935" t="b">
        <v>0</v>
      </c>
      <c r="AJ935" t="n">
        <v>1577.978586865779</v>
      </c>
      <c r="AK935" t="n">
        <v>0</v>
      </c>
      <c r="AL935" t="n">
        <v>6.480732904874318</v>
      </c>
      <c r="AM935" t="n">
        <v>0</v>
      </c>
      <c r="AN935" t="n">
        <v>6.480732904874318</v>
      </c>
      <c r="AO935" t="n">
        <v>0</v>
      </c>
      <c r="AP935" t="n">
        <v>1</v>
      </c>
      <c r="AQ935" t="n">
        <v>3</v>
      </c>
      <c r="AR935" t="n">
        <v>0</v>
      </c>
      <c r="AS935" t="n">
        <v>0</v>
      </c>
      <c r="AT935" t="n">
        <v>1.948903591379986</v>
      </c>
      <c r="AU935" t="n">
        <v>0.6202090563424162</v>
      </c>
      <c r="AV935" t="n">
        <v>1.948903591379986</v>
      </c>
    </row>
    <row r="936" spans="1:48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0</v>
      </c>
      <c r="H936" t="n">
        <v>354.1050684984436</v>
      </c>
      <c r="I936" t="b">
        <v>0</v>
      </c>
      <c r="J936" t="n">
        <v>1307.355912896254</v>
      </c>
      <c r="K936" t="n">
        <v>1577.978586865779</v>
      </c>
      <c r="L936" t="n">
        <v>0</v>
      </c>
      <c r="M936" t="n">
        <v>5.752777777777778</v>
      </c>
      <c r="N936" t="n">
        <v>5.752777777777778</v>
      </c>
      <c r="O936" t="n">
        <v>155.1375173010098</v>
      </c>
      <c r="P936" t="n">
        <v>42.01991259507306</v>
      </c>
      <c r="Q936" t="n">
        <v>5.752777777777778</v>
      </c>
      <c r="R936" t="n">
        <v>0.8876833735297143</v>
      </c>
      <c r="S936" t="n">
        <v>35.98240973291376</v>
      </c>
      <c r="T936" t="n">
        <v>39.21839253713383</v>
      </c>
      <c r="U936" t="n">
        <v>6.480664107634331</v>
      </c>
      <c r="V936" t="n">
        <v>4.404877545358303</v>
      </c>
      <c r="W936" t="n">
        <v>0</v>
      </c>
      <c r="X936" t="n">
        <v>0</v>
      </c>
      <c r="Y936" t="n">
        <v>-22.82607512520868</v>
      </c>
      <c r="Z936" t="n">
        <v>68.11475046525119</v>
      </c>
      <c r="AA936" t="n">
        <v>1577.978586865779</v>
      </c>
      <c r="AB936" t="b">
        <v>0</v>
      </c>
      <c r="AC936" t="b">
        <v>1</v>
      </c>
      <c r="AD936" t="n">
        <v>93.56612347023504</v>
      </c>
      <c r="AE936" t="n">
        <v>-0</v>
      </c>
      <c r="AF936" t="n">
        <v>0</v>
      </c>
      <c r="AG936" t="n">
        <v>0.04642518111221278</v>
      </c>
      <c r="AH936" t="b">
        <v>0</v>
      </c>
      <c r="AI936" t="b">
        <v>0</v>
      </c>
      <c r="AJ936" t="n">
        <v>1577.978586865779</v>
      </c>
      <c r="AK936" t="n">
        <v>0</v>
      </c>
      <c r="AL936" t="n">
        <v>6.480664107634331</v>
      </c>
      <c r="AM936" t="n">
        <v>0</v>
      </c>
      <c r="AN936" t="n">
        <v>6.480664107634331</v>
      </c>
      <c r="AO936" t="n">
        <v>0</v>
      </c>
      <c r="AP936" t="n">
        <v>1</v>
      </c>
      <c r="AQ936" t="n">
        <v>3</v>
      </c>
      <c r="AR936" t="n">
        <v>0</v>
      </c>
      <c r="AS936" t="n">
        <v>0</v>
      </c>
      <c r="AT936" t="n">
        <v>1.948806185872948</v>
      </c>
      <c r="AU936" t="n">
        <v>0.6201780585147815</v>
      </c>
      <c r="AV936" t="n">
        <v>1.948806185872948</v>
      </c>
    </row>
    <row r="937" spans="1:48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0</v>
      </c>
      <c r="H937" t="n">
        <v>354.1050684984436</v>
      </c>
      <c r="I937" t="b">
        <v>0</v>
      </c>
      <c r="J937" t="n">
        <v>1307.355912896254</v>
      </c>
      <c r="K937" t="n">
        <v>1577.978586865779</v>
      </c>
      <c r="L937" t="n">
        <v>0</v>
      </c>
      <c r="M937" t="n">
        <v>5.752777777777778</v>
      </c>
      <c r="N937" t="n">
        <v>5.752777777777778</v>
      </c>
      <c r="O937" t="n">
        <v>155.1375173010098</v>
      </c>
      <c r="P937" t="n">
        <v>42.01991259507306</v>
      </c>
      <c r="Q937" t="n">
        <v>5.752777777777778</v>
      </c>
      <c r="R937" t="n">
        <v>0.8876927962817543</v>
      </c>
      <c r="S937" t="n">
        <v>36.00025903568574</v>
      </c>
      <c r="T937" t="n">
        <v>39.21797623862399</v>
      </c>
      <c r="U937" t="n">
        <v>6.480595316165934</v>
      </c>
      <c r="V937" t="n">
        <v>4.404461246848463</v>
      </c>
      <c r="W937" t="n">
        <v>0</v>
      </c>
      <c r="X937" t="n">
        <v>0</v>
      </c>
      <c r="Y937" t="n">
        <v>-22.82607512520868</v>
      </c>
      <c r="Z937" t="n">
        <v>68.1611756463634</v>
      </c>
      <c r="AA937" t="n">
        <v>1577.978586865779</v>
      </c>
      <c r="AB937" t="b">
        <v>0</v>
      </c>
      <c r="AC937" t="b">
        <v>1</v>
      </c>
      <c r="AD937" t="n">
        <v>93.55706550391551</v>
      </c>
      <c r="AE937" t="n">
        <v>-0</v>
      </c>
      <c r="AF937" t="n">
        <v>0</v>
      </c>
      <c r="AG937" t="n">
        <v>0.04642518111221278</v>
      </c>
      <c r="AH937" t="b">
        <v>0</v>
      </c>
      <c r="AI937" t="b">
        <v>0</v>
      </c>
      <c r="AJ937" t="n">
        <v>1577.978586865779</v>
      </c>
      <c r="AK937" t="n">
        <v>0</v>
      </c>
      <c r="AL937" t="n">
        <v>6.480595316165934</v>
      </c>
      <c r="AM937" t="n">
        <v>0</v>
      </c>
      <c r="AN937" t="n">
        <v>6.480595316165934</v>
      </c>
      <c r="AO937" t="n">
        <v>0</v>
      </c>
      <c r="AP937" t="n">
        <v>1</v>
      </c>
      <c r="AQ937" t="n">
        <v>3</v>
      </c>
      <c r="AR937" t="n">
        <v>0</v>
      </c>
      <c r="AS937" t="n">
        <v>0</v>
      </c>
      <c r="AT937" t="n">
        <v>1.948708801128463</v>
      </c>
      <c r="AU937" t="n">
        <v>0.6201470672945145</v>
      </c>
      <c r="AV937" t="n">
        <v>1.948708801128463</v>
      </c>
    </row>
    <row r="938" spans="1:48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0</v>
      </c>
      <c r="H938" t="n">
        <v>354.1050684984436</v>
      </c>
      <c r="I938" t="b">
        <v>0</v>
      </c>
      <c r="J938" t="n">
        <v>1307.355912896254</v>
      </c>
      <c r="K938" t="n">
        <v>1577.978586865779</v>
      </c>
      <c r="L938" t="n">
        <v>0</v>
      </c>
      <c r="M938" t="n">
        <v>5.752777777777778</v>
      </c>
      <c r="N938" t="n">
        <v>5.752777777777778</v>
      </c>
      <c r="O938" t="n">
        <v>155.1375173010098</v>
      </c>
      <c r="P938" t="n">
        <v>42.01991259507306</v>
      </c>
      <c r="Q938" t="n">
        <v>5.752777777777778</v>
      </c>
      <c r="R938" t="n">
        <v>0.887702218443299</v>
      </c>
      <c r="S938" t="n">
        <v>36.01810684099863</v>
      </c>
      <c r="T938" t="n">
        <v>39.21755997503931</v>
      </c>
      <c r="U938" t="n">
        <v>6.480526530468765</v>
      </c>
      <c r="V938" t="n">
        <v>4.404044983263788</v>
      </c>
      <c r="W938" t="n">
        <v>0</v>
      </c>
      <c r="X938" t="n">
        <v>0</v>
      </c>
      <c r="Y938" t="n">
        <v>-22.82607512520868</v>
      </c>
      <c r="Z938" t="n">
        <v>68.20760082747562</v>
      </c>
      <c r="AA938" t="n">
        <v>1577.978586865779</v>
      </c>
      <c r="AB938" t="b">
        <v>0</v>
      </c>
      <c r="AC938" t="b">
        <v>1</v>
      </c>
      <c r="AD938" t="n">
        <v>93.54800753759598</v>
      </c>
      <c r="AE938" t="n">
        <v>-0</v>
      </c>
      <c r="AF938" t="n">
        <v>0</v>
      </c>
      <c r="AG938" t="n">
        <v>0.04642518111221317</v>
      </c>
      <c r="AH938" t="b">
        <v>0</v>
      </c>
      <c r="AI938" t="b">
        <v>0</v>
      </c>
      <c r="AJ938" t="n">
        <v>1577.978586865779</v>
      </c>
      <c r="AK938" t="n">
        <v>0</v>
      </c>
      <c r="AL938" t="n">
        <v>6.480526530468765</v>
      </c>
      <c r="AM938" t="n">
        <v>0</v>
      </c>
      <c r="AN938" t="n">
        <v>6.480526530468765</v>
      </c>
      <c r="AO938" t="n">
        <v>0</v>
      </c>
      <c r="AP938" t="n">
        <v>1</v>
      </c>
      <c r="AQ938" t="n">
        <v>3</v>
      </c>
      <c r="AR938" t="n">
        <v>0</v>
      </c>
      <c r="AS938" t="n">
        <v>0</v>
      </c>
      <c r="AT938" t="n">
        <v>1.948611437139197</v>
      </c>
      <c r="AU938" t="n">
        <v>0.620116082679282</v>
      </c>
      <c r="AV938" t="n">
        <v>1.948611437139197</v>
      </c>
    </row>
    <row r="939" spans="1:48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0</v>
      </c>
      <c r="H939" t="n">
        <v>354.1050684984436</v>
      </c>
      <c r="I939" t="b">
        <v>0</v>
      </c>
      <c r="J939" t="n">
        <v>1307.355912896254</v>
      </c>
      <c r="K939" t="n">
        <v>1577.978586865779</v>
      </c>
      <c r="L939" t="n">
        <v>0</v>
      </c>
      <c r="M939" t="n">
        <v>5.752777777777778</v>
      </c>
      <c r="N939" t="n">
        <v>5.752777777777778</v>
      </c>
      <c r="O939" t="n">
        <v>155.1375173010098</v>
      </c>
      <c r="P939" t="n">
        <v>42.01991259507306</v>
      </c>
      <c r="Q939" t="n">
        <v>5.752777777777778</v>
      </c>
      <c r="R939" t="n">
        <v>0.8877116400143534</v>
      </c>
      <c r="S939" t="n">
        <v>36.03595314894627</v>
      </c>
      <c r="T939" t="n">
        <v>39.21714374637762</v>
      </c>
      <c r="U939" t="n">
        <v>6.480457750542463</v>
      </c>
      <c r="V939" t="n">
        <v>4.403628754602096</v>
      </c>
      <c r="W939" t="n">
        <v>0</v>
      </c>
      <c r="X939" t="n">
        <v>0</v>
      </c>
      <c r="Y939" t="n">
        <v>-22.82607512520868</v>
      </c>
      <c r="Z939" t="n">
        <v>68.25402600858783</v>
      </c>
      <c r="AA939" t="n">
        <v>1577.978586865779</v>
      </c>
      <c r="AB939" t="b">
        <v>0</v>
      </c>
      <c r="AC939" t="b">
        <v>1</v>
      </c>
      <c r="AD939" t="n">
        <v>93.53894957127645</v>
      </c>
      <c r="AE939" t="n">
        <v>-0</v>
      </c>
      <c r="AF939" t="n">
        <v>0</v>
      </c>
      <c r="AG939" t="n">
        <v>0.04642518111221361</v>
      </c>
      <c r="AH939" t="b">
        <v>0</v>
      </c>
      <c r="AI939" t="b">
        <v>0</v>
      </c>
      <c r="AJ939" t="n">
        <v>1577.978586865779</v>
      </c>
      <c r="AK939" t="n">
        <v>0</v>
      </c>
      <c r="AL939" t="n">
        <v>6.480457750542463</v>
      </c>
      <c r="AM939" t="n">
        <v>0</v>
      </c>
      <c r="AN939" t="n">
        <v>6.480457750542463</v>
      </c>
      <c r="AO939" t="n">
        <v>0</v>
      </c>
      <c r="AP939" t="n">
        <v>1</v>
      </c>
      <c r="AQ939" t="n">
        <v>3</v>
      </c>
      <c r="AR939" t="n">
        <v>0</v>
      </c>
      <c r="AS939" t="n">
        <v>0</v>
      </c>
      <c r="AT939" t="n">
        <v>1.948514093897832</v>
      </c>
      <c r="AU939" t="n">
        <v>0.6200851046667546</v>
      </c>
      <c r="AV939" t="n">
        <v>1.948514093897832</v>
      </c>
    </row>
    <row r="940" spans="1:48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0</v>
      </c>
      <c r="H940" t="n">
        <v>354.1050684984436</v>
      </c>
      <c r="I940" t="b">
        <v>0</v>
      </c>
      <c r="J940" t="n">
        <v>1307.355912896254</v>
      </c>
      <c r="K940" t="n">
        <v>1577.978586865779</v>
      </c>
      <c r="L940" t="n">
        <v>0</v>
      </c>
      <c r="M940" t="n">
        <v>5.752777777777778</v>
      </c>
      <c r="N940" t="n">
        <v>5.752777777777778</v>
      </c>
      <c r="O940" t="n">
        <v>155.1375173010098</v>
      </c>
      <c r="P940" t="n">
        <v>42.01991259507306</v>
      </c>
      <c r="Q940" t="n">
        <v>5.752777777777778</v>
      </c>
      <c r="R940" t="n">
        <v>0.8877210609949236</v>
      </c>
      <c r="S940" t="n">
        <v>36.05379795962249</v>
      </c>
      <c r="T940" t="n">
        <v>39.21672755263673</v>
      </c>
      <c r="U940" t="n">
        <v>6.480388976386667</v>
      </c>
      <c r="V940" t="n">
        <v>4.403212560861206</v>
      </c>
      <c r="W940" t="n">
        <v>0</v>
      </c>
      <c r="X940" t="n">
        <v>0</v>
      </c>
      <c r="Y940" t="n">
        <v>-22.82607512520868</v>
      </c>
      <c r="Z940" t="n">
        <v>68.30045118970004</v>
      </c>
      <c r="AA940" t="n">
        <v>1577.978586865779</v>
      </c>
      <c r="AB940" t="b">
        <v>0</v>
      </c>
      <c r="AC940" t="b">
        <v>1</v>
      </c>
      <c r="AD940" t="n">
        <v>93.52989160495692</v>
      </c>
      <c r="AE940" t="n">
        <v>-0</v>
      </c>
      <c r="AF940" t="n">
        <v>0</v>
      </c>
      <c r="AG940" t="n">
        <v>0.04642518111221178</v>
      </c>
      <c r="AH940" t="b">
        <v>0</v>
      </c>
      <c r="AI940" t="b">
        <v>0</v>
      </c>
      <c r="AJ940" t="n">
        <v>1577.978586865779</v>
      </c>
      <c r="AK940" t="n">
        <v>0</v>
      </c>
      <c r="AL940" t="n">
        <v>6.480388976386667</v>
      </c>
      <c r="AM940" t="n">
        <v>0</v>
      </c>
      <c r="AN940" t="n">
        <v>6.480388976386667</v>
      </c>
      <c r="AO940" t="n">
        <v>0</v>
      </c>
      <c r="AP940" t="n">
        <v>1</v>
      </c>
      <c r="AQ940" t="n">
        <v>3</v>
      </c>
      <c r="AR940" t="n">
        <v>0</v>
      </c>
      <c r="AS940" t="n">
        <v>0</v>
      </c>
      <c r="AT940" t="n">
        <v>1.948416771397051</v>
      </c>
      <c r="AU940" t="n">
        <v>0.6200541332546041</v>
      </c>
      <c r="AV940" t="n">
        <v>1.948416771397051</v>
      </c>
    </row>
    <row r="941" spans="1:48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0</v>
      </c>
      <c r="H941" t="n">
        <v>354.1050684984436</v>
      </c>
      <c r="I941" t="b">
        <v>0</v>
      </c>
      <c r="J941" t="n">
        <v>1307.355912896254</v>
      </c>
      <c r="K941" t="n">
        <v>1577.978586865779</v>
      </c>
      <c r="L941" t="n">
        <v>0</v>
      </c>
      <c r="M941" t="n">
        <v>5.752777777777778</v>
      </c>
      <c r="N941" t="n">
        <v>5.752777777777778</v>
      </c>
      <c r="O941" t="n">
        <v>155.1375173010098</v>
      </c>
      <c r="P941" t="n">
        <v>42.01991259507306</v>
      </c>
      <c r="Q941" t="n">
        <v>5.752777777777778</v>
      </c>
      <c r="R941" t="n">
        <v>0.8877304813850144</v>
      </c>
      <c r="S941" t="n">
        <v>36.07164127312112</v>
      </c>
      <c r="T941" t="n">
        <v>39.21631139381445</v>
      </c>
      <c r="U941" t="n">
        <v>6.480320208001015</v>
      </c>
      <c r="V941" t="n">
        <v>4.402796402038923</v>
      </c>
      <c r="W941" t="n">
        <v>0</v>
      </c>
      <c r="X941" t="n">
        <v>0</v>
      </c>
      <c r="Y941" t="n">
        <v>-22.82607512520868</v>
      </c>
      <c r="Z941" t="n">
        <v>68.34687637081225</v>
      </c>
      <c r="AA941" t="n">
        <v>1577.978586865779</v>
      </c>
      <c r="AB941" t="b">
        <v>0</v>
      </c>
      <c r="AC941" t="b">
        <v>1</v>
      </c>
      <c r="AD941" t="n">
        <v>93.52083363863738</v>
      </c>
      <c r="AE941" t="n">
        <v>-0</v>
      </c>
      <c r="AF941" t="n">
        <v>0</v>
      </c>
      <c r="AG941" t="n">
        <v>0.04642518111221222</v>
      </c>
      <c r="AH941" t="b">
        <v>0</v>
      </c>
      <c r="AI941" t="b">
        <v>0</v>
      </c>
      <c r="AJ941" t="n">
        <v>1577.978586865779</v>
      </c>
      <c r="AK941" t="n">
        <v>0</v>
      </c>
      <c r="AL941" t="n">
        <v>6.480320208001015</v>
      </c>
      <c r="AM941" t="n">
        <v>0</v>
      </c>
      <c r="AN941" t="n">
        <v>6.480320208001015</v>
      </c>
      <c r="AO941" t="n">
        <v>0</v>
      </c>
      <c r="AP941" t="n">
        <v>1</v>
      </c>
      <c r="AQ941" t="n">
        <v>3</v>
      </c>
      <c r="AR941" t="n">
        <v>0</v>
      </c>
      <c r="AS941" t="n">
        <v>0</v>
      </c>
      <c r="AT941" t="n">
        <v>1.948319469629551</v>
      </c>
      <c r="AU941" t="n">
        <v>0.6200231684405063</v>
      </c>
      <c r="AV941" t="n">
        <v>1.948319469629551</v>
      </c>
    </row>
    <row r="942" spans="1:48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0</v>
      </c>
      <c r="H942" t="n">
        <v>354.1050684984436</v>
      </c>
      <c r="I942" t="b">
        <v>0</v>
      </c>
      <c r="J942" t="n">
        <v>1307.355912896254</v>
      </c>
      <c r="K942" t="n">
        <v>1577.978586865779</v>
      </c>
      <c r="L942" t="n">
        <v>0</v>
      </c>
      <c r="M942" t="n">
        <v>5.752777777777778</v>
      </c>
      <c r="N942" t="n">
        <v>5.752777777777778</v>
      </c>
      <c r="O942" t="n">
        <v>155.1375173010098</v>
      </c>
      <c r="P942" t="n">
        <v>42.01991259507306</v>
      </c>
      <c r="Q942" t="n">
        <v>5.752777777777778</v>
      </c>
      <c r="R942" t="n">
        <v>0.8877399011846322</v>
      </c>
      <c r="S942" t="n">
        <v>36.08948308953602</v>
      </c>
      <c r="T942" t="n">
        <v>39.21589526990859</v>
      </c>
      <c r="U942" t="n">
        <v>6.480251445385145</v>
      </c>
      <c r="V942" t="n">
        <v>4.402380278133059</v>
      </c>
      <c r="W942" t="n">
        <v>0</v>
      </c>
      <c r="X942" t="n">
        <v>0</v>
      </c>
      <c r="Y942" t="n">
        <v>-22.82607512520868</v>
      </c>
      <c r="Z942" t="n">
        <v>68.39330155192447</v>
      </c>
      <c r="AA942" t="n">
        <v>1577.978586865779</v>
      </c>
      <c r="AB942" t="b">
        <v>0</v>
      </c>
      <c r="AC942" t="b">
        <v>1</v>
      </c>
      <c r="AD942" t="n">
        <v>93.51177567231785</v>
      </c>
      <c r="AE942" t="n">
        <v>-0</v>
      </c>
      <c r="AF942" t="n">
        <v>0</v>
      </c>
      <c r="AG942" t="n">
        <v>0.04642518111221217</v>
      </c>
      <c r="AH942" t="b">
        <v>0</v>
      </c>
      <c r="AI942" t="b">
        <v>0</v>
      </c>
      <c r="AJ942" t="n">
        <v>1577.978586865779</v>
      </c>
      <c r="AK942" t="n">
        <v>0</v>
      </c>
      <c r="AL942" t="n">
        <v>6.480251445385145</v>
      </c>
      <c r="AM942" t="n">
        <v>0</v>
      </c>
      <c r="AN942" t="n">
        <v>6.480251445385145</v>
      </c>
      <c r="AO942" t="n">
        <v>0</v>
      </c>
      <c r="AP942" t="n">
        <v>1</v>
      </c>
      <c r="AQ942" t="n">
        <v>3</v>
      </c>
      <c r="AR942" t="n">
        <v>0</v>
      </c>
      <c r="AS942" t="n">
        <v>0</v>
      </c>
      <c r="AT942" t="n">
        <v>1.948222188588017</v>
      </c>
      <c r="AU942" t="n">
        <v>0.6199922102221332</v>
      </c>
      <c r="AV942" t="n">
        <v>1.948222188588017</v>
      </c>
    </row>
    <row r="943" spans="1:48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0</v>
      </c>
      <c r="H943" t="n">
        <v>354.1050684984436</v>
      </c>
      <c r="I943" t="b">
        <v>0</v>
      </c>
      <c r="J943" t="n">
        <v>1307.355912896254</v>
      </c>
      <c r="K943" t="n">
        <v>1577.978586865779</v>
      </c>
      <c r="L943" t="n">
        <v>0</v>
      </c>
      <c r="M943" t="n">
        <v>5.752777777777778</v>
      </c>
      <c r="N943" t="n">
        <v>5.752777777777778</v>
      </c>
      <c r="O943" t="n">
        <v>155.1375173010098</v>
      </c>
      <c r="P943" t="n">
        <v>42.01991259507306</v>
      </c>
      <c r="Q943" t="n">
        <v>5.752777777777778</v>
      </c>
      <c r="R943" t="n">
        <v>0.8877493203937822</v>
      </c>
      <c r="S943" t="n">
        <v>36.10732340896103</v>
      </c>
      <c r="T943" t="n">
        <v>39.21547918091694</v>
      </c>
      <c r="U943" t="n">
        <v>6.480182688538695</v>
      </c>
      <c r="V943" t="n">
        <v>4.401964189141417</v>
      </c>
      <c r="W943" t="n">
        <v>0</v>
      </c>
      <c r="X943" t="n">
        <v>0</v>
      </c>
      <c r="Y943" t="n">
        <v>-22.82607512520868</v>
      </c>
      <c r="Z943" t="n">
        <v>68.43972673303668</v>
      </c>
      <c r="AA943" t="n">
        <v>1577.978586865779</v>
      </c>
      <c r="AB943" t="b">
        <v>0</v>
      </c>
      <c r="AC943" t="b">
        <v>1</v>
      </c>
      <c r="AD943" t="n">
        <v>93.50271770599832</v>
      </c>
      <c r="AE943" t="n">
        <v>-0</v>
      </c>
      <c r="AF943" t="n">
        <v>0</v>
      </c>
      <c r="AG943" t="n">
        <v>0.04642518111221261</v>
      </c>
      <c r="AH943" t="b">
        <v>0</v>
      </c>
      <c r="AI943" t="b">
        <v>0</v>
      </c>
      <c r="AJ943" t="n">
        <v>1577.978586865779</v>
      </c>
      <c r="AK943" t="n">
        <v>0</v>
      </c>
      <c r="AL943" t="n">
        <v>6.480182688538695</v>
      </c>
      <c r="AM943" t="n">
        <v>0</v>
      </c>
      <c r="AN943" t="n">
        <v>6.480182688538695</v>
      </c>
      <c r="AO943" t="n">
        <v>0</v>
      </c>
      <c r="AP943" t="n">
        <v>1</v>
      </c>
      <c r="AQ943" t="n">
        <v>3</v>
      </c>
      <c r="AR943" t="n">
        <v>0</v>
      </c>
      <c r="AS943" t="n">
        <v>0</v>
      </c>
      <c r="AT943" t="n">
        <v>1.948124928265143</v>
      </c>
      <c r="AU943" t="n">
        <v>0.6199612585971602</v>
      </c>
      <c r="AV943" t="n">
        <v>1.948124928265143</v>
      </c>
    </row>
    <row r="944" spans="1:48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0</v>
      </c>
      <c r="H944" t="n">
        <v>354.1050684984436</v>
      </c>
      <c r="I944" t="b">
        <v>0</v>
      </c>
      <c r="J944" t="n">
        <v>1307.355912896254</v>
      </c>
      <c r="K944" t="n">
        <v>1577.978586865779</v>
      </c>
      <c r="L944" t="n">
        <v>0</v>
      </c>
      <c r="M944" t="n">
        <v>5.752777777777778</v>
      </c>
      <c r="N944" t="n">
        <v>5.752777777777778</v>
      </c>
      <c r="O944" t="n">
        <v>155.1375173010098</v>
      </c>
      <c r="P944" t="n">
        <v>42.01991259507306</v>
      </c>
      <c r="Q944" t="n">
        <v>5.752777777777778</v>
      </c>
      <c r="R944" t="n">
        <v>0.8877587390124698</v>
      </c>
      <c r="S944" t="n">
        <v>36.12516223148997</v>
      </c>
      <c r="T944" t="n">
        <v>39.21506312683735</v>
      </c>
      <c r="U944" t="n">
        <v>6.480113937461304</v>
      </c>
      <c r="V944" t="n">
        <v>4.401548135061823</v>
      </c>
      <c r="W944" t="n">
        <v>0</v>
      </c>
      <c r="X944" t="n">
        <v>0</v>
      </c>
      <c r="Y944" t="n">
        <v>-22.82607512520868</v>
      </c>
      <c r="Z944" t="n">
        <v>68.48615191414889</v>
      </c>
      <c r="AA944" t="n">
        <v>1577.978586865779</v>
      </c>
      <c r="AB944" t="b">
        <v>0</v>
      </c>
      <c r="AC944" t="b">
        <v>1</v>
      </c>
      <c r="AD944" t="n">
        <v>93.49365973967879</v>
      </c>
      <c r="AE944" t="n">
        <v>-0</v>
      </c>
      <c r="AF944" t="n">
        <v>0</v>
      </c>
      <c r="AG944" t="n">
        <v>0.046425181112213</v>
      </c>
      <c r="AH944" t="b">
        <v>0</v>
      </c>
      <c r="AI944" t="b">
        <v>0</v>
      </c>
      <c r="AJ944" t="n">
        <v>1577.978586865779</v>
      </c>
      <c r="AK944" t="n">
        <v>0</v>
      </c>
      <c r="AL944" t="n">
        <v>6.480113937461304</v>
      </c>
      <c r="AM944" t="n">
        <v>0</v>
      </c>
      <c r="AN944" t="n">
        <v>6.480113937461304</v>
      </c>
      <c r="AO944" t="n">
        <v>0</v>
      </c>
      <c r="AP944" t="n">
        <v>1</v>
      </c>
      <c r="AQ944" t="n">
        <v>3</v>
      </c>
      <c r="AR944" t="n">
        <v>0</v>
      </c>
      <c r="AS944" t="n">
        <v>0</v>
      </c>
      <c r="AT944" t="n">
        <v>1.948027688653632</v>
      </c>
      <c r="AU944" t="n">
        <v>0.6199303135632647</v>
      </c>
      <c r="AV944" t="n">
        <v>1.948027688653632</v>
      </c>
    </row>
    <row r="945" spans="1:48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0</v>
      </c>
      <c r="H945" t="n">
        <v>354.1050684984436</v>
      </c>
      <c r="I945" t="b">
        <v>0</v>
      </c>
      <c r="J945" t="n">
        <v>1307.355912896254</v>
      </c>
      <c r="K945" t="n">
        <v>1577.978586865779</v>
      </c>
      <c r="L945" t="n">
        <v>0</v>
      </c>
      <c r="M945" t="n">
        <v>5.752777777777778</v>
      </c>
      <c r="N945" t="n">
        <v>5.752777777777778</v>
      </c>
      <c r="O945" t="n">
        <v>155.1375173010098</v>
      </c>
      <c r="P945" t="n">
        <v>42.01991259507306</v>
      </c>
      <c r="Q945" t="n">
        <v>5.752777777777778</v>
      </c>
      <c r="R945" t="n">
        <v>0.8877681570407011</v>
      </c>
      <c r="S945" t="n">
        <v>36.14299955721669</v>
      </c>
      <c r="T945" t="n">
        <v>39.21464710766761</v>
      </c>
      <c r="U945" t="n">
        <v>6.480045192152611</v>
      </c>
      <c r="V945" t="n">
        <v>4.401132115892082</v>
      </c>
      <c r="W945" t="n">
        <v>0</v>
      </c>
      <c r="X945" t="n">
        <v>0</v>
      </c>
      <c r="Y945" t="n">
        <v>-22.82607512520868</v>
      </c>
      <c r="Z945" t="n">
        <v>68.5325770952611</v>
      </c>
      <c r="AA945" t="n">
        <v>1577.978586865779</v>
      </c>
      <c r="AB945" t="b">
        <v>0</v>
      </c>
      <c r="AC945" t="b">
        <v>1</v>
      </c>
      <c r="AD945" t="n">
        <v>93.48460177335926</v>
      </c>
      <c r="AE945" t="n">
        <v>-0</v>
      </c>
      <c r="AF945" t="n">
        <v>0</v>
      </c>
      <c r="AG945" t="n">
        <v>0.04642518111221294</v>
      </c>
      <c r="AH945" t="b">
        <v>0</v>
      </c>
      <c r="AI945" t="b">
        <v>0</v>
      </c>
      <c r="AJ945" t="n">
        <v>1577.978586865779</v>
      </c>
      <c r="AK945" t="n">
        <v>0</v>
      </c>
      <c r="AL945" t="n">
        <v>6.480045192152611</v>
      </c>
      <c r="AM945" t="n">
        <v>0</v>
      </c>
      <c r="AN945" t="n">
        <v>6.480045192152611</v>
      </c>
      <c r="AO945" t="n">
        <v>0</v>
      </c>
      <c r="AP945" t="n">
        <v>1</v>
      </c>
      <c r="AQ945" t="n">
        <v>3</v>
      </c>
      <c r="AR945" t="n">
        <v>0</v>
      </c>
      <c r="AS945" t="n">
        <v>0</v>
      </c>
      <c r="AT945" t="n">
        <v>1.947930469746178</v>
      </c>
      <c r="AU945" t="n">
        <v>0.6198993751181218</v>
      </c>
      <c r="AV945" t="n">
        <v>1.947930469746178</v>
      </c>
    </row>
    <row r="946" spans="1:48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0</v>
      </c>
      <c r="H946" t="n">
        <v>354.1050684984436</v>
      </c>
      <c r="I946" t="b">
        <v>0</v>
      </c>
      <c r="J946" t="n">
        <v>1307.355912896254</v>
      </c>
      <c r="K946" t="n">
        <v>1577.978586865779</v>
      </c>
      <c r="L946" t="n">
        <v>0</v>
      </c>
      <c r="M946" t="n">
        <v>5.752777777777778</v>
      </c>
      <c r="N946" t="n">
        <v>5.752777777777778</v>
      </c>
      <c r="O946" t="n">
        <v>155.1375173010098</v>
      </c>
      <c r="P946" t="n">
        <v>42.01991259507306</v>
      </c>
      <c r="Q946" t="n">
        <v>5.752777777777778</v>
      </c>
      <c r="R946" t="n">
        <v>0.8877775744784812</v>
      </c>
      <c r="S946" t="n">
        <v>36.16083538623501</v>
      </c>
      <c r="T946" t="n">
        <v>39.21423112340553</v>
      </c>
      <c r="U946" t="n">
        <v>6.479976452612252</v>
      </c>
      <c r="V946" t="n">
        <v>4.400716131630006</v>
      </c>
      <c r="W946" t="n">
        <v>0</v>
      </c>
      <c r="X946" t="n">
        <v>0</v>
      </c>
      <c r="Y946" t="n">
        <v>-22.82607512520868</v>
      </c>
      <c r="Z946" t="n">
        <v>68.57900227637332</v>
      </c>
      <c r="AA946" t="n">
        <v>1577.978586865779</v>
      </c>
      <c r="AB946" t="b">
        <v>0</v>
      </c>
      <c r="AC946" t="b">
        <v>1</v>
      </c>
      <c r="AD946" t="n">
        <v>93.47554380703973</v>
      </c>
      <c r="AE946" t="n">
        <v>-0</v>
      </c>
      <c r="AF946" t="n">
        <v>0</v>
      </c>
      <c r="AG946" t="n">
        <v>0.04642518111221339</v>
      </c>
      <c r="AH946" t="b">
        <v>0</v>
      </c>
      <c r="AI946" t="b">
        <v>0</v>
      </c>
      <c r="AJ946" t="n">
        <v>1577.978586865779</v>
      </c>
      <c r="AK946" t="n">
        <v>0</v>
      </c>
      <c r="AL946" t="n">
        <v>6.479976452612252</v>
      </c>
      <c r="AM946" t="n">
        <v>0</v>
      </c>
      <c r="AN946" t="n">
        <v>6.479976452612252</v>
      </c>
      <c r="AO946" t="n">
        <v>0</v>
      </c>
      <c r="AP946" t="n">
        <v>1</v>
      </c>
      <c r="AQ946" t="n">
        <v>3</v>
      </c>
      <c r="AR946" t="n">
        <v>0</v>
      </c>
      <c r="AS946" t="n">
        <v>0</v>
      </c>
      <c r="AT946" t="n">
        <v>1.947833271535499</v>
      </c>
      <c r="AU946" t="n">
        <v>0.6198684432594141</v>
      </c>
      <c r="AV946" t="n">
        <v>1.947833271535499</v>
      </c>
    </row>
    <row r="947" spans="1:48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0</v>
      </c>
      <c r="H947" t="n">
        <v>354.1050684984436</v>
      </c>
      <c r="I947" t="b">
        <v>0</v>
      </c>
      <c r="J947" t="n">
        <v>1307.355912896254</v>
      </c>
      <c r="K947" t="n">
        <v>1577.978586865779</v>
      </c>
      <c r="L947" t="n">
        <v>0</v>
      </c>
      <c r="M947" t="n">
        <v>5.752777777777913</v>
      </c>
      <c r="N947" t="n">
        <v>5.752777777777913</v>
      </c>
      <c r="O947" t="n">
        <v>155.1375173010134</v>
      </c>
      <c r="P947" t="n">
        <v>42.01991259507405</v>
      </c>
      <c r="Q947" t="n">
        <v>5.752777777777913</v>
      </c>
      <c r="R947" t="n">
        <v>0.8877869913258176</v>
      </c>
      <c r="S947" t="n">
        <v>36.17866971863878</v>
      </c>
      <c r="T947" t="n">
        <v>39.21381517404978</v>
      </c>
      <c r="U947" t="n">
        <v>6.479907718840008</v>
      </c>
      <c r="V947" t="n">
        <v>4.400300182273433</v>
      </c>
      <c r="W947" t="n">
        <v>0</v>
      </c>
      <c r="X947" t="n">
        <v>0</v>
      </c>
      <c r="Y947" t="n">
        <v>-22.82607512520868</v>
      </c>
      <c r="Z947" t="n">
        <v>68.62542745748553</v>
      </c>
      <c r="AA947" t="n">
        <v>1577.978586865779</v>
      </c>
      <c r="AB947" t="b">
        <v>0</v>
      </c>
      <c r="AC947" t="b">
        <v>1</v>
      </c>
      <c r="AD947" t="n">
        <v>93.4664858407202</v>
      </c>
      <c r="AE947" t="n">
        <v>-0</v>
      </c>
      <c r="AF947" t="n">
        <v>0</v>
      </c>
      <c r="AG947" t="n">
        <v>0.04642518111221156</v>
      </c>
      <c r="AH947" t="b">
        <v>0</v>
      </c>
      <c r="AI947" t="b">
        <v>0</v>
      </c>
      <c r="AJ947" t="n">
        <v>1577.978586865779</v>
      </c>
      <c r="AK947" t="n">
        <v>0</v>
      </c>
      <c r="AL947" t="n">
        <v>6.479907718840008</v>
      </c>
      <c r="AM947" t="n">
        <v>0</v>
      </c>
      <c r="AN947" t="n">
        <v>6.479907718840008</v>
      </c>
      <c r="AO947" t="n">
        <v>0</v>
      </c>
      <c r="AP947" t="n">
        <v>1</v>
      </c>
      <c r="AQ947" t="n">
        <v>3</v>
      </c>
      <c r="AR947" t="n">
        <v>0</v>
      </c>
      <c r="AS947" t="n">
        <v>0</v>
      </c>
      <c r="AT947" t="n">
        <v>1.947736094014322</v>
      </c>
      <c r="AU947" t="n">
        <v>0.6198375179848272</v>
      </c>
      <c r="AV947" t="n">
        <v>1.947736094014322</v>
      </c>
    </row>
    <row r="948" spans="1:48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0</v>
      </c>
      <c r="H948" t="n">
        <v>354.1050684984436</v>
      </c>
      <c r="I948" t="b">
        <v>0</v>
      </c>
      <c r="J948" t="n">
        <v>1307.355912896254</v>
      </c>
      <c r="K948" t="n">
        <v>1577.978586865779</v>
      </c>
      <c r="L948" t="n">
        <v>0</v>
      </c>
      <c r="M948" t="n">
        <v>5.752777777777291</v>
      </c>
      <c r="N948" t="n">
        <v>5.752777777777291</v>
      </c>
      <c r="O948" t="n">
        <v>155.1375173009966</v>
      </c>
      <c r="P948" t="n">
        <v>42.01991259506951</v>
      </c>
      <c r="Q948" t="n">
        <v>5.752777777777291</v>
      </c>
      <c r="R948" t="n">
        <v>0.8877964075827049</v>
      </c>
      <c r="S948" t="n">
        <v>36.19650255452182</v>
      </c>
      <c r="T948" t="n">
        <v>39.21339925959256</v>
      </c>
      <c r="U948" t="n">
        <v>6.479838990834592</v>
      </c>
      <c r="V948" t="n">
        <v>4.399884267819985</v>
      </c>
      <c r="W948" t="n">
        <v>0</v>
      </c>
      <c r="X948" t="n">
        <v>0</v>
      </c>
      <c r="Y948" t="n">
        <v>-22.82607512520868</v>
      </c>
      <c r="Z948" t="n">
        <v>68.67185263859774</v>
      </c>
      <c r="AA948" t="n">
        <v>1577.978586865779</v>
      </c>
      <c r="AB948" t="b">
        <v>0</v>
      </c>
      <c r="AC948" t="b">
        <v>1</v>
      </c>
      <c r="AD948" t="n">
        <v>93.45742787440066</v>
      </c>
      <c r="AE948" t="n">
        <v>-0</v>
      </c>
      <c r="AF948" t="n">
        <v>0</v>
      </c>
      <c r="AG948" t="n">
        <v>0.04642518111221378</v>
      </c>
      <c r="AH948" t="b">
        <v>0</v>
      </c>
      <c r="AI948" t="b">
        <v>0</v>
      </c>
      <c r="AJ948" t="n">
        <v>1577.978586865779</v>
      </c>
      <c r="AK948" t="n">
        <v>0</v>
      </c>
      <c r="AL948" t="n">
        <v>6.479838990834592</v>
      </c>
      <c r="AM948" t="n">
        <v>0</v>
      </c>
      <c r="AN948" t="n">
        <v>6.479838990834592</v>
      </c>
      <c r="AO948" t="n">
        <v>0</v>
      </c>
      <c r="AP948" t="n">
        <v>1</v>
      </c>
      <c r="AQ948" t="n">
        <v>3</v>
      </c>
      <c r="AR948" t="n">
        <v>0</v>
      </c>
      <c r="AS948" t="n">
        <v>0</v>
      </c>
      <c r="AT948" t="n">
        <v>1.947638937175209</v>
      </c>
      <c r="AU948" t="n">
        <v>0.6198065992919941</v>
      </c>
      <c r="AV948" t="n">
        <v>1.947638937175209</v>
      </c>
    </row>
    <row r="949" spans="1:48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0</v>
      </c>
      <c r="H949" t="n">
        <v>354.1050684984436</v>
      </c>
      <c r="I949" t="b">
        <v>0</v>
      </c>
      <c r="J949" t="n">
        <v>1307.355912896254</v>
      </c>
      <c r="K949" t="n">
        <v>1577.978586865779</v>
      </c>
      <c r="L949" t="n">
        <v>0</v>
      </c>
      <c r="M949" t="n">
        <v>5.752777777779507</v>
      </c>
      <c r="N949" t="n">
        <v>5.752777777779507</v>
      </c>
      <c r="O949" t="n">
        <v>155.1375173010564</v>
      </c>
      <c r="P949" t="n">
        <v>42.01991259508569</v>
      </c>
      <c r="Q949" t="n">
        <v>5.752777777779507</v>
      </c>
      <c r="R949" t="n">
        <v>0.887805823249193</v>
      </c>
      <c r="S949" t="n">
        <v>36.21433389397797</v>
      </c>
      <c r="T949" t="n">
        <v>39.21298338005425</v>
      </c>
      <c r="U949" t="n">
        <v>6.479770268599369</v>
      </c>
      <c r="V949" t="n">
        <v>4.399468388268268</v>
      </c>
      <c r="W949" t="n">
        <v>0</v>
      </c>
      <c r="X949" t="n">
        <v>0</v>
      </c>
      <c r="Y949" t="n">
        <v>-22.82607512520868</v>
      </c>
      <c r="Z949" t="n">
        <v>68.71827781970995</v>
      </c>
      <c r="AA949" t="n">
        <v>1577.978586865779</v>
      </c>
      <c r="AB949" t="b">
        <v>0</v>
      </c>
      <c r="AC949" t="b">
        <v>1</v>
      </c>
      <c r="AD949" t="n">
        <v>93.44836990808113</v>
      </c>
      <c r="AE949" t="n">
        <v>-0</v>
      </c>
      <c r="AF949" t="n">
        <v>0</v>
      </c>
      <c r="AG949" t="n">
        <v>0.04642518111221239</v>
      </c>
      <c r="AH949" t="b">
        <v>0</v>
      </c>
      <c r="AI949" t="b">
        <v>0</v>
      </c>
      <c r="AJ949" t="n">
        <v>1577.978586865779</v>
      </c>
      <c r="AK949" t="n">
        <v>0</v>
      </c>
      <c r="AL949" t="n">
        <v>6.479770268599369</v>
      </c>
      <c r="AM949" t="n">
        <v>0</v>
      </c>
      <c r="AN949" t="n">
        <v>6.479770268599369</v>
      </c>
      <c r="AO949" t="n">
        <v>0</v>
      </c>
      <c r="AP949" t="n">
        <v>1</v>
      </c>
      <c r="AQ949" t="n">
        <v>3</v>
      </c>
      <c r="AR949" t="n">
        <v>0</v>
      </c>
      <c r="AS949" t="n">
        <v>0</v>
      </c>
      <c r="AT949" t="n">
        <v>1.94754180101148</v>
      </c>
      <c r="AU949" t="n">
        <v>0.6197756871787886</v>
      </c>
      <c r="AV949" t="n">
        <v>1.94754180101148</v>
      </c>
    </row>
    <row r="950" spans="1:48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0</v>
      </c>
      <c r="H950" t="n">
        <v>354.1050684984436</v>
      </c>
      <c r="I950" t="b">
        <v>0</v>
      </c>
      <c r="J950" t="n">
        <v>1307.355912896254</v>
      </c>
      <c r="K950" t="n">
        <v>1577.978586865779</v>
      </c>
      <c r="L950" t="n">
        <v>0</v>
      </c>
      <c r="M950" t="n">
        <v>5.752777777771428</v>
      </c>
      <c r="N950" t="n">
        <v>5.752777777771428</v>
      </c>
      <c r="O950" t="n">
        <v>155.1375173008385</v>
      </c>
      <c r="P950" t="n">
        <v>42.01991259502668</v>
      </c>
      <c r="Q950" t="n">
        <v>5.752777777771428</v>
      </c>
      <c r="R950" t="n">
        <v>0.8878152383251265</v>
      </c>
      <c r="S950" t="n">
        <v>36.23216373710105</v>
      </c>
      <c r="T950" t="n">
        <v>39.21256753535025</v>
      </c>
      <c r="U950" t="n">
        <v>6.479701552120358</v>
      </c>
      <c r="V950" t="n">
        <v>4.399052543613145</v>
      </c>
      <c r="W950" t="n">
        <v>0</v>
      </c>
      <c r="X950" t="n">
        <v>0</v>
      </c>
      <c r="Y950" t="n">
        <v>-22.82607512520868</v>
      </c>
      <c r="Z950" t="n">
        <v>68.76470300082217</v>
      </c>
      <c r="AA950" t="n">
        <v>1577.978586865779</v>
      </c>
      <c r="AB950" t="b">
        <v>0</v>
      </c>
      <c r="AC950" t="b">
        <v>1</v>
      </c>
      <c r="AD950" t="n">
        <v>93.4393119417616</v>
      </c>
      <c r="AE950" t="n">
        <v>-0</v>
      </c>
      <c r="AF950" t="n">
        <v>0</v>
      </c>
      <c r="AG950" t="n">
        <v>0.04642518111221239</v>
      </c>
      <c r="AH950" t="b">
        <v>0</v>
      </c>
      <c r="AI950" t="b">
        <v>0</v>
      </c>
      <c r="AJ950" t="n">
        <v>1577.978586865779</v>
      </c>
      <c r="AK950" t="n">
        <v>0</v>
      </c>
      <c r="AL950" t="n">
        <v>6.479701552120358</v>
      </c>
      <c r="AM950" t="n">
        <v>0</v>
      </c>
      <c r="AN950" t="n">
        <v>6.479701552120358</v>
      </c>
      <c r="AO950" t="n">
        <v>0</v>
      </c>
      <c r="AP950" t="n">
        <v>1</v>
      </c>
      <c r="AQ950" t="n">
        <v>3</v>
      </c>
      <c r="AR950" t="n">
        <v>0</v>
      </c>
      <c r="AS950" t="n">
        <v>0</v>
      </c>
      <c r="AT950" t="n">
        <v>1.947444685513662</v>
      </c>
      <c r="AU950" t="n">
        <v>0.6197447816421964</v>
      </c>
      <c r="AV950" t="n">
        <v>1.947444685513662</v>
      </c>
    </row>
    <row r="951" spans="1:48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0</v>
      </c>
      <c r="H951" t="n">
        <v>354.1050684984436</v>
      </c>
      <c r="I951" t="b">
        <v>0</v>
      </c>
      <c r="J951" t="n">
        <v>1307.355912896254</v>
      </c>
      <c r="K951" t="n">
        <v>1577.978586865779</v>
      </c>
      <c r="L951" t="n">
        <v>0</v>
      </c>
      <c r="M951" t="n">
        <v>5.752777777801393</v>
      </c>
      <c r="N951" t="n">
        <v>5.752777777801393</v>
      </c>
      <c r="O951" t="n">
        <v>155.1375173016466</v>
      </c>
      <c r="P951" t="n">
        <v>42.01991259524556</v>
      </c>
      <c r="Q951" t="n">
        <v>5.752777777801393</v>
      </c>
      <c r="R951" t="n">
        <v>0.8878246528111018</v>
      </c>
      <c r="S951" t="n">
        <v>36.2499920839849</v>
      </c>
      <c r="T951" t="n">
        <v>39.21215172578176</v>
      </c>
      <c r="U951" t="n">
        <v>6.479632841447335</v>
      </c>
      <c r="V951" t="n">
        <v>4.39863673386332</v>
      </c>
      <c r="W951" t="n">
        <v>0</v>
      </c>
      <c r="X951" t="n">
        <v>0</v>
      </c>
      <c r="Y951" t="n">
        <v>-22.82607512520868</v>
      </c>
      <c r="Z951" t="n">
        <v>68.81112818193438</v>
      </c>
      <c r="AA951" t="n">
        <v>1577.978586865779</v>
      </c>
      <c r="AB951" t="b">
        <v>0</v>
      </c>
      <c r="AC951" t="b">
        <v>1</v>
      </c>
      <c r="AD951" t="n">
        <v>93.43025397544207</v>
      </c>
      <c r="AE951" t="n">
        <v>-0</v>
      </c>
      <c r="AF951" t="n">
        <v>0</v>
      </c>
      <c r="AG951" t="n">
        <v>0.04642518111221278</v>
      </c>
      <c r="AH951" t="b">
        <v>0</v>
      </c>
      <c r="AI951" t="b">
        <v>0</v>
      </c>
      <c r="AJ951" t="n">
        <v>1577.978586865779</v>
      </c>
      <c r="AK951" t="n">
        <v>0</v>
      </c>
      <c r="AL951" t="n">
        <v>6.479632841447335</v>
      </c>
      <c r="AM951" t="n">
        <v>0</v>
      </c>
      <c r="AN951" t="n">
        <v>6.479632841447335</v>
      </c>
      <c r="AO951" t="n">
        <v>0</v>
      </c>
      <c r="AP951" t="n">
        <v>1</v>
      </c>
      <c r="AQ951" t="n">
        <v>3</v>
      </c>
      <c r="AR951" t="n">
        <v>0</v>
      </c>
      <c r="AS951" t="n">
        <v>0</v>
      </c>
      <c r="AT951" t="n">
        <v>1.947347590682564</v>
      </c>
      <c r="AU951" t="n">
        <v>0.619713882682475</v>
      </c>
      <c r="AV951" t="n">
        <v>1.947347590682564</v>
      </c>
    </row>
    <row r="952" spans="1:48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0</v>
      </c>
      <c r="H952" t="n">
        <v>354.1050684984436</v>
      </c>
      <c r="I952" t="b">
        <v>0</v>
      </c>
      <c r="J952" t="n">
        <v>1307.355912896254</v>
      </c>
      <c r="K952" t="n">
        <v>1577.978586865779</v>
      </c>
      <c r="L952" t="n">
        <v>0</v>
      </c>
      <c r="M952" t="n">
        <v>5.752777777689504</v>
      </c>
      <c r="N952" t="n">
        <v>5.752777777689504</v>
      </c>
      <c r="O952" t="n">
        <v>155.1375172986292</v>
      </c>
      <c r="P952" t="n">
        <v>42.01991259442828</v>
      </c>
      <c r="Q952" t="n">
        <v>5.752777777689504</v>
      </c>
      <c r="R952" t="n">
        <v>0.8878340667049285</v>
      </c>
      <c r="S952" t="n">
        <v>36.26781893472338</v>
      </c>
      <c r="T952" t="n">
        <v>39.21173595021737</v>
      </c>
      <c r="U952" t="n">
        <v>6.479564136393337</v>
      </c>
      <c r="V952" t="n">
        <v>4.39822095897604</v>
      </c>
      <c r="W952" t="n">
        <v>0</v>
      </c>
      <c r="X952" t="n">
        <v>0</v>
      </c>
      <c r="Y952" t="n">
        <v>-22.82607512520868</v>
      </c>
      <c r="Z952" t="n">
        <v>68.85755336304659</v>
      </c>
      <c r="AA952" t="n">
        <v>1577.978586865779</v>
      </c>
      <c r="AB952" t="b">
        <v>0</v>
      </c>
      <c r="AC952" t="b">
        <v>1</v>
      </c>
      <c r="AD952" t="n">
        <v>93.42119600912254</v>
      </c>
      <c r="AE952" t="n">
        <v>-0</v>
      </c>
      <c r="AF952" t="n">
        <v>0</v>
      </c>
      <c r="AG952" t="n">
        <v>0.04642518111221278</v>
      </c>
      <c r="AH952" t="b">
        <v>0</v>
      </c>
      <c r="AI952" t="b">
        <v>0</v>
      </c>
      <c r="AJ952" t="n">
        <v>1577.978586865779</v>
      </c>
      <c r="AK952" t="n">
        <v>0</v>
      </c>
      <c r="AL952" t="n">
        <v>6.479564136393337</v>
      </c>
      <c r="AM952" t="n">
        <v>0</v>
      </c>
      <c r="AN952" t="n">
        <v>6.479564136393337</v>
      </c>
      <c r="AO952" t="n">
        <v>0</v>
      </c>
      <c r="AP952" t="n">
        <v>1</v>
      </c>
      <c r="AQ952" t="n">
        <v>3</v>
      </c>
      <c r="AR952" t="n">
        <v>0</v>
      </c>
      <c r="AS952" t="n">
        <v>0</v>
      </c>
      <c r="AT952" t="n">
        <v>1.947250516480801</v>
      </c>
      <c r="AU952" t="n">
        <v>0.619682990287727</v>
      </c>
      <c r="AV952" t="n">
        <v>1.947250516480801</v>
      </c>
    </row>
    <row r="953" spans="1:48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0</v>
      </c>
      <c r="H953" t="n">
        <v>354.1050684984436</v>
      </c>
      <c r="I953" t="b">
        <v>0</v>
      </c>
      <c r="J953" t="n">
        <v>1307.355912896254</v>
      </c>
      <c r="K953" t="n">
        <v>1577.978586865779</v>
      </c>
      <c r="L953" t="n">
        <v>0</v>
      </c>
      <c r="M953" t="n">
        <v>5.752777778107314</v>
      </c>
      <c r="N953" t="n">
        <v>5.752777778107314</v>
      </c>
      <c r="O953" t="n">
        <v>155.1375173098965</v>
      </c>
      <c r="P953" t="n">
        <v>42.01991259748009</v>
      </c>
      <c r="Q953" t="n">
        <v>5.752777778107314</v>
      </c>
      <c r="R953" t="n">
        <v>0.8878434800148083</v>
      </c>
      <c r="S953" t="n">
        <v>36.28564428941016</v>
      </c>
      <c r="T953" t="n">
        <v>39.21132021287028</v>
      </c>
      <c r="U953" t="n">
        <v>6.479495437654578</v>
      </c>
      <c r="V953" t="n">
        <v>4.39780521910054</v>
      </c>
      <c r="W953" t="n">
        <v>0</v>
      </c>
      <c r="X953" t="n">
        <v>0</v>
      </c>
      <c r="Y953" t="n">
        <v>-22.82607512520868</v>
      </c>
      <c r="Z953" t="n">
        <v>68.9039785441588</v>
      </c>
      <c r="AA953" t="n">
        <v>1577.978586865779</v>
      </c>
      <c r="AB953" t="b">
        <v>0</v>
      </c>
      <c r="AC953" t="b">
        <v>1</v>
      </c>
      <c r="AD953" t="n">
        <v>93.41213804280301</v>
      </c>
      <c r="AE953" t="n">
        <v>-0</v>
      </c>
      <c r="AF953" t="n">
        <v>0</v>
      </c>
      <c r="AG953" t="n">
        <v>0.04642518111221317</v>
      </c>
      <c r="AH953" t="b">
        <v>0</v>
      </c>
      <c r="AI953" t="b">
        <v>0</v>
      </c>
      <c r="AJ953" t="n">
        <v>1577.978586865779</v>
      </c>
      <c r="AK953" t="n">
        <v>0</v>
      </c>
      <c r="AL953" t="n">
        <v>6.479495437654578</v>
      </c>
      <c r="AM953" t="n">
        <v>0</v>
      </c>
      <c r="AN953" t="n">
        <v>6.479495437654578</v>
      </c>
      <c r="AO953" t="n">
        <v>0</v>
      </c>
      <c r="AP953" t="n">
        <v>1</v>
      </c>
      <c r="AQ953" t="n">
        <v>3</v>
      </c>
      <c r="AR953" t="n">
        <v>0</v>
      </c>
      <c r="AS953" t="n">
        <v>0</v>
      </c>
      <c r="AT953" t="n">
        <v>1.947153463013534</v>
      </c>
      <c r="AU953" t="n">
        <v>0.6196521044914184</v>
      </c>
      <c r="AV953" t="n">
        <v>1.947153463013534</v>
      </c>
    </row>
    <row r="954" spans="1:48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0</v>
      </c>
      <c r="H954" t="n">
        <v>354.1050684984436</v>
      </c>
      <c r="I954" t="b">
        <v>0</v>
      </c>
      <c r="J954" t="n">
        <v>1307.355912896254</v>
      </c>
      <c r="K954" t="n">
        <v>1577.978586865779</v>
      </c>
      <c r="L954" t="n">
        <v>0</v>
      </c>
      <c r="M954" t="n">
        <v>5.752777776547962</v>
      </c>
      <c r="N954" t="n">
        <v>5.752777776547962</v>
      </c>
      <c r="O954" t="n">
        <v>155.1375172678448</v>
      </c>
      <c r="P954" t="n">
        <v>42.01991258609014</v>
      </c>
      <c r="Q954" t="n">
        <v>5.752777776547962</v>
      </c>
      <c r="R954" t="n">
        <v>0.8878528927101527</v>
      </c>
      <c r="S954" t="n">
        <v>36.30346814813968</v>
      </c>
      <c r="T954" t="n">
        <v>39.21090449800263</v>
      </c>
      <c r="U954" t="n">
        <v>6.479426742630443</v>
      </c>
      <c r="V954" t="n">
        <v>4.397389513669452</v>
      </c>
      <c r="W954" t="n">
        <v>0</v>
      </c>
      <c r="X954" t="n">
        <v>0</v>
      </c>
      <c r="Y954" t="n">
        <v>-22.82607512520868</v>
      </c>
      <c r="Z954" t="n">
        <v>68.95040372527102</v>
      </c>
      <c r="AA954" t="n">
        <v>1577.978586865779</v>
      </c>
      <c r="AB954" t="b">
        <v>0</v>
      </c>
      <c r="AC954" t="b">
        <v>1</v>
      </c>
      <c r="AD954" t="n">
        <v>93.40308007648348</v>
      </c>
      <c r="AE954" t="n">
        <v>-0</v>
      </c>
      <c r="AF954" t="n">
        <v>0</v>
      </c>
      <c r="AG954" t="n">
        <v>0.04645296556956385</v>
      </c>
      <c r="AH954" t="b">
        <v>0</v>
      </c>
      <c r="AI954" t="b">
        <v>0</v>
      </c>
      <c r="AJ954" t="n">
        <v>1577.978586865779</v>
      </c>
      <c r="AK954" t="n">
        <v>0</v>
      </c>
      <c r="AL954" t="n">
        <v>6.479426742630443</v>
      </c>
      <c r="AM954" t="n">
        <v>0</v>
      </c>
      <c r="AN954" t="n">
        <v>6.479426742630443</v>
      </c>
      <c r="AO954" t="n">
        <v>0</v>
      </c>
      <c r="AP954" t="n">
        <v>1</v>
      </c>
      <c r="AQ954" t="n">
        <v>3</v>
      </c>
      <c r="AR954" t="n">
        <v>0</v>
      </c>
      <c r="AS954" t="n">
        <v>0</v>
      </c>
      <c r="AT954" t="n">
        <v>1.947056429853809</v>
      </c>
      <c r="AU954" t="n">
        <v>0.6196212251576776</v>
      </c>
      <c r="AV954" t="n">
        <v>1.947056429853809</v>
      </c>
    </row>
    <row r="955" spans="1:48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0</v>
      </c>
      <c r="H955" t="n">
        <v>354.1050684984436</v>
      </c>
      <c r="I955" t="b">
        <v>0</v>
      </c>
      <c r="J955" t="n">
        <v>1307.355912896254</v>
      </c>
      <c r="K955" t="n">
        <v>1577.978586865779</v>
      </c>
      <c r="L955" t="n">
        <v>0</v>
      </c>
      <c r="M955" t="n">
        <v>5.752777782367475</v>
      </c>
      <c r="N955" t="n">
        <v>5.752777782367475</v>
      </c>
      <c r="O955" t="n">
        <v>155.137517424782</v>
      </c>
      <c r="P955" t="n">
        <v>42.01991262859751</v>
      </c>
      <c r="Q955" t="n">
        <v>5.752777782367475</v>
      </c>
      <c r="R955" t="n">
        <v>0.8878623049051424</v>
      </c>
      <c r="S955" t="n">
        <v>36.32129051100348</v>
      </c>
      <c r="T955" t="n">
        <v>39.21048886434023</v>
      </c>
      <c r="U955" t="n">
        <v>6.479358061025116</v>
      </c>
      <c r="V955" t="n">
        <v>4.396973844789684</v>
      </c>
      <c r="W955" t="n">
        <v>0</v>
      </c>
      <c r="X955" t="n">
        <v>0</v>
      </c>
      <c r="Y955" t="n">
        <v>-22.82607512520868</v>
      </c>
      <c r="Z955" t="n">
        <v>68.99682890638323</v>
      </c>
      <c r="AA955" t="n">
        <v>1577.978586865779</v>
      </c>
      <c r="AB955" t="b">
        <v>0</v>
      </c>
      <c r="AC955" t="b">
        <v>1</v>
      </c>
      <c r="AD955" t="n">
        <v>93.39402211016395</v>
      </c>
      <c r="AE955" t="n">
        <v>-0</v>
      </c>
      <c r="AF955" t="n">
        <v>0</v>
      </c>
      <c r="AG955" t="n">
        <v>0.04642311999825127</v>
      </c>
      <c r="AH955" t="b">
        <v>0</v>
      </c>
      <c r="AI955" t="b">
        <v>0</v>
      </c>
      <c r="AJ955" t="n">
        <v>1577.978586865779</v>
      </c>
      <c r="AK955" t="n">
        <v>0</v>
      </c>
      <c r="AL955" t="n">
        <v>6.479358061025116</v>
      </c>
      <c r="AM955" t="n">
        <v>0</v>
      </c>
      <c r="AN955" t="n">
        <v>6.479358061025116</v>
      </c>
      <c r="AO955" t="n">
        <v>0</v>
      </c>
      <c r="AP955" t="n">
        <v>1</v>
      </c>
      <c r="AQ955" t="n">
        <v>3</v>
      </c>
      <c r="AR955" t="n">
        <v>0</v>
      </c>
      <c r="AS955" t="n">
        <v>0</v>
      </c>
      <c r="AT955" t="n">
        <v>1.946959418560718</v>
      </c>
      <c r="AU955" t="n">
        <v>0.6195903527826621</v>
      </c>
      <c r="AV955" t="n">
        <v>1.946959418560718</v>
      </c>
    </row>
    <row r="956" spans="1:48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0</v>
      </c>
      <c r="H956" t="n">
        <v>354.1050684984436</v>
      </c>
      <c r="I956" t="b">
        <v>0</v>
      </c>
      <c r="J956" t="n">
        <v>1307.355912896254</v>
      </c>
      <c r="K956" t="n">
        <v>1577.978586865779</v>
      </c>
      <c r="L956" t="n">
        <v>0</v>
      </c>
      <c r="M956" t="n">
        <v>5.752777760649023</v>
      </c>
      <c r="N956" t="n">
        <v>5.752777760649023</v>
      </c>
      <c r="O956" t="n">
        <v>155.1375168390916</v>
      </c>
      <c r="P956" t="n">
        <v>42.01991246995981</v>
      </c>
      <c r="Q956" t="n">
        <v>5.752777760649023</v>
      </c>
      <c r="R956" t="n">
        <v>0.8878717161737074</v>
      </c>
      <c r="S956" t="n">
        <v>36.33911137810392</v>
      </c>
      <c r="T956" t="n">
        <v>39.21007309270798</v>
      </c>
      <c r="U956" t="n">
        <v>6.479289356620886</v>
      </c>
      <c r="V956" t="n">
        <v>4.396558204588843</v>
      </c>
      <c r="W956" t="n">
        <v>0</v>
      </c>
      <c r="X956" t="n">
        <v>0</v>
      </c>
      <c r="Y956" t="n">
        <v>-22.82607512520868</v>
      </c>
      <c r="Z956" t="n">
        <v>69.04325408749544</v>
      </c>
      <c r="AA956" t="n">
        <v>1577.978586865779</v>
      </c>
      <c r="AB956" t="b">
        <v>0</v>
      </c>
      <c r="AC956" t="b">
        <v>1</v>
      </c>
      <c r="AD956" t="n">
        <v>93.38496414384441</v>
      </c>
      <c r="AE956" t="n">
        <v>-0</v>
      </c>
      <c r="AF956" t="n">
        <v>0</v>
      </c>
      <c r="AG956" t="n">
        <v>0.04640460919610173</v>
      </c>
      <c r="AH956" t="b">
        <v>0</v>
      </c>
      <c r="AI956" t="b">
        <v>0</v>
      </c>
      <c r="AJ956" t="n">
        <v>1577.978586865779</v>
      </c>
      <c r="AK956" t="n">
        <v>0</v>
      </c>
      <c r="AL956" t="n">
        <v>6.479289356620886</v>
      </c>
      <c r="AM956" t="n">
        <v>0</v>
      </c>
      <c r="AN956" t="n">
        <v>6.479289356620886</v>
      </c>
      <c r="AO956" t="n">
        <v>0</v>
      </c>
      <c r="AP956" t="n">
        <v>1</v>
      </c>
      <c r="AQ956" t="n">
        <v>3</v>
      </c>
      <c r="AR956" t="n">
        <v>0</v>
      </c>
      <c r="AS956" t="n">
        <v>0</v>
      </c>
      <c r="AT956" t="n">
        <v>1.946862423281357</v>
      </c>
      <c r="AU956" t="n">
        <v>0.6195594855037734</v>
      </c>
      <c r="AV956" t="n">
        <v>1.946862423281357</v>
      </c>
    </row>
    <row r="957" spans="1:48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0</v>
      </c>
      <c r="H957" t="n">
        <v>354.1050684984436</v>
      </c>
      <c r="I957" t="b">
        <v>0</v>
      </c>
      <c r="J957" t="n">
        <v>1307.355912896254</v>
      </c>
      <c r="K957" t="n">
        <v>1577.978586865779</v>
      </c>
      <c r="L957" t="n">
        <v>0</v>
      </c>
      <c r="M957" t="n">
        <v>5.752777841703132</v>
      </c>
      <c r="N957" t="n">
        <v>5.752777841703132</v>
      </c>
      <c r="O957" t="n">
        <v>155.137519024911</v>
      </c>
      <c r="P957" t="n">
        <v>42.0199130620019</v>
      </c>
      <c r="Q957" t="n">
        <v>5.752777841703132</v>
      </c>
      <c r="R957" t="n">
        <v>0.8878811281058848</v>
      </c>
      <c r="S957" t="n">
        <v>36.35693074950295</v>
      </c>
      <c r="T957" t="n">
        <v>39.20965800105907</v>
      </c>
      <c r="U957" t="n">
        <v>6.479220764580866</v>
      </c>
      <c r="V957" t="n">
        <v>4.396142622432812</v>
      </c>
      <c r="W957" t="n">
        <v>0</v>
      </c>
      <c r="X957" t="n">
        <v>0</v>
      </c>
      <c r="Y957" t="n">
        <v>-22.82607512520868</v>
      </c>
      <c r="Z957" t="n">
        <v>69.08967926860765</v>
      </c>
      <c r="AA957" t="n">
        <v>1577.978586865779</v>
      </c>
      <c r="AB957" t="b">
        <v>0</v>
      </c>
      <c r="AC957" t="b">
        <v>1</v>
      </c>
      <c r="AD957" t="n">
        <v>93.37590617752488</v>
      </c>
      <c r="AE957" t="n">
        <v>-0</v>
      </c>
      <c r="AF957" t="n">
        <v>0</v>
      </c>
      <c r="AG957" t="n">
        <v>0.0464382167641581</v>
      </c>
      <c r="AH957" t="b">
        <v>0</v>
      </c>
      <c r="AI957" t="b">
        <v>0</v>
      </c>
      <c r="AJ957" t="n">
        <v>1577.978586865779</v>
      </c>
      <c r="AK957" t="n">
        <v>0</v>
      </c>
      <c r="AL957" t="n">
        <v>6.479220764580866</v>
      </c>
      <c r="AM957" t="n">
        <v>0</v>
      </c>
      <c r="AN957" t="n">
        <v>6.479220764580866</v>
      </c>
      <c r="AO957" t="n">
        <v>0</v>
      </c>
      <c r="AP957" t="n">
        <v>1</v>
      </c>
      <c r="AQ957" t="n">
        <v>3</v>
      </c>
      <c r="AR957" t="n">
        <v>0</v>
      </c>
      <c r="AS957" t="n">
        <v>0</v>
      </c>
      <c r="AT957" t="n">
        <v>1.946765465824441</v>
      </c>
      <c r="AU957" t="n">
        <v>0.6195286302613051</v>
      </c>
      <c r="AV957" t="n">
        <v>1.946765465824441</v>
      </c>
    </row>
    <row r="958" spans="1:48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0</v>
      </c>
      <c r="H958" t="n">
        <v>354.1050684984436</v>
      </c>
      <c r="I958" t="b">
        <v>0</v>
      </c>
      <c r="J958" t="n">
        <v>1307.355912896254</v>
      </c>
      <c r="K958" t="n">
        <v>1577.978586865779</v>
      </c>
      <c r="L958" t="n">
        <v>0</v>
      </c>
      <c r="M958" t="n">
        <v>5.752777539204927</v>
      </c>
      <c r="N958" t="n">
        <v>5.752777539204927</v>
      </c>
      <c r="O958" t="n">
        <v>155.1375108673178</v>
      </c>
      <c r="P958" t="n">
        <v>42.01991085246962</v>
      </c>
      <c r="Q958" t="n">
        <v>5.752777539204927</v>
      </c>
      <c r="R958" t="n">
        <v>0.8878905347679609</v>
      </c>
      <c r="S958" t="n">
        <v>36.37474862541342</v>
      </c>
      <c r="T958" t="n">
        <v>39.20924053675821</v>
      </c>
      <c r="U958" t="n">
        <v>6.479151780470713</v>
      </c>
      <c r="V958" t="n">
        <v>4.395726988730353</v>
      </c>
      <c r="W958" t="n">
        <v>0</v>
      </c>
      <c r="X958" t="n">
        <v>0</v>
      </c>
      <c r="Y958" t="n">
        <v>-22.82607512520868</v>
      </c>
      <c r="Z958" t="n">
        <v>69.13610444971987</v>
      </c>
      <c r="AA958" t="n">
        <v>1577.978586865779</v>
      </c>
      <c r="AB958" t="b">
        <v>0</v>
      </c>
      <c r="AC958" t="b">
        <v>1</v>
      </c>
      <c r="AD958" t="n">
        <v>93.36684821120535</v>
      </c>
      <c r="AE958" t="n">
        <v>-0</v>
      </c>
      <c r="AF958" t="n">
        <v>0</v>
      </c>
      <c r="AG958" t="n">
        <v>0.04616105767094136</v>
      </c>
      <c r="AH958" t="b">
        <v>0</v>
      </c>
      <c r="AI958" t="b">
        <v>0</v>
      </c>
      <c r="AJ958" t="n">
        <v>1577.978586865779</v>
      </c>
      <c r="AK958" t="n">
        <v>0</v>
      </c>
      <c r="AL958" t="n">
        <v>6.479151780470713</v>
      </c>
      <c r="AM958" t="n">
        <v>0</v>
      </c>
      <c r="AN958" t="n">
        <v>6.479151780470713</v>
      </c>
      <c r="AO958" t="n">
        <v>0</v>
      </c>
      <c r="AP958" t="n">
        <v>1</v>
      </c>
      <c r="AQ958" t="n">
        <v>3</v>
      </c>
      <c r="AR958" t="n">
        <v>0</v>
      </c>
      <c r="AS958" t="n">
        <v>0</v>
      </c>
      <c r="AT958" t="n">
        <v>1.946668464765059</v>
      </c>
      <c r="AU958" t="n">
        <v>0.6194977611430125</v>
      </c>
      <c r="AV958" t="n">
        <v>1.946668464765059</v>
      </c>
    </row>
    <row r="959" spans="1:48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0</v>
      </c>
      <c r="H959" t="n">
        <v>354.1050684984436</v>
      </c>
      <c r="I959" t="b">
        <v>0</v>
      </c>
      <c r="J959" t="n">
        <v>1307.355912896254</v>
      </c>
      <c r="K959" t="n">
        <v>1577.978586865779</v>
      </c>
      <c r="L959" t="n">
        <v>0</v>
      </c>
      <c r="M959" t="n">
        <v>5.752778668143822</v>
      </c>
      <c r="N959" t="n">
        <v>5.752778668143822</v>
      </c>
      <c r="O959" t="n">
        <v>155.137541311876</v>
      </c>
      <c r="P959" t="n">
        <v>42.01991909855795</v>
      </c>
      <c r="Q959" t="n">
        <v>5.752778668143822</v>
      </c>
      <c r="R959" t="n">
        <v>0.8878999583035637</v>
      </c>
      <c r="S959" t="n">
        <v>36.39256500548494</v>
      </c>
      <c r="T959" t="n">
        <v>39.20883209233475</v>
      </c>
      <c r="U959" t="n">
        <v>6.479084286854993</v>
      </c>
      <c r="V959" t="n">
        <v>4.3953117124193</v>
      </c>
      <c r="W959" t="n">
        <v>0</v>
      </c>
      <c r="X959" t="n">
        <v>0</v>
      </c>
      <c r="Y959" t="n">
        <v>-22.82607512520868</v>
      </c>
      <c r="Z959" t="n">
        <v>69.18252963083208</v>
      </c>
      <c r="AA959" t="n">
        <v>1577.978586865779</v>
      </c>
      <c r="AB959" t="b">
        <v>0</v>
      </c>
      <c r="AC959" t="b">
        <v>1</v>
      </c>
      <c r="AD959" t="n">
        <v>93.35779024488582</v>
      </c>
      <c r="AE959" t="n">
        <v>-0</v>
      </c>
      <c r="AF959" t="n">
        <v>0</v>
      </c>
      <c r="AG959" t="n">
        <v>0.04655187414072648</v>
      </c>
      <c r="AH959" t="b">
        <v>0</v>
      </c>
      <c r="AI959" t="b">
        <v>0</v>
      </c>
      <c r="AJ959" t="n">
        <v>1577.978586865779</v>
      </c>
      <c r="AK959" t="n">
        <v>0</v>
      </c>
      <c r="AL959" t="n">
        <v>6.479084286854993</v>
      </c>
      <c r="AM959" t="n">
        <v>0</v>
      </c>
      <c r="AN959" t="n">
        <v>6.479084286854993</v>
      </c>
      <c r="AO959" t="n">
        <v>0</v>
      </c>
      <c r="AP959" t="n">
        <v>1</v>
      </c>
      <c r="AQ959" t="n">
        <v>3</v>
      </c>
      <c r="AR959" t="n">
        <v>0</v>
      </c>
      <c r="AS959" t="n">
        <v>0</v>
      </c>
      <c r="AT959" t="n">
        <v>1.946571723948822</v>
      </c>
      <c r="AU959" t="n">
        <v>0.6194669748431597</v>
      </c>
      <c r="AV959" t="n">
        <v>1.946571723948822</v>
      </c>
    </row>
    <row r="960" spans="1:48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0</v>
      </c>
      <c r="H960" t="n">
        <v>354.1050684984436</v>
      </c>
      <c r="I960" t="b">
        <v>0</v>
      </c>
      <c r="J960" t="n">
        <v>1307.355912896254</v>
      </c>
      <c r="K960" t="n">
        <v>1577.978586865779</v>
      </c>
      <c r="L960" t="n">
        <v>0</v>
      </c>
      <c r="M960" t="n">
        <v>5.752774454886525</v>
      </c>
      <c r="N960" t="n">
        <v>5.752774454886525</v>
      </c>
      <c r="O960" t="n">
        <v>155.1374276912388</v>
      </c>
      <c r="P960" t="n">
        <v>42.01988832373748</v>
      </c>
      <c r="Q960" t="n">
        <v>5.752774454886525</v>
      </c>
      <c r="R960" t="n">
        <v>0.8879093160764822</v>
      </c>
      <c r="S960" t="n">
        <v>36.41037989146894</v>
      </c>
      <c r="T960" t="n">
        <v>39.20839015047027</v>
      </c>
      <c r="U960" t="n">
        <v>6.479011257936837</v>
      </c>
      <c r="V960" t="n">
        <v>4.394895267506335</v>
      </c>
      <c r="W960" t="n">
        <v>0</v>
      </c>
      <c r="X960" t="n">
        <v>0</v>
      </c>
      <c r="Y960" t="n">
        <v>-22.82607512520868</v>
      </c>
      <c r="Z960" t="n">
        <v>69.22895481194429</v>
      </c>
      <c r="AA960" t="n">
        <v>1577.978586865779</v>
      </c>
      <c r="AB960" t="b">
        <v>0</v>
      </c>
      <c r="AC960" t="b">
        <v>1</v>
      </c>
      <c r="AD960" t="n">
        <v>93.34873227856629</v>
      </c>
      <c r="AE960" t="n">
        <v>-0</v>
      </c>
      <c r="AF960" t="n">
        <v>0</v>
      </c>
      <c r="AG960" t="n">
        <v>0.04708507167103709</v>
      </c>
      <c r="AH960" t="b">
        <v>0</v>
      </c>
      <c r="AI960" t="b">
        <v>0</v>
      </c>
      <c r="AJ960" t="n">
        <v>1577.978586865779</v>
      </c>
      <c r="AK960" t="n">
        <v>0</v>
      </c>
      <c r="AL960" t="n">
        <v>6.479011257936837</v>
      </c>
      <c r="AM960" t="n">
        <v>0</v>
      </c>
      <c r="AN960" t="n">
        <v>6.479011257936837</v>
      </c>
      <c r="AO960" t="n">
        <v>0</v>
      </c>
      <c r="AP960" t="n">
        <v>1</v>
      </c>
      <c r="AQ960" t="n">
        <v>3</v>
      </c>
      <c r="AR960" t="n">
        <v>0</v>
      </c>
      <c r="AS960" t="n">
        <v>0</v>
      </c>
      <c r="AT960" t="n">
        <v>1.94647410938178</v>
      </c>
      <c r="AU960" t="n">
        <v>0.6194359104853443</v>
      </c>
      <c r="AV960" t="n">
        <v>1.94647410938178</v>
      </c>
    </row>
    <row r="961" spans="1:48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0</v>
      </c>
      <c r="H961" t="n">
        <v>354.1050684984436</v>
      </c>
      <c r="I961" t="b">
        <v>0</v>
      </c>
      <c r="J961" t="n">
        <v>1307.355912896254</v>
      </c>
      <c r="K961" t="n">
        <v>1577.978586865779</v>
      </c>
      <c r="L961" t="n">
        <v>0</v>
      </c>
      <c r="M961" t="n">
        <v>5.752790178976741</v>
      </c>
      <c r="N961" t="n">
        <v>5.752790178976741</v>
      </c>
      <c r="O961" t="n">
        <v>155.1378517292274</v>
      </c>
      <c r="P961" t="n">
        <v>42.0200031769305</v>
      </c>
      <c r="Q961" t="n">
        <v>5.752790178976741</v>
      </c>
      <c r="R961" t="n">
        <v>0.8879189164705652</v>
      </c>
      <c r="S961" t="n">
        <v>36.42819327727377</v>
      </c>
      <c r="T961" t="n">
        <v>39.20807338722354</v>
      </c>
      <c r="U961" t="n">
        <v>6.478958914225866</v>
      </c>
      <c r="V961" t="n">
        <v>4.394483348341609</v>
      </c>
      <c r="W961" t="n">
        <v>0</v>
      </c>
      <c r="X961" t="n">
        <v>0</v>
      </c>
      <c r="Y961" t="n">
        <v>-22.82607512520868</v>
      </c>
      <c r="Z961" t="n">
        <v>69.2753799930565</v>
      </c>
      <c r="AA961" t="n">
        <v>1577.978586865779</v>
      </c>
      <c r="AB961" t="b">
        <v>0</v>
      </c>
      <c r="AC961" t="b">
        <v>1</v>
      </c>
      <c r="AD961" t="n">
        <v>93.33967431224676</v>
      </c>
      <c r="AE961" t="n">
        <v>-0</v>
      </c>
      <c r="AF961" t="n">
        <v>0</v>
      </c>
      <c r="AG961" t="n">
        <v>0.04713124195418289</v>
      </c>
      <c r="AH961" t="b">
        <v>0</v>
      </c>
      <c r="AI961" t="b">
        <v>0</v>
      </c>
      <c r="AJ961" t="n">
        <v>1577.978586865779</v>
      </c>
      <c r="AK961" t="n">
        <v>0</v>
      </c>
      <c r="AL961" t="n">
        <v>6.478958914225866</v>
      </c>
      <c r="AM961" t="n">
        <v>0</v>
      </c>
      <c r="AN961" t="n">
        <v>6.478958914225866</v>
      </c>
      <c r="AO961" t="n">
        <v>0</v>
      </c>
      <c r="AP961" t="n">
        <v>1</v>
      </c>
      <c r="AQ961" t="n">
        <v>3</v>
      </c>
      <c r="AR961" t="n">
        <v>0</v>
      </c>
      <c r="AS961" t="n">
        <v>0</v>
      </c>
      <c r="AT961" t="n">
        <v>1.94637985312408</v>
      </c>
      <c r="AU961" t="n">
        <v>0.6194059148586231</v>
      </c>
      <c r="AV961" t="n">
        <v>1.94637985312408</v>
      </c>
    </row>
    <row r="962" spans="1:48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0</v>
      </c>
      <c r="H962" t="n">
        <v>354.1050684984436</v>
      </c>
      <c r="I962" t="b">
        <v>0</v>
      </c>
      <c r="J962" t="n">
        <v>1307.355912896254</v>
      </c>
      <c r="K962" t="n">
        <v>1577.978586865779</v>
      </c>
      <c r="L962" t="n">
        <v>0</v>
      </c>
      <c r="M962" t="n">
        <v>5.752731495873335</v>
      </c>
      <c r="N962" t="n">
        <v>5.752731495873335</v>
      </c>
      <c r="O962" t="n">
        <v>155.1362691979144</v>
      </c>
      <c r="P962" t="n">
        <v>42.01957453898007</v>
      </c>
      <c r="Q962" t="n">
        <v>5.752731495873335</v>
      </c>
      <c r="R962" t="n">
        <v>0.8879276086461179</v>
      </c>
      <c r="S962" t="n">
        <v>36.44600518607486</v>
      </c>
      <c r="T962" t="n">
        <v>39.20728961817561</v>
      </c>
      <c r="U962" t="n">
        <v>6.478829399893202</v>
      </c>
      <c r="V962" t="n">
        <v>4.394054706013172</v>
      </c>
      <c r="W962" t="n">
        <v>0</v>
      </c>
      <c r="X962" t="n">
        <v>0</v>
      </c>
      <c r="Y962" t="n">
        <v>-22.82607512520868</v>
      </c>
      <c r="Z962" t="n">
        <v>69.32180517416872</v>
      </c>
      <c r="AA962" t="n">
        <v>1577.978586865779</v>
      </c>
      <c r="AB962" t="b">
        <v>0</v>
      </c>
      <c r="AC962" t="b">
        <v>1</v>
      </c>
      <c r="AD962" t="n">
        <v>93.33061634592723</v>
      </c>
      <c r="AE962" t="n">
        <v>-0</v>
      </c>
      <c r="AF962" t="n">
        <v>0</v>
      </c>
      <c r="AG962" t="n">
        <v>0.04899203363942572</v>
      </c>
      <c r="AH962" t="b">
        <v>0</v>
      </c>
      <c r="AI962" t="b">
        <v>0</v>
      </c>
      <c r="AJ962" t="n">
        <v>1577.978586865779</v>
      </c>
      <c r="AK962" t="n">
        <v>0</v>
      </c>
      <c r="AL962" t="n">
        <v>6.478829399893202</v>
      </c>
      <c r="AM962" t="n">
        <v>0</v>
      </c>
      <c r="AN962" t="n">
        <v>6.478829399893202</v>
      </c>
      <c r="AO962" t="n">
        <v>0</v>
      </c>
      <c r="AP962" t="n">
        <v>1</v>
      </c>
      <c r="AQ962" t="n">
        <v>3</v>
      </c>
      <c r="AR962" t="n">
        <v>0</v>
      </c>
      <c r="AS962" t="n">
        <v>0</v>
      </c>
      <c r="AT962" t="n">
        <v>1.946273160985731</v>
      </c>
      <c r="AU962" t="n">
        <v>0.6193719617011979</v>
      </c>
      <c r="AV962" t="n">
        <v>1.946273160985731</v>
      </c>
    </row>
    <row r="963" spans="1:48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0</v>
      </c>
      <c r="H963" t="n">
        <v>354.1050684984436</v>
      </c>
      <c r="I963" t="b">
        <v>0</v>
      </c>
      <c r="J963" t="n">
        <v>1307.355912896254</v>
      </c>
      <c r="K963" t="n">
        <v>1577.978586865779</v>
      </c>
      <c r="L963" t="n">
        <v>0</v>
      </c>
      <c r="M963" t="n">
        <v>5.75295050419658</v>
      </c>
      <c r="N963" t="n">
        <v>5.75295050419658</v>
      </c>
      <c r="O963" t="n">
        <v>155.1421752851733</v>
      </c>
      <c r="P963" t="n">
        <v>42.02117423758757</v>
      </c>
      <c r="Q963" t="n">
        <v>5.75295050419658</v>
      </c>
      <c r="R963" t="n">
        <v>0.8879396872798905</v>
      </c>
      <c r="S963" t="n">
        <v>36.46381553183496</v>
      </c>
      <c r="T963" t="n">
        <v>39.20824889556649</v>
      </c>
      <c r="U963" t="n">
        <v>6.478987916195227</v>
      </c>
      <c r="V963" t="n">
        <v>4.39368863244507</v>
      </c>
      <c r="W963" t="n">
        <v>0</v>
      </c>
      <c r="X963" t="n">
        <v>0</v>
      </c>
      <c r="Y963" t="n">
        <v>-22.82607512520868</v>
      </c>
      <c r="Z963" t="n">
        <v>69.36823035528093</v>
      </c>
      <c r="AA963" t="n">
        <v>1577.978586865779</v>
      </c>
      <c r="AB963" t="b">
        <v>0</v>
      </c>
      <c r="AC963" t="b">
        <v>1</v>
      </c>
      <c r="AD963" t="n">
        <v>93.32155837960769</v>
      </c>
      <c r="AE963" t="n">
        <v>-0</v>
      </c>
      <c r="AF963" t="n">
        <v>0</v>
      </c>
      <c r="AG963" t="n">
        <v>0.04692837302137226</v>
      </c>
      <c r="AH963" t="b">
        <v>0</v>
      </c>
      <c r="AI963" t="b">
        <v>0</v>
      </c>
      <c r="AJ963" t="n">
        <v>1577.978586865779</v>
      </c>
      <c r="AK963" t="n">
        <v>0</v>
      </c>
      <c r="AL963" t="n">
        <v>6.478987916195227</v>
      </c>
      <c r="AM963" t="n">
        <v>0</v>
      </c>
      <c r="AN963" t="n">
        <v>6.478987916195227</v>
      </c>
      <c r="AO963" t="n">
        <v>0</v>
      </c>
      <c r="AP963" t="n">
        <v>1</v>
      </c>
      <c r="AQ963" t="n">
        <v>3</v>
      </c>
      <c r="AR963" t="n">
        <v>0</v>
      </c>
      <c r="AS963" t="n">
        <v>0</v>
      </c>
      <c r="AT963" t="n">
        <v>1.946212977262267</v>
      </c>
      <c r="AU963" t="n">
        <v>0.6193528091425482</v>
      </c>
      <c r="AV963" t="n">
        <v>1.946212977262267</v>
      </c>
    </row>
    <row r="964" spans="1:48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0</v>
      </c>
      <c r="H964" t="n">
        <v>354.1050684984436</v>
      </c>
      <c r="I964" t="b">
        <v>0</v>
      </c>
      <c r="J964" t="n">
        <v>1307.355912896254</v>
      </c>
      <c r="K964" t="n">
        <v>1577.978586865779</v>
      </c>
      <c r="L964" t="n">
        <v>0</v>
      </c>
      <c r="M964" t="n">
        <v>5.752133154006983</v>
      </c>
      <c r="N964" t="n">
        <v>5.752133154006983</v>
      </c>
      <c r="O964" t="n">
        <v>155.1201334674501</v>
      </c>
      <c r="P964" t="n">
        <v>42.01520408110783</v>
      </c>
      <c r="Q964" t="n">
        <v>5.752133154006983</v>
      </c>
      <c r="R964" t="n">
        <v>0.8879391245542015</v>
      </c>
      <c r="S964" t="n">
        <v>36.48162463605247</v>
      </c>
      <c r="T964" t="n">
        <v>39.20270322977528</v>
      </c>
      <c r="U964" t="n">
        <v>6.478071519705697</v>
      </c>
      <c r="V964" t="n">
        <v>4.393089243770447</v>
      </c>
      <c r="W964" t="n">
        <v>0</v>
      </c>
      <c r="X964" t="n">
        <v>0</v>
      </c>
      <c r="Y964" t="n">
        <v>-22.82607512520868</v>
      </c>
      <c r="Z964" t="n">
        <v>69.41465553639314</v>
      </c>
      <c r="AA964" t="n">
        <v>1577.978586865779</v>
      </c>
      <c r="AB964" t="b">
        <v>0</v>
      </c>
      <c r="AC964" t="b">
        <v>1</v>
      </c>
      <c r="AD964" t="n">
        <v>93.31250041328816</v>
      </c>
      <c r="AE964" t="n">
        <v>-0</v>
      </c>
      <c r="AF964" t="n">
        <v>0</v>
      </c>
      <c r="AG964" t="n">
        <v>0.04317523116873612</v>
      </c>
      <c r="AH964" t="b">
        <v>0</v>
      </c>
      <c r="AI964" t="b">
        <v>0</v>
      </c>
      <c r="AJ964" t="n">
        <v>1577.978586865779</v>
      </c>
      <c r="AK964" t="n">
        <v>0</v>
      </c>
      <c r="AL964" t="n">
        <v>6.478071519705697</v>
      </c>
      <c r="AM964" t="n">
        <v>0</v>
      </c>
      <c r="AN964" t="n">
        <v>6.478071519705697</v>
      </c>
      <c r="AO964" t="n">
        <v>0</v>
      </c>
      <c r="AP964" t="n">
        <v>1</v>
      </c>
      <c r="AQ964" t="n">
        <v>3</v>
      </c>
      <c r="AR964" t="n">
        <v>0</v>
      </c>
      <c r="AS964" t="n">
        <v>0</v>
      </c>
      <c r="AT964" t="n">
        <v>1.945979320438583</v>
      </c>
      <c r="AU964" t="n">
        <v>0.6192784513966002</v>
      </c>
      <c r="AV964" t="n">
        <v>1.945979320438583</v>
      </c>
    </row>
    <row r="965" spans="1:48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0</v>
      </c>
      <c r="H965" t="n">
        <v>354.1050684984436</v>
      </c>
      <c r="I965" t="b">
        <v>0</v>
      </c>
      <c r="J965" t="n">
        <v>1307.355912896254</v>
      </c>
      <c r="K965" t="n">
        <v>1577.978586865779</v>
      </c>
      <c r="L965" t="n">
        <v>0</v>
      </c>
      <c r="M965" t="n">
        <v>5.755183546442181</v>
      </c>
      <c r="N965" t="n">
        <v>5.755183546442181</v>
      </c>
      <c r="O965" t="n">
        <v>155.2023946510853</v>
      </c>
      <c r="P965" t="n">
        <v>42.03748500841964</v>
      </c>
      <c r="Q965" t="n">
        <v>5.755183546442181</v>
      </c>
      <c r="R965" t="n">
        <v>0.8879857220738681</v>
      </c>
      <c r="S965" t="n">
        <v>36.49943129946034</v>
      </c>
      <c r="T965" t="n">
        <v>39.22143439668429</v>
      </c>
      <c r="U965" t="n">
        <v>6.481166761331585</v>
      </c>
      <c r="V965" t="n">
        <v>4.39336065317174</v>
      </c>
      <c r="W965" t="n">
        <v>0</v>
      </c>
      <c r="X965" t="n">
        <v>0</v>
      </c>
      <c r="Y965" t="n">
        <v>-22.82607512520868</v>
      </c>
      <c r="Z965" t="n">
        <v>69.46108071750535</v>
      </c>
      <c r="AA965" t="n">
        <v>1577.978586865779</v>
      </c>
      <c r="AB965" t="b">
        <v>0</v>
      </c>
      <c r="AC965" t="b">
        <v>1</v>
      </c>
      <c r="AD965" t="n">
        <v>93.30344244696863</v>
      </c>
      <c r="AE965" t="n">
        <v>-0</v>
      </c>
      <c r="AF965" t="n">
        <v>0</v>
      </c>
      <c r="AG965" t="n">
        <v>0.04179066820690486</v>
      </c>
      <c r="AH965" t="b">
        <v>0</v>
      </c>
      <c r="AI965" t="b">
        <v>0</v>
      </c>
      <c r="AJ965" t="n">
        <v>1577.978586865779</v>
      </c>
      <c r="AK965" t="n">
        <v>0</v>
      </c>
      <c r="AL965" t="n">
        <v>6.481166761331585</v>
      </c>
      <c r="AM965" t="n">
        <v>0</v>
      </c>
      <c r="AN965" t="n">
        <v>6.481166761331585</v>
      </c>
      <c r="AO965" t="n">
        <v>0</v>
      </c>
      <c r="AP965" t="n">
        <v>1</v>
      </c>
      <c r="AQ965" t="n">
        <v>3</v>
      </c>
      <c r="AR965" t="n">
        <v>0</v>
      </c>
      <c r="AS965" t="n">
        <v>0</v>
      </c>
      <c r="AT965" t="n">
        <v>1.946393168988761</v>
      </c>
      <c r="AU965" t="n">
        <v>0.61941015243092</v>
      </c>
      <c r="AV965" t="n">
        <v>1.946393168988761</v>
      </c>
    </row>
    <row r="966" spans="1:48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0</v>
      </c>
      <c r="H966" t="n">
        <v>354.1050684984436</v>
      </c>
      <c r="I966" t="b">
        <v>0</v>
      </c>
      <c r="J966" t="n">
        <v>1307.355912896254</v>
      </c>
      <c r="K966" t="n">
        <v>1577.978586865779</v>
      </c>
      <c r="L966" t="n">
        <v>0</v>
      </c>
      <c r="M966" t="n">
        <v>5.743799326890746</v>
      </c>
      <c r="N966" t="n">
        <v>5.743799326890746</v>
      </c>
      <c r="O966" t="n">
        <v>154.8953917342611</v>
      </c>
      <c r="P966" t="n">
        <v>41.95433145565035</v>
      </c>
      <c r="Q966" t="n">
        <v>5.743799326890746</v>
      </c>
      <c r="R966" t="n">
        <v>0.8878561507309117</v>
      </c>
      <c r="S966" t="n">
        <v>36.51723999750234</v>
      </c>
      <c r="T966" t="n">
        <v>39.14956376884019</v>
      </c>
      <c r="U966" t="n">
        <v>6.469290461255762</v>
      </c>
      <c r="V966" t="n">
        <v>4.390382778243371</v>
      </c>
      <c r="W966" t="n">
        <v>0</v>
      </c>
      <c r="X966" t="n">
        <v>0</v>
      </c>
      <c r="Y966" t="n">
        <v>-22.82607512520868</v>
      </c>
      <c r="Z966" t="n">
        <v>69.51417416838206</v>
      </c>
      <c r="AA966" t="n">
        <v>1577.978586865779</v>
      </c>
      <c r="AB966" t="b">
        <v>0</v>
      </c>
      <c r="AC966" t="b">
        <v>1</v>
      </c>
      <c r="AD966" t="n">
        <v>93.2943844806491</v>
      </c>
      <c r="AE966" t="n">
        <v>-0</v>
      </c>
      <c r="AF966" t="n">
        <v>0</v>
      </c>
      <c r="AG966" t="n">
        <v>0.03763233578267638</v>
      </c>
      <c r="AH966" t="b">
        <v>0</v>
      </c>
      <c r="AI966" t="b">
        <v>0</v>
      </c>
      <c r="AJ966" t="n">
        <v>1577.978586865779</v>
      </c>
      <c r="AK966" t="n">
        <v>0</v>
      </c>
      <c r="AL966" t="n">
        <v>6.469290461255762</v>
      </c>
      <c r="AM966" t="n">
        <v>0</v>
      </c>
      <c r="AN966" t="n">
        <v>6.469290461255762</v>
      </c>
      <c r="AO966" t="n">
        <v>0</v>
      </c>
      <c r="AP966" t="n">
        <v>1</v>
      </c>
      <c r="AQ966" t="n">
        <v>3</v>
      </c>
      <c r="AR966" t="n">
        <v>0</v>
      </c>
      <c r="AS966" t="n">
        <v>0</v>
      </c>
      <c r="AT966" t="n">
        <v>1.94437832751918</v>
      </c>
      <c r="AU966" t="n">
        <v>0.618768959643316</v>
      </c>
      <c r="AV966" t="n">
        <v>1.94437832751918</v>
      </c>
    </row>
    <row r="967" spans="1:48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0</v>
      </c>
      <c r="H967" t="n">
        <v>354.1050684984436</v>
      </c>
      <c r="I967" t="b">
        <v>0</v>
      </c>
      <c r="J967" t="n">
        <v>1307.355912896254</v>
      </c>
      <c r="K967" t="n">
        <v>1577.978586865779</v>
      </c>
      <c r="L967" t="n">
        <v>0</v>
      </c>
      <c r="M967" t="n">
        <v>5.786285812661583</v>
      </c>
      <c r="N967" t="n">
        <v>5.786285812661583</v>
      </c>
      <c r="O967" t="n">
        <v>156.0411422179307</v>
      </c>
      <c r="P967" t="n">
        <v>42.26466473941785</v>
      </c>
      <c r="Q967" t="n">
        <v>5.786285812661583</v>
      </c>
      <c r="R967" t="n">
        <v>0.8883816252505484</v>
      </c>
      <c r="S967" t="n">
        <v>36.53503402777254</v>
      </c>
      <c r="T967" t="n">
        <v>39.4158222654349</v>
      </c>
      <c r="U967" t="n">
        <v>6.513288487962241</v>
      </c>
      <c r="V967" t="n">
        <v>4.399530020681091</v>
      </c>
      <c r="W967" t="n">
        <v>0</v>
      </c>
      <c r="X967" t="n">
        <v>0</v>
      </c>
      <c r="Y967" t="n">
        <v>-22.82607512520868</v>
      </c>
      <c r="Z967" t="n">
        <v>69.55343641237926</v>
      </c>
      <c r="AA967" t="n">
        <v>1577.978586865779</v>
      </c>
      <c r="AB967" t="b">
        <v>0</v>
      </c>
      <c r="AC967" t="b">
        <v>1</v>
      </c>
      <c r="AD967" t="n">
        <v>93.28532651432957</v>
      </c>
      <c r="AE967" t="n">
        <v>-0</v>
      </c>
      <c r="AF967" t="n">
        <v>0</v>
      </c>
      <c r="AG967" t="n">
        <v>0.04003492545079423</v>
      </c>
      <c r="AH967" t="b">
        <v>0</v>
      </c>
      <c r="AI967" t="b">
        <v>0</v>
      </c>
      <c r="AJ967" t="n">
        <v>1577.978586865779</v>
      </c>
      <c r="AK967" t="n">
        <v>0</v>
      </c>
      <c r="AL967" t="n">
        <v>6.513288487962241</v>
      </c>
      <c r="AM967" t="n">
        <v>0</v>
      </c>
      <c r="AN967" t="n">
        <v>6.513288487962241</v>
      </c>
      <c r="AO967" t="n">
        <v>0</v>
      </c>
      <c r="AP967" t="n">
        <v>1</v>
      </c>
      <c r="AQ967" t="n">
        <v>3</v>
      </c>
      <c r="AR967" t="n">
        <v>0</v>
      </c>
      <c r="AS967" t="n">
        <v>0</v>
      </c>
      <c r="AT967" t="n">
        <v>1.951407502585876</v>
      </c>
      <c r="AU967" t="n">
        <v>0.6210058881677765</v>
      </c>
      <c r="AV967" t="n">
        <v>1.951407502585876</v>
      </c>
    </row>
    <row r="968" spans="1:48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0</v>
      </c>
      <c r="H968" t="n">
        <v>354.1050684984436</v>
      </c>
      <c r="I968" t="b">
        <v>0</v>
      </c>
      <c r="J968" t="n">
        <v>1307.355912896254</v>
      </c>
      <c r="K968" t="n">
        <v>1577.978586865779</v>
      </c>
      <c r="L968" t="n">
        <v>0</v>
      </c>
      <c r="M968" t="n">
        <v>5.627724089129528</v>
      </c>
      <c r="N968" t="n">
        <v>5.627724089129528</v>
      </c>
      <c r="O968" t="n">
        <v>151.7651432000729</v>
      </c>
      <c r="P968" t="n">
        <v>41.10648515711616</v>
      </c>
      <c r="Q968" t="n">
        <v>5.627724089129528</v>
      </c>
      <c r="R968" t="n">
        <v>0.8864286271134185</v>
      </c>
      <c r="S968" t="n">
        <v>36.5528756846937</v>
      </c>
      <c r="T968" t="n">
        <v>38.42017161826518</v>
      </c>
      <c r="U968" t="n">
        <v>6.348761667880408</v>
      </c>
      <c r="V968" t="n">
        <v>4.363431637224444</v>
      </c>
      <c r="W968" t="n">
        <v>0</v>
      </c>
      <c r="X968" t="n">
        <v>0</v>
      </c>
      <c r="Y968" t="n">
        <v>-22.82607512520868</v>
      </c>
      <c r="Z968" t="n">
        <v>69.59541900097548</v>
      </c>
      <c r="AA968" t="n">
        <v>1577.978586865779</v>
      </c>
      <c r="AB968" t="b">
        <v>0</v>
      </c>
      <c r="AC968" t="b">
        <v>1</v>
      </c>
      <c r="AD968" t="n">
        <v>93.27626854801004</v>
      </c>
      <c r="AE968" t="n">
        <v>-0</v>
      </c>
      <c r="AF968" t="n">
        <v>0</v>
      </c>
      <c r="AG968" t="n">
        <v>0.05348589347474658</v>
      </c>
      <c r="AH968" t="b">
        <v>0</v>
      </c>
      <c r="AI968" t="b">
        <v>0</v>
      </c>
      <c r="AJ968" t="n">
        <v>1577.978586865779</v>
      </c>
      <c r="AK968" t="n">
        <v>0</v>
      </c>
      <c r="AL968" t="n">
        <v>6.348761667880408</v>
      </c>
      <c r="AM968" t="n">
        <v>0</v>
      </c>
      <c r="AN968" t="n">
        <v>6.348761667880408</v>
      </c>
      <c r="AO968" t="n">
        <v>0</v>
      </c>
      <c r="AP968" t="n">
        <v>1</v>
      </c>
      <c r="AQ968" t="n">
        <v>3</v>
      </c>
      <c r="AR968" t="n">
        <v>0</v>
      </c>
      <c r="AS968" t="n">
        <v>0</v>
      </c>
      <c r="AT968" t="n">
        <v>1.924779987897425</v>
      </c>
      <c r="AU968" t="n">
        <v>0.6125320848299857</v>
      </c>
      <c r="AV968" t="n">
        <v>1.924779987897425</v>
      </c>
    </row>
    <row r="969" spans="1:48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0</v>
      </c>
      <c r="H969" t="n">
        <v>354.1050684984436</v>
      </c>
      <c r="I969" t="b">
        <v>0</v>
      </c>
      <c r="J969" t="n">
        <v>1307.355912896254</v>
      </c>
      <c r="K969" t="n">
        <v>1577.978586865779</v>
      </c>
      <c r="L969" t="n">
        <v>0</v>
      </c>
      <c r="M969" t="n">
        <v>6.219484497486777</v>
      </c>
      <c r="N969" t="n">
        <v>6.219484497486777</v>
      </c>
      <c r="O969" t="n">
        <v>167.723388787831</v>
      </c>
      <c r="P969" t="n">
        <v>45.42887020255445</v>
      </c>
      <c r="Q969" t="n">
        <v>6.219484497486777</v>
      </c>
      <c r="R969" t="n">
        <v>0.8932887909784323</v>
      </c>
      <c r="S969" t="n">
        <v>36.57053204897601</v>
      </c>
      <c r="T969" t="n">
        <v>42.13400880191273</v>
      </c>
      <c r="U969" t="n">
        <v>6.962456666084978</v>
      </c>
      <c r="V969" t="n">
        <v>4.496171020177478</v>
      </c>
      <c r="W969" t="n">
        <v>0</v>
      </c>
      <c r="X969" t="n">
        <v>0</v>
      </c>
      <c r="Y969" t="n">
        <v>-22.82607512520868</v>
      </c>
      <c r="Z969" t="n">
        <v>69.64990999842122</v>
      </c>
      <c r="AA969" t="n">
        <v>1577.978586865779</v>
      </c>
      <c r="AB969" t="b">
        <v>0</v>
      </c>
      <c r="AC969" t="b">
        <v>1</v>
      </c>
      <c r="AD969" t="n">
        <v>93.26721058169051</v>
      </c>
      <c r="AE969" t="n">
        <v>-0</v>
      </c>
      <c r="AF969" t="n">
        <v>0</v>
      </c>
      <c r="AG969" t="n">
        <v>0.06737852496706481</v>
      </c>
      <c r="AH969" t="b">
        <v>0</v>
      </c>
      <c r="AI969" t="b">
        <v>0</v>
      </c>
      <c r="AJ969" t="n">
        <v>1577.978586865779</v>
      </c>
      <c r="AK969" t="n">
        <v>0</v>
      </c>
      <c r="AL969" t="n">
        <v>6.962456666084978</v>
      </c>
      <c r="AM969" t="n">
        <v>0</v>
      </c>
      <c r="AN969" t="n">
        <v>6.962456666084978</v>
      </c>
      <c r="AO969" t="n">
        <v>0</v>
      </c>
      <c r="AP969" t="n">
        <v>1</v>
      </c>
      <c r="AQ969" t="n">
        <v>3</v>
      </c>
      <c r="AR969" t="n">
        <v>0</v>
      </c>
      <c r="AS969" t="n">
        <v>0</v>
      </c>
      <c r="AT969" t="n">
        <v>2.023794566545674</v>
      </c>
      <c r="AU969" t="n">
        <v>0.6440419751391769</v>
      </c>
      <c r="AV969" t="n">
        <v>2.023794566545674</v>
      </c>
    </row>
    <row r="970" spans="1:48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0</v>
      </c>
      <c r="H970" t="n">
        <v>354.1050684984436</v>
      </c>
      <c r="I970" t="b">
        <v>0</v>
      </c>
      <c r="J970" t="n">
        <v>1307.355912896254</v>
      </c>
      <c r="K970" t="n">
        <v>1577.978586865779</v>
      </c>
      <c r="L970" t="n">
        <v>0</v>
      </c>
      <c r="M970" t="n">
        <v>4.01100458759003</v>
      </c>
      <c r="N970" t="n">
        <v>4.01100458759003</v>
      </c>
      <c r="O970" t="n">
        <v>108.1664054546615</v>
      </c>
      <c r="P970" t="n">
        <v>29.29750960310442</v>
      </c>
      <c r="Q970" t="n">
        <v>4.01100458759003</v>
      </c>
      <c r="R970" t="n">
        <v>0.8585562384797878</v>
      </c>
      <c r="S970" t="n">
        <v>36.58886633649907</v>
      </c>
      <c r="T970" t="n">
        <v>28.27187987784083</v>
      </c>
      <c r="U970" t="n">
        <v>4.671801808454807</v>
      </c>
      <c r="V970" t="n">
        <v>3.998881035169404</v>
      </c>
      <c r="W970" t="n">
        <v>0</v>
      </c>
      <c r="X970" t="n">
        <v>0</v>
      </c>
      <c r="Y970" t="n">
        <v>-22.82607512520868</v>
      </c>
      <c r="Z970" t="n">
        <v>69.68983142504173</v>
      </c>
      <c r="AA970" t="n">
        <v>1577.978586865779</v>
      </c>
      <c r="AB970" t="b">
        <v>0</v>
      </c>
      <c r="AC970" t="b">
        <v>1</v>
      </c>
      <c r="AD970" t="n">
        <v>93.25815261537097</v>
      </c>
      <c r="AE970" t="n">
        <v>-0</v>
      </c>
      <c r="AF970" t="n">
        <v>0</v>
      </c>
      <c r="AG970" t="n">
        <v>0.07975200132141919</v>
      </c>
      <c r="AH970" t="b">
        <v>0</v>
      </c>
      <c r="AI970" t="b">
        <v>0</v>
      </c>
      <c r="AJ970" t="n">
        <v>1577.978586865779</v>
      </c>
      <c r="AK970" t="n">
        <v>0</v>
      </c>
      <c r="AL970" t="n">
        <v>4.671801808454807</v>
      </c>
      <c r="AM970" t="n">
        <v>0</v>
      </c>
      <c r="AN970" t="n">
        <v>4.671801808454807</v>
      </c>
      <c r="AO970" t="n">
        <v>0</v>
      </c>
      <c r="AP970" t="n">
        <v>1</v>
      </c>
      <c r="AQ970" t="n">
        <v>3</v>
      </c>
      <c r="AR970" t="n">
        <v>0</v>
      </c>
      <c r="AS970" t="n">
        <v>0</v>
      </c>
      <c r="AT970" t="n">
        <v>1.654904196659015</v>
      </c>
      <c r="AU970" t="n">
        <v>0.5266482009098381</v>
      </c>
      <c r="AV970" t="n">
        <v>1.654904196659015</v>
      </c>
    </row>
    <row r="971" spans="1:48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0</v>
      </c>
      <c r="H971" t="n">
        <v>354.1050684984436</v>
      </c>
      <c r="I971" t="b">
        <v>0</v>
      </c>
      <c r="J971" t="n">
        <v>1307.355912896254</v>
      </c>
      <c r="K971" t="n">
        <v>1577.978586865779</v>
      </c>
      <c r="L971" t="n">
        <v>0</v>
      </c>
      <c r="M971" t="n">
        <v>12.25316381881982</v>
      </c>
      <c r="N971" t="n">
        <v>12.25316381881982</v>
      </c>
      <c r="O971" t="n">
        <v>330.4360931995828</v>
      </c>
      <c r="P971" t="n">
        <v>89.50056695546662</v>
      </c>
      <c r="Q971" t="n">
        <v>12.25316381881982</v>
      </c>
      <c r="R971" t="n">
        <v>0.9268458417169677</v>
      </c>
      <c r="S971" t="n">
        <v>36.60453877461871</v>
      </c>
      <c r="T971" t="n">
        <v>80.00387277011291</v>
      </c>
      <c r="U971" t="n">
        <v>13.22028245400661</v>
      </c>
      <c r="V971" t="n">
        <v>5.852615971880425</v>
      </c>
      <c r="W971" t="n">
        <v>0</v>
      </c>
      <c r="X971" t="n">
        <v>0</v>
      </c>
      <c r="Y971" t="n">
        <v>-22.82607512520868</v>
      </c>
      <c r="Z971" t="n">
        <v>69.7655861248672</v>
      </c>
      <c r="AA971" t="n">
        <v>1577.978586865779</v>
      </c>
      <c r="AB971" t="b">
        <v>0</v>
      </c>
      <c r="AC971" t="b">
        <v>1</v>
      </c>
      <c r="AD971" t="n">
        <v>93.24909464905144</v>
      </c>
      <c r="AE971" t="n">
        <v>-0</v>
      </c>
      <c r="AF971" t="n">
        <v>0</v>
      </c>
      <c r="AG971" t="n">
        <v>0.09567831717884107</v>
      </c>
      <c r="AH971" t="b">
        <v>0</v>
      </c>
      <c r="AI971" t="b">
        <v>0</v>
      </c>
      <c r="AJ971" t="n">
        <v>1577.978586865779</v>
      </c>
      <c r="AK971" t="n">
        <v>0</v>
      </c>
      <c r="AL971" t="n">
        <v>13.22028245400661</v>
      </c>
      <c r="AM971" t="n">
        <v>0</v>
      </c>
      <c r="AN971" t="n">
        <v>13.2220907954849</v>
      </c>
      <c r="AO971" t="n">
        <v>0</v>
      </c>
      <c r="AP971" t="n">
        <v>1</v>
      </c>
      <c r="AQ971" t="n">
        <v>3</v>
      </c>
      <c r="AR971" t="n">
        <v>0</v>
      </c>
      <c r="AS971" t="n">
        <v>0</v>
      </c>
      <c r="AT971" t="n">
        <v>3.047676534262902</v>
      </c>
      <c r="AU971" t="n">
        <v>0.9698769070530079</v>
      </c>
      <c r="AV971" t="n">
        <v>3.047676534262902</v>
      </c>
    </row>
    <row r="972" spans="1:48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0</v>
      </c>
      <c r="H972" t="n">
        <v>365.0006090676266</v>
      </c>
      <c r="I972" t="b">
        <v>0</v>
      </c>
      <c r="J972" t="n">
        <v>1347.582248677677</v>
      </c>
      <c r="K972" t="n">
        <v>1626.531774153957</v>
      </c>
      <c r="L972" t="n">
        <v>0</v>
      </c>
      <c r="M972" t="n">
        <v>21.27858003527974</v>
      </c>
      <c r="N972" t="n">
        <v>21.27858003527974</v>
      </c>
      <c r="O972" t="n">
        <v>556.6989934469661</v>
      </c>
      <c r="P972" t="n">
        <v>150.7852094926777</v>
      </c>
      <c r="Q972" t="n">
        <v>21.27858003527974</v>
      </c>
      <c r="R972" t="n">
        <v>0.94141516111284</v>
      </c>
      <c r="S972" t="n">
        <v>36.62930083995779</v>
      </c>
      <c r="T972" t="n">
        <v>132.6998052376956</v>
      </c>
      <c r="U972" t="n">
        <v>22.6027590315483</v>
      </c>
      <c r="V972" t="n">
        <v>7.774196710207931</v>
      </c>
      <c r="W972" t="n">
        <v>0</v>
      </c>
      <c r="X972" t="n">
        <v>0</v>
      </c>
      <c r="Y972" t="n">
        <v>-22.82607512520868</v>
      </c>
      <c r="Z972" t="n">
        <v>69.89999538061005</v>
      </c>
      <c r="AA972" t="n">
        <v>1626.531774153957</v>
      </c>
      <c r="AB972" t="b">
        <v>0</v>
      </c>
      <c r="AC972" t="b">
        <v>1</v>
      </c>
      <c r="AD972" t="n">
        <v>93.24003668273191</v>
      </c>
      <c r="AE972" t="n">
        <v>-0</v>
      </c>
      <c r="AF972" t="n">
        <v>0</v>
      </c>
      <c r="AG972" t="n">
        <v>0.1105448054653107</v>
      </c>
      <c r="AH972" t="b">
        <v>0</v>
      </c>
      <c r="AI972" t="b">
        <v>0</v>
      </c>
      <c r="AJ972" t="n">
        <v>1626.531774153957</v>
      </c>
      <c r="AK972" t="n">
        <v>0</v>
      </c>
      <c r="AL972" t="n">
        <v>22.6027590315483</v>
      </c>
      <c r="AM972" t="n">
        <v>0</v>
      </c>
      <c r="AN972" t="n">
        <v>22.60999239746147</v>
      </c>
      <c r="AO972" t="n">
        <v>0</v>
      </c>
      <c r="AP972" t="n">
        <v>1</v>
      </c>
      <c r="AQ972" t="n">
        <v>3</v>
      </c>
      <c r="AR972" t="n">
        <v>0</v>
      </c>
      <c r="AS972" t="n">
        <v>0</v>
      </c>
      <c r="AT972" t="n">
        <v>4.649194777252402</v>
      </c>
      <c r="AU972" t="n">
        <v>1.479535836613685</v>
      </c>
      <c r="AV972" t="n">
        <v>4.649194777252402</v>
      </c>
    </row>
    <row r="973" spans="1:48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0</v>
      </c>
      <c r="H973" t="n">
        <v>375.8961496368094</v>
      </c>
      <c r="I973" t="b">
        <v>0</v>
      </c>
      <c r="J973" t="n">
        <v>1387.8085844591</v>
      </c>
      <c r="K973" t="n">
        <v>1675.084961442134</v>
      </c>
      <c r="L973" t="n">
        <v>0</v>
      </c>
      <c r="M973" t="n">
        <v>19.73019826199027</v>
      </c>
      <c r="N973" t="n">
        <v>19.73019826199027</v>
      </c>
      <c r="O973" t="n">
        <v>501.2275732985655</v>
      </c>
      <c r="P973" t="n">
        <v>135.7604478056786</v>
      </c>
      <c r="Q973" t="n">
        <v>19.73019826199027</v>
      </c>
      <c r="R973" t="n">
        <v>0.9386976735267158</v>
      </c>
      <c r="S973" t="n">
        <v>36.66373801283752</v>
      </c>
      <c r="T973" t="n">
        <v>119.8230169498734</v>
      </c>
      <c r="U973" t="n">
        <v>21.01869304508162</v>
      </c>
      <c r="V973" t="n">
        <v>7.345429704075016</v>
      </c>
      <c r="W973" t="n">
        <v>0</v>
      </c>
      <c r="X973" t="n">
        <v>0</v>
      </c>
      <c r="Y973" t="n">
        <v>-22.82607512520868</v>
      </c>
      <c r="Z973" t="n">
        <v>70.03009377667894</v>
      </c>
      <c r="AA973" t="n">
        <v>1675.084961442134</v>
      </c>
      <c r="AB973" t="b">
        <v>0</v>
      </c>
      <c r="AC973" t="b">
        <v>1</v>
      </c>
      <c r="AD973" t="n">
        <v>93.23097871641238</v>
      </c>
      <c r="AE973" t="n">
        <v>-0</v>
      </c>
      <c r="AF973" t="n">
        <v>0</v>
      </c>
      <c r="AG973" t="n">
        <v>0.1165896573308308</v>
      </c>
      <c r="AH973" t="b">
        <v>0</v>
      </c>
      <c r="AI973" t="b">
        <v>0</v>
      </c>
      <c r="AJ973" t="n">
        <v>1675.084961442134</v>
      </c>
      <c r="AK973" t="n">
        <v>0</v>
      </c>
      <c r="AL973" t="n">
        <v>21.01869304508162</v>
      </c>
      <c r="AM973" t="n">
        <v>0</v>
      </c>
      <c r="AN973" t="n">
        <v>21.02592641099479</v>
      </c>
      <c r="AO973" t="n">
        <v>0</v>
      </c>
      <c r="AP973" t="n">
        <v>1</v>
      </c>
      <c r="AQ973" t="n">
        <v>3</v>
      </c>
      <c r="AR973" t="n">
        <v>0</v>
      </c>
      <c r="AS973" t="n">
        <v>0</v>
      </c>
      <c r="AT973" t="n">
        <v>4.400562595974889</v>
      </c>
      <c r="AU973" t="n">
        <v>1.400412409878505</v>
      </c>
      <c r="AV973" t="n">
        <v>4.400562595974889</v>
      </c>
    </row>
    <row r="974" spans="1:48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0</v>
      </c>
      <c r="H974" t="n">
        <v>386.7916902059923</v>
      </c>
      <c r="I974" t="b">
        <v>0</v>
      </c>
      <c r="J974" t="n">
        <v>1428.034920240523</v>
      </c>
      <c r="K974" t="n">
        <v>1723.638148730312</v>
      </c>
      <c r="L974" t="n">
        <v>0</v>
      </c>
      <c r="M974" t="n">
        <v>21.1176696461461</v>
      </c>
      <c r="N974" t="n">
        <v>21.1176696461461</v>
      </c>
      <c r="O974" t="n">
        <v>521.3630379146796</v>
      </c>
      <c r="P974" t="n">
        <v>141.2142572899999</v>
      </c>
      <c r="Q974" t="n">
        <v>21.1176696461461</v>
      </c>
      <c r="R974" t="n">
        <v>0.9394011268115686</v>
      </c>
      <c r="S974" t="n">
        <v>36.69715043913094</v>
      </c>
      <c r="T974" t="n">
        <v>124.5432513583392</v>
      </c>
      <c r="U974" t="n">
        <v>22.47992794922635</v>
      </c>
      <c r="V974" t="n">
        <v>7.547180695538941</v>
      </c>
      <c r="W974" t="n">
        <v>0</v>
      </c>
      <c r="X974" t="n">
        <v>0</v>
      </c>
      <c r="Y974" t="n">
        <v>-22.82607512520868</v>
      </c>
      <c r="Z974" t="n">
        <v>70.16450303242179</v>
      </c>
      <c r="AA974" t="n">
        <v>1723.638148730312</v>
      </c>
      <c r="AB974" t="b">
        <v>0</v>
      </c>
      <c r="AC974" t="b">
        <v>1</v>
      </c>
      <c r="AD974" t="n">
        <v>93.22192075009285</v>
      </c>
      <c r="AE974" t="n">
        <v>-0</v>
      </c>
      <c r="AF974" t="n">
        <v>0</v>
      </c>
      <c r="AG974" t="n">
        <v>0.1309822919523739</v>
      </c>
      <c r="AH974" t="b">
        <v>0</v>
      </c>
      <c r="AI974" t="b">
        <v>0</v>
      </c>
      <c r="AJ974" t="n">
        <v>1723.638148730312</v>
      </c>
      <c r="AK974" t="n">
        <v>0</v>
      </c>
      <c r="AL974" t="n">
        <v>22.47992794922635</v>
      </c>
      <c r="AM974" t="n">
        <v>0</v>
      </c>
      <c r="AN974" t="n">
        <v>22.48716131513952</v>
      </c>
      <c r="AO974" t="n">
        <v>0</v>
      </c>
      <c r="AP974" t="n">
        <v>1</v>
      </c>
      <c r="AQ974" t="n">
        <v>3</v>
      </c>
      <c r="AR974" t="n">
        <v>0</v>
      </c>
      <c r="AS974" t="n">
        <v>0</v>
      </c>
      <c r="AT974" t="n">
        <v>4.670544556749393</v>
      </c>
      <c r="AU974" t="n">
        <v>1.486330080645824</v>
      </c>
      <c r="AV974" t="n">
        <v>4.670544556749393</v>
      </c>
    </row>
    <row r="975" spans="1:48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0</v>
      </c>
      <c r="H975" t="n">
        <v>397.6872307751752</v>
      </c>
      <c r="I975" t="b">
        <v>0</v>
      </c>
      <c r="J975" t="n">
        <v>1468.261256021947</v>
      </c>
      <c r="K975" t="n">
        <v>1772.19133601849</v>
      </c>
      <c r="L975" t="n">
        <v>0</v>
      </c>
      <c r="M975" t="n">
        <v>21.71234299225126</v>
      </c>
      <c r="N975" t="n">
        <v>21.71234299225126</v>
      </c>
      <c r="O975" t="n">
        <v>521.3584615107295</v>
      </c>
      <c r="P975" t="n">
        <v>141.2130177439679</v>
      </c>
      <c r="Q975" t="n">
        <v>21.71234299225126</v>
      </c>
      <c r="R975" t="n">
        <v>0.939146281791099</v>
      </c>
      <c r="S975" t="n">
        <v>36.73250212651935</v>
      </c>
      <c r="T975" t="n">
        <v>124.5759536791983</v>
      </c>
      <c r="U975" t="n">
        <v>23.1192343655372</v>
      </c>
      <c r="V975" t="n">
        <v>7.580909980799021</v>
      </c>
      <c r="W975" t="n">
        <v>0</v>
      </c>
      <c r="X975" t="n">
        <v>0</v>
      </c>
      <c r="Y975" t="n">
        <v>-22.82607512520868</v>
      </c>
      <c r="Z975" t="n">
        <v>70.30194750379663</v>
      </c>
      <c r="AA975" t="n">
        <v>1772.19133601849</v>
      </c>
      <c r="AB975" t="b">
        <v>0</v>
      </c>
      <c r="AC975" t="b">
        <v>1</v>
      </c>
      <c r="AD975" t="n">
        <v>93.21286278377332</v>
      </c>
      <c r="AE975" t="n">
        <v>-0</v>
      </c>
      <c r="AF975" t="n">
        <v>0</v>
      </c>
      <c r="AG975" t="n">
        <v>0.1362182039991011</v>
      </c>
      <c r="AH975" t="b">
        <v>0</v>
      </c>
      <c r="AI975" t="b">
        <v>0</v>
      </c>
      <c r="AJ975" t="n">
        <v>1772.19133601849</v>
      </c>
      <c r="AK975" t="n">
        <v>0</v>
      </c>
      <c r="AL975" t="n">
        <v>23.1192343655372</v>
      </c>
      <c r="AM975" t="n">
        <v>0</v>
      </c>
      <c r="AN975" t="n">
        <v>23.12646773145037</v>
      </c>
      <c r="AO975" t="n">
        <v>0</v>
      </c>
      <c r="AP975" t="n">
        <v>1</v>
      </c>
      <c r="AQ975" t="n">
        <v>3</v>
      </c>
      <c r="AR975" t="n">
        <v>0</v>
      </c>
      <c r="AS975" t="n">
        <v>0</v>
      </c>
      <c r="AT975" t="n">
        <v>4.802743772581366</v>
      </c>
      <c r="AU975" t="n">
        <v>1.52840047923455</v>
      </c>
      <c r="AV975" t="n">
        <v>4.802743772581366</v>
      </c>
    </row>
    <row r="976" spans="1:48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0</v>
      </c>
      <c r="H976" t="n">
        <v>408.5827713443581</v>
      </c>
      <c r="I976" t="b">
        <v>0</v>
      </c>
      <c r="J976" t="n">
        <v>1508.48759180337</v>
      </c>
      <c r="K976" t="n">
        <v>1820.744523306668</v>
      </c>
      <c r="L976" t="n">
        <v>0</v>
      </c>
      <c r="M976" t="n">
        <v>22.54260894973131</v>
      </c>
      <c r="N976" t="n">
        <v>22.54260894973131</v>
      </c>
      <c r="O976" t="n">
        <v>526.8603420647212</v>
      </c>
      <c r="P976" t="n">
        <v>142.7032345787435</v>
      </c>
      <c r="Q976" t="n">
        <v>22.54260894973131</v>
      </c>
      <c r="R976" t="n">
        <v>0.9391496651960308</v>
      </c>
      <c r="S976" t="n">
        <v>36.76900217302369</v>
      </c>
      <c r="T976" t="n">
        <v>125.8901465280884</v>
      </c>
      <c r="U976" t="n">
        <v>24.00321246457128</v>
      </c>
      <c r="V976" t="n">
        <v>7.660457564754907</v>
      </c>
      <c r="W976" t="n">
        <v>0</v>
      </c>
      <c r="X976" t="n">
        <v>0</v>
      </c>
      <c r="Y976" t="n">
        <v>-22.82607512520868</v>
      </c>
      <c r="Z976" t="n">
        <v>70.43939197517146</v>
      </c>
      <c r="AA976" t="n">
        <v>1820.744523306668</v>
      </c>
      <c r="AB976" t="b">
        <v>0</v>
      </c>
      <c r="AC976" t="b">
        <v>1</v>
      </c>
      <c r="AD976" t="n">
        <v>93.20380481745379</v>
      </c>
      <c r="AE976" t="n">
        <v>-0</v>
      </c>
      <c r="AF976" t="n">
        <v>0</v>
      </c>
      <c r="AG976" t="n">
        <v>0.1336252679650173</v>
      </c>
      <c r="AH976" t="b">
        <v>0</v>
      </c>
      <c r="AI976" t="b">
        <v>0</v>
      </c>
      <c r="AJ976" t="n">
        <v>1820.744523306668</v>
      </c>
      <c r="AK976" t="n">
        <v>0</v>
      </c>
      <c r="AL976" t="n">
        <v>24.00321246457128</v>
      </c>
      <c r="AM976" t="n">
        <v>0</v>
      </c>
      <c r="AN976" t="n">
        <v>24.01044583048445</v>
      </c>
      <c r="AO976" t="n">
        <v>0</v>
      </c>
      <c r="AP976" t="n">
        <v>1</v>
      </c>
      <c r="AQ976" t="n">
        <v>3</v>
      </c>
      <c r="AR976" t="n">
        <v>0</v>
      </c>
      <c r="AS976" t="n">
        <v>0</v>
      </c>
      <c r="AT976" t="n">
        <v>4.977761442136589</v>
      </c>
      <c r="AU976" t="n">
        <v>1.584097202334758</v>
      </c>
      <c r="AV976" t="n">
        <v>4.977761442136589</v>
      </c>
    </row>
    <row r="977" spans="1:48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0</v>
      </c>
      <c r="H977" t="n">
        <v>419.4783119135409</v>
      </c>
      <c r="I977" t="b">
        <v>0</v>
      </c>
      <c r="J977" t="n">
        <v>1548.713927584793</v>
      </c>
      <c r="K977" t="n">
        <v>1869.297710594846</v>
      </c>
      <c r="L977" t="n">
        <v>0</v>
      </c>
      <c r="M977" t="n">
        <v>23.3268915496547</v>
      </c>
      <c r="N977" t="n">
        <v>23.3268915496547</v>
      </c>
      <c r="O977" t="n">
        <v>531.0296134491903</v>
      </c>
      <c r="P977" t="n">
        <v>143.8325063513516</v>
      </c>
      <c r="Q977" t="n">
        <v>23.3268915496547</v>
      </c>
      <c r="R977" t="n">
        <v>0.9390924466796449</v>
      </c>
      <c r="S977" t="n">
        <v>36.80689585073939</v>
      </c>
      <c r="T977" t="n">
        <v>126.8941002731668</v>
      </c>
      <c r="U977" t="n">
        <v>24.83982448387455</v>
      </c>
      <c r="V977" t="n">
        <v>7.728809178426403</v>
      </c>
      <c r="W977" t="n">
        <v>0</v>
      </c>
      <c r="X977" t="n">
        <v>0</v>
      </c>
      <c r="Y977" t="n">
        <v>-22.82607512520868</v>
      </c>
      <c r="Z977" t="n">
        <v>70.54361924504502</v>
      </c>
      <c r="AA977" t="n">
        <v>1869.297710594846</v>
      </c>
      <c r="AB977" t="b">
        <v>0</v>
      </c>
      <c r="AC977" t="b">
        <v>1</v>
      </c>
      <c r="AD977" t="n">
        <v>93.19474685113425</v>
      </c>
      <c r="AE977" t="n">
        <v>-0</v>
      </c>
      <c r="AF977" t="n">
        <v>0</v>
      </c>
      <c r="AG977" t="n">
        <v>0.134445108168265</v>
      </c>
      <c r="AH977" t="b">
        <v>0</v>
      </c>
      <c r="AI977" t="b">
        <v>0</v>
      </c>
      <c r="AJ977" t="n">
        <v>1869.297710594846</v>
      </c>
      <c r="AK977" t="n">
        <v>0</v>
      </c>
      <c r="AL977" t="n">
        <v>24.83982448387455</v>
      </c>
      <c r="AM977" t="n">
        <v>0</v>
      </c>
      <c r="AN977" t="n">
        <v>24.84705784978772</v>
      </c>
      <c r="AO977" t="n">
        <v>0</v>
      </c>
      <c r="AP977" t="n">
        <v>1</v>
      </c>
      <c r="AQ977" t="n">
        <v>3</v>
      </c>
      <c r="AR977" t="n">
        <v>0</v>
      </c>
      <c r="AS977" t="n">
        <v>0</v>
      </c>
      <c r="AT977" t="n">
        <v>5.146444797000576</v>
      </c>
      <c r="AU977" t="n">
        <v>1.637778125702952</v>
      </c>
      <c r="AV977" t="n">
        <v>5.146444797000576</v>
      </c>
    </row>
    <row r="978" spans="1:48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0</v>
      </c>
      <c r="H978" t="n">
        <v>430.3738524827239</v>
      </c>
      <c r="I978" t="b">
        <v>0</v>
      </c>
      <c r="J978" t="n">
        <v>1588.940263366217</v>
      </c>
      <c r="K978" t="n">
        <v>1917.850897883024</v>
      </c>
      <c r="L978" t="n">
        <v>0</v>
      </c>
      <c r="M978" t="n">
        <v>24.13768621732926</v>
      </c>
      <c r="N978" t="n">
        <v>24.13768621732926</v>
      </c>
      <c r="O978" t="n">
        <v>535.5760421960036</v>
      </c>
      <c r="P978" t="n">
        <v>145.0639334225362</v>
      </c>
      <c r="Q978" t="n">
        <v>24.13768621732926</v>
      </c>
      <c r="R978" t="n">
        <v>0.9390540579745774</v>
      </c>
      <c r="S978" t="n">
        <v>36.84614476361391</v>
      </c>
      <c r="T978" t="n">
        <v>127.9857404509394</v>
      </c>
      <c r="U978" t="n">
        <v>25.70425633364627</v>
      </c>
      <c r="V978" t="n">
        <v>7.800211517603742</v>
      </c>
      <c r="W978" t="n">
        <v>0</v>
      </c>
      <c r="X978" t="n">
        <v>0</v>
      </c>
      <c r="Y978" t="n">
        <v>-22.82607512520868</v>
      </c>
      <c r="Z978" t="n">
        <v>70.67657026814499</v>
      </c>
      <c r="AA978" t="n">
        <v>1917.850897883024</v>
      </c>
      <c r="AB978" t="b">
        <v>0</v>
      </c>
      <c r="AC978" t="b">
        <v>1</v>
      </c>
      <c r="AD978" t="n">
        <v>93.18568888481472</v>
      </c>
      <c r="AE978" t="n">
        <v>-0</v>
      </c>
      <c r="AF978" t="n">
        <v>0</v>
      </c>
      <c r="AG978" t="n">
        <v>0.1340327149404402</v>
      </c>
      <c r="AH978" t="b">
        <v>0</v>
      </c>
      <c r="AI978" t="b">
        <v>0</v>
      </c>
      <c r="AJ978" t="n">
        <v>1917.850897883024</v>
      </c>
      <c r="AK978" t="n">
        <v>0</v>
      </c>
      <c r="AL978" t="n">
        <v>25.70425633364627</v>
      </c>
      <c r="AM978" t="n">
        <v>0</v>
      </c>
      <c r="AN978" t="n">
        <v>25.71148969955944</v>
      </c>
      <c r="AO978" t="n">
        <v>0</v>
      </c>
      <c r="AP978" t="n">
        <v>1</v>
      </c>
      <c r="AQ978" t="n">
        <v>3</v>
      </c>
      <c r="AR978" t="n">
        <v>0</v>
      </c>
      <c r="AS978" t="n">
        <v>0</v>
      </c>
      <c r="AT978" t="n">
        <v>5.321492973518078</v>
      </c>
      <c r="AU978" t="n">
        <v>1.693484557181949</v>
      </c>
      <c r="AV978" t="n">
        <v>5.321492973518078</v>
      </c>
    </row>
    <row r="979" spans="1:48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0</v>
      </c>
      <c r="H979" t="n">
        <v>441.2693930519067</v>
      </c>
      <c r="I979" t="b">
        <v>0</v>
      </c>
      <c r="J979" t="n">
        <v>1629.16659914764</v>
      </c>
      <c r="K979" t="n">
        <v>1966.404085171201</v>
      </c>
      <c r="L979" t="n">
        <v>0</v>
      </c>
      <c r="M979" t="n">
        <v>24.97628393789913</v>
      </c>
      <c r="N979" t="n">
        <v>24.97628393789913</v>
      </c>
      <c r="O979" t="n">
        <v>540.4996283051651</v>
      </c>
      <c r="P979" t="n">
        <v>146.3975157922982</v>
      </c>
      <c r="Q979" t="n">
        <v>24.97628393789913</v>
      </c>
      <c r="R979" t="n">
        <v>0.9390341419751199</v>
      </c>
      <c r="S979" t="n">
        <v>36.88678348536621</v>
      </c>
      <c r="T979" t="n">
        <v>129.1650612660407</v>
      </c>
      <c r="U979" t="n">
        <v>26.59784433967992</v>
      </c>
      <c r="V979" t="n">
        <v>7.874658786920378</v>
      </c>
      <c r="W979" t="n">
        <v>0</v>
      </c>
      <c r="X979" t="n">
        <v>0</v>
      </c>
      <c r="Y979" t="n">
        <v>-22.82607512520868</v>
      </c>
      <c r="Z979" t="n">
        <v>70.79896223987237</v>
      </c>
      <c r="AA979" t="n">
        <v>1966.404085171201</v>
      </c>
      <c r="AB979" t="b">
        <v>0</v>
      </c>
      <c r="AC979" t="b">
        <v>1</v>
      </c>
      <c r="AD979" t="n">
        <v>93.17663091849519</v>
      </c>
      <c r="AE979" t="n">
        <v>-0</v>
      </c>
      <c r="AF979" t="n">
        <v>0</v>
      </c>
      <c r="AG979" t="n">
        <v>0.1341088688775207</v>
      </c>
      <c r="AH979" t="b">
        <v>0</v>
      </c>
      <c r="AI979" t="b">
        <v>0</v>
      </c>
      <c r="AJ979" t="n">
        <v>1966.404085171201</v>
      </c>
      <c r="AK979" t="n">
        <v>0</v>
      </c>
      <c r="AL979" t="n">
        <v>26.59784433967992</v>
      </c>
      <c r="AM979" t="n">
        <v>0</v>
      </c>
      <c r="AN979" t="n">
        <v>26.60507770559309</v>
      </c>
      <c r="AO979" t="n">
        <v>0</v>
      </c>
      <c r="AP979" t="n">
        <v>1</v>
      </c>
      <c r="AQ979" t="n">
        <v>3</v>
      </c>
      <c r="AR979" t="n">
        <v>0</v>
      </c>
      <c r="AS979" t="n">
        <v>0</v>
      </c>
      <c r="AT979" t="n">
        <v>5.503375680185798</v>
      </c>
      <c r="AU979" t="n">
        <v>1.751365974388182</v>
      </c>
      <c r="AV979" t="n">
        <v>5.503375680185798</v>
      </c>
    </row>
    <row r="980" spans="1:48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0</v>
      </c>
      <c r="H980" t="n">
        <v>452.1649336210896</v>
      </c>
      <c r="I980" t="b">
        <v>0</v>
      </c>
      <c r="J980" t="n">
        <v>1669.392934929063</v>
      </c>
      <c r="K980" t="n">
        <v>2014.957272459379</v>
      </c>
      <c r="L980" t="n">
        <v>0</v>
      </c>
      <c r="M980" t="n">
        <v>25.76301722344503</v>
      </c>
      <c r="N980" t="n">
        <v>25.76301722344503</v>
      </c>
      <c r="O980" t="n">
        <v>544.0906052448031</v>
      </c>
      <c r="P980" t="n">
        <v>147.3701530998925</v>
      </c>
      <c r="Q980" t="n">
        <v>25.76301722344503</v>
      </c>
      <c r="R980" t="n">
        <v>0.9389551433112786</v>
      </c>
      <c r="S980" t="n">
        <v>36.92884782942613</v>
      </c>
      <c r="T980" t="n">
        <v>130.0341488740326</v>
      </c>
      <c r="U980" t="n">
        <v>27.43796379089026</v>
      </c>
      <c r="V980" t="n">
        <v>7.937915982655184</v>
      </c>
      <c r="W980" t="n">
        <v>0</v>
      </c>
      <c r="X980" t="n">
        <v>0</v>
      </c>
      <c r="Y980" t="n">
        <v>-22.82607512520868</v>
      </c>
      <c r="Z980" t="n">
        <v>70.93351000071831</v>
      </c>
      <c r="AA980" t="n">
        <v>2014.957272459379</v>
      </c>
      <c r="AB980" t="b">
        <v>0</v>
      </c>
      <c r="AC980" t="b">
        <v>1</v>
      </c>
      <c r="AD980" t="n">
        <v>93.16757295217566</v>
      </c>
      <c r="AE980" t="n">
        <v>-0</v>
      </c>
      <c r="AF980" t="n">
        <v>0</v>
      </c>
      <c r="AG980" t="n">
        <v>0.1326654651494927</v>
      </c>
      <c r="AH980" t="b">
        <v>0</v>
      </c>
      <c r="AI980" t="b">
        <v>0</v>
      </c>
      <c r="AJ980" t="n">
        <v>2014.957272459379</v>
      </c>
      <c r="AK980" t="n">
        <v>0</v>
      </c>
      <c r="AL980" t="n">
        <v>27.43796379089026</v>
      </c>
      <c r="AM980" t="n">
        <v>0</v>
      </c>
      <c r="AN980" t="n">
        <v>27.44519715680343</v>
      </c>
      <c r="AO980" t="n">
        <v>0</v>
      </c>
      <c r="AP980" t="n">
        <v>1</v>
      </c>
      <c r="AQ980" t="n">
        <v>3</v>
      </c>
      <c r="AR980" t="n">
        <v>0</v>
      </c>
      <c r="AS980" t="n">
        <v>0</v>
      </c>
      <c r="AT980" t="n">
        <v>5.678255081221696</v>
      </c>
      <c r="AU980" t="n">
        <v>1.807018695625871</v>
      </c>
      <c r="AV980" t="n">
        <v>5.678255081221696</v>
      </c>
    </row>
    <row r="981" spans="1:48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0</v>
      </c>
      <c r="H981" t="n">
        <v>463.0604741902725</v>
      </c>
      <c r="I981" t="b">
        <v>0</v>
      </c>
      <c r="J981" t="n">
        <v>1709.619270710486</v>
      </c>
      <c r="K981" t="n">
        <v>2063.510459747557</v>
      </c>
      <c r="L981" t="n">
        <v>0</v>
      </c>
      <c r="M981" t="n">
        <v>26.82496175794251</v>
      </c>
      <c r="N981" t="n">
        <v>26.82496175794251</v>
      </c>
      <c r="O981" t="n">
        <v>553.188039142378</v>
      </c>
      <c r="P981" t="n">
        <v>149.8342467882931</v>
      </c>
      <c r="Q981" t="n">
        <v>26.82496175794251</v>
      </c>
      <c r="R981" t="n">
        <v>0.9391238453741455</v>
      </c>
      <c r="S981" t="n">
        <v>36.9722933904826</v>
      </c>
      <c r="T981" t="n">
        <v>132.1846273464734</v>
      </c>
      <c r="U981" t="n">
        <v>28.56381710471369</v>
      </c>
      <c r="V981" t="n">
        <v>8.046891813504857</v>
      </c>
      <c r="W981" t="n">
        <v>0</v>
      </c>
      <c r="X981" t="n">
        <v>0</v>
      </c>
      <c r="Y981" t="n">
        <v>-22.82607512520868</v>
      </c>
      <c r="Z981" t="n">
        <v>71.06909086578871</v>
      </c>
      <c r="AA981" t="n">
        <v>2063.510459747557</v>
      </c>
      <c r="AB981" t="b">
        <v>0</v>
      </c>
      <c r="AC981" t="b">
        <v>1</v>
      </c>
      <c r="AD981" t="n">
        <v>93.15851498585613</v>
      </c>
      <c r="AE981" t="n">
        <v>-0</v>
      </c>
      <c r="AF981" t="n">
        <v>0</v>
      </c>
      <c r="AG981" t="n">
        <v>0.1272974026076968</v>
      </c>
      <c r="AH981" t="b">
        <v>0</v>
      </c>
      <c r="AI981" t="b">
        <v>0</v>
      </c>
      <c r="AJ981" t="n">
        <v>2063.510459747557</v>
      </c>
      <c r="AK981" t="n">
        <v>0</v>
      </c>
      <c r="AL981" t="n">
        <v>28.56381710471369</v>
      </c>
      <c r="AM981" t="n">
        <v>0</v>
      </c>
      <c r="AN981" t="n">
        <v>28.57105047062686</v>
      </c>
      <c r="AO981" t="n">
        <v>0</v>
      </c>
      <c r="AP981" t="n">
        <v>1</v>
      </c>
      <c r="AQ981" t="n">
        <v>3</v>
      </c>
      <c r="AR981" t="n">
        <v>0</v>
      </c>
      <c r="AS981" t="n">
        <v>0</v>
      </c>
      <c r="AT981" t="n">
        <v>5.903594947590419</v>
      </c>
      <c r="AU981" t="n">
        <v>1.87872969584929</v>
      </c>
      <c r="AV981" t="n">
        <v>5.903594947590419</v>
      </c>
    </row>
    <row r="982" spans="1:48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0</v>
      </c>
      <c r="H982" t="n">
        <v>473.9560147594553</v>
      </c>
      <c r="I982" t="b">
        <v>0</v>
      </c>
      <c r="J982" t="n">
        <v>1749.845606491909</v>
      </c>
      <c r="K982" t="n">
        <v>2112.063647035734</v>
      </c>
      <c r="L982" t="n">
        <v>0</v>
      </c>
      <c r="M982" t="n">
        <v>26.9080644924145</v>
      </c>
      <c r="N982" t="n">
        <v>26.9080644924145</v>
      </c>
      <c r="O982" t="n">
        <v>542.1454320199036</v>
      </c>
      <c r="P982" t="n">
        <v>146.8432914463444</v>
      </c>
      <c r="Q982" t="n">
        <v>26.9080644924145</v>
      </c>
      <c r="R982" t="n">
        <v>0.9383852328618068</v>
      </c>
      <c r="S982" t="n">
        <v>37.01740475156884</v>
      </c>
      <c r="T982" t="n">
        <v>129.6479564390979</v>
      </c>
      <c r="U982" t="n">
        <v>28.67485926899402</v>
      </c>
      <c r="V982" t="n">
        <v>7.988228645937639</v>
      </c>
      <c r="W982" t="n">
        <v>0</v>
      </c>
      <c r="X982" t="n">
        <v>0</v>
      </c>
      <c r="Y982" t="n">
        <v>-22.82607512520868</v>
      </c>
      <c r="Z982" t="n">
        <v>71.2046717308591</v>
      </c>
      <c r="AA982" t="n">
        <v>2112.063647035734</v>
      </c>
      <c r="AB982" t="b">
        <v>0</v>
      </c>
      <c r="AC982" t="b">
        <v>1</v>
      </c>
      <c r="AD982" t="n">
        <v>93.1494570195366</v>
      </c>
      <c r="AE982" t="n">
        <v>-0</v>
      </c>
      <c r="AF982" t="n">
        <v>0</v>
      </c>
      <c r="AG982" t="n">
        <v>0.1161261573427724</v>
      </c>
      <c r="AH982" t="b">
        <v>0</v>
      </c>
      <c r="AI982" t="b">
        <v>0</v>
      </c>
      <c r="AJ982" t="n">
        <v>2112.063647035734</v>
      </c>
      <c r="AK982" t="n">
        <v>0</v>
      </c>
      <c r="AL982" t="n">
        <v>28.67485926899402</v>
      </c>
      <c r="AM982" t="n">
        <v>0</v>
      </c>
      <c r="AN982" t="n">
        <v>28.68209263490719</v>
      </c>
      <c r="AO982" t="n">
        <v>0</v>
      </c>
      <c r="AP982" t="n">
        <v>1</v>
      </c>
      <c r="AQ982" t="n">
        <v>3</v>
      </c>
      <c r="AR982" t="n">
        <v>0</v>
      </c>
      <c r="AS982" t="n">
        <v>0</v>
      </c>
      <c r="AT982" t="n">
        <v>5.959930412481003</v>
      </c>
      <c r="AU982" t="n">
        <v>1.896657604481066</v>
      </c>
      <c r="AV982" t="n">
        <v>5.959930412481003</v>
      </c>
    </row>
    <row r="983" spans="1:48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0</v>
      </c>
      <c r="H983" t="n">
        <v>484.8515553286383</v>
      </c>
      <c r="I983" t="b">
        <v>0</v>
      </c>
      <c r="J983" t="n">
        <v>1790.071942273333</v>
      </c>
      <c r="K983" t="n">
        <v>2160.616834323912</v>
      </c>
      <c r="L983" t="n">
        <v>0</v>
      </c>
      <c r="M983" t="n">
        <v>30.8047973720726</v>
      </c>
      <c r="N983" t="n">
        <v>30.8047973720726</v>
      </c>
      <c r="O983" t="n">
        <v>606.7097096619333</v>
      </c>
      <c r="P983" t="n">
        <v>164.3309072757132</v>
      </c>
      <c r="Q983" t="n">
        <v>30.8047973720726</v>
      </c>
      <c r="R983" t="n">
        <v>0.9408582650370095</v>
      </c>
      <c r="S983" t="n">
        <v>37.06320489932808</v>
      </c>
      <c r="T983" t="n">
        <v>144.7064130819803</v>
      </c>
      <c r="U983" t="n">
        <v>32.74116678016414</v>
      </c>
      <c r="V983" t="n">
        <v>8.558188329939526</v>
      </c>
      <c r="W983" t="n">
        <v>0</v>
      </c>
      <c r="X983" t="n">
        <v>0</v>
      </c>
      <c r="Y983" t="n">
        <v>-22.82607512520868</v>
      </c>
      <c r="Z983" t="n">
        <v>71.33891360129508</v>
      </c>
      <c r="AA983" t="n">
        <v>2160.616834323912</v>
      </c>
      <c r="AB983" t="b">
        <v>0</v>
      </c>
      <c r="AC983" t="b">
        <v>1</v>
      </c>
      <c r="AD983" t="n">
        <v>93.14039905321707</v>
      </c>
      <c r="AE983" t="n">
        <v>-0</v>
      </c>
      <c r="AF983" t="n">
        <v>0</v>
      </c>
      <c r="AG983" t="n">
        <v>0.1073625804113413</v>
      </c>
      <c r="AH983" t="b">
        <v>0</v>
      </c>
      <c r="AI983" t="b">
        <v>0</v>
      </c>
      <c r="AJ983" t="n">
        <v>2160.616834323912</v>
      </c>
      <c r="AK983" t="n">
        <v>0</v>
      </c>
      <c r="AL983" t="n">
        <v>32.74116678016414</v>
      </c>
      <c r="AM983" t="n">
        <v>0</v>
      </c>
      <c r="AN983" t="n">
        <v>32.7484001460773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6.675963802757786</v>
      </c>
      <c r="AU983" t="n">
        <v>2.124524388275523</v>
      </c>
      <c r="AV983" t="n">
        <v>6.675963802757786</v>
      </c>
    </row>
    <row r="984" spans="1:48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0</v>
      </c>
      <c r="H984" t="n">
        <v>495.7470958978211</v>
      </c>
      <c r="I984" t="b">
        <v>0</v>
      </c>
      <c r="J984" t="n">
        <v>1830.298278054756</v>
      </c>
      <c r="K984" t="n">
        <v>2209.17002161209</v>
      </c>
      <c r="L984" t="n">
        <v>0</v>
      </c>
      <c r="M984" t="n">
        <v>20.22276267968074</v>
      </c>
      <c r="N984" t="n">
        <v>20.22276267968074</v>
      </c>
      <c r="O984" t="n">
        <v>389.5396669081695</v>
      </c>
      <c r="P984" t="n">
        <v>105.5091188808693</v>
      </c>
      <c r="Q984" t="n">
        <v>20.22276267968074</v>
      </c>
      <c r="R984" t="n">
        <v>0.9279619877617009</v>
      </c>
      <c r="S984" t="n">
        <v>37.11353317196743</v>
      </c>
      <c r="T984" t="n">
        <v>94.20035502835967</v>
      </c>
      <c r="U984" t="n">
        <v>21.79266278833171</v>
      </c>
      <c r="V984" t="n">
        <v>6.786006328385099</v>
      </c>
      <c r="W984" t="n">
        <v>0</v>
      </c>
      <c r="X984" t="n">
        <v>0</v>
      </c>
      <c r="Y984" t="n">
        <v>-22.82607512520868</v>
      </c>
      <c r="Z984" t="n">
        <v>71.45061446372661</v>
      </c>
      <c r="AA984" t="n">
        <v>2209.17002161209</v>
      </c>
      <c r="AB984" t="b">
        <v>0</v>
      </c>
      <c r="AC984" t="b">
        <v>1</v>
      </c>
      <c r="AD984" t="n">
        <v>93.13134108689754</v>
      </c>
      <c r="AE984" t="n">
        <v>-0</v>
      </c>
      <c r="AF984" t="n">
        <v>0</v>
      </c>
      <c r="AG984" t="n">
        <v>0.09348204774728686</v>
      </c>
      <c r="AH984" t="b">
        <v>0</v>
      </c>
      <c r="AI984" t="b">
        <v>0</v>
      </c>
      <c r="AJ984" t="n">
        <v>2209.17002161209</v>
      </c>
      <c r="AK984" t="n">
        <v>0</v>
      </c>
      <c r="AL984" t="n">
        <v>21.79266278833171</v>
      </c>
      <c r="AM984" t="n">
        <v>0</v>
      </c>
      <c r="AN984" t="n">
        <v>21.87766303042581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4.902893798815296</v>
      </c>
      <c r="AU984" t="n">
        <v>1.56027170854417</v>
      </c>
      <c r="AV984" t="n">
        <v>4.902893798815296</v>
      </c>
    </row>
    <row r="985" spans="1:48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0</v>
      </c>
      <c r="H985" t="n">
        <v>495.7470958978211</v>
      </c>
      <c r="I985" t="b">
        <v>1</v>
      </c>
      <c r="J985" t="n">
        <v>1830.298278054756</v>
      </c>
      <c r="K985" t="n">
        <v>1830.298278054756</v>
      </c>
      <c r="L985" t="n">
        <v>-2.561367967187626</v>
      </c>
      <c r="M985" t="n">
        <v>8.683739755959451</v>
      </c>
      <c r="N985" t="n">
        <v>8.683739755959451</v>
      </c>
      <c r="O985" t="n">
        <v>167.2699791632562</v>
      </c>
      <c r="P985" t="n">
        <v>45.30606152850927</v>
      </c>
      <c r="Q985" t="n">
        <v>8.683739755959451</v>
      </c>
      <c r="R985" t="n">
        <v>1</v>
      </c>
      <c r="S985" t="n">
        <v>37.1537772343703</v>
      </c>
      <c r="T985" t="n">
        <v>45.30606152850927</v>
      </c>
      <c r="U985" t="n">
        <v>8.683739755959449</v>
      </c>
      <c r="V985" t="n">
        <v>0</v>
      </c>
      <c r="W985" t="n">
        <v>0</v>
      </c>
      <c r="X985" t="n">
        <v>0</v>
      </c>
      <c r="Y985" t="n">
        <v>-22.82607512520868</v>
      </c>
      <c r="Z985" t="n">
        <v>71.51207298893524</v>
      </c>
      <c r="AA985" t="n">
        <v>1830.298278054756</v>
      </c>
      <c r="AB985" t="b">
        <v>0</v>
      </c>
      <c r="AC985" t="b">
        <v>1</v>
      </c>
      <c r="AD985" t="n">
        <v>93.122283120578</v>
      </c>
      <c r="AE985" t="n">
        <v>-0</v>
      </c>
      <c r="AF985" t="n">
        <v>0</v>
      </c>
      <c r="AG985" t="n">
        <v>0.0807734761900637</v>
      </c>
      <c r="AH985" t="b">
        <v>0</v>
      </c>
      <c r="AI985" t="b">
        <v>0</v>
      </c>
      <c r="AJ985" t="n">
        <v>1827.736910087568</v>
      </c>
      <c r="AK985" t="n">
        <v>0</v>
      </c>
      <c r="AL985" t="n">
        <v>8.671587500169782</v>
      </c>
      <c r="AM985" t="n">
        <v>0</v>
      </c>
      <c r="AN985" t="n">
        <v>8.781698165786397</v>
      </c>
      <c r="AO985" t="n">
        <v>0</v>
      </c>
      <c r="AP985" t="n">
        <v>1</v>
      </c>
      <c r="AQ985" t="n">
        <v>3</v>
      </c>
      <c r="AR985" t="n">
        <v>0</v>
      </c>
      <c r="AS985" t="n">
        <v>0</v>
      </c>
      <c r="AT985" t="n">
        <v>2.474287145221167</v>
      </c>
      <c r="AU985" t="n">
        <v>0.7874044166398112</v>
      </c>
      <c r="AV985" t="n">
        <v>2.474287145221167</v>
      </c>
    </row>
    <row r="986" spans="1:48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0</v>
      </c>
      <c r="H986" t="n">
        <v>495.7470958978211</v>
      </c>
      <c r="I986" t="b">
        <v>0</v>
      </c>
      <c r="J986" t="n">
        <v>1830.298278054756</v>
      </c>
      <c r="K986" t="n">
        <v>1830.298278054756</v>
      </c>
      <c r="L986" t="n">
        <v>0</v>
      </c>
      <c r="M986" t="n">
        <v>11.77561162981486</v>
      </c>
      <c r="N986" t="n">
        <v>11.77561162981486</v>
      </c>
      <c r="O986" t="n">
        <v>226.826962496425</v>
      </c>
      <c r="P986" t="n">
        <v>61.43742212795909</v>
      </c>
      <c r="Q986" t="n">
        <v>11.77561162981486</v>
      </c>
      <c r="R986" t="n">
        <v>1</v>
      </c>
      <c r="S986" t="n">
        <v>37.1537772343703</v>
      </c>
      <c r="T986" t="n">
        <v>61.43742212795909</v>
      </c>
      <c r="U986" t="n">
        <v>11.77561162981486</v>
      </c>
      <c r="V986" t="n">
        <v>0</v>
      </c>
      <c r="W986" t="n">
        <v>0</v>
      </c>
      <c r="X986" t="n">
        <v>0</v>
      </c>
      <c r="Y986" t="n">
        <v>-22.82607512520868</v>
      </c>
      <c r="Z986" t="n">
        <v>71.56878536538534</v>
      </c>
      <c r="AA986" t="n">
        <v>1830.298278054756</v>
      </c>
      <c r="AB986" t="b">
        <v>0</v>
      </c>
      <c r="AC986" t="b">
        <v>1</v>
      </c>
      <c r="AD986" t="n">
        <v>93.11322515425847</v>
      </c>
      <c r="AE986" t="n">
        <v>-0</v>
      </c>
      <c r="AF986" t="n">
        <v>0</v>
      </c>
      <c r="AG986" t="n">
        <v>0.06787378288267759</v>
      </c>
      <c r="AH986" t="b">
        <v>0</v>
      </c>
      <c r="AI986" t="b">
        <v>0</v>
      </c>
      <c r="AJ986" t="n">
        <v>1830.298278054756</v>
      </c>
      <c r="AK986" t="n">
        <v>0</v>
      </c>
      <c r="AL986" t="n">
        <v>11.77561162981486</v>
      </c>
      <c r="AM986" t="n">
        <v>0</v>
      </c>
      <c r="AN986" t="n">
        <v>11.77561666237417</v>
      </c>
      <c r="AO986" t="n">
        <v>0</v>
      </c>
      <c r="AP986" t="n">
        <v>1</v>
      </c>
      <c r="AQ986" t="n">
        <v>3</v>
      </c>
      <c r="AR986" t="n">
        <v>0</v>
      </c>
      <c r="AS986" t="n">
        <v>0</v>
      </c>
      <c r="AT986" t="n">
        <v>2.958555071204679</v>
      </c>
      <c r="AU986" t="n">
        <v>0.9415153509721053</v>
      </c>
      <c r="AV986" t="n">
        <v>2.958555071204679</v>
      </c>
    </row>
    <row r="987" spans="1:48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0</v>
      </c>
      <c r="H987" t="n">
        <v>495.7470958978211</v>
      </c>
      <c r="I987" t="b">
        <v>0</v>
      </c>
      <c r="J987" t="n">
        <v>1830.298278054756</v>
      </c>
      <c r="K987" t="n">
        <v>1830.298278054756</v>
      </c>
      <c r="L987" t="n">
        <v>0</v>
      </c>
      <c r="M987" t="n">
        <v>10.9471470581146</v>
      </c>
      <c r="N987" t="n">
        <v>10.9471470581146</v>
      </c>
      <c r="O987" t="n">
        <v>210.8687169086647</v>
      </c>
      <c r="P987" t="n">
        <v>57.11503708252024</v>
      </c>
      <c r="Q987" t="n">
        <v>10.9471470581146</v>
      </c>
      <c r="R987" t="n">
        <v>1</v>
      </c>
      <c r="S987" t="n">
        <v>37.1537772343703</v>
      </c>
      <c r="T987" t="n">
        <v>57.11503708252024</v>
      </c>
      <c r="U987" t="n">
        <v>10.9471470581146</v>
      </c>
      <c r="V987" t="n">
        <v>0</v>
      </c>
      <c r="W987" t="n">
        <v>0</v>
      </c>
      <c r="X987" t="n">
        <v>0</v>
      </c>
      <c r="Y987" t="n">
        <v>-22.82607512520868</v>
      </c>
      <c r="Z987" t="n">
        <v>71.6279688400752</v>
      </c>
      <c r="AA987" t="n">
        <v>1830.298278054756</v>
      </c>
      <c r="AB987" t="b">
        <v>0</v>
      </c>
      <c r="AC987" t="b">
        <v>1</v>
      </c>
      <c r="AD987" t="n">
        <v>93.10416718793894</v>
      </c>
      <c r="AE987" t="n">
        <v>-0</v>
      </c>
      <c r="AF987" t="n">
        <v>0</v>
      </c>
      <c r="AG987" t="n">
        <v>0.05481653991097413</v>
      </c>
      <c r="AH987" t="b">
        <v>0</v>
      </c>
      <c r="AI987" t="b">
        <v>0</v>
      </c>
      <c r="AJ987" t="n">
        <v>1830.298278054756</v>
      </c>
      <c r="AK987" t="n">
        <v>0</v>
      </c>
      <c r="AL987" t="n">
        <v>10.9471470581146</v>
      </c>
      <c r="AM987" t="n">
        <v>0</v>
      </c>
      <c r="AN987" t="n">
        <v>10.9471470581146</v>
      </c>
      <c r="AO987" t="n">
        <v>0</v>
      </c>
      <c r="AP987" t="n">
        <v>1</v>
      </c>
      <c r="AQ987" t="n">
        <v>3</v>
      </c>
      <c r="AR987" t="n">
        <v>0</v>
      </c>
      <c r="AS987" t="n">
        <v>0</v>
      </c>
      <c r="AT987" t="n">
        <v>2.824422277556789</v>
      </c>
      <c r="AU987" t="n">
        <v>0.8988296205230049</v>
      </c>
      <c r="AV987" t="n">
        <v>2.824422277556789</v>
      </c>
    </row>
    <row r="988" spans="1:48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0</v>
      </c>
      <c r="H988" t="n">
        <v>495.7470958978211</v>
      </c>
      <c r="I988" t="b">
        <v>0</v>
      </c>
      <c r="J988" t="n">
        <v>1830.298278054756</v>
      </c>
      <c r="K988" t="n">
        <v>1830.298278054756</v>
      </c>
      <c r="L988" t="n">
        <v>0</v>
      </c>
      <c r="M988" t="n">
        <v>11.16913347105955</v>
      </c>
      <c r="N988" t="n">
        <v>11.16913347105955</v>
      </c>
      <c r="O988" t="n">
        <v>215.144715926524</v>
      </c>
      <c r="P988" t="n">
        <v>58.27321666482233</v>
      </c>
      <c r="Q988" t="n">
        <v>11.16913347105955</v>
      </c>
      <c r="R988" t="n">
        <v>1</v>
      </c>
      <c r="S988" t="n">
        <v>37.1537772343703</v>
      </c>
      <c r="T988" t="n">
        <v>58.27321666482233</v>
      </c>
      <c r="U988" t="n">
        <v>11.16913347105955</v>
      </c>
      <c r="V988" t="n">
        <v>0</v>
      </c>
      <c r="W988" t="n">
        <v>0</v>
      </c>
      <c r="X988" t="n">
        <v>0</v>
      </c>
      <c r="Y988" t="n">
        <v>-22.82607512520868</v>
      </c>
      <c r="Z988" t="n">
        <v>71.67332110788557</v>
      </c>
      <c r="AA988" t="n">
        <v>1830.298278054756</v>
      </c>
      <c r="AB988" t="b">
        <v>0</v>
      </c>
      <c r="AC988" t="b">
        <v>1</v>
      </c>
      <c r="AD988" t="n">
        <v>93.09510922161941</v>
      </c>
      <c r="AE988" t="n">
        <v>-0</v>
      </c>
      <c r="AF988" t="n">
        <v>0</v>
      </c>
      <c r="AG988" t="n">
        <v>0.04644157803205068</v>
      </c>
      <c r="AH988" t="b">
        <v>0</v>
      </c>
      <c r="AI988" t="b">
        <v>0</v>
      </c>
      <c r="AJ988" t="n">
        <v>1830.298278054756</v>
      </c>
      <c r="AK988" t="n">
        <v>0</v>
      </c>
      <c r="AL988" t="n">
        <v>11.16913347105955</v>
      </c>
      <c r="AM988" t="n">
        <v>0</v>
      </c>
      <c r="AN988" t="n">
        <v>11.16913347105955</v>
      </c>
      <c r="AO988" t="n">
        <v>0</v>
      </c>
      <c r="AP988" t="n">
        <v>1</v>
      </c>
      <c r="AQ988" t="n">
        <v>3</v>
      </c>
      <c r="AR988" t="n">
        <v>0</v>
      </c>
      <c r="AS988" t="n">
        <v>0</v>
      </c>
      <c r="AT988" t="n">
        <v>2.860192911583896</v>
      </c>
      <c r="AU988" t="n">
        <v>0.9102130831390357</v>
      </c>
      <c r="AV988" t="n">
        <v>2.860192911583896</v>
      </c>
    </row>
    <row r="989" spans="1:48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0</v>
      </c>
      <c r="H989" t="n">
        <v>495.7470958978211</v>
      </c>
      <c r="I989" t="b">
        <v>0</v>
      </c>
      <c r="J989" t="n">
        <v>1830.298278054756</v>
      </c>
      <c r="K989" t="n">
        <v>1830.298278054756</v>
      </c>
      <c r="L989" t="n">
        <v>0</v>
      </c>
      <c r="M989" t="n">
        <v>11.10965239098053</v>
      </c>
      <c r="N989" t="n">
        <v>11.10965239098053</v>
      </c>
      <c r="O989" t="n">
        <v>213.9989654428573</v>
      </c>
      <c r="P989" t="n">
        <v>57.96288338105561</v>
      </c>
      <c r="Q989" t="n">
        <v>11.10965239098053</v>
      </c>
      <c r="R989" t="n">
        <v>1</v>
      </c>
      <c r="S989" t="n">
        <v>37.1537772343703</v>
      </c>
      <c r="T989" t="n">
        <v>57.96288338105562</v>
      </c>
      <c r="U989" t="n">
        <v>11.10965239098053</v>
      </c>
      <c r="V989" t="n">
        <v>0</v>
      </c>
      <c r="W989" t="n">
        <v>0</v>
      </c>
      <c r="X989" t="n">
        <v>0</v>
      </c>
      <c r="Y989" t="n">
        <v>-22.82607512520868</v>
      </c>
      <c r="Z989" t="n">
        <v>71.73250458257543</v>
      </c>
      <c r="AA989" t="n">
        <v>1830.298278054756</v>
      </c>
      <c r="AB989" t="b">
        <v>0</v>
      </c>
      <c r="AC989" t="b">
        <v>1</v>
      </c>
      <c r="AD989" t="n">
        <v>93.08605125529988</v>
      </c>
      <c r="AE989" t="n">
        <v>-0</v>
      </c>
      <c r="AF989" t="n">
        <v>0</v>
      </c>
      <c r="AG989" t="n">
        <v>0.04766420079709499</v>
      </c>
      <c r="AH989" t="b">
        <v>0</v>
      </c>
      <c r="AI989" t="b">
        <v>0</v>
      </c>
      <c r="AJ989" t="n">
        <v>1830.298278054756</v>
      </c>
      <c r="AK989" t="n">
        <v>0</v>
      </c>
      <c r="AL989" t="n">
        <v>11.10965239098053</v>
      </c>
      <c r="AM989" t="n">
        <v>0</v>
      </c>
      <c r="AN989" t="n">
        <v>11.10965239098053</v>
      </c>
      <c r="AO989" t="n">
        <v>0</v>
      </c>
      <c r="AP989" t="n">
        <v>1</v>
      </c>
      <c r="AQ989" t="n">
        <v>3</v>
      </c>
      <c r="AR989" t="n">
        <v>0</v>
      </c>
      <c r="AS989" t="n">
        <v>0</v>
      </c>
      <c r="AT989" t="n">
        <v>2.850448299221076</v>
      </c>
      <c r="AU989" t="n">
        <v>0.9071120078140691</v>
      </c>
      <c r="AV989" t="n">
        <v>2.850448299221076</v>
      </c>
    </row>
    <row r="990" spans="1:48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0</v>
      </c>
      <c r="H990" t="n">
        <v>495.7470958978211</v>
      </c>
      <c r="I990" t="b">
        <v>0</v>
      </c>
      <c r="J990" t="n">
        <v>1830.298278054756</v>
      </c>
      <c r="K990" t="n">
        <v>1830.298278054756</v>
      </c>
      <c r="L990" t="n">
        <v>0</v>
      </c>
      <c r="M990" t="n">
        <v>11.1255902983525</v>
      </c>
      <c r="N990" t="n">
        <v>11.1255902983525</v>
      </c>
      <c r="O990" t="n">
        <v>214.3059683596808</v>
      </c>
      <c r="P990" t="n">
        <v>58.0460369338247</v>
      </c>
      <c r="Q990" t="n">
        <v>11.1255902983525</v>
      </c>
      <c r="R990" t="n">
        <v>1</v>
      </c>
      <c r="S990" t="n">
        <v>37.1537772343703</v>
      </c>
      <c r="T990" t="n">
        <v>58.0460369338247</v>
      </c>
      <c r="U990" t="n">
        <v>11.1255902983525</v>
      </c>
      <c r="V990" t="n">
        <v>0</v>
      </c>
      <c r="W990" t="n">
        <v>0</v>
      </c>
      <c r="X990" t="n">
        <v>0</v>
      </c>
      <c r="Y990" t="n">
        <v>-22.82607512520868</v>
      </c>
      <c r="Z990" t="n">
        <v>71.7850197875008</v>
      </c>
      <c r="AA990" t="n">
        <v>1830.298278054756</v>
      </c>
      <c r="AB990" t="b">
        <v>0</v>
      </c>
      <c r="AC990" t="b">
        <v>1</v>
      </c>
      <c r="AD990" t="n">
        <v>93.07699328898035</v>
      </c>
      <c r="AE990" t="n">
        <v>-0</v>
      </c>
      <c r="AF990" t="n">
        <v>0</v>
      </c>
      <c r="AG990" t="n">
        <v>0.04965704414925382</v>
      </c>
      <c r="AH990" t="b">
        <v>0</v>
      </c>
      <c r="AI990" t="b">
        <v>0</v>
      </c>
      <c r="AJ990" t="n">
        <v>1830.298278054756</v>
      </c>
      <c r="AK990" t="n">
        <v>0</v>
      </c>
      <c r="AL990" t="n">
        <v>11.1255902983525</v>
      </c>
      <c r="AM990" t="n">
        <v>0</v>
      </c>
      <c r="AN990" t="n">
        <v>11.1255902983525</v>
      </c>
      <c r="AO990" t="n">
        <v>0</v>
      </c>
      <c r="AP990" t="n">
        <v>1</v>
      </c>
      <c r="AQ990" t="n">
        <v>3</v>
      </c>
      <c r="AR990" t="n">
        <v>0</v>
      </c>
      <c r="AS990" t="n">
        <v>0</v>
      </c>
      <c r="AT990" t="n">
        <v>2.852908317330972</v>
      </c>
      <c r="AU990" t="n">
        <v>0.9078948713262881</v>
      </c>
      <c r="AV990" t="n">
        <v>2.852908317330972</v>
      </c>
    </row>
    <row r="991" spans="1:48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0</v>
      </c>
      <c r="H991" t="n">
        <v>495.7470958978211</v>
      </c>
      <c r="I991" t="b">
        <v>0</v>
      </c>
      <c r="J991" t="n">
        <v>1830.298278054756</v>
      </c>
      <c r="K991" t="n">
        <v>1830.298278054756</v>
      </c>
      <c r="L991" t="n">
        <v>0</v>
      </c>
      <c r="M991" t="n">
        <v>11.12131974894288</v>
      </c>
      <c r="N991" t="n">
        <v>11.12131974894288</v>
      </c>
      <c r="O991" t="n">
        <v>214.2237071760391</v>
      </c>
      <c r="P991" t="n">
        <v>58.02375600651113</v>
      </c>
      <c r="Q991" t="n">
        <v>11.12131974894288</v>
      </c>
      <c r="R991" t="n">
        <v>1</v>
      </c>
      <c r="S991" t="n">
        <v>37.1537772343703</v>
      </c>
      <c r="T991" t="n">
        <v>58.02375600651113</v>
      </c>
      <c r="U991" t="n">
        <v>11.12131974894289</v>
      </c>
      <c r="V991" t="n">
        <v>0</v>
      </c>
      <c r="W991" t="n">
        <v>0</v>
      </c>
      <c r="X991" t="n">
        <v>0</v>
      </c>
      <c r="Y991" t="n">
        <v>-22.82607512520868</v>
      </c>
      <c r="Z991" t="n">
        <v>71.83753499242617</v>
      </c>
      <c r="AA991" t="n">
        <v>1830.298278054756</v>
      </c>
      <c r="AB991" t="b">
        <v>0</v>
      </c>
      <c r="AC991" t="b">
        <v>1</v>
      </c>
      <c r="AD991" t="n">
        <v>93.06793532266082</v>
      </c>
      <c r="AE991" t="n">
        <v>-0</v>
      </c>
      <c r="AF991" t="n">
        <v>0</v>
      </c>
      <c r="AG991" t="n">
        <v>0.05118034033004948</v>
      </c>
      <c r="AH991" t="b">
        <v>0</v>
      </c>
      <c r="AI991" t="b">
        <v>0</v>
      </c>
      <c r="AJ991" t="n">
        <v>1830.298278054756</v>
      </c>
      <c r="AK991" t="n">
        <v>0</v>
      </c>
      <c r="AL991" t="n">
        <v>11.12131974894289</v>
      </c>
      <c r="AM991" t="n">
        <v>0</v>
      </c>
      <c r="AN991" t="n">
        <v>11.12131974894289</v>
      </c>
      <c r="AO991" t="n">
        <v>0</v>
      </c>
      <c r="AP991" t="n">
        <v>1</v>
      </c>
      <c r="AQ991" t="n">
        <v>3</v>
      </c>
      <c r="AR991" t="n">
        <v>0</v>
      </c>
      <c r="AS991" t="n">
        <v>0</v>
      </c>
      <c r="AT991" t="n">
        <v>2.852102269725481</v>
      </c>
      <c r="AU991" t="n">
        <v>0.9076383588815577</v>
      </c>
      <c r="AV991" t="n">
        <v>2.852102269725481</v>
      </c>
    </row>
    <row r="992" spans="1:48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0</v>
      </c>
      <c r="H992" t="n">
        <v>495.7470958978211</v>
      </c>
      <c r="I992" t="b">
        <v>0</v>
      </c>
      <c r="J992" t="n">
        <v>1830.298278054756</v>
      </c>
      <c r="K992" t="n">
        <v>1830.298278054756</v>
      </c>
      <c r="L992" t="n">
        <v>0</v>
      </c>
      <c r="M992" t="n">
        <v>11.12246403920862</v>
      </c>
      <c r="N992" t="n">
        <v>11.12246403920862</v>
      </c>
      <c r="O992" t="n">
        <v>214.245748993768</v>
      </c>
      <c r="P992" t="n">
        <v>58.02972616299242</v>
      </c>
      <c r="Q992" t="n">
        <v>11.12246403920862</v>
      </c>
      <c r="R992" t="n">
        <v>1</v>
      </c>
      <c r="S992" t="n">
        <v>37.1537772343703</v>
      </c>
      <c r="T992" t="n">
        <v>58.02972616299243</v>
      </c>
      <c r="U992" t="n">
        <v>11.12246403920862</v>
      </c>
      <c r="V992" t="n">
        <v>0</v>
      </c>
      <c r="W992" t="n">
        <v>0</v>
      </c>
      <c r="X992" t="n">
        <v>0</v>
      </c>
      <c r="Y992" t="n">
        <v>-22.82607512520868</v>
      </c>
      <c r="Z992" t="n">
        <v>71.89005019735154</v>
      </c>
      <c r="AA992" t="n">
        <v>1830.298278054756</v>
      </c>
      <c r="AB992" t="b">
        <v>0</v>
      </c>
      <c r="AC992" t="b">
        <v>1</v>
      </c>
      <c r="AD992" t="n">
        <v>93.05887735634128</v>
      </c>
      <c r="AE992" t="n">
        <v>-0</v>
      </c>
      <c r="AF992" t="n">
        <v>0</v>
      </c>
      <c r="AG992" t="n">
        <v>0.05440105087925678</v>
      </c>
      <c r="AH992" t="b">
        <v>0</v>
      </c>
      <c r="AI992" t="b">
        <v>0</v>
      </c>
      <c r="AJ992" t="n">
        <v>1830.298278054756</v>
      </c>
      <c r="AK992" t="n">
        <v>0</v>
      </c>
      <c r="AL992" t="n">
        <v>11.12246403920862</v>
      </c>
      <c r="AM992" t="n">
        <v>0</v>
      </c>
      <c r="AN992" t="n">
        <v>11.12246403920862</v>
      </c>
      <c r="AO992" t="n">
        <v>0</v>
      </c>
      <c r="AP992" t="n">
        <v>1</v>
      </c>
      <c r="AQ992" t="n">
        <v>3</v>
      </c>
      <c r="AR992" t="n">
        <v>0</v>
      </c>
      <c r="AS992" t="n">
        <v>0</v>
      </c>
      <c r="AT992" t="n">
        <v>2.852171409384831</v>
      </c>
      <c r="AU992" t="n">
        <v>0.9076603615311863</v>
      </c>
      <c r="AV992" t="n">
        <v>2.852171409384831</v>
      </c>
    </row>
    <row r="993" spans="1:48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0</v>
      </c>
      <c r="H993" t="n">
        <v>495.7470958978211</v>
      </c>
      <c r="I993" t="b">
        <v>0</v>
      </c>
      <c r="J993" t="n">
        <v>1830.298278054756</v>
      </c>
      <c r="K993" t="n">
        <v>1830.298278054756</v>
      </c>
      <c r="L993" t="n">
        <v>0</v>
      </c>
      <c r="M993" t="n">
        <v>11.12215742755597</v>
      </c>
      <c r="N993" t="n">
        <v>11.12215742755597</v>
      </c>
      <c r="O993" t="n">
        <v>214.239842906507</v>
      </c>
      <c r="P993" t="n">
        <v>58.02812646438435</v>
      </c>
      <c r="Q993" t="n">
        <v>11.12215742755597</v>
      </c>
      <c r="R993" t="n">
        <v>1</v>
      </c>
      <c r="S993" t="n">
        <v>37.1537772343703</v>
      </c>
      <c r="T993" t="n">
        <v>58.02812646438435</v>
      </c>
      <c r="U993" t="n">
        <v>11.12215742755597</v>
      </c>
      <c r="V993" t="n">
        <v>0</v>
      </c>
      <c r="W993" t="n">
        <v>0</v>
      </c>
      <c r="X993" t="n">
        <v>0</v>
      </c>
      <c r="Y993" t="n">
        <v>-22.82607512520868</v>
      </c>
      <c r="Z993" t="n">
        <v>71.94256540227691</v>
      </c>
      <c r="AA993" t="n">
        <v>1830.298278054756</v>
      </c>
      <c r="AB993" t="b">
        <v>0</v>
      </c>
      <c r="AC993" t="b">
        <v>1</v>
      </c>
      <c r="AD993" t="n">
        <v>93.04981939002175</v>
      </c>
      <c r="AE993" t="n">
        <v>-0</v>
      </c>
      <c r="AF993" t="n">
        <v>0</v>
      </c>
      <c r="AG993" t="n">
        <v>0.05314001789176859</v>
      </c>
      <c r="AH993" t="b">
        <v>0</v>
      </c>
      <c r="AI993" t="b">
        <v>0</v>
      </c>
      <c r="AJ993" t="n">
        <v>1830.298278054756</v>
      </c>
      <c r="AK993" t="n">
        <v>0</v>
      </c>
      <c r="AL993" t="n">
        <v>11.12215742755597</v>
      </c>
      <c r="AM993" t="n">
        <v>0</v>
      </c>
      <c r="AN993" t="n">
        <v>11.12215742755597</v>
      </c>
      <c r="AO993" t="n">
        <v>0</v>
      </c>
      <c r="AP993" t="n">
        <v>1</v>
      </c>
      <c r="AQ993" t="n">
        <v>3</v>
      </c>
      <c r="AR993" t="n">
        <v>0</v>
      </c>
      <c r="AS993" t="n">
        <v>0</v>
      </c>
      <c r="AT993" t="n">
        <v>2.852006082386893</v>
      </c>
      <c r="AU993" t="n">
        <v>0.9076077487175855</v>
      </c>
      <c r="AV993" t="n">
        <v>2.852006082386893</v>
      </c>
    </row>
    <row r="994" spans="1:48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0</v>
      </c>
      <c r="H994" t="n">
        <v>495.7470958978211</v>
      </c>
      <c r="I994" t="b">
        <v>0</v>
      </c>
      <c r="J994" t="n">
        <v>1830.298278054756</v>
      </c>
      <c r="K994" t="n">
        <v>1830.298278054756</v>
      </c>
      <c r="L994" t="n">
        <v>0</v>
      </c>
      <c r="M994" t="n">
        <v>11.12223958390062</v>
      </c>
      <c r="N994" t="n">
        <v>11.12223958390062</v>
      </c>
      <c r="O994" t="n">
        <v>214.2414254378178</v>
      </c>
      <c r="P994" t="n">
        <v>58.02855510233417</v>
      </c>
      <c r="Q994" t="n">
        <v>11.12223958390062</v>
      </c>
      <c r="R994" t="n">
        <v>1</v>
      </c>
      <c r="S994" t="n">
        <v>37.1537772343703</v>
      </c>
      <c r="T994" t="n">
        <v>58.02855510233416</v>
      </c>
      <c r="U994" t="n">
        <v>11.12223958390062</v>
      </c>
      <c r="V994" t="n">
        <v>0</v>
      </c>
      <c r="W994" t="n">
        <v>0</v>
      </c>
      <c r="X994" t="n">
        <v>0</v>
      </c>
      <c r="Y994" t="n">
        <v>-22.82607512520868</v>
      </c>
      <c r="Z994" t="n">
        <v>71.99508060720228</v>
      </c>
      <c r="AA994" t="n">
        <v>1830.298278054756</v>
      </c>
      <c r="AB994" t="b">
        <v>0</v>
      </c>
      <c r="AC994" t="b">
        <v>1</v>
      </c>
      <c r="AD994" t="n">
        <v>93.04076142370222</v>
      </c>
      <c r="AE994" t="n">
        <v>-0</v>
      </c>
      <c r="AF994" t="n">
        <v>0</v>
      </c>
      <c r="AG994" t="n">
        <v>0.05295130490667493</v>
      </c>
      <c r="AH994" t="b">
        <v>0</v>
      </c>
      <c r="AI994" t="b">
        <v>0</v>
      </c>
      <c r="AJ994" t="n">
        <v>1830.298278054756</v>
      </c>
      <c r="AK994" t="n">
        <v>0</v>
      </c>
      <c r="AL994" t="n">
        <v>11.12223958390062</v>
      </c>
      <c r="AM994" t="n">
        <v>0</v>
      </c>
      <c r="AN994" t="n">
        <v>11.12223958390062</v>
      </c>
      <c r="AO994" t="n">
        <v>0</v>
      </c>
      <c r="AP994" t="n">
        <v>1</v>
      </c>
      <c r="AQ994" t="n">
        <v>3</v>
      </c>
      <c r="AR994" t="n">
        <v>0</v>
      </c>
      <c r="AS994" t="n">
        <v>0</v>
      </c>
      <c r="AT994" t="n">
        <v>2.851903618116813</v>
      </c>
      <c r="AU994" t="n">
        <v>0.9075751410152157</v>
      </c>
      <c r="AV994" t="n">
        <v>2.851903618116813</v>
      </c>
    </row>
    <row r="995" spans="1:48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0</v>
      </c>
      <c r="H995" t="n">
        <v>495.7470958978211</v>
      </c>
      <c r="I995" t="b">
        <v>0</v>
      </c>
      <c r="J995" t="n">
        <v>1830.298278054756</v>
      </c>
      <c r="K995" t="n">
        <v>1830.298278054756</v>
      </c>
      <c r="L995" t="n">
        <v>0</v>
      </c>
      <c r="M995" t="n">
        <v>11.12221757017458</v>
      </c>
      <c r="N995" t="n">
        <v>11.12221757017458</v>
      </c>
      <c r="O995" t="n">
        <v>214.2410013998342</v>
      </c>
      <c r="P995" t="n">
        <v>58.02844024914253</v>
      </c>
      <c r="Q995" t="n">
        <v>11.12221757017458</v>
      </c>
      <c r="R995" t="n">
        <v>1</v>
      </c>
      <c r="S995" t="n">
        <v>37.1537772343703</v>
      </c>
      <c r="T995" t="n">
        <v>58.02844024914253</v>
      </c>
      <c r="U995" t="n">
        <v>11.12221757017458</v>
      </c>
      <c r="V995" t="n">
        <v>0</v>
      </c>
      <c r="W995" t="n">
        <v>0</v>
      </c>
      <c r="X995" t="n">
        <v>0</v>
      </c>
      <c r="Y995" t="n">
        <v>-22.82607512520868</v>
      </c>
      <c r="Z995" t="n">
        <v>72.04759581212765</v>
      </c>
      <c r="AA995" t="n">
        <v>1830.298278054756</v>
      </c>
      <c r="AB995" t="b">
        <v>0</v>
      </c>
      <c r="AC995" t="b">
        <v>1</v>
      </c>
      <c r="AD995" t="n">
        <v>93.03170345738269</v>
      </c>
      <c r="AE995" t="n">
        <v>-0</v>
      </c>
      <c r="AF995" t="n">
        <v>0</v>
      </c>
      <c r="AG995" t="n">
        <v>0.05286083724988111</v>
      </c>
      <c r="AH995" t="b">
        <v>0</v>
      </c>
      <c r="AI995" t="b">
        <v>0</v>
      </c>
      <c r="AJ995" t="n">
        <v>1830.298278054756</v>
      </c>
      <c r="AK995" t="n">
        <v>0</v>
      </c>
      <c r="AL995" t="n">
        <v>11.12221757017458</v>
      </c>
      <c r="AM995" t="n">
        <v>0</v>
      </c>
      <c r="AN995" t="n">
        <v>11.12221757017458</v>
      </c>
      <c r="AO995" t="n">
        <v>0</v>
      </c>
      <c r="AP995" t="n">
        <v>1</v>
      </c>
      <c r="AQ995" t="n">
        <v>3</v>
      </c>
      <c r="AR995" t="n">
        <v>0</v>
      </c>
      <c r="AS995" t="n">
        <v>0</v>
      </c>
      <c r="AT995" t="n">
        <v>2.851784347515391</v>
      </c>
      <c r="AU995" t="n">
        <v>0.9075371849523893</v>
      </c>
      <c r="AV995" t="n">
        <v>2.851784347515391</v>
      </c>
    </row>
    <row r="996" spans="1:48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0</v>
      </c>
      <c r="H996" t="n">
        <v>495.7470958978211</v>
      </c>
      <c r="I996" t="b">
        <v>0</v>
      </c>
      <c r="J996" t="n">
        <v>1830.298278054756</v>
      </c>
      <c r="K996" t="n">
        <v>1830.298278054756</v>
      </c>
      <c r="L996" t="n">
        <v>0</v>
      </c>
      <c r="M996" t="n">
        <v>11.12222346873469</v>
      </c>
      <c r="N996" t="n">
        <v>11.12222346873469</v>
      </c>
      <c r="O996" t="n">
        <v>214.2411150204693</v>
      </c>
      <c r="P996" t="n">
        <v>58.02847102396242</v>
      </c>
      <c r="Q996" t="n">
        <v>11.12222346873469</v>
      </c>
      <c r="R996" t="n">
        <v>1</v>
      </c>
      <c r="S996" t="n">
        <v>37.1537772343703</v>
      </c>
      <c r="T996" t="n">
        <v>58.02847102396243</v>
      </c>
      <c r="U996" t="n">
        <v>11.12222346873469</v>
      </c>
      <c r="V996" t="n">
        <v>0</v>
      </c>
      <c r="W996" t="n">
        <v>0</v>
      </c>
      <c r="X996" t="n">
        <v>0</v>
      </c>
      <c r="Y996" t="n">
        <v>-22.82607512520868</v>
      </c>
      <c r="Z996" t="n">
        <v>72.10011101705302</v>
      </c>
      <c r="AA996" t="n">
        <v>1830.298278054756</v>
      </c>
      <c r="AB996" t="b">
        <v>0</v>
      </c>
      <c r="AC996" t="b">
        <v>1</v>
      </c>
      <c r="AD996" t="n">
        <v>93.02264549106316</v>
      </c>
      <c r="AE996" t="n">
        <v>-0</v>
      </c>
      <c r="AF996" t="n">
        <v>0</v>
      </c>
      <c r="AG996" t="n">
        <v>0.05234562020179273</v>
      </c>
      <c r="AH996" t="b">
        <v>0</v>
      </c>
      <c r="AI996" t="b">
        <v>0</v>
      </c>
      <c r="AJ996" t="n">
        <v>1830.298278054756</v>
      </c>
      <c r="AK996" t="n">
        <v>0</v>
      </c>
      <c r="AL996" t="n">
        <v>11.12222346873469</v>
      </c>
      <c r="AM996" t="n">
        <v>0</v>
      </c>
      <c r="AN996" t="n">
        <v>11.12222346873469</v>
      </c>
      <c r="AO996" t="n">
        <v>0</v>
      </c>
      <c r="AP996" t="n">
        <v>1</v>
      </c>
      <c r="AQ996" t="n">
        <v>3</v>
      </c>
      <c r="AR996" t="n">
        <v>0</v>
      </c>
      <c r="AS996" t="n">
        <v>0</v>
      </c>
      <c r="AT996" t="n">
        <v>2.851669617774431</v>
      </c>
      <c r="AU996" t="n">
        <v>0.907500673949644</v>
      </c>
      <c r="AV996" t="n">
        <v>2.851669617774431</v>
      </c>
    </row>
    <row r="997" spans="1:48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0</v>
      </c>
      <c r="H997" t="n">
        <v>495.7470958978211</v>
      </c>
      <c r="I997" t="b">
        <v>0</v>
      </c>
      <c r="J997" t="n">
        <v>1830.298278054756</v>
      </c>
      <c r="K997" t="n">
        <v>1830.298278054756</v>
      </c>
      <c r="L997" t="n">
        <v>0</v>
      </c>
      <c r="M997" t="n">
        <v>11.12222188822023</v>
      </c>
      <c r="N997" t="n">
        <v>11.12222188822023</v>
      </c>
      <c r="O997" t="n">
        <v>214.2410845759111</v>
      </c>
      <c r="P997" t="n">
        <v>58.02846277787408</v>
      </c>
      <c r="Q997" t="n">
        <v>11.12222188822023</v>
      </c>
      <c r="R997" t="n">
        <v>1</v>
      </c>
      <c r="S997" t="n">
        <v>37.1537772343703</v>
      </c>
      <c r="T997" t="n">
        <v>58.02846277787408</v>
      </c>
      <c r="U997" t="n">
        <v>11.12222188822023</v>
      </c>
      <c r="V997" t="n">
        <v>0</v>
      </c>
      <c r="W997" t="n">
        <v>0</v>
      </c>
      <c r="X997" t="n">
        <v>0</v>
      </c>
      <c r="Y997" t="n">
        <v>-22.82607512520868</v>
      </c>
      <c r="Z997" t="n">
        <v>72.15262622197839</v>
      </c>
      <c r="AA997" t="n">
        <v>1830.298278054756</v>
      </c>
      <c r="AB997" t="b">
        <v>0</v>
      </c>
      <c r="AC997" t="b">
        <v>1</v>
      </c>
      <c r="AD997" t="n">
        <v>93.01358752474363</v>
      </c>
      <c r="AE997" t="n">
        <v>-0</v>
      </c>
      <c r="AF997" t="n">
        <v>0</v>
      </c>
      <c r="AG997" t="n">
        <v>0.05255841648344928</v>
      </c>
      <c r="AH997" t="b">
        <v>0</v>
      </c>
      <c r="AI997" t="b">
        <v>0</v>
      </c>
      <c r="AJ997" t="n">
        <v>1830.298278054756</v>
      </c>
      <c r="AK997" t="n">
        <v>0</v>
      </c>
      <c r="AL997" t="n">
        <v>11.12222188822023</v>
      </c>
      <c r="AM997" t="n">
        <v>0</v>
      </c>
      <c r="AN997" t="n">
        <v>11.12222188822023</v>
      </c>
      <c r="AO997" t="n">
        <v>0</v>
      </c>
      <c r="AP997" t="n">
        <v>1</v>
      </c>
      <c r="AQ997" t="n">
        <v>3</v>
      </c>
      <c r="AR997" t="n">
        <v>0</v>
      </c>
      <c r="AS997" t="n">
        <v>0</v>
      </c>
      <c r="AT997" t="n">
        <v>2.851553708928495</v>
      </c>
      <c r="AU997" t="n">
        <v>0.907463787714595</v>
      </c>
      <c r="AV997" t="n">
        <v>2.851553708928495</v>
      </c>
    </row>
    <row r="998" spans="1:48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0</v>
      </c>
      <c r="H998" t="n">
        <v>495.7470958978211</v>
      </c>
      <c r="I998" t="b">
        <v>0</v>
      </c>
      <c r="J998" t="n">
        <v>1830.298278054756</v>
      </c>
      <c r="K998" t="n">
        <v>1830.298278054756</v>
      </c>
      <c r="L998" t="n">
        <v>0</v>
      </c>
      <c r="M998" t="n">
        <v>11.12222231171787</v>
      </c>
      <c r="N998" t="n">
        <v>11.12222231171787</v>
      </c>
      <c r="O998" t="n">
        <v>214.2410927335072</v>
      </c>
      <c r="P998" t="n">
        <v>58.02846498740715</v>
      </c>
      <c r="Q998" t="n">
        <v>11.12222231171787</v>
      </c>
      <c r="R998" t="n">
        <v>1</v>
      </c>
      <c r="S998" t="n">
        <v>37.1537772343703</v>
      </c>
      <c r="T998" t="n">
        <v>58.02846498740715</v>
      </c>
      <c r="U998" t="n">
        <v>11.12222231171787</v>
      </c>
      <c r="V998" t="n">
        <v>0</v>
      </c>
      <c r="W998" t="n">
        <v>0</v>
      </c>
      <c r="X998" t="n">
        <v>0</v>
      </c>
      <c r="Y998" t="n">
        <v>-22.82607512520868</v>
      </c>
      <c r="Z998" t="n">
        <v>72.20514142690377</v>
      </c>
      <c r="AA998" t="n">
        <v>1830.298278054756</v>
      </c>
      <c r="AB998" t="b">
        <v>0</v>
      </c>
      <c r="AC998" t="b">
        <v>1</v>
      </c>
      <c r="AD998" t="n">
        <v>93.0045295584241</v>
      </c>
      <c r="AE998" t="n">
        <v>-0</v>
      </c>
      <c r="AF998" t="n">
        <v>0</v>
      </c>
      <c r="AG998" t="n">
        <v>0.05254092826876272</v>
      </c>
      <c r="AH998" t="b">
        <v>0</v>
      </c>
      <c r="AI998" t="b">
        <v>0</v>
      </c>
      <c r="AJ998" t="n">
        <v>1830.298278054756</v>
      </c>
      <c r="AK998" t="n">
        <v>0</v>
      </c>
      <c r="AL998" t="n">
        <v>11.12222231171787</v>
      </c>
      <c r="AM998" t="n">
        <v>0</v>
      </c>
      <c r="AN998" t="n">
        <v>11.12222231171787</v>
      </c>
      <c r="AO998" t="n">
        <v>0</v>
      </c>
      <c r="AP998" t="n">
        <v>1</v>
      </c>
      <c r="AQ998" t="n">
        <v>3</v>
      </c>
      <c r="AR998" t="n">
        <v>0</v>
      </c>
      <c r="AS998" t="n">
        <v>0</v>
      </c>
      <c r="AT998" t="n">
        <v>2.851438153618814</v>
      </c>
      <c r="AU998" t="n">
        <v>0.9074270139871052</v>
      </c>
      <c r="AV998" t="n">
        <v>2.851438153618814</v>
      </c>
    </row>
    <row r="999" spans="1:48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0</v>
      </c>
      <c r="H999" t="n">
        <v>495.7470958978211</v>
      </c>
      <c r="I999" t="b">
        <v>0</v>
      </c>
      <c r="J999" t="n">
        <v>1830.298278054756</v>
      </c>
      <c r="K999" t="n">
        <v>1830.298278054756</v>
      </c>
      <c r="L999" t="n">
        <v>0</v>
      </c>
      <c r="M999" t="n">
        <v>11.12222219824192</v>
      </c>
      <c r="N999" t="n">
        <v>11.12222219824192</v>
      </c>
      <c r="O999" t="n">
        <v>214.2410905476841</v>
      </c>
      <c r="P999" t="n">
        <v>58.02846439536405</v>
      </c>
      <c r="Q999" t="n">
        <v>11.12222219824192</v>
      </c>
      <c r="R999" t="n">
        <v>1</v>
      </c>
      <c r="S999" t="n">
        <v>37.1537772343703</v>
      </c>
      <c r="T999" t="n">
        <v>58.02846439536405</v>
      </c>
      <c r="U999" t="n">
        <v>11.12222219824192</v>
      </c>
      <c r="V999" t="n">
        <v>0</v>
      </c>
      <c r="W999" t="n">
        <v>0</v>
      </c>
      <c r="X999" t="n">
        <v>0</v>
      </c>
      <c r="Y999" t="n">
        <v>-22.82607512520868</v>
      </c>
      <c r="Z999" t="n">
        <v>72.25765663182914</v>
      </c>
      <c r="AA999" t="n">
        <v>1830.298278054756</v>
      </c>
      <c r="AB999" t="b">
        <v>0</v>
      </c>
      <c r="AC999" t="b">
        <v>1</v>
      </c>
      <c r="AD999" t="n">
        <v>92.99547159210456</v>
      </c>
      <c r="AE999" t="n">
        <v>-0</v>
      </c>
      <c r="AF999" t="n">
        <v>0</v>
      </c>
      <c r="AG999" t="n">
        <v>0.05251314381141015</v>
      </c>
      <c r="AH999" t="b">
        <v>0</v>
      </c>
      <c r="AI999" t="b">
        <v>0</v>
      </c>
      <c r="AJ999" t="n">
        <v>1830.298278054756</v>
      </c>
      <c r="AK999" t="n">
        <v>0</v>
      </c>
      <c r="AL999" t="n">
        <v>11.12222219824192</v>
      </c>
      <c r="AM999" t="n">
        <v>0</v>
      </c>
      <c r="AN999" t="n">
        <v>11.12222219824192</v>
      </c>
      <c r="AO999" t="n">
        <v>0</v>
      </c>
      <c r="AP999" t="n">
        <v>1</v>
      </c>
      <c r="AQ999" t="n">
        <v>3</v>
      </c>
      <c r="AR999" t="n">
        <v>0</v>
      </c>
      <c r="AS999" t="n">
        <v>0</v>
      </c>
      <c r="AT999" t="n">
        <v>2.851322541160898</v>
      </c>
      <c r="AU999" t="n">
        <v>0.9073902220730555</v>
      </c>
      <c r="AV999" t="n">
        <v>2.851322541160898</v>
      </c>
    </row>
    <row r="1000" spans="1:48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0</v>
      </c>
      <c r="H1000" t="n">
        <v>495.7470958978211</v>
      </c>
      <c r="I1000" t="b">
        <v>0</v>
      </c>
      <c r="J1000" t="n">
        <v>1830.298278054756</v>
      </c>
      <c r="K1000" t="n">
        <v>1830.298278054756</v>
      </c>
      <c r="L1000" t="n">
        <v>0</v>
      </c>
      <c r="M1000" t="n">
        <v>11.12222222864768</v>
      </c>
      <c r="N1000" t="n">
        <v>11.12222222864768</v>
      </c>
      <c r="O1000" t="n">
        <v>214.2410911333731</v>
      </c>
      <c r="P1000" t="n">
        <v>58.02846455400137</v>
      </c>
      <c r="Q1000" t="n">
        <v>11.12222222864768</v>
      </c>
      <c r="R1000" t="n">
        <v>1</v>
      </c>
      <c r="S1000" t="n">
        <v>37.1537772343703</v>
      </c>
      <c r="T1000" t="n">
        <v>58.02846455400137</v>
      </c>
      <c r="U1000" t="n">
        <v>11.12222222864768</v>
      </c>
      <c r="V1000" t="n">
        <v>0</v>
      </c>
      <c r="W1000" t="n">
        <v>0</v>
      </c>
      <c r="X1000" t="n">
        <v>0</v>
      </c>
      <c r="Y1000" t="n">
        <v>-22.82607512520868</v>
      </c>
      <c r="Z1000" t="n">
        <v>72.31017183675451</v>
      </c>
      <c r="AA1000" t="n">
        <v>1830.298278054756</v>
      </c>
      <c r="AB1000" t="b">
        <v>0</v>
      </c>
      <c r="AC1000" t="b">
        <v>1</v>
      </c>
      <c r="AD1000" t="n">
        <v>92.98641362578503</v>
      </c>
      <c r="AE1000" t="n">
        <v>-0</v>
      </c>
      <c r="AF1000" t="n">
        <v>0</v>
      </c>
      <c r="AG1000" t="n">
        <v>0.05254298938272195</v>
      </c>
      <c r="AH1000" t="b">
        <v>0</v>
      </c>
      <c r="AI1000" t="b">
        <v>0</v>
      </c>
      <c r="AJ1000" t="n">
        <v>1830.298278054756</v>
      </c>
      <c r="AK1000" t="n">
        <v>0</v>
      </c>
      <c r="AL1000" t="n">
        <v>11.12222222864768</v>
      </c>
      <c r="AM1000" t="n">
        <v>0</v>
      </c>
      <c r="AN1000" t="n">
        <v>11.12222222864768</v>
      </c>
      <c r="AO1000" t="n">
        <v>0</v>
      </c>
      <c r="AP1000" t="n">
        <v>1</v>
      </c>
      <c r="AQ1000" t="n">
        <v>3</v>
      </c>
      <c r="AR1000" t="n">
        <v>0</v>
      </c>
      <c r="AS1000" t="n">
        <v>0</v>
      </c>
      <c r="AT1000" t="n">
        <v>2.851206981581734</v>
      </c>
      <c r="AU1000" t="n">
        <v>0.9073534469868678</v>
      </c>
      <c r="AV1000" t="n">
        <v>2.851206981581734</v>
      </c>
    </row>
    <row r="1001" spans="1:48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0</v>
      </c>
      <c r="H1001" t="n">
        <v>495.7470958978211</v>
      </c>
      <c r="I1001" t="b">
        <v>0</v>
      </c>
      <c r="J1001" t="n">
        <v>1830.298278054756</v>
      </c>
      <c r="K1001" t="n">
        <v>1830.298278054756</v>
      </c>
      <c r="L1001" t="n">
        <v>0</v>
      </c>
      <c r="M1001" t="n">
        <v>11.12222222050059</v>
      </c>
      <c r="N1001" t="n">
        <v>11.12222222050059</v>
      </c>
      <c r="O1001" t="n">
        <v>214.2410909764403</v>
      </c>
      <c r="P1001" t="n">
        <v>58.02846451149519</v>
      </c>
      <c r="Q1001" t="n">
        <v>11.12222222050059</v>
      </c>
      <c r="R1001" t="n">
        <v>1</v>
      </c>
      <c r="S1001" t="n">
        <v>37.1537772343703</v>
      </c>
      <c r="T1001" t="n">
        <v>58.02846451149519</v>
      </c>
      <c r="U1001" t="n">
        <v>11.12222222050059</v>
      </c>
      <c r="V1001" t="n">
        <v>0</v>
      </c>
      <c r="W1001" t="n">
        <v>0</v>
      </c>
      <c r="X1001" t="n">
        <v>0</v>
      </c>
      <c r="Y1001" t="n">
        <v>-22.82607512520868</v>
      </c>
      <c r="Z1001" t="n">
        <v>72.36268704167988</v>
      </c>
      <c r="AA1001" t="n">
        <v>1830.298278054756</v>
      </c>
      <c r="AB1001" t="b">
        <v>0</v>
      </c>
      <c r="AC1001" t="b">
        <v>1</v>
      </c>
      <c r="AD1001" t="n">
        <v>92.9773556594655</v>
      </c>
      <c r="AE1001" t="n">
        <v>-0</v>
      </c>
      <c r="AF1001" t="n">
        <v>0</v>
      </c>
      <c r="AG1001" t="n">
        <v>0.05251520492537159</v>
      </c>
      <c r="AH1001" t="b">
        <v>0</v>
      </c>
      <c r="AI1001" t="b">
        <v>0</v>
      </c>
      <c r="AJ1001" t="n">
        <v>1830.298278054756</v>
      </c>
      <c r="AK1001" t="n">
        <v>0</v>
      </c>
      <c r="AL1001" t="n">
        <v>11.12222222050059</v>
      </c>
      <c r="AM1001" t="n">
        <v>0</v>
      </c>
      <c r="AN1001" t="n">
        <v>11.12222222050059</v>
      </c>
      <c r="AO1001" t="n">
        <v>0</v>
      </c>
      <c r="AP1001" t="n">
        <v>1</v>
      </c>
      <c r="AQ1001" t="n">
        <v>3</v>
      </c>
      <c r="AR1001" t="n">
        <v>0</v>
      </c>
      <c r="AS1001" t="n">
        <v>0</v>
      </c>
      <c r="AT1001" t="n">
        <v>2.851091445384385</v>
      </c>
      <c r="AU1001" t="n">
        <v>0.9073166793415887</v>
      </c>
      <c r="AV1001" t="n">
        <v>2.851091445384385</v>
      </c>
    </row>
    <row r="1002" spans="1:48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0</v>
      </c>
      <c r="H1002" t="n">
        <v>495.7470958978211</v>
      </c>
      <c r="I1002" t="b">
        <v>0</v>
      </c>
      <c r="J1002" t="n">
        <v>1830.298278054756</v>
      </c>
      <c r="K1002" t="n">
        <v>1830.298278054756</v>
      </c>
      <c r="L1002" t="n">
        <v>0</v>
      </c>
      <c r="M1002" t="n">
        <v>11.12222222268357</v>
      </c>
      <c r="N1002" t="n">
        <v>11.12222222268357</v>
      </c>
      <c r="O1002" t="n">
        <v>214.2410910184898</v>
      </c>
      <c r="P1002" t="n">
        <v>58.02846452288455</v>
      </c>
      <c r="Q1002" t="n">
        <v>11.12222222268357</v>
      </c>
      <c r="R1002" t="n">
        <v>1</v>
      </c>
      <c r="S1002" t="n">
        <v>37.1537772343703</v>
      </c>
      <c r="T1002" t="n">
        <v>58.02846452288454</v>
      </c>
      <c r="U1002" t="n">
        <v>11.12222222268357</v>
      </c>
      <c r="V1002" t="n">
        <v>0</v>
      </c>
      <c r="W1002" t="n">
        <v>0</v>
      </c>
      <c r="X1002" t="n">
        <v>0</v>
      </c>
      <c r="Y1002" t="n">
        <v>-22.82607512520868</v>
      </c>
      <c r="Z1002" t="n">
        <v>72.41520224660525</v>
      </c>
      <c r="AA1002" t="n">
        <v>1830.298278054756</v>
      </c>
      <c r="AB1002" t="b">
        <v>0</v>
      </c>
      <c r="AC1002" t="b">
        <v>1</v>
      </c>
      <c r="AD1002" t="n">
        <v>92.96829769314597</v>
      </c>
      <c r="AE1002" t="n">
        <v>-0</v>
      </c>
      <c r="AF1002" t="n">
        <v>0</v>
      </c>
      <c r="AG1002" t="n">
        <v>0.05251520492537121</v>
      </c>
      <c r="AH1002" t="b">
        <v>0</v>
      </c>
      <c r="AI1002" t="b">
        <v>0</v>
      </c>
      <c r="AJ1002" t="n">
        <v>1830.298278054756</v>
      </c>
      <c r="AK1002" t="n">
        <v>0</v>
      </c>
      <c r="AL1002" t="n">
        <v>11.12222222268357</v>
      </c>
      <c r="AM1002" t="n">
        <v>0</v>
      </c>
      <c r="AN1002" t="n">
        <v>11.12222222268357</v>
      </c>
      <c r="AO1002" t="n">
        <v>0</v>
      </c>
      <c r="AP1002" t="n">
        <v>1</v>
      </c>
      <c r="AQ1002" t="n">
        <v>3</v>
      </c>
      <c r="AR1002" t="n">
        <v>0</v>
      </c>
      <c r="AS1002" t="n">
        <v>0</v>
      </c>
      <c r="AT1002" t="n">
        <v>2.850975940457102</v>
      </c>
      <c r="AU1002" t="n">
        <v>0.9072799216475342</v>
      </c>
      <c r="AV1002" t="n">
        <v>2.850975940457102</v>
      </c>
    </row>
    <row r="1003" spans="1:48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0</v>
      </c>
      <c r="H1003" t="n">
        <v>495.7470958978211</v>
      </c>
      <c r="I1003" t="b">
        <v>0</v>
      </c>
      <c r="J1003" t="n">
        <v>1830.298278054756</v>
      </c>
      <c r="K1003" t="n">
        <v>1830.298278054756</v>
      </c>
      <c r="L1003" t="n">
        <v>0</v>
      </c>
      <c r="M1003" t="n">
        <v>11.1222222220986</v>
      </c>
      <c r="N1003" t="n">
        <v>11.1222222220986</v>
      </c>
      <c r="O1003" t="n">
        <v>214.2410910072218</v>
      </c>
      <c r="P1003" t="n">
        <v>58.02846451983255</v>
      </c>
      <c r="Q1003" t="n">
        <v>11.1222222220986</v>
      </c>
      <c r="R1003" t="n">
        <v>1</v>
      </c>
      <c r="S1003" t="n">
        <v>37.1537772343703</v>
      </c>
      <c r="T1003" t="n">
        <v>58.02846451983255</v>
      </c>
      <c r="U1003" t="n">
        <v>11.1222222220986</v>
      </c>
      <c r="V1003" t="n">
        <v>0</v>
      </c>
      <c r="W1003" t="n">
        <v>0</v>
      </c>
      <c r="X1003" t="n">
        <v>0</v>
      </c>
      <c r="Y1003" t="n">
        <v>-22.82607512520868</v>
      </c>
      <c r="Z1003" t="n">
        <v>72.46771745153062</v>
      </c>
      <c r="AA1003" t="n">
        <v>1830.298278054756</v>
      </c>
      <c r="AB1003" t="b">
        <v>0</v>
      </c>
      <c r="AC1003" t="b">
        <v>1</v>
      </c>
      <c r="AD1003" t="n">
        <v>92.95923972682644</v>
      </c>
      <c r="AE1003" t="n">
        <v>-0</v>
      </c>
      <c r="AF1003" t="n">
        <v>0</v>
      </c>
      <c r="AG1003" t="n">
        <v>0.05251520492537082</v>
      </c>
      <c r="AH1003" t="b">
        <v>0</v>
      </c>
      <c r="AI1003" t="b">
        <v>0</v>
      </c>
      <c r="AJ1003" t="n">
        <v>1830.298278054756</v>
      </c>
      <c r="AK1003" t="n">
        <v>0</v>
      </c>
      <c r="AL1003" t="n">
        <v>11.1222222220986</v>
      </c>
      <c r="AM1003" t="n">
        <v>0</v>
      </c>
      <c r="AN1003" t="n">
        <v>11.1222222220986</v>
      </c>
      <c r="AO1003" t="n">
        <v>0</v>
      </c>
      <c r="AP1003" t="n">
        <v>1</v>
      </c>
      <c r="AQ1003" t="n">
        <v>3</v>
      </c>
      <c r="AR1003" t="n">
        <v>0</v>
      </c>
      <c r="AS1003" t="n">
        <v>0</v>
      </c>
      <c r="AT1003" t="n">
        <v>2.850860464670895</v>
      </c>
      <c r="AU1003" t="n">
        <v>0.9072431732271863</v>
      </c>
      <c r="AV1003" t="n">
        <v>2.850860464670895</v>
      </c>
    </row>
    <row r="1004" spans="1:48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0</v>
      </c>
      <c r="H1004" t="n">
        <v>495.7470958978211</v>
      </c>
      <c r="I1004" t="b">
        <v>0</v>
      </c>
      <c r="J1004" t="n">
        <v>1830.298278054756</v>
      </c>
      <c r="K1004" t="n">
        <v>1830.298278054756</v>
      </c>
      <c r="L1004" t="n">
        <v>0</v>
      </c>
      <c r="M1004" t="n">
        <v>11.12222222225536</v>
      </c>
      <c r="N1004" t="n">
        <v>11.12222222225536</v>
      </c>
      <c r="O1004" t="n">
        <v>214.2410910102413</v>
      </c>
      <c r="P1004" t="n">
        <v>58.0284645206504</v>
      </c>
      <c r="Q1004" t="n">
        <v>11.12222222225536</v>
      </c>
      <c r="R1004" t="n">
        <v>1</v>
      </c>
      <c r="S1004" t="n">
        <v>37.1537772343703</v>
      </c>
      <c r="T1004" t="n">
        <v>58.0284645206504</v>
      </c>
      <c r="U1004" t="n">
        <v>11.12222222225536</v>
      </c>
      <c r="V1004" t="n">
        <v>0</v>
      </c>
      <c r="W1004" t="n">
        <v>0</v>
      </c>
      <c r="X1004" t="n">
        <v>0</v>
      </c>
      <c r="Y1004" t="n">
        <v>-22.82607512520868</v>
      </c>
      <c r="Z1004" t="n">
        <v>72.52023265645599</v>
      </c>
      <c r="AA1004" t="n">
        <v>1830.298278054756</v>
      </c>
      <c r="AB1004" t="b">
        <v>0</v>
      </c>
      <c r="AC1004" t="b">
        <v>1</v>
      </c>
      <c r="AD1004" t="n">
        <v>92.95018176050691</v>
      </c>
      <c r="AE1004" t="n">
        <v>-0</v>
      </c>
      <c r="AF1004" t="n">
        <v>0</v>
      </c>
      <c r="AG1004" t="n">
        <v>0.05251520492536998</v>
      </c>
      <c r="AH1004" t="b">
        <v>0</v>
      </c>
      <c r="AI1004" t="b">
        <v>0</v>
      </c>
      <c r="AJ1004" t="n">
        <v>1830.298278054756</v>
      </c>
      <c r="AK1004" t="n">
        <v>0</v>
      </c>
      <c r="AL1004" t="n">
        <v>11.12222222225536</v>
      </c>
      <c r="AM1004" t="n">
        <v>0</v>
      </c>
      <c r="AN1004" t="n">
        <v>11.12222222225536</v>
      </c>
      <c r="AO1004" t="n">
        <v>0</v>
      </c>
      <c r="AP1004" t="n">
        <v>1</v>
      </c>
      <c r="AQ1004" t="n">
        <v>3</v>
      </c>
      <c r="AR1004" t="n">
        <v>0</v>
      </c>
      <c r="AS1004" t="n">
        <v>0</v>
      </c>
      <c r="AT1004" t="n">
        <v>2.850745018580895</v>
      </c>
      <c r="AU1004" t="n">
        <v>0.9072064342572065</v>
      </c>
      <c r="AV1004" t="n">
        <v>2.850745018580895</v>
      </c>
    </row>
    <row r="1005" spans="1:48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0</v>
      </c>
      <c r="H1005" t="n">
        <v>495.7470958978211</v>
      </c>
      <c r="I1005" t="b">
        <v>0</v>
      </c>
      <c r="J1005" t="n">
        <v>1830.298278054756</v>
      </c>
      <c r="K1005" t="n">
        <v>1830.298278054756</v>
      </c>
      <c r="L1005" t="n">
        <v>0</v>
      </c>
      <c r="M1005" t="n">
        <v>11.12222222221329</v>
      </c>
      <c r="N1005" t="n">
        <v>11.12222222221329</v>
      </c>
      <c r="O1005" t="n">
        <v>214.241091009431</v>
      </c>
      <c r="P1005" t="n">
        <v>58.02846452043094</v>
      </c>
      <c r="Q1005" t="n">
        <v>11.12222222221329</v>
      </c>
      <c r="R1005" t="n">
        <v>1</v>
      </c>
      <c r="S1005" t="n">
        <v>37.1537772343703</v>
      </c>
      <c r="T1005" t="n">
        <v>58.02846452043094</v>
      </c>
      <c r="U1005" t="n">
        <v>11.12222222221329</v>
      </c>
      <c r="V1005" t="n">
        <v>0</v>
      </c>
      <c r="W1005" t="n">
        <v>0</v>
      </c>
      <c r="X1005" t="n">
        <v>0</v>
      </c>
      <c r="Y1005" t="n">
        <v>-22.82607512520868</v>
      </c>
      <c r="Z1005" t="n">
        <v>72.57274786138136</v>
      </c>
      <c r="AA1005" t="n">
        <v>1830.298278054756</v>
      </c>
      <c r="AB1005" t="b">
        <v>0</v>
      </c>
      <c r="AC1005" t="b">
        <v>1</v>
      </c>
      <c r="AD1005" t="n">
        <v>92.94112379418738</v>
      </c>
      <c r="AE1005" t="n">
        <v>-0</v>
      </c>
      <c r="AF1005" t="n">
        <v>0</v>
      </c>
      <c r="AG1005" t="n">
        <v>0.0525152049253696</v>
      </c>
      <c r="AH1005" t="b">
        <v>0</v>
      </c>
      <c r="AI1005" t="b">
        <v>0</v>
      </c>
      <c r="AJ1005" t="n">
        <v>1830.298278054756</v>
      </c>
      <c r="AK1005" t="n">
        <v>0</v>
      </c>
      <c r="AL1005" t="n">
        <v>11.12222222221329</v>
      </c>
      <c r="AM1005" t="n">
        <v>0</v>
      </c>
      <c r="AN1005" t="n">
        <v>11.12222222221329</v>
      </c>
      <c r="AO1005" t="n">
        <v>0</v>
      </c>
      <c r="AP1005" t="n">
        <v>1</v>
      </c>
      <c r="AQ1005" t="n">
        <v>3</v>
      </c>
      <c r="AR1005" t="n">
        <v>0</v>
      </c>
      <c r="AS1005" t="n">
        <v>0</v>
      </c>
      <c r="AT1005" t="n">
        <v>2.850629602022992</v>
      </c>
      <c r="AU1005" t="n">
        <v>0.9071697046853694</v>
      </c>
      <c r="AV1005" t="n">
        <v>2.850629602022992</v>
      </c>
    </row>
    <row r="1006" spans="1:48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0</v>
      </c>
      <c r="H1006" t="n">
        <v>495.7470958978211</v>
      </c>
      <c r="I1006" t="b">
        <v>0</v>
      </c>
      <c r="J1006" t="n">
        <v>1830.298278054756</v>
      </c>
      <c r="K1006" t="n">
        <v>1830.298278054756</v>
      </c>
      <c r="L1006" t="n">
        <v>0</v>
      </c>
      <c r="M1006" t="n">
        <v>11.12222222222442</v>
      </c>
      <c r="N1006" t="n">
        <v>11.12222222222442</v>
      </c>
      <c r="O1006" t="n">
        <v>214.2410910096453</v>
      </c>
      <c r="P1006" t="n">
        <v>58.02846452048898</v>
      </c>
      <c r="Q1006" t="n">
        <v>11.12222222222442</v>
      </c>
      <c r="R1006" t="n">
        <v>1</v>
      </c>
      <c r="S1006" t="n">
        <v>37.1537772343703</v>
      </c>
      <c r="T1006" t="n">
        <v>58.02846452048898</v>
      </c>
      <c r="U1006" t="n">
        <v>11.12222222222442</v>
      </c>
      <c r="V1006" t="n">
        <v>0</v>
      </c>
      <c r="W1006" t="n">
        <v>0</v>
      </c>
      <c r="X1006" t="n">
        <v>0</v>
      </c>
      <c r="Y1006" t="n">
        <v>-22.82607512520868</v>
      </c>
      <c r="Z1006" t="n">
        <v>72.62526306630673</v>
      </c>
      <c r="AA1006" t="n">
        <v>1830.298278054756</v>
      </c>
      <c r="AB1006" t="b">
        <v>0</v>
      </c>
      <c r="AC1006" t="b">
        <v>1</v>
      </c>
      <c r="AD1006" t="n">
        <v>92.93206582786785</v>
      </c>
      <c r="AE1006" t="n">
        <v>-0</v>
      </c>
      <c r="AF1006" t="n">
        <v>0</v>
      </c>
      <c r="AG1006" t="n">
        <v>0.05251520492537098</v>
      </c>
      <c r="AH1006" t="b">
        <v>0</v>
      </c>
      <c r="AI1006" t="b">
        <v>0</v>
      </c>
      <c r="AJ1006" t="n">
        <v>1830.298278054756</v>
      </c>
      <c r="AK1006" t="n">
        <v>0</v>
      </c>
      <c r="AL1006" t="n">
        <v>11.12222222222442</v>
      </c>
      <c r="AM1006" t="n">
        <v>0</v>
      </c>
      <c r="AN1006" t="n">
        <v>11.12222222222442</v>
      </c>
      <c r="AO1006" t="n">
        <v>0</v>
      </c>
      <c r="AP1006" t="n">
        <v>1</v>
      </c>
      <c r="AQ1006" t="n">
        <v>3</v>
      </c>
      <c r="AR1006" t="n">
        <v>0</v>
      </c>
      <c r="AS1006" t="n">
        <v>0</v>
      </c>
      <c r="AT1006" t="n">
        <v>2.85051421502583</v>
      </c>
      <c r="AU1006" t="n">
        <v>0.9071329845207903</v>
      </c>
      <c r="AV1006" t="n">
        <v>2.85051421502583</v>
      </c>
    </row>
    <row r="1007" spans="1:48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0</v>
      </c>
      <c r="H1007" t="n">
        <v>495.7470958978211</v>
      </c>
      <c r="I1007" t="b">
        <v>0</v>
      </c>
      <c r="J1007" t="n">
        <v>1830.298278054756</v>
      </c>
      <c r="K1007" t="n">
        <v>1830.298278054756</v>
      </c>
      <c r="L1007" t="n">
        <v>0</v>
      </c>
      <c r="M1007" t="n">
        <v>11.12222222222154</v>
      </c>
      <c r="N1007" t="n">
        <v>11.12222222222154</v>
      </c>
      <c r="O1007" t="n">
        <v>214.2410910095899</v>
      </c>
      <c r="P1007" t="n">
        <v>58.02846452047396</v>
      </c>
      <c r="Q1007" t="n">
        <v>11.12222222222154</v>
      </c>
      <c r="R1007" t="n">
        <v>1</v>
      </c>
      <c r="S1007" t="n">
        <v>37.1537772343703</v>
      </c>
      <c r="T1007" t="n">
        <v>58.02846452047396</v>
      </c>
      <c r="U1007" t="n">
        <v>11.12222222222154</v>
      </c>
      <c r="V1007" t="n">
        <v>0</v>
      </c>
      <c r="W1007" t="n">
        <v>0</v>
      </c>
      <c r="X1007" t="n">
        <v>0</v>
      </c>
      <c r="Y1007" t="n">
        <v>-22.82607512520868</v>
      </c>
      <c r="Z1007" t="n">
        <v>72.6777782712321</v>
      </c>
      <c r="AA1007" t="n">
        <v>1830.298278054756</v>
      </c>
      <c r="AB1007" t="b">
        <v>0</v>
      </c>
      <c r="AC1007" t="b">
        <v>1</v>
      </c>
      <c r="AD1007" t="n">
        <v>92.92300786154831</v>
      </c>
      <c r="AE1007" t="n">
        <v>-0</v>
      </c>
      <c r="AF1007" t="n">
        <v>0</v>
      </c>
      <c r="AG1007" t="n">
        <v>0.0525152049253706</v>
      </c>
      <c r="AH1007" t="b">
        <v>0</v>
      </c>
      <c r="AI1007" t="b">
        <v>0</v>
      </c>
      <c r="AJ1007" t="n">
        <v>1830.298278054756</v>
      </c>
      <c r="AK1007" t="n">
        <v>0</v>
      </c>
      <c r="AL1007" t="n">
        <v>11.12222222222154</v>
      </c>
      <c r="AM1007" t="n">
        <v>0</v>
      </c>
      <c r="AN1007" t="n">
        <v>11.12222222222154</v>
      </c>
      <c r="AO1007" t="n">
        <v>0</v>
      </c>
      <c r="AP1007" t="n">
        <v>1</v>
      </c>
      <c r="AQ1007" t="n">
        <v>3</v>
      </c>
      <c r="AR1007" t="n">
        <v>0</v>
      </c>
      <c r="AS1007" t="n">
        <v>0</v>
      </c>
      <c r="AT1007" t="n">
        <v>2.850398857566457</v>
      </c>
      <c r="AU1007" t="n">
        <v>0.9070962737561653</v>
      </c>
      <c r="AV1007" t="n">
        <v>2.850398857566457</v>
      </c>
    </row>
    <row r="1008" spans="1:48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0</v>
      </c>
      <c r="H1008" t="n">
        <v>495.7470958978211</v>
      </c>
      <c r="I1008" t="b">
        <v>0</v>
      </c>
      <c r="J1008" t="n">
        <v>1830.298278054756</v>
      </c>
      <c r="K1008" t="n">
        <v>1830.298278054756</v>
      </c>
      <c r="L1008" t="n">
        <v>0</v>
      </c>
      <c r="M1008" t="n">
        <v>11.12222222222253</v>
      </c>
      <c r="N1008" t="n">
        <v>11.12222222222253</v>
      </c>
      <c r="O1008" t="n">
        <v>214.2410910096089</v>
      </c>
      <c r="P1008" t="n">
        <v>58.0284645204791</v>
      </c>
      <c r="Q1008" t="n">
        <v>11.12222222222253</v>
      </c>
      <c r="R1008" t="n">
        <v>1</v>
      </c>
      <c r="S1008" t="n">
        <v>37.1537772343703</v>
      </c>
      <c r="T1008" t="n">
        <v>58.0284645204791</v>
      </c>
      <c r="U1008" t="n">
        <v>11.12222222222252</v>
      </c>
      <c r="V1008" t="n">
        <v>0</v>
      </c>
      <c r="W1008" t="n">
        <v>0</v>
      </c>
      <c r="X1008" t="n">
        <v>0</v>
      </c>
      <c r="Y1008" t="n">
        <v>-22.82607512520868</v>
      </c>
      <c r="Z1008" t="n">
        <v>72.73029347615747</v>
      </c>
      <c r="AA1008" t="n">
        <v>1830.298278054756</v>
      </c>
      <c r="AB1008" t="b">
        <v>0</v>
      </c>
      <c r="AC1008" t="b">
        <v>1</v>
      </c>
      <c r="AD1008" t="n">
        <v>92.91394989522878</v>
      </c>
      <c r="AE1008" t="n">
        <v>-0</v>
      </c>
      <c r="AF1008" t="n">
        <v>0</v>
      </c>
      <c r="AG1008" t="n">
        <v>0.05251520492537021</v>
      </c>
      <c r="AH1008" t="b">
        <v>0</v>
      </c>
      <c r="AI1008" t="b">
        <v>0</v>
      </c>
      <c r="AJ1008" t="n">
        <v>1830.298278054756</v>
      </c>
      <c r="AK1008" t="n">
        <v>0</v>
      </c>
      <c r="AL1008" t="n">
        <v>11.12222222222252</v>
      </c>
      <c r="AM1008" t="n">
        <v>0</v>
      </c>
      <c r="AN1008" t="n">
        <v>11.12222222222252</v>
      </c>
      <c r="AO1008" t="n">
        <v>0</v>
      </c>
      <c r="AP1008" t="n">
        <v>1</v>
      </c>
      <c r="AQ1008" t="n">
        <v>3</v>
      </c>
      <c r="AR1008" t="n">
        <v>0</v>
      </c>
      <c r="AS1008" t="n">
        <v>0</v>
      </c>
      <c r="AT1008" t="n">
        <v>2.85028352963569</v>
      </c>
      <c r="AU1008" t="n">
        <v>0.9070595723885722</v>
      </c>
      <c r="AV1008" t="n">
        <v>2.85028352963569</v>
      </c>
    </row>
    <row r="1009" spans="1:48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0</v>
      </c>
      <c r="H1009" t="n">
        <v>495.7470958978211</v>
      </c>
      <c r="I1009" t="b">
        <v>0</v>
      </c>
      <c r="J1009" t="n">
        <v>1830.298278054756</v>
      </c>
      <c r="K1009" t="n">
        <v>1830.298278054756</v>
      </c>
      <c r="L1009" t="n">
        <v>0</v>
      </c>
      <c r="M1009" t="n">
        <v>11.12222222222222</v>
      </c>
      <c r="N1009" t="n">
        <v>11.12222222222222</v>
      </c>
      <c r="O1009" t="n">
        <v>214.241091009603</v>
      </c>
      <c r="P1009" t="n">
        <v>58.02846452047752</v>
      </c>
      <c r="Q1009" t="n">
        <v>11.12222222222222</v>
      </c>
      <c r="R1009" t="n">
        <v>1</v>
      </c>
      <c r="S1009" t="n">
        <v>37.1537772343703</v>
      </c>
      <c r="T1009" t="n">
        <v>58.02846452047753</v>
      </c>
      <c r="U1009" t="n">
        <v>11.12222222222222</v>
      </c>
      <c r="V1009" t="n">
        <v>0</v>
      </c>
      <c r="W1009" t="n">
        <v>0</v>
      </c>
      <c r="X1009" t="n">
        <v>0</v>
      </c>
      <c r="Y1009" t="n">
        <v>-22.82607512520868</v>
      </c>
      <c r="Z1009" t="n">
        <v>72.78280868108284</v>
      </c>
      <c r="AA1009" t="n">
        <v>1830.298278054756</v>
      </c>
      <c r="AB1009" t="b">
        <v>0</v>
      </c>
      <c r="AC1009" t="b">
        <v>1</v>
      </c>
      <c r="AD1009" t="n">
        <v>92.90489192890925</v>
      </c>
      <c r="AE1009" t="n">
        <v>-0</v>
      </c>
      <c r="AF1009" t="n">
        <v>0</v>
      </c>
      <c r="AG1009" t="n">
        <v>0.05251520492537115</v>
      </c>
      <c r="AH1009" t="b">
        <v>0</v>
      </c>
      <c r="AI1009" t="b">
        <v>0</v>
      </c>
      <c r="AJ1009" t="n">
        <v>1830.298278054756</v>
      </c>
      <c r="AK1009" t="n">
        <v>0</v>
      </c>
      <c r="AL1009" t="n">
        <v>11.12222222222222</v>
      </c>
      <c r="AM1009" t="n">
        <v>0</v>
      </c>
      <c r="AN1009" t="n">
        <v>11.12222222222222</v>
      </c>
      <c r="AO1009" t="n">
        <v>0</v>
      </c>
      <c r="AP1009" t="n">
        <v>1</v>
      </c>
      <c r="AQ1009" t="n">
        <v>3</v>
      </c>
      <c r="AR1009" t="n">
        <v>0</v>
      </c>
      <c r="AS1009" t="n">
        <v>0</v>
      </c>
      <c r="AT1009" t="n">
        <v>2.850168231220626</v>
      </c>
      <c r="AU1009" t="n">
        <v>0.9070228804139046</v>
      </c>
      <c r="AV1009" t="n">
        <v>2.850168231220626</v>
      </c>
    </row>
    <row r="1010" spans="1:48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0</v>
      </c>
      <c r="H1010" t="n">
        <v>495.7470958978211</v>
      </c>
      <c r="I1010" t="b">
        <v>0</v>
      </c>
      <c r="J1010" t="n">
        <v>1830.298278054756</v>
      </c>
      <c r="K1010" t="n">
        <v>1830.298278054756</v>
      </c>
      <c r="L1010" t="n">
        <v>0</v>
      </c>
      <c r="M1010" t="n">
        <v>11.12222222222222</v>
      </c>
      <c r="N1010" t="n">
        <v>11.12222222222222</v>
      </c>
      <c r="O1010" t="n">
        <v>214.241091009603</v>
      </c>
      <c r="P1010" t="n">
        <v>58.02846452047752</v>
      </c>
      <c r="Q1010" t="n">
        <v>11.12222222222222</v>
      </c>
      <c r="R1010" t="n">
        <v>1</v>
      </c>
      <c r="S1010" t="n">
        <v>37.1537772343703</v>
      </c>
      <c r="T1010" t="n">
        <v>58.02846452047753</v>
      </c>
      <c r="U1010" t="n">
        <v>11.12222222222222</v>
      </c>
      <c r="V1010" t="n">
        <v>0</v>
      </c>
      <c r="W1010" t="n">
        <v>0</v>
      </c>
      <c r="X1010" t="n">
        <v>0</v>
      </c>
      <c r="Y1010" t="n">
        <v>-22.82607512520868</v>
      </c>
      <c r="Z1010" t="n">
        <v>72.83532388600821</v>
      </c>
      <c r="AA1010" t="n">
        <v>1830.298278054756</v>
      </c>
      <c r="AB1010" t="b">
        <v>0</v>
      </c>
      <c r="AC1010" t="b">
        <v>1</v>
      </c>
      <c r="AD1010" t="n">
        <v>92.89583396258972</v>
      </c>
      <c r="AE1010" t="n">
        <v>-0</v>
      </c>
      <c r="AF1010" t="n">
        <v>0</v>
      </c>
      <c r="AG1010" t="n">
        <v>0.05251520492537076</v>
      </c>
      <c r="AH1010" t="b">
        <v>0</v>
      </c>
      <c r="AI1010" t="b">
        <v>0</v>
      </c>
      <c r="AJ1010" t="n">
        <v>1830.298278054756</v>
      </c>
      <c r="AK1010" t="n">
        <v>0</v>
      </c>
      <c r="AL1010" t="n">
        <v>11.12222222222222</v>
      </c>
      <c r="AM1010" t="n">
        <v>0</v>
      </c>
      <c r="AN1010" t="n">
        <v>11.12222222222222</v>
      </c>
      <c r="AO1010" t="n">
        <v>0</v>
      </c>
      <c r="AP1010" t="n">
        <v>1</v>
      </c>
      <c r="AQ1010" t="n">
        <v>3</v>
      </c>
      <c r="AR1010" t="n">
        <v>0</v>
      </c>
      <c r="AS1010" t="n">
        <v>0</v>
      </c>
      <c r="AT1010" t="n">
        <v>2.850052962309455</v>
      </c>
      <c r="AU1010" t="n">
        <v>0.9069861978284041</v>
      </c>
      <c r="AV1010" t="n">
        <v>2.850052962309455</v>
      </c>
    </row>
    <row r="1011" spans="1:48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0</v>
      </c>
      <c r="H1011" t="n">
        <v>495.7470958978211</v>
      </c>
      <c r="I1011" t="b">
        <v>0</v>
      </c>
      <c r="J1011" t="n">
        <v>1830.298278054756</v>
      </c>
      <c r="K1011" t="n">
        <v>1830.298278054756</v>
      </c>
      <c r="L1011" t="n">
        <v>0</v>
      </c>
      <c r="M1011" t="n">
        <v>11.12222222222192</v>
      </c>
      <c r="N1011" t="n">
        <v>11.12222222222192</v>
      </c>
      <c r="O1011" t="n">
        <v>214.2410910095972</v>
      </c>
      <c r="P1011" t="n">
        <v>58.02846452047594</v>
      </c>
      <c r="Q1011" t="n">
        <v>11.12222222222192</v>
      </c>
      <c r="R1011" t="n">
        <v>1</v>
      </c>
      <c r="S1011" t="n">
        <v>37.1537772343703</v>
      </c>
      <c r="T1011" t="n">
        <v>58.02846452047594</v>
      </c>
      <c r="U1011" t="n">
        <v>11.12222222222192</v>
      </c>
      <c r="V1011" t="n">
        <v>0</v>
      </c>
      <c r="W1011" t="n">
        <v>0</v>
      </c>
      <c r="X1011" t="n">
        <v>0</v>
      </c>
      <c r="Y1011" t="n">
        <v>-22.82607512520868</v>
      </c>
      <c r="Z1011" t="n">
        <v>72.88783909093358</v>
      </c>
      <c r="AA1011" t="n">
        <v>1830.298278054756</v>
      </c>
      <c r="AB1011" t="b">
        <v>0</v>
      </c>
      <c r="AC1011" t="b">
        <v>1</v>
      </c>
      <c r="AD1011" t="n">
        <v>92.88677599627019</v>
      </c>
      <c r="AE1011" t="n">
        <v>-0</v>
      </c>
      <c r="AF1011" t="n">
        <v>0</v>
      </c>
      <c r="AG1011" t="n">
        <v>0.05251520492537037</v>
      </c>
      <c r="AH1011" t="b">
        <v>0</v>
      </c>
      <c r="AI1011" t="b">
        <v>0</v>
      </c>
      <c r="AJ1011" t="n">
        <v>1830.298278054756</v>
      </c>
      <c r="AK1011" t="n">
        <v>0</v>
      </c>
      <c r="AL1011" t="n">
        <v>11.12222222222192</v>
      </c>
      <c r="AM1011" t="n">
        <v>0</v>
      </c>
      <c r="AN1011" t="n">
        <v>11.12222222222192</v>
      </c>
      <c r="AO1011" t="n">
        <v>0</v>
      </c>
      <c r="AP1011" t="n">
        <v>1</v>
      </c>
      <c r="AQ1011" t="n">
        <v>3</v>
      </c>
      <c r="AR1011" t="n">
        <v>0</v>
      </c>
      <c r="AS1011" t="n">
        <v>0</v>
      </c>
      <c r="AT1011" t="n">
        <v>2.849937722890035</v>
      </c>
      <c r="AU1011" t="n">
        <v>0.9069495246282068</v>
      </c>
      <c r="AV1011" t="n">
        <v>2.849937722890035</v>
      </c>
    </row>
    <row r="1012" spans="1:48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0</v>
      </c>
      <c r="H1012" t="n">
        <v>495.7470958978211</v>
      </c>
      <c r="I1012" t="b">
        <v>0</v>
      </c>
      <c r="J1012" t="n">
        <v>1830.298278054756</v>
      </c>
      <c r="K1012" t="n">
        <v>1830.298278054756</v>
      </c>
      <c r="L1012" t="n">
        <v>0</v>
      </c>
      <c r="M1012" t="n">
        <v>11.12222222222358</v>
      </c>
      <c r="N1012" t="n">
        <v>11.12222222222358</v>
      </c>
      <c r="O1012" t="n">
        <v>214.2410910096293</v>
      </c>
      <c r="P1012" t="n">
        <v>58.02846452048463</v>
      </c>
      <c r="Q1012" t="n">
        <v>11.12222222222358</v>
      </c>
      <c r="R1012" t="n">
        <v>1</v>
      </c>
      <c r="S1012" t="n">
        <v>37.1537772343703</v>
      </c>
      <c r="T1012" t="n">
        <v>58.02846452048463</v>
      </c>
      <c r="U1012" t="n">
        <v>11.12222222222359</v>
      </c>
      <c r="V1012" t="n">
        <v>0</v>
      </c>
      <c r="W1012" t="n">
        <v>0</v>
      </c>
      <c r="X1012" t="n">
        <v>0</v>
      </c>
      <c r="Y1012" t="n">
        <v>-22.82607512520868</v>
      </c>
      <c r="Z1012" t="n">
        <v>72.94035429585895</v>
      </c>
      <c r="AA1012" t="n">
        <v>1830.298278054756</v>
      </c>
      <c r="AB1012" t="b">
        <v>0</v>
      </c>
      <c r="AC1012" t="b">
        <v>1</v>
      </c>
      <c r="AD1012" t="n">
        <v>92.87771802995066</v>
      </c>
      <c r="AE1012" t="n">
        <v>-0</v>
      </c>
      <c r="AF1012" t="n">
        <v>0</v>
      </c>
      <c r="AG1012" t="n">
        <v>0.05251520492536998</v>
      </c>
      <c r="AH1012" t="b">
        <v>0</v>
      </c>
      <c r="AI1012" t="b">
        <v>0</v>
      </c>
      <c r="AJ1012" t="n">
        <v>1830.298278054756</v>
      </c>
      <c r="AK1012" t="n">
        <v>0</v>
      </c>
      <c r="AL1012" t="n">
        <v>11.12222222222359</v>
      </c>
      <c r="AM1012" t="n">
        <v>0</v>
      </c>
      <c r="AN1012" t="n">
        <v>11.12222222222359</v>
      </c>
      <c r="AO1012" t="n">
        <v>0</v>
      </c>
      <c r="AP1012" t="n">
        <v>1</v>
      </c>
      <c r="AQ1012" t="n">
        <v>3</v>
      </c>
      <c r="AR1012" t="n">
        <v>0</v>
      </c>
      <c r="AS1012" t="n">
        <v>0</v>
      </c>
      <c r="AT1012" t="n">
        <v>2.849822512950674</v>
      </c>
      <c r="AU1012" t="n">
        <v>0.9069128608095917</v>
      </c>
      <c r="AV1012" t="n">
        <v>2.849822512950674</v>
      </c>
    </row>
    <row r="1013" spans="1:48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0</v>
      </c>
      <c r="H1013" t="n">
        <v>495.7470958978211</v>
      </c>
      <c r="I1013" t="b">
        <v>0</v>
      </c>
      <c r="J1013" t="n">
        <v>1830.298278054756</v>
      </c>
      <c r="K1013" t="n">
        <v>1830.298278054756</v>
      </c>
      <c r="L1013" t="n">
        <v>0</v>
      </c>
      <c r="M1013" t="n">
        <v>11.12222222221723</v>
      </c>
      <c r="N1013" t="n">
        <v>11.12222222221723</v>
      </c>
      <c r="O1013" t="n">
        <v>214.2410910095068</v>
      </c>
      <c r="P1013" t="n">
        <v>58.02846452045147</v>
      </c>
      <c r="Q1013" t="n">
        <v>11.12222222221723</v>
      </c>
      <c r="R1013" t="n">
        <v>1</v>
      </c>
      <c r="S1013" t="n">
        <v>37.1537772343703</v>
      </c>
      <c r="T1013" t="n">
        <v>58.02846452045146</v>
      </c>
      <c r="U1013" t="n">
        <v>11.12222222221723</v>
      </c>
      <c r="V1013" t="n">
        <v>0</v>
      </c>
      <c r="W1013" t="n">
        <v>0</v>
      </c>
      <c r="X1013" t="n">
        <v>0</v>
      </c>
      <c r="Y1013" t="n">
        <v>-22.82607512520868</v>
      </c>
      <c r="Z1013" t="n">
        <v>72.99286950078432</v>
      </c>
      <c r="AA1013" t="n">
        <v>1830.298278054756</v>
      </c>
      <c r="AB1013" t="b">
        <v>0</v>
      </c>
      <c r="AC1013" t="b">
        <v>1</v>
      </c>
      <c r="AD1013" t="n">
        <v>92.86866006363113</v>
      </c>
      <c r="AE1013" t="n">
        <v>-0</v>
      </c>
      <c r="AF1013" t="n">
        <v>0</v>
      </c>
      <c r="AG1013" t="n">
        <v>0.0525152049253696</v>
      </c>
      <c r="AH1013" t="b">
        <v>0</v>
      </c>
      <c r="AI1013" t="b">
        <v>0</v>
      </c>
      <c r="AJ1013" t="n">
        <v>1830.298278054756</v>
      </c>
      <c r="AK1013" t="n">
        <v>0</v>
      </c>
      <c r="AL1013" t="n">
        <v>11.12222222221723</v>
      </c>
      <c r="AM1013" t="n">
        <v>0</v>
      </c>
      <c r="AN1013" t="n">
        <v>11.12222222221723</v>
      </c>
      <c r="AO1013" t="n">
        <v>0</v>
      </c>
      <c r="AP1013" t="n">
        <v>1</v>
      </c>
      <c r="AQ1013" t="n">
        <v>3</v>
      </c>
      <c r="AR1013" t="n">
        <v>0</v>
      </c>
      <c r="AS1013" t="n">
        <v>0</v>
      </c>
      <c r="AT1013" t="n">
        <v>2.849707332477719</v>
      </c>
      <c r="AU1013" t="n">
        <v>0.9068762063682144</v>
      </c>
      <c r="AV1013" t="n">
        <v>2.849707332477719</v>
      </c>
    </row>
    <row r="1014" spans="1:48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0</v>
      </c>
      <c r="H1014" t="n">
        <v>495.7470958978211</v>
      </c>
      <c r="I1014" t="b">
        <v>0</v>
      </c>
      <c r="J1014" t="n">
        <v>1830.298278054756</v>
      </c>
      <c r="K1014" t="n">
        <v>1830.298278054756</v>
      </c>
      <c r="L1014" t="n">
        <v>0</v>
      </c>
      <c r="M1014" t="n">
        <v>11.12222222224068</v>
      </c>
      <c r="N1014" t="n">
        <v>11.12222222224068</v>
      </c>
      <c r="O1014" t="n">
        <v>214.2410910099586</v>
      </c>
      <c r="P1014" t="n">
        <v>58.02846452057383</v>
      </c>
      <c r="Q1014" t="n">
        <v>11.12222222224068</v>
      </c>
      <c r="R1014" t="n">
        <v>1</v>
      </c>
      <c r="S1014" t="n">
        <v>37.1537772343703</v>
      </c>
      <c r="T1014" t="n">
        <v>58.02846452057383</v>
      </c>
      <c r="U1014" t="n">
        <v>11.12222222224068</v>
      </c>
      <c r="V1014" t="n">
        <v>0</v>
      </c>
      <c r="W1014" t="n">
        <v>0</v>
      </c>
      <c r="X1014" t="n">
        <v>0</v>
      </c>
      <c r="Y1014" t="n">
        <v>-22.82607512520868</v>
      </c>
      <c r="Z1014" t="n">
        <v>73.04538470570969</v>
      </c>
      <c r="AA1014" t="n">
        <v>1830.298278054756</v>
      </c>
      <c r="AB1014" t="b">
        <v>0</v>
      </c>
      <c r="AC1014" t="b">
        <v>1</v>
      </c>
      <c r="AD1014" t="n">
        <v>92.85960209731159</v>
      </c>
      <c r="AE1014" t="n">
        <v>-0</v>
      </c>
      <c r="AF1014" t="n">
        <v>0</v>
      </c>
      <c r="AG1014" t="n">
        <v>0.05251520492537054</v>
      </c>
      <c r="AH1014" t="b">
        <v>0</v>
      </c>
      <c r="AI1014" t="b">
        <v>0</v>
      </c>
      <c r="AJ1014" t="n">
        <v>1830.298278054756</v>
      </c>
      <c r="AK1014" t="n">
        <v>0</v>
      </c>
      <c r="AL1014" t="n">
        <v>11.12222222224068</v>
      </c>
      <c r="AM1014" t="n">
        <v>0</v>
      </c>
      <c r="AN1014" t="n">
        <v>11.12222222224068</v>
      </c>
      <c r="AO1014" t="n">
        <v>0</v>
      </c>
      <c r="AP1014" t="n">
        <v>1</v>
      </c>
      <c r="AQ1014" t="n">
        <v>3</v>
      </c>
      <c r="AR1014" t="n">
        <v>0</v>
      </c>
      <c r="AS1014" t="n">
        <v>0</v>
      </c>
      <c r="AT1014" t="n">
        <v>2.849592181465246</v>
      </c>
      <c r="AU1014" t="n">
        <v>0.9068395613021892</v>
      </c>
      <c r="AV1014" t="n">
        <v>2.849592181465246</v>
      </c>
    </row>
    <row r="1015" spans="1:48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0</v>
      </c>
      <c r="H1015" t="n">
        <v>495.7470958978211</v>
      </c>
      <c r="I1015" t="b">
        <v>0</v>
      </c>
      <c r="J1015" t="n">
        <v>1830.298278054756</v>
      </c>
      <c r="K1015" t="n">
        <v>1830.298278054756</v>
      </c>
      <c r="L1015" t="n">
        <v>0</v>
      </c>
      <c r="M1015" t="n">
        <v>11.1222222221533</v>
      </c>
      <c r="N1015" t="n">
        <v>11.1222222221533</v>
      </c>
      <c r="O1015" t="n">
        <v>214.2410910082754</v>
      </c>
      <c r="P1015" t="n">
        <v>58.02846452011794</v>
      </c>
      <c r="Q1015" t="n">
        <v>11.1222222221533</v>
      </c>
      <c r="R1015" t="n">
        <v>1</v>
      </c>
      <c r="S1015" t="n">
        <v>37.1537772343703</v>
      </c>
      <c r="T1015" t="n">
        <v>58.02846452011793</v>
      </c>
      <c r="U1015" t="n">
        <v>11.1222222221533</v>
      </c>
      <c r="V1015" t="n">
        <v>0</v>
      </c>
      <c r="W1015" t="n">
        <v>0</v>
      </c>
      <c r="X1015" t="n">
        <v>0</v>
      </c>
      <c r="Y1015" t="n">
        <v>-22.82607512520868</v>
      </c>
      <c r="Z1015" t="n">
        <v>73.09789991063506</v>
      </c>
      <c r="AA1015" t="n">
        <v>1830.298278054756</v>
      </c>
      <c r="AB1015" t="b">
        <v>0</v>
      </c>
      <c r="AC1015" t="b">
        <v>1</v>
      </c>
      <c r="AD1015" t="n">
        <v>92.85054413099206</v>
      </c>
      <c r="AE1015" t="n">
        <v>-0</v>
      </c>
      <c r="AF1015" t="n">
        <v>0</v>
      </c>
      <c r="AG1015" t="n">
        <v>0.05251520492537021</v>
      </c>
      <c r="AH1015" t="b">
        <v>0</v>
      </c>
      <c r="AI1015" t="b">
        <v>0</v>
      </c>
      <c r="AJ1015" t="n">
        <v>1830.298278054756</v>
      </c>
      <c r="AK1015" t="n">
        <v>0</v>
      </c>
      <c r="AL1015" t="n">
        <v>11.1222222221533</v>
      </c>
      <c r="AM1015" t="n">
        <v>0</v>
      </c>
      <c r="AN1015" t="n">
        <v>11.1222222221533</v>
      </c>
      <c r="AO1015" t="n">
        <v>0</v>
      </c>
      <c r="AP1015" t="n">
        <v>1</v>
      </c>
      <c r="AQ1015" t="n">
        <v>3</v>
      </c>
      <c r="AR1015" t="n">
        <v>0</v>
      </c>
      <c r="AS1015" t="n">
        <v>0</v>
      </c>
      <c r="AT1015" t="n">
        <v>2.8494770598785</v>
      </c>
      <c r="AU1015" t="n">
        <v>0.9068029256004561</v>
      </c>
      <c r="AV1015" t="n">
        <v>2.8494770598785</v>
      </c>
    </row>
    <row r="1016" spans="1:48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0</v>
      </c>
      <c r="H1016" t="n">
        <v>495.7470958978211</v>
      </c>
      <c r="I1016" t="b">
        <v>0</v>
      </c>
      <c r="J1016" t="n">
        <v>1830.298278054756</v>
      </c>
      <c r="K1016" t="n">
        <v>1830.298278054756</v>
      </c>
      <c r="L1016" t="n">
        <v>0</v>
      </c>
      <c r="M1016" t="n">
        <v>11.1222222224793</v>
      </c>
      <c r="N1016" t="n">
        <v>11.1222222224793</v>
      </c>
      <c r="O1016" t="n">
        <v>214.241091014555</v>
      </c>
      <c r="P1016" t="n">
        <v>58.02846452181879</v>
      </c>
      <c r="Q1016" t="n">
        <v>11.1222222224793</v>
      </c>
      <c r="R1016" t="n">
        <v>1</v>
      </c>
      <c r="S1016" t="n">
        <v>37.1537772343703</v>
      </c>
      <c r="T1016" t="n">
        <v>58.02846452181879</v>
      </c>
      <c r="U1016" t="n">
        <v>11.1222222224793</v>
      </c>
      <c r="V1016" t="n">
        <v>0</v>
      </c>
      <c r="W1016" t="n">
        <v>0</v>
      </c>
      <c r="X1016" t="n">
        <v>0</v>
      </c>
      <c r="Y1016" t="n">
        <v>-22.82607512520868</v>
      </c>
      <c r="Z1016" t="n">
        <v>73.15041511556043</v>
      </c>
      <c r="AA1016" t="n">
        <v>1830.298278054756</v>
      </c>
      <c r="AB1016" t="b">
        <v>0</v>
      </c>
      <c r="AC1016" t="b">
        <v>1</v>
      </c>
      <c r="AD1016" t="n">
        <v>92.84148616467253</v>
      </c>
      <c r="AE1016" t="n">
        <v>-0</v>
      </c>
      <c r="AF1016" t="n">
        <v>0</v>
      </c>
      <c r="AG1016" t="n">
        <v>0.05251520492536982</v>
      </c>
      <c r="AH1016" t="b">
        <v>0</v>
      </c>
      <c r="AI1016" t="b">
        <v>0</v>
      </c>
      <c r="AJ1016" t="n">
        <v>1830.298278054756</v>
      </c>
      <c r="AK1016" t="n">
        <v>0</v>
      </c>
      <c r="AL1016" t="n">
        <v>11.1222222224793</v>
      </c>
      <c r="AM1016" t="n">
        <v>0</v>
      </c>
      <c r="AN1016" t="n">
        <v>11.1222222224793</v>
      </c>
      <c r="AO1016" t="n">
        <v>0</v>
      </c>
      <c r="AP1016" t="n">
        <v>1</v>
      </c>
      <c r="AQ1016" t="n">
        <v>3</v>
      </c>
      <c r="AR1016" t="n">
        <v>0</v>
      </c>
      <c r="AS1016" t="n">
        <v>0</v>
      </c>
      <c r="AT1016" t="n">
        <v>2.849361967790165</v>
      </c>
      <c r="AU1016" t="n">
        <v>0.9067662992861457</v>
      </c>
      <c r="AV1016" t="n">
        <v>2.849361967790165</v>
      </c>
    </row>
    <row r="1017" spans="1:48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0</v>
      </c>
      <c r="H1017" t="n">
        <v>495.7470958978211</v>
      </c>
      <c r="I1017" t="b">
        <v>0</v>
      </c>
      <c r="J1017" t="n">
        <v>1830.298278054756</v>
      </c>
      <c r="K1017" t="n">
        <v>1830.298278054756</v>
      </c>
      <c r="L1017" t="n">
        <v>0</v>
      </c>
      <c r="M1017" t="n">
        <v>11.12222222126298</v>
      </c>
      <c r="N1017" t="n">
        <v>11.12222222126298</v>
      </c>
      <c r="O1017" t="n">
        <v>214.2410909911257</v>
      </c>
      <c r="P1017" t="n">
        <v>58.02846451547283</v>
      </c>
      <c r="Q1017" t="n">
        <v>11.12222222126298</v>
      </c>
      <c r="R1017" t="n">
        <v>1</v>
      </c>
      <c r="S1017" t="n">
        <v>37.1537772343703</v>
      </c>
      <c r="T1017" t="n">
        <v>58.02846451547283</v>
      </c>
      <c r="U1017" t="n">
        <v>11.12222222126298</v>
      </c>
      <c r="V1017" t="n">
        <v>0</v>
      </c>
      <c r="W1017" t="n">
        <v>0</v>
      </c>
      <c r="X1017" t="n">
        <v>0</v>
      </c>
      <c r="Y1017" t="n">
        <v>-22.82607512520868</v>
      </c>
      <c r="Z1017" t="n">
        <v>73.20293032048581</v>
      </c>
      <c r="AA1017" t="n">
        <v>1830.298278054756</v>
      </c>
      <c r="AB1017" t="b">
        <v>0</v>
      </c>
      <c r="AC1017" t="b">
        <v>1</v>
      </c>
      <c r="AD1017" t="n">
        <v>92.832428198353</v>
      </c>
      <c r="AE1017" t="n">
        <v>-0</v>
      </c>
      <c r="AF1017" t="n">
        <v>0</v>
      </c>
      <c r="AG1017" t="n">
        <v>0.05251520492537121</v>
      </c>
      <c r="AH1017" t="b">
        <v>0</v>
      </c>
      <c r="AI1017" t="b">
        <v>0</v>
      </c>
      <c r="AJ1017" t="n">
        <v>1830.298278054756</v>
      </c>
      <c r="AK1017" t="n">
        <v>0</v>
      </c>
      <c r="AL1017" t="n">
        <v>11.12222222126298</v>
      </c>
      <c r="AM1017" t="n">
        <v>0</v>
      </c>
      <c r="AN1017" t="n">
        <v>11.12222222126298</v>
      </c>
      <c r="AO1017" t="n">
        <v>0</v>
      </c>
      <c r="AP1017" t="n">
        <v>1</v>
      </c>
      <c r="AQ1017" t="n">
        <v>3</v>
      </c>
      <c r="AR1017" t="n">
        <v>0</v>
      </c>
      <c r="AS1017" t="n">
        <v>0</v>
      </c>
      <c r="AT1017" t="n">
        <v>2.84924690487218</v>
      </c>
      <c r="AU1017" t="n">
        <v>0.9067296822548574</v>
      </c>
      <c r="AV1017" t="n">
        <v>2.84924690487218</v>
      </c>
    </row>
    <row r="1018" spans="1:48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0</v>
      </c>
      <c r="H1018" t="n">
        <v>495.7470958978211</v>
      </c>
      <c r="I1018" t="b">
        <v>0</v>
      </c>
      <c r="J1018" t="n">
        <v>1830.298278054756</v>
      </c>
      <c r="K1018" t="n">
        <v>1830.298278054756</v>
      </c>
      <c r="L1018" t="n">
        <v>0</v>
      </c>
      <c r="M1018" t="n">
        <v>11.12222222580211</v>
      </c>
      <c r="N1018" t="n">
        <v>11.12222222580211</v>
      </c>
      <c r="O1018" t="n">
        <v>214.2410910785604</v>
      </c>
      <c r="P1018" t="n">
        <v>58.02846453915505</v>
      </c>
      <c r="Q1018" t="n">
        <v>11.12222222580211</v>
      </c>
      <c r="R1018" t="n">
        <v>1</v>
      </c>
      <c r="S1018" t="n">
        <v>37.1537772343703</v>
      </c>
      <c r="T1018" t="n">
        <v>58.02846453915505</v>
      </c>
      <c r="U1018" t="n">
        <v>11.12222222580211</v>
      </c>
      <c r="V1018" t="n">
        <v>0</v>
      </c>
      <c r="W1018" t="n">
        <v>0</v>
      </c>
      <c r="X1018" t="n">
        <v>0</v>
      </c>
      <c r="Y1018" t="n">
        <v>-22.82607512520868</v>
      </c>
      <c r="Z1018" t="n">
        <v>73.25544552541118</v>
      </c>
      <c r="AA1018" t="n">
        <v>1830.298278054756</v>
      </c>
      <c r="AB1018" t="b">
        <v>0</v>
      </c>
      <c r="AC1018" t="b">
        <v>1</v>
      </c>
      <c r="AD1018" t="n">
        <v>92.82337023203347</v>
      </c>
      <c r="AE1018" t="n">
        <v>-0</v>
      </c>
      <c r="AF1018" t="n">
        <v>0</v>
      </c>
      <c r="AG1018" t="n">
        <v>0.05248535935405829</v>
      </c>
      <c r="AH1018" t="b">
        <v>0</v>
      </c>
      <c r="AI1018" t="b">
        <v>0</v>
      </c>
      <c r="AJ1018" t="n">
        <v>1830.298278054756</v>
      </c>
      <c r="AK1018" t="n">
        <v>0</v>
      </c>
      <c r="AL1018" t="n">
        <v>11.12222222580211</v>
      </c>
      <c r="AM1018" t="n">
        <v>0</v>
      </c>
      <c r="AN1018" t="n">
        <v>11.12222222580211</v>
      </c>
      <c r="AO1018" t="n">
        <v>0</v>
      </c>
      <c r="AP1018" t="n">
        <v>1</v>
      </c>
      <c r="AQ1018" t="n">
        <v>3</v>
      </c>
      <c r="AR1018" t="n">
        <v>0</v>
      </c>
      <c r="AS1018" t="n">
        <v>0</v>
      </c>
      <c r="AT1018" t="n">
        <v>2.84913187229193</v>
      </c>
      <c r="AU1018" t="n">
        <v>0.9066930748780937</v>
      </c>
      <c r="AV1018" t="n">
        <v>2.84913187229193</v>
      </c>
    </row>
    <row r="1019" spans="1:48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0</v>
      </c>
      <c r="H1019" t="n">
        <v>495.7470958978211</v>
      </c>
      <c r="I1019" t="b">
        <v>0</v>
      </c>
      <c r="J1019" t="n">
        <v>1830.298278054756</v>
      </c>
      <c r="K1019" t="n">
        <v>1830.298278054756</v>
      </c>
      <c r="L1019" t="n">
        <v>0</v>
      </c>
      <c r="M1019" t="n">
        <v>11.12222220886183</v>
      </c>
      <c r="N1019" t="n">
        <v>11.12222220886183</v>
      </c>
      <c r="O1019" t="n">
        <v>214.2410907522493</v>
      </c>
      <c r="P1019" t="n">
        <v>58.02846445077176</v>
      </c>
      <c r="Q1019" t="n">
        <v>11.12222220886183</v>
      </c>
      <c r="R1019" t="n">
        <v>1</v>
      </c>
      <c r="S1019" t="n">
        <v>37.1537772343703</v>
      </c>
      <c r="T1019" t="n">
        <v>58.02846445077175</v>
      </c>
      <c r="U1019" t="n">
        <v>11.12222220886183</v>
      </c>
      <c r="V1019" t="n">
        <v>0</v>
      </c>
      <c r="W1019" t="n">
        <v>0</v>
      </c>
      <c r="X1019" t="n">
        <v>0</v>
      </c>
      <c r="Y1019" t="n">
        <v>-22.82607512520868</v>
      </c>
      <c r="Z1019" t="n">
        <v>73.30796073033655</v>
      </c>
      <c r="AA1019" t="n">
        <v>1830.298278054756</v>
      </c>
      <c r="AB1019" t="b">
        <v>0</v>
      </c>
      <c r="AC1019" t="b">
        <v>1</v>
      </c>
      <c r="AD1019" t="n">
        <v>92.81431226571394</v>
      </c>
      <c r="AE1019" t="n">
        <v>-0</v>
      </c>
      <c r="AF1019" t="n">
        <v>0</v>
      </c>
      <c r="AG1019" t="n">
        <v>0.05251314381140954</v>
      </c>
      <c r="AH1019" t="b">
        <v>0</v>
      </c>
      <c r="AI1019" t="b">
        <v>0</v>
      </c>
      <c r="AJ1019" t="n">
        <v>1830.298278054756</v>
      </c>
      <c r="AK1019" t="n">
        <v>0</v>
      </c>
      <c r="AL1019" t="n">
        <v>11.12222220886183</v>
      </c>
      <c r="AM1019" t="n">
        <v>0</v>
      </c>
      <c r="AN1019" t="n">
        <v>11.12222220886183</v>
      </c>
      <c r="AO1019" t="n">
        <v>0</v>
      </c>
      <c r="AP1019" t="n">
        <v>1</v>
      </c>
      <c r="AQ1019" t="n">
        <v>3</v>
      </c>
      <c r="AR1019" t="n">
        <v>0</v>
      </c>
      <c r="AS1019" t="n">
        <v>0</v>
      </c>
      <c r="AT1019" t="n">
        <v>2.849016865635948</v>
      </c>
      <c r="AU1019" t="n">
        <v>0.9066564757513359</v>
      </c>
      <c r="AV1019" t="n">
        <v>2.849016865635948</v>
      </c>
    </row>
    <row r="1020" spans="1:48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0</v>
      </c>
      <c r="H1020" t="n">
        <v>495.7470958978211</v>
      </c>
      <c r="I1020" t="b">
        <v>0</v>
      </c>
      <c r="J1020" t="n">
        <v>1830.298278054756</v>
      </c>
      <c r="K1020" t="n">
        <v>1830.298278054756</v>
      </c>
      <c r="L1020" t="n">
        <v>0</v>
      </c>
      <c r="M1020" t="n">
        <v>11.12222227208405</v>
      </c>
      <c r="N1020" t="n">
        <v>11.12222227208405</v>
      </c>
      <c r="O1020" t="n">
        <v>214.2410919700633</v>
      </c>
      <c r="P1020" t="n">
        <v>58.02846478062385</v>
      </c>
      <c r="Q1020" t="n">
        <v>11.12222227208405</v>
      </c>
      <c r="R1020" t="n">
        <v>1</v>
      </c>
      <c r="S1020" t="n">
        <v>37.1537772343703</v>
      </c>
      <c r="T1020" t="n">
        <v>58.02846478062385</v>
      </c>
      <c r="U1020" t="n">
        <v>11.12222227208405</v>
      </c>
      <c r="V1020" t="n">
        <v>0</v>
      </c>
      <c r="W1020" t="n">
        <v>0</v>
      </c>
      <c r="X1020" t="n">
        <v>0</v>
      </c>
      <c r="Y1020" t="n">
        <v>-22.82607512520868</v>
      </c>
      <c r="Z1020" t="n">
        <v>73.36047593526192</v>
      </c>
      <c r="AA1020" t="n">
        <v>1830.298278054756</v>
      </c>
      <c r="AB1020" t="b">
        <v>0</v>
      </c>
      <c r="AC1020" t="b">
        <v>1</v>
      </c>
      <c r="AD1020" t="n">
        <v>92.80525429939441</v>
      </c>
      <c r="AE1020" t="n">
        <v>-0</v>
      </c>
      <c r="AF1020" t="n">
        <v>0</v>
      </c>
      <c r="AG1020" t="n">
        <v>0.05253063202609726</v>
      </c>
      <c r="AH1020" t="b">
        <v>0</v>
      </c>
      <c r="AI1020" t="b">
        <v>0</v>
      </c>
      <c r="AJ1020" t="n">
        <v>1830.298278054756</v>
      </c>
      <c r="AK1020" t="n">
        <v>0</v>
      </c>
      <c r="AL1020" t="n">
        <v>11.12222227208405</v>
      </c>
      <c r="AM1020" t="n">
        <v>0</v>
      </c>
      <c r="AN1020" t="n">
        <v>11.12222227208405</v>
      </c>
      <c r="AO1020" t="n">
        <v>0</v>
      </c>
      <c r="AP1020" t="n">
        <v>1</v>
      </c>
      <c r="AQ1020" t="n">
        <v>3</v>
      </c>
      <c r="AR1020" t="n">
        <v>0</v>
      </c>
      <c r="AS1020" t="n">
        <v>0</v>
      </c>
      <c r="AT1020" t="n">
        <v>2.848901901318695</v>
      </c>
      <c r="AU1020" t="n">
        <v>0.9066198900982376</v>
      </c>
      <c r="AV1020" t="n">
        <v>2.848901901318695</v>
      </c>
    </row>
    <row r="1021" spans="1:48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0</v>
      </c>
      <c r="H1021" t="n">
        <v>495.7470958978211</v>
      </c>
      <c r="I1021" t="b">
        <v>0</v>
      </c>
      <c r="J1021" t="n">
        <v>1830.298278054756</v>
      </c>
      <c r="K1021" t="n">
        <v>1830.298278054756</v>
      </c>
      <c r="L1021" t="n">
        <v>0</v>
      </c>
      <c r="M1021" t="n">
        <v>11.12222203613538</v>
      </c>
      <c r="N1021" t="n">
        <v>11.12222203613538</v>
      </c>
      <c r="O1021" t="n">
        <v>214.2410874251172</v>
      </c>
      <c r="P1021" t="n">
        <v>58.02846354959837</v>
      </c>
      <c r="Q1021" t="n">
        <v>11.12222203613538</v>
      </c>
      <c r="R1021" t="n">
        <v>1</v>
      </c>
      <c r="S1021" t="n">
        <v>37.1537772343703</v>
      </c>
      <c r="T1021" t="n">
        <v>58.02846354959837</v>
      </c>
      <c r="U1021" t="n">
        <v>11.12222203613538</v>
      </c>
      <c r="V1021" t="n">
        <v>0</v>
      </c>
      <c r="W1021" t="n">
        <v>0</v>
      </c>
      <c r="X1021" t="n">
        <v>0</v>
      </c>
      <c r="Y1021" t="n">
        <v>-22.82607512520868</v>
      </c>
      <c r="Z1021" t="n">
        <v>73.41299114018729</v>
      </c>
      <c r="AA1021" t="n">
        <v>1830.298278054756</v>
      </c>
      <c r="AB1021" t="b">
        <v>0</v>
      </c>
      <c r="AC1021" t="b">
        <v>1</v>
      </c>
      <c r="AD1021" t="n">
        <v>92.79619633307487</v>
      </c>
      <c r="AE1021" t="n">
        <v>-0</v>
      </c>
      <c r="AF1021" t="n">
        <v>0</v>
      </c>
      <c r="AG1021" t="n">
        <v>0.05257086334681688</v>
      </c>
      <c r="AH1021" t="b">
        <v>0</v>
      </c>
      <c r="AI1021" t="b">
        <v>0</v>
      </c>
      <c r="AJ1021" t="n">
        <v>1830.298278054756</v>
      </c>
      <c r="AK1021" t="n">
        <v>0</v>
      </c>
      <c r="AL1021" t="n">
        <v>11.12222203613538</v>
      </c>
      <c r="AM1021" t="n">
        <v>0</v>
      </c>
      <c r="AN1021" t="n">
        <v>11.12222203613538</v>
      </c>
      <c r="AO1021" t="n">
        <v>0</v>
      </c>
      <c r="AP1021" t="n">
        <v>1</v>
      </c>
      <c r="AQ1021" t="n">
        <v>3</v>
      </c>
      <c r="AR1021" t="n">
        <v>0</v>
      </c>
      <c r="AS1021" t="n">
        <v>0</v>
      </c>
      <c r="AT1021" t="n">
        <v>2.848786918023883</v>
      </c>
      <c r="AU1021" t="n">
        <v>0.9065832984058184</v>
      </c>
      <c r="AV1021" t="n">
        <v>2.848786918023883</v>
      </c>
    </row>
    <row r="1022" spans="1:48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0</v>
      </c>
      <c r="H1022" t="n">
        <v>495.7470958978211</v>
      </c>
      <c r="I1022" t="b">
        <v>0</v>
      </c>
      <c r="J1022" t="n">
        <v>1830.298278054756</v>
      </c>
      <c r="K1022" t="n">
        <v>1830.298278054756</v>
      </c>
      <c r="L1022" t="n">
        <v>0</v>
      </c>
      <c r="M1022" t="n">
        <v>11.12222291670768</v>
      </c>
      <c r="N1022" t="n">
        <v>11.12222291670768</v>
      </c>
      <c r="O1022" t="n">
        <v>214.2411043870846</v>
      </c>
      <c r="P1022" t="n">
        <v>58.02846814384741</v>
      </c>
      <c r="Q1022" t="n">
        <v>11.12222291670768</v>
      </c>
      <c r="R1022" t="n">
        <v>1</v>
      </c>
      <c r="S1022" t="n">
        <v>37.1537772343703</v>
      </c>
      <c r="T1022" t="n">
        <v>58.02846814384741</v>
      </c>
      <c r="U1022" t="n">
        <v>11.12222291670768</v>
      </c>
      <c r="V1022" t="n">
        <v>0</v>
      </c>
      <c r="W1022" t="n">
        <v>0</v>
      </c>
      <c r="X1022" t="n">
        <v>0</v>
      </c>
      <c r="Y1022" t="n">
        <v>-22.82607512520868</v>
      </c>
      <c r="Z1022" t="n">
        <v>73.46550634511266</v>
      </c>
      <c r="AA1022" t="n">
        <v>1830.298278054756</v>
      </c>
      <c r="AB1022" t="b">
        <v>0</v>
      </c>
      <c r="AC1022" t="b">
        <v>1</v>
      </c>
      <c r="AD1022" t="n">
        <v>92.78713836675534</v>
      </c>
      <c r="AE1022" t="n">
        <v>-0</v>
      </c>
      <c r="AF1022" t="n">
        <v>0</v>
      </c>
      <c r="AG1022" t="n">
        <v>0.05306840432083704</v>
      </c>
      <c r="AH1022" t="b">
        <v>0</v>
      </c>
      <c r="AI1022" t="b">
        <v>0</v>
      </c>
      <c r="AJ1022" t="n">
        <v>1830.298278054756</v>
      </c>
      <c r="AK1022" t="n">
        <v>0</v>
      </c>
      <c r="AL1022" t="n">
        <v>11.12222291670768</v>
      </c>
      <c r="AM1022" t="n">
        <v>0</v>
      </c>
      <c r="AN1022" t="n">
        <v>11.12222291670768</v>
      </c>
      <c r="AO1022" t="n">
        <v>0</v>
      </c>
      <c r="AP1022" t="n">
        <v>1</v>
      </c>
      <c r="AQ1022" t="n">
        <v>3</v>
      </c>
      <c r="AR1022" t="n">
        <v>0</v>
      </c>
      <c r="AS1022" t="n">
        <v>0</v>
      </c>
      <c r="AT1022" t="n">
        <v>2.848672144529814</v>
      </c>
      <c r="AU1022" t="n">
        <v>0.9065467734793085</v>
      </c>
      <c r="AV1022" t="n">
        <v>2.848672144529814</v>
      </c>
    </row>
    <row r="1023" spans="1:48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0</v>
      </c>
      <c r="H1023" t="n">
        <v>495.7470958978211</v>
      </c>
      <c r="I1023" t="b">
        <v>0</v>
      </c>
      <c r="J1023" t="n">
        <v>1830.298278054756</v>
      </c>
      <c r="K1023" t="n">
        <v>1830.298278054756</v>
      </c>
      <c r="L1023" t="n">
        <v>0</v>
      </c>
      <c r="M1023" t="n">
        <v>11.12221963036714</v>
      </c>
      <c r="N1023" t="n">
        <v>11.12221963036714</v>
      </c>
      <c r="O1023" t="n">
        <v>214.2410410841609</v>
      </c>
      <c r="P1023" t="n">
        <v>58.02845099787674</v>
      </c>
      <c r="Q1023" t="n">
        <v>11.12221963036714</v>
      </c>
      <c r="R1023" t="n">
        <v>1</v>
      </c>
      <c r="S1023" t="n">
        <v>37.1537772343703</v>
      </c>
      <c r="T1023" t="n">
        <v>58.02845099787675</v>
      </c>
      <c r="U1023" t="n">
        <v>11.12221963036714</v>
      </c>
      <c r="V1023" t="n">
        <v>0</v>
      </c>
      <c r="W1023" t="n">
        <v>0</v>
      </c>
      <c r="X1023" t="n">
        <v>0</v>
      </c>
      <c r="Y1023" t="n">
        <v>-22.82607512520868</v>
      </c>
      <c r="Z1023" t="n">
        <v>73.51802155003803</v>
      </c>
      <c r="AA1023" t="n">
        <v>1830.298278054756</v>
      </c>
      <c r="AB1023" t="b">
        <v>0</v>
      </c>
      <c r="AC1023" t="b">
        <v>1</v>
      </c>
      <c r="AD1023" t="n">
        <v>92.77808040043581</v>
      </c>
      <c r="AE1023" t="n">
        <v>-0</v>
      </c>
      <c r="AF1023" t="n">
        <v>0</v>
      </c>
      <c r="AG1023" t="n">
        <v>0.0529158942849649</v>
      </c>
      <c r="AH1023" t="b">
        <v>0</v>
      </c>
      <c r="AI1023" t="b">
        <v>0</v>
      </c>
      <c r="AJ1023" t="n">
        <v>1830.298278054756</v>
      </c>
      <c r="AK1023" t="n">
        <v>0</v>
      </c>
      <c r="AL1023" t="n">
        <v>11.12221963036714</v>
      </c>
      <c r="AM1023" t="n">
        <v>0</v>
      </c>
      <c r="AN1023" t="n">
        <v>11.12221963036714</v>
      </c>
      <c r="AO1023" t="n">
        <v>0</v>
      </c>
      <c r="AP1023" t="n">
        <v>1</v>
      </c>
      <c r="AQ1023" t="n">
        <v>3</v>
      </c>
      <c r="AR1023" t="n">
        <v>0</v>
      </c>
      <c r="AS1023" t="n">
        <v>0</v>
      </c>
      <c r="AT1023" t="n">
        <v>2.848556726969514</v>
      </c>
      <c r="AU1023" t="n">
        <v>0.9065100435884738</v>
      </c>
      <c r="AV1023" t="n">
        <v>2.848556726969514</v>
      </c>
    </row>
    <row r="1024" spans="1:48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0</v>
      </c>
      <c r="H1024" t="n">
        <v>495.7470958978211</v>
      </c>
      <c r="I1024" t="b">
        <v>0</v>
      </c>
      <c r="J1024" t="n">
        <v>1830.298278054756</v>
      </c>
      <c r="K1024" t="n">
        <v>1830.298278054756</v>
      </c>
      <c r="L1024" t="n">
        <v>0</v>
      </c>
      <c r="M1024" t="n">
        <v>11.12223189515703</v>
      </c>
      <c r="N1024" t="n">
        <v>11.12223189515703</v>
      </c>
      <c r="O1024" t="n">
        <v>214.2412773338882</v>
      </c>
      <c r="P1024" t="n">
        <v>58.02851498751036</v>
      </c>
      <c r="Q1024" t="n">
        <v>11.12223189515703</v>
      </c>
      <c r="R1024" t="n">
        <v>1</v>
      </c>
      <c r="S1024" t="n">
        <v>37.1537772343703</v>
      </c>
      <c r="T1024" t="n">
        <v>58.02851498751035</v>
      </c>
      <c r="U1024" t="n">
        <v>11.12223189515702</v>
      </c>
      <c r="V1024" t="n">
        <v>0</v>
      </c>
      <c r="W1024" t="n">
        <v>0</v>
      </c>
      <c r="X1024" t="n">
        <v>0</v>
      </c>
      <c r="Y1024" t="n">
        <v>-22.82607512520868</v>
      </c>
      <c r="Z1024" t="n">
        <v>73.5705367549634</v>
      </c>
      <c r="AA1024" t="n">
        <v>1830.298278054756</v>
      </c>
      <c r="AB1024" t="b">
        <v>0</v>
      </c>
      <c r="AC1024" t="b">
        <v>1</v>
      </c>
      <c r="AD1024" t="n">
        <v>92.76902243411628</v>
      </c>
      <c r="AE1024" t="n">
        <v>-0</v>
      </c>
      <c r="AF1024" t="n">
        <v>0</v>
      </c>
      <c r="AG1024" t="n">
        <v>0.05289452163673281</v>
      </c>
      <c r="AH1024" t="b">
        <v>0</v>
      </c>
      <c r="AI1024" t="b">
        <v>0</v>
      </c>
      <c r="AJ1024" t="n">
        <v>1830.298278054756</v>
      </c>
      <c r="AK1024" t="n">
        <v>0</v>
      </c>
      <c r="AL1024" t="n">
        <v>11.12223189515702</v>
      </c>
      <c r="AM1024" t="n">
        <v>0</v>
      </c>
      <c r="AN1024" t="n">
        <v>11.12223189515702</v>
      </c>
      <c r="AO1024" t="n">
        <v>0</v>
      </c>
      <c r="AP1024" t="n">
        <v>1</v>
      </c>
      <c r="AQ1024" t="n">
        <v>3</v>
      </c>
      <c r="AR1024" t="n">
        <v>0</v>
      </c>
      <c r="AS1024" t="n">
        <v>0</v>
      </c>
      <c r="AT1024" t="n">
        <v>2.848443851954034</v>
      </c>
      <c r="AU1024" t="n">
        <v>0.9064741228240268</v>
      </c>
      <c r="AV1024" t="n">
        <v>2.848443851954034</v>
      </c>
    </row>
    <row r="1025" spans="1:48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0</v>
      </c>
      <c r="H1025" t="n">
        <v>495.7470958978211</v>
      </c>
      <c r="I1025" t="b">
        <v>0</v>
      </c>
      <c r="J1025" t="n">
        <v>1830.298278054756</v>
      </c>
      <c r="K1025" t="n">
        <v>1830.298278054756</v>
      </c>
      <c r="L1025" t="n">
        <v>0</v>
      </c>
      <c r="M1025" t="n">
        <v>11.12218612233802</v>
      </c>
      <c r="N1025" t="n">
        <v>11.12218612233802</v>
      </c>
      <c r="O1025" t="n">
        <v>214.2403956379027</v>
      </c>
      <c r="P1025" t="n">
        <v>58.02827617494657</v>
      </c>
      <c r="Q1025" t="n">
        <v>11.12218612233802</v>
      </c>
      <c r="R1025" t="n">
        <v>1</v>
      </c>
      <c r="S1025" t="n">
        <v>37.1537772343703</v>
      </c>
      <c r="T1025" t="n">
        <v>58.02827617494658</v>
      </c>
      <c r="U1025" t="n">
        <v>11.12218612233802</v>
      </c>
      <c r="V1025" t="n">
        <v>0</v>
      </c>
      <c r="W1025" t="n">
        <v>0</v>
      </c>
      <c r="X1025" t="n">
        <v>0</v>
      </c>
      <c r="Y1025" t="n">
        <v>-22.82607512520868</v>
      </c>
      <c r="Z1025" t="n">
        <v>73.62305195988877</v>
      </c>
      <c r="AA1025" t="n">
        <v>1830.298278054756</v>
      </c>
      <c r="AB1025" t="b">
        <v>0</v>
      </c>
      <c r="AC1025" t="b">
        <v>1</v>
      </c>
      <c r="AD1025" t="n">
        <v>92.75996446779675</v>
      </c>
      <c r="AE1025" t="n">
        <v>-0</v>
      </c>
      <c r="AF1025" t="n">
        <v>0</v>
      </c>
      <c r="AG1025" t="n">
        <v>0.05266846103419953</v>
      </c>
      <c r="AH1025" t="b">
        <v>0</v>
      </c>
      <c r="AI1025" t="b">
        <v>0</v>
      </c>
      <c r="AJ1025" t="n">
        <v>1830.298278054756</v>
      </c>
      <c r="AK1025" t="n">
        <v>0</v>
      </c>
      <c r="AL1025" t="n">
        <v>11.12218612233802</v>
      </c>
      <c r="AM1025" t="n">
        <v>0</v>
      </c>
      <c r="AN1025" t="n">
        <v>11.12218612233802</v>
      </c>
      <c r="AO1025" t="n">
        <v>0</v>
      </c>
      <c r="AP1025" t="n">
        <v>1</v>
      </c>
      <c r="AQ1025" t="n">
        <v>3</v>
      </c>
      <c r="AR1025" t="n">
        <v>0</v>
      </c>
      <c r="AS1025" t="n">
        <v>0</v>
      </c>
      <c r="AT1025" t="n">
        <v>2.848321626859635</v>
      </c>
      <c r="AU1025" t="n">
        <v>0.9064352265385495</v>
      </c>
      <c r="AV1025" t="n">
        <v>2.848321626859635</v>
      </c>
    </row>
    <row r="1026" spans="1:48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0</v>
      </c>
      <c r="H1026" t="n">
        <v>495.7470958978211</v>
      </c>
      <c r="I1026" t="b">
        <v>0</v>
      </c>
      <c r="J1026" t="n">
        <v>1830.298278054756</v>
      </c>
      <c r="K1026" t="n">
        <v>1830.298278054756</v>
      </c>
      <c r="L1026" t="n">
        <v>0</v>
      </c>
      <c r="M1026" t="n">
        <v>11.12235694882401</v>
      </c>
      <c r="N1026" t="n">
        <v>11.12235694882401</v>
      </c>
      <c r="O1026" t="n">
        <v>214.2436861721146</v>
      </c>
      <c r="P1026" t="n">
        <v>58.02916743556732</v>
      </c>
      <c r="Q1026" t="n">
        <v>11.12235694882401</v>
      </c>
      <c r="R1026" t="n">
        <v>1</v>
      </c>
      <c r="S1026" t="n">
        <v>37.1537772343703</v>
      </c>
      <c r="T1026" t="n">
        <v>58.02916743556732</v>
      </c>
      <c r="U1026" t="n">
        <v>11.12235694882401</v>
      </c>
      <c r="V1026" t="n">
        <v>0</v>
      </c>
      <c r="W1026" t="n">
        <v>0</v>
      </c>
      <c r="X1026" t="n">
        <v>0</v>
      </c>
      <c r="Y1026" t="n">
        <v>-22.82607512520868</v>
      </c>
      <c r="Z1026" t="n">
        <v>73.67556716481414</v>
      </c>
      <c r="AA1026" t="n">
        <v>1830.298278054756</v>
      </c>
      <c r="AB1026" t="b">
        <v>0</v>
      </c>
      <c r="AC1026" t="b">
        <v>1</v>
      </c>
      <c r="AD1026" t="n">
        <v>92.75090650147722</v>
      </c>
      <c r="AE1026" t="n">
        <v>-0</v>
      </c>
      <c r="AF1026" t="n">
        <v>0</v>
      </c>
      <c r="AG1026" t="n">
        <v>0.04940105411920881</v>
      </c>
      <c r="AH1026" t="b">
        <v>0</v>
      </c>
      <c r="AI1026" t="b">
        <v>0</v>
      </c>
      <c r="AJ1026" t="n">
        <v>1830.298278054756</v>
      </c>
      <c r="AK1026" t="n">
        <v>0</v>
      </c>
      <c r="AL1026" t="n">
        <v>11.12235694882401</v>
      </c>
      <c r="AM1026" t="n">
        <v>0</v>
      </c>
      <c r="AN1026" t="n">
        <v>11.12235694882401</v>
      </c>
      <c r="AO1026" t="n">
        <v>0</v>
      </c>
      <c r="AP1026" t="n">
        <v>1</v>
      </c>
      <c r="AQ1026" t="n">
        <v>3</v>
      </c>
      <c r="AR1026" t="n">
        <v>0</v>
      </c>
      <c r="AS1026" t="n">
        <v>0</v>
      </c>
      <c r="AT1026" t="n">
        <v>2.848234435410084</v>
      </c>
      <c r="AU1026" t="n">
        <v>0.9064074791800417</v>
      </c>
      <c r="AV1026" t="n">
        <v>2.848234435410084</v>
      </c>
    </row>
    <row r="1027" spans="1:48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0</v>
      </c>
      <c r="H1027" t="n">
        <v>495.7470958978211</v>
      </c>
      <c r="I1027" t="b">
        <v>0</v>
      </c>
      <c r="J1027" t="n">
        <v>1830.298278054756</v>
      </c>
      <c r="K1027" t="n">
        <v>1830.298278054756</v>
      </c>
      <c r="L1027" t="n">
        <v>0</v>
      </c>
      <c r="M1027" t="n">
        <v>11.12171941569949</v>
      </c>
      <c r="N1027" t="n">
        <v>11.12171941569949</v>
      </c>
      <c r="O1027" t="n">
        <v>214.2314057312616</v>
      </c>
      <c r="P1027" t="n">
        <v>58.02584120565049</v>
      </c>
      <c r="Q1027" t="n">
        <v>11.12171941569949</v>
      </c>
      <c r="R1027" t="n">
        <v>1</v>
      </c>
      <c r="S1027" t="n">
        <v>37.1537772343703</v>
      </c>
      <c r="T1027" t="n">
        <v>58.02584120565049</v>
      </c>
      <c r="U1027" t="n">
        <v>11.12171941569949</v>
      </c>
      <c r="V1027" t="n">
        <v>0</v>
      </c>
      <c r="W1027" t="n">
        <v>0</v>
      </c>
      <c r="X1027" t="n">
        <v>0</v>
      </c>
      <c r="Y1027" t="n">
        <v>-22.82607512520868</v>
      </c>
      <c r="Z1027" t="n">
        <v>73.72808236973951</v>
      </c>
      <c r="AA1027" t="n">
        <v>1830.298278054756</v>
      </c>
      <c r="AB1027" t="b">
        <v>0</v>
      </c>
      <c r="AC1027" t="b">
        <v>1</v>
      </c>
      <c r="AD1027" t="n">
        <v>92.74184853515769</v>
      </c>
      <c r="AE1027" t="n">
        <v>-0</v>
      </c>
      <c r="AF1027" t="n">
        <v>0</v>
      </c>
      <c r="AG1027" t="n">
        <v>0.0497876890308831</v>
      </c>
      <c r="AH1027" t="b">
        <v>0</v>
      </c>
      <c r="AI1027" t="b">
        <v>0</v>
      </c>
      <c r="AJ1027" t="n">
        <v>1830.298278054756</v>
      </c>
      <c r="AK1027" t="n">
        <v>0</v>
      </c>
      <c r="AL1027" t="n">
        <v>11.12171941569949</v>
      </c>
      <c r="AM1027" t="n">
        <v>0</v>
      </c>
      <c r="AN1027" t="n">
        <v>11.12171941569949</v>
      </c>
      <c r="AO1027" t="n">
        <v>0</v>
      </c>
      <c r="AP1027" t="n">
        <v>1</v>
      </c>
      <c r="AQ1027" t="n">
        <v>3</v>
      </c>
      <c r="AR1027" t="n">
        <v>0</v>
      </c>
      <c r="AS1027" t="n">
        <v>0</v>
      </c>
      <c r="AT1027" t="n">
        <v>2.848016635677384</v>
      </c>
      <c r="AU1027" t="n">
        <v>0.9063381677131807</v>
      </c>
      <c r="AV1027" t="n">
        <v>2.848016635677384</v>
      </c>
    </row>
    <row r="1028" spans="1:48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0</v>
      </c>
      <c r="H1028" t="n">
        <v>495.7470958978211</v>
      </c>
      <c r="I1028" t="b">
        <v>0</v>
      </c>
      <c r="J1028" t="n">
        <v>1830.298278054756</v>
      </c>
      <c r="K1028" t="n">
        <v>1830.298278054756</v>
      </c>
      <c r="L1028" t="n">
        <v>0</v>
      </c>
      <c r="M1028" t="n">
        <v>11.12409872171153</v>
      </c>
      <c r="N1028" t="n">
        <v>11.12409872171153</v>
      </c>
      <c r="O1028" t="n">
        <v>214.2772369604603</v>
      </c>
      <c r="P1028" t="n">
        <v>58.03825486469672</v>
      </c>
      <c r="Q1028" t="n">
        <v>11.12409872171153</v>
      </c>
      <c r="R1028" t="n">
        <v>1</v>
      </c>
      <c r="S1028" t="n">
        <v>37.1537772343703</v>
      </c>
      <c r="T1028" t="n">
        <v>58.03825486469673</v>
      </c>
      <c r="U1028" t="n">
        <v>11.12409872171153</v>
      </c>
      <c r="V1028" t="n">
        <v>0</v>
      </c>
      <c r="W1028" t="n">
        <v>0</v>
      </c>
      <c r="X1028" t="n">
        <v>0</v>
      </c>
      <c r="Y1028" t="n">
        <v>-22.82607512520868</v>
      </c>
      <c r="Z1028" t="n">
        <v>73.78059757466488</v>
      </c>
      <c r="AA1028" t="n">
        <v>1830.298278054756</v>
      </c>
      <c r="AB1028" t="b">
        <v>0</v>
      </c>
      <c r="AC1028" t="b">
        <v>1</v>
      </c>
      <c r="AD1028" t="n">
        <v>92.73279056883815</v>
      </c>
      <c r="AE1028" t="n">
        <v>-0</v>
      </c>
      <c r="AF1028" t="n">
        <v>0</v>
      </c>
      <c r="AG1028" t="n">
        <v>0.04946081520081319</v>
      </c>
      <c r="AH1028" t="b">
        <v>0</v>
      </c>
      <c r="AI1028" t="b">
        <v>0</v>
      </c>
      <c r="AJ1028" t="n">
        <v>1830.298278054756</v>
      </c>
      <c r="AK1028" t="n">
        <v>0</v>
      </c>
      <c r="AL1028" t="n">
        <v>11.12409872171153</v>
      </c>
      <c r="AM1028" t="n">
        <v>0</v>
      </c>
      <c r="AN1028" t="n">
        <v>11.12409872171153</v>
      </c>
      <c r="AO1028" t="n">
        <v>0</v>
      </c>
      <c r="AP1028" t="n">
        <v>1</v>
      </c>
      <c r="AQ1028" t="n">
        <v>3</v>
      </c>
      <c r="AR1028" t="n">
        <v>0</v>
      </c>
      <c r="AS1028" t="n">
        <v>0</v>
      </c>
      <c r="AT1028" t="n">
        <v>2.848286411216814</v>
      </c>
      <c r="AU1028" t="n">
        <v>0.9064240196934806</v>
      </c>
      <c r="AV1028" t="n">
        <v>2.848286411216814</v>
      </c>
    </row>
    <row r="1029" spans="1:48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0</v>
      </c>
      <c r="H1029" t="n">
        <v>495.7470958978211</v>
      </c>
      <c r="I1029" t="b">
        <v>0</v>
      </c>
      <c r="J1029" t="n">
        <v>1830.298278054756</v>
      </c>
      <c r="K1029" t="n">
        <v>1830.298278054756</v>
      </c>
      <c r="L1029" t="n">
        <v>0</v>
      </c>
      <c r="M1029" t="n">
        <v>11.11521903078735</v>
      </c>
      <c r="N1029" t="n">
        <v>11.11521903078735</v>
      </c>
      <c r="O1029" t="n">
        <v>214.1061924845081</v>
      </c>
      <c r="P1029" t="n">
        <v>57.99192645842582</v>
      </c>
      <c r="Q1029" t="n">
        <v>11.11521903078735</v>
      </c>
      <c r="R1029" t="n">
        <v>1</v>
      </c>
      <c r="S1029" t="n">
        <v>37.1537772343703</v>
      </c>
      <c r="T1029" t="n">
        <v>57.99192645842582</v>
      </c>
      <c r="U1029" t="n">
        <v>11.11521903078735</v>
      </c>
      <c r="V1029" t="n">
        <v>0</v>
      </c>
      <c r="W1029" t="n">
        <v>0</v>
      </c>
      <c r="X1029" t="n">
        <v>0</v>
      </c>
      <c r="Y1029" t="n">
        <v>-22.82607512520868</v>
      </c>
      <c r="Z1029" t="n">
        <v>73.83311277959025</v>
      </c>
      <c r="AA1029" t="n">
        <v>1830.298278054756</v>
      </c>
      <c r="AB1029" t="b">
        <v>0</v>
      </c>
      <c r="AC1029" t="b">
        <v>1</v>
      </c>
      <c r="AD1029" t="n">
        <v>92.72373260251862</v>
      </c>
      <c r="AE1029" t="n">
        <v>-0</v>
      </c>
      <c r="AF1029" t="n">
        <v>0</v>
      </c>
      <c r="AG1029" t="n">
        <v>0.05015738114225493</v>
      </c>
      <c r="AH1029" t="b">
        <v>0</v>
      </c>
      <c r="AI1029" t="b">
        <v>0</v>
      </c>
      <c r="AJ1029" t="n">
        <v>1830.298278054756</v>
      </c>
      <c r="AK1029" t="n">
        <v>0</v>
      </c>
      <c r="AL1029" t="n">
        <v>11.11521903078735</v>
      </c>
      <c r="AM1029" t="n">
        <v>0</v>
      </c>
      <c r="AN1029" t="n">
        <v>11.11521903078735</v>
      </c>
      <c r="AO1029" t="n">
        <v>0</v>
      </c>
      <c r="AP1029" t="n">
        <v>1</v>
      </c>
      <c r="AQ1029" t="n">
        <v>3</v>
      </c>
      <c r="AR1029" t="n">
        <v>0</v>
      </c>
      <c r="AS1029" t="n">
        <v>0</v>
      </c>
      <c r="AT1029" t="n">
        <v>2.846736687545801</v>
      </c>
      <c r="AU1029" t="n">
        <v>0.9059308436021432</v>
      </c>
      <c r="AV1029" t="n">
        <v>2.846736687545801</v>
      </c>
    </row>
    <row r="1030" spans="1:48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0</v>
      </c>
      <c r="H1030" t="n">
        <v>495.7470958978211</v>
      </c>
      <c r="I1030" t="b">
        <v>0</v>
      </c>
      <c r="J1030" t="n">
        <v>1830.298278054756</v>
      </c>
      <c r="K1030" t="n">
        <v>1830.298278054756</v>
      </c>
      <c r="L1030" t="n">
        <v>0</v>
      </c>
      <c r="M1030" t="n">
        <v>11.14835848847246</v>
      </c>
      <c r="N1030" t="n">
        <v>11.14835848847246</v>
      </c>
      <c r="O1030" t="n">
        <v>214.7445391591267</v>
      </c>
      <c r="P1030" t="n">
        <v>58.16482642446552</v>
      </c>
      <c r="Q1030" t="n">
        <v>11.14835848847246</v>
      </c>
      <c r="R1030" t="n">
        <v>1</v>
      </c>
      <c r="S1030" t="n">
        <v>37.1537772343703</v>
      </c>
      <c r="T1030" t="n">
        <v>58.16482642446552</v>
      </c>
      <c r="U1030" t="n">
        <v>11.14835848847246</v>
      </c>
      <c r="V1030" t="n">
        <v>0</v>
      </c>
      <c r="W1030" t="n">
        <v>0</v>
      </c>
      <c r="X1030" t="n">
        <v>0</v>
      </c>
      <c r="Y1030" t="n">
        <v>-22.82607512520868</v>
      </c>
      <c r="Z1030" t="n">
        <v>73.87846504740062</v>
      </c>
      <c r="AA1030" t="n">
        <v>1830.298278054756</v>
      </c>
      <c r="AB1030" t="b">
        <v>0</v>
      </c>
      <c r="AC1030" t="b">
        <v>1</v>
      </c>
      <c r="AD1030" t="n">
        <v>92.71467463619909</v>
      </c>
      <c r="AE1030" t="n">
        <v>-0</v>
      </c>
      <c r="AF1030" t="n">
        <v>0</v>
      </c>
      <c r="AG1030" t="n">
        <v>0.05935811381015438</v>
      </c>
      <c r="AH1030" t="b">
        <v>0</v>
      </c>
      <c r="AI1030" t="b">
        <v>0</v>
      </c>
      <c r="AJ1030" t="n">
        <v>1830.298278054756</v>
      </c>
      <c r="AK1030" t="n">
        <v>0</v>
      </c>
      <c r="AL1030" t="n">
        <v>11.14835848847246</v>
      </c>
      <c r="AM1030" t="n">
        <v>0</v>
      </c>
      <c r="AN1030" t="n">
        <v>11.14835848847246</v>
      </c>
      <c r="AO1030" t="n">
        <v>0</v>
      </c>
      <c r="AP1030" t="n">
        <v>1</v>
      </c>
      <c r="AQ1030" t="n">
        <v>3</v>
      </c>
      <c r="AR1030" t="n">
        <v>0</v>
      </c>
      <c r="AS1030" t="n">
        <v>0</v>
      </c>
      <c r="AT1030" t="n">
        <v>2.85199338438343</v>
      </c>
      <c r="AU1030" t="n">
        <v>0.9076037077702651</v>
      </c>
      <c r="AV1030" t="n">
        <v>2.85199338438343</v>
      </c>
    </row>
    <row r="1031" spans="1:48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0</v>
      </c>
      <c r="H1031" t="n">
        <v>495.7470958978211</v>
      </c>
      <c r="I1031" t="b">
        <v>0</v>
      </c>
      <c r="J1031" t="n">
        <v>1830.298278054756</v>
      </c>
      <c r="K1031" t="n">
        <v>1830.298278054756</v>
      </c>
      <c r="L1031" t="n">
        <v>0</v>
      </c>
      <c r="M1031" t="n">
        <v>11.02468034865651</v>
      </c>
      <c r="N1031" t="n">
        <v>11.02468034865651</v>
      </c>
      <c r="O1031" t="n">
        <v>212.3621969366105</v>
      </c>
      <c r="P1031" t="n">
        <v>57.51955496657922</v>
      </c>
      <c r="Q1031" t="n">
        <v>11.02468034865651</v>
      </c>
      <c r="R1031" t="n">
        <v>1</v>
      </c>
      <c r="S1031" t="n">
        <v>37.1537772343703</v>
      </c>
      <c r="T1031" t="n">
        <v>57.51955496657921</v>
      </c>
      <c r="U1031" t="n">
        <v>11.02468034865651</v>
      </c>
      <c r="V1031" t="n">
        <v>0</v>
      </c>
      <c r="W1031" t="n">
        <v>0</v>
      </c>
      <c r="X1031" t="n">
        <v>0</v>
      </c>
      <c r="Y1031" t="n">
        <v>-22.82607512520868</v>
      </c>
      <c r="Z1031" t="n">
        <v>73.93764852209048</v>
      </c>
      <c r="AA1031" t="n">
        <v>1830.298278054756</v>
      </c>
      <c r="AB1031" t="b">
        <v>0</v>
      </c>
      <c r="AC1031" t="b">
        <v>1</v>
      </c>
      <c r="AD1031" t="n">
        <v>92.70561666987956</v>
      </c>
      <c r="AE1031" t="n">
        <v>-0</v>
      </c>
      <c r="AF1031" t="n">
        <v>0</v>
      </c>
      <c r="AG1031" t="n">
        <v>0.06375663513347535</v>
      </c>
      <c r="AH1031" t="b">
        <v>0</v>
      </c>
      <c r="AI1031" t="b">
        <v>0</v>
      </c>
      <c r="AJ1031" t="n">
        <v>1830.298278054756</v>
      </c>
      <c r="AK1031" t="n">
        <v>0</v>
      </c>
      <c r="AL1031" t="n">
        <v>11.02468034865651</v>
      </c>
      <c r="AM1031" t="n">
        <v>0</v>
      </c>
      <c r="AN1031" t="n">
        <v>11.02468034865651</v>
      </c>
      <c r="AO1031" t="n">
        <v>0</v>
      </c>
      <c r="AP1031" t="n">
        <v>1</v>
      </c>
      <c r="AQ1031" t="n">
        <v>3</v>
      </c>
      <c r="AR1031" t="n">
        <v>0</v>
      </c>
      <c r="AS1031" t="n">
        <v>0</v>
      </c>
      <c r="AT1031" t="n">
        <v>2.831879215199446</v>
      </c>
      <c r="AU1031" t="n">
        <v>0.901202678009795</v>
      </c>
      <c r="AV1031" t="n">
        <v>2.831879215199446</v>
      </c>
    </row>
    <row r="1032" spans="1:48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0</v>
      </c>
      <c r="H1032" t="n">
        <v>495.7470958978211</v>
      </c>
      <c r="I1032" t="b">
        <v>0</v>
      </c>
      <c r="J1032" t="n">
        <v>1830.298278054756</v>
      </c>
      <c r="K1032" t="n">
        <v>1830.298278054756</v>
      </c>
      <c r="L1032" t="n">
        <v>0</v>
      </c>
      <c r="M1032" t="n">
        <v>11.48625345023476</v>
      </c>
      <c r="N1032" t="n">
        <v>11.48625345023476</v>
      </c>
      <c r="O1032" t="n">
        <v>221.253219152048</v>
      </c>
      <c r="P1032" t="n">
        <v>59.92774083208233</v>
      </c>
      <c r="Q1032" t="n">
        <v>11.48625345023476</v>
      </c>
      <c r="R1032" t="n">
        <v>1</v>
      </c>
      <c r="S1032" t="n">
        <v>37.1537772343703</v>
      </c>
      <c r="T1032" t="n">
        <v>59.92774083208232</v>
      </c>
      <c r="U1032" t="n">
        <v>11.48625345023476</v>
      </c>
      <c r="V1032" t="n">
        <v>0</v>
      </c>
      <c r="W1032" t="n">
        <v>0</v>
      </c>
      <c r="X1032" t="n">
        <v>0</v>
      </c>
      <c r="Y1032" t="n">
        <v>-22.82607512520868</v>
      </c>
      <c r="Z1032" t="n">
        <v>73.99436089854058</v>
      </c>
      <c r="AA1032" t="n">
        <v>1830.298278054756</v>
      </c>
      <c r="AB1032" t="b">
        <v>0</v>
      </c>
      <c r="AC1032" t="b">
        <v>1</v>
      </c>
      <c r="AD1032" t="n">
        <v>92.69655870356003</v>
      </c>
      <c r="AE1032" t="n">
        <v>-0</v>
      </c>
      <c r="AF1032" t="n">
        <v>0</v>
      </c>
      <c r="AG1032" t="n">
        <v>0.06906653305002364</v>
      </c>
      <c r="AH1032" t="b">
        <v>0</v>
      </c>
      <c r="AI1032" t="b">
        <v>0</v>
      </c>
      <c r="AJ1032" t="n">
        <v>1830.298278054756</v>
      </c>
      <c r="AK1032" t="n">
        <v>0</v>
      </c>
      <c r="AL1032" t="n">
        <v>11.48625345023476</v>
      </c>
      <c r="AM1032" t="n">
        <v>0</v>
      </c>
      <c r="AN1032" t="n">
        <v>11.48625345023476</v>
      </c>
      <c r="AO1032" t="n">
        <v>0</v>
      </c>
      <c r="AP1032" t="n">
        <v>1</v>
      </c>
      <c r="AQ1032" t="n">
        <v>3</v>
      </c>
      <c r="AR1032" t="n">
        <v>0</v>
      </c>
      <c r="AS1032" t="n">
        <v>0</v>
      </c>
      <c r="AT1032" t="n">
        <v>2.906380286778584</v>
      </c>
      <c r="AU1032" t="n">
        <v>0.9249115158943197</v>
      </c>
      <c r="AV1032" t="n">
        <v>2.906380286778584</v>
      </c>
    </row>
    <row r="1033" spans="1:48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0</v>
      </c>
      <c r="H1033" t="n">
        <v>495.7470958978211</v>
      </c>
      <c r="I1033" t="b">
        <v>0</v>
      </c>
      <c r="J1033" t="n">
        <v>1830.298278054756</v>
      </c>
      <c r="K1033" t="n">
        <v>1830.298278054756</v>
      </c>
      <c r="L1033" t="n">
        <v>0</v>
      </c>
      <c r="M1033" t="n">
        <v>9.763639183737649</v>
      </c>
      <c r="N1033" t="n">
        <v>9.763639183737649</v>
      </c>
      <c r="O1033" t="n">
        <v>188.0714725128129</v>
      </c>
      <c r="P1033" t="n">
        <v>50.94026882795583</v>
      </c>
      <c r="Q1033" t="n">
        <v>9.763639183737649</v>
      </c>
      <c r="R1033" t="n">
        <v>1</v>
      </c>
      <c r="S1033" t="n">
        <v>37.1537772343703</v>
      </c>
      <c r="T1033" t="n">
        <v>50.94026882795583</v>
      </c>
      <c r="U1033" t="n">
        <v>9.763639183737649</v>
      </c>
      <c r="V1033" t="n">
        <v>0</v>
      </c>
      <c r="W1033" t="n">
        <v>0</v>
      </c>
      <c r="X1033" t="n">
        <v>0</v>
      </c>
      <c r="Y1033" t="n">
        <v>-22.82607512520868</v>
      </c>
      <c r="Z1033" t="n">
        <v>74.05653162043875</v>
      </c>
      <c r="AA1033" t="n">
        <v>1830.298278054756</v>
      </c>
      <c r="AB1033" t="b">
        <v>0</v>
      </c>
      <c r="AC1033" t="b">
        <v>1</v>
      </c>
      <c r="AD1033" t="n">
        <v>92.6875007372405</v>
      </c>
      <c r="AE1033" t="n">
        <v>-0</v>
      </c>
      <c r="AF1033" t="n">
        <v>0</v>
      </c>
      <c r="AG1033" t="n">
        <v>0.07436205728807699</v>
      </c>
      <c r="AH1033" t="b">
        <v>0</v>
      </c>
      <c r="AI1033" t="b">
        <v>0</v>
      </c>
      <c r="AJ1033" t="n">
        <v>1830.298278054756</v>
      </c>
      <c r="AK1033" t="n">
        <v>0</v>
      </c>
      <c r="AL1033" t="n">
        <v>9.763639183737649</v>
      </c>
      <c r="AM1033" t="n">
        <v>0</v>
      </c>
      <c r="AN1033" t="n">
        <v>9.763639183737649</v>
      </c>
      <c r="AO1033" t="n">
        <v>0</v>
      </c>
      <c r="AP1033" t="n">
        <v>1</v>
      </c>
      <c r="AQ1033" t="n">
        <v>3</v>
      </c>
      <c r="AR1033" t="n">
        <v>0</v>
      </c>
      <c r="AS1033" t="n">
        <v>0</v>
      </c>
      <c r="AT1033" t="n">
        <v>2.628298585471672</v>
      </c>
      <c r="AU1033" t="n">
        <v>0.8364162253543033</v>
      </c>
      <c r="AV1033" t="n">
        <v>2.628298585471672</v>
      </c>
    </row>
    <row r="1034" spans="1:48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0</v>
      </c>
      <c r="H1034" t="n">
        <v>495.7470958978211</v>
      </c>
      <c r="I1034" t="b">
        <v>0</v>
      </c>
      <c r="J1034" t="n">
        <v>1830.298278054756</v>
      </c>
      <c r="K1034" t="n">
        <v>1830.298278054756</v>
      </c>
      <c r="L1034" t="n">
        <v>0</v>
      </c>
      <c r="M1034" t="n">
        <v>16.19252314814828</v>
      </c>
      <c r="N1034" t="n">
        <v>16.19252314814828</v>
      </c>
      <c r="O1034" t="n">
        <v>311.9074368543242</v>
      </c>
      <c r="P1034" t="n">
        <v>84.48197097896104</v>
      </c>
      <c r="Q1034" t="n">
        <v>16.19252314814828</v>
      </c>
      <c r="R1034" t="n">
        <v>1</v>
      </c>
      <c r="S1034" t="n">
        <v>37.1537772343703</v>
      </c>
      <c r="T1034" t="n">
        <v>84.48197097896104</v>
      </c>
      <c r="U1034" t="n">
        <v>16.19252314814828</v>
      </c>
      <c r="V1034" t="n">
        <v>0</v>
      </c>
      <c r="W1034" t="n">
        <v>0</v>
      </c>
      <c r="X1034" t="n">
        <v>0</v>
      </c>
      <c r="Y1034" t="n">
        <v>-22.82607512520868</v>
      </c>
      <c r="Z1034" t="n">
        <v>74.16399022509408</v>
      </c>
      <c r="AA1034" t="n">
        <v>1830.298278054756</v>
      </c>
      <c r="AB1034" t="b">
        <v>0</v>
      </c>
      <c r="AC1034" t="b">
        <v>1</v>
      </c>
      <c r="AD1034" t="n">
        <v>92.67844277092097</v>
      </c>
      <c r="AE1034" t="n">
        <v>-0</v>
      </c>
      <c r="AF1034" t="n">
        <v>0</v>
      </c>
      <c r="AG1034" t="n">
        <v>0.08088643384981331</v>
      </c>
      <c r="AH1034" t="b">
        <v>0</v>
      </c>
      <c r="AI1034" t="b">
        <v>0</v>
      </c>
      <c r="AJ1034" t="n">
        <v>1830.298278054756</v>
      </c>
      <c r="AK1034" t="n">
        <v>0</v>
      </c>
      <c r="AL1034" t="n">
        <v>16.19252314814828</v>
      </c>
      <c r="AM1034" t="n">
        <v>0</v>
      </c>
      <c r="AN1034" t="n">
        <v>16.19290844817377</v>
      </c>
      <c r="AO1034" t="n">
        <v>0</v>
      </c>
      <c r="AP1034" t="n">
        <v>1</v>
      </c>
      <c r="AQ1034" t="n">
        <v>3</v>
      </c>
      <c r="AR1034" t="n">
        <v>0</v>
      </c>
      <c r="AS1034" t="n">
        <v>0</v>
      </c>
      <c r="AT1034" t="n">
        <v>3.673319610586432</v>
      </c>
      <c r="AU1034" t="n">
        <v>1.168978342183016</v>
      </c>
      <c r="AV1034" t="n">
        <v>3.673319610586432</v>
      </c>
    </row>
    <row r="1035" spans="1:48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0</v>
      </c>
      <c r="H1035" t="n">
        <v>501.8174685006516</v>
      </c>
      <c r="I1035" t="b">
        <v>0</v>
      </c>
      <c r="J1035" t="n">
        <v>1852.710093704406</v>
      </c>
      <c r="K1035" t="n">
        <v>1852.710093704406</v>
      </c>
      <c r="L1035" t="n">
        <v>0</v>
      </c>
      <c r="M1035" t="n">
        <v>23.04981167001074</v>
      </c>
      <c r="N1035" t="n">
        <v>23.04981167001074</v>
      </c>
      <c r="O1035" t="n">
        <v>438.6246029553714</v>
      </c>
      <c r="P1035" t="n">
        <v>118.8040636390497</v>
      </c>
      <c r="Q1035" t="n">
        <v>23.04981167001074</v>
      </c>
      <c r="R1035" t="n">
        <v>1</v>
      </c>
      <c r="S1035" t="n">
        <v>37.1537772343703</v>
      </c>
      <c r="T1035" t="n">
        <v>118.8040636390497</v>
      </c>
      <c r="U1035" t="n">
        <v>23.04981167001074</v>
      </c>
      <c r="V1035" t="n">
        <v>0</v>
      </c>
      <c r="W1035" t="n">
        <v>0</v>
      </c>
      <c r="X1035" t="n">
        <v>0</v>
      </c>
      <c r="Y1035" t="n">
        <v>-22.82607512520868</v>
      </c>
      <c r="Z1035" t="n">
        <v>74.23991744929064</v>
      </c>
      <c r="AA1035" t="n">
        <v>1852.710093704406</v>
      </c>
      <c r="AB1035" t="b">
        <v>0</v>
      </c>
      <c r="AC1035" t="b">
        <v>1</v>
      </c>
      <c r="AD1035" t="n">
        <v>92.66938480460144</v>
      </c>
      <c r="AE1035" t="n">
        <v>-0</v>
      </c>
      <c r="AF1035" t="n">
        <v>0</v>
      </c>
      <c r="AG1035" t="n">
        <v>0.07921066099467611</v>
      </c>
      <c r="AH1035" t="b">
        <v>0</v>
      </c>
      <c r="AI1035" t="b">
        <v>0</v>
      </c>
      <c r="AJ1035" t="n">
        <v>1852.710093704406</v>
      </c>
      <c r="AK1035" t="n">
        <v>0</v>
      </c>
      <c r="AL1035" t="n">
        <v>23.04981167001074</v>
      </c>
      <c r="AM1035" t="n">
        <v>0</v>
      </c>
      <c r="AN1035" t="n">
        <v>23.05135287011269</v>
      </c>
      <c r="AO1035" t="n">
        <v>0</v>
      </c>
      <c r="AP1035" t="n">
        <v>1</v>
      </c>
      <c r="AQ1035" t="n">
        <v>3</v>
      </c>
      <c r="AR1035" t="n">
        <v>0</v>
      </c>
      <c r="AS1035" t="n">
        <v>0</v>
      </c>
      <c r="AT1035" t="n">
        <v>4.825821735005642</v>
      </c>
      <c r="AU1035" t="n">
        <v>1.535744691313984</v>
      </c>
      <c r="AV1035" t="n">
        <v>4.825821735005642</v>
      </c>
    </row>
    <row r="1036" spans="1:48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0</v>
      </c>
      <c r="H1036" t="n">
        <v>507.887841103482</v>
      </c>
      <c r="I1036" t="b">
        <v>0</v>
      </c>
      <c r="J1036" t="n">
        <v>1875.121909354056</v>
      </c>
      <c r="K1036" t="n">
        <v>1875.121909354056</v>
      </c>
      <c r="L1036" t="n">
        <v>0</v>
      </c>
      <c r="M1036" t="n">
        <v>21.71860067863762</v>
      </c>
      <c r="N1036" t="n">
        <v>21.71860067863762</v>
      </c>
      <c r="O1036" t="n">
        <v>408.3526765516584</v>
      </c>
      <c r="P1036" t="n">
        <v>110.6047336272097</v>
      </c>
      <c r="Q1036" t="n">
        <v>21.71860067863762</v>
      </c>
      <c r="R1036" t="n">
        <v>1</v>
      </c>
      <c r="S1036" t="n">
        <v>37.1537772343703</v>
      </c>
      <c r="T1036" t="n">
        <v>110.6047336272097</v>
      </c>
      <c r="U1036" t="n">
        <v>21.71860067863762</v>
      </c>
      <c r="V1036" t="n">
        <v>0</v>
      </c>
      <c r="W1036" t="n">
        <v>0</v>
      </c>
      <c r="X1036" t="n">
        <v>0</v>
      </c>
      <c r="Y1036" t="n">
        <v>-22.82607512520868</v>
      </c>
      <c r="Z1036" t="n">
        <v>74.32507776236295</v>
      </c>
      <c r="AA1036" t="n">
        <v>1875.121909354056</v>
      </c>
      <c r="AB1036" t="b">
        <v>0</v>
      </c>
      <c r="AC1036" t="b">
        <v>1</v>
      </c>
      <c r="AD1036" t="n">
        <v>92.6603268382819</v>
      </c>
      <c r="AE1036" t="n">
        <v>-0</v>
      </c>
      <c r="AF1036" t="n">
        <v>0</v>
      </c>
      <c r="AG1036" t="n">
        <v>0.08191839880034524</v>
      </c>
      <c r="AH1036" t="b">
        <v>0</v>
      </c>
      <c r="AI1036" t="b">
        <v>0</v>
      </c>
      <c r="AJ1036" t="n">
        <v>1875.121909354056</v>
      </c>
      <c r="AK1036" t="n">
        <v>0</v>
      </c>
      <c r="AL1036" t="n">
        <v>21.71860067863762</v>
      </c>
      <c r="AM1036" t="n">
        <v>0</v>
      </c>
      <c r="AN1036" t="n">
        <v>21.72014187873958</v>
      </c>
      <c r="AO1036" t="n">
        <v>0</v>
      </c>
      <c r="AP1036" t="n">
        <v>1</v>
      </c>
      <c r="AQ1036" t="n">
        <v>3</v>
      </c>
      <c r="AR1036" t="n">
        <v>0</v>
      </c>
      <c r="AS1036" t="n">
        <v>0</v>
      </c>
      <c r="AT1036" t="n">
        <v>4.616412657944122</v>
      </c>
      <c r="AU1036" t="n">
        <v>1.469103423552813</v>
      </c>
      <c r="AV1036" t="n">
        <v>4.616412657944122</v>
      </c>
    </row>
    <row r="1037" spans="1:48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0</v>
      </c>
      <c r="H1037" t="n">
        <v>513.9582137063124</v>
      </c>
      <c r="I1037" t="b">
        <v>0</v>
      </c>
      <c r="J1037" t="n">
        <v>1897.533725003706</v>
      </c>
      <c r="K1037" t="n">
        <v>1897.533725003706</v>
      </c>
      <c r="L1037" t="n">
        <v>0</v>
      </c>
      <c r="M1037" t="n">
        <v>22.61486580460844</v>
      </c>
      <c r="N1037" t="n">
        <v>22.61486580460844</v>
      </c>
      <c r="O1037" t="n">
        <v>420.1821374785941</v>
      </c>
      <c r="P1037" t="n">
        <v>113.8088129681999</v>
      </c>
      <c r="Q1037" t="n">
        <v>22.61486580460844</v>
      </c>
      <c r="R1037" t="n">
        <v>1</v>
      </c>
      <c r="S1037" t="n">
        <v>37.1537772343703</v>
      </c>
      <c r="T1037" t="n">
        <v>113.8088129681999</v>
      </c>
      <c r="U1037" t="n">
        <v>22.61486580460845</v>
      </c>
      <c r="V1037" t="n">
        <v>0</v>
      </c>
      <c r="W1037" t="n">
        <v>0</v>
      </c>
      <c r="X1037" t="n">
        <v>0</v>
      </c>
      <c r="Y1037" t="n">
        <v>-22.82607512520868</v>
      </c>
      <c r="Z1037" t="n">
        <v>74.41023807543526</v>
      </c>
      <c r="AA1037" t="n">
        <v>1897.533725003706</v>
      </c>
      <c r="AB1037" t="b">
        <v>0</v>
      </c>
      <c r="AC1037" t="b">
        <v>1</v>
      </c>
      <c r="AD1037" t="n">
        <v>92.65126887196237</v>
      </c>
      <c r="AE1037" t="n">
        <v>-0</v>
      </c>
      <c r="AF1037" t="n">
        <v>0</v>
      </c>
      <c r="AG1037" t="n">
        <v>0.08373205994095545</v>
      </c>
      <c r="AH1037" t="b">
        <v>0</v>
      </c>
      <c r="AI1037" t="b">
        <v>0</v>
      </c>
      <c r="AJ1037" t="n">
        <v>1897.533725003706</v>
      </c>
      <c r="AK1037" t="n">
        <v>0</v>
      </c>
      <c r="AL1037" t="n">
        <v>22.61486580460845</v>
      </c>
      <c r="AM1037" t="n">
        <v>0</v>
      </c>
      <c r="AN1037" t="n">
        <v>22.6164070047104</v>
      </c>
      <c r="AO1037" t="n">
        <v>0</v>
      </c>
      <c r="AP1037" t="n">
        <v>1</v>
      </c>
      <c r="AQ1037" t="n">
        <v>3</v>
      </c>
      <c r="AR1037" t="n">
        <v>0</v>
      </c>
      <c r="AS1037" t="n">
        <v>0</v>
      </c>
      <c r="AT1037" t="n">
        <v>4.779973066118514</v>
      </c>
      <c r="AU1037" t="n">
        <v>1.521154046712161</v>
      </c>
      <c r="AV1037" t="n">
        <v>4.779973066118514</v>
      </c>
    </row>
    <row r="1038" spans="1:48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0</v>
      </c>
      <c r="H1038" t="n">
        <v>520.028586309143</v>
      </c>
      <c r="I1038" t="b">
        <v>0</v>
      </c>
      <c r="J1038" t="n">
        <v>1919.945540653356</v>
      </c>
      <c r="K1038" t="n">
        <v>1919.945540653356</v>
      </c>
      <c r="L1038" t="n">
        <v>0</v>
      </c>
      <c r="M1038" t="n">
        <v>22.91381249734209</v>
      </c>
      <c r="N1038" t="n">
        <v>22.91381249734209</v>
      </c>
      <c r="O1038" t="n">
        <v>420.7668524435565</v>
      </c>
      <c r="P1038" t="n">
        <v>113.9671864690023</v>
      </c>
      <c r="Q1038" t="n">
        <v>22.91381249734209</v>
      </c>
      <c r="R1038" t="n">
        <v>1</v>
      </c>
      <c r="S1038" t="n">
        <v>37.1537772343703</v>
      </c>
      <c r="T1038" t="n">
        <v>113.9671864690023</v>
      </c>
      <c r="U1038" t="n">
        <v>22.91381249734209</v>
      </c>
      <c r="V1038" t="n">
        <v>0</v>
      </c>
      <c r="W1038" t="n">
        <v>0</v>
      </c>
      <c r="X1038" t="n">
        <v>0</v>
      </c>
      <c r="Y1038" t="n">
        <v>-22.82607512520868</v>
      </c>
      <c r="Z1038" t="n">
        <v>74.49539838850757</v>
      </c>
      <c r="AA1038" t="n">
        <v>1919.945540653356</v>
      </c>
      <c r="AB1038" t="b">
        <v>0</v>
      </c>
      <c r="AC1038" t="b">
        <v>1</v>
      </c>
      <c r="AD1038" t="n">
        <v>92.64221090564284</v>
      </c>
      <c r="AE1038" t="n">
        <v>-0</v>
      </c>
      <c r="AF1038" t="n">
        <v>0</v>
      </c>
      <c r="AG1038" t="n">
        <v>0.07735662484967942</v>
      </c>
      <c r="AH1038" t="b">
        <v>0</v>
      </c>
      <c r="AI1038" t="b">
        <v>0</v>
      </c>
      <c r="AJ1038" t="n">
        <v>1919.945540653356</v>
      </c>
      <c r="AK1038" t="n">
        <v>0</v>
      </c>
      <c r="AL1038" t="n">
        <v>22.91381249734209</v>
      </c>
      <c r="AM1038" t="n">
        <v>0</v>
      </c>
      <c r="AN1038" t="n">
        <v>22.91535369744404</v>
      </c>
      <c r="AO1038" t="n">
        <v>0</v>
      </c>
      <c r="AP1038" t="n">
        <v>1</v>
      </c>
      <c r="AQ1038" t="n">
        <v>3</v>
      </c>
      <c r="AR1038" t="n">
        <v>0</v>
      </c>
      <c r="AS1038" t="n">
        <v>0</v>
      </c>
      <c r="AT1038" t="n">
        <v>4.844125120134377</v>
      </c>
      <c r="AU1038" t="n">
        <v>1.541569466468986</v>
      </c>
      <c r="AV1038" t="n">
        <v>4.844125120134377</v>
      </c>
    </row>
    <row r="1039" spans="1:48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0</v>
      </c>
      <c r="H1039" t="n">
        <v>526.0989589119735</v>
      </c>
      <c r="I1039" t="b">
        <v>0</v>
      </c>
      <c r="J1039" t="n">
        <v>1942.357356303006</v>
      </c>
      <c r="K1039" t="n">
        <v>1942.357356303006</v>
      </c>
      <c r="L1039" t="n">
        <v>0</v>
      </c>
      <c r="M1039" t="n">
        <v>23.38149793385413</v>
      </c>
      <c r="N1039" t="n">
        <v>23.38149793385413</v>
      </c>
      <c r="O1039" t="n">
        <v>424.4008747816357</v>
      </c>
      <c r="P1039" t="n">
        <v>114.9514828769327</v>
      </c>
      <c r="Q1039" t="n">
        <v>23.38149793385413</v>
      </c>
      <c r="R1039" t="n">
        <v>1</v>
      </c>
      <c r="S1039" t="n">
        <v>37.1537772343703</v>
      </c>
      <c r="T1039" t="n">
        <v>114.9514828769327</v>
      </c>
      <c r="U1039" t="n">
        <v>23.38149793385413</v>
      </c>
      <c r="V1039" t="n">
        <v>0</v>
      </c>
      <c r="W1039" t="n">
        <v>0</v>
      </c>
      <c r="X1039" t="n">
        <v>0</v>
      </c>
      <c r="Y1039" t="n">
        <v>-22.82607512520868</v>
      </c>
      <c r="Z1039" t="n">
        <v>74.5513420062733</v>
      </c>
      <c r="AA1039" t="n">
        <v>1942.357356303006</v>
      </c>
      <c r="AB1039" t="b">
        <v>0</v>
      </c>
      <c r="AC1039" t="b">
        <v>1</v>
      </c>
      <c r="AD1039" t="n">
        <v>92.63315293932331</v>
      </c>
      <c r="AE1039" t="n">
        <v>-0</v>
      </c>
      <c r="AF1039" t="n">
        <v>0</v>
      </c>
      <c r="AG1039" t="n">
        <v>0.07818740667710478</v>
      </c>
      <c r="AH1039" t="b">
        <v>0</v>
      </c>
      <c r="AI1039" t="b">
        <v>0</v>
      </c>
      <c r="AJ1039" t="n">
        <v>1942.357356303006</v>
      </c>
      <c r="AK1039" t="n">
        <v>0</v>
      </c>
      <c r="AL1039" t="n">
        <v>23.38149793385413</v>
      </c>
      <c r="AM1039" t="n">
        <v>0</v>
      </c>
      <c r="AN1039" t="n">
        <v>23.38303913395608</v>
      </c>
      <c r="AO1039" t="n">
        <v>0</v>
      </c>
      <c r="AP1039" t="n">
        <v>1</v>
      </c>
      <c r="AQ1039" t="n">
        <v>3</v>
      </c>
      <c r="AR1039" t="n">
        <v>0</v>
      </c>
      <c r="AS1039" t="n">
        <v>0</v>
      </c>
      <c r="AT1039" t="n">
        <v>4.936923098498492</v>
      </c>
      <c r="AU1039" t="n">
        <v>1.571101017873711</v>
      </c>
      <c r="AV1039" t="n">
        <v>4.936923098498492</v>
      </c>
    </row>
    <row r="1040" spans="1:48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0</v>
      </c>
      <c r="H1040" t="n">
        <v>532.1693315148038</v>
      </c>
      <c r="I1040" t="b">
        <v>0</v>
      </c>
      <c r="J1040" t="n">
        <v>1964.769171952656</v>
      </c>
      <c r="K1040" t="n">
        <v>1964.769171952656</v>
      </c>
      <c r="L1040" t="n">
        <v>0</v>
      </c>
      <c r="M1040" t="n">
        <v>23.81029217773198</v>
      </c>
      <c r="N1040" t="n">
        <v>23.81029217773198</v>
      </c>
      <c r="O1040" t="n">
        <v>427.2541244451157</v>
      </c>
      <c r="P1040" t="n">
        <v>115.7243023957518</v>
      </c>
      <c r="Q1040" t="n">
        <v>23.81029217773198</v>
      </c>
      <c r="R1040" t="n">
        <v>1</v>
      </c>
      <c r="S1040" t="n">
        <v>37.1537772343703</v>
      </c>
      <c r="T1040" t="n">
        <v>115.7243023957518</v>
      </c>
      <c r="U1040" t="n">
        <v>23.81029217773198</v>
      </c>
      <c r="V1040" t="n">
        <v>0</v>
      </c>
      <c r="W1040" t="n">
        <v>0</v>
      </c>
      <c r="X1040" t="n">
        <v>0</v>
      </c>
      <c r="Y1040" t="n">
        <v>-22.82607512520868</v>
      </c>
      <c r="Z1040" t="n">
        <v>74.6303407466917</v>
      </c>
      <c r="AA1040" t="n">
        <v>1964.769171952656</v>
      </c>
      <c r="AB1040" t="b">
        <v>0</v>
      </c>
      <c r="AC1040" t="b">
        <v>1</v>
      </c>
      <c r="AD1040" t="n">
        <v>92.62409497300378</v>
      </c>
      <c r="AE1040" t="n">
        <v>-0</v>
      </c>
      <c r="AF1040" t="n">
        <v>0</v>
      </c>
      <c r="AG1040" t="n">
        <v>0.07923346157652555</v>
      </c>
      <c r="AH1040" t="b">
        <v>0</v>
      </c>
      <c r="AI1040" t="b">
        <v>0</v>
      </c>
      <c r="AJ1040" t="n">
        <v>1964.769171952656</v>
      </c>
      <c r="AK1040" t="n">
        <v>0</v>
      </c>
      <c r="AL1040" t="n">
        <v>23.81029217773198</v>
      </c>
      <c r="AM1040" t="n">
        <v>0</v>
      </c>
      <c r="AN1040" t="n">
        <v>23.81183337783393</v>
      </c>
      <c r="AO1040" t="n">
        <v>0</v>
      </c>
      <c r="AP1040" t="n">
        <v>1</v>
      </c>
      <c r="AQ1040" t="n">
        <v>3</v>
      </c>
      <c r="AR1040" t="n">
        <v>0</v>
      </c>
      <c r="AS1040" t="n">
        <v>0</v>
      </c>
      <c r="AT1040" t="n">
        <v>5.023559624939478</v>
      </c>
      <c r="AU1040" t="n">
        <v>1.598671780504767</v>
      </c>
      <c r="AV1040" t="n">
        <v>5.023559624939478</v>
      </c>
    </row>
    <row r="1041" spans="1:48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0</v>
      </c>
      <c r="H1041" t="n">
        <v>538.2397041176343</v>
      </c>
      <c r="I1041" t="b">
        <v>0</v>
      </c>
      <c r="J1041" t="n">
        <v>1987.180987602306</v>
      </c>
      <c r="K1041" t="n">
        <v>1987.180987602306</v>
      </c>
      <c r="L1041" t="n">
        <v>0</v>
      </c>
      <c r="M1041" t="n">
        <v>24.25655108941016</v>
      </c>
      <c r="N1041" t="n">
        <v>24.25655108941016</v>
      </c>
      <c r="O1041" t="n">
        <v>430.3528682897374</v>
      </c>
      <c r="P1041" t="n">
        <v>116.5636154630925</v>
      </c>
      <c r="Q1041" t="n">
        <v>24.25655108941016</v>
      </c>
      <c r="R1041" t="n">
        <v>1</v>
      </c>
      <c r="S1041" t="n">
        <v>37.1537772343703</v>
      </c>
      <c r="T1041" t="n">
        <v>116.5636154630925</v>
      </c>
      <c r="U1041" t="n">
        <v>24.25655108941016</v>
      </c>
      <c r="V1041" t="n">
        <v>0</v>
      </c>
      <c r="W1041" t="n">
        <v>0</v>
      </c>
      <c r="X1041" t="n">
        <v>0</v>
      </c>
      <c r="Y1041" t="n">
        <v>-22.82607512520868</v>
      </c>
      <c r="Z1041" t="n">
        <v>74.7093394871101</v>
      </c>
      <c r="AA1041" t="n">
        <v>1987.180987602306</v>
      </c>
      <c r="AB1041" t="b">
        <v>0</v>
      </c>
      <c r="AC1041" t="b">
        <v>1</v>
      </c>
      <c r="AD1041" t="n">
        <v>92.61503700668425</v>
      </c>
      <c r="AE1041" t="n">
        <v>-0</v>
      </c>
      <c r="AF1041" t="n">
        <v>0</v>
      </c>
      <c r="AG1041" t="n">
        <v>0.08000890547701434</v>
      </c>
      <c r="AH1041" t="b">
        <v>0</v>
      </c>
      <c r="AI1041" t="b">
        <v>0</v>
      </c>
      <c r="AJ1041" t="n">
        <v>1987.180987602306</v>
      </c>
      <c r="AK1041" t="n">
        <v>0</v>
      </c>
      <c r="AL1041" t="n">
        <v>24.25655108941016</v>
      </c>
      <c r="AM1041" t="n">
        <v>0</v>
      </c>
      <c r="AN1041" t="n">
        <v>24.25809228951211</v>
      </c>
      <c r="AO1041" t="n">
        <v>0</v>
      </c>
      <c r="AP1041" t="n">
        <v>1</v>
      </c>
      <c r="AQ1041" t="n">
        <v>3</v>
      </c>
      <c r="AR1041" t="n">
        <v>0</v>
      </c>
      <c r="AS1041" t="n">
        <v>0</v>
      </c>
      <c r="AT1041" t="n">
        <v>5.113525761481128</v>
      </c>
      <c r="AU1041" t="n">
        <v>1.627302141131154</v>
      </c>
      <c r="AV1041" t="n">
        <v>5.113525761481128</v>
      </c>
    </row>
    <row r="1042" spans="1:48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0</v>
      </c>
      <c r="H1042" t="n">
        <v>544.3100767204648</v>
      </c>
      <c r="I1042" t="b">
        <v>0</v>
      </c>
      <c r="J1042" t="n">
        <v>2009.592803251956</v>
      </c>
      <c r="K1042" t="n">
        <v>2009.592803251956</v>
      </c>
      <c r="L1042" t="n">
        <v>0</v>
      </c>
      <c r="M1042" t="n">
        <v>24.70506855663166</v>
      </c>
      <c r="N1042" t="n">
        <v>24.70506855663166</v>
      </c>
      <c r="O1042" t="n">
        <v>433.4221189402705</v>
      </c>
      <c r="P1042" t="n">
        <v>117.394940124667</v>
      </c>
      <c r="Q1042" t="n">
        <v>24.70506855663166</v>
      </c>
      <c r="R1042" t="n">
        <v>1</v>
      </c>
      <c r="S1042" t="n">
        <v>37.1537772343703</v>
      </c>
      <c r="T1042" t="n">
        <v>117.394940124667</v>
      </c>
      <c r="U1042" t="n">
        <v>24.70506855663166</v>
      </c>
      <c r="V1042" t="n">
        <v>0</v>
      </c>
      <c r="W1042" t="n">
        <v>0</v>
      </c>
      <c r="X1042" t="n">
        <v>0</v>
      </c>
      <c r="Y1042" t="n">
        <v>-22.82607512520868</v>
      </c>
      <c r="Z1042" t="n">
        <v>74.79138351780527</v>
      </c>
      <c r="AA1042" t="n">
        <v>2009.592803251956</v>
      </c>
      <c r="AB1042" t="b">
        <v>0</v>
      </c>
      <c r="AC1042" t="b">
        <v>1</v>
      </c>
      <c r="AD1042" t="n">
        <v>92.60597904036472</v>
      </c>
      <c r="AE1042" t="n">
        <v>-0</v>
      </c>
      <c r="AF1042" t="n">
        <v>0</v>
      </c>
      <c r="AG1042" t="n">
        <v>0.0823106597440359</v>
      </c>
      <c r="AH1042" t="b">
        <v>0</v>
      </c>
      <c r="AI1042" t="b">
        <v>0</v>
      </c>
      <c r="AJ1042" t="n">
        <v>2009.592803251956</v>
      </c>
      <c r="AK1042" t="n">
        <v>0</v>
      </c>
      <c r="AL1042" t="n">
        <v>24.70506855663166</v>
      </c>
      <c r="AM1042" t="n">
        <v>0</v>
      </c>
      <c r="AN1042" t="n">
        <v>24.70660975673361</v>
      </c>
      <c r="AO1042" t="n">
        <v>0</v>
      </c>
      <c r="AP1042" t="n">
        <v>1</v>
      </c>
      <c r="AQ1042" t="n">
        <v>3</v>
      </c>
      <c r="AR1042" t="n">
        <v>0</v>
      </c>
      <c r="AS1042" t="n">
        <v>0</v>
      </c>
      <c r="AT1042" t="n">
        <v>5.2042892294236</v>
      </c>
      <c r="AU1042" t="n">
        <v>1.656186240402122</v>
      </c>
      <c r="AV1042" t="n">
        <v>5.2042892294236</v>
      </c>
    </row>
    <row r="1043" spans="1:48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0</v>
      </c>
      <c r="H1043" t="n">
        <v>550.3804493232952</v>
      </c>
      <c r="I1043" t="b">
        <v>0</v>
      </c>
      <c r="J1043" t="n">
        <v>2032.004618901606</v>
      </c>
      <c r="K1043" t="n">
        <v>2032.004618901606</v>
      </c>
      <c r="L1043" t="n">
        <v>0</v>
      </c>
      <c r="M1043" t="n">
        <v>25.16003508525726</v>
      </c>
      <c r="N1043" t="n">
        <v>25.16003508525726</v>
      </c>
      <c r="O1043" t="n">
        <v>436.535559041856</v>
      </c>
      <c r="P1043" t="n">
        <v>118.2382337599827</v>
      </c>
      <c r="Q1043" t="n">
        <v>25.16003508525726</v>
      </c>
      <c r="R1043" t="n">
        <v>1</v>
      </c>
      <c r="S1043" t="n">
        <v>37.1537772343703</v>
      </c>
      <c r="T1043" t="n">
        <v>118.2382337599826</v>
      </c>
      <c r="U1043" t="n">
        <v>25.16003508525726</v>
      </c>
      <c r="V1043" t="n">
        <v>0</v>
      </c>
      <c r="W1043" t="n">
        <v>0</v>
      </c>
      <c r="X1043" t="n">
        <v>0</v>
      </c>
      <c r="Y1043" t="n">
        <v>-22.82607512520868</v>
      </c>
      <c r="Z1043" t="n">
        <v>74.87685868868682</v>
      </c>
      <c r="AA1043" t="n">
        <v>2032.004618901606</v>
      </c>
      <c r="AB1043" t="b">
        <v>0</v>
      </c>
      <c r="AC1043" t="b">
        <v>1</v>
      </c>
      <c r="AD1043" t="n">
        <v>92.59692107404518</v>
      </c>
      <c r="AE1043" t="n">
        <v>-0</v>
      </c>
      <c r="AF1043" t="n">
        <v>0</v>
      </c>
      <c r="AG1043" t="n">
        <v>0.0876618212273767</v>
      </c>
      <c r="AH1043" t="b">
        <v>0</v>
      </c>
      <c r="AI1043" t="b">
        <v>0</v>
      </c>
      <c r="AJ1043" t="n">
        <v>2032.004618901606</v>
      </c>
      <c r="AK1043" t="n">
        <v>0</v>
      </c>
      <c r="AL1043" t="n">
        <v>25.16003508525726</v>
      </c>
      <c r="AM1043" t="n">
        <v>0</v>
      </c>
      <c r="AN1043" t="n">
        <v>25.16157628535921</v>
      </c>
      <c r="AO1043" t="n">
        <v>0</v>
      </c>
      <c r="AP1043" t="n">
        <v>1</v>
      </c>
      <c r="AQ1043" t="n">
        <v>3</v>
      </c>
      <c r="AR1043" t="n">
        <v>0</v>
      </c>
      <c r="AS1043" t="n">
        <v>0</v>
      </c>
      <c r="AT1043" t="n">
        <v>5.296567475539953</v>
      </c>
      <c r="AU1043" t="n">
        <v>1.685552394889133</v>
      </c>
      <c r="AV1043" t="n">
        <v>5.296567475539953</v>
      </c>
    </row>
    <row r="1044" spans="1:48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0</v>
      </c>
      <c r="H1044" t="n">
        <v>556.4508219261257</v>
      </c>
      <c r="I1044" t="b">
        <v>0</v>
      </c>
      <c r="J1044" t="n">
        <v>2054.416434551256</v>
      </c>
      <c r="K1044" t="n">
        <v>2054.416434551256</v>
      </c>
      <c r="L1044" t="n">
        <v>0</v>
      </c>
      <c r="M1044" t="n">
        <v>25.62038448330045</v>
      </c>
      <c r="N1044" t="n">
        <v>25.62038448330045</v>
      </c>
      <c r="O1044" t="n">
        <v>439.673445389232</v>
      </c>
      <c r="P1044" t="n">
        <v>119.0881488053174</v>
      </c>
      <c r="Q1044" t="n">
        <v>25.62038448330045</v>
      </c>
      <c r="R1044" t="n">
        <v>1</v>
      </c>
      <c r="S1044" t="n">
        <v>37.1537772343703</v>
      </c>
      <c r="T1044" t="n">
        <v>119.0881488053174</v>
      </c>
      <c r="U1044" t="n">
        <v>25.62038448330045</v>
      </c>
      <c r="V1044" t="n">
        <v>0</v>
      </c>
      <c r="W1044" t="n">
        <v>0</v>
      </c>
      <c r="X1044" t="n">
        <v>0</v>
      </c>
      <c r="Y1044" t="n">
        <v>-22.82607512520868</v>
      </c>
      <c r="Z1044" t="n">
        <v>74.97307134640897</v>
      </c>
      <c r="AA1044" t="n">
        <v>2054.416434551256</v>
      </c>
      <c r="AB1044" t="b">
        <v>0</v>
      </c>
      <c r="AC1044" t="b">
        <v>1</v>
      </c>
      <c r="AD1044" t="n">
        <v>92.58786310772565</v>
      </c>
      <c r="AE1044" t="n">
        <v>-0</v>
      </c>
      <c r="AF1044" t="n">
        <v>0</v>
      </c>
      <c r="AG1044" t="n">
        <v>0.08879727484094574</v>
      </c>
      <c r="AH1044" t="b">
        <v>0</v>
      </c>
      <c r="AI1044" t="b">
        <v>0</v>
      </c>
      <c r="AJ1044" t="n">
        <v>2054.416434551256</v>
      </c>
      <c r="AK1044" t="n">
        <v>0</v>
      </c>
      <c r="AL1044" t="n">
        <v>25.62038448330045</v>
      </c>
      <c r="AM1044" t="n">
        <v>0</v>
      </c>
      <c r="AN1044" t="n">
        <v>25.6219256834024</v>
      </c>
      <c r="AO1044" t="n">
        <v>0</v>
      </c>
      <c r="AP1044" t="n">
        <v>1</v>
      </c>
      <c r="AQ1044" t="n">
        <v>3</v>
      </c>
      <c r="AR1044" t="n">
        <v>0</v>
      </c>
      <c r="AS1044" t="n">
        <v>0</v>
      </c>
      <c r="AT1044" t="n">
        <v>5.390181120444464</v>
      </c>
      <c r="AU1044" t="n">
        <v>1.715343519818966</v>
      </c>
      <c r="AV1044" t="n">
        <v>5.390181120444464</v>
      </c>
    </row>
    <row r="1045" spans="1:48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0</v>
      </c>
      <c r="H1045" t="n">
        <v>562.5211945289562</v>
      </c>
      <c r="I1045" t="b">
        <v>0</v>
      </c>
      <c r="J1045" t="n">
        <v>2076.828250200906</v>
      </c>
      <c r="K1045" t="n">
        <v>2076.828250200906</v>
      </c>
      <c r="L1045" t="n">
        <v>0</v>
      </c>
      <c r="M1045" t="n">
        <v>26.08647500013485</v>
      </c>
      <c r="N1045" t="n">
        <v>26.08647500013485</v>
      </c>
      <c r="O1045" t="n">
        <v>442.8410681582839</v>
      </c>
      <c r="P1045" t="n">
        <v>119.9461181360466</v>
      </c>
      <c r="Q1045" t="n">
        <v>26.08647500013485</v>
      </c>
      <c r="R1045" t="n">
        <v>1</v>
      </c>
      <c r="S1045" t="n">
        <v>37.1537772343703</v>
      </c>
      <c r="T1045" t="n">
        <v>119.9461181360466</v>
      </c>
      <c r="U1045" t="n">
        <v>26.08647500013485</v>
      </c>
      <c r="V1045" t="n">
        <v>0</v>
      </c>
      <c r="W1045" t="n">
        <v>0</v>
      </c>
      <c r="X1045" t="n">
        <v>0</v>
      </c>
      <c r="Y1045" t="n">
        <v>-22.82607512520868</v>
      </c>
      <c r="Z1045" t="n">
        <v>75.06583432129234</v>
      </c>
      <c r="AA1045" t="n">
        <v>2076.828250200906</v>
      </c>
      <c r="AB1045" t="b">
        <v>0</v>
      </c>
      <c r="AC1045" t="b">
        <v>1</v>
      </c>
      <c r="AD1045" t="n">
        <v>92.57880514140612</v>
      </c>
      <c r="AE1045" t="n">
        <v>-0</v>
      </c>
      <c r="AF1045" t="n">
        <v>0</v>
      </c>
      <c r="AG1045" t="n">
        <v>0.08835351653566698</v>
      </c>
      <c r="AH1045" t="b">
        <v>0</v>
      </c>
      <c r="AI1045" t="b">
        <v>0</v>
      </c>
      <c r="AJ1045" t="n">
        <v>2076.828250200906</v>
      </c>
      <c r="AK1045" t="n">
        <v>0</v>
      </c>
      <c r="AL1045" t="n">
        <v>26.08647500013485</v>
      </c>
      <c r="AM1045" t="n">
        <v>0</v>
      </c>
      <c r="AN1045" t="n">
        <v>26.0880162002368</v>
      </c>
      <c r="AO1045" t="n">
        <v>0</v>
      </c>
      <c r="AP1045" t="n">
        <v>1</v>
      </c>
      <c r="AQ1045" t="n">
        <v>3</v>
      </c>
      <c r="AR1045" t="n">
        <v>0</v>
      </c>
      <c r="AS1045" t="n">
        <v>0</v>
      </c>
      <c r="AT1045" t="n">
        <v>5.485245765047926</v>
      </c>
      <c r="AU1045" t="n">
        <v>1.745596403430973</v>
      </c>
      <c r="AV1045" t="n">
        <v>5.485245765047926</v>
      </c>
    </row>
    <row r="1046" spans="1:48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0</v>
      </c>
      <c r="H1046" t="n">
        <v>568.5915671317866</v>
      </c>
      <c r="I1046" t="b">
        <v>0</v>
      </c>
      <c r="J1046" t="n">
        <v>2099.240065850556</v>
      </c>
      <c r="K1046" t="n">
        <v>2099.240065850556</v>
      </c>
      <c r="L1046" t="n">
        <v>0</v>
      </c>
      <c r="M1046" t="n">
        <v>26.55827894323692</v>
      </c>
      <c r="N1046" t="n">
        <v>26.55827894323692</v>
      </c>
      <c r="O1046" t="n">
        <v>446.0370098506781</v>
      </c>
      <c r="P1046" t="n">
        <v>120.8117578143765</v>
      </c>
      <c r="Q1046" t="n">
        <v>26.55827894323692</v>
      </c>
      <c r="R1046" t="n">
        <v>1</v>
      </c>
      <c r="S1046" t="n">
        <v>37.1537772343703</v>
      </c>
      <c r="T1046" t="n">
        <v>120.8117578143765</v>
      </c>
      <c r="U1046" t="n">
        <v>26.55827894323692</v>
      </c>
      <c r="V1046" t="n">
        <v>0</v>
      </c>
      <c r="W1046" t="n">
        <v>0</v>
      </c>
      <c r="X1046" t="n">
        <v>0</v>
      </c>
      <c r="Y1046" t="n">
        <v>-22.82607512520868</v>
      </c>
      <c r="Z1046" t="n">
        <v>75.15859729617571</v>
      </c>
      <c r="AA1046" t="n">
        <v>2099.240065850556</v>
      </c>
      <c r="AB1046" t="b">
        <v>0</v>
      </c>
      <c r="AC1046" t="b">
        <v>1</v>
      </c>
      <c r="AD1046" t="n">
        <v>92.56974717508659</v>
      </c>
      <c r="AE1046" t="n">
        <v>-0</v>
      </c>
      <c r="AF1046" t="n">
        <v>0</v>
      </c>
      <c r="AG1046" t="n">
        <v>0.08894680826227636</v>
      </c>
      <c r="AH1046" t="b">
        <v>0</v>
      </c>
      <c r="AI1046" t="b">
        <v>0</v>
      </c>
      <c r="AJ1046" t="n">
        <v>2099.240065850556</v>
      </c>
      <c r="AK1046" t="n">
        <v>0</v>
      </c>
      <c r="AL1046" t="n">
        <v>26.55827894323692</v>
      </c>
      <c r="AM1046" t="n">
        <v>0</v>
      </c>
      <c r="AN1046" t="n">
        <v>26.55982014333887</v>
      </c>
      <c r="AO1046" t="n">
        <v>0</v>
      </c>
      <c r="AP1046" t="n">
        <v>1</v>
      </c>
      <c r="AQ1046" t="n">
        <v>3</v>
      </c>
      <c r="AR1046" t="n">
        <v>0</v>
      </c>
      <c r="AS1046" t="n">
        <v>0</v>
      </c>
      <c r="AT1046" t="n">
        <v>5.581767508771764</v>
      </c>
      <c r="AU1046" t="n">
        <v>1.77631298677366</v>
      </c>
      <c r="AV1046" t="n">
        <v>5.581767508771764</v>
      </c>
    </row>
    <row r="1047" spans="1:48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0</v>
      </c>
      <c r="H1047" t="n">
        <v>574.6619397346171</v>
      </c>
      <c r="I1047" t="b">
        <v>0</v>
      </c>
      <c r="J1047" t="n">
        <v>2121.651881500206</v>
      </c>
      <c r="K1047" t="n">
        <v>2121.651881500206</v>
      </c>
      <c r="L1047" t="n">
        <v>0</v>
      </c>
      <c r="M1047" t="n">
        <v>27.03587317543078</v>
      </c>
      <c r="N1047" t="n">
        <v>27.03587317543078</v>
      </c>
      <c r="O1047" t="n">
        <v>449.2616502839034</v>
      </c>
      <c r="P1047" t="n">
        <v>121.6851707161168</v>
      </c>
      <c r="Q1047" t="n">
        <v>27.03587317543078</v>
      </c>
      <c r="R1047" t="n">
        <v>1</v>
      </c>
      <c r="S1047" t="n">
        <v>37.1537772343703</v>
      </c>
      <c r="T1047" t="n">
        <v>121.6851707161169</v>
      </c>
      <c r="U1047" t="n">
        <v>27.03587317543078</v>
      </c>
      <c r="V1047" t="n">
        <v>0</v>
      </c>
      <c r="W1047" t="n">
        <v>0</v>
      </c>
      <c r="X1047" t="n">
        <v>0</v>
      </c>
      <c r="Y1047" t="n">
        <v>-22.82607512520868</v>
      </c>
      <c r="Z1047" t="n">
        <v>75.25136027105908</v>
      </c>
      <c r="AA1047" t="n">
        <v>2121.651881500206</v>
      </c>
      <c r="AB1047" t="b">
        <v>0</v>
      </c>
      <c r="AC1047" t="b">
        <v>1</v>
      </c>
      <c r="AD1047" t="n">
        <v>92.56068920876706</v>
      </c>
      <c r="AE1047" t="n">
        <v>-0</v>
      </c>
      <c r="AF1047" t="n">
        <v>0</v>
      </c>
      <c r="AG1047" t="n">
        <v>0.09387584767080981</v>
      </c>
      <c r="AH1047" t="b">
        <v>0</v>
      </c>
      <c r="AI1047" t="b">
        <v>0</v>
      </c>
      <c r="AJ1047" t="n">
        <v>2121.651881500206</v>
      </c>
      <c r="AK1047" t="n">
        <v>0</v>
      </c>
      <c r="AL1047" t="n">
        <v>27.03587317543078</v>
      </c>
      <c r="AM1047" t="n">
        <v>0</v>
      </c>
      <c r="AN1047" t="n">
        <v>27.03741437553273</v>
      </c>
      <c r="AO1047" t="n">
        <v>0</v>
      </c>
      <c r="AP1047" t="n">
        <v>1</v>
      </c>
      <c r="AQ1047" t="n">
        <v>3</v>
      </c>
      <c r="AR1047" t="n">
        <v>0</v>
      </c>
      <c r="AS1047" t="n">
        <v>0</v>
      </c>
      <c r="AT1047" t="n">
        <v>5.679779470716269</v>
      </c>
      <c r="AU1047" t="n">
        <v>1.807503809499184</v>
      </c>
      <c r="AV1047" t="n">
        <v>5.679779470716269</v>
      </c>
    </row>
    <row r="1048" spans="1:48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0</v>
      </c>
      <c r="H1048" t="n">
        <v>580.7323123374476</v>
      </c>
      <c r="I1048" t="b">
        <v>0</v>
      </c>
      <c r="J1048" t="n">
        <v>2144.063697149857</v>
      </c>
      <c r="K1048" t="n">
        <v>2144.063697149857</v>
      </c>
      <c r="L1048" t="n">
        <v>0</v>
      </c>
      <c r="M1048" t="n">
        <v>27.51930623789271</v>
      </c>
      <c r="N1048" t="n">
        <v>27.51930623789271</v>
      </c>
      <c r="O1048" t="n">
        <v>452.5148876863514</v>
      </c>
      <c r="P1048" t="n">
        <v>122.5663292758265</v>
      </c>
      <c r="Q1048" t="n">
        <v>27.51930623789271</v>
      </c>
      <c r="R1048" t="n">
        <v>1</v>
      </c>
      <c r="S1048" t="n">
        <v>37.1537772343703</v>
      </c>
      <c r="T1048" t="n">
        <v>122.5663292758265</v>
      </c>
      <c r="U1048" t="n">
        <v>27.51930623789271</v>
      </c>
      <c r="V1048" t="n">
        <v>0</v>
      </c>
      <c r="W1048" t="n">
        <v>0</v>
      </c>
      <c r="X1048" t="n">
        <v>0</v>
      </c>
      <c r="Y1048" t="n">
        <v>-22.82607512520868</v>
      </c>
      <c r="Z1048" t="n">
        <v>75.34412324594246</v>
      </c>
      <c r="AA1048" t="n">
        <v>2144.063697149857</v>
      </c>
      <c r="AB1048" t="b">
        <v>0</v>
      </c>
      <c r="AC1048" t="b">
        <v>1</v>
      </c>
      <c r="AD1048" t="n">
        <v>92.55163124244753</v>
      </c>
      <c r="AE1048" t="n">
        <v>-0</v>
      </c>
      <c r="AF1048" t="n">
        <v>0</v>
      </c>
      <c r="AG1048" t="n">
        <v>0.09889376564403785</v>
      </c>
      <c r="AH1048" t="b">
        <v>0</v>
      </c>
      <c r="AI1048" t="b">
        <v>0</v>
      </c>
      <c r="AJ1048" t="n">
        <v>2144.063697149857</v>
      </c>
      <c r="AK1048" t="n">
        <v>0</v>
      </c>
      <c r="AL1048" t="n">
        <v>27.51930623789271</v>
      </c>
      <c r="AM1048" t="n">
        <v>0</v>
      </c>
      <c r="AN1048" t="n">
        <v>27.52084743799466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5.773160789805011</v>
      </c>
      <c r="AU1048" t="n">
        <v>1.837221000256183</v>
      </c>
      <c r="AV1048" t="n">
        <v>5.773160789805011</v>
      </c>
    </row>
    <row r="1049" spans="1:48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0</v>
      </c>
      <c r="H1049" t="n">
        <v>586.802684940278</v>
      </c>
      <c r="I1049" t="b">
        <v>0</v>
      </c>
      <c r="J1049" t="n">
        <v>2166.475512799507</v>
      </c>
      <c r="K1049" t="n">
        <v>2166.475512799507</v>
      </c>
      <c r="L1049" t="n">
        <v>0</v>
      </c>
      <c r="M1049" t="n">
        <v>28.00863434253902</v>
      </c>
      <c r="N1049" t="n">
        <v>28.00863434253902</v>
      </c>
      <c r="O1049" t="n">
        <v>455.7967493269586</v>
      </c>
      <c r="P1049" t="n">
        <v>123.4552408794579</v>
      </c>
      <c r="Q1049" t="n">
        <v>28.00863434253902</v>
      </c>
      <c r="R1049" t="n">
        <v>1</v>
      </c>
      <c r="S1049" t="n">
        <v>37.1537772343703</v>
      </c>
      <c r="T1049" t="n">
        <v>123.4552408794579</v>
      </c>
      <c r="U1049" t="n">
        <v>28.00863434253902</v>
      </c>
      <c r="V1049" t="n">
        <v>0</v>
      </c>
      <c r="W1049" t="n">
        <v>0</v>
      </c>
      <c r="X1049" t="n">
        <v>0</v>
      </c>
      <c r="Y1049" t="n">
        <v>-22.82607512520868</v>
      </c>
      <c r="Z1049" t="n">
        <v>75.43688622082583</v>
      </c>
      <c r="AA1049" t="n">
        <v>2166.475512799507</v>
      </c>
      <c r="AB1049" t="b">
        <v>0</v>
      </c>
      <c r="AC1049" t="b">
        <v>1</v>
      </c>
      <c r="AD1049" t="n">
        <v>92.542573276128</v>
      </c>
      <c r="AE1049" t="n">
        <v>-0</v>
      </c>
      <c r="AF1049" t="n">
        <v>0</v>
      </c>
      <c r="AG1049" t="n">
        <v>0.112131285154132</v>
      </c>
      <c r="AH1049" t="b">
        <v>0</v>
      </c>
      <c r="AI1049" t="b">
        <v>0</v>
      </c>
      <c r="AJ1049" t="n">
        <v>2166.475512799507</v>
      </c>
      <c r="AK1049" t="n">
        <v>0</v>
      </c>
      <c r="AL1049" t="n">
        <v>28.00863434253902</v>
      </c>
      <c r="AM1049" t="n">
        <v>0</v>
      </c>
      <c r="AN1049" t="n">
        <v>28.01017554264097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5.872090808835082</v>
      </c>
      <c r="AU1049" t="n">
        <v>1.868703980747348</v>
      </c>
      <c r="AV1049" t="n">
        <v>5.872090808835082</v>
      </c>
    </row>
    <row r="1050" spans="1:48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0</v>
      </c>
      <c r="H1050" t="n">
        <v>592.8730575431085</v>
      </c>
      <c r="I1050" t="b">
        <v>0</v>
      </c>
      <c r="J1050" t="n">
        <v>2188.887328449157</v>
      </c>
      <c r="K1050" t="n">
        <v>2188.887328449157</v>
      </c>
      <c r="L1050" t="n">
        <v>0</v>
      </c>
      <c r="M1050" t="n">
        <v>28.50391162413482</v>
      </c>
      <c r="N1050" t="n">
        <v>28.50391162413482</v>
      </c>
      <c r="O1050" t="n">
        <v>459.1072279015546</v>
      </c>
      <c r="P1050" t="n">
        <v>124.3519035486334</v>
      </c>
      <c r="Q1050" t="n">
        <v>28.50391162413482</v>
      </c>
      <c r="R1050" t="n">
        <v>1</v>
      </c>
      <c r="S1050" t="n">
        <v>37.1537772343703</v>
      </c>
      <c r="T1050" t="n">
        <v>124.3519035486334</v>
      </c>
      <c r="U1050" t="n">
        <v>28.50391162413481</v>
      </c>
      <c r="V1050" t="n">
        <v>0</v>
      </c>
      <c r="W1050" t="n">
        <v>0</v>
      </c>
      <c r="X1050" t="n">
        <v>0</v>
      </c>
      <c r="Y1050" t="n">
        <v>-22.82607512520868</v>
      </c>
      <c r="Z1050" t="n">
        <v>75.5296491957092</v>
      </c>
      <c r="AA1050" t="n">
        <v>2188.887328449157</v>
      </c>
      <c r="AB1050" t="b">
        <v>0</v>
      </c>
      <c r="AC1050" t="b">
        <v>1</v>
      </c>
      <c r="AD1050" t="n">
        <v>92.53351530980846</v>
      </c>
      <c r="AE1050" t="n">
        <v>-0</v>
      </c>
      <c r="AF1050" t="n">
        <v>0</v>
      </c>
      <c r="AG1050" t="n">
        <v>0.1165782389116188</v>
      </c>
      <c r="AH1050" t="b">
        <v>0</v>
      </c>
      <c r="AI1050" t="b">
        <v>0</v>
      </c>
      <c r="AJ1050" t="n">
        <v>2188.887328449157</v>
      </c>
      <c r="AK1050" t="n">
        <v>0</v>
      </c>
      <c r="AL1050" t="n">
        <v>28.50391162413481</v>
      </c>
      <c r="AM1050" t="n">
        <v>0</v>
      </c>
      <c r="AN1050" t="n">
        <v>28.50545282423677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5.97247946913787</v>
      </c>
      <c r="AU1050" t="n">
        <v>1.900651151735824</v>
      </c>
      <c r="AV1050" t="n">
        <v>5.97247946913787</v>
      </c>
    </row>
    <row r="1051" spans="1:48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0</v>
      </c>
      <c r="H1051" t="n">
        <v>598.9434301459389</v>
      </c>
      <c r="I1051" t="b">
        <v>0</v>
      </c>
      <c r="J1051" t="n">
        <v>2211.299144098807</v>
      </c>
      <c r="K1051" t="n">
        <v>2211.299144098807</v>
      </c>
      <c r="L1051" t="n">
        <v>0</v>
      </c>
      <c r="M1051" t="n">
        <v>29.00519277916615</v>
      </c>
      <c r="N1051" t="n">
        <v>29.00519277916615</v>
      </c>
      <c r="O1051" t="n">
        <v>462.4463253579217</v>
      </c>
      <c r="P1051" t="n">
        <v>125.2563178109214</v>
      </c>
      <c r="Q1051" t="n">
        <v>29.00519277916615</v>
      </c>
      <c r="R1051" t="n">
        <v>1</v>
      </c>
      <c r="S1051" t="n">
        <v>37.1537772343703</v>
      </c>
      <c r="T1051" t="n">
        <v>125.2563178109214</v>
      </c>
      <c r="U1051" t="n">
        <v>29.00519277916615</v>
      </c>
      <c r="V1051" t="n">
        <v>0</v>
      </c>
      <c r="W1051" t="n">
        <v>0</v>
      </c>
      <c r="X1051" t="n">
        <v>0</v>
      </c>
      <c r="Y1051" t="n">
        <v>-22.82607512520868</v>
      </c>
      <c r="Z1051" t="n">
        <v>75.65410994013368</v>
      </c>
      <c r="AA1051" t="n">
        <v>2211.299144098807</v>
      </c>
      <c r="AB1051" t="b">
        <v>0</v>
      </c>
      <c r="AC1051" t="b">
        <v>1</v>
      </c>
      <c r="AD1051" t="n">
        <v>92.52445734348893</v>
      </c>
      <c r="AE1051" t="n">
        <v>-0</v>
      </c>
      <c r="AF1051" t="n">
        <v>0</v>
      </c>
      <c r="AG1051" t="n">
        <v>0.1212755966565393</v>
      </c>
      <c r="AH1051" t="b">
        <v>0</v>
      </c>
      <c r="AI1051" t="b">
        <v>0</v>
      </c>
      <c r="AJ1051" t="n">
        <v>2211.299144098807</v>
      </c>
      <c r="AK1051" t="n">
        <v>0</v>
      </c>
      <c r="AL1051" t="n">
        <v>29.00519277916615</v>
      </c>
      <c r="AM1051" t="n">
        <v>0</v>
      </c>
      <c r="AN1051" t="n">
        <v>29.0067339792681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6.074262151596659</v>
      </c>
      <c r="AU1051" t="n">
        <v>1.933041949166222</v>
      </c>
      <c r="AV1051" t="n">
        <v>6.074262151596659</v>
      </c>
    </row>
    <row r="1052" spans="1:48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0</v>
      </c>
      <c r="H1052" t="n">
        <v>605.0138027487694</v>
      </c>
      <c r="I1052" t="b">
        <v>0</v>
      </c>
      <c r="J1052" t="n">
        <v>2233.710959748457</v>
      </c>
      <c r="K1052" t="n">
        <v>2233.710959748457</v>
      </c>
      <c r="L1052" t="n">
        <v>0</v>
      </c>
      <c r="M1052" t="n">
        <v>29.51253235481433</v>
      </c>
      <c r="N1052" t="n">
        <v>29.51253235481433</v>
      </c>
      <c r="O1052" t="n">
        <v>465.8140412091035</v>
      </c>
      <c r="P1052" t="n">
        <v>126.1684835344267</v>
      </c>
      <c r="Q1052" t="n">
        <v>29.51253235481433</v>
      </c>
      <c r="R1052" t="n">
        <v>1</v>
      </c>
      <c r="S1052" t="n">
        <v>37.1537772343703</v>
      </c>
      <c r="T1052" t="n">
        <v>126.1684835344267</v>
      </c>
      <c r="U1052" t="n">
        <v>29.51253235481433</v>
      </c>
      <c r="V1052" t="n">
        <v>0</v>
      </c>
      <c r="W1052" t="n">
        <v>0</v>
      </c>
      <c r="X1052" t="n">
        <v>0</v>
      </c>
      <c r="Y1052" t="n">
        <v>-22.82607512520868</v>
      </c>
      <c r="Z1052" t="n">
        <v>75.78477819757717</v>
      </c>
      <c r="AA1052" t="n">
        <v>2233.710959748457</v>
      </c>
      <c r="AB1052" t="b">
        <v>0</v>
      </c>
      <c r="AC1052" t="b">
        <v>1</v>
      </c>
      <c r="AD1052" t="n">
        <v>92.5153993771694</v>
      </c>
      <c r="AE1052" t="n">
        <v>-0</v>
      </c>
      <c r="AF1052" t="n">
        <v>0</v>
      </c>
      <c r="AG1052" t="n">
        <v>0.1258687698519939</v>
      </c>
      <c r="AH1052" t="b">
        <v>0</v>
      </c>
      <c r="AI1052" t="b">
        <v>0</v>
      </c>
      <c r="AJ1052" t="n">
        <v>2233.710959748457</v>
      </c>
      <c r="AK1052" t="n">
        <v>0</v>
      </c>
      <c r="AL1052" t="n">
        <v>29.51253235481433</v>
      </c>
      <c r="AM1052" t="n">
        <v>0</v>
      </c>
      <c r="AN1052" t="n">
        <v>29.51407355491628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6.177537367997299</v>
      </c>
      <c r="AU1052" t="n">
        <v>1.965907722922658</v>
      </c>
      <c r="AV1052" t="n">
        <v>6.177537367997299</v>
      </c>
    </row>
    <row r="1053" spans="1:48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0</v>
      </c>
      <c r="H1053" t="n">
        <v>611.0841753515998</v>
      </c>
      <c r="I1053" t="b">
        <v>0</v>
      </c>
      <c r="J1053" t="n">
        <v>2256.122775398107</v>
      </c>
      <c r="K1053" t="n">
        <v>2256.122775398107</v>
      </c>
      <c r="L1053" t="n">
        <v>0</v>
      </c>
      <c r="M1053" t="n">
        <v>30.02598492818474</v>
      </c>
      <c r="N1053" t="n">
        <v>30.02598492818474</v>
      </c>
      <c r="O1053" t="n">
        <v>469.210375455111</v>
      </c>
      <c r="P1053" t="n">
        <v>127.0884007191525</v>
      </c>
      <c r="Q1053" t="n">
        <v>30.02598492818474</v>
      </c>
      <c r="R1053" t="n">
        <v>1</v>
      </c>
      <c r="S1053" t="n">
        <v>37.1537772343703</v>
      </c>
      <c r="T1053" t="n">
        <v>127.0884007191525</v>
      </c>
      <c r="U1053" t="n">
        <v>30.02598492818474</v>
      </c>
      <c r="V1053" t="n">
        <v>0</v>
      </c>
      <c r="W1053" t="n">
        <v>0</v>
      </c>
      <c r="X1053" t="n">
        <v>0</v>
      </c>
      <c r="Y1053" t="n">
        <v>-22.82607512520868</v>
      </c>
      <c r="Z1053" t="n">
        <v>75.95661043398925</v>
      </c>
      <c r="AA1053" t="n">
        <v>2256.122775398107</v>
      </c>
      <c r="AB1053" t="b">
        <v>0</v>
      </c>
      <c r="AC1053" t="b">
        <v>1</v>
      </c>
      <c r="AD1053" t="n">
        <v>92.50634141084987</v>
      </c>
      <c r="AE1053" t="n">
        <v>-0</v>
      </c>
      <c r="AF1053" t="n">
        <v>0</v>
      </c>
      <c r="AG1053" t="n">
        <v>0.1321570474509389</v>
      </c>
      <c r="AH1053" t="b">
        <v>0</v>
      </c>
      <c r="AI1053" t="b">
        <v>0</v>
      </c>
      <c r="AJ1053" t="n">
        <v>2256.122775398107</v>
      </c>
      <c r="AK1053" t="n">
        <v>0</v>
      </c>
      <c r="AL1053" t="n">
        <v>30.02598492818474</v>
      </c>
      <c r="AM1053" t="n">
        <v>0</v>
      </c>
      <c r="AN1053" t="n">
        <v>30.0275261282867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6.28222833682628</v>
      </c>
      <c r="AU1053" t="n">
        <v>1.999224038451134</v>
      </c>
      <c r="AV1053" t="n">
        <v>6.28222833682628</v>
      </c>
    </row>
    <row r="1054" spans="1:48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0</v>
      </c>
      <c r="H1054" t="n">
        <v>617.1545479544303</v>
      </c>
      <c r="I1054" t="b">
        <v>0</v>
      </c>
      <c r="J1054" t="n">
        <v>2278.534591047757</v>
      </c>
      <c r="K1054" t="n">
        <v>2278.534591047757</v>
      </c>
      <c r="L1054" t="n">
        <v>0</v>
      </c>
      <c r="M1054" t="n">
        <v>30.54560510785242</v>
      </c>
      <c r="N1054" t="n">
        <v>30.54560510785242</v>
      </c>
      <c r="O1054" t="n">
        <v>472.6353285828875</v>
      </c>
      <c r="P1054" t="n">
        <v>128.0160694969901</v>
      </c>
      <c r="Q1054" t="n">
        <v>30.54560510785241</v>
      </c>
      <c r="R1054" t="n">
        <v>1</v>
      </c>
      <c r="S1054" t="n">
        <v>37.1537772343703</v>
      </c>
      <c r="T1054" t="n">
        <v>128.0160694969901</v>
      </c>
      <c r="U1054" t="n">
        <v>30.54560510785242</v>
      </c>
      <c r="V1054" t="n">
        <v>0</v>
      </c>
      <c r="W1054" t="n">
        <v>0</v>
      </c>
      <c r="X1054" t="n">
        <v>0</v>
      </c>
      <c r="Y1054" t="n">
        <v>-22.82607512520868</v>
      </c>
      <c r="Z1054" t="n">
        <v>76.08000327643846</v>
      </c>
      <c r="AA1054" t="n">
        <v>2278.534591047757</v>
      </c>
      <c r="AB1054" t="b">
        <v>0</v>
      </c>
      <c r="AC1054" t="b">
        <v>1</v>
      </c>
      <c r="AD1054" t="n">
        <v>92.49728344453034</v>
      </c>
      <c r="AE1054" t="n">
        <v>-0</v>
      </c>
      <c r="AF1054" t="n">
        <v>0</v>
      </c>
      <c r="AG1054" t="n">
        <v>0.1375138428615278</v>
      </c>
      <c r="AH1054" t="b">
        <v>0</v>
      </c>
      <c r="AI1054" t="b">
        <v>0</v>
      </c>
      <c r="AJ1054" t="n">
        <v>2278.534591047757</v>
      </c>
      <c r="AK1054" t="n">
        <v>0</v>
      </c>
      <c r="AL1054" t="n">
        <v>30.54560510785242</v>
      </c>
      <c r="AM1054" t="n">
        <v>0</v>
      </c>
      <c r="AN1054" t="n">
        <v>30.54714630795437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6.388629132144334</v>
      </c>
      <c r="AU1054" t="n">
        <v>2.03308448036841</v>
      </c>
      <c r="AV1054" t="n">
        <v>6.388629132144334</v>
      </c>
    </row>
    <row r="1055" spans="1:48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0</v>
      </c>
      <c r="H1055" t="n">
        <v>623.2249205572608</v>
      </c>
      <c r="I1055" t="b">
        <v>0</v>
      </c>
      <c r="J1055" t="n">
        <v>2300.946406697407</v>
      </c>
      <c r="K1055" t="n">
        <v>2300.946406697407</v>
      </c>
      <c r="L1055" t="n">
        <v>0</v>
      </c>
      <c r="M1055" t="n">
        <v>31.07144734473049</v>
      </c>
      <c r="N1055" t="n">
        <v>31.07144734473049</v>
      </c>
      <c r="O1055" t="n">
        <v>476.0888986446475</v>
      </c>
      <c r="P1055" t="n">
        <v>128.9514893403704</v>
      </c>
      <c r="Q1055" t="n">
        <v>31.07144734473049</v>
      </c>
      <c r="R1055" t="n">
        <v>1</v>
      </c>
      <c r="S1055" t="n">
        <v>37.1537772343703</v>
      </c>
      <c r="T1055" t="n">
        <v>128.9514893403704</v>
      </c>
      <c r="U1055" t="n">
        <v>31.07144734473048</v>
      </c>
      <c r="V1055" t="n">
        <v>0</v>
      </c>
      <c r="W1055" t="n">
        <v>0</v>
      </c>
      <c r="X1055" t="n">
        <v>0</v>
      </c>
      <c r="Y1055" t="n">
        <v>-22.82607512520868</v>
      </c>
      <c r="Z1055" t="n">
        <v>76.20339611888767</v>
      </c>
      <c r="AA1055" t="n">
        <v>2300.946406697407</v>
      </c>
      <c r="AB1055" t="b">
        <v>0</v>
      </c>
      <c r="AC1055" t="b">
        <v>1</v>
      </c>
      <c r="AD1055" t="n">
        <v>92.48822547821081</v>
      </c>
      <c r="AE1055" t="n">
        <v>-0</v>
      </c>
      <c r="AF1055" t="n">
        <v>0</v>
      </c>
      <c r="AG1055" t="n">
        <v>0.1368549744929293</v>
      </c>
      <c r="AH1055" t="b">
        <v>0</v>
      </c>
      <c r="AI1055" t="b">
        <v>0</v>
      </c>
      <c r="AJ1055" t="n">
        <v>2300.946406697407</v>
      </c>
      <c r="AK1055" t="n">
        <v>0</v>
      </c>
      <c r="AL1055" t="n">
        <v>31.07144734473048</v>
      </c>
      <c r="AM1055" t="n">
        <v>0</v>
      </c>
      <c r="AN1055" t="n">
        <v>31.07298854483244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6.496626733426884</v>
      </c>
      <c r="AU1055" t="n">
        <v>2.067453081603973</v>
      </c>
      <c r="AV1055" t="n">
        <v>6.496626733426884</v>
      </c>
    </row>
    <row r="1056" spans="1:48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0</v>
      </c>
      <c r="H1056" t="n">
        <v>629.2952931600913</v>
      </c>
      <c r="I1056" t="b">
        <v>0</v>
      </c>
      <c r="J1056" t="n">
        <v>2323.358222347057</v>
      </c>
      <c r="K1056" t="n">
        <v>2323.358222347057</v>
      </c>
      <c r="L1056" t="n">
        <v>0</v>
      </c>
      <c r="M1056" t="n">
        <v>31.60356669448005</v>
      </c>
      <c r="N1056" t="n">
        <v>31.60356669448005</v>
      </c>
      <c r="O1056" t="n">
        <v>479.5710929445619</v>
      </c>
      <c r="P1056" t="n">
        <v>129.8946622276711</v>
      </c>
      <c r="Q1056" t="n">
        <v>31.60356669448005</v>
      </c>
      <c r="R1056" t="n">
        <v>1</v>
      </c>
      <c r="S1056" t="n">
        <v>37.1537772343703</v>
      </c>
      <c r="T1056" t="n">
        <v>129.8946622276711</v>
      </c>
      <c r="U1056" t="n">
        <v>31.60356669448005</v>
      </c>
      <c r="V1056" t="n">
        <v>0</v>
      </c>
      <c r="W1056" t="n">
        <v>0</v>
      </c>
      <c r="X1056" t="n">
        <v>0</v>
      </c>
      <c r="Y1056" t="n">
        <v>-22.82607512520868</v>
      </c>
      <c r="Z1056" t="n">
        <v>76.32279831101155</v>
      </c>
      <c r="AA1056" t="n">
        <v>2323.358222347057</v>
      </c>
      <c r="AB1056" t="b">
        <v>0</v>
      </c>
      <c r="AC1056" t="b">
        <v>1</v>
      </c>
      <c r="AD1056" t="n">
        <v>92.47916751189128</v>
      </c>
      <c r="AE1056" t="n">
        <v>-0</v>
      </c>
      <c r="AF1056" t="n">
        <v>0</v>
      </c>
      <c r="AG1056" t="n">
        <v>0.1333288046655114</v>
      </c>
      <c r="AH1056" t="b">
        <v>0</v>
      </c>
      <c r="AI1056" t="b">
        <v>0</v>
      </c>
      <c r="AJ1056" t="n">
        <v>2323.358222347057</v>
      </c>
      <c r="AK1056" t="n">
        <v>0</v>
      </c>
      <c r="AL1056" t="n">
        <v>31.60356669448005</v>
      </c>
      <c r="AM1056" t="n">
        <v>0</v>
      </c>
      <c r="AN1056" t="n">
        <v>31.605107894582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6.606263430308831</v>
      </c>
      <c r="AU1056" t="n">
        <v>2.102343300193751</v>
      </c>
      <c r="AV1056" t="n">
        <v>6.606263430308831</v>
      </c>
    </row>
    <row r="1057" spans="1:48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0</v>
      </c>
      <c r="H1057" t="n">
        <v>635.3656657629217</v>
      </c>
      <c r="I1057" t="b">
        <v>0</v>
      </c>
      <c r="J1057" t="n">
        <v>2345.770037996707</v>
      </c>
      <c r="K1057" t="n">
        <v>2345.770037996707</v>
      </c>
      <c r="L1057" t="n">
        <v>0</v>
      </c>
      <c r="M1057" t="n">
        <v>32.14201593100263</v>
      </c>
      <c r="N1057" t="n">
        <v>32.14201593100263</v>
      </c>
      <c r="O1057" t="n">
        <v>483.0818842137109</v>
      </c>
      <c r="P1057" t="n">
        <v>130.8455807729444</v>
      </c>
      <c r="Q1057" t="n">
        <v>32.14201593100263</v>
      </c>
      <c r="R1057" t="n">
        <v>1</v>
      </c>
      <c r="S1057" t="n">
        <v>37.1537772343703</v>
      </c>
      <c r="T1057" t="n">
        <v>130.8455807729444</v>
      </c>
      <c r="U1057" t="n">
        <v>32.14201593100262</v>
      </c>
      <c r="V1057" t="n">
        <v>0</v>
      </c>
      <c r="W1057" t="n">
        <v>0</v>
      </c>
      <c r="X1057" t="n">
        <v>0</v>
      </c>
      <c r="Y1057" t="n">
        <v>-22.82607512520868</v>
      </c>
      <c r="Z1057" t="n">
        <v>76.43912379877737</v>
      </c>
      <c r="AA1057" t="n">
        <v>2345.770037996707</v>
      </c>
      <c r="AB1057" t="b">
        <v>0</v>
      </c>
      <c r="AC1057" t="b">
        <v>1</v>
      </c>
      <c r="AD1057" t="n">
        <v>92.47010954557175</v>
      </c>
      <c r="AE1057" t="n">
        <v>-0</v>
      </c>
      <c r="AF1057" t="n">
        <v>0</v>
      </c>
      <c r="AG1057" t="n">
        <v>0.1099470136968045</v>
      </c>
      <c r="AH1057" t="b">
        <v>0</v>
      </c>
      <c r="AI1057" t="b">
        <v>0</v>
      </c>
      <c r="AJ1057" t="n">
        <v>2345.770037996707</v>
      </c>
      <c r="AK1057" t="n">
        <v>0</v>
      </c>
      <c r="AL1057" t="n">
        <v>32.14201593100262</v>
      </c>
      <c r="AM1057" t="n">
        <v>0</v>
      </c>
      <c r="AN1057" t="n">
        <v>32.14355713110458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6.717566978034764</v>
      </c>
      <c r="AU1057" t="n">
        <v>2.137763968824047</v>
      </c>
      <c r="AV1057" t="n">
        <v>6.717566978034764</v>
      </c>
    </row>
    <row r="1058" spans="1:48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0</v>
      </c>
      <c r="H1058" t="n">
        <v>641.4360383657522</v>
      </c>
      <c r="I1058" t="b">
        <v>0</v>
      </c>
      <c r="J1058" t="n">
        <v>2368.181853646357</v>
      </c>
      <c r="K1058" t="n">
        <v>2368.181853646357</v>
      </c>
      <c r="L1058" t="n">
        <v>0</v>
      </c>
      <c r="M1058" t="n">
        <v>32.68685642664551</v>
      </c>
      <c r="N1058" t="n">
        <v>32.68685642664551</v>
      </c>
      <c r="O1058" t="n">
        <v>486.621374223692</v>
      </c>
      <c r="P1058" t="n">
        <v>131.8042725416284</v>
      </c>
      <c r="Q1058" t="n">
        <v>32.68685642664551</v>
      </c>
      <c r="R1058" t="n">
        <v>1</v>
      </c>
      <c r="S1058" t="n">
        <v>37.1537772343703</v>
      </c>
      <c r="T1058" t="n">
        <v>131.8042725416284</v>
      </c>
      <c r="U1058" t="n">
        <v>32.68685642664551</v>
      </c>
      <c r="V1058" t="n">
        <v>0</v>
      </c>
      <c r="W1058" t="n">
        <v>0</v>
      </c>
      <c r="X1058" t="n">
        <v>0</v>
      </c>
      <c r="Y1058" t="n">
        <v>-22.82607512520868</v>
      </c>
      <c r="Z1058" t="n">
        <v>76.55071269374169</v>
      </c>
      <c r="AA1058" t="n">
        <v>2368.181853646357</v>
      </c>
      <c r="AB1058" t="b">
        <v>0</v>
      </c>
      <c r="AC1058" t="b">
        <v>1</v>
      </c>
      <c r="AD1058" t="n">
        <v>92.46105157925221</v>
      </c>
      <c r="AE1058" t="n">
        <v>-0</v>
      </c>
      <c r="AF1058" t="n">
        <v>0</v>
      </c>
      <c r="AG1058" t="n">
        <v>0.09595424532099994</v>
      </c>
      <c r="AH1058" t="b">
        <v>0</v>
      </c>
      <c r="AI1058" t="b">
        <v>0</v>
      </c>
      <c r="AJ1058" t="n">
        <v>2368.181853646357</v>
      </c>
      <c r="AK1058" t="n">
        <v>0</v>
      </c>
      <c r="AL1058" t="n">
        <v>32.68685642664551</v>
      </c>
      <c r="AM1058" t="n">
        <v>0</v>
      </c>
      <c r="AN1058" t="n">
        <v>32.68839762674747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6.830575278770463</v>
      </c>
      <c r="AU1058" t="n">
        <v>2.17372714928518</v>
      </c>
      <c r="AV1058" t="n">
        <v>6.830575278770463</v>
      </c>
    </row>
    <row r="1059" spans="1:48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0</v>
      </c>
      <c r="H1059" t="n">
        <v>647.5064109685827</v>
      </c>
      <c r="I1059" t="b">
        <v>0</v>
      </c>
      <c r="J1059" t="n">
        <v>2390.593669296008</v>
      </c>
      <c r="K1059" t="n">
        <v>2390.593669296008</v>
      </c>
      <c r="L1059" t="n">
        <v>0</v>
      </c>
      <c r="M1059" t="n">
        <v>33.23811715756194</v>
      </c>
      <c r="N1059" t="n">
        <v>33.23811715756194</v>
      </c>
      <c r="O1059" t="n">
        <v>490.1891831570015</v>
      </c>
      <c r="P1059" t="n">
        <v>132.7706346579094</v>
      </c>
      <c r="Q1059" t="n">
        <v>33.23811715756194</v>
      </c>
      <c r="R1059" t="n">
        <v>1</v>
      </c>
      <c r="S1059" t="n">
        <v>37.1537772343703</v>
      </c>
      <c r="T1059" t="n">
        <v>132.7706346579094</v>
      </c>
      <c r="U1059" t="n">
        <v>33.23811715756194</v>
      </c>
      <c r="V1059" t="n">
        <v>0</v>
      </c>
      <c r="W1059" t="n">
        <v>0</v>
      </c>
      <c r="X1059" t="n">
        <v>0</v>
      </c>
      <c r="Y1059" t="n">
        <v>-22.82607512520868</v>
      </c>
      <c r="Z1059" t="n">
        <v>76.662301588706</v>
      </c>
      <c r="AA1059" t="n">
        <v>2390.593669296008</v>
      </c>
      <c r="AB1059" t="b">
        <v>0</v>
      </c>
      <c r="AC1059" t="b">
        <v>1</v>
      </c>
      <c r="AD1059" t="n">
        <v>92.45199361293268</v>
      </c>
      <c r="AE1059" t="n">
        <v>-0</v>
      </c>
      <c r="AF1059" t="n">
        <v>0</v>
      </c>
      <c r="AG1059" t="n">
        <v>0.08368892987828769</v>
      </c>
      <c r="AH1059" t="b">
        <v>0</v>
      </c>
      <c r="AI1059" t="b">
        <v>0</v>
      </c>
      <c r="AJ1059" t="n">
        <v>2390.593669296008</v>
      </c>
      <c r="AK1059" t="n">
        <v>0</v>
      </c>
      <c r="AL1059" t="n">
        <v>33.23811715756194</v>
      </c>
      <c r="AM1059" t="n">
        <v>0</v>
      </c>
      <c r="AN1059" t="n">
        <v>33.2396583576639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6.945300988473578</v>
      </c>
      <c r="AU1059" t="n">
        <v>2.210236869144026</v>
      </c>
      <c r="AV1059" t="n">
        <v>6.945300988473578</v>
      </c>
    </row>
    <row r="1060" spans="1:48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0</v>
      </c>
      <c r="H1060" t="n">
        <v>653.5767835714131</v>
      </c>
      <c r="I1060" t="b">
        <v>0</v>
      </c>
      <c r="J1060" t="n">
        <v>2413.005484945657</v>
      </c>
      <c r="K1060" t="n">
        <v>2413.005484945657</v>
      </c>
      <c r="L1060" t="n">
        <v>0</v>
      </c>
      <c r="M1060" t="n">
        <v>33.79594914673638</v>
      </c>
      <c r="N1060" t="n">
        <v>33.79594914673638</v>
      </c>
      <c r="O1060" t="n">
        <v>493.7867285120024</v>
      </c>
      <c r="P1060" t="n">
        <v>133.7450510595889</v>
      </c>
      <c r="Q1060" t="n">
        <v>33.79594914673638</v>
      </c>
      <c r="R1060" t="n">
        <v>1</v>
      </c>
      <c r="S1060" t="n">
        <v>37.1537772343703</v>
      </c>
      <c r="T1060" t="n">
        <v>133.7450510595889</v>
      </c>
      <c r="U1060" t="n">
        <v>33.79594914673639</v>
      </c>
      <c r="V1060" t="n">
        <v>0</v>
      </c>
      <c r="W1060" t="n">
        <v>0</v>
      </c>
      <c r="X1060" t="n">
        <v>0</v>
      </c>
      <c r="Y1060" t="n">
        <v>-22.82607512520868</v>
      </c>
      <c r="Z1060" t="n">
        <v>76.76489129324203</v>
      </c>
      <c r="AA1060" t="n">
        <v>2413.005484945657</v>
      </c>
      <c r="AB1060" t="b">
        <v>0</v>
      </c>
      <c r="AC1060" t="b">
        <v>1</v>
      </c>
      <c r="AD1060" t="n">
        <v>92.44293564661315</v>
      </c>
      <c r="AE1060" t="n">
        <v>-0</v>
      </c>
      <c r="AF1060" t="n">
        <v>0</v>
      </c>
      <c r="AG1060" t="n">
        <v>0.07215428740331381</v>
      </c>
      <c r="AH1060" t="b">
        <v>0</v>
      </c>
      <c r="AI1060" t="b">
        <v>0</v>
      </c>
      <c r="AJ1060" t="n">
        <v>2413.005484945657</v>
      </c>
      <c r="AK1060" t="n">
        <v>0</v>
      </c>
      <c r="AL1060" t="n">
        <v>33.79594914673639</v>
      </c>
      <c r="AM1060" t="n">
        <v>0</v>
      </c>
      <c r="AN1060" t="n">
        <v>33.79749034683834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7.061822322824248</v>
      </c>
      <c r="AU1060" t="n">
        <v>2.247318019356396</v>
      </c>
      <c r="AV1060" t="n">
        <v>7.061822322824248</v>
      </c>
    </row>
    <row r="1061" spans="1:48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0</v>
      </c>
      <c r="H1061" t="n">
        <v>659.6471561742436</v>
      </c>
      <c r="I1061" t="b">
        <v>0</v>
      </c>
      <c r="J1061" t="n">
        <v>2435.417300595308</v>
      </c>
      <c r="K1061" t="n">
        <v>2435.417300595308</v>
      </c>
      <c r="L1061" t="n">
        <v>0</v>
      </c>
      <c r="M1061" t="n">
        <v>34.36004366818162</v>
      </c>
      <c r="N1061" t="n">
        <v>34.36004366818162</v>
      </c>
      <c r="O1061" t="n">
        <v>497.4087201127853</v>
      </c>
      <c r="P1061" t="n">
        <v>134.7260888712853</v>
      </c>
      <c r="Q1061" t="n">
        <v>34.36004366818163</v>
      </c>
      <c r="R1061" t="n">
        <v>1</v>
      </c>
      <c r="S1061" t="n">
        <v>37.1537772343703</v>
      </c>
      <c r="T1061" t="n">
        <v>134.7260888712853</v>
      </c>
      <c r="U1061" t="n">
        <v>34.36004366818163</v>
      </c>
      <c r="V1061" t="n">
        <v>0</v>
      </c>
      <c r="W1061" t="n">
        <v>0</v>
      </c>
      <c r="X1061" t="n">
        <v>0</v>
      </c>
      <c r="Y1061" t="n">
        <v>-22.82607512520868</v>
      </c>
      <c r="Z1061" t="n">
        <v>76.80488024607109</v>
      </c>
      <c r="AA1061" t="n">
        <v>2435.417300595308</v>
      </c>
      <c r="AB1061" t="b">
        <v>0</v>
      </c>
      <c r="AC1061" t="b">
        <v>1</v>
      </c>
      <c r="AD1061" t="n">
        <v>92.43387768029362</v>
      </c>
      <c r="AE1061" t="n">
        <v>-0</v>
      </c>
      <c r="AF1061" t="n">
        <v>0</v>
      </c>
      <c r="AG1061" t="n">
        <v>0.06443398615883777</v>
      </c>
      <c r="AH1061" t="b">
        <v>0</v>
      </c>
      <c r="AI1061" t="b">
        <v>0</v>
      </c>
      <c r="AJ1061" t="n">
        <v>2435.417300595308</v>
      </c>
      <c r="AK1061" t="n">
        <v>0</v>
      </c>
      <c r="AL1061" t="n">
        <v>34.36004366818163</v>
      </c>
      <c r="AM1061" t="n">
        <v>0</v>
      </c>
      <c r="AN1061" t="n">
        <v>34.36158486828359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7.180291334264099</v>
      </c>
      <c r="AU1061" t="n">
        <v>2.285018988309356</v>
      </c>
      <c r="AV1061" t="n">
        <v>7.180291334264099</v>
      </c>
    </row>
    <row r="1062" spans="1:48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0</v>
      </c>
      <c r="H1062" t="n">
        <v>665.7175287770741</v>
      </c>
      <c r="I1062" t="b">
        <v>0</v>
      </c>
      <c r="J1062" t="n">
        <v>2457.829116244958</v>
      </c>
      <c r="K1062" t="n">
        <v>2457.829116244958</v>
      </c>
      <c r="L1062" t="n">
        <v>0</v>
      </c>
      <c r="M1062" t="n">
        <v>34.9318237158494</v>
      </c>
      <c r="N1062" t="n">
        <v>34.9318237158494</v>
      </c>
      <c r="O1062" t="n">
        <v>501.0749011646207</v>
      </c>
      <c r="P1062" t="n">
        <v>135.7190956567228</v>
      </c>
      <c r="Q1062" t="n">
        <v>34.9318237158494</v>
      </c>
      <c r="R1062" t="n">
        <v>1</v>
      </c>
      <c r="S1062" t="n">
        <v>37.1537772343703</v>
      </c>
      <c r="T1062" t="n">
        <v>135.7190956567228</v>
      </c>
      <c r="U1062" t="n">
        <v>34.9318237158494</v>
      </c>
      <c r="V1062" t="n">
        <v>0</v>
      </c>
      <c r="W1062" t="n">
        <v>0</v>
      </c>
      <c r="X1062" t="n">
        <v>0</v>
      </c>
      <c r="Y1062" t="n">
        <v>-22.82607512520868</v>
      </c>
      <c r="Z1062" t="n">
        <v>76.84486919890016</v>
      </c>
      <c r="AA1062" t="n">
        <v>2457.829116244958</v>
      </c>
      <c r="AB1062" t="b">
        <v>0</v>
      </c>
      <c r="AC1062" t="b">
        <v>1</v>
      </c>
      <c r="AD1062" t="n">
        <v>92.42481971397409</v>
      </c>
      <c r="AE1062" t="n">
        <v>-0</v>
      </c>
      <c r="AF1062" t="n">
        <v>0</v>
      </c>
      <c r="AG1062" t="n">
        <v>0.05416000216758854</v>
      </c>
      <c r="AH1062" t="b">
        <v>0</v>
      </c>
      <c r="AI1062" t="b">
        <v>0</v>
      </c>
      <c r="AJ1062" t="n">
        <v>2457.829116244958</v>
      </c>
      <c r="AK1062" t="n">
        <v>0</v>
      </c>
      <c r="AL1062" t="n">
        <v>34.9318237158494</v>
      </c>
      <c r="AM1062" t="n">
        <v>0</v>
      </c>
      <c r="AN1062" t="n">
        <v>34.93336491595136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7.300769883148664</v>
      </c>
      <c r="AU1062" t="n">
        <v>2.323359462124323</v>
      </c>
      <c r="AV1062" t="n">
        <v>7.300769883148664</v>
      </c>
    </row>
    <row r="1063" spans="1:48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0</v>
      </c>
      <c r="H1063" t="n">
        <v>671.7879013799046</v>
      </c>
      <c r="I1063" t="b">
        <v>0</v>
      </c>
      <c r="J1063" t="n">
        <v>2480.240931894608</v>
      </c>
      <c r="K1063" t="n">
        <v>2480.240931894608</v>
      </c>
      <c r="L1063" t="n">
        <v>0</v>
      </c>
      <c r="M1063" t="n">
        <v>35.50619002721171</v>
      </c>
      <c r="N1063" t="n">
        <v>35.50619002721171</v>
      </c>
      <c r="O1063" t="n">
        <v>504.7115890223689</v>
      </c>
      <c r="P1063" t="n">
        <v>136.7041140363946</v>
      </c>
      <c r="Q1063" t="n">
        <v>35.50619002721172</v>
      </c>
      <c r="R1063" t="n">
        <v>1</v>
      </c>
      <c r="S1063" t="n">
        <v>37.1537772343703</v>
      </c>
      <c r="T1063" t="n">
        <v>136.7041140363946</v>
      </c>
      <c r="U1063" t="n">
        <v>35.50619002721172</v>
      </c>
      <c r="V1063" t="n">
        <v>0</v>
      </c>
      <c r="W1063" t="n">
        <v>0</v>
      </c>
      <c r="X1063" t="n">
        <v>0</v>
      </c>
      <c r="Y1063" t="n">
        <v>-22.82607512520868</v>
      </c>
      <c r="Z1063" t="n">
        <v>76.88485815172922</v>
      </c>
      <c r="AA1063" t="n">
        <v>2480.240931894608</v>
      </c>
      <c r="AB1063" t="b">
        <v>0</v>
      </c>
      <c r="AC1063" t="b">
        <v>1</v>
      </c>
      <c r="AD1063" t="n">
        <v>92.41576174765456</v>
      </c>
      <c r="AE1063" t="n">
        <v>-0</v>
      </c>
      <c r="AF1063" t="n">
        <v>0</v>
      </c>
      <c r="AG1063" t="n">
        <v>0.04099414557924652</v>
      </c>
      <c r="AH1063" t="b">
        <v>0</v>
      </c>
      <c r="AI1063" t="b">
        <v>0</v>
      </c>
      <c r="AJ1063" t="n">
        <v>2480.240931894608</v>
      </c>
      <c r="AK1063" t="n">
        <v>0</v>
      </c>
      <c r="AL1063" t="n">
        <v>35.50619002721172</v>
      </c>
      <c r="AM1063" t="n">
        <v>0</v>
      </c>
      <c r="AN1063" t="n">
        <v>35.50773122731367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7.422421246873884</v>
      </c>
      <c r="AU1063" t="n">
        <v>2.362073166502774</v>
      </c>
      <c r="AV1063" t="n">
        <v>7.422421246873884</v>
      </c>
    </row>
    <row r="1064" spans="1:48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0</v>
      </c>
      <c r="H1064" t="n">
        <v>677.858273982735</v>
      </c>
      <c r="I1064" t="b">
        <v>0</v>
      </c>
      <c r="J1064" t="n">
        <v>2502.652747544258</v>
      </c>
      <c r="K1064" t="n">
        <v>2502.652747544258</v>
      </c>
      <c r="L1064" t="n">
        <v>0</v>
      </c>
      <c r="M1064" t="n">
        <v>36.10260637761984</v>
      </c>
      <c r="N1064" t="n">
        <v>36.10260637761984</v>
      </c>
      <c r="O1064" t="n">
        <v>508.5937710612526</v>
      </c>
      <c r="P1064" t="n">
        <v>137.7556259645863</v>
      </c>
      <c r="Q1064" t="n">
        <v>36.10260637761984</v>
      </c>
      <c r="R1064" t="n">
        <v>1</v>
      </c>
      <c r="S1064" t="n">
        <v>37.1537772343703</v>
      </c>
      <c r="T1064" t="n">
        <v>137.7556259645863</v>
      </c>
      <c r="U1064" t="n">
        <v>36.10260637761984</v>
      </c>
      <c r="V1064" t="n">
        <v>0</v>
      </c>
      <c r="W1064" t="n">
        <v>0</v>
      </c>
      <c r="X1064" t="n">
        <v>0</v>
      </c>
      <c r="Y1064" t="n">
        <v>-22.82607512520868</v>
      </c>
      <c r="Z1064" t="n">
        <v>76.92484710455828</v>
      </c>
      <c r="AA1064" t="n">
        <v>2502.652747544258</v>
      </c>
      <c r="AB1064" t="b">
        <v>0</v>
      </c>
      <c r="AC1064" t="b">
        <v>1</v>
      </c>
      <c r="AD1064" t="n">
        <v>92.40670378133503</v>
      </c>
      <c r="AE1064" t="n">
        <v>-0</v>
      </c>
      <c r="AF1064" t="n">
        <v>0</v>
      </c>
      <c r="AG1064" t="n">
        <v>0.03056030575182284</v>
      </c>
      <c r="AH1064" t="b">
        <v>0</v>
      </c>
      <c r="AI1064" t="b">
        <v>0</v>
      </c>
      <c r="AJ1064" t="n">
        <v>2502.652747544258</v>
      </c>
      <c r="AK1064" t="n">
        <v>0</v>
      </c>
      <c r="AL1064" t="n">
        <v>36.10260637761984</v>
      </c>
      <c r="AM1064" t="n">
        <v>0</v>
      </c>
      <c r="AN1064" t="n">
        <v>36.1041475777218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7.548566658485411</v>
      </c>
      <c r="AU1064" t="n">
        <v>2.402217033569135</v>
      </c>
      <c r="AV1064" t="n">
        <v>7.548566658485411</v>
      </c>
    </row>
    <row r="1065" spans="1:48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0</v>
      </c>
      <c r="H1065" t="n">
        <v>683.9286465855654</v>
      </c>
      <c r="I1065" t="b">
        <v>0</v>
      </c>
      <c r="J1065" t="n">
        <v>2525.064563193907</v>
      </c>
      <c r="K1065" t="n">
        <v>2525.064563193907</v>
      </c>
      <c r="L1065" t="n">
        <v>0</v>
      </c>
      <c r="M1065" t="n">
        <v>36.6480388454684</v>
      </c>
      <c r="N1065" t="n">
        <v>36.6480388454684</v>
      </c>
      <c r="O1065" t="n">
        <v>511.6951804255536</v>
      </c>
      <c r="P1065" t="n">
        <v>138.5956610036711</v>
      </c>
      <c r="Q1065" t="n">
        <v>36.64803884546839</v>
      </c>
      <c r="R1065" t="n">
        <v>1</v>
      </c>
      <c r="S1065" t="n">
        <v>37.1537772343703</v>
      </c>
      <c r="T1065" t="n">
        <v>138.5956610036711</v>
      </c>
      <c r="U1065" t="n">
        <v>36.64803884546839</v>
      </c>
      <c r="V1065" t="n">
        <v>0</v>
      </c>
      <c r="W1065" t="n">
        <v>0</v>
      </c>
      <c r="X1065" t="n">
        <v>0</v>
      </c>
      <c r="Y1065" t="n">
        <v>-22.82607512520868</v>
      </c>
      <c r="Z1065" t="n">
        <v>76.97775319052407</v>
      </c>
      <c r="AA1065" t="n">
        <v>2525.064563193907</v>
      </c>
      <c r="AB1065" t="b">
        <v>0</v>
      </c>
      <c r="AC1065" t="b">
        <v>1</v>
      </c>
      <c r="AD1065" t="n">
        <v>92.39764581501549</v>
      </c>
      <c r="AE1065" t="n">
        <v>-0</v>
      </c>
      <c r="AF1065" t="n">
        <v>0</v>
      </c>
      <c r="AG1065" t="n">
        <v>0.03560033819449943</v>
      </c>
      <c r="AH1065" t="b">
        <v>0</v>
      </c>
      <c r="AI1065" t="b">
        <v>0</v>
      </c>
      <c r="AJ1065" t="n">
        <v>2525.064563193907</v>
      </c>
      <c r="AK1065" t="n">
        <v>0</v>
      </c>
      <c r="AL1065" t="n">
        <v>36.64803884546839</v>
      </c>
      <c r="AM1065" t="n">
        <v>0</v>
      </c>
      <c r="AN1065" t="n">
        <v>36.64958004557035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7.666806061675694</v>
      </c>
      <c r="AU1065" t="n">
        <v>2.439844933173553</v>
      </c>
      <c r="AV1065" t="n">
        <v>7.666806061675694</v>
      </c>
    </row>
    <row r="1066" spans="1:48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0</v>
      </c>
      <c r="H1066" t="n">
        <v>689.9990191883959</v>
      </c>
      <c r="I1066" t="b">
        <v>0</v>
      </c>
      <c r="J1066" t="n">
        <v>2547.476378843558</v>
      </c>
      <c r="K1066" t="n">
        <v>2547.476378843558</v>
      </c>
      <c r="L1066" t="n">
        <v>0</v>
      </c>
      <c r="M1066" t="n">
        <v>37.41774673489761</v>
      </c>
      <c r="N1066" t="n">
        <v>37.41774673489761</v>
      </c>
      <c r="O1066" t="n">
        <v>517.8458971629565</v>
      </c>
      <c r="P1066" t="n">
        <v>140.2616189498799</v>
      </c>
      <c r="Q1066" t="n">
        <v>37.41774673489761</v>
      </c>
      <c r="R1066" t="n">
        <v>1</v>
      </c>
      <c r="S1066" t="n">
        <v>37.1537772343703</v>
      </c>
      <c r="T1066" t="n">
        <v>140.2616189498799</v>
      </c>
      <c r="U1066" t="n">
        <v>37.41774673489761</v>
      </c>
      <c r="V1066" t="n">
        <v>0</v>
      </c>
      <c r="W1066" t="n">
        <v>0</v>
      </c>
      <c r="X1066" t="n">
        <v>0</v>
      </c>
      <c r="Y1066" t="n">
        <v>-22.82607512520868</v>
      </c>
      <c r="Z1066" t="n">
        <v>77.02329551762988</v>
      </c>
      <c r="AA1066" t="n">
        <v>2547.476378843558</v>
      </c>
      <c r="AB1066" t="b">
        <v>0</v>
      </c>
      <c r="AC1066" t="b">
        <v>1</v>
      </c>
      <c r="AD1066" t="n">
        <v>92.38858784869596</v>
      </c>
      <c r="AE1066" t="n">
        <v>-0</v>
      </c>
      <c r="AF1066" t="n">
        <v>0</v>
      </c>
      <c r="AG1066" t="n">
        <v>0.04176825611605189</v>
      </c>
      <c r="AH1066" t="b">
        <v>0</v>
      </c>
      <c r="AI1066" t="b">
        <v>0</v>
      </c>
      <c r="AJ1066" t="n">
        <v>2547.476378843558</v>
      </c>
      <c r="AK1066" t="n">
        <v>0</v>
      </c>
      <c r="AL1066" t="n">
        <v>37.41774673489761</v>
      </c>
      <c r="AM1066" t="n">
        <v>0</v>
      </c>
      <c r="AN1066" t="n">
        <v>37.41928793499956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7.823973846433703</v>
      </c>
      <c r="AU1066" t="n">
        <v>2.489861200732058</v>
      </c>
      <c r="AV1066" t="n">
        <v>7.823973846433703</v>
      </c>
    </row>
    <row r="1067" spans="1:48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0</v>
      </c>
      <c r="H1067" t="n">
        <v>696.0693917912263</v>
      </c>
      <c r="I1067" t="b">
        <v>0</v>
      </c>
      <c r="J1067" t="n">
        <v>2569.888194493208</v>
      </c>
      <c r="K1067" t="n">
        <v>2569.888194493208</v>
      </c>
      <c r="L1067" t="n">
        <v>0</v>
      </c>
      <c r="M1067" t="n">
        <v>37.37562004274991</v>
      </c>
      <c r="N1067" t="n">
        <v>37.37562004274991</v>
      </c>
      <c r="O1067" t="n">
        <v>512.7518679383894</v>
      </c>
      <c r="P1067" t="n">
        <v>138.8818710559018</v>
      </c>
      <c r="Q1067" t="n">
        <v>37.37562004274991</v>
      </c>
      <c r="R1067" t="n">
        <v>1</v>
      </c>
      <c r="S1067" t="n">
        <v>37.1537772343703</v>
      </c>
      <c r="T1067" t="n">
        <v>138.8818710559018</v>
      </c>
      <c r="U1067" t="n">
        <v>37.37562004274991</v>
      </c>
      <c r="V1067" t="n">
        <v>0</v>
      </c>
      <c r="W1067" t="n">
        <v>0</v>
      </c>
      <c r="X1067" t="n">
        <v>0</v>
      </c>
      <c r="Y1067" t="n">
        <v>-22.82607512520868</v>
      </c>
      <c r="Z1067" t="n">
        <v>77.05490930726654</v>
      </c>
      <c r="AA1067" t="n">
        <v>2569.888194493208</v>
      </c>
      <c r="AB1067" t="b">
        <v>0</v>
      </c>
      <c r="AC1067" t="b">
        <v>1</v>
      </c>
      <c r="AD1067" t="n">
        <v>92.37952988237643</v>
      </c>
      <c r="AE1067" t="n">
        <v>-0</v>
      </c>
      <c r="AF1067" t="n">
        <v>0</v>
      </c>
      <c r="AG1067" t="n">
        <v>0.0486771629469876</v>
      </c>
      <c r="AH1067" t="b">
        <v>0</v>
      </c>
      <c r="AI1067" t="b">
        <v>0</v>
      </c>
      <c r="AJ1067" t="n">
        <v>2569.888194493208</v>
      </c>
      <c r="AK1067" t="n">
        <v>0</v>
      </c>
      <c r="AL1067" t="n">
        <v>37.37562004274991</v>
      </c>
      <c r="AM1067" t="n">
        <v>0</v>
      </c>
      <c r="AN1067" t="n">
        <v>37.37716124285186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7.843987030724257</v>
      </c>
      <c r="AU1067" t="n">
        <v>2.496230093579376</v>
      </c>
      <c r="AV1067" t="n">
        <v>7.843987030724257</v>
      </c>
    </row>
    <row r="1068" spans="1:48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0</v>
      </c>
      <c r="H1068" t="n">
        <v>702.1397643940568</v>
      </c>
      <c r="I1068" t="b">
        <v>0</v>
      </c>
      <c r="J1068" t="n">
        <v>2592.300010142858</v>
      </c>
      <c r="K1068" t="n">
        <v>2592.300010142858</v>
      </c>
      <c r="L1068" t="n">
        <v>0</v>
      </c>
      <c r="M1068" t="n">
        <v>40.4226436985843</v>
      </c>
      <c r="N1068" t="n">
        <v>40.4226436985843</v>
      </c>
      <c r="O1068" t="n">
        <v>549.7592260444779</v>
      </c>
      <c r="P1068" t="n">
        <v>148.9055325147557</v>
      </c>
      <c r="Q1068" t="n">
        <v>40.4226436985843</v>
      </c>
      <c r="R1068" t="n">
        <v>1</v>
      </c>
      <c r="S1068" t="n">
        <v>37.1537772343703</v>
      </c>
      <c r="T1068" t="n">
        <v>148.9055325147556</v>
      </c>
      <c r="U1068" t="n">
        <v>40.42264369858429</v>
      </c>
      <c r="V1068" t="n">
        <v>0</v>
      </c>
      <c r="W1068" t="n">
        <v>0</v>
      </c>
      <c r="X1068" t="n">
        <v>0</v>
      </c>
      <c r="Y1068" t="n">
        <v>-22.82607512520868</v>
      </c>
      <c r="Z1068" t="n">
        <v>77.09340988875552</v>
      </c>
      <c r="AA1068" t="n">
        <v>2592.300010142858</v>
      </c>
      <c r="AB1068" t="b">
        <v>0</v>
      </c>
      <c r="AC1068" t="b">
        <v>1</v>
      </c>
      <c r="AD1068" t="n">
        <v>92.3704719160569</v>
      </c>
      <c r="AE1068" t="n">
        <v>-0</v>
      </c>
      <c r="AF1068" t="n">
        <v>0</v>
      </c>
      <c r="AG1068" t="n">
        <v>0.05562068230613798</v>
      </c>
      <c r="AH1068" t="b">
        <v>0</v>
      </c>
      <c r="AI1068" t="b">
        <v>0</v>
      </c>
      <c r="AJ1068" t="n">
        <v>2592.300010142858</v>
      </c>
      <c r="AK1068" t="n">
        <v>0</v>
      </c>
      <c r="AL1068" t="n">
        <v>40.42264369858429</v>
      </c>
      <c r="AM1068" t="n">
        <v>0</v>
      </c>
      <c r="AN1068" t="n">
        <v>40.42418489868624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8.391748748823705</v>
      </c>
      <c r="AU1068" t="n">
        <v>2.670546965786689</v>
      </c>
      <c r="AV1068" t="n">
        <v>8.391748748823705</v>
      </c>
    </row>
    <row r="1069" spans="1:48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0</v>
      </c>
      <c r="H1069" t="n">
        <v>708.2101369968873</v>
      </c>
      <c r="I1069" t="b">
        <v>0</v>
      </c>
      <c r="J1069" t="n">
        <v>2614.711825792508</v>
      </c>
      <c r="K1069" t="n">
        <v>2614.711825792508</v>
      </c>
      <c r="L1069" t="n">
        <v>0</v>
      </c>
      <c r="M1069" t="n">
        <v>31.87384259259257</v>
      </c>
      <c r="N1069" t="n">
        <v>31.87384259259257</v>
      </c>
      <c r="O1069" t="n">
        <v>429.7774916457935</v>
      </c>
      <c r="P1069" t="n">
        <v>116.4077713016776</v>
      </c>
      <c r="Q1069" t="n">
        <v>31.87384259259257</v>
      </c>
      <c r="R1069" t="n">
        <v>1</v>
      </c>
      <c r="S1069" t="n">
        <v>37.1537772343703</v>
      </c>
      <c r="T1069" t="n">
        <v>116.4077713016776</v>
      </c>
      <c r="U1069" t="n">
        <v>31.87384259259257</v>
      </c>
      <c r="V1069" t="n">
        <v>0</v>
      </c>
      <c r="W1069" t="n">
        <v>0</v>
      </c>
      <c r="X1069" t="n">
        <v>0</v>
      </c>
      <c r="Y1069" t="n">
        <v>-22.82607512520868</v>
      </c>
      <c r="Z1069" t="n">
        <v>77.14877879212698</v>
      </c>
      <c r="AA1069" t="n">
        <v>2614.711825792508</v>
      </c>
      <c r="AB1069" t="b">
        <v>0</v>
      </c>
      <c r="AC1069" t="b">
        <v>1</v>
      </c>
      <c r="AD1069" t="n">
        <v>92.36141394973737</v>
      </c>
      <c r="AE1069" t="n">
        <v>-0</v>
      </c>
      <c r="AF1069" t="n">
        <v>0</v>
      </c>
      <c r="AG1069" t="n">
        <v>0.05350596079188891</v>
      </c>
      <c r="AH1069" t="b">
        <v>0</v>
      </c>
      <c r="AI1069" t="b">
        <v>0</v>
      </c>
      <c r="AJ1069" t="n">
        <v>2614.711825792508</v>
      </c>
      <c r="AK1069" t="n">
        <v>0</v>
      </c>
      <c r="AL1069" t="n">
        <v>31.87384259259257</v>
      </c>
      <c r="AM1069" t="n">
        <v>0</v>
      </c>
      <c r="AN1069" t="n">
        <v>32.05134619065767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6.999668098573157</v>
      </c>
      <c r="AU1069" t="n">
        <v>2.227538378669722</v>
      </c>
      <c r="AV1069" t="n">
        <v>6.999668098573157</v>
      </c>
    </row>
    <row r="1070" spans="1:48">
      <c r="A1070" t="n">
        <v>1067</v>
      </c>
      <c r="B1070" t="n">
        <v>0</v>
      </c>
      <c r="C1070" t="n">
        <v>0</v>
      </c>
      <c r="D1070" t="n">
        <v>100</v>
      </c>
      <c r="E1070" t="n">
        <v>6</v>
      </c>
      <c r="F1070" t="n">
        <v>-0.03189871338466155</v>
      </c>
      <c r="G1070" t="n">
        <v>0</v>
      </c>
      <c r="H1070" t="n">
        <v>708.2101369968873</v>
      </c>
      <c r="I1070" t="b">
        <v>1</v>
      </c>
      <c r="J1070" t="n">
        <v>2614.711825792508</v>
      </c>
      <c r="K1070" t="n">
        <v>2112.687155240347</v>
      </c>
      <c r="L1070" t="n">
        <v>-1.427047815058767</v>
      </c>
      <c r="M1070" t="n">
        <v>22.68972264343441</v>
      </c>
      <c r="N1070" t="n">
        <v>22.68972264343441</v>
      </c>
      <c r="O1070" t="n">
        <v>305.9415273042808</v>
      </c>
      <c r="P1070" t="n">
        <v>82.86606915067193</v>
      </c>
      <c r="Q1070" t="n">
        <v>22.68972264343441</v>
      </c>
      <c r="R1070" t="n">
        <v>0.9337632483780475</v>
      </c>
      <c r="S1070" t="n">
        <v>37.1537772343703</v>
      </c>
      <c r="T1070" t="n">
        <v>109.8319262979414</v>
      </c>
      <c r="U1070" t="n">
        <v>24.29922432998579</v>
      </c>
      <c r="V1070" t="n">
        <v>7.274910022357332</v>
      </c>
      <c r="W1070" t="n">
        <v>0</v>
      </c>
      <c r="X1070" t="n">
        <v>0</v>
      </c>
      <c r="Y1070" t="n">
        <v>-22.82607512520868</v>
      </c>
      <c r="Z1070" t="n">
        <v>77.21146655972545</v>
      </c>
      <c r="AA1070" t="n">
        <v>2112.687155240347</v>
      </c>
      <c r="AB1070" t="b">
        <v>0</v>
      </c>
      <c r="AC1070" t="b">
        <v>1</v>
      </c>
      <c r="AD1070" t="n">
        <v>92.35235598341784</v>
      </c>
      <c r="AE1070" t="n">
        <v>-0</v>
      </c>
      <c r="AF1070" t="n">
        <v>0</v>
      </c>
      <c r="AG1070" t="n">
        <v>0.05413473057629065</v>
      </c>
      <c r="AH1070" t="b">
        <v>0</v>
      </c>
      <c r="AI1070" t="b">
        <v>0</v>
      </c>
      <c r="AJ1070" t="n">
        <v>2111.260107425288</v>
      </c>
      <c r="AK1070" t="n">
        <v>0</v>
      </c>
      <c r="AL1070" t="n">
        <v>24.28281103618518</v>
      </c>
      <c r="AM1070" t="n">
        <v>0</v>
      </c>
      <c r="AN1070" t="n">
        <v>24.47613917697436</v>
      </c>
      <c r="AO1070" t="n">
        <v>0</v>
      </c>
      <c r="AP1070" t="n">
        <v>1</v>
      </c>
      <c r="AQ1070" t="n">
        <v>3</v>
      </c>
      <c r="AR1070" t="n">
        <v>0</v>
      </c>
      <c r="AS1070" t="n">
        <v>0</v>
      </c>
      <c r="AT1070" t="n">
        <v>5.237708896241785</v>
      </c>
      <c r="AU1070" t="n">
        <v>1.666821543303846</v>
      </c>
      <c r="AV1070" t="n">
        <v>5.237708896241785</v>
      </c>
    </row>
    <row r="1071" spans="1:48">
      <c r="A1071" t="n">
        <v>1068</v>
      </c>
      <c r="B1071" t="n">
        <v>0</v>
      </c>
      <c r="C1071" t="n">
        <v>0</v>
      </c>
      <c r="D1071" t="n">
        <v>100</v>
      </c>
      <c r="E1071" t="n">
        <v>6</v>
      </c>
      <c r="F1071" t="n">
        <v>0.008547234491011579</v>
      </c>
      <c r="G1071" t="n">
        <v>0</v>
      </c>
      <c r="H1071" t="n">
        <v>708.2101369968873</v>
      </c>
      <c r="I1071" t="b">
        <v>0</v>
      </c>
      <c r="J1071" t="n">
        <v>2614.711825792508</v>
      </c>
      <c r="K1071" t="n">
        <v>2112.687155240347</v>
      </c>
      <c r="L1071" t="n">
        <v>0</v>
      </c>
      <c r="M1071" t="n">
        <v>25.15060016700214</v>
      </c>
      <c r="N1071" t="n">
        <v>25.15060016700214</v>
      </c>
      <c r="O1071" t="n">
        <v>339.1232739435217</v>
      </c>
      <c r="P1071" t="n">
        <v>91.85354115480001</v>
      </c>
      <c r="Q1071" t="n">
        <v>25.15060016700214</v>
      </c>
      <c r="R1071" t="n">
        <v>0.9366797151838735</v>
      </c>
      <c r="S1071" t="n">
        <v>37.19529441184361</v>
      </c>
      <c r="T1071" t="n">
        <v>121.3649909876274</v>
      </c>
      <c r="U1071" t="n">
        <v>26.85080050235207</v>
      </c>
      <c r="V1071" t="n">
        <v>7.684865796043212</v>
      </c>
      <c r="W1071" t="n">
        <v>0</v>
      </c>
      <c r="X1071" t="n">
        <v>0</v>
      </c>
      <c r="Y1071" t="n">
        <v>-22.82607512520868</v>
      </c>
      <c r="Z1071" t="n">
        <v>77.27810626817394</v>
      </c>
      <c r="AA1071" t="n">
        <v>2112.687155240347</v>
      </c>
      <c r="AB1071" t="b">
        <v>0</v>
      </c>
      <c r="AC1071" t="b">
        <v>1</v>
      </c>
      <c r="AD1071" t="n">
        <v>92.34329801709831</v>
      </c>
      <c r="AE1071" t="n">
        <v>-0</v>
      </c>
      <c r="AF1071" t="n">
        <v>0</v>
      </c>
      <c r="AG1071" t="n">
        <v>0.05737510113615674</v>
      </c>
      <c r="AH1071" t="b">
        <v>0</v>
      </c>
      <c r="AI1071" t="b">
        <v>0</v>
      </c>
      <c r="AJ1071" t="n">
        <v>2112.687155240347</v>
      </c>
      <c r="AK1071" t="n">
        <v>0</v>
      </c>
      <c r="AL1071" t="n">
        <v>26.85080050235207</v>
      </c>
      <c r="AM1071" t="n">
        <v>0</v>
      </c>
      <c r="AN1071" t="n">
        <v>26.85080206449945</v>
      </c>
      <c r="AO1071" t="n">
        <v>0</v>
      </c>
      <c r="AP1071" t="n">
        <v>1</v>
      </c>
      <c r="AQ1071" t="n">
        <v>3</v>
      </c>
      <c r="AR1071" t="n">
        <v>0</v>
      </c>
      <c r="AS1071" t="n">
        <v>0</v>
      </c>
      <c r="AT1071" t="n">
        <v>5.635646852481305</v>
      </c>
      <c r="AU1071" t="n">
        <v>1.793459272031814</v>
      </c>
      <c r="AV1071" t="n">
        <v>5.635646852481305</v>
      </c>
    </row>
    <row r="1072" spans="1:48">
      <c r="A1072" t="n">
        <v>1069</v>
      </c>
      <c r="B1072" t="n">
        <v>0</v>
      </c>
      <c r="C1072" t="n">
        <v>0</v>
      </c>
      <c r="D1072" t="n">
        <v>100</v>
      </c>
      <c r="E1072" t="n">
        <v>6</v>
      </c>
      <c r="F1072" t="n">
        <v>-0.00229022457938477</v>
      </c>
      <c r="G1072" t="n">
        <v>0</v>
      </c>
      <c r="H1072" t="n">
        <v>708.2101369968873</v>
      </c>
      <c r="I1072" t="b">
        <v>0</v>
      </c>
      <c r="J1072" t="n">
        <v>2614.711825792508</v>
      </c>
      <c r="K1072" t="n">
        <v>2112.687155240347</v>
      </c>
      <c r="L1072" t="n">
        <v>0</v>
      </c>
      <c r="M1072" t="n">
        <v>24.49121002189036</v>
      </c>
      <c r="N1072" t="n">
        <v>24.49121002189036</v>
      </c>
      <c r="O1072" t="n">
        <v>330.2322517280842</v>
      </c>
      <c r="P1072" t="n">
        <v>89.4453552892969</v>
      </c>
      <c r="Q1072" t="n">
        <v>24.49121002189036</v>
      </c>
      <c r="R1072" t="n">
        <v>0.9359733027460463</v>
      </c>
      <c r="S1072" t="n">
        <v>37.23928814542149</v>
      </c>
      <c r="T1072" t="n">
        <v>118.2722806467212</v>
      </c>
      <c r="U1072" t="n">
        <v>26.16656901434662</v>
      </c>
      <c r="V1072" t="n">
        <v>7.572583506502255</v>
      </c>
      <c r="W1072" t="n">
        <v>0</v>
      </c>
      <c r="X1072" t="n">
        <v>0</v>
      </c>
      <c r="Y1072" t="n">
        <v>-22.82607512520868</v>
      </c>
      <c r="Z1072" t="n">
        <v>77.34664173374024</v>
      </c>
      <c r="AA1072" t="n">
        <v>2112.687155240347</v>
      </c>
      <c r="AB1072" t="b">
        <v>0</v>
      </c>
      <c r="AC1072" t="b">
        <v>1</v>
      </c>
      <c r="AD1072" t="n">
        <v>92.33424005077877</v>
      </c>
      <c r="AE1072" t="n">
        <v>-0</v>
      </c>
      <c r="AF1072" t="n">
        <v>0</v>
      </c>
      <c r="AG1072" t="n">
        <v>0.05936169485049791</v>
      </c>
      <c r="AH1072" t="b">
        <v>0</v>
      </c>
      <c r="AI1072" t="b">
        <v>0</v>
      </c>
      <c r="AJ1072" t="n">
        <v>2112.687155240347</v>
      </c>
      <c r="AK1072" t="n">
        <v>0</v>
      </c>
      <c r="AL1072" t="n">
        <v>26.16656901434662</v>
      </c>
      <c r="AM1072" t="n">
        <v>0</v>
      </c>
      <c r="AN1072" t="n">
        <v>26.16656901434662</v>
      </c>
      <c r="AO1072" t="n">
        <v>0</v>
      </c>
      <c r="AP1072" t="n">
        <v>1</v>
      </c>
      <c r="AQ1072" t="n">
        <v>3</v>
      </c>
      <c r="AR1072" t="n">
        <v>0</v>
      </c>
      <c r="AS1072" t="n">
        <v>0</v>
      </c>
      <c r="AT1072" t="n">
        <v>5.520799974770458</v>
      </c>
      <c r="AU1072" t="n">
        <v>1.756910992289315</v>
      </c>
      <c r="AV1072" t="n">
        <v>5.520799974770458</v>
      </c>
    </row>
    <row r="1073" spans="1:48">
      <c r="A1073" t="n">
        <v>1070</v>
      </c>
      <c r="B1073" t="n">
        <v>0</v>
      </c>
      <c r="C1073" t="n">
        <v>0</v>
      </c>
      <c r="D1073" t="n">
        <v>100</v>
      </c>
      <c r="E1073" t="n">
        <v>6</v>
      </c>
      <c r="F1073" t="n">
        <v>0.0006136638265328287</v>
      </c>
      <c r="G1073" t="n">
        <v>0</v>
      </c>
      <c r="H1073" t="n">
        <v>708.2101369968873</v>
      </c>
      <c r="I1073" t="b">
        <v>0</v>
      </c>
      <c r="J1073" t="n">
        <v>2614.711825792508</v>
      </c>
      <c r="K1073" t="n">
        <v>2112.687155240347</v>
      </c>
      <c r="L1073" t="n">
        <v>0</v>
      </c>
      <c r="M1073" t="n">
        <v>24.66789307877007</v>
      </c>
      <c r="N1073" t="n">
        <v>24.66789307877007</v>
      </c>
      <c r="O1073" t="n">
        <v>332.6145939505974</v>
      </c>
      <c r="P1073" t="n">
        <v>90.09062674718238</v>
      </c>
      <c r="Q1073" t="n">
        <v>24.66789307877007</v>
      </c>
      <c r="R1073" t="n">
        <v>0.9361856541031248</v>
      </c>
      <c r="S1073" t="n">
        <v>37.28260640008012</v>
      </c>
      <c r="T1073" t="n">
        <v>119.0984928480854</v>
      </c>
      <c r="U1073" t="n">
        <v>26.34936026914679</v>
      </c>
      <c r="V1073" t="n">
        <v>7.600192418404234</v>
      </c>
      <c r="W1073" t="n">
        <v>0</v>
      </c>
      <c r="X1073" t="n">
        <v>0</v>
      </c>
      <c r="Y1073" t="n">
        <v>-22.82607512520868</v>
      </c>
      <c r="Z1073" t="n">
        <v>77.39223549358525</v>
      </c>
      <c r="AA1073" t="n">
        <v>2112.687155240347</v>
      </c>
      <c r="AB1073" t="b">
        <v>0</v>
      </c>
      <c r="AC1073" t="b">
        <v>1</v>
      </c>
      <c r="AD1073" t="n">
        <v>92.32518208445924</v>
      </c>
      <c r="AE1073" t="n">
        <v>-0</v>
      </c>
      <c r="AF1073" t="n">
        <v>0</v>
      </c>
      <c r="AG1073" t="n">
        <v>0.05893070716994875</v>
      </c>
      <c r="AH1073" t="b">
        <v>0</v>
      </c>
      <c r="AI1073" t="b">
        <v>0</v>
      </c>
      <c r="AJ1073" t="n">
        <v>2112.687155240347</v>
      </c>
      <c r="AK1073" t="n">
        <v>0</v>
      </c>
      <c r="AL1073" t="n">
        <v>26.34936026914679</v>
      </c>
      <c r="AM1073" t="n">
        <v>0</v>
      </c>
      <c r="AN1073" t="n">
        <v>26.34936026914679</v>
      </c>
      <c r="AO1073" t="n">
        <v>0</v>
      </c>
      <c r="AP1073" t="n">
        <v>1</v>
      </c>
      <c r="AQ1073" t="n">
        <v>3</v>
      </c>
      <c r="AR1073" t="n">
        <v>0</v>
      </c>
      <c r="AS1073" t="n">
        <v>0</v>
      </c>
      <c r="AT1073" t="n">
        <v>5.551285789233046</v>
      </c>
      <c r="AU1073" t="n">
        <v>1.766612641105244</v>
      </c>
      <c r="AV1073" t="n">
        <v>5.551285789233046</v>
      </c>
    </row>
    <row r="1074" spans="1:48">
      <c r="A1074" t="n">
        <v>1071</v>
      </c>
      <c r="B1074" t="n">
        <v>0</v>
      </c>
      <c r="C1074" t="n">
        <v>0</v>
      </c>
      <c r="D1074" t="n">
        <v>100</v>
      </c>
      <c r="E1074" t="n">
        <v>6</v>
      </c>
      <c r="F1074" t="n">
        <v>-0.0001644307267429923</v>
      </c>
      <c r="G1074" t="n">
        <v>0</v>
      </c>
      <c r="H1074" t="n">
        <v>708.2101369968873</v>
      </c>
      <c r="I1074" t="b">
        <v>0</v>
      </c>
      <c r="J1074" t="n">
        <v>2614.711825792508</v>
      </c>
      <c r="K1074" t="n">
        <v>2112.687155240347</v>
      </c>
      <c r="L1074" t="n">
        <v>0</v>
      </c>
      <c r="M1074" t="n">
        <v>24.62055099636289</v>
      </c>
      <c r="N1074" t="n">
        <v>24.62055099636289</v>
      </c>
      <c r="O1074" t="n">
        <v>331.9762472759803</v>
      </c>
      <c r="P1074" t="n">
        <v>89.91772678114309</v>
      </c>
      <c r="Q1074" t="n">
        <v>24.62055099636289</v>
      </c>
      <c r="R1074" t="n">
        <v>0.9361484533648068</v>
      </c>
      <c r="S1074" t="n">
        <v>37.32609245270576</v>
      </c>
      <c r="T1074" t="n">
        <v>118.8746452800372</v>
      </c>
      <c r="U1074" t="n">
        <v>26.29983621493901</v>
      </c>
      <c r="V1074" t="n">
        <v>7.590329956840364</v>
      </c>
      <c r="W1074" t="n">
        <v>0</v>
      </c>
      <c r="X1074" t="n">
        <v>0</v>
      </c>
      <c r="Y1074" t="n">
        <v>-22.82607512520868</v>
      </c>
      <c r="Z1074" t="n">
        <v>77.44499219054526</v>
      </c>
      <c r="AA1074" t="n">
        <v>2112.687155240347</v>
      </c>
      <c r="AB1074" t="b">
        <v>0</v>
      </c>
      <c r="AC1074" t="b">
        <v>1</v>
      </c>
      <c r="AD1074" t="n">
        <v>92.31612411813971</v>
      </c>
      <c r="AE1074" t="n">
        <v>-0</v>
      </c>
      <c r="AF1074" t="n">
        <v>0</v>
      </c>
      <c r="AG1074" t="n">
        <v>0.05685129148958457</v>
      </c>
      <c r="AH1074" t="b">
        <v>0</v>
      </c>
      <c r="AI1074" t="b">
        <v>0</v>
      </c>
      <c r="AJ1074" t="n">
        <v>2112.687155240347</v>
      </c>
      <c r="AK1074" t="n">
        <v>0</v>
      </c>
      <c r="AL1074" t="n">
        <v>26.29983621493901</v>
      </c>
      <c r="AM1074" t="n">
        <v>0</v>
      </c>
      <c r="AN1074" t="n">
        <v>26.29983621493901</v>
      </c>
      <c r="AO1074" t="n">
        <v>0</v>
      </c>
      <c r="AP1074" t="n">
        <v>1</v>
      </c>
      <c r="AQ1074" t="n">
        <v>3</v>
      </c>
      <c r="AR1074" t="n">
        <v>0</v>
      </c>
      <c r="AS1074" t="n">
        <v>0</v>
      </c>
      <c r="AT1074" t="n">
        <v>5.542848974727935</v>
      </c>
      <c r="AU1074" t="n">
        <v>1.763927752644935</v>
      </c>
      <c r="AV1074" t="n">
        <v>5.542848974727935</v>
      </c>
    </row>
    <row r="1075" spans="1:48">
      <c r="A1075" t="n">
        <v>1072</v>
      </c>
      <c r="B1075" t="n">
        <v>0</v>
      </c>
      <c r="C1075" t="n">
        <v>0</v>
      </c>
      <c r="D1075" t="n">
        <v>100</v>
      </c>
      <c r="E1075" t="n">
        <v>6</v>
      </c>
      <c r="F1075" t="n">
        <v>4.40590804444696e-05</v>
      </c>
      <c r="G1075" t="n">
        <v>0</v>
      </c>
      <c r="H1075" t="n">
        <v>708.2101369968873</v>
      </c>
      <c r="I1075" t="b">
        <v>0</v>
      </c>
      <c r="J1075" t="n">
        <v>2614.711825792508</v>
      </c>
      <c r="K1075" t="n">
        <v>2112.687155240347</v>
      </c>
      <c r="L1075" t="n">
        <v>0</v>
      </c>
      <c r="M1075" t="n">
        <v>24.63323626911203</v>
      </c>
      <c r="N1075" t="n">
        <v>24.63323626911203</v>
      </c>
      <c r="O1075" t="n">
        <v>332.1472917519368</v>
      </c>
      <c r="P1075" t="n">
        <v>89.96405518741516</v>
      </c>
      <c r="Q1075" t="n">
        <v>24.63323626911203</v>
      </c>
      <c r="R1075" t="n">
        <v>0.9361778553357472</v>
      </c>
      <c r="S1075" t="n">
        <v>37.36952034950291</v>
      </c>
      <c r="T1075" t="n">
        <v>118.9321578427435</v>
      </c>
      <c r="U1075" t="n">
        <v>26.3125602990018</v>
      </c>
      <c r="V1075" t="n">
        <v>7.590505383071331</v>
      </c>
      <c r="W1075" t="n">
        <v>0</v>
      </c>
      <c r="X1075" t="n">
        <v>0</v>
      </c>
      <c r="Y1075" t="n">
        <v>-22.82607512520868</v>
      </c>
      <c r="Z1075" t="n">
        <v>77.49774888750528</v>
      </c>
      <c r="AA1075" t="n">
        <v>2112.687155240347</v>
      </c>
      <c r="AB1075" t="b">
        <v>0</v>
      </c>
      <c r="AC1075" t="b">
        <v>1</v>
      </c>
      <c r="AD1075" t="n">
        <v>92.30706615182018</v>
      </c>
      <c r="AE1075" t="n">
        <v>-0</v>
      </c>
      <c r="AF1075" t="n">
        <v>0</v>
      </c>
      <c r="AG1075" t="n">
        <v>0.05350856674474924</v>
      </c>
      <c r="AH1075" t="b">
        <v>0</v>
      </c>
      <c r="AI1075" t="b">
        <v>0</v>
      </c>
      <c r="AJ1075" t="n">
        <v>2112.687155240347</v>
      </c>
      <c r="AK1075" t="n">
        <v>0</v>
      </c>
      <c r="AL1075" t="n">
        <v>26.3125602990018</v>
      </c>
      <c r="AM1075" t="n">
        <v>0</v>
      </c>
      <c r="AN1075" t="n">
        <v>26.3125602990018</v>
      </c>
      <c r="AO1075" t="n">
        <v>0</v>
      </c>
      <c r="AP1075" t="n">
        <v>1</v>
      </c>
      <c r="AQ1075" t="n">
        <v>3</v>
      </c>
      <c r="AR1075" t="n">
        <v>0</v>
      </c>
      <c r="AS1075" t="n">
        <v>0</v>
      </c>
      <c r="AT1075" t="n">
        <v>5.544837699960124</v>
      </c>
      <c r="AU1075" t="n">
        <v>1.764560634335459</v>
      </c>
      <c r="AV1075" t="n">
        <v>5.544837699960124</v>
      </c>
    </row>
    <row r="1076" spans="1:48">
      <c r="A1076" t="n">
        <v>1073</v>
      </c>
      <c r="B1076" t="n">
        <v>0</v>
      </c>
      <c r="C1076" t="n">
        <v>0</v>
      </c>
      <c r="D1076" t="n">
        <v>100</v>
      </c>
      <c r="E1076" t="n">
        <v>6</v>
      </c>
      <c r="F1076" t="n">
        <v>-1.180559503310974e-05</v>
      </c>
      <c r="G1076" t="n">
        <v>0</v>
      </c>
      <c r="H1076" t="n">
        <v>708.2101369968873</v>
      </c>
      <c r="I1076" t="b">
        <v>0</v>
      </c>
      <c r="J1076" t="n">
        <v>2614.711825792508</v>
      </c>
      <c r="K1076" t="n">
        <v>2112.687155240347</v>
      </c>
      <c r="L1076" t="n">
        <v>0</v>
      </c>
      <c r="M1076" t="n">
        <v>24.62983726052243</v>
      </c>
      <c r="N1076" t="n">
        <v>24.62983726052243</v>
      </c>
      <c r="O1076" t="n">
        <v>332.101460522725</v>
      </c>
      <c r="P1076" t="n">
        <v>89.95164152836539</v>
      </c>
      <c r="Q1076" t="n">
        <v>24.62983726052243</v>
      </c>
      <c r="R1076" t="n">
        <v>0.9361893921100998</v>
      </c>
      <c r="S1076" t="n">
        <v>37.4129506139852</v>
      </c>
      <c r="T1076" t="n">
        <v>118.9142816170275</v>
      </c>
      <c r="U1076" t="n">
        <v>26.30860536136673</v>
      </c>
      <c r="V1076" t="n">
        <v>7.587992596773333</v>
      </c>
      <c r="W1076" t="n">
        <v>0</v>
      </c>
      <c r="X1076" t="n">
        <v>0</v>
      </c>
      <c r="Y1076" t="n">
        <v>-22.82607512520868</v>
      </c>
      <c r="Z1076" t="n">
        <v>77.5505055844653</v>
      </c>
      <c r="AA1076" t="n">
        <v>2112.687155240347</v>
      </c>
      <c r="AB1076" t="b">
        <v>0</v>
      </c>
      <c r="AC1076" t="b">
        <v>1</v>
      </c>
      <c r="AD1076" t="n">
        <v>92.29800818550065</v>
      </c>
      <c r="AE1076" t="n">
        <v>-0</v>
      </c>
      <c r="AF1076" t="n">
        <v>0</v>
      </c>
      <c r="AG1076" t="n">
        <v>0.05006864223478613</v>
      </c>
      <c r="AH1076" t="b">
        <v>0</v>
      </c>
      <c r="AI1076" t="b">
        <v>0</v>
      </c>
      <c r="AJ1076" t="n">
        <v>2112.687155240347</v>
      </c>
      <c r="AK1076" t="n">
        <v>0</v>
      </c>
      <c r="AL1076" t="n">
        <v>26.30860536136673</v>
      </c>
      <c r="AM1076" t="n">
        <v>0</v>
      </c>
      <c r="AN1076" t="n">
        <v>26.30860536136673</v>
      </c>
      <c r="AO1076" t="n">
        <v>0</v>
      </c>
      <c r="AP1076" t="n">
        <v>1</v>
      </c>
      <c r="AQ1076" t="n">
        <v>3</v>
      </c>
      <c r="AR1076" t="n">
        <v>0</v>
      </c>
      <c r="AS1076" t="n">
        <v>0</v>
      </c>
      <c r="AT1076" t="n">
        <v>5.54403312911585</v>
      </c>
      <c r="AU1076" t="n">
        <v>1.764304591847624</v>
      </c>
      <c r="AV1076" t="n">
        <v>5.54403312911585</v>
      </c>
    </row>
    <row r="1077" spans="1:48">
      <c r="A1077" t="n">
        <v>1074</v>
      </c>
      <c r="B1077" t="n">
        <v>0</v>
      </c>
      <c r="C1077" t="n">
        <v>0</v>
      </c>
      <c r="D1077" t="n">
        <v>100</v>
      </c>
      <c r="E1077" t="n">
        <v>6</v>
      </c>
      <c r="F1077" t="n">
        <v>3.16329969152207e-06</v>
      </c>
      <c r="G1077" t="n">
        <v>0</v>
      </c>
      <c r="H1077" t="n">
        <v>708.2101369968873</v>
      </c>
      <c r="I1077" t="b">
        <v>0</v>
      </c>
      <c r="J1077" t="n">
        <v>2614.711825792508</v>
      </c>
      <c r="K1077" t="n">
        <v>2112.687155240347</v>
      </c>
      <c r="L1077" t="n">
        <v>0</v>
      </c>
      <c r="M1077" t="n">
        <v>24.63074802213182</v>
      </c>
      <c r="N1077" t="n">
        <v>24.63074802213182</v>
      </c>
      <c r="O1077" t="n">
        <v>332.1137409636173</v>
      </c>
      <c r="P1077" t="n">
        <v>89.95496775829288</v>
      </c>
      <c r="Q1077" t="n">
        <v>24.63074802213182</v>
      </c>
      <c r="R1077" t="n">
        <v>0.9362057097922494</v>
      </c>
      <c r="S1077" t="n">
        <v>37.45636703619321</v>
      </c>
      <c r="T1077" t="n">
        <v>118.9166061229819</v>
      </c>
      <c r="U1077" t="n">
        <v>26.30911963525362</v>
      </c>
      <c r="V1077" t="n">
        <v>7.586200481530298</v>
      </c>
      <c r="W1077" t="n">
        <v>0</v>
      </c>
      <c r="X1077" t="n">
        <v>0</v>
      </c>
      <c r="Y1077" t="n">
        <v>-22.82607512520868</v>
      </c>
      <c r="Z1077" t="n">
        <v>77.60326228142532</v>
      </c>
      <c r="AA1077" t="n">
        <v>2112.687155240347</v>
      </c>
      <c r="AB1077" t="b">
        <v>0</v>
      </c>
      <c r="AC1077" t="b">
        <v>1</v>
      </c>
      <c r="AD1077" t="n">
        <v>92.28895021918112</v>
      </c>
      <c r="AE1077" t="n">
        <v>-0</v>
      </c>
      <c r="AF1077" t="n">
        <v>0</v>
      </c>
      <c r="AG1077" t="n">
        <v>0.05150902823008896</v>
      </c>
      <c r="AH1077" t="b">
        <v>0</v>
      </c>
      <c r="AI1077" t="b">
        <v>0</v>
      </c>
      <c r="AJ1077" t="n">
        <v>2112.687155240347</v>
      </c>
      <c r="AK1077" t="n">
        <v>0</v>
      </c>
      <c r="AL1077" t="n">
        <v>26.30911963525362</v>
      </c>
      <c r="AM1077" t="n">
        <v>0</v>
      </c>
      <c r="AN1077" t="n">
        <v>26.30911963525362</v>
      </c>
      <c r="AO1077" t="n">
        <v>0</v>
      </c>
      <c r="AP1077" t="n">
        <v>1</v>
      </c>
      <c r="AQ1077" t="n">
        <v>3</v>
      </c>
      <c r="AR1077" t="n">
        <v>0</v>
      </c>
      <c r="AS1077" t="n">
        <v>0</v>
      </c>
      <c r="AT1077" t="n">
        <v>5.543977084615091</v>
      </c>
      <c r="AU1077" t="n">
        <v>1.764286756533921</v>
      </c>
      <c r="AV1077" t="n">
        <v>5.543977084615091</v>
      </c>
    </row>
    <row r="1078" spans="1:48">
      <c r="A1078" t="n">
        <v>1075</v>
      </c>
      <c r="B1078" t="n">
        <v>0</v>
      </c>
      <c r="C1078" t="n">
        <v>0</v>
      </c>
      <c r="D1078" t="n">
        <v>100</v>
      </c>
      <c r="E1078" t="n">
        <v>6</v>
      </c>
      <c r="F1078" t="n">
        <v>-8.476037240967571e-07</v>
      </c>
      <c r="G1078" t="n">
        <v>0</v>
      </c>
      <c r="H1078" t="n">
        <v>708.2101369968873</v>
      </c>
      <c r="I1078" t="b">
        <v>0</v>
      </c>
      <c r="J1078" t="n">
        <v>2614.711825792508</v>
      </c>
      <c r="K1078" t="n">
        <v>2112.687155240347</v>
      </c>
      <c r="L1078" t="n">
        <v>0</v>
      </c>
      <c r="M1078" t="n">
        <v>24.63050398428419</v>
      </c>
      <c r="N1078" t="n">
        <v>24.63050398428419</v>
      </c>
      <c r="O1078" t="n">
        <v>332.1104504292641</v>
      </c>
      <c r="P1078" t="n">
        <v>89.95407649763384</v>
      </c>
      <c r="Q1078" t="n">
        <v>24.63050398428419</v>
      </c>
      <c r="R1078" t="n">
        <v>0.9362207425222266</v>
      </c>
      <c r="S1078" t="n">
        <v>37.49977396097194</v>
      </c>
      <c r="T1078" t="n">
        <v>118.9135185107677</v>
      </c>
      <c r="U1078" t="n">
        <v>26.30843653167558</v>
      </c>
      <c r="V1078" t="n">
        <v>7.584215914686197</v>
      </c>
      <c r="W1078" t="n">
        <v>0</v>
      </c>
      <c r="X1078" t="n">
        <v>0</v>
      </c>
      <c r="Y1078" t="n">
        <v>-22.82607512520868</v>
      </c>
      <c r="Z1078" t="n">
        <v>77.65601897838533</v>
      </c>
      <c r="AA1078" t="n">
        <v>2112.687155240347</v>
      </c>
      <c r="AB1078" t="b">
        <v>0</v>
      </c>
      <c r="AC1078" t="b">
        <v>1</v>
      </c>
      <c r="AD1078" t="n">
        <v>92.27989225286159</v>
      </c>
      <c r="AE1078" t="n">
        <v>-0</v>
      </c>
      <c r="AF1078" t="n">
        <v>0</v>
      </c>
      <c r="AG1078" t="n">
        <v>0.05191150325342397</v>
      </c>
      <c r="AH1078" t="b">
        <v>0</v>
      </c>
      <c r="AI1078" t="b">
        <v>0</v>
      </c>
      <c r="AJ1078" t="n">
        <v>2112.687155240347</v>
      </c>
      <c r="AK1078" t="n">
        <v>0</v>
      </c>
      <c r="AL1078" t="n">
        <v>26.30843653167558</v>
      </c>
      <c r="AM1078" t="n">
        <v>0</v>
      </c>
      <c r="AN1078" t="n">
        <v>26.30843653167558</v>
      </c>
      <c r="AO1078" t="n">
        <v>0</v>
      </c>
      <c r="AP1078" t="n">
        <v>1</v>
      </c>
      <c r="AQ1078" t="n">
        <v>3</v>
      </c>
      <c r="AR1078" t="n">
        <v>0</v>
      </c>
      <c r="AS1078" t="n">
        <v>0</v>
      </c>
      <c r="AT1078" t="n">
        <v>5.543720544879778</v>
      </c>
      <c r="AU1078" t="n">
        <v>1.764205116647856</v>
      </c>
      <c r="AV1078" t="n">
        <v>5.543720544879778</v>
      </c>
    </row>
    <row r="1079" spans="1:48">
      <c r="A1079" t="n">
        <v>1076</v>
      </c>
      <c r="B1079" t="n">
        <v>0</v>
      </c>
      <c r="C1079" t="n">
        <v>0</v>
      </c>
      <c r="D1079" t="n">
        <v>100</v>
      </c>
      <c r="E1079" t="n">
        <v>6</v>
      </c>
      <c r="F1079" t="n">
        <v>2.271152013122446e-07</v>
      </c>
      <c r="G1079" t="n">
        <v>0</v>
      </c>
      <c r="H1079" t="n">
        <v>708.2101369968873</v>
      </c>
      <c r="I1079" t="b">
        <v>0</v>
      </c>
      <c r="J1079" t="n">
        <v>2614.711825792508</v>
      </c>
      <c r="K1079" t="n">
        <v>2112.687155240347</v>
      </c>
      <c r="L1079" t="n">
        <v>0</v>
      </c>
      <c r="M1079" t="n">
        <v>24.63056937406454</v>
      </c>
      <c r="N1079" t="n">
        <v>24.63056937406454</v>
      </c>
      <c r="O1079" t="n">
        <v>332.1113321257744</v>
      </c>
      <c r="P1079" t="n">
        <v>89.95431531033975</v>
      </c>
      <c r="Q1079" t="n">
        <v>24.63056937406454</v>
      </c>
      <c r="R1079" t="n">
        <v>0.9362361154727488</v>
      </c>
      <c r="S1079" t="n">
        <v>37.54317022720917</v>
      </c>
      <c r="T1079" t="n">
        <v>118.9118816465925</v>
      </c>
      <c r="U1079" t="n">
        <v>26.308074391712</v>
      </c>
      <c r="V1079" t="n">
        <v>7.582283490231475</v>
      </c>
      <c r="W1079" t="n">
        <v>0</v>
      </c>
      <c r="X1079" t="n">
        <v>0</v>
      </c>
      <c r="Y1079" t="n">
        <v>-22.82607512520868</v>
      </c>
      <c r="Z1079" t="n">
        <v>77.70877567534535</v>
      </c>
      <c r="AA1079" t="n">
        <v>2112.687155240347</v>
      </c>
      <c r="AB1079" t="b">
        <v>0</v>
      </c>
      <c r="AC1079" t="b">
        <v>1</v>
      </c>
      <c r="AD1079" t="n">
        <v>92.27083428654205</v>
      </c>
      <c r="AE1079" t="n">
        <v>-0</v>
      </c>
      <c r="AF1079" t="n">
        <v>0</v>
      </c>
      <c r="AG1079" t="n">
        <v>0.05252021163142245</v>
      </c>
      <c r="AH1079" t="b">
        <v>0</v>
      </c>
      <c r="AI1079" t="b">
        <v>0</v>
      </c>
      <c r="AJ1079" t="n">
        <v>2112.687155240347</v>
      </c>
      <c r="AK1079" t="n">
        <v>0</v>
      </c>
      <c r="AL1079" t="n">
        <v>26.308074391712</v>
      </c>
      <c r="AM1079" t="n">
        <v>0</v>
      </c>
      <c r="AN1079" t="n">
        <v>26.308074391712</v>
      </c>
      <c r="AO1079" t="n">
        <v>0</v>
      </c>
      <c r="AP1079" t="n">
        <v>1</v>
      </c>
      <c r="AQ1079" t="n">
        <v>3</v>
      </c>
      <c r="AR1079" t="n">
        <v>0</v>
      </c>
      <c r="AS1079" t="n">
        <v>0</v>
      </c>
      <c r="AT1079" t="n">
        <v>5.543517795147619</v>
      </c>
      <c r="AU1079" t="n">
        <v>1.76414059461577</v>
      </c>
      <c r="AV1079" t="n">
        <v>5.543517795147619</v>
      </c>
    </row>
    <row r="1080" spans="1:48">
      <c r="A1080" t="n">
        <v>1077</v>
      </c>
      <c r="B1080" t="n">
        <v>0</v>
      </c>
      <c r="C1080" t="n">
        <v>0</v>
      </c>
      <c r="D1080" t="n">
        <v>100</v>
      </c>
      <c r="E1080" t="n">
        <v>6</v>
      </c>
      <c r="F1080" t="n">
        <v>-6.085708825764868e-08</v>
      </c>
      <c r="G1080" t="n">
        <v>0</v>
      </c>
      <c r="H1080" t="n">
        <v>708.2101369968873</v>
      </c>
      <c r="I1080" t="b">
        <v>0</v>
      </c>
      <c r="J1080" t="n">
        <v>2614.711825792508</v>
      </c>
      <c r="K1080" t="n">
        <v>2112.687155240347</v>
      </c>
      <c r="L1080" t="n">
        <v>0</v>
      </c>
      <c r="M1080" t="n">
        <v>24.63055185279054</v>
      </c>
      <c r="N1080" t="n">
        <v>24.63055185279054</v>
      </c>
      <c r="O1080" t="n">
        <v>332.111095874084</v>
      </c>
      <c r="P1080" t="n">
        <v>89.95425132017442</v>
      </c>
      <c r="Q1080" t="n">
        <v>24.63055185279054</v>
      </c>
      <c r="R1080" t="n">
        <v>0.9362513932550092</v>
      </c>
      <c r="S1080" t="n">
        <v>37.58655614866561</v>
      </c>
      <c r="T1080" t="n">
        <v>118.9098566503161</v>
      </c>
      <c r="U1080" t="n">
        <v>26.30762638137069</v>
      </c>
      <c r="V1080" t="n">
        <v>7.580337689704251</v>
      </c>
      <c r="W1080" t="n">
        <v>0</v>
      </c>
      <c r="X1080" t="n">
        <v>0</v>
      </c>
      <c r="Y1080" t="n">
        <v>-22.82607512520868</v>
      </c>
      <c r="Z1080" t="n">
        <v>77.76153237230537</v>
      </c>
      <c r="AA1080" t="n">
        <v>2112.687155240347</v>
      </c>
      <c r="AB1080" t="b">
        <v>0</v>
      </c>
      <c r="AC1080" t="b">
        <v>1</v>
      </c>
      <c r="AD1080" t="n">
        <v>92.26177632022252</v>
      </c>
      <c r="AE1080" t="n">
        <v>-0</v>
      </c>
      <c r="AF1080" t="n">
        <v>0</v>
      </c>
      <c r="AG1080" t="n">
        <v>0.05317131593528651</v>
      </c>
      <c r="AH1080" t="b">
        <v>0</v>
      </c>
      <c r="AI1080" t="b">
        <v>0</v>
      </c>
      <c r="AJ1080" t="n">
        <v>2112.687155240347</v>
      </c>
      <c r="AK1080" t="n">
        <v>0</v>
      </c>
      <c r="AL1080" t="n">
        <v>26.30762638137069</v>
      </c>
      <c r="AM1080" t="n">
        <v>0</v>
      </c>
      <c r="AN1080" t="n">
        <v>26.30762638137069</v>
      </c>
      <c r="AO1080" t="n">
        <v>0</v>
      </c>
      <c r="AP1080" t="n">
        <v>1</v>
      </c>
      <c r="AQ1080" t="n">
        <v>3</v>
      </c>
      <c r="AR1080" t="n">
        <v>0</v>
      </c>
      <c r="AS1080" t="n">
        <v>0</v>
      </c>
      <c r="AT1080" t="n">
        <v>5.543300700812074</v>
      </c>
      <c r="AU1080" t="n">
        <v>1.764071507630871</v>
      </c>
      <c r="AV1080" t="n">
        <v>5.543300700812074</v>
      </c>
    </row>
    <row r="1081" spans="1:48">
      <c r="A1081" t="n">
        <v>1078</v>
      </c>
      <c r="B1081" t="n">
        <v>0</v>
      </c>
      <c r="C1081" t="n">
        <v>0</v>
      </c>
      <c r="D1081" t="n">
        <v>100</v>
      </c>
      <c r="E1081" t="n">
        <v>6</v>
      </c>
      <c r="F1081" t="n">
        <v>1.631314283656593e-08</v>
      </c>
      <c r="G1081" t="n">
        <v>0</v>
      </c>
      <c r="H1081" t="n">
        <v>708.2101369968873</v>
      </c>
      <c r="I1081" t="b">
        <v>0</v>
      </c>
      <c r="J1081" t="n">
        <v>2614.711825792508</v>
      </c>
      <c r="K1081" t="n">
        <v>2112.687155240347</v>
      </c>
      <c r="L1081" t="n">
        <v>0</v>
      </c>
      <c r="M1081" t="n">
        <v>24.63055654810608</v>
      </c>
      <c r="N1081" t="n">
        <v>24.63055654810608</v>
      </c>
      <c r="O1081" t="n">
        <v>332.1111591843337</v>
      </c>
      <c r="P1081" t="n">
        <v>89.95426846812938</v>
      </c>
      <c r="Q1081" t="n">
        <v>24.63055654810608</v>
      </c>
      <c r="R1081" t="n">
        <v>0.9362666925146199</v>
      </c>
      <c r="S1081" t="n">
        <v>37.6299316440298</v>
      </c>
      <c r="T1081" t="n">
        <v>118.9079362465839</v>
      </c>
      <c r="U1081" t="n">
        <v>26.30720151109239</v>
      </c>
      <c r="V1081" t="n">
        <v>7.578396063255539</v>
      </c>
      <c r="W1081" t="n">
        <v>0</v>
      </c>
      <c r="X1081" t="n">
        <v>0</v>
      </c>
      <c r="Y1081" t="n">
        <v>-22.82607512520868</v>
      </c>
      <c r="Z1081" t="n">
        <v>77.81428906926539</v>
      </c>
      <c r="AA1081" t="n">
        <v>2112.687155240347</v>
      </c>
      <c r="AB1081" t="b">
        <v>0</v>
      </c>
      <c r="AC1081" t="b">
        <v>1</v>
      </c>
      <c r="AD1081" t="n">
        <v>92.25271835390299</v>
      </c>
      <c r="AE1081" t="n">
        <v>-0</v>
      </c>
      <c r="AF1081" t="n">
        <v>0</v>
      </c>
      <c r="AG1081" t="n">
        <v>0.05289182160009326</v>
      </c>
      <c r="AH1081" t="b">
        <v>0</v>
      </c>
      <c r="AI1081" t="b">
        <v>0</v>
      </c>
      <c r="AJ1081" t="n">
        <v>2112.687155240347</v>
      </c>
      <c r="AK1081" t="n">
        <v>0</v>
      </c>
      <c r="AL1081" t="n">
        <v>26.30720151109239</v>
      </c>
      <c r="AM1081" t="n">
        <v>0</v>
      </c>
      <c r="AN1081" t="n">
        <v>26.30720151109239</v>
      </c>
      <c r="AO1081" t="n">
        <v>0</v>
      </c>
      <c r="AP1081" t="n">
        <v>1</v>
      </c>
      <c r="AQ1081" t="n">
        <v>3</v>
      </c>
      <c r="AR1081" t="n">
        <v>0</v>
      </c>
      <c r="AS1081" t="n">
        <v>0</v>
      </c>
      <c r="AT1081" t="n">
        <v>5.543087518328345</v>
      </c>
      <c r="AU1081" t="n">
        <v>1.764003665533577</v>
      </c>
      <c r="AV1081" t="n">
        <v>5.543087518328345</v>
      </c>
    </row>
    <row r="1082" spans="1:48">
      <c r="A1082" t="n">
        <v>1079</v>
      </c>
      <c r="B1082" t="n">
        <v>0</v>
      </c>
      <c r="C1082" t="n">
        <v>0</v>
      </c>
      <c r="D1082" t="n">
        <v>100</v>
      </c>
      <c r="E1082" t="n">
        <v>6</v>
      </c>
      <c r="F1082" t="n">
        <v>-4.395481312258198e-09</v>
      </c>
      <c r="G1082" t="n">
        <v>0</v>
      </c>
      <c r="H1082" t="n">
        <v>708.2101369968873</v>
      </c>
      <c r="I1082" t="b">
        <v>0</v>
      </c>
      <c r="J1082" t="n">
        <v>2614.711825792508</v>
      </c>
      <c r="K1082" t="n">
        <v>2112.687155240347</v>
      </c>
      <c r="L1082" t="n">
        <v>0</v>
      </c>
      <c r="M1082" t="n">
        <v>24.6305552881186</v>
      </c>
      <c r="N1082" t="n">
        <v>24.6305552881186</v>
      </c>
      <c r="O1082" t="n">
        <v>332.1111421950342</v>
      </c>
      <c r="P1082" t="n">
        <v>89.95426386647729</v>
      </c>
      <c r="Q1082" t="n">
        <v>24.6305552881186</v>
      </c>
      <c r="R1082" t="n">
        <v>0.9362819819986131</v>
      </c>
      <c r="S1082" t="n">
        <v>37.67329673781802</v>
      </c>
      <c r="T1082" t="n">
        <v>118.9059883973922</v>
      </c>
      <c r="U1082" t="n">
        <v>26.30677056877837</v>
      </c>
      <c r="V1082" t="n">
        <v>7.576453909177715</v>
      </c>
      <c r="W1082" t="n">
        <v>0</v>
      </c>
      <c r="X1082" t="n">
        <v>0</v>
      </c>
      <c r="Y1082" t="n">
        <v>-22.82607512520868</v>
      </c>
      <c r="Z1082" t="n">
        <v>77.8670457662254</v>
      </c>
      <c r="AA1082" t="n">
        <v>2112.687155240347</v>
      </c>
      <c r="AB1082" t="b">
        <v>0</v>
      </c>
      <c r="AC1082" t="b">
        <v>1</v>
      </c>
      <c r="AD1082" t="n">
        <v>92.24366038758346</v>
      </c>
      <c r="AE1082" t="n">
        <v>-0</v>
      </c>
      <c r="AF1082" t="n">
        <v>0</v>
      </c>
      <c r="AG1082" t="n">
        <v>0.05285044213910034</v>
      </c>
      <c r="AH1082" t="b">
        <v>0</v>
      </c>
      <c r="AI1082" t="b">
        <v>0</v>
      </c>
      <c r="AJ1082" t="n">
        <v>2112.687155240347</v>
      </c>
      <c r="AK1082" t="n">
        <v>0</v>
      </c>
      <c r="AL1082" t="n">
        <v>26.30677056877837</v>
      </c>
      <c r="AM1082" t="n">
        <v>0</v>
      </c>
      <c r="AN1082" t="n">
        <v>26.30677056877837</v>
      </c>
      <c r="AO1082" t="n">
        <v>0</v>
      </c>
      <c r="AP1082" t="n">
        <v>1</v>
      </c>
      <c r="AQ1082" t="n">
        <v>3</v>
      </c>
      <c r="AR1082" t="n">
        <v>0</v>
      </c>
      <c r="AS1082" t="n">
        <v>0</v>
      </c>
      <c r="AT1082" t="n">
        <v>5.542873355417905</v>
      </c>
      <c r="AU1082" t="n">
        <v>1.763935511430329</v>
      </c>
      <c r="AV1082" t="n">
        <v>5.542873355417905</v>
      </c>
    </row>
    <row r="1083" spans="1:48">
      <c r="A1083" t="n">
        <v>1080</v>
      </c>
      <c r="B1083" t="n">
        <v>0</v>
      </c>
      <c r="C1083" t="n">
        <v>0</v>
      </c>
      <c r="D1083" t="n">
        <v>100</v>
      </c>
      <c r="E1083" t="n">
        <v>6</v>
      </c>
      <c r="F1083" t="n">
        <v>1.26878951789422e-09</v>
      </c>
      <c r="G1083" t="n">
        <v>0</v>
      </c>
      <c r="H1083" t="n">
        <v>708.2101369968873</v>
      </c>
      <c r="I1083" t="b">
        <v>0</v>
      </c>
      <c r="J1083" t="n">
        <v>2614.711825792508</v>
      </c>
      <c r="K1083" t="n">
        <v>2112.687155240347</v>
      </c>
      <c r="L1083" t="n">
        <v>0</v>
      </c>
      <c r="M1083" t="n">
        <v>24.63055563275329</v>
      </c>
      <c r="N1083" t="n">
        <v>24.63055563275329</v>
      </c>
      <c r="O1083" t="n">
        <v>332.1111468419867</v>
      </c>
      <c r="P1083" t="n">
        <v>89.95426512513181</v>
      </c>
      <c r="Q1083" t="n">
        <v>24.63055563275329</v>
      </c>
      <c r="R1083" t="n">
        <v>0.9362972700929432</v>
      </c>
      <c r="S1083" t="n">
        <v>37.71665142619527</v>
      </c>
      <c r="T1083" t="n">
        <v>118.9040485346111</v>
      </c>
      <c r="U1083" t="n">
        <v>26.30634139337851</v>
      </c>
      <c r="V1083" t="n">
        <v>7.574512488655913</v>
      </c>
      <c r="W1083" t="n">
        <v>0</v>
      </c>
      <c r="X1083" t="n">
        <v>0</v>
      </c>
      <c r="Y1083" t="n">
        <v>-22.82607512520868</v>
      </c>
      <c r="Z1083" t="n">
        <v>77.91980246318542</v>
      </c>
      <c r="AA1083" t="n">
        <v>2112.687155240347</v>
      </c>
      <c r="AB1083" t="b">
        <v>0</v>
      </c>
      <c r="AC1083" t="b">
        <v>1</v>
      </c>
      <c r="AD1083" t="n">
        <v>92.23460242126393</v>
      </c>
      <c r="AE1083" t="n">
        <v>-0</v>
      </c>
      <c r="AF1083" t="n">
        <v>0</v>
      </c>
      <c r="AG1083" t="n">
        <v>0.05273417713469231</v>
      </c>
      <c r="AH1083" t="b">
        <v>0</v>
      </c>
      <c r="AI1083" t="b">
        <v>0</v>
      </c>
      <c r="AJ1083" t="n">
        <v>2112.687155240347</v>
      </c>
      <c r="AK1083" t="n">
        <v>0</v>
      </c>
      <c r="AL1083" t="n">
        <v>26.30634139337851</v>
      </c>
      <c r="AM1083" t="n">
        <v>0</v>
      </c>
      <c r="AN1083" t="n">
        <v>26.30634139337851</v>
      </c>
      <c r="AO1083" t="n">
        <v>0</v>
      </c>
      <c r="AP1083" t="n">
        <v>1</v>
      </c>
      <c r="AQ1083" t="n">
        <v>3</v>
      </c>
      <c r="AR1083" t="n">
        <v>0</v>
      </c>
      <c r="AS1083" t="n">
        <v>0</v>
      </c>
      <c r="AT1083" t="n">
        <v>5.542659524880206</v>
      </c>
      <c r="AU1083" t="n">
        <v>1.763867463099673</v>
      </c>
      <c r="AV1083" t="n">
        <v>5.542659524880206</v>
      </c>
    </row>
    <row r="1084" spans="1:48">
      <c r="A1084" t="n">
        <v>1081</v>
      </c>
      <c r="B1084" t="n">
        <v>0</v>
      </c>
      <c r="C1084" t="n">
        <v>0</v>
      </c>
      <c r="D1084" t="n">
        <v>100</v>
      </c>
      <c r="E1084" t="n">
        <v>6</v>
      </c>
      <c r="F1084" t="n">
        <v>-6.796732066050026e-10</v>
      </c>
      <c r="G1084" t="n">
        <v>0</v>
      </c>
      <c r="H1084" t="n">
        <v>708.2101369968873</v>
      </c>
      <c r="I1084" t="b">
        <v>0</v>
      </c>
      <c r="J1084" t="n">
        <v>2614.711825792508</v>
      </c>
      <c r="K1084" t="n">
        <v>2112.687155240347</v>
      </c>
      <c r="L1084" t="n">
        <v>0</v>
      </c>
      <c r="M1084" t="n">
        <v>24.63055551420178</v>
      </c>
      <c r="N1084" t="n">
        <v>24.63055551420178</v>
      </c>
      <c r="O1084" t="n">
        <v>332.1111452434731</v>
      </c>
      <c r="P1084" t="n">
        <v>89.95426469216498</v>
      </c>
      <c r="Q1084" t="n">
        <v>24.63055551420178</v>
      </c>
      <c r="R1084" t="n">
        <v>0.9363125545047706</v>
      </c>
      <c r="S1084" t="n">
        <v>37.75999571293194</v>
      </c>
      <c r="T1084" t="n">
        <v>118.9021069668226</v>
      </c>
      <c r="U1084" t="n">
        <v>26.30591184076266</v>
      </c>
      <c r="V1084" t="n">
        <v>7.572571456717469</v>
      </c>
      <c r="W1084" t="n">
        <v>0</v>
      </c>
      <c r="X1084" t="n">
        <v>0</v>
      </c>
      <c r="Y1084" t="n">
        <v>-22.82607512520868</v>
      </c>
      <c r="Z1084" t="n">
        <v>77.97255916014544</v>
      </c>
      <c r="AA1084" t="n">
        <v>2112.687155240347</v>
      </c>
      <c r="AB1084" t="b">
        <v>0</v>
      </c>
      <c r="AC1084" t="b">
        <v>1</v>
      </c>
      <c r="AD1084" t="n">
        <v>92.2255444549444</v>
      </c>
      <c r="AE1084" t="n">
        <v>-0</v>
      </c>
      <c r="AF1084" t="n">
        <v>0</v>
      </c>
      <c r="AG1084" t="n">
        <v>0.05270560358279758</v>
      </c>
      <c r="AH1084" t="b">
        <v>0</v>
      </c>
      <c r="AI1084" t="b">
        <v>0</v>
      </c>
      <c r="AJ1084" t="n">
        <v>2112.687155240347</v>
      </c>
      <c r="AK1084" t="n">
        <v>0</v>
      </c>
      <c r="AL1084" t="n">
        <v>26.30591184076266</v>
      </c>
      <c r="AM1084" t="n">
        <v>0</v>
      </c>
      <c r="AN1084" t="n">
        <v>26.30591184076266</v>
      </c>
      <c r="AO1084" t="n">
        <v>0</v>
      </c>
      <c r="AP1084" t="n">
        <v>1</v>
      </c>
      <c r="AQ1084" t="n">
        <v>3</v>
      </c>
      <c r="AR1084" t="n">
        <v>0</v>
      </c>
      <c r="AS1084" t="n">
        <v>0</v>
      </c>
      <c r="AT1084" t="n">
        <v>5.542445667617301</v>
      </c>
      <c r="AU1084" t="n">
        <v>1.763799406264125</v>
      </c>
      <c r="AV1084" t="n">
        <v>5.542445667617301</v>
      </c>
    </row>
    <row r="1085" spans="1:48">
      <c r="A1085" t="n">
        <v>1082</v>
      </c>
      <c r="B1085" t="n">
        <v>0</v>
      </c>
      <c r="C1085" t="n">
        <v>0</v>
      </c>
      <c r="D1085" t="n">
        <v>100</v>
      </c>
      <c r="E1085" t="n">
        <v>6</v>
      </c>
      <c r="F1085" t="n">
        <v>1.449897979455272e-09</v>
      </c>
      <c r="G1085" t="n">
        <v>0</v>
      </c>
      <c r="H1085" t="n">
        <v>708.2101369968873</v>
      </c>
      <c r="I1085" t="b">
        <v>0</v>
      </c>
      <c r="J1085" t="n">
        <v>2614.711825792508</v>
      </c>
      <c r="K1085" t="n">
        <v>2112.687155240347</v>
      </c>
      <c r="L1085" t="n">
        <v>0</v>
      </c>
      <c r="M1085" t="n">
        <v>24.63055564377258</v>
      </c>
      <c r="N1085" t="n">
        <v>24.63055564377258</v>
      </c>
      <c r="O1085" t="n">
        <v>332.1111469905676</v>
      </c>
      <c r="P1085" t="n">
        <v>89.95426516537584</v>
      </c>
      <c r="Q1085" t="n">
        <v>24.63055564377258</v>
      </c>
      <c r="R1085" t="n">
        <v>0.9363278360232453</v>
      </c>
      <c r="S1085" t="n">
        <v>37.80332959971845</v>
      </c>
      <c r="T1085" t="n">
        <v>118.9001670276075</v>
      </c>
      <c r="U1085" t="n">
        <v>26.30548264845253</v>
      </c>
      <c r="V1085" t="n">
        <v>7.570630931845344</v>
      </c>
      <c r="W1085" t="n">
        <v>0</v>
      </c>
      <c r="X1085" t="n">
        <v>0</v>
      </c>
      <c r="Y1085" t="n">
        <v>-22.82607512520868</v>
      </c>
      <c r="Z1085" t="n">
        <v>78.02531585710545</v>
      </c>
      <c r="AA1085" t="n">
        <v>2112.687155240347</v>
      </c>
      <c r="AB1085" t="b">
        <v>0</v>
      </c>
      <c r="AC1085" t="b">
        <v>1</v>
      </c>
      <c r="AD1085" t="n">
        <v>92.21648648862487</v>
      </c>
      <c r="AE1085" t="n">
        <v>-0</v>
      </c>
      <c r="AF1085" t="n">
        <v>0</v>
      </c>
      <c r="AG1085" t="n">
        <v>0.05276472148341943</v>
      </c>
      <c r="AH1085" t="b">
        <v>0</v>
      </c>
      <c r="AI1085" t="b">
        <v>0</v>
      </c>
      <c r="AJ1085" t="n">
        <v>2112.687155240347</v>
      </c>
      <c r="AK1085" t="n">
        <v>0</v>
      </c>
      <c r="AL1085" t="n">
        <v>26.30548264845253</v>
      </c>
      <c r="AM1085" t="n">
        <v>0</v>
      </c>
      <c r="AN1085" t="n">
        <v>26.30548264845253</v>
      </c>
      <c r="AO1085" t="n">
        <v>0</v>
      </c>
      <c r="AP1085" t="n">
        <v>1</v>
      </c>
      <c r="AQ1085" t="n">
        <v>3</v>
      </c>
      <c r="AR1085" t="n">
        <v>0</v>
      </c>
      <c r="AS1085" t="n">
        <v>0</v>
      </c>
      <c r="AT1085" t="n">
        <v>5.542231907128304</v>
      </c>
      <c r="AU1085" t="n">
        <v>1.763731380225407</v>
      </c>
      <c r="AV1085" t="n">
        <v>5.542231907128304</v>
      </c>
    </row>
    <row r="1086" spans="1:48">
      <c r="A1086" t="n">
        <v>1083</v>
      </c>
      <c r="B1086" t="n">
        <v>0</v>
      </c>
      <c r="C1086" t="n">
        <v>0</v>
      </c>
      <c r="D1086" t="n">
        <v>100</v>
      </c>
      <c r="E1086" t="n">
        <v>6</v>
      </c>
      <c r="F1086" t="n">
        <v>-5.119929369357124e-09</v>
      </c>
      <c r="G1086" t="n">
        <v>0</v>
      </c>
      <c r="H1086" t="n">
        <v>708.2101369968873</v>
      </c>
      <c r="I1086" t="b">
        <v>0</v>
      </c>
      <c r="J1086" t="n">
        <v>2614.711825792508</v>
      </c>
      <c r="K1086" t="n">
        <v>2112.687155240347</v>
      </c>
      <c r="L1086" t="n">
        <v>0</v>
      </c>
      <c r="M1086" t="n">
        <v>24.63055524404056</v>
      </c>
      <c r="N1086" t="n">
        <v>24.63055524404056</v>
      </c>
      <c r="O1086" t="n">
        <v>332.1111416006989</v>
      </c>
      <c r="P1086" t="n">
        <v>89.95426370549808</v>
      </c>
      <c r="Q1086" t="n">
        <v>24.63055524404056</v>
      </c>
      <c r="R1086" t="n">
        <v>0.9363431137869354</v>
      </c>
      <c r="S1086" t="n">
        <v>37.84665308896003</v>
      </c>
      <c r="T1086" t="n">
        <v>118.8982250734166</v>
      </c>
      <c r="U1086" t="n">
        <v>26.30505301034898</v>
      </c>
      <c r="V1086" t="n">
        <v>7.568690784433826</v>
      </c>
      <c r="W1086" t="n">
        <v>0</v>
      </c>
      <c r="X1086" t="n">
        <v>0</v>
      </c>
      <c r="Y1086" t="n">
        <v>-22.82607512520868</v>
      </c>
      <c r="Z1086" t="n">
        <v>78.07807255406547</v>
      </c>
      <c r="AA1086" t="n">
        <v>2112.687155240347</v>
      </c>
      <c r="AB1086" t="b">
        <v>0</v>
      </c>
      <c r="AC1086" t="b">
        <v>1</v>
      </c>
      <c r="AD1086" t="n">
        <v>92.20742852230534</v>
      </c>
      <c r="AE1086" t="n">
        <v>-0</v>
      </c>
      <c r="AF1086" t="n">
        <v>0</v>
      </c>
      <c r="AG1086" t="n">
        <v>0.0527775273925204</v>
      </c>
      <c r="AH1086" t="b">
        <v>0</v>
      </c>
      <c r="AI1086" t="b">
        <v>0</v>
      </c>
      <c r="AJ1086" t="n">
        <v>2112.687155240347</v>
      </c>
      <c r="AK1086" t="n">
        <v>0</v>
      </c>
      <c r="AL1086" t="n">
        <v>26.30505301034898</v>
      </c>
      <c r="AM1086" t="n">
        <v>0</v>
      </c>
      <c r="AN1086" t="n">
        <v>26.30505301034898</v>
      </c>
      <c r="AO1086" t="n">
        <v>0</v>
      </c>
      <c r="AP1086" t="n">
        <v>1</v>
      </c>
      <c r="AQ1086" t="n">
        <v>3</v>
      </c>
      <c r="AR1086" t="n">
        <v>0</v>
      </c>
      <c r="AS1086" t="n">
        <v>0</v>
      </c>
      <c r="AT1086" t="n">
        <v>5.542018108400523</v>
      </c>
      <c r="AU1086" t="n">
        <v>1.763663342017775</v>
      </c>
      <c r="AV1086" t="n">
        <v>5.542018108400523</v>
      </c>
    </row>
    <row r="1087" spans="1:48">
      <c r="A1087" t="n">
        <v>1084</v>
      </c>
      <c r="B1087" t="n">
        <v>0</v>
      </c>
      <c r="C1087" t="n">
        <v>0</v>
      </c>
      <c r="D1087" t="n">
        <v>100</v>
      </c>
      <c r="E1087" t="n">
        <v>6</v>
      </c>
      <c r="F1087" t="n">
        <v>1.902982127433006e-08</v>
      </c>
      <c r="G1087" t="n">
        <v>0</v>
      </c>
      <c r="H1087" t="n">
        <v>708.2101369968873</v>
      </c>
      <c r="I1087" t="b">
        <v>0</v>
      </c>
      <c r="J1087" t="n">
        <v>2614.711825792508</v>
      </c>
      <c r="K1087" t="n">
        <v>2112.687155240347</v>
      </c>
      <c r="L1087" t="n">
        <v>0</v>
      </c>
      <c r="M1087" t="n">
        <v>24.6305567133986</v>
      </c>
      <c r="N1087" t="n">
        <v>24.6305567133986</v>
      </c>
      <c r="O1087" t="n">
        <v>332.1111614130892</v>
      </c>
      <c r="P1087" t="n">
        <v>89.95426907180098</v>
      </c>
      <c r="Q1087" t="n">
        <v>24.6305567133986</v>
      </c>
      <c r="R1087" t="n">
        <v>0.9363583904546797</v>
      </c>
      <c r="S1087" t="n">
        <v>37.88996618228057</v>
      </c>
      <c r="T1087" t="n">
        <v>118.8962923442027</v>
      </c>
      <c r="U1087" t="n">
        <v>26.30462541318011</v>
      </c>
      <c r="V1087" t="n">
        <v>7.566751413755981</v>
      </c>
      <c r="W1087" t="n">
        <v>0</v>
      </c>
      <c r="X1087" t="n">
        <v>0</v>
      </c>
      <c r="Y1087" t="n">
        <v>-22.82607512520868</v>
      </c>
      <c r="Z1087" t="n">
        <v>78.13082925102549</v>
      </c>
      <c r="AA1087" t="n">
        <v>2112.687155240347</v>
      </c>
      <c r="AB1087" t="b">
        <v>0</v>
      </c>
      <c r="AC1087" t="b">
        <v>1</v>
      </c>
      <c r="AD1087" t="n">
        <v>92.1983705559858</v>
      </c>
      <c r="AE1087" t="n">
        <v>-0</v>
      </c>
      <c r="AF1087" t="n">
        <v>0</v>
      </c>
      <c r="AG1087" t="n">
        <v>0.05345539502947255</v>
      </c>
      <c r="AH1087" t="b">
        <v>0</v>
      </c>
      <c r="AI1087" t="b">
        <v>0</v>
      </c>
      <c r="AJ1087" t="n">
        <v>2112.687155240347</v>
      </c>
      <c r="AK1087" t="n">
        <v>0</v>
      </c>
      <c r="AL1087" t="n">
        <v>26.30462541318011</v>
      </c>
      <c r="AM1087" t="n">
        <v>0</v>
      </c>
      <c r="AN1087" t="n">
        <v>26.30462541318011</v>
      </c>
      <c r="AO1087" t="n">
        <v>0</v>
      </c>
      <c r="AP1087" t="n">
        <v>1</v>
      </c>
      <c r="AQ1087" t="n">
        <v>3</v>
      </c>
      <c r="AR1087" t="n">
        <v>0</v>
      </c>
      <c r="AS1087" t="n">
        <v>0</v>
      </c>
      <c r="AT1087" t="n">
        <v>5.541804687870498</v>
      </c>
      <c r="AU1087" t="n">
        <v>1.763595424165853</v>
      </c>
      <c r="AV1087" t="n">
        <v>5.541804687870498</v>
      </c>
    </row>
    <row r="1088" spans="1:48">
      <c r="A1088" t="n">
        <v>1085</v>
      </c>
      <c r="B1088" t="n">
        <v>0</v>
      </c>
      <c r="C1088" t="n">
        <v>0</v>
      </c>
      <c r="D1088" t="n">
        <v>100</v>
      </c>
      <c r="E1088" t="n">
        <v>6</v>
      </c>
      <c r="F1088" t="n">
        <v>-7.099934862253576e-08</v>
      </c>
      <c r="G1088" t="n">
        <v>0</v>
      </c>
      <c r="H1088" t="n">
        <v>708.2101369968873</v>
      </c>
      <c r="I1088" t="b">
        <v>0</v>
      </c>
      <c r="J1088" t="n">
        <v>2614.711825792508</v>
      </c>
      <c r="K1088" t="n">
        <v>2112.687155240347</v>
      </c>
      <c r="L1088" t="n">
        <v>0</v>
      </c>
      <c r="M1088" t="n">
        <v>24.6305512356988</v>
      </c>
      <c r="N1088" t="n">
        <v>24.6305512356988</v>
      </c>
      <c r="O1088" t="n">
        <v>332.1110875534009</v>
      </c>
      <c r="P1088" t="n">
        <v>89.95424906646828</v>
      </c>
      <c r="Q1088" t="n">
        <v>24.6305512356988</v>
      </c>
      <c r="R1088" t="n">
        <v>0.9363736562565066</v>
      </c>
      <c r="S1088" t="n">
        <v>37.93326888371216</v>
      </c>
      <c r="T1088" t="n">
        <v>118.8943275235356</v>
      </c>
      <c r="U1088" t="n">
        <v>26.3041907160955</v>
      </c>
      <c r="V1088" t="n">
        <v>7.564811352163971</v>
      </c>
      <c r="W1088" t="n">
        <v>0</v>
      </c>
      <c r="X1088" t="n">
        <v>0</v>
      </c>
      <c r="Y1088" t="n">
        <v>-22.82607512520868</v>
      </c>
      <c r="Z1088" t="n">
        <v>78.18358594798551</v>
      </c>
      <c r="AA1088" t="n">
        <v>2112.687155240347</v>
      </c>
      <c r="AB1088" t="b">
        <v>0</v>
      </c>
      <c r="AC1088" t="b">
        <v>1</v>
      </c>
      <c r="AD1088" t="n">
        <v>92.18931258966627</v>
      </c>
      <c r="AE1088" t="n">
        <v>-0</v>
      </c>
      <c r="AF1088" t="n">
        <v>0</v>
      </c>
      <c r="AG1088" t="n">
        <v>0.05339049069408991</v>
      </c>
      <c r="AH1088" t="b">
        <v>0</v>
      </c>
      <c r="AI1088" t="b">
        <v>0</v>
      </c>
      <c r="AJ1088" t="n">
        <v>2112.687155240347</v>
      </c>
      <c r="AK1088" t="n">
        <v>0</v>
      </c>
      <c r="AL1088" t="n">
        <v>26.3041907160955</v>
      </c>
      <c r="AM1088" t="n">
        <v>0</v>
      </c>
      <c r="AN1088" t="n">
        <v>26.3041907160955</v>
      </c>
      <c r="AO1088" t="n">
        <v>0</v>
      </c>
      <c r="AP1088" t="n">
        <v>1</v>
      </c>
      <c r="AQ1088" t="n">
        <v>3</v>
      </c>
      <c r="AR1088" t="n">
        <v>0</v>
      </c>
      <c r="AS1088" t="n">
        <v>0</v>
      </c>
      <c r="AT1088" t="n">
        <v>5.541590114714422</v>
      </c>
      <c r="AU1088" t="n">
        <v>1.763527139508143</v>
      </c>
      <c r="AV1088" t="n">
        <v>5.541590114714422</v>
      </c>
    </row>
    <row r="1089" spans="1:48">
      <c r="A1089" t="n">
        <v>1086</v>
      </c>
      <c r="B1089" t="n">
        <v>0</v>
      </c>
      <c r="C1089" t="n">
        <v>0</v>
      </c>
      <c r="D1089" t="n">
        <v>100</v>
      </c>
      <c r="E1089" t="n">
        <v>6</v>
      </c>
      <c r="F1089" t="n">
        <v>2.649675749921698e-07</v>
      </c>
      <c r="G1089" t="n">
        <v>0</v>
      </c>
      <c r="H1089" t="n">
        <v>708.2101369968873</v>
      </c>
      <c r="I1089" t="b">
        <v>0</v>
      </c>
      <c r="J1089" t="n">
        <v>2614.711825792508</v>
      </c>
      <c r="K1089" t="n">
        <v>2112.687155240347</v>
      </c>
      <c r="L1089" t="n">
        <v>0</v>
      </c>
      <c r="M1089" t="n">
        <v>24.63057167713965</v>
      </c>
      <c r="N1089" t="n">
        <v>24.63057167713965</v>
      </c>
      <c r="O1089" t="n">
        <v>332.1113631797597</v>
      </c>
      <c r="P1089" t="n">
        <v>89.95432372149503</v>
      </c>
      <c r="Q1089" t="n">
        <v>24.63057167713965</v>
      </c>
      <c r="R1089" t="n">
        <v>0.936388947610698</v>
      </c>
      <c r="S1089" t="n">
        <v>37.97656118843626</v>
      </c>
      <c r="T1089" t="n">
        <v>118.8924846350192</v>
      </c>
      <c r="U1089" t="n">
        <v>26.30378299528986</v>
      </c>
      <c r="V1089" t="n">
        <v>7.562876068812486</v>
      </c>
      <c r="W1089" t="n">
        <v>0</v>
      </c>
      <c r="X1089" t="n">
        <v>0</v>
      </c>
      <c r="Y1089" t="n">
        <v>-22.82607512520868</v>
      </c>
      <c r="Z1089" t="n">
        <v>78.23634264494552</v>
      </c>
      <c r="AA1089" t="n">
        <v>2112.687155240347</v>
      </c>
      <c r="AB1089" t="b">
        <v>0</v>
      </c>
      <c r="AC1089" t="b">
        <v>1</v>
      </c>
      <c r="AD1089" t="n">
        <v>92.18025462334674</v>
      </c>
      <c r="AE1089" t="n">
        <v>-0</v>
      </c>
      <c r="AF1089" t="n">
        <v>0</v>
      </c>
      <c r="AG1089" t="n">
        <v>0.0532682523789223</v>
      </c>
      <c r="AH1089" t="b">
        <v>0</v>
      </c>
      <c r="AI1089" t="b">
        <v>0</v>
      </c>
      <c r="AJ1089" t="n">
        <v>2112.687155240347</v>
      </c>
      <c r="AK1089" t="n">
        <v>0</v>
      </c>
      <c r="AL1089" t="n">
        <v>26.30378299528986</v>
      </c>
      <c r="AM1089" t="n">
        <v>0</v>
      </c>
      <c r="AN1089" t="n">
        <v>26.30378299528986</v>
      </c>
      <c r="AO1089" t="n">
        <v>0</v>
      </c>
      <c r="AP1089" t="n">
        <v>1</v>
      </c>
      <c r="AQ1089" t="n">
        <v>3</v>
      </c>
      <c r="AR1089" t="n">
        <v>0</v>
      </c>
      <c r="AS1089" t="n">
        <v>0</v>
      </c>
      <c r="AT1089" t="n">
        <v>5.541380095601586</v>
      </c>
      <c r="AU1089" t="n">
        <v>1.763460304105735</v>
      </c>
      <c r="AV1089" t="n">
        <v>5.541380095601586</v>
      </c>
    </row>
    <row r="1090" spans="1:48">
      <c r="A1090" t="n">
        <v>1087</v>
      </c>
      <c r="B1090" t="n">
        <v>0</v>
      </c>
      <c r="C1090" t="n">
        <v>0</v>
      </c>
      <c r="D1090" t="n">
        <v>100</v>
      </c>
      <c r="E1090" t="n">
        <v>6</v>
      </c>
      <c r="F1090" t="n">
        <v>-9.888709637806414e-07</v>
      </c>
      <c r="G1090" t="n">
        <v>0</v>
      </c>
      <c r="H1090" t="n">
        <v>708.2101369968873</v>
      </c>
      <c r="I1090" t="b">
        <v>0</v>
      </c>
      <c r="J1090" t="n">
        <v>2614.711825792508</v>
      </c>
      <c r="K1090" t="n">
        <v>2112.687155240347</v>
      </c>
      <c r="L1090" t="n">
        <v>0</v>
      </c>
      <c r="M1090" t="n">
        <v>24.63049538907519</v>
      </c>
      <c r="N1090" t="n">
        <v>24.63049538907519</v>
      </c>
      <c r="O1090" t="n">
        <v>332.1103345340014</v>
      </c>
      <c r="P1090" t="n">
        <v>89.95404510671759</v>
      </c>
      <c r="Q1090" t="n">
        <v>24.63049538907519</v>
      </c>
      <c r="R1090" t="n">
        <v>0.9364041286363212</v>
      </c>
      <c r="S1090" t="n">
        <v>38.01984312461757</v>
      </c>
      <c r="T1090" t="n">
        <v>118.8901889060075</v>
      </c>
      <c r="U1090" t="n">
        <v>26.30327508801612</v>
      </c>
      <c r="V1090" t="n">
        <v>7.560925160069928</v>
      </c>
      <c r="W1090" t="n">
        <v>0</v>
      </c>
      <c r="X1090" t="n">
        <v>0</v>
      </c>
      <c r="Y1090" t="n">
        <v>-22.82607512520868</v>
      </c>
      <c r="Z1090" t="n">
        <v>78.28909934190554</v>
      </c>
      <c r="AA1090" t="n">
        <v>2112.687155240347</v>
      </c>
      <c r="AB1090" t="b">
        <v>0</v>
      </c>
      <c r="AC1090" t="b">
        <v>1</v>
      </c>
      <c r="AD1090" t="n">
        <v>92.17119665702721</v>
      </c>
      <c r="AE1090" t="n">
        <v>-0</v>
      </c>
      <c r="AF1090" t="n">
        <v>0</v>
      </c>
      <c r="AG1090" t="n">
        <v>0.05329421184562938</v>
      </c>
      <c r="AH1090" t="b">
        <v>0</v>
      </c>
      <c r="AI1090" t="b">
        <v>0</v>
      </c>
      <c r="AJ1090" t="n">
        <v>2112.687155240347</v>
      </c>
      <c r="AK1090" t="n">
        <v>0</v>
      </c>
      <c r="AL1090" t="n">
        <v>26.30327508801612</v>
      </c>
      <c r="AM1090" t="n">
        <v>0</v>
      </c>
      <c r="AN1090" t="n">
        <v>26.30327508801612</v>
      </c>
      <c r="AO1090" t="n">
        <v>0</v>
      </c>
      <c r="AP1090" t="n">
        <v>1</v>
      </c>
      <c r="AQ1090" t="n">
        <v>3</v>
      </c>
      <c r="AR1090" t="n">
        <v>0</v>
      </c>
      <c r="AS1090" t="n">
        <v>0</v>
      </c>
      <c r="AT1090" t="n">
        <v>5.541153334862868</v>
      </c>
      <c r="AU1090" t="n">
        <v>1.763388140934402</v>
      </c>
      <c r="AV1090" t="n">
        <v>5.541153334862868</v>
      </c>
    </row>
    <row r="1091" spans="1:48">
      <c r="A1091" t="n">
        <v>1088</v>
      </c>
      <c r="B1091" t="n">
        <v>0</v>
      </c>
      <c r="C1091" t="n">
        <v>0</v>
      </c>
      <c r="D1091" t="n">
        <v>100</v>
      </c>
      <c r="E1091" t="n">
        <v>6</v>
      </c>
      <c r="F1091" t="n">
        <v>3.690516296117607e-06</v>
      </c>
      <c r="G1091" t="n">
        <v>0</v>
      </c>
      <c r="H1091" t="n">
        <v>708.2101369968873</v>
      </c>
      <c r="I1091" t="b">
        <v>0</v>
      </c>
      <c r="J1091" t="n">
        <v>2614.711825792508</v>
      </c>
      <c r="K1091" t="n">
        <v>2112.687155240347</v>
      </c>
      <c r="L1091" t="n">
        <v>0</v>
      </c>
      <c r="M1091" t="n">
        <v>24.63078009989388</v>
      </c>
      <c r="N1091" t="n">
        <v>24.63078009989388</v>
      </c>
      <c r="O1091" t="n">
        <v>332.114173490699</v>
      </c>
      <c r="P1091" t="n">
        <v>89.95508491080687</v>
      </c>
      <c r="Q1091" t="n">
        <v>24.63078009989388</v>
      </c>
      <c r="R1091" t="n">
        <v>0.936419706365093</v>
      </c>
      <c r="S1091" t="n">
        <v>38.06311459737129</v>
      </c>
      <c r="T1091" t="n">
        <v>118.8895853808323</v>
      </c>
      <c r="U1091" t="n">
        <v>26.30314156405715</v>
      </c>
      <c r="V1091" t="n">
        <v>7.559034748645644</v>
      </c>
      <c r="W1091" t="n">
        <v>0</v>
      </c>
      <c r="X1091" t="n">
        <v>0</v>
      </c>
      <c r="Y1091" t="n">
        <v>-22.82607512520868</v>
      </c>
      <c r="Z1091" t="n">
        <v>78.34185603886556</v>
      </c>
      <c r="AA1091" t="n">
        <v>2112.687155240347</v>
      </c>
      <c r="AB1091" t="b">
        <v>0</v>
      </c>
      <c r="AC1091" t="b">
        <v>1</v>
      </c>
      <c r="AD1091" t="n">
        <v>92.16213869070768</v>
      </c>
      <c r="AE1091" t="n">
        <v>-0</v>
      </c>
      <c r="AF1091" t="n">
        <v>0</v>
      </c>
      <c r="AG1091" t="n">
        <v>0.04957831237920757</v>
      </c>
      <c r="AH1091" t="b">
        <v>0</v>
      </c>
      <c r="AI1091" t="b">
        <v>0</v>
      </c>
      <c r="AJ1091" t="n">
        <v>2112.687155240347</v>
      </c>
      <c r="AK1091" t="n">
        <v>0</v>
      </c>
      <c r="AL1091" t="n">
        <v>26.30314156405715</v>
      </c>
      <c r="AM1091" t="n">
        <v>0</v>
      </c>
      <c r="AN1091" t="n">
        <v>26.30314156405715</v>
      </c>
      <c r="AO1091" t="n">
        <v>0</v>
      </c>
      <c r="AP1091" t="n">
        <v>1</v>
      </c>
      <c r="AQ1091" t="n">
        <v>3</v>
      </c>
      <c r="AR1091" t="n">
        <v>0</v>
      </c>
      <c r="AS1091" t="n">
        <v>0</v>
      </c>
      <c r="AT1091" t="n">
        <v>5.540989307312386</v>
      </c>
      <c r="AU1091" t="n">
        <v>1.763335941650277</v>
      </c>
      <c r="AV1091" t="n">
        <v>5.540989307312386</v>
      </c>
    </row>
    <row r="1092" spans="1:48">
      <c r="A1092" t="n">
        <v>1089</v>
      </c>
      <c r="B1092" t="n">
        <v>0</v>
      </c>
      <c r="C1092" t="n">
        <v>0</v>
      </c>
      <c r="D1092" t="n">
        <v>100</v>
      </c>
      <c r="E1092" t="n">
        <v>6</v>
      </c>
      <c r="F1092" t="n">
        <v>-1.377319420647893e-05</v>
      </c>
      <c r="G1092" t="n">
        <v>0</v>
      </c>
      <c r="H1092" t="n">
        <v>708.2101369968873</v>
      </c>
      <c r="I1092" t="b">
        <v>0</v>
      </c>
      <c r="J1092" t="n">
        <v>2614.711825792508</v>
      </c>
      <c r="K1092" t="n">
        <v>2112.687155240347</v>
      </c>
      <c r="L1092" t="n">
        <v>0</v>
      </c>
      <c r="M1092" t="n">
        <v>24.6297175446835</v>
      </c>
      <c r="N1092" t="n">
        <v>24.6297175446835</v>
      </c>
      <c r="O1092" t="n">
        <v>332.0998463096657</v>
      </c>
      <c r="P1092" t="n">
        <v>89.95120430922688</v>
      </c>
      <c r="Q1092" t="n">
        <v>24.6297175446835</v>
      </c>
      <c r="R1092" t="n">
        <v>0.9364337887981297</v>
      </c>
      <c r="S1092" t="n">
        <v>38.10637597089674</v>
      </c>
      <c r="T1092" t="n">
        <v>118.8826687366125</v>
      </c>
      <c r="U1092" t="n">
        <v>26.30161132512596</v>
      </c>
      <c r="V1092" t="n">
        <v>7.556920829153526</v>
      </c>
      <c r="W1092" t="n">
        <v>0</v>
      </c>
      <c r="X1092" t="n">
        <v>0</v>
      </c>
      <c r="Y1092" t="n">
        <v>-22.82607512520868</v>
      </c>
      <c r="Z1092" t="n">
        <v>78.39461273582558</v>
      </c>
      <c r="AA1092" t="n">
        <v>2112.687155240347</v>
      </c>
      <c r="AB1092" t="b">
        <v>0</v>
      </c>
      <c r="AC1092" t="b">
        <v>1</v>
      </c>
      <c r="AD1092" t="n">
        <v>92.15308072438815</v>
      </c>
      <c r="AE1092" t="n">
        <v>-0</v>
      </c>
      <c r="AF1092" t="n">
        <v>0</v>
      </c>
      <c r="AG1092" t="n">
        <v>0.04910610480560074</v>
      </c>
      <c r="AH1092" t="b">
        <v>0</v>
      </c>
      <c r="AI1092" t="b">
        <v>0</v>
      </c>
      <c r="AJ1092" t="n">
        <v>2112.687155240347</v>
      </c>
      <c r="AK1092" t="n">
        <v>0</v>
      </c>
      <c r="AL1092" t="n">
        <v>26.30161132512596</v>
      </c>
      <c r="AM1092" t="n">
        <v>0</v>
      </c>
      <c r="AN1092" t="n">
        <v>26.30161132512596</v>
      </c>
      <c r="AO1092" t="n">
        <v>0</v>
      </c>
      <c r="AP1092" t="n">
        <v>1</v>
      </c>
      <c r="AQ1092" t="n">
        <v>3</v>
      </c>
      <c r="AR1092" t="n">
        <v>0</v>
      </c>
      <c r="AS1092" t="n">
        <v>0</v>
      </c>
      <c r="AT1092" t="n">
        <v>5.540591413537253</v>
      </c>
      <c r="AU1092" t="n">
        <v>1.763209317981517</v>
      </c>
      <c r="AV1092" t="n">
        <v>5.540591413537253</v>
      </c>
    </row>
    <row r="1093" spans="1:48">
      <c r="A1093" t="n">
        <v>1090</v>
      </c>
      <c r="B1093" t="n">
        <v>0</v>
      </c>
      <c r="C1093" t="n">
        <v>0</v>
      </c>
      <c r="D1093" t="n">
        <v>100</v>
      </c>
      <c r="E1093" t="n">
        <v>6</v>
      </c>
      <c r="F1093" t="n">
        <v>5.140226051913999e-05</v>
      </c>
      <c r="G1093" t="n">
        <v>0</v>
      </c>
      <c r="H1093" t="n">
        <v>708.2101369968873</v>
      </c>
      <c r="I1093" t="b">
        <v>0</v>
      </c>
      <c r="J1093" t="n">
        <v>2614.711825792508</v>
      </c>
      <c r="K1093" t="n">
        <v>2112.687155240347</v>
      </c>
      <c r="L1093" t="n">
        <v>0</v>
      </c>
      <c r="M1093" t="n">
        <v>24.63368305470481</v>
      </c>
      <c r="N1093" t="n">
        <v>24.63368305470481</v>
      </c>
      <c r="O1093" t="n">
        <v>332.1533160770809</v>
      </c>
      <c r="P1093" t="n">
        <v>89.96568691145204</v>
      </c>
      <c r="Q1093" t="n">
        <v>24.63368305470481</v>
      </c>
      <c r="R1093" t="n">
        <v>0.9364534354300738</v>
      </c>
      <c r="S1093" t="n">
        <v>38.1496258965845</v>
      </c>
      <c r="T1093" t="n">
        <v>118.8993149125225</v>
      </c>
      <c r="U1093" t="n">
        <v>26.30529412644164</v>
      </c>
      <c r="V1093" t="n">
        <v>7.555642992408607</v>
      </c>
      <c r="W1093" t="n">
        <v>0</v>
      </c>
      <c r="X1093" t="n">
        <v>0</v>
      </c>
      <c r="Y1093" t="n">
        <v>-22.82607512520868</v>
      </c>
      <c r="Z1093" t="n">
        <v>78.44736943278559</v>
      </c>
      <c r="AA1093" t="n">
        <v>2112.687155240347</v>
      </c>
      <c r="AB1093" t="b">
        <v>0</v>
      </c>
      <c r="AC1093" t="b">
        <v>1</v>
      </c>
      <c r="AD1093" t="n">
        <v>92.14402275806862</v>
      </c>
      <c r="AE1093" t="n">
        <v>-0</v>
      </c>
      <c r="AF1093" t="n">
        <v>0</v>
      </c>
      <c r="AG1093" t="n">
        <v>0.04977593317612372</v>
      </c>
      <c r="AH1093" t="b">
        <v>0</v>
      </c>
      <c r="AI1093" t="b">
        <v>0</v>
      </c>
      <c r="AJ1093" t="n">
        <v>2112.687155240347</v>
      </c>
      <c r="AK1093" t="n">
        <v>0</v>
      </c>
      <c r="AL1093" t="n">
        <v>26.30529412644164</v>
      </c>
      <c r="AM1093" t="n">
        <v>0</v>
      </c>
      <c r="AN1093" t="n">
        <v>26.30529412644164</v>
      </c>
      <c r="AO1093" t="n">
        <v>0</v>
      </c>
      <c r="AP1093" t="n">
        <v>1</v>
      </c>
      <c r="AQ1093" t="n">
        <v>3</v>
      </c>
      <c r="AR1093" t="n">
        <v>0</v>
      </c>
      <c r="AS1093" t="n">
        <v>0</v>
      </c>
      <c r="AT1093" t="n">
        <v>5.541066563690725</v>
      </c>
      <c r="AU1093" t="n">
        <v>1.763360527322815</v>
      </c>
      <c r="AV1093" t="n">
        <v>5.541066563690725</v>
      </c>
    </row>
    <row r="1094" spans="1:48">
      <c r="A1094" t="n">
        <v>1091</v>
      </c>
      <c r="B1094" t="n">
        <v>0</v>
      </c>
      <c r="C1094" t="n">
        <v>0</v>
      </c>
      <c r="D1094" t="n">
        <v>100</v>
      </c>
      <c r="E1094" t="n">
        <v>6</v>
      </c>
      <c r="F1094" t="n">
        <v>-0.0001918358478683047</v>
      </c>
      <c r="G1094" t="n">
        <v>0</v>
      </c>
      <c r="H1094" t="n">
        <v>708.2101369968873</v>
      </c>
      <c r="I1094" t="b">
        <v>0</v>
      </c>
      <c r="J1094" t="n">
        <v>2614.711825792508</v>
      </c>
      <c r="K1094" t="n">
        <v>2112.687155240347</v>
      </c>
      <c r="L1094" t="n">
        <v>0</v>
      </c>
      <c r="M1094" t="n">
        <v>24.61888356983069</v>
      </c>
      <c r="N1094" t="n">
        <v>24.61888356983069</v>
      </c>
      <c r="O1094" t="n">
        <v>331.9537641884633</v>
      </c>
      <c r="P1094" t="n">
        <v>89.91163710413416</v>
      </c>
      <c r="Q1094" t="n">
        <v>24.61888356983069</v>
      </c>
      <c r="R1094" t="n">
        <v>0.9364522979820332</v>
      </c>
      <c r="S1094" t="n">
        <v>38.19286941617217</v>
      </c>
      <c r="T1094" t="n">
        <v>118.8280266213414</v>
      </c>
      <c r="U1094" t="n">
        <v>26.28952229908781</v>
      </c>
      <c r="V1094" t="n">
        <v>7.551248027116031</v>
      </c>
      <c r="W1094" t="n">
        <v>0</v>
      </c>
      <c r="X1094" t="n">
        <v>0</v>
      </c>
      <c r="Y1094" t="n">
        <v>-22.82607512520868</v>
      </c>
      <c r="Z1094" t="n">
        <v>78.50012612974561</v>
      </c>
      <c r="AA1094" t="n">
        <v>2112.687155240347</v>
      </c>
      <c r="AB1094" t="b">
        <v>0</v>
      </c>
      <c r="AC1094" t="b">
        <v>1</v>
      </c>
      <c r="AD1094" t="n">
        <v>92.13496479174908</v>
      </c>
      <c r="AE1094" t="n">
        <v>-0</v>
      </c>
      <c r="AF1094" t="n">
        <v>0</v>
      </c>
      <c r="AG1094" t="n">
        <v>0.04970943155871532</v>
      </c>
      <c r="AH1094" t="b">
        <v>0</v>
      </c>
      <c r="AI1094" t="b">
        <v>0</v>
      </c>
      <c r="AJ1094" t="n">
        <v>2112.687155240347</v>
      </c>
      <c r="AK1094" t="n">
        <v>0</v>
      </c>
      <c r="AL1094" t="n">
        <v>26.28952229908781</v>
      </c>
      <c r="AM1094" t="n">
        <v>0</v>
      </c>
      <c r="AN1094" t="n">
        <v>26.28952229908781</v>
      </c>
      <c r="AO1094" t="n">
        <v>0</v>
      </c>
      <c r="AP1094" t="n">
        <v>1</v>
      </c>
      <c r="AQ1094" t="n">
        <v>3</v>
      </c>
      <c r="AR1094" t="n">
        <v>0</v>
      </c>
      <c r="AS1094" t="n">
        <v>0</v>
      </c>
      <c r="AT1094" t="n">
        <v>5.538283810969322</v>
      </c>
      <c r="AU1094" t="n">
        <v>1.762474958407549</v>
      </c>
      <c r="AV1094" t="n">
        <v>5.538283810969322</v>
      </c>
    </row>
    <row r="1095" spans="1:48">
      <c r="A1095" t="n">
        <v>1092</v>
      </c>
      <c r="B1095" t="n">
        <v>0</v>
      </c>
      <c r="C1095" t="n">
        <v>0</v>
      </c>
      <c r="D1095" t="n">
        <v>100</v>
      </c>
      <c r="E1095" t="n">
        <v>6</v>
      </c>
      <c r="F1095" t="n">
        <v>0.0007159411309505259</v>
      </c>
      <c r="G1095" t="n">
        <v>0</v>
      </c>
      <c r="H1095" t="n">
        <v>708.2101369968873</v>
      </c>
      <c r="I1095" t="b">
        <v>0</v>
      </c>
      <c r="J1095" t="n">
        <v>2614.711825792508</v>
      </c>
      <c r="K1095" t="n">
        <v>2112.687155240347</v>
      </c>
      <c r="L1095" t="n">
        <v>0</v>
      </c>
      <c r="M1095" t="n">
        <v>24.67411599930556</v>
      </c>
      <c r="N1095" t="n">
        <v>24.67411599930556</v>
      </c>
      <c r="O1095" t="n">
        <v>332.6985019755141</v>
      </c>
      <c r="P1095" t="n">
        <v>90.11335373117933</v>
      </c>
      <c r="Q1095" t="n">
        <v>24.67411599930556</v>
      </c>
      <c r="R1095" t="n">
        <v>0.9365286102980713</v>
      </c>
      <c r="S1095" t="n">
        <v>38.23608772938129</v>
      </c>
      <c r="T1095" t="n">
        <v>119.0849127926024</v>
      </c>
      <c r="U1095" t="n">
        <v>26.34635581656439</v>
      </c>
      <c r="V1095" t="n">
        <v>7.558484907479482</v>
      </c>
      <c r="W1095" t="n">
        <v>0</v>
      </c>
      <c r="X1095" t="n">
        <v>0</v>
      </c>
      <c r="Y1095" t="n">
        <v>-22.82607512520868</v>
      </c>
      <c r="Z1095" t="n">
        <v>78.5388622371362</v>
      </c>
      <c r="AA1095" t="n">
        <v>2112.687155240347</v>
      </c>
      <c r="AB1095" t="b">
        <v>0</v>
      </c>
      <c r="AC1095" t="b">
        <v>1</v>
      </c>
      <c r="AD1095" t="n">
        <v>92.12590682542955</v>
      </c>
      <c r="AE1095" t="n">
        <v>-0</v>
      </c>
      <c r="AF1095" t="n">
        <v>0</v>
      </c>
      <c r="AG1095" t="n">
        <v>0.05448030022448414</v>
      </c>
      <c r="AH1095" t="b">
        <v>0</v>
      </c>
      <c r="AI1095" t="b">
        <v>0</v>
      </c>
      <c r="AJ1095" t="n">
        <v>2112.687155240347</v>
      </c>
      <c r="AK1095" t="n">
        <v>0</v>
      </c>
      <c r="AL1095" t="n">
        <v>26.34635581656439</v>
      </c>
      <c r="AM1095" t="n">
        <v>0</v>
      </c>
      <c r="AN1095" t="n">
        <v>26.34635581656439</v>
      </c>
      <c r="AO1095" t="n">
        <v>0</v>
      </c>
      <c r="AP1095" t="n">
        <v>1</v>
      </c>
      <c r="AQ1095" t="n">
        <v>3</v>
      </c>
      <c r="AR1095" t="n">
        <v>0</v>
      </c>
      <c r="AS1095" t="n">
        <v>0</v>
      </c>
      <c r="AT1095" t="n">
        <v>5.547697955095636</v>
      </c>
      <c r="AU1095" t="n">
        <v>1.765470867220421</v>
      </c>
      <c r="AV1095" t="n">
        <v>5.547697955095636</v>
      </c>
    </row>
    <row r="1096" spans="1:48">
      <c r="A1096" t="n">
        <v>1093</v>
      </c>
      <c r="B1096" t="n">
        <v>0</v>
      </c>
      <c r="C1096" t="n">
        <v>0</v>
      </c>
      <c r="D1096" t="n">
        <v>100</v>
      </c>
      <c r="E1096" t="n">
        <v>6</v>
      </c>
      <c r="F1096" t="n">
        <v>-0.002671928675937352</v>
      </c>
      <c r="G1096" t="n">
        <v>0</v>
      </c>
      <c r="H1096" t="n">
        <v>708.2101369968873</v>
      </c>
      <c r="I1096" t="b">
        <v>0</v>
      </c>
      <c r="J1096" t="n">
        <v>2614.711825792508</v>
      </c>
      <c r="K1096" t="n">
        <v>2112.687155240347</v>
      </c>
      <c r="L1096" t="n">
        <v>0</v>
      </c>
      <c r="M1096" t="n">
        <v>24.4679857662802</v>
      </c>
      <c r="N1096" t="n">
        <v>24.4679857662802</v>
      </c>
      <c r="O1096" t="n">
        <v>329.9191027159284</v>
      </c>
      <c r="P1096" t="n">
        <v>89.36053703031648</v>
      </c>
      <c r="Q1096" t="n">
        <v>24.4679857662802</v>
      </c>
      <c r="R1096" t="n">
        <v>0.9363146399082869</v>
      </c>
      <c r="S1096" t="n">
        <v>38.27935098694593</v>
      </c>
      <c r="T1096" t="n">
        <v>118.1170509715134</v>
      </c>
      <c r="U1096" t="n">
        <v>26.13222598834604</v>
      </c>
      <c r="V1096" t="n">
        <v>7.52232692409207</v>
      </c>
      <c r="W1096" t="n">
        <v>0</v>
      </c>
      <c r="X1096" t="n">
        <v>0</v>
      </c>
      <c r="Y1096" t="n">
        <v>-22.82607512520868</v>
      </c>
      <c r="Z1096" t="n">
        <v>78.60054005024809</v>
      </c>
      <c r="AA1096" t="n">
        <v>2112.687155240347</v>
      </c>
      <c r="AB1096" t="b">
        <v>0</v>
      </c>
      <c r="AC1096" t="b">
        <v>1</v>
      </c>
      <c r="AD1096" t="n">
        <v>92.11684885911002</v>
      </c>
      <c r="AE1096" t="n">
        <v>-0</v>
      </c>
      <c r="AF1096" t="n">
        <v>0</v>
      </c>
      <c r="AG1096" t="n">
        <v>0.06454055853988755</v>
      </c>
      <c r="AH1096" t="b">
        <v>0</v>
      </c>
      <c r="AI1096" t="b">
        <v>0</v>
      </c>
      <c r="AJ1096" t="n">
        <v>2112.687155240347</v>
      </c>
      <c r="AK1096" t="n">
        <v>0</v>
      </c>
      <c r="AL1096" t="n">
        <v>26.13222598834604</v>
      </c>
      <c r="AM1096" t="n">
        <v>0</v>
      </c>
      <c r="AN1096" t="n">
        <v>26.13222598834604</v>
      </c>
      <c r="AO1096" t="n">
        <v>0</v>
      </c>
      <c r="AP1096" t="n">
        <v>1</v>
      </c>
      <c r="AQ1096" t="n">
        <v>3</v>
      </c>
      <c r="AR1096" t="n">
        <v>0</v>
      </c>
      <c r="AS1096" t="n">
        <v>0</v>
      </c>
      <c r="AT1096" t="n">
        <v>5.511680095345659</v>
      </c>
      <c r="AU1096" t="n">
        <v>1.754008728761746</v>
      </c>
      <c r="AV1096" t="n">
        <v>5.511680095345659</v>
      </c>
    </row>
    <row r="1097" spans="1:48">
      <c r="A1097" t="n">
        <v>1094</v>
      </c>
      <c r="B1097" t="n">
        <v>0</v>
      </c>
      <c r="C1097" t="n">
        <v>0</v>
      </c>
      <c r="D1097" t="n">
        <v>100</v>
      </c>
      <c r="E1097" t="n">
        <v>6</v>
      </c>
      <c r="F1097" t="n">
        <v>0.009971773572809539</v>
      </c>
      <c r="G1097" t="n">
        <v>0</v>
      </c>
      <c r="H1097" t="n">
        <v>708.2101369968873</v>
      </c>
      <c r="I1097" t="b">
        <v>0</v>
      </c>
      <c r="J1097" t="n">
        <v>2614.711825792508</v>
      </c>
      <c r="K1097" t="n">
        <v>2112.687155240347</v>
      </c>
      <c r="L1097" t="n">
        <v>0</v>
      </c>
      <c r="M1097" t="n">
        <v>25.23727426890763</v>
      </c>
      <c r="N1097" t="n">
        <v>25.23727426890763</v>
      </c>
      <c r="O1097" t="n">
        <v>340.291961967232</v>
      </c>
      <c r="P1097" t="n">
        <v>92.1700872067259</v>
      </c>
      <c r="Q1097" t="n">
        <v>25.23727426890763</v>
      </c>
      <c r="R1097" t="n">
        <v>0.9371666545771561</v>
      </c>
      <c r="S1097" t="n">
        <v>38.32239744628723</v>
      </c>
      <c r="T1097" t="n">
        <v>121.7199625597035</v>
      </c>
      <c r="U1097" t="n">
        <v>26.92933444190301</v>
      </c>
      <c r="V1097" t="n">
        <v>7.64807245236949</v>
      </c>
      <c r="W1097" t="n">
        <v>0</v>
      </c>
      <c r="X1097" t="n">
        <v>0</v>
      </c>
      <c r="Y1097" t="n">
        <v>-22.82607512520868</v>
      </c>
      <c r="Z1097" t="n">
        <v>78.66032210624215</v>
      </c>
      <c r="AA1097" t="n">
        <v>2112.687155240347</v>
      </c>
      <c r="AB1097" t="b">
        <v>0</v>
      </c>
      <c r="AC1097" t="b">
        <v>1</v>
      </c>
      <c r="AD1097" t="n">
        <v>92.10779089279049</v>
      </c>
      <c r="AE1097" t="n">
        <v>-0</v>
      </c>
      <c r="AF1097" t="n">
        <v>0</v>
      </c>
      <c r="AG1097" t="n">
        <v>0.06586146490961692</v>
      </c>
      <c r="AH1097" t="b">
        <v>0</v>
      </c>
      <c r="AI1097" t="b">
        <v>0</v>
      </c>
      <c r="AJ1097" t="n">
        <v>2112.687155240347</v>
      </c>
      <c r="AK1097" t="n">
        <v>0</v>
      </c>
      <c r="AL1097" t="n">
        <v>26.92933444190301</v>
      </c>
      <c r="AM1097" t="n">
        <v>0</v>
      </c>
      <c r="AN1097" t="n">
        <v>26.92933444190301</v>
      </c>
      <c r="AO1097" t="n">
        <v>0</v>
      </c>
      <c r="AP1097" t="n">
        <v>1</v>
      </c>
      <c r="AQ1097" t="n">
        <v>3</v>
      </c>
      <c r="AR1097" t="n">
        <v>0</v>
      </c>
      <c r="AS1097" t="n">
        <v>0</v>
      </c>
      <c r="AT1097" t="n">
        <v>5.645097267125434</v>
      </c>
      <c r="AU1097" t="n">
        <v>1.796466723387748</v>
      </c>
      <c r="AV1097" t="n">
        <v>5.645097267125434</v>
      </c>
    </row>
    <row r="1098" spans="1:48">
      <c r="A1098" t="n">
        <v>1095</v>
      </c>
      <c r="B1098" t="n">
        <v>0</v>
      </c>
      <c r="C1098" t="n">
        <v>0</v>
      </c>
      <c r="D1098" t="n">
        <v>100</v>
      </c>
      <c r="E1098" t="n">
        <v>6</v>
      </c>
      <c r="F1098" t="n">
        <v>-0.03721516561529725</v>
      </c>
      <c r="G1098" t="n">
        <v>0</v>
      </c>
      <c r="H1098" t="n">
        <v>708.2101369968873</v>
      </c>
      <c r="I1098" t="b">
        <v>0</v>
      </c>
      <c r="J1098" t="n">
        <v>2614.711825792508</v>
      </c>
      <c r="K1098" t="n">
        <v>2112.687155240347</v>
      </c>
      <c r="L1098" t="n">
        <v>0</v>
      </c>
      <c r="M1098" t="n">
        <v>22.36625049142281</v>
      </c>
      <c r="N1098" t="n">
        <v>22.36625049142281</v>
      </c>
      <c r="O1098" t="n">
        <v>301.5799242215975</v>
      </c>
      <c r="P1098" t="n">
        <v>81.68470320194949</v>
      </c>
      <c r="Q1098" t="n">
        <v>22.36625049142281</v>
      </c>
      <c r="R1098" t="n">
        <v>0.933775479478273</v>
      </c>
      <c r="S1098" t="n">
        <v>38.36620330908418</v>
      </c>
      <c r="T1098" t="n">
        <v>108.264708087931</v>
      </c>
      <c r="U1098" t="n">
        <v>23.95249284541021</v>
      </c>
      <c r="V1098" t="n">
        <v>7.169778382547989</v>
      </c>
      <c r="W1098" t="n">
        <v>0</v>
      </c>
      <c r="X1098" t="n">
        <v>0</v>
      </c>
      <c r="Y1098" t="n">
        <v>-22.82607512520868</v>
      </c>
      <c r="Z1098" t="n">
        <v>78.71615222138621</v>
      </c>
      <c r="AA1098" t="n">
        <v>2112.687155240347</v>
      </c>
      <c r="AB1098" t="b">
        <v>0</v>
      </c>
      <c r="AC1098" t="b">
        <v>1</v>
      </c>
      <c r="AD1098" t="n">
        <v>92.09873292647096</v>
      </c>
      <c r="AE1098" t="n">
        <v>-0</v>
      </c>
      <c r="AF1098" t="n">
        <v>0</v>
      </c>
      <c r="AG1098" t="n">
        <v>0.06706167180143535</v>
      </c>
      <c r="AH1098" t="b">
        <v>0</v>
      </c>
      <c r="AI1098" t="b">
        <v>0</v>
      </c>
      <c r="AJ1098" t="n">
        <v>2112.687155240347</v>
      </c>
      <c r="AK1098" t="n">
        <v>0</v>
      </c>
      <c r="AL1098" t="n">
        <v>23.95249284541021</v>
      </c>
      <c r="AM1098" t="n">
        <v>0</v>
      </c>
      <c r="AN1098" t="n">
        <v>23.95249284541021</v>
      </c>
      <c r="AO1098" t="n">
        <v>0</v>
      </c>
      <c r="AP1098" t="n">
        <v>1</v>
      </c>
      <c r="AQ1098" t="n">
        <v>3</v>
      </c>
      <c r="AR1098" t="n">
        <v>0</v>
      </c>
      <c r="AS1098" t="n">
        <v>0</v>
      </c>
      <c r="AT1098" t="n">
        <v>5.147697645793196</v>
      </c>
      <c r="AU1098" t="n">
        <v>1.638176825859721</v>
      </c>
      <c r="AV1098" t="n">
        <v>5.147697645793196</v>
      </c>
    </row>
    <row r="1099" spans="1:48">
      <c r="A1099" t="n">
        <v>1096</v>
      </c>
      <c r="B1099" t="n">
        <v>0</v>
      </c>
      <c r="C1099" t="n">
        <v>0</v>
      </c>
      <c r="D1099" t="n">
        <v>100</v>
      </c>
      <c r="E1099" t="n">
        <v>6</v>
      </c>
      <c r="F1099" t="n">
        <v>0.1388888888883777</v>
      </c>
      <c r="G1099" t="n">
        <v>0</v>
      </c>
      <c r="H1099" t="n">
        <v>708.2101369968873</v>
      </c>
      <c r="I1099" t="b">
        <v>0</v>
      </c>
      <c r="J1099" t="n">
        <v>2614.711825792508</v>
      </c>
      <c r="K1099" t="n">
        <v>2112.687155240347</v>
      </c>
      <c r="L1099" t="n">
        <v>0</v>
      </c>
      <c r="M1099" t="n">
        <v>33.08105709873433</v>
      </c>
      <c r="N1099" t="n">
        <v>33.08105709873433</v>
      </c>
      <c r="O1099" t="n">
        <v>446.0552159528276</v>
      </c>
      <c r="P1099" t="n">
        <v>120.8166890446445</v>
      </c>
      <c r="Q1099" t="n">
        <v>33.08105709873433</v>
      </c>
      <c r="R1099" t="n">
        <v>0.9435535557268079</v>
      </c>
      <c r="S1099" t="n">
        <v>38.40712104685951</v>
      </c>
      <c r="T1099" t="n">
        <v>158.4707135548815</v>
      </c>
      <c r="U1099" t="n">
        <v>35.06007358877726</v>
      </c>
      <c r="V1099" t="n">
        <v>8.945108301608627</v>
      </c>
      <c r="W1099" t="n">
        <v>0</v>
      </c>
      <c r="X1099" t="n">
        <v>0</v>
      </c>
      <c r="Y1099" t="n">
        <v>-22.82607512520868</v>
      </c>
      <c r="Z1099" t="n">
        <v>78.80541184509006</v>
      </c>
      <c r="AA1099" t="n">
        <v>2112.687155240347</v>
      </c>
      <c r="AB1099" t="b">
        <v>0</v>
      </c>
      <c r="AC1099" t="b">
        <v>1</v>
      </c>
      <c r="AD1099" t="n">
        <v>92.08967496015143</v>
      </c>
      <c r="AE1099" t="n">
        <v>-0</v>
      </c>
      <c r="AF1099" t="n">
        <v>0</v>
      </c>
      <c r="AG1099" t="n">
        <v>0.07866661353062426</v>
      </c>
      <c r="AH1099" t="b">
        <v>0</v>
      </c>
      <c r="AI1099" t="b">
        <v>0</v>
      </c>
      <c r="AJ1099" t="n">
        <v>2112.687155240347</v>
      </c>
      <c r="AK1099" t="n">
        <v>0</v>
      </c>
      <c r="AL1099" t="n">
        <v>35.06007358877726</v>
      </c>
      <c r="AM1099" t="n">
        <v>0</v>
      </c>
      <c r="AN1099" t="n">
        <v>35.06041597425715</v>
      </c>
      <c r="AO1099" t="n">
        <v>0</v>
      </c>
      <c r="AP1099" t="n">
        <v>1</v>
      </c>
      <c r="AQ1099" t="n">
        <v>3</v>
      </c>
      <c r="AR1099" t="n">
        <v>0</v>
      </c>
      <c r="AS1099" t="n">
        <v>0</v>
      </c>
      <c r="AT1099" t="n">
        <v>7.025797490542466</v>
      </c>
      <c r="AU1099" t="n">
        <v>2.235853661995057</v>
      </c>
      <c r="AV1099" t="n">
        <v>7.025797490542466</v>
      </c>
    </row>
    <row r="1100" spans="1:48">
      <c r="A1100" t="n">
        <v>1097</v>
      </c>
      <c r="B1100" t="n">
        <v>0</v>
      </c>
      <c r="C1100" t="n">
        <v>0</v>
      </c>
      <c r="D1100" t="n">
        <v>101</v>
      </c>
      <c r="E1100" t="n">
        <v>6</v>
      </c>
      <c r="F1100" t="n">
        <v>0.3149929433950938</v>
      </c>
      <c r="G1100" t="n">
        <v>0</v>
      </c>
      <c r="H1100" t="n">
        <v>715.2922383668562</v>
      </c>
      <c r="I1100" t="b">
        <v>0</v>
      </c>
      <c r="J1100" t="n">
        <v>2640.858944050433</v>
      </c>
      <c r="K1100" t="n">
        <v>2133.81402679275</v>
      </c>
      <c r="L1100" t="n">
        <v>0</v>
      </c>
      <c r="M1100" t="n">
        <v>44.57335067662651</v>
      </c>
      <c r="N1100" t="n">
        <v>44.57335067662651</v>
      </c>
      <c r="O1100" t="n">
        <v>595.0632798603256</v>
      </c>
      <c r="P1100" t="n">
        <v>161.1764029957545</v>
      </c>
      <c r="Q1100" t="n">
        <v>44.57335067662651</v>
      </c>
      <c r="R1100" t="n">
        <v>0.948685294080534</v>
      </c>
      <c r="S1100" t="n">
        <v>38.45870511342991</v>
      </c>
      <c r="T1100" t="n">
        <v>210.2654563389288</v>
      </c>
      <c r="U1100" t="n">
        <v>46.98433817278364</v>
      </c>
      <c r="V1100" t="n">
        <v>10.78971005705441</v>
      </c>
      <c r="W1100" t="n">
        <v>0</v>
      </c>
      <c r="X1100" t="n">
        <v>0</v>
      </c>
      <c r="Y1100" t="n">
        <v>-22.82607512520868</v>
      </c>
      <c r="Z1100" t="n">
        <v>78.9228815469253</v>
      </c>
      <c r="AA1100" t="n">
        <v>2133.81402679275</v>
      </c>
      <c r="AB1100" t="b">
        <v>0</v>
      </c>
      <c r="AC1100" t="b">
        <v>1</v>
      </c>
      <c r="AD1100" t="n">
        <v>92.0806169938319</v>
      </c>
      <c r="AE1100" t="n">
        <v>-0</v>
      </c>
      <c r="AF1100" t="n">
        <v>0</v>
      </c>
      <c r="AG1100" t="n">
        <v>0.0858701920483157</v>
      </c>
      <c r="AH1100" t="b">
        <v>0</v>
      </c>
      <c r="AI1100" t="b">
        <v>0</v>
      </c>
      <c r="AJ1100" t="n">
        <v>2133.81402679275</v>
      </c>
      <c r="AK1100" t="n">
        <v>0</v>
      </c>
      <c r="AL1100" t="n">
        <v>46.98433817278364</v>
      </c>
      <c r="AM1100" t="n">
        <v>0</v>
      </c>
      <c r="AN1100" t="n">
        <v>46.98570771470322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9.095256146680539</v>
      </c>
      <c r="AU1100" t="n">
        <v>2.894427542170533</v>
      </c>
      <c r="AV1100" t="n">
        <v>9.095256146680539</v>
      </c>
    </row>
    <row r="1101" spans="1:48">
      <c r="A1101" t="n">
        <v>1098</v>
      </c>
      <c r="B1101" t="n">
        <v>0</v>
      </c>
      <c r="C1101" t="n">
        <v>0</v>
      </c>
      <c r="D1101" t="n">
        <v>102</v>
      </c>
      <c r="E1101" t="n">
        <v>6</v>
      </c>
      <c r="F1101" t="n">
        <v>0.2678060041978974</v>
      </c>
      <c r="G1101" t="n">
        <v>0</v>
      </c>
      <c r="H1101" t="n">
        <v>722.374339736825</v>
      </c>
      <c r="I1101" t="b">
        <v>0</v>
      </c>
      <c r="J1101" t="n">
        <v>2667.006062308358</v>
      </c>
      <c r="K1101" t="n">
        <v>2154.940898345154</v>
      </c>
      <c r="L1101" t="n">
        <v>0</v>
      </c>
      <c r="M1101" t="n">
        <v>42.43206339342353</v>
      </c>
      <c r="N1101" t="n">
        <v>42.43206339342353</v>
      </c>
      <c r="O1101" t="n">
        <v>560.9229672066452</v>
      </c>
      <c r="P1101" t="n">
        <v>151.9292977266103</v>
      </c>
      <c r="Q1101" t="n">
        <v>42.43206339342353</v>
      </c>
      <c r="R1101" t="n">
        <v>0.9476790235382205</v>
      </c>
      <c r="S1101" t="n">
        <v>38.52189051271276</v>
      </c>
      <c r="T1101" t="n">
        <v>198.4124417627817</v>
      </c>
      <c r="U1101" t="n">
        <v>44.77472049027813</v>
      </c>
      <c r="V1101" t="n">
        <v>10.38113269519471</v>
      </c>
      <c r="W1101" t="n">
        <v>0</v>
      </c>
      <c r="X1101" t="n">
        <v>0</v>
      </c>
      <c r="Y1101" t="n">
        <v>-22.82607512520868</v>
      </c>
      <c r="Z1101" t="n">
        <v>79.00952927955124</v>
      </c>
      <c r="AA1101" t="n">
        <v>2154.940898345154</v>
      </c>
      <c r="AB1101" t="b">
        <v>0</v>
      </c>
      <c r="AC1101" t="b">
        <v>1</v>
      </c>
      <c r="AD1101" t="n">
        <v>92.07155902751236</v>
      </c>
      <c r="AE1101" t="n">
        <v>-0</v>
      </c>
      <c r="AF1101" t="n">
        <v>0</v>
      </c>
      <c r="AG1101" t="n">
        <v>0.1079214197214665</v>
      </c>
      <c r="AH1101" t="b">
        <v>0</v>
      </c>
      <c r="AI1101" t="b">
        <v>0</v>
      </c>
      <c r="AJ1101" t="n">
        <v>2154.940898345154</v>
      </c>
      <c r="AK1101" t="n">
        <v>0</v>
      </c>
      <c r="AL1101" t="n">
        <v>44.77472049027813</v>
      </c>
      <c r="AM1101" t="n">
        <v>0</v>
      </c>
      <c r="AN1101" t="n">
        <v>44.77609003219771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8.71949565336787</v>
      </c>
      <c r="AU1101" t="n">
        <v>2.774847455192915</v>
      </c>
      <c r="AV1101" t="n">
        <v>8.71949565336787</v>
      </c>
    </row>
    <row r="1102" spans="1:48">
      <c r="A1102" t="n">
        <v>1099</v>
      </c>
      <c r="B1102" t="n">
        <v>0</v>
      </c>
      <c r="C1102" t="n">
        <v>0</v>
      </c>
      <c r="D1102" t="n">
        <v>103</v>
      </c>
      <c r="E1102" t="n">
        <v>6</v>
      </c>
      <c r="F1102" t="n">
        <v>0.2804497064800096</v>
      </c>
      <c r="G1102" t="n">
        <v>0</v>
      </c>
      <c r="H1102" t="n">
        <v>729.4564411067939</v>
      </c>
      <c r="I1102" t="b">
        <v>0</v>
      </c>
      <c r="J1102" t="n">
        <v>2693.153180566283</v>
      </c>
      <c r="K1102" t="n">
        <v>2176.067769897557</v>
      </c>
      <c r="L1102" t="n">
        <v>0</v>
      </c>
      <c r="M1102" t="n">
        <v>43.99263395250269</v>
      </c>
      <c r="N1102" t="n">
        <v>43.99263395250269</v>
      </c>
      <c r="O1102" t="n">
        <v>575.906504510371</v>
      </c>
      <c r="P1102" t="n">
        <v>155.9876772779986</v>
      </c>
      <c r="Q1102" t="n">
        <v>43.99263395250269</v>
      </c>
      <c r="R1102" t="n">
        <v>0.9480603303288823</v>
      </c>
      <c r="S1102" t="n">
        <v>38.5832200374957</v>
      </c>
      <c r="T1102" t="n">
        <v>203.6305600616751</v>
      </c>
      <c r="U1102" t="n">
        <v>46.40277896369912</v>
      </c>
      <c r="V1102" t="n">
        <v>10.57650402454814</v>
      </c>
      <c r="W1102" t="n">
        <v>0</v>
      </c>
      <c r="X1102" t="n">
        <v>0</v>
      </c>
      <c r="Y1102" t="n">
        <v>-22.82607512520868</v>
      </c>
      <c r="Z1102" t="n">
        <v>79.09617701217719</v>
      </c>
      <c r="AA1102" t="n">
        <v>2176.067769897557</v>
      </c>
      <c r="AB1102" t="b">
        <v>0</v>
      </c>
      <c r="AC1102" t="b">
        <v>1</v>
      </c>
      <c r="AD1102" t="n">
        <v>92.06250106119283</v>
      </c>
      <c r="AE1102" t="n">
        <v>-0</v>
      </c>
      <c r="AF1102" t="n">
        <v>0</v>
      </c>
      <c r="AG1102" t="n">
        <v>0.1316322104332265</v>
      </c>
      <c r="AH1102" t="b">
        <v>0</v>
      </c>
      <c r="AI1102" t="b">
        <v>0</v>
      </c>
      <c r="AJ1102" t="n">
        <v>2176.067769897557</v>
      </c>
      <c r="AK1102" t="n">
        <v>0</v>
      </c>
      <c r="AL1102" t="n">
        <v>46.40277896369912</v>
      </c>
      <c r="AM1102" t="n">
        <v>0</v>
      </c>
      <c r="AN1102" t="n">
        <v>46.4041485056187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9.018046369675336</v>
      </c>
      <c r="AU1102" t="n">
        <v>2.86985669980121</v>
      </c>
      <c r="AV1102" t="n">
        <v>9.018046369675336</v>
      </c>
    </row>
    <row r="1103" spans="1:48">
      <c r="A1103" t="n">
        <v>1100</v>
      </c>
      <c r="B1103" t="n">
        <v>0</v>
      </c>
      <c r="C1103" t="n">
        <v>0</v>
      </c>
      <c r="D1103" t="n">
        <v>104</v>
      </c>
      <c r="E1103" t="n">
        <v>6</v>
      </c>
      <c r="F1103" t="n">
        <v>0.2770618365487518</v>
      </c>
      <c r="G1103" t="n">
        <v>0</v>
      </c>
      <c r="H1103" t="n">
        <v>736.5385424767628</v>
      </c>
      <c r="I1103" t="b">
        <v>0</v>
      </c>
      <c r="J1103" t="n">
        <v>2719.300298824208</v>
      </c>
      <c r="K1103" t="n">
        <v>2197.19464144996</v>
      </c>
      <c r="L1103" t="n">
        <v>0</v>
      </c>
      <c r="M1103" t="n">
        <v>44.56399811994836</v>
      </c>
      <c r="N1103" t="n">
        <v>44.56399811994836</v>
      </c>
      <c r="O1103" t="n">
        <v>577.77673609944</v>
      </c>
      <c r="P1103" t="n">
        <v>156.4942405469772</v>
      </c>
      <c r="Q1103" t="n">
        <v>44.56399811994836</v>
      </c>
      <c r="R1103" t="n">
        <v>0.9480616350827068</v>
      </c>
      <c r="S1103" t="n">
        <v>38.6463417475582</v>
      </c>
      <c r="T1103" t="n">
        <v>204.2915603889673</v>
      </c>
      <c r="U1103" t="n">
        <v>47.00538073778367</v>
      </c>
      <c r="V1103" t="n">
        <v>10.6105696130054</v>
      </c>
      <c r="W1103" t="n">
        <v>0</v>
      </c>
      <c r="X1103" t="n">
        <v>0</v>
      </c>
      <c r="Y1103" t="n">
        <v>-22.82607512520868</v>
      </c>
      <c r="Z1103" t="n">
        <v>79.21657070851467</v>
      </c>
      <c r="AA1103" t="n">
        <v>2197.19464144996</v>
      </c>
      <c r="AB1103" t="b">
        <v>0</v>
      </c>
      <c r="AC1103" t="b">
        <v>1</v>
      </c>
      <c r="AD1103" t="n">
        <v>92.0534430948733</v>
      </c>
      <c r="AE1103" t="n">
        <v>-0</v>
      </c>
      <c r="AF1103" t="n">
        <v>0</v>
      </c>
      <c r="AG1103" t="n">
        <v>0.1414415246109031</v>
      </c>
      <c r="AH1103" t="b">
        <v>0</v>
      </c>
      <c r="AI1103" t="b">
        <v>0</v>
      </c>
      <c r="AJ1103" t="n">
        <v>2197.19464144996</v>
      </c>
      <c r="AK1103" t="n">
        <v>0</v>
      </c>
      <c r="AL1103" t="n">
        <v>47.00538073778367</v>
      </c>
      <c r="AM1103" t="n">
        <v>0</v>
      </c>
      <c r="AN1103" t="n">
        <v>47.00675027970325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9.137347672435679</v>
      </c>
      <c r="AU1103" t="n">
        <v>2.9078225328638</v>
      </c>
      <c r="AV1103" t="n">
        <v>9.137347672435679</v>
      </c>
    </row>
    <row r="1104" spans="1:48">
      <c r="A1104" t="n">
        <v>1101</v>
      </c>
      <c r="B1104" t="n">
        <v>0</v>
      </c>
      <c r="C1104" t="n">
        <v>0</v>
      </c>
      <c r="D1104" t="n">
        <v>105</v>
      </c>
      <c r="E1104" t="n">
        <v>6</v>
      </c>
      <c r="F1104" t="n">
        <v>0.2779696139916261</v>
      </c>
      <c r="G1104" t="n">
        <v>0</v>
      </c>
      <c r="H1104" t="n">
        <v>743.6206438467317</v>
      </c>
      <c r="I1104" t="b">
        <v>0</v>
      </c>
      <c r="J1104" t="n">
        <v>2745.447417082134</v>
      </c>
      <c r="K1104" t="n">
        <v>2218.321513002364</v>
      </c>
      <c r="L1104" t="n">
        <v>0</v>
      </c>
      <c r="M1104" t="n">
        <v>45.41560051579944</v>
      </c>
      <c r="N1104" t="n">
        <v>45.41560051579944</v>
      </c>
      <c r="O1104" t="n">
        <v>583.2100581435262</v>
      </c>
      <c r="P1104" t="n">
        <v>157.9658879045304</v>
      </c>
      <c r="Q1104" t="n">
        <v>45.41560051579944</v>
      </c>
      <c r="R1104" t="n">
        <v>0.9481630949035821</v>
      </c>
      <c r="S1104" t="n">
        <v>38.71028165869318</v>
      </c>
      <c r="T1104" t="n">
        <v>206.1906201225733</v>
      </c>
      <c r="U1104" t="n">
        <v>47.89851108940041</v>
      </c>
      <c r="V1104" t="n">
        <v>10.68828360706539</v>
      </c>
      <c r="W1104" t="n">
        <v>0</v>
      </c>
      <c r="X1104" t="n">
        <v>0</v>
      </c>
      <c r="Y1104" t="n">
        <v>-22.82607512520868</v>
      </c>
      <c r="Z1104" t="n">
        <v>79.33696440485214</v>
      </c>
      <c r="AA1104" t="n">
        <v>2218.321513002364</v>
      </c>
      <c r="AB1104" t="b">
        <v>0</v>
      </c>
      <c r="AC1104" t="b">
        <v>1</v>
      </c>
      <c r="AD1104" t="n">
        <v>92.04438512855377</v>
      </c>
      <c r="AE1104" t="n">
        <v>-0</v>
      </c>
      <c r="AF1104" t="n">
        <v>0</v>
      </c>
      <c r="AG1104" t="n">
        <v>0.1477865127950896</v>
      </c>
      <c r="AH1104" t="b">
        <v>0</v>
      </c>
      <c r="AI1104" t="b">
        <v>0</v>
      </c>
      <c r="AJ1104" t="n">
        <v>2218.321513002364</v>
      </c>
      <c r="AK1104" t="n">
        <v>0</v>
      </c>
      <c r="AL1104" t="n">
        <v>47.89851108940041</v>
      </c>
      <c r="AM1104" t="n">
        <v>0</v>
      </c>
      <c r="AN1104" t="n">
        <v>47.89988063131999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9.308315196673174</v>
      </c>
      <c r="AU1104" t="n">
        <v>2.962230358546677</v>
      </c>
      <c r="AV1104" t="n">
        <v>9.308315196673174</v>
      </c>
    </row>
    <row r="1105" spans="1:48">
      <c r="A1105" t="n">
        <v>1102</v>
      </c>
      <c r="B1105" t="n">
        <v>0</v>
      </c>
      <c r="C1105" t="n">
        <v>0</v>
      </c>
      <c r="D1105" t="n">
        <v>106</v>
      </c>
      <c r="E1105" t="n">
        <v>6</v>
      </c>
      <c r="F1105" t="n">
        <v>0.2777263741514151</v>
      </c>
      <c r="G1105" t="n">
        <v>0</v>
      </c>
      <c r="H1105" t="n">
        <v>750.7027452167006</v>
      </c>
      <c r="I1105" t="b">
        <v>0</v>
      </c>
      <c r="J1105" t="n">
        <v>2771.594535340059</v>
      </c>
      <c r="K1105" t="n">
        <v>2239.448384554768</v>
      </c>
      <c r="L1105" t="n">
        <v>0</v>
      </c>
      <c r="M1105" t="n">
        <v>46.20409025663992</v>
      </c>
      <c r="N1105" t="n">
        <v>46.20409025663992</v>
      </c>
      <c r="O1105" t="n">
        <v>587.7380416360887</v>
      </c>
      <c r="P1105" t="n">
        <v>159.1923189696882</v>
      </c>
      <c r="Q1105" t="n">
        <v>46.20409025663992</v>
      </c>
      <c r="R1105" t="n">
        <v>0.9482384672510816</v>
      </c>
      <c r="S1105" t="n">
        <v>38.77531614782425</v>
      </c>
      <c r="T1105" t="n">
        <v>207.77494643918</v>
      </c>
      <c r="U1105" t="n">
        <v>48.72623485797234</v>
      </c>
      <c r="V1105" t="n">
        <v>10.75474969451639</v>
      </c>
      <c r="W1105" t="n">
        <v>0</v>
      </c>
      <c r="X1105" t="n">
        <v>0</v>
      </c>
      <c r="Y1105" t="n">
        <v>-22.82607512520868</v>
      </c>
      <c r="Z1105" t="n">
        <v>79.53935807519899</v>
      </c>
      <c r="AA1105" t="n">
        <v>2239.448384554768</v>
      </c>
      <c r="AB1105" t="b">
        <v>0</v>
      </c>
      <c r="AC1105" t="b">
        <v>1</v>
      </c>
      <c r="AD1105" t="n">
        <v>92.03532716223424</v>
      </c>
      <c r="AE1105" t="n">
        <v>-0</v>
      </c>
      <c r="AF1105" t="n">
        <v>0</v>
      </c>
      <c r="AG1105" t="n">
        <v>0.1636531461609631</v>
      </c>
      <c r="AH1105" t="b">
        <v>0</v>
      </c>
      <c r="AI1105" t="b">
        <v>0</v>
      </c>
      <c r="AJ1105" t="n">
        <v>2239.448384554768</v>
      </c>
      <c r="AK1105" t="n">
        <v>0</v>
      </c>
      <c r="AL1105" t="n">
        <v>48.72623485797234</v>
      </c>
      <c r="AM1105" t="n">
        <v>0</v>
      </c>
      <c r="AN1105" t="n">
        <v>48.72760439989192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9.468212617803321</v>
      </c>
      <c r="AU1105" t="n">
        <v>3.013115291546618</v>
      </c>
      <c r="AV1105" t="n">
        <v>9.468212617803321</v>
      </c>
    </row>
    <row r="1106" spans="1:48">
      <c r="A1106" t="n">
        <v>1103</v>
      </c>
      <c r="B1106" t="n">
        <v>0</v>
      </c>
      <c r="C1106" t="n">
        <v>0</v>
      </c>
      <c r="D1106" t="n">
        <v>107</v>
      </c>
      <c r="E1106" t="n">
        <v>6</v>
      </c>
      <c r="F1106" t="n">
        <v>0.2777915560693955</v>
      </c>
      <c r="G1106" t="n">
        <v>0</v>
      </c>
      <c r="H1106" t="n">
        <v>757.7848465866695</v>
      </c>
      <c r="I1106" t="b">
        <v>0</v>
      </c>
      <c r="J1106" t="n">
        <v>2797.741653597984</v>
      </c>
      <c r="K1106" t="n">
        <v>2260.575256107171</v>
      </c>
      <c r="L1106" t="n">
        <v>0</v>
      </c>
      <c r="M1106" t="n">
        <v>47.0224664170684</v>
      </c>
      <c r="N1106" t="n">
        <v>47.0224664170684</v>
      </c>
      <c r="O1106" t="n">
        <v>592.5580064335427</v>
      </c>
      <c r="P1106" t="n">
        <v>160.4978348953258</v>
      </c>
      <c r="Q1106" t="n">
        <v>47.0224664170684</v>
      </c>
      <c r="R1106" t="n">
        <v>0.9483212258815912</v>
      </c>
      <c r="S1106" t="n">
        <v>38.84138353919918</v>
      </c>
      <c r="T1106" t="n">
        <v>209.4606013819154</v>
      </c>
      <c r="U1106" t="n">
        <v>49.58495616646642</v>
      </c>
      <c r="V1106" t="n">
        <v>10.82466710552208</v>
      </c>
      <c r="W1106" t="n">
        <v>0</v>
      </c>
      <c r="X1106" t="n">
        <v>0</v>
      </c>
      <c r="Y1106" t="n">
        <v>-22.82607512520868</v>
      </c>
      <c r="Z1106" t="n">
        <v>79.74286988669257</v>
      </c>
      <c r="AA1106" t="n">
        <v>2260.575256107171</v>
      </c>
      <c r="AB1106" t="b">
        <v>0</v>
      </c>
      <c r="AC1106" t="b">
        <v>1</v>
      </c>
      <c r="AD1106" t="n">
        <v>92.02626919591471</v>
      </c>
      <c r="AE1106" t="n">
        <v>-0</v>
      </c>
      <c r="AF1106" t="n">
        <v>0</v>
      </c>
      <c r="AG1106" t="n">
        <v>0.1758257724767092</v>
      </c>
      <c r="AH1106" t="b">
        <v>0</v>
      </c>
      <c r="AI1106" t="b">
        <v>0</v>
      </c>
      <c r="AJ1106" t="n">
        <v>2260.575256107171</v>
      </c>
      <c r="AK1106" t="n">
        <v>0</v>
      </c>
      <c r="AL1106" t="n">
        <v>49.58495616646642</v>
      </c>
      <c r="AM1106" t="n">
        <v>0</v>
      </c>
      <c r="AN1106" t="n">
        <v>49.586325708386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9.634258838591114</v>
      </c>
      <c r="AU1106" t="n">
        <v>3.065956986928327</v>
      </c>
      <c r="AV1106" t="n">
        <v>9.634258838591114</v>
      </c>
    </row>
    <row r="1107" spans="1:48">
      <c r="A1107" t="n">
        <v>1104</v>
      </c>
      <c r="B1107" t="n">
        <v>0</v>
      </c>
      <c r="C1107" t="n">
        <v>0</v>
      </c>
      <c r="D1107" t="n">
        <v>108</v>
      </c>
      <c r="E1107" t="n">
        <v>6</v>
      </c>
      <c r="F1107" t="n">
        <v>0.2777740682376457</v>
      </c>
      <c r="G1107" t="n">
        <v>0</v>
      </c>
      <c r="H1107" t="n">
        <v>764.8669479566383</v>
      </c>
      <c r="I1107" t="b">
        <v>0</v>
      </c>
      <c r="J1107" t="n">
        <v>2823.888771855909</v>
      </c>
      <c r="K1107" t="n">
        <v>2281.702127659575</v>
      </c>
      <c r="L1107" t="n">
        <v>0</v>
      </c>
      <c r="M1107" t="n">
        <v>47.84567957537076</v>
      </c>
      <c r="N1107" t="n">
        <v>47.84567957537076</v>
      </c>
      <c r="O1107" t="n">
        <v>597.3491021167431</v>
      </c>
      <c r="P1107" t="n">
        <v>161.7955314509055</v>
      </c>
      <c r="Q1107" t="n">
        <v>47.84567957537076</v>
      </c>
      <c r="R1107" t="n">
        <v>0.9484024969077787</v>
      </c>
      <c r="S1107" t="n">
        <v>38.90851362709135</v>
      </c>
      <c r="T1107" t="n">
        <v>211.1360893953907</v>
      </c>
      <c r="U1107" t="n">
        <v>50.44870688486095</v>
      </c>
      <c r="V1107" t="n">
        <v>10.89409502545823</v>
      </c>
      <c r="W1107" t="n">
        <v>0</v>
      </c>
      <c r="X1107" t="n">
        <v>0</v>
      </c>
      <c r="Y1107" t="n">
        <v>-22.82607512520868</v>
      </c>
      <c r="Z1107" t="n">
        <v>79.90673635436157</v>
      </c>
      <c r="AA1107" t="n">
        <v>2281.702127659575</v>
      </c>
      <c r="AB1107" t="b">
        <v>0</v>
      </c>
      <c r="AC1107" t="b">
        <v>1</v>
      </c>
      <c r="AD1107" t="n">
        <v>92.01721122959518</v>
      </c>
      <c r="AE1107" t="n">
        <v>-0</v>
      </c>
      <c r="AF1107" t="n">
        <v>0</v>
      </c>
      <c r="AG1107" t="n">
        <v>0.1810955910981245</v>
      </c>
      <c r="AH1107" t="b">
        <v>0</v>
      </c>
      <c r="AI1107" t="b">
        <v>0</v>
      </c>
      <c r="AJ1107" t="n">
        <v>2281.702127659575</v>
      </c>
      <c r="AK1107" t="n">
        <v>0</v>
      </c>
      <c r="AL1107" t="n">
        <v>50.44870688486095</v>
      </c>
      <c r="AM1107" t="n">
        <v>0</v>
      </c>
      <c r="AN1107" t="n">
        <v>50.45007642678053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9.802041539326972</v>
      </c>
      <c r="AU1107" t="n">
        <v>3.119351290758557</v>
      </c>
      <c r="AV1107" t="n">
        <v>9.802041539326972</v>
      </c>
    </row>
    <row r="1108" spans="1:48">
      <c r="A1108" t="n">
        <v>1105</v>
      </c>
      <c r="B1108" t="n">
        <v>0</v>
      </c>
      <c r="C1108" t="n">
        <v>0</v>
      </c>
      <c r="D1108" t="n">
        <v>109</v>
      </c>
      <c r="E1108" t="n">
        <v>6</v>
      </c>
      <c r="F1108" t="n">
        <v>0.2777788376467019</v>
      </c>
      <c r="G1108" t="n">
        <v>0</v>
      </c>
      <c r="H1108" t="n">
        <v>771.9490493266071</v>
      </c>
      <c r="I1108" t="b">
        <v>0</v>
      </c>
      <c r="J1108" t="n">
        <v>2850.035890113833</v>
      </c>
      <c r="K1108" t="n">
        <v>2302.828999211978</v>
      </c>
      <c r="L1108" t="n">
        <v>0</v>
      </c>
      <c r="M1108" t="n">
        <v>48.68062420976847</v>
      </c>
      <c r="N1108" t="n">
        <v>48.68062420976847</v>
      </c>
      <c r="O1108" t="n">
        <v>602.1974105059577</v>
      </c>
      <c r="P1108" t="n">
        <v>163.1087244057307</v>
      </c>
      <c r="Q1108" t="n">
        <v>48.68062420976847</v>
      </c>
      <c r="R1108" t="n">
        <v>0.9484846188468349</v>
      </c>
      <c r="S1108" t="n">
        <v>38.97671153010202</v>
      </c>
      <c r="T1108" t="n">
        <v>212.8313197327743</v>
      </c>
      <c r="U1108" t="n">
        <v>51.32463220010278</v>
      </c>
      <c r="V1108" t="n">
        <v>10.96408655736499</v>
      </c>
      <c r="W1108" t="n">
        <v>0</v>
      </c>
      <c r="X1108" t="n">
        <v>0</v>
      </c>
      <c r="Y1108" t="n">
        <v>-22.82607512520868</v>
      </c>
      <c r="Z1108" t="n">
        <v>80.07060282203057</v>
      </c>
      <c r="AA1108" t="n">
        <v>2302.828999211978</v>
      </c>
      <c r="AB1108" t="b">
        <v>0</v>
      </c>
      <c r="AC1108" t="b">
        <v>1</v>
      </c>
      <c r="AD1108" t="n">
        <v>92.00815326327564</v>
      </c>
      <c r="AE1108" t="n">
        <v>-0</v>
      </c>
      <c r="AF1108" t="n">
        <v>0</v>
      </c>
      <c r="AG1108" t="n">
        <v>0.1814286852271303</v>
      </c>
      <c r="AH1108" t="b">
        <v>0</v>
      </c>
      <c r="AI1108" t="b">
        <v>0</v>
      </c>
      <c r="AJ1108" t="n">
        <v>2302.828999211978</v>
      </c>
      <c r="AK1108" t="n">
        <v>0</v>
      </c>
      <c r="AL1108" t="n">
        <v>51.32463220010278</v>
      </c>
      <c r="AM1108" t="n">
        <v>0</v>
      </c>
      <c r="AN1108" t="n">
        <v>51.32600174202236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9.972731560685066</v>
      </c>
      <c r="AU1108" t="n">
        <v>3.173670805352201</v>
      </c>
      <c r="AV1108" t="n">
        <v>9.972731560685066</v>
      </c>
    </row>
    <row r="1109" spans="1:48">
      <c r="A1109" t="n">
        <v>1106</v>
      </c>
      <c r="B1109" t="n">
        <v>0</v>
      </c>
      <c r="C1109" t="n">
        <v>0</v>
      </c>
      <c r="D1109" t="n">
        <v>110</v>
      </c>
      <c r="E1109" t="n">
        <v>6</v>
      </c>
      <c r="F1109" t="n">
        <v>0.2777772478422147</v>
      </c>
      <c r="G1109" t="n">
        <v>0</v>
      </c>
      <c r="H1109" t="n">
        <v>779.031150696576</v>
      </c>
      <c r="I1109" t="b">
        <v>0</v>
      </c>
      <c r="J1109" t="n">
        <v>2876.183008371759</v>
      </c>
      <c r="K1109" t="n">
        <v>2323.955870764381</v>
      </c>
      <c r="L1109" t="n">
        <v>0</v>
      </c>
      <c r="M1109" t="n">
        <v>49.52551237199352</v>
      </c>
      <c r="N1109" t="n">
        <v>49.52551237199352</v>
      </c>
      <c r="O1109" t="n">
        <v>607.0794547391569</v>
      </c>
      <c r="P1109" t="n">
        <v>164.4310549130977</v>
      </c>
      <c r="Q1109" t="n">
        <v>49.52551237199352</v>
      </c>
      <c r="R1109" t="n">
        <v>0.9485669480389722</v>
      </c>
      <c r="S1109" t="n">
        <v>39.04598910292179</v>
      </c>
      <c r="T1109" t="n">
        <v>214.5381317088446</v>
      </c>
      <c r="U1109" t="n">
        <v>52.21087712826227</v>
      </c>
      <c r="V1109" t="n">
        <v>11.0343508758028</v>
      </c>
      <c r="W1109" t="n">
        <v>0</v>
      </c>
      <c r="X1109" t="n">
        <v>0</v>
      </c>
      <c r="Y1109" t="n">
        <v>-22.82607512520868</v>
      </c>
      <c r="Z1109" t="n">
        <v>80.26201320324083</v>
      </c>
      <c r="AA1109" t="n">
        <v>2323.955870764381</v>
      </c>
      <c r="AB1109" t="b">
        <v>0</v>
      </c>
      <c r="AC1109" t="b">
        <v>1</v>
      </c>
      <c r="AD1109" t="n">
        <v>91.99909529695611</v>
      </c>
      <c r="AE1109" t="n">
        <v>-0</v>
      </c>
      <c r="AF1109" t="n">
        <v>0</v>
      </c>
      <c r="AG1109" t="n">
        <v>0.1721512136336231</v>
      </c>
      <c r="AH1109" t="b">
        <v>0</v>
      </c>
      <c r="AI1109" t="b">
        <v>0</v>
      </c>
      <c r="AJ1109" t="n">
        <v>2323.955870764381</v>
      </c>
      <c r="AK1109" t="n">
        <v>0</v>
      </c>
      <c r="AL1109" t="n">
        <v>52.21087712826227</v>
      </c>
      <c r="AM1109" t="n">
        <v>0</v>
      </c>
      <c r="AN1109" t="n">
        <v>52.21224667018185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10.14594620976136</v>
      </c>
      <c r="AU1109" t="n">
        <v>3.228793744487545</v>
      </c>
      <c r="AV1109" t="n">
        <v>10.14594620976136</v>
      </c>
    </row>
    <row r="1110" spans="1:48">
      <c r="A1110" t="n">
        <v>1107</v>
      </c>
      <c r="B1110" t="n">
        <v>0</v>
      </c>
      <c r="C1110" t="n">
        <v>0</v>
      </c>
      <c r="D1110" t="n">
        <v>111</v>
      </c>
      <c r="E1110" t="n">
        <v>6</v>
      </c>
      <c r="F1110" t="n">
        <v>0.2777788376510788</v>
      </c>
      <c r="G1110" t="n">
        <v>0</v>
      </c>
      <c r="H1110" t="n">
        <v>786.1132520665449</v>
      </c>
      <c r="I1110" t="b">
        <v>0</v>
      </c>
      <c r="J1110" t="n">
        <v>2902.330126629684</v>
      </c>
      <c r="K1110" t="n">
        <v>2345.082742316785</v>
      </c>
      <c r="L1110" t="n">
        <v>0</v>
      </c>
      <c r="M1110" t="n">
        <v>50.3810633392953</v>
      </c>
      <c r="N1110" t="n">
        <v>50.3810633392953</v>
      </c>
      <c r="O1110" t="n">
        <v>612.0030604442188</v>
      </c>
      <c r="P1110" t="n">
        <v>165.7646425905251</v>
      </c>
      <c r="Q1110" t="n">
        <v>50.3810633392953</v>
      </c>
      <c r="R1110" t="n">
        <v>0.9486496818255769</v>
      </c>
      <c r="S1110" t="n">
        <v>39.11635640179487</v>
      </c>
      <c r="T1110" t="n">
        <v>216.2592414905365</v>
      </c>
      <c r="U1110" t="n">
        <v>53.10818556576356</v>
      </c>
      <c r="V1110" t="n">
        <v>11.10498085869847</v>
      </c>
      <c r="W1110" t="n">
        <v>0</v>
      </c>
      <c r="X1110" t="n">
        <v>0</v>
      </c>
      <c r="Y1110" t="n">
        <v>-22.82607512520868</v>
      </c>
      <c r="Z1110" t="n">
        <v>80.43451898007181</v>
      </c>
      <c r="AA1110" t="n">
        <v>2345.082742316785</v>
      </c>
      <c r="AB1110" t="b">
        <v>0</v>
      </c>
      <c r="AC1110" t="b">
        <v>1</v>
      </c>
      <c r="AD1110" t="n">
        <v>91.99003733063658</v>
      </c>
      <c r="AE1110" t="n">
        <v>-0</v>
      </c>
      <c r="AF1110" t="n">
        <v>0</v>
      </c>
      <c r="AG1110" t="n">
        <v>0.1626466585765394</v>
      </c>
      <c r="AH1110" t="b">
        <v>0</v>
      </c>
      <c r="AI1110" t="b">
        <v>0</v>
      </c>
      <c r="AJ1110" t="n">
        <v>2345.082742316785</v>
      </c>
      <c r="AK1110" t="n">
        <v>0</v>
      </c>
      <c r="AL1110" t="n">
        <v>53.10818556576356</v>
      </c>
      <c r="AM1110" t="n">
        <v>0</v>
      </c>
      <c r="AN1110" t="n">
        <v>53.10955510768314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10.32199930686119</v>
      </c>
      <c r="AU1110" t="n">
        <v>3.28481997672468</v>
      </c>
      <c r="AV1110" t="n">
        <v>10.32199930686119</v>
      </c>
    </row>
    <row r="1111" spans="1:48">
      <c r="A1111" t="n">
        <v>1108</v>
      </c>
      <c r="B1111" t="n">
        <v>0</v>
      </c>
      <c r="C1111" t="n">
        <v>0</v>
      </c>
      <c r="D1111" t="n">
        <v>112</v>
      </c>
      <c r="E1111" t="n">
        <v>6</v>
      </c>
      <c r="F1111" t="n">
        <v>0.2777740682201326</v>
      </c>
      <c r="G1111" t="n">
        <v>0</v>
      </c>
      <c r="H1111" t="n">
        <v>793.1953534365138</v>
      </c>
      <c r="I1111" t="b">
        <v>0</v>
      </c>
      <c r="J1111" t="n">
        <v>2928.477244887609</v>
      </c>
      <c r="K1111" t="n">
        <v>2366.209613869188</v>
      </c>
      <c r="L1111" t="n">
        <v>0</v>
      </c>
      <c r="M1111" t="n">
        <v>51.24671955845032</v>
      </c>
      <c r="N1111" t="n">
        <v>51.24671955845032</v>
      </c>
      <c r="O1111" t="n">
        <v>616.9604019717161</v>
      </c>
      <c r="P1111" t="n">
        <v>167.1073678146577</v>
      </c>
      <c r="Q1111" t="n">
        <v>51.24671955845032</v>
      </c>
      <c r="R1111" t="n">
        <v>0.9487326075224919</v>
      </c>
      <c r="S1111" t="n">
        <v>39.18782414628578</v>
      </c>
      <c r="T1111" t="n">
        <v>217.9919269515181</v>
      </c>
      <c r="U1111" t="n">
        <v>54.01597789737126</v>
      </c>
      <c r="V1111" t="n">
        <v>11.1758776759518</v>
      </c>
      <c r="W1111" t="n">
        <v>0</v>
      </c>
      <c r="X1111" t="n">
        <v>0</v>
      </c>
      <c r="Y1111" t="n">
        <v>-22.82607512520868</v>
      </c>
      <c r="Z1111" t="n">
        <v>80.59785812580843</v>
      </c>
      <c r="AA1111" t="n">
        <v>2366.209613869188</v>
      </c>
      <c r="AB1111" t="b">
        <v>0</v>
      </c>
      <c r="AC1111" t="b">
        <v>1</v>
      </c>
      <c r="AD1111" t="n">
        <v>91.98097936431705</v>
      </c>
      <c r="AE1111" t="n">
        <v>-0</v>
      </c>
      <c r="AF1111" t="n">
        <v>0</v>
      </c>
      <c r="AG1111" t="n">
        <v>0.1638135260217867</v>
      </c>
      <c r="AH1111" t="b">
        <v>0</v>
      </c>
      <c r="AI1111" t="b">
        <v>0</v>
      </c>
      <c r="AJ1111" t="n">
        <v>2366.209613869188</v>
      </c>
      <c r="AK1111" t="n">
        <v>0</v>
      </c>
      <c r="AL1111" t="n">
        <v>54.01597789737126</v>
      </c>
      <c r="AM1111" t="n">
        <v>0</v>
      </c>
      <c r="AN1111" t="n">
        <v>54.01734743929084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10.50079383578681</v>
      </c>
      <c r="AU1111" t="n">
        <v>3.341718628127764</v>
      </c>
      <c r="AV1111" t="n">
        <v>10.50079383578681</v>
      </c>
    </row>
    <row r="1112" spans="1:48">
      <c r="A1112" t="n">
        <v>1109</v>
      </c>
      <c r="B1112" t="n">
        <v>0</v>
      </c>
      <c r="C1112" t="n">
        <v>0</v>
      </c>
      <c r="D1112" t="n">
        <v>113</v>
      </c>
      <c r="E1112" t="n">
        <v>6</v>
      </c>
      <c r="F1112" t="n">
        <v>0.2777915561350657</v>
      </c>
      <c r="G1112" t="n">
        <v>0</v>
      </c>
      <c r="H1112" t="n">
        <v>800.2774548064826</v>
      </c>
      <c r="I1112" t="b">
        <v>0</v>
      </c>
      <c r="J1112" t="n">
        <v>2954.624363145534</v>
      </c>
      <c r="K1112" t="n">
        <v>2387.336485421592</v>
      </c>
      <c r="L1112" t="n">
        <v>0</v>
      </c>
      <c r="M1112" t="n">
        <v>52.1245235726963</v>
      </c>
      <c r="N1112" t="n">
        <v>52.1245235726963</v>
      </c>
      <c r="O1112" t="n">
        <v>621.9749562914293</v>
      </c>
      <c r="P1112" t="n">
        <v>168.4655894613839</v>
      </c>
      <c r="Q1112" t="n">
        <v>52.1245235726963</v>
      </c>
      <c r="R1112" t="n">
        <v>0.9488163142750592</v>
      </c>
      <c r="S1112" t="n">
        <v>39.26040246562215</v>
      </c>
      <c r="T1112" t="n">
        <v>219.7443420009385</v>
      </c>
      <c r="U1112" t="n">
        <v>54.9363694410355</v>
      </c>
      <c r="V1112" t="n">
        <v>11.24732534080994</v>
      </c>
      <c r="W1112" t="n">
        <v>0</v>
      </c>
      <c r="X1112" t="n">
        <v>0</v>
      </c>
      <c r="Y1112" t="n">
        <v>-22.82607512520868</v>
      </c>
      <c r="Z1112" t="n">
        <v>80.73724685824421</v>
      </c>
      <c r="AA1112" t="n">
        <v>2387.336485421592</v>
      </c>
      <c r="AB1112" t="b">
        <v>0</v>
      </c>
      <c r="AC1112" t="b">
        <v>1</v>
      </c>
      <c r="AD1112" t="n">
        <v>91.97192139799752</v>
      </c>
      <c r="AE1112" t="n">
        <v>-0</v>
      </c>
      <c r="AF1112" t="n">
        <v>0</v>
      </c>
      <c r="AG1112" t="n">
        <v>0.1751397059247149</v>
      </c>
      <c r="AH1112" t="b">
        <v>0</v>
      </c>
      <c r="AI1112" t="b">
        <v>0</v>
      </c>
      <c r="AJ1112" t="n">
        <v>2387.336485421592</v>
      </c>
      <c r="AK1112" t="n">
        <v>0</v>
      </c>
      <c r="AL1112" t="n">
        <v>54.9363694410355</v>
      </c>
      <c r="AM1112" t="n">
        <v>0</v>
      </c>
      <c r="AN1112" t="n">
        <v>54.93773898295508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10.68310341019345</v>
      </c>
      <c r="AU1112" t="n">
        <v>3.399735889527988</v>
      </c>
      <c r="AV1112" t="n">
        <v>10.68310341019345</v>
      </c>
    </row>
    <row r="1113" spans="1:48">
      <c r="A1113" t="n">
        <v>1110</v>
      </c>
      <c r="B1113" t="n">
        <v>0</v>
      </c>
      <c r="C1113" t="n">
        <v>0</v>
      </c>
      <c r="D1113" t="n">
        <v>114</v>
      </c>
      <c r="E1113" t="n">
        <v>6</v>
      </c>
      <c r="F1113" t="n">
        <v>0.2777263739062636</v>
      </c>
      <c r="G1113" t="n">
        <v>0</v>
      </c>
      <c r="H1113" t="n">
        <v>807.3595561764515</v>
      </c>
      <c r="I1113" t="b">
        <v>0</v>
      </c>
      <c r="J1113" t="n">
        <v>2980.771481403459</v>
      </c>
      <c r="K1113" t="n">
        <v>2408.463356973995</v>
      </c>
      <c r="L1113" t="n">
        <v>0</v>
      </c>
      <c r="M1113" t="n">
        <v>53.00732472441364</v>
      </c>
      <c r="N1113" t="n">
        <v>53.00732472441364</v>
      </c>
      <c r="O1113" t="n">
        <v>626.9606411736484</v>
      </c>
      <c r="P1113" t="n">
        <v>169.8159916505006</v>
      </c>
      <c r="Q1113" t="n">
        <v>53.00732472441364</v>
      </c>
      <c r="R1113" t="n">
        <v>0.9488986249730824</v>
      </c>
      <c r="S1113" t="n">
        <v>39.33410344555561</v>
      </c>
      <c r="T1113" t="n">
        <v>221.4865750322973</v>
      </c>
      <c r="U1113" t="n">
        <v>55.86194702929126</v>
      </c>
      <c r="V1113" t="n">
        <v>11.31826853415299</v>
      </c>
      <c r="W1113" t="n">
        <v>0</v>
      </c>
      <c r="X1113" t="n">
        <v>0</v>
      </c>
      <c r="Y1113" t="n">
        <v>-22.82607512520868</v>
      </c>
      <c r="Z1113" t="n">
        <v>80.91265870913675</v>
      </c>
      <c r="AA1113" t="n">
        <v>2408.463356973995</v>
      </c>
      <c r="AB1113" t="b">
        <v>0</v>
      </c>
      <c r="AC1113" t="b">
        <v>1</v>
      </c>
      <c r="AD1113" t="n">
        <v>91.96286343167799</v>
      </c>
      <c r="AE1113" t="n">
        <v>-0</v>
      </c>
      <c r="AF1113" t="n">
        <v>0</v>
      </c>
      <c r="AG1113" t="n">
        <v>0.1831344679149639</v>
      </c>
      <c r="AH1113" t="b">
        <v>0</v>
      </c>
      <c r="AI1113" t="b">
        <v>0</v>
      </c>
      <c r="AJ1113" t="n">
        <v>2408.463356973995</v>
      </c>
      <c r="AK1113" t="n">
        <v>0</v>
      </c>
      <c r="AL1113" t="n">
        <v>55.86194702929126</v>
      </c>
      <c r="AM1113" t="n">
        <v>0</v>
      </c>
      <c r="AN1113" t="n">
        <v>55.86331657121084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10.86742662272689</v>
      </c>
      <c r="AU1113" t="n">
        <v>3.458393960770199</v>
      </c>
      <c r="AV1113" t="n">
        <v>10.86742662272689</v>
      </c>
    </row>
    <row r="1114" spans="1:48">
      <c r="A1114" t="n">
        <v>1111</v>
      </c>
      <c r="B1114" t="n">
        <v>0</v>
      </c>
      <c r="C1114" t="n">
        <v>0</v>
      </c>
      <c r="D1114" t="n">
        <v>115</v>
      </c>
      <c r="E1114" t="n">
        <v>6</v>
      </c>
      <c r="F1114" t="n">
        <v>0.2779696149065707</v>
      </c>
      <c r="G1114" t="n">
        <v>0</v>
      </c>
      <c r="H1114" t="n">
        <v>814.4416575464204</v>
      </c>
      <c r="I1114" t="b">
        <v>0</v>
      </c>
      <c r="J1114" t="n">
        <v>3006.918599661384</v>
      </c>
      <c r="K1114" t="n">
        <v>2429.590228526399</v>
      </c>
      <c r="L1114" t="n">
        <v>0</v>
      </c>
      <c r="M1114" t="n">
        <v>53.92242364481503</v>
      </c>
      <c r="N1114" t="n">
        <v>53.92242364481503</v>
      </c>
      <c r="O1114" t="n">
        <v>632.2383085674958</v>
      </c>
      <c r="P1114" t="n">
        <v>171.245479026949</v>
      </c>
      <c r="Q1114" t="n">
        <v>53.92242364481503</v>
      </c>
      <c r="R1114" t="n">
        <v>0.9489875131417045</v>
      </c>
      <c r="S1114" t="n">
        <v>39.40893212481334</v>
      </c>
      <c r="T1114" t="n">
        <v>223.3300977181634</v>
      </c>
      <c r="U1114" t="n">
        <v>56.82100438424128</v>
      </c>
      <c r="V1114" t="n">
        <v>11.39262367490966</v>
      </c>
      <c r="W1114" t="n">
        <v>0</v>
      </c>
      <c r="X1114" t="n">
        <v>0</v>
      </c>
      <c r="Y1114" t="n">
        <v>-22.82607512520868</v>
      </c>
      <c r="Z1114" t="n">
        <v>81.08807056002929</v>
      </c>
      <c r="AA1114" t="n">
        <v>2429.590228526399</v>
      </c>
      <c r="AB1114" t="b">
        <v>0</v>
      </c>
      <c r="AC1114" t="b">
        <v>1</v>
      </c>
      <c r="AD1114" t="n">
        <v>91.95380546535846</v>
      </c>
      <c r="AE1114" t="n">
        <v>-0</v>
      </c>
      <c r="AF1114" t="n">
        <v>0</v>
      </c>
      <c r="AG1114" t="n">
        <v>0.1950264310682116</v>
      </c>
      <c r="AH1114" t="b">
        <v>0</v>
      </c>
      <c r="AI1114" t="b">
        <v>0</v>
      </c>
      <c r="AJ1114" t="n">
        <v>2429.590228526399</v>
      </c>
      <c r="AK1114" t="n">
        <v>0</v>
      </c>
      <c r="AL1114" t="n">
        <v>56.82100438424128</v>
      </c>
      <c r="AM1114" t="n">
        <v>0</v>
      </c>
      <c r="AN1114" t="n">
        <v>56.82237392616086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11.0586934818569</v>
      </c>
      <c r="AU1114" t="n">
        <v>3.519261742396384</v>
      </c>
      <c r="AV1114" t="n">
        <v>11.0586934818569</v>
      </c>
    </row>
    <row r="1115" spans="1:48">
      <c r="A1115" t="n">
        <v>1112</v>
      </c>
      <c r="B1115" t="n">
        <v>0</v>
      </c>
      <c r="C1115" t="n">
        <v>0</v>
      </c>
      <c r="D1115" t="n">
        <v>116</v>
      </c>
      <c r="E1115" t="n">
        <v>6</v>
      </c>
      <c r="F1115" t="n">
        <v>0.2770618331341375</v>
      </c>
      <c r="G1115" t="n">
        <v>0</v>
      </c>
      <c r="H1115" t="n">
        <v>821.5237589163893</v>
      </c>
      <c r="I1115" t="b">
        <v>0</v>
      </c>
      <c r="J1115" t="n">
        <v>3033.065717919309</v>
      </c>
      <c r="K1115" t="n">
        <v>2450.717100078802</v>
      </c>
      <c r="L1115" t="n">
        <v>0</v>
      </c>
      <c r="M1115" t="n">
        <v>54.76746432868732</v>
      </c>
      <c r="N1115" t="n">
        <v>54.76746432868732</v>
      </c>
      <c r="O1115" t="n">
        <v>636.6106329061212</v>
      </c>
      <c r="P1115" t="n">
        <v>172.4297488911487</v>
      </c>
      <c r="Q1115" t="n">
        <v>54.76746432868732</v>
      </c>
      <c r="R1115" t="n">
        <v>0.9490535287138901</v>
      </c>
      <c r="S1115" t="n">
        <v>39.48492021119752</v>
      </c>
      <c r="T1115" t="n">
        <v>224.8589232447686</v>
      </c>
      <c r="U1115" t="n">
        <v>57.70745555617443</v>
      </c>
      <c r="V1115" t="n">
        <v>11.45576867651522</v>
      </c>
      <c r="W1115" t="n">
        <v>0</v>
      </c>
      <c r="X1115" t="n">
        <v>0</v>
      </c>
      <c r="Y1115" t="n">
        <v>-22.82607512520868</v>
      </c>
      <c r="Z1115" t="n">
        <v>81.25918202631419</v>
      </c>
      <c r="AA1115" t="n">
        <v>2450.717100078802</v>
      </c>
      <c r="AB1115" t="b">
        <v>0</v>
      </c>
      <c r="AC1115" t="b">
        <v>1</v>
      </c>
      <c r="AD1115" t="n">
        <v>91.94474749903893</v>
      </c>
      <c r="AE1115" t="n">
        <v>-0</v>
      </c>
      <c r="AF1115" t="n">
        <v>0</v>
      </c>
      <c r="AG1115" t="n">
        <v>0.1926804930815217</v>
      </c>
      <c r="AH1115" t="b">
        <v>0</v>
      </c>
      <c r="AI1115" t="b">
        <v>0</v>
      </c>
      <c r="AJ1115" t="n">
        <v>2450.717100078802</v>
      </c>
      <c r="AK1115" t="n">
        <v>0</v>
      </c>
      <c r="AL1115" t="n">
        <v>57.70745555617443</v>
      </c>
      <c r="AM1115" t="n">
        <v>0</v>
      </c>
      <c r="AN1115" t="n">
        <v>57.70882509809401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11.23799047110618</v>
      </c>
      <c r="AU1115" t="n">
        <v>3.576320294188876</v>
      </c>
      <c r="AV1115" t="n">
        <v>11.23799047110618</v>
      </c>
    </row>
    <row r="1116" spans="1:48">
      <c r="A1116" t="n">
        <v>1113</v>
      </c>
      <c r="B1116" t="n">
        <v>0</v>
      </c>
      <c r="C1116" t="n">
        <v>0</v>
      </c>
      <c r="D1116" t="n">
        <v>117</v>
      </c>
      <c r="E1116" t="n">
        <v>6</v>
      </c>
      <c r="F1116" t="n">
        <v>0.280449719223526</v>
      </c>
      <c r="G1116" t="n">
        <v>0</v>
      </c>
      <c r="H1116" t="n">
        <v>828.6058602863582</v>
      </c>
      <c r="I1116" t="b">
        <v>0</v>
      </c>
      <c r="J1116" t="n">
        <v>3059.212836177234</v>
      </c>
      <c r="K1116" t="n">
        <v>2471.843971631205</v>
      </c>
      <c r="L1116" t="n">
        <v>0</v>
      </c>
      <c r="M1116" t="n">
        <v>55.92816617360813</v>
      </c>
      <c r="N1116" t="n">
        <v>55.92816617360813</v>
      </c>
      <c r="O1116" t="n">
        <v>644.5460645078097</v>
      </c>
      <c r="P1116" t="n">
        <v>174.5791073964815</v>
      </c>
      <c r="Q1116" t="n">
        <v>55.92816617360813</v>
      </c>
      <c r="R1116" t="n">
        <v>0.9492050368525089</v>
      </c>
      <c r="S1116" t="n">
        <v>39.56199926070252</v>
      </c>
      <c r="T1116" t="n">
        <v>227.6254795747479</v>
      </c>
      <c r="U1116" t="n">
        <v>58.92105920451248</v>
      </c>
      <c r="V1116" t="n">
        <v>11.56222784642932</v>
      </c>
      <c r="W1116" t="n">
        <v>0</v>
      </c>
      <c r="X1116" t="n">
        <v>0</v>
      </c>
      <c r="Y1116" t="n">
        <v>-22.82607512520868</v>
      </c>
      <c r="Z1116" t="n">
        <v>81.44627969887547</v>
      </c>
      <c r="AA1116" t="n">
        <v>2471.843971631205</v>
      </c>
      <c r="AB1116" t="b">
        <v>0</v>
      </c>
      <c r="AC1116" t="b">
        <v>1</v>
      </c>
      <c r="AD1116" t="n">
        <v>91.93568953271939</v>
      </c>
      <c r="AE1116" t="n">
        <v>-0</v>
      </c>
      <c r="AF1116" t="n">
        <v>0</v>
      </c>
      <c r="AG1116" t="n">
        <v>0.1588359557420272</v>
      </c>
      <c r="AH1116" t="b">
        <v>0</v>
      </c>
      <c r="AI1116" t="b">
        <v>0</v>
      </c>
      <c r="AJ1116" t="n">
        <v>2471.843971631205</v>
      </c>
      <c r="AK1116" t="n">
        <v>0</v>
      </c>
      <c r="AL1116" t="n">
        <v>58.92105920451248</v>
      </c>
      <c r="AM1116" t="n">
        <v>0</v>
      </c>
      <c r="AN1116" t="n">
        <v>58.92242874643206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11.47692937768961</v>
      </c>
      <c r="AU1116" t="n">
        <v>3.652358983034774</v>
      </c>
      <c r="AV1116" t="n">
        <v>11.47692937768961</v>
      </c>
    </row>
    <row r="1117" spans="1:48">
      <c r="A1117" t="n">
        <v>1114</v>
      </c>
      <c r="B1117" t="n">
        <v>0</v>
      </c>
      <c r="C1117" t="n">
        <v>0</v>
      </c>
      <c r="D1117" t="n">
        <v>118</v>
      </c>
      <c r="E1117" t="n">
        <v>6</v>
      </c>
      <c r="F1117" t="n">
        <v>0.2678059566384299</v>
      </c>
      <c r="G1117" t="n">
        <v>0</v>
      </c>
      <c r="H1117" t="n">
        <v>835.687961656327</v>
      </c>
      <c r="I1117" t="b">
        <v>0</v>
      </c>
      <c r="J1117" t="n">
        <v>3085.35995443516</v>
      </c>
      <c r="K1117" t="n">
        <v>2492.970843183609</v>
      </c>
      <c r="L1117" t="n">
        <v>0</v>
      </c>
      <c r="M1117" t="n">
        <v>55.95304770071385</v>
      </c>
      <c r="N1117" t="n">
        <v>55.95304770071385</v>
      </c>
      <c r="O1117" t="n">
        <v>639.3681276663485</v>
      </c>
      <c r="P1117" t="n">
        <v>173.1766326290218</v>
      </c>
      <c r="Q1117" t="n">
        <v>55.95304770071385</v>
      </c>
      <c r="R1117" t="n">
        <v>0.9490399820955606</v>
      </c>
      <c r="S1117" t="n">
        <v>39.64047778658475</v>
      </c>
      <c r="T1117" t="n">
        <v>225.8361287969388</v>
      </c>
      <c r="U1117" t="n">
        <v>58.957524188986</v>
      </c>
      <c r="V1117" t="n">
        <v>11.50861316696131</v>
      </c>
      <c r="W1117" t="n">
        <v>0</v>
      </c>
      <c r="X1117" t="n">
        <v>0</v>
      </c>
      <c r="Y1117" t="n">
        <v>-22.82607512520868</v>
      </c>
      <c r="Z1117" t="n">
        <v>81.63337737143675</v>
      </c>
      <c r="AA1117" t="n">
        <v>2492.970843183609</v>
      </c>
      <c r="AB1117" t="b">
        <v>0</v>
      </c>
      <c r="AC1117" t="b">
        <v>1</v>
      </c>
      <c r="AD1117" t="n">
        <v>91.92663156639986</v>
      </c>
      <c r="AE1117" t="n">
        <v>-0</v>
      </c>
      <c r="AF1117" t="n">
        <v>0</v>
      </c>
      <c r="AG1117" t="n">
        <v>0.1247456576254025</v>
      </c>
      <c r="AH1117" t="b">
        <v>0</v>
      </c>
      <c r="AI1117" t="b">
        <v>0</v>
      </c>
      <c r="AJ1117" t="n">
        <v>2492.970843183609</v>
      </c>
      <c r="AK1117" t="n">
        <v>0</v>
      </c>
      <c r="AL1117" t="n">
        <v>58.957524188986</v>
      </c>
      <c r="AM1117" t="n">
        <v>0</v>
      </c>
      <c r="AN1117" t="n">
        <v>58.95889373090558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11.50583396536387</v>
      </c>
      <c r="AU1117" t="n">
        <v>3.661557430369324</v>
      </c>
      <c r="AV1117" t="n">
        <v>11.50583396536387</v>
      </c>
    </row>
    <row r="1118" spans="1:48">
      <c r="A1118" t="n">
        <v>1115</v>
      </c>
      <c r="B1118" t="n">
        <v>0</v>
      </c>
      <c r="C1118" t="n">
        <v>0</v>
      </c>
      <c r="D1118" t="n">
        <v>119</v>
      </c>
      <c r="E1118" t="n">
        <v>6</v>
      </c>
      <c r="F1118" t="n">
        <v>0.314993120889433</v>
      </c>
      <c r="G1118" t="n">
        <v>0</v>
      </c>
      <c r="H1118" t="n">
        <v>842.7700630262959</v>
      </c>
      <c r="I1118" t="b">
        <v>0</v>
      </c>
      <c r="J1118" t="n">
        <v>3111.507072693085</v>
      </c>
      <c r="K1118" t="n">
        <v>2514.097714736013</v>
      </c>
      <c r="L1118" t="n">
        <v>0</v>
      </c>
      <c r="M1118" t="n">
        <v>60.30567899502996</v>
      </c>
      <c r="N1118" t="n">
        <v>60.30567899502996</v>
      </c>
      <c r="O1118" t="n">
        <v>683.3142748882357</v>
      </c>
      <c r="P1118" t="n">
        <v>185.0797060910714</v>
      </c>
      <c r="Q1118" t="n">
        <v>60.30567899502996</v>
      </c>
      <c r="R1118" t="n">
        <v>0.9500087057403933</v>
      </c>
      <c r="S1118" t="n">
        <v>39.71924635033036</v>
      </c>
      <c r="T1118" t="n">
        <v>241.1125717141739</v>
      </c>
      <c r="U1118" t="n">
        <v>63.47908038172186</v>
      </c>
      <c r="V1118" t="n">
        <v>12.05352952225385</v>
      </c>
      <c r="W1118" t="n">
        <v>0</v>
      </c>
      <c r="X1118" t="n">
        <v>0</v>
      </c>
      <c r="Y1118" t="n">
        <v>-22.82607512520868</v>
      </c>
      <c r="Z1118" t="n">
        <v>81.82018801668551</v>
      </c>
      <c r="AA1118" t="n">
        <v>2514.097714736013</v>
      </c>
      <c r="AB1118" t="b">
        <v>0</v>
      </c>
      <c r="AC1118" t="b">
        <v>1</v>
      </c>
      <c r="AD1118" t="n">
        <v>91.91757360008033</v>
      </c>
      <c r="AE1118" t="n">
        <v>-0</v>
      </c>
      <c r="AF1118" t="n">
        <v>0</v>
      </c>
      <c r="AG1118" t="n">
        <v>0.08829859799927553</v>
      </c>
      <c r="AH1118" t="b">
        <v>0</v>
      </c>
      <c r="AI1118" t="b">
        <v>0</v>
      </c>
      <c r="AJ1118" t="n">
        <v>2514.097714736013</v>
      </c>
      <c r="AK1118" t="n">
        <v>0</v>
      </c>
      <c r="AL1118" t="n">
        <v>63.47908038172186</v>
      </c>
      <c r="AM1118" t="n">
        <v>0</v>
      </c>
      <c r="AN1118" t="n">
        <v>63.48044992364144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12.3439511167741</v>
      </c>
      <c r="AU1118" t="n">
        <v>3.928275522469746</v>
      </c>
      <c r="AV1118" t="n">
        <v>12.3439511167741</v>
      </c>
    </row>
    <row r="1119" spans="1:48">
      <c r="A1119" t="n">
        <v>1116</v>
      </c>
      <c r="B1119" t="n">
        <v>0</v>
      </c>
      <c r="C1119" t="n">
        <v>0</v>
      </c>
      <c r="D1119" t="n">
        <v>120</v>
      </c>
      <c r="E1119" t="n">
        <v>6</v>
      </c>
      <c r="F1119" t="n">
        <v>0.1388882264705167</v>
      </c>
      <c r="G1119" t="n">
        <v>0</v>
      </c>
      <c r="H1119" t="n">
        <v>849.8521643962648</v>
      </c>
      <c r="I1119" t="b">
        <v>0</v>
      </c>
      <c r="J1119" t="n">
        <v>3137.65419095101</v>
      </c>
      <c r="K1119" t="n">
        <v>2535.224586288416</v>
      </c>
      <c r="L1119" t="n">
        <v>0</v>
      </c>
      <c r="M1119" t="n">
        <v>48.42388682047418</v>
      </c>
      <c r="N1119" t="n">
        <v>48.42388682047418</v>
      </c>
      <c r="O1119" t="n">
        <v>544.1111718537023</v>
      </c>
      <c r="P1119" t="n">
        <v>147.3757236873517</v>
      </c>
      <c r="Q1119" t="n">
        <v>48.42388682047418</v>
      </c>
      <c r="R1119" t="n">
        <v>0.9462164973130505</v>
      </c>
      <c r="S1119" t="n">
        <v>39.80252855242918</v>
      </c>
      <c r="T1119" t="n">
        <v>192.7631764514843</v>
      </c>
      <c r="U1119" t="n">
        <v>51.17632905152509</v>
      </c>
      <c r="V1119" t="n">
        <v>10.36747881862334</v>
      </c>
      <c r="W1119" t="n">
        <v>0</v>
      </c>
      <c r="X1119" t="n">
        <v>0</v>
      </c>
      <c r="Y1119" t="n">
        <v>-22.82607512520868</v>
      </c>
      <c r="Z1119" t="n">
        <v>81.92780195348399</v>
      </c>
      <c r="AA1119" t="n">
        <v>2535.224586288416</v>
      </c>
      <c r="AB1119" t="b">
        <v>0</v>
      </c>
      <c r="AC1119" t="b">
        <v>1</v>
      </c>
      <c r="AD1119" t="n">
        <v>91.9085156337608</v>
      </c>
      <c r="AE1119" t="n">
        <v>-0</v>
      </c>
      <c r="AF1119" t="n">
        <v>0</v>
      </c>
      <c r="AG1119" t="n">
        <v>0.05000366714722593</v>
      </c>
      <c r="AH1119" t="b">
        <v>0</v>
      </c>
      <c r="AI1119" t="b">
        <v>0</v>
      </c>
      <c r="AJ1119" t="n">
        <v>2535.224586288416</v>
      </c>
      <c r="AK1119" t="n">
        <v>0</v>
      </c>
      <c r="AL1119" t="n">
        <v>51.17632905152509</v>
      </c>
      <c r="AM1119" t="n">
        <v>0</v>
      </c>
      <c r="AN1119" t="n">
        <v>51.17667143700499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10.17297116728349</v>
      </c>
      <c r="AU1119" t="n">
        <v>3.237394027988805</v>
      </c>
      <c r="AV1119" t="n">
        <v>10.17297116728349</v>
      </c>
    </row>
    <row r="1120" spans="1:48">
      <c r="A1120" t="n">
        <v>1117</v>
      </c>
      <c r="B1120" t="n">
        <v>0</v>
      </c>
      <c r="C1120" t="n">
        <v>0</v>
      </c>
      <c r="D1120" t="n">
        <v>120</v>
      </c>
      <c r="E1120" t="n">
        <v>6</v>
      </c>
      <c r="F1120" t="n">
        <v>-0.03721269343817113</v>
      </c>
      <c r="G1120" t="n">
        <v>0</v>
      </c>
      <c r="H1120" t="n">
        <v>849.8521643962648</v>
      </c>
      <c r="I1120" t="b">
        <v>0</v>
      </c>
      <c r="J1120" t="n">
        <v>3137.65419095101</v>
      </c>
      <c r="K1120" t="n">
        <v>2535.224586288416</v>
      </c>
      <c r="L1120" t="n">
        <v>0</v>
      </c>
      <c r="M1120" t="n">
        <v>35.56634775579445</v>
      </c>
      <c r="N1120" t="n">
        <v>35.56634775579445</v>
      </c>
      <c r="O1120" t="n">
        <v>399.6384517357525</v>
      </c>
      <c r="P1120" t="n">
        <v>108.2444343812981</v>
      </c>
      <c r="Q1120" t="n">
        <v>35.56634775579445</v>
      </c>
      <c r="R1120" t="n">
        <v>0.9396460531297339</v>
      </c>
      <c r="S1120" t="n">
        <v>39.87447483119329</v>
      </c>
      <c r="T1120" t="n">
        <v>142.5705814322977</v>
      </c>
      <c r="U1120" t="n">
        <v>37.85079247375279</v>
      </c>
      <c r="V1120" t="n">
        <v>8.604697297027855</v>
      </c>
      <c r="W1120" t="n">
        <v>0</v>
      </c>
      <c r="X1120" t="n">
        <v>0</v>
      </c>
      <c r="Y1120" t="n">
        <v>-22.82607512520868</v>
      </c>
      <c r="Z1120" t="n">
        <v>81.84129746966728</v>
      </c>
      <c r="AA1120" t="n">
        <v>2535.224586288416</v>
      </c>
      <c r="AB1120" t="b">
        <v>0</v>
      </c>
      <c r="AC1120" t="b">
        <v>1</v>
      </c>
      <c r="AD1120" t="n">
        <v>91.89945766744127</v>
      </c>
      <c r="AE1120" t="n">
        <v>-0</v>
      </c>
      <c r="AF1120" t="n">
        <v>0</v>
      </c>
      <c r="AG1120" t="n">
        <v>0.004166706528441644</v>
      </c>
      <c r="AH1120" t="b">
        <v>0</v>
      </c>
      <c r="AI1120" t="b">
        <v>0</v>
      </c>
      <c r="AJ1120" t="n">
        <v>2535.224586288416</v>
      </c>
      <c r="AK1120" t="n">
        <v>0</v>
      </c>
      <c r="AL1120" t="n">
        <v>37.85079247375279</v>
      </c>
      <c r="AM1120" t="n">
        <v>0</v>
      </c>
      <c r="AN1120" t="n">
        <v>37.85079247375279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7.869899208514869</v>
      </c>
      <c r="AU1120" t="n">
        <v>2.504476251781543</v>
      </c>
      <c r="AV1120" t="n">
        <v>7.869899208514869</v>
      </c>
    </row>
    <row r="1121" spans="1:48">
      <c r="A1121" t="n">
        <v>1118</v>
      </c>
      <c r="B1121" t="n">
        <v>0</v>
      </c>
      <c r="C1121" t="n">
        <v>0</v>
      </c>
      <c r="D1121" t="n">
        <v>120</v>
      </c>
      <c r="E1121" t="n">
        <v>6</v>
      </c>
      <c r="F1121" t="n">
        <v>0.009962547282157175</v>
      </c>
      <c r="G1121" t="n">
        <v>0</v>
      </c>
      <c r="H1121" t="n">
        <v>849.8521643962648</v>
      </c>
      <c r="I1121" t="b">
        <v>0</v>
      </c>
      <c r="J1121" t="n">
        <v>3137.65419095101</v>
      </c>
      <c r="K1121" t="n">
        <v>2535.224586288416</v>
      </c>
      <c r="L1121" t="n">
        <v>0</v>
      </c>
      <c r="M1121" t="n">
        <v>39.01072215634728</v>
      </c>
      <c r="N1121" t="n">
        <v>39.01072215634728</v>
      </c>
      <c r="O1121" t="n">
        <v>438.3408920899477</v>
      </c>
      <c r="P1121" t="n">
        <v>118.7272188759338</v>
      </c>
      <c r="Q1121" t="n">
        <v>39.01072215634728</v>
      </c>
      <c r="R1121" t="n">
        <v>0.9418480072542853</v>
      </c>
      <c r="S1121" t="n">
        <v>39.93377344681492</v>
      </c>
      <c r="T1121" t="n">
        <v>156.0120382375335</v>
      </c>
      <c r="U1121" t="n">
        <v>41.41933927330056</v>
      </c>
      <c r="V1121" t="n">
        <v>9.072410915833217</v>
      </c>
      <c r="W1121" t="n">
        <v>0</v>
      </c>
      <c r="X1121" t="n">
        <v>0</v>
      </c>
      <c r="Y1121" t="n">
        <v>-22.82607512520868</v>
      </c>
      <c r="Z1121" t="n">
        <v>81.79271767808149</v>
      </c>
      <c r="AA1121" t="n">
        <v>2535.224586288416</v>
      </c>
      <c r="AB1121" t="b">
        <v>0</v>
      </c>
      <c r="AC1121" t="b">
        <v>1</v>
      </c>
      <c r="AD1121" t="n">
        <v>91.89039970112174</v>
      </c>
      <c r="AE1121" t="n">
        <v>-0</v>
      </c>
      <c r="AF1121" t="n">
        <v>0</v>
      </c>
      <c r="AG1121" t="n">
        <v>-0.03062521928171968</v>
      </c>
      <c r="AH1121" t="b">
        <v>0</v>
      </c>
      <c r="AI1121" t="b">
        <v>0</v>
      </c>
      <c r="AJ1121" t="n">
        <v>2535.224586288416</v>
      </c>
      <c r="AK1121" t="n">
        <v>0</v>
      </c>
      <c r="AL1121" t="n">
        <v>41.41933927330056</v>
      </c>
      <c r="AM1121" t="n">
        <v>0</v>
      </c>
      <c r="AN1121" t="n">
        <v>41.41933927330056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8.479502157638434</v>
      </c>
      <c r="AU1121" t="n">
        <v>2.698473159320601</v>
      </c>
      <c r="AV1121" t="n">
        <v>8.479502157638434</v>
      </c>
    </row>
    <row r="1122" spans="1:48">
      <c r="A1122" t="n">
        <v>1119</v>
      </c>
      <c r="B1122" t="n">
        <v>0</v>
      </c>
      <c r="C1122" t="n">
        <v>0</v>
      </c>
      <c r="D1122" t="n">
        <v>120</v>
      </c>
      <c r="E1122" t="n">
        <v>6</v>
      </c>
      <c r="F1122" t="n">
        <v>-0.002637495690446912</v>
      </c>
      <c r="G1122" t="n">
        <v>0</v>
      </c>
      <c r="H1122" t="n">
        <v>849.8521643962648</v>
      </c>
      <c r="I1122" t="b">
        <v>0</v>
      </c>
      <c r="J1122" t="n">
        <v>3137.65419095101</v>
      </c>
      <c r="K1122" t="n">
        <v>2535.224586288416</v>
      </c>
      <c r="L1122" t="n">
        <v>0</v>
      </c>
      <c r="M1122" t="n">
        <v>38.09076361881719</v>
      </c>
      <c r="N1122" t="n">
        <v>38.09076361881719</v>
      </c>
      <c r="O1122" t="n">
        <v>428.0038507911341</v>
      </c>
      <c r="P1122" t="n">
        <v>115.9273702034491</v>
      </c>
      <c r="Q1122" t="n">
        <v>38.09076361881719</v>
      </c>
      <c r="R1122" t="n">
        <v>0.941323936032193</v>
      </c>
      <c r="S1122" t="n">
        <v>39.99644178801923</v>
      </c>
      <c r="T1122" t="n">
        <v>152.4177412064329</v>
      </c>
      <c r="U1122" t="n">
        <v>40.4650961914077</v>
      </c>
      <c r="V1122" t="n">
        <v>8.943273132857314</v>
      </c>
      <c r="W1122" t="n">
        <v>0</v>
      </c>
      <c r="X1122" t="n">
        <v>0</v>
      </c>
      <c r="Y1122" t="n">
        <v>-22.82607512520868</v>
      </c>
      <c r="Z1122" t="n">
        <v>81.73341902017756</v>
      </c>
      <c r="AA1122" t="n">
        <v>2535.224586288416</v>
      </c>
      <c r="AB1122" t="b">
        <v>0</v>
      </c>
      <c r="AC1122" t="b">
        <v>1</v>
      </c>
      <c r="AD1122" t="n">
        <v>91.88134173480221</v>
      </c>
      <c r="AE1122" t="n">
        <v>-0</v>
      </c>
      <c r="AF1122" t="n">
        <v>0</v>
      </c>
      <c r="AG1122" t="n">
        <v>-0.06707131196055077</v>
      </c>
      <c r="AH1122" t="b">
        <v>0</v>
      </c>
      <c r="AI1122" t="b">
        <v>0</v>
      </c>
      <c r="AJ1122" t="n">
        <v>2535.224586288416</v>
      </c>
      <c r="AK1122" t="n">
        <v>0</v>
      </c>
      <c r="AL1122" t="n">
        <v>40.4650961914077</v>
      </c>
      <c r="AM1122" t="n">
        <v>0</v>
      </c>
      <c r="AN1122" t="n">
        <v>40.4650961914077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8.315993470592177</v>
      </c>
      <c r="AU1122" t="n">
        <v>2.646438995627086</v>
      </c>
      <c r="AV1122" t="n">
        <v>8.315993470592177</v>
      </c>
    </row>
    <row r="1123" spans="1:48">
      <c r="A1123" t="n">
        <v>1120</v>
      </c>
      <c r="B1123" t="n">
        <v>0</v>
      </c>
      <c r="C1123" t="n">
        <v>0</v>
      </c>
      <c r="D1123" t="n">
        <v>120</v>
      </c>
      <c r="E1123" t="n">
        <v>6</v>
      </c>
      <c r="F1123" t="n">
        <v>0.0005874354796162606</v>
      </c>
      <c r="G1123" t="n">
        <v>0</v>
      </c>
      <c r="H1123" t="n">
        <v>849.8521643962648</v>
      </c>
      <c r="I1123" t="b">
        <v>0</v>
      </c>
      <c r="J1123" t="n">
        <v>3137.65419095101</v>
      </c>
      <c r="K1123" t="n">
        <v>2535.224586288416</v>
      </c>
      <c r="L1123" t="n">
        <v>0</v>
      </c>
      <c r="M1123" t="n">
        <v>38.3262233683829</v>
      </c>
      <c r="N1123" t="n">
        <v>38.3262233683829</v>
      </c>
      <c r="O1123" t="n">
        <v>430.6495756321728</v>
      </c>
      <c r="P1123" t="n">
        <v>116.6439803987467</v>
      </c>
      <c r="Q1123" t="n">
        <v>38.3262233683829</v>
      </c>
      <c r="R1123" t="n">
        <v>0.9414864803662371</v>
      </c>
      <c r="S1123" t="n">
        <v>40.05818372644256</v>
      </c>
      <c r="T1123" t="n">
        <v>153.3334412019178</v>
      </c>
      <c r="U1123" t="n">
        <v>40.70820364140975</v>
      </c>
      <c r="V1123" t="n">
        <v>8.97207932228082</v>
      </c>
      <c r="W1123" t="n">
        <v>0</v>
      </c>
      <c r="X1123" t="n">
        <v>0</v>
      </c>
      <c r="Y1123" t="n">
        <v>-22.82607512520868</v>
      </c>
      <c r="Z1123" t="n">
        <v>81.66168405717491</v>
      </c>
      <c r="AA1123" t="n">
        <v>2535.224586288416</v>
      </c>
      <c r="AB1123" t="b">
        <v>0</v>
      </c>
      <c r="AC1123" t="b">
        <v>1</v>
      </c>
      <c r="AD1123" t="n">
        <v>91.87228376848267</v>
      </c>
      <c r="AE1123" t="n">
        <v>-0</v>
      </c>
      <c r="AF1123" t="n">
        <v>0</v>
      </c>
      <c r="AG1123" t="n">
        <v>-0.08950456380543731</v>
      </c>
      <c r="AH1123" t="b">
        <v>0</v>
      </c>
      <c r="AI1123" t="b">
        <v>0</v>
      </c>
      <c r="AJ1123" t="n">
        <v>2535.224586288416</v>
      </c>
      <c r="AK1123" t="n">
        <v>0</v>
      </c>
      <c r="AL1123" t="n">
        <v>40.70820364140975</v>
      </c>
      <c r="AM1123" t="n">
        <v>0</v>
      </c>
      <c r="AN1123" t="n">
        <v>40.70820364140975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8.357614932539459</v>
      </c>
      <c r="AU1123" t="n">
        <v>2.659684395631524</v>
      </c>
      <c r="AV1123" t="n">
        <v>8.357614932539459</v>
      </c>
    </row>
    <row r="1124" spans="1:48">
      <c r="A1124" t="n">
        <v>1121</v>
      </c>
      <c r="B1124" t="n">
        <v>0</v>
      </c>
      <c r="C1124" t="n">
        <v>0</v>
      </c>
      <c r="D1124" t="n">
        <v>120</v>
      </c>
      <c r="E1124" t="n">
        <v>6</v>
      </c>
      <c r="F1124" t="n">
        <v>0.0002877537719783163</v>
      </c>
      <c r="G1124" t="n">
        <v>0</v>
      </c>
      <c r="H1124" t="n">
        <v>849.8521643962648</v>
      </c>
      <c r="I1124" t="b">
        <v>0</v>
      </c>
      <c r="J1124" t="n">
        <v>3137.65419095101</v>
      </c>
      <c r="K1124" t="n">
        <v>2535.224586288416</v>
      </c>
      <c r="L1124" t="n">
        <v>0</v>
      </c>
      <c r="M1124" t="n">
        <v>38.30434290765094</v>
      </c>
      <c r="N1124" t="n">
        <v>38.30434290765094</v>
      </c>
      <c r="O1124" t="n">
        <v>430.4037175668403</v>
      </c>
      <c r="P1124" t="n">
        <v>116.5773882900434</v>
      </c>
      <c r="Q1124" t="n">
        <v>38.30434290765094</v>
      </c>
      <c r="R1124" t="n">
        <v>0.9414940836489636</v>
      </c>
      <c r="S1124" t="n">
        <v>40.12013523071481</v>
      </c>
      <c r="T1124" t="n">
        <v>153.2446654835417</v>
      </c>
      <c r="U1124" t="n">
        <v>40.68463474480284</v>
      </c>
      <c r="V1124" t="n">
        <v>8.965719580022636</v>
      </c>
      <c r="W1124" t="n">
        <v>0</v>
      </c>
      <c r="X1124" t="n">
        <v>0</v>
      </c>
      <c r="Y1124" t="n">
        <v>-22.82607512520868</v>
      </c>
      <c r="Z1124" t="n">
        <v>81.58994909417225</v>
      </c>
      <c r="AA1124" t="n">
        <v>2535.224586288416</v>
      </c>
      <c r="AB1124" t="b">
        <v>0</v>
      </c>
      <c r="AC1124" t="b">
        <v>1</v>
      </c>
      <c r="AD1124" t="n">
        <v>91.86322580216314</v>
      </c>
      <c r="AE1124" t="n">
        <v>-0</v>
      </c>
      <c r="AF1124" t="n">
        <v>0</v>
      </c>
      <c r="AG1124" t="n">
        <v>-0.05679683813636488</v>
      </c>
      <c r="AH1124" t="b">
        <v>0</v>
      </c>
      <c r="AI1124" t="b">
        <v>0</v>
      </c>
      <c r="AJ1124" t="n">
        <v>2535.224586288416</v>
      </c>
      <c r="AK1124" t="n">
        <v>0</v>
      </c>
      <c r="AL1124" t="n">
        <v>40.68463474480284</v>
      </c>
      <c r="AM1124" t="n">
        <v>0</v>
      </c>
      <c r="AN1124" t="n">
        <v>40.68463474480284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8.353578756135214</v>
      </c>
      <c r="AU1124" t="n">
        <v>2.658399943609382</v>
      </c>
      <c r="AV1124" t="n">
        <v>8.353578756135214</v>
      </c>
    </row>
    <row r="1125" spans="1:48">
      <c r="A1125" t="n">
        <v>1122</v>
      </c>
      <c r="B1125" t="n">
        <v>0</v>
      </c>
      <c r="C1125" t="n">
        <v>0</v>
      </c>
      <c r="D1125" t="n">
        <v>120</v>
      </c>
      <c r="E1125" t="n">
        <v>6</v>
      </c>
      <c r="F1125" t="n">
        <v>-0.001738450567511762</v>
      </c>
      <c r="G1125" t="n">
        <v>0</v>
      </c>
      <c r="H1125" t="n">
        <v>849.8521643962648</v>
      </c>
      <c r="I1125" t="b">
        <v>0</v>
      </c>
      <c r="J1125" t="n">
        <v>3137.65419095101</v>
      </c>
      <c r="K1125" t="n">
        <v>2535.224586288416</v>
      </c>
      <c r="L1125" t="n">
        <v>0</v>
      </c>
      <c r="M1125" t="n">
        <v>38.15640500101465</v>
      </c>
      <c r="N1125" t="n">
        <v>38.15640500101465</v>
      </c>
      <c r="O1125" t="n">
        <v>428.7414249871495</v>
      </c>
      <c r="P1125" t="n">
        <v>116.1271465295638</v>
      </c>
      <c r="Q1125" t="n">
        <v>38.15640500101465</v>
      </c>
      <c r="R1125" t="n">
        <v>0.9414257878527595</v>
      </c>
      <c r="S1125" t="n">
        <v>40.18204332142044</v>
      </c>
      <c r="T1125" t="n">
        <v>152.6638826515911</v>
      </c>
      <c r="U1125" t="n">
        <v>40.53044381548466</v>
      </c>
      <c r="V1125" t="n">
        <v>8.942166649655746</v>
      </c>
      <c r="W1125" t="n">
        <v>0</v>
      </c>
      <c r="X1125" t="n">
        <v>0</v>
      </c>
      <c r="Y1125" t="n">
        <v>-22.82607512520868</v>
      </c>
      <c r="Z1125" t="n">
        <v>81.53065043626833</v>
      </c>
      <c r="AA1125" t="n">
        <v>2535.224586288416</v>
      </c>
      <c r="AB1125" t="b">
        <v>0</v>
      </c>
      <c r="AC1125" t="b">
        <v>1</v>
      </c>
      <c r="AD1125" t="n">
        <v>91.85416783584361</v>
      </c>
      <c r="AE1125" t="n">
        <v>-0</v>
      </c>
      <c r="AF1125" t="n">
        <v>0</v>
      </c>
      <c r="AG1125" t="n">
        <v>-0.0688659450413206</v>
      </c>
      <c r="AH1125" t="b">
        <v>0</v>
      </c>
      <c r="AI1125" t="b">
        <v>0</v>
      </c>
      <c r="AJ1125" t="n">
        <v>2535.224586288416</v>
      </c>
      <c r="AK1125" t="n">
        <v>0</v>
      </c>
      <c r="AL1125" t="n">
        <v>40.53044381548466</v>
      </c>
      <c r="AM1125" t="n">
        <v>0</v>
      </c>
      <c r="AN1125" t="n">
        <v>40.53044381548466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8.327179046047059</v>
      </c>
      <c r="AU1125" t="n">
        <v>2.649998635636064</v>
      </c>
      <c r="AV1125" t="n">
        <v>8.327179046047059</v>
      </c>
    </row>
    <row r="1126" spans="1:48">
      <c r="A1126" t="n">
        <v>1123</v>
      </c>
      <c r="B1126" t="n">
        <v>0</v>
      </c>
      <c r="C1126" t="n">
        <v>0</v>
      </c>
      <c r="D1126" t="n">
        <v>120</v>
      </c>
      <c r="E1126" t="n">
        <v>6</v>
      </c>
      <c r="F1126" t="n">
        <v>0.006666048498043864</v>
      </c>
      <c r="G1126" t="n">
        <v>0</v>
      </c>
      <c r="H1126" t="n">
        <v>849.8521643962648</v>
      </c>
      <c r="I1126" t="b">
        <v>0</v>
      </c>
      <c r="J1126" t="n">
        <v>3137.65419095101</v>
      </c>
      <c r="K1126" t="n">
        <v>2535.224586288416</v>
      </c>
      <c r="L1126" t="n">
        <v>0</v>
      </c>
      <c r="M1126" t="n">
        <v>38.77003708828868</v>
      </c>
      <c r="N1126" t="n">
        <v>38.77003708828868</v>
      </c>
      <c r="O1126" t="n">
        <v>435.6364533712102</v>
      </c>
      <c r="P1126" t="n">
        <v>117.9947056801761</v>
      </c>
      <c r="Q1126" t="n">
        <v>38.77003708828868</v>
      </c>
      <c r="R1126" t="n">
        <v>0.9418111984440862</v>
      </c>
      <c r="S1126" t="n">
        <v>40.24378430067171</v>
      </c>
      <c r="T1126" t="n">
        <v>155.0555481030905</v>
      </c>
      <c r="U1126" t="n">
        <v>41.16540252689552</v>
      </c>
      <c r="V1126" t="n">
        <v>9.022496518714178</v>
      </c>
      <c r="W1126" t="n">
        <v>0</v>
      </c>
      <c r="X1126" t="n">
        <v>0</v>
      </c>
      <c r="Y1126" t="n">
        <v>-22.82607512520868</v>
      </c>
      <c r="Z1126" t="n">
        <v>81.46235602229692</v>
      </c>
      <c r="AA1126" t="n">
        <v>2535.224586288416</v>
      </c>
      <c r="AB1126" t="b">
        <v>0</v>
      </c>
      <c r="AC1126" t="b">
        <v>1</v>
      </c>
      <c r="AD1126" t="n">
        <v>91.84510986952408</v>
      </c>
      <c r="AE1126" t="n">
        <v>-0</v>
      </c>
      <c r="AF1126" t="n">
        <v>0</v>
      </c>
      <c r="AG1126" t="n">
        <v>-0.07907480934742706</v>
      </c>
      <c r="AH1126" t="b">
        <v>0</v>
      </c>
      <c r="AI1126" t="b">
        <v>0</v>
      </c>
      <c r="AJ1126" t="n">
        <v>2535.224586288416</v>
      </c>
      <c r="AK1126" t="n">
        <v>0</v>
      </c>
      <c r="AL1126" t="n">
        <v>41.16540252689552</v>
      </c>
      <c r="AM1126" t="n">
        <v>0</v>
      </c>
      <c r="AN1126" t="n">
        <v>41.16540252689552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8.435954512626873</v>
      </c>
      <c r="AU1126" t="n">
        <v>2.68461478072352</v>
      </c>
      <c r="AV1126" t="n">
        <v>8.435954512626873</v>
      </c>
    </row>
    <row r="1127" spans="1:48">
      <c r="A1127" t="n">
        <v>1124</v>
      </c>
      <c r="B1127" t="n">
        <v>0</v>
      </c>
      <c r="C1127" t="n">
        <v>0</v>
      </c>
      <c r="D1127" t="n">
        <v>120</v>
      </c>
      <c r="E1127" t="n">
        <v>6</v>
      </c>
      <c r="F1127" t="n">
        <v>-0.02492574342465304</v>
      </c>
      <c r="G1127" t="n">
        <v>0</v>
      </c>
      <c r="H1127" t="n">
        <v>849.8521643962648</v>
      </c>
      <c r="I1127" t="b">
        <v>0</v>
      </c>
      <c r="J1127" t="n">
        <v>3137.65419095101</v>
      </c>
      <c r="K1127" t="n">
        <v>2535.224586288416</v>
      </c>
      <c r="L1127" t="n">
        <v>0</v>
      </c>
      <c r="M1127" t="n">
        <v>36.46344664583142</v>
      </c>
      <c r="N1127" t="n">
        <v>36.46344664583142</v>
      </c>
      <c r="O1127" t="n">
        <v>409.7186324146874</v>
      </c>
      <c r="P1127" t="n">
        <v>110.9747108382143</v>
      </c>
      <c r="Q1127" t="n">
        <v>36.46344664583142</v>
      </c>
      <c r="R1127" t="n">
        <v>0.9403992288905393</v>
      </c>
      <c r="S1127" t="n">
        <v>40.30610541883485</v>
      </c>
      <c r="T1127" t="n">
        <v>146.0496084394307</v>
      </c>
      <c r="U1127" t="n">
        <v>38.77443273624344</v>
      </c>
      <c r="V1127" t="n">
        <v>8.70466928322486</v>
      </c>
      <c r="W1127" t="n">
        <v>0</v>
      </c>
      <c r="X1127" t="n">
        <v>0</v>
      </c>
      <c r="Y1127" t="n">
        <v>-22.82607512520868</v>
      </c>
      <c r="Z1127" t="n">
        <v>81.40694612799948</v>
      </c>
      <c r="AA1127" t="n">
        <v>2535.224586288416</v>
      </c>
      <c r="AB1127" t="b">
        <v>0</v>
      </c>
      <c r="AC1127" t="b">
        <v>1</v>
      </c>
      <c r="AD1127" t="n">
        <v>91.83605190320455</v>
      </c>
      <c r="AE1127" t="n">
        <v>-0</v>
      </c>
      <c r="AF1127" t="n">
        <v>0</v>
      </c>
      <c r="AG1127" t="n">
        <v>-0.07383828344816618</v>
      </c>
      <c r="AH1127" t="b">
        <v>0</v>
      </c>
      <c r="AI1127" t="b">
        <v>0</v>
      </c>
      <c r="AJ1127" t="n">
        <v>2535.224586288416</v>
      </c>
      <c r="AK1127" t="n">
        <v>0</v>
      </c>
      <c r="AL1127" t="n">
        <v>38.77443273624344</v>
      </c>
      <c r="AM1127" t="n">
        <v>0</v>
      </c>
      <c r="AN1127" t="n">
        <v>38.77443273624344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8.027195333315573</v>
      </c>
      <c r="AU1127" t="n">
        <v>2.554533361615225</v>
      </c>
      <c r="AV1127" t="n">
        <v>8.027195333315573</v>
      </c>
    </row>
    <row r="1128" spans="1:48">
      <c r="A1128" t="n">
        <v>1125</v>
      </c>
      <c r="B1128" t="n">
        <v>0</v>
      </c>
      <c r="C1128" t="n">
        <v>0</v>
      </c>
      <c r="D1128" t="n">
        <v>120</v>
      </c>
      <c r="E1128" t="n">
        <v>6</v>
      </c>
      <c r="F1128" t="n">
        <v>0.09303692520057893</v>
      </c>
      <c r="G1128" t="n">
        <v>0</v>
      </c>
      <c r="H1128" t="n">
        <v>849.8521643962648</v>
      </c>
      <c r="I1128" t="b">
        <v>0</v>
      </c>
      <c r="J1128" t="n">
        <v>3137.65419095101</v>
      </c>
      <c r="K1128" t="n">
        <v>2535.224586288416</v>
      </c>
      <c r="L1128" t="n">
        <v>0</v>
      </c>
      <c r="M1128" t="n">
        <v>45.0761763283864</v>
      </c>
      <c r="N1128" t="n">
        <v>45.0761763283864</v>
      </c>
      <c r="O1128" t="n">
        <v>506.4948878567173</v>
      </c>
      <c r="P1128" t="n">
        <v>137.1871310554489</v>
      </c>
      <c r="Q1128" t="n">
        <v>45.07617632838639</v>
      </c>
      <c r="R1128" t="n">
        <v>0.9450355097622126</v>
      </c>
      <c r="S1128" t="n">
        <v>40.36614106697024</v>
      </c>
      <c r="T1128" t="n">
        <v>179.6610302285548</v>
      </c>
      <c r="U1128" t="n">
        <v>47.69786517305401</v>
      </c>
      <c r="V1128" t="n">
        <v>9.874976942108219</v>
      </c>
      <c r="W1128" t="n">
        <v>0</v>
      </c>
      <c r="X1128" t="n">
        <v>0</v>
      </c>
      <c r="Y1128" t="n">
        <v>-22.82607512520868</v>
      </c>
      <c r="Z1128" t="n">
        <v>81.44943271817561</v>
      </c>
      <c r="AA1128" t="n">
        <v>2535.224586288416</v>
      </c>
      <c r="AB1128" t="b">
        <v>0</v>
      </c>
      <c r="AC1128" t="b">
        <v>1</v>
      </c>
      <c r="AD1128" t="n">
        <v>91.82699393688502</v>
      </c>
      <c r="AE1128" t="n">
        <v>-0</v>
      </c>
      <c r="AF1128" t="n">
        <v>0</v>
      </c>
      <c r="AG1128" t="n">
        <v>-0.07410788855168293</v>
      </c>
      <c r="AH1128" t="b">
        <v>0</v>
      </c>
      <c r="AI1128" t="b">
        <v>0</v>
      </c>
      <c r="AJ1128" t="n">
        <v>2535.224586288416</v>
      </c>
      <c r="AK1128" t="n">
        <v>0</v>
      </c>
      <c r="AL1128" t="n">
        <v>47.69786517305401</v>
      </c>
      <c r="AM1128" t="n">
        <v>0</v>
      </c>
      <c r="AN1128" t="n">
        <v>47.69786517305401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9.564610403351502</v>
      </c>
      <c r="AU1128" t="n">
        <v>3.04379242707696</v>
      </c>
      <c r="AV1128" t="n">
        <v>9.564610403351502</v>
      </c>
    </row>
    <row r="1129" spans="1:48">
      <c r="A1129" t="n">
        <v>1126</v>
      </c>
      <c r="B1129" t="n">
        <v>0</v>
      </c>
      <c r="C1129" t="n">
        <v>0</v>
      </c>
      <c r="D1129" t="n">
        <v>120</v>
      </c>
      <c r="E1129" t="n">
        <v>6</v>
      </c>
      <c r="F1129" t="n">
        <v>-0.3472219573776592</v>
      </c>
      <c r="G1129" t="n">
        <v>0</v>
      </c>
      <c r="H1129" t="n">
        <v>849.8521643962648</v>
      </c>
      <c r="I1129" t="b">
        <v>0</v>
      </c>
      <c r="J1129" t="n">
        <v>3137.65419095101</v>
      </c>
      <c r="K1129" t="n">
        <v>2535.224586288416</v>
      </c>
      <c r="L1129" t="n">
        <v>0</v>
      </c>
      <c r="M1129" t="n">
        <v>12.93184804062322</v>
      </c>
      <c r="N1129" t="n">
        <v>12.93184804062322</v>
      </c>
      <c r="O1129" t="n">
        <v>145.3076870451145</v>
      </c>
      <c r="P1129" t="n">
        <v>39.35744502847088</v>
      </c>
      <c r="Q1129" t="n">
        <v>12.93184804062322</v>
      </c>
      <c r="R1129" t="n">
        <v>0.8986515865172445</v>
      </c>
      <c r="S1129" t="n">
        <v>40.43458404238365</v>
      </c>
      <c r="T1129" t="n">
        <v>54.20310821731061</v>
      </c>
      <c r="U1129" t="n">
        <v>14.39028009814243</v>
      </c>
      <c r="V1129" t="n">
        <v>5.49339902365854</v>
      </c>
      <c r="W1129" t="n">
        <v>0</v>
      </c>
      <c r="X1129" t="n">
        <v>0</v>
      </c>
      <c r="Y1129" t="n">
        <v>-22.82607512520868</v>
      </c>
      <c r="Z1129" t="n">
        <v>81.2933974000299</v>
      </c>
      <c r="AA1129" t="n">
        <v>2535.224586288416</v>
      </c>
      <c r="AB1129" t="b">
        <v>0</v>
      </c>
      <c r="AC1129" t="b">
        <v>1</v>
      </c>
      <c r="AD1129" t="n">
        <v>91.81793597056549</v>
      </c>
      <c r="AE1129" t="n">
        <v>-0</v>
      </c>
      <c r="AF1129" t="n">
        <v>0</v>
      </c>
      <c r="AG1129" t="n">
        <v>-0.07376189498042418</v>
      </c>
      <c r="AH1129" t="b">
        <v>0</v>
      </c>
      <c r="AI1129" t="b">
        <v>0</v>
      </c>
      <c r="AJ1129" t="n">
        <v>2535.224586288416</v>
      </c>
      <c r="AK1129" t="n">
        <v>0</v>
      </c>
      <c r="AL1129" t="n">
        <v>14.39028009814243</v>
      </c>
      <c r="AM1129" t="n">
        <v>0</v>
      </c>
      <c r="AN1129" t="n">
        <v>14.39242000739177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3.982088703746622</v>
      </c>
      <c r="AU1129" t="n">
        <v>1.267239430491128</v>
      </c>
      <c r="AV1129" t="n">
        <v>3.982088703746622</v>
      </c>
    </row>
    <row r="1130" spans="1:48">
      <c r="A1130" t="n">
        <v>1127</v>
      </c>
      <c r="B1130" t="n">
        <v>0</v>
      </c>
      <c r="C1130" t="n">
        <v>0</v>
      </c>
      <c r="D1130" t="n">
        <v>117.5</v>
      </c>
      <c r="E1130" t="n">
        <v>6</v>
      </c>
      <c r="F1130" t="n">
        <v>-0.7874824290232869</v>
      </c>
      <c r="G1130" t="n">
        <v>0</v>
      </c>
      <c r="H1130" t="n">
        <v>832.1469109713425</v>
      </c>
      <c r="I1130" t="b">
        <v>0</v>
      </c>
      <c r="J1130" t="n">
        <v>3072.286395306197</v>
      </c>
      <c r="K1130" t="n">
        <v>2482.407407407407</v>
      </c>
      <c r="L1130" t="n">
        <v>0</v>
      </c>
      <c r="M1130" t="n">
        <v>-19.9546949575053</v>
      </c>
      <c r="N1130" t="n">
        <v>-19.9546949575053</v>
      </c>
      <c r="O1130" t="n">
        <v>-228.989975099764</v>
      </c>
      <c r="P1130" t="n">
        <v>-62.0232868634247</v>
      </c>
      <c r="Q1130" t="n">
        <v>-19.9546949575053</v>
      </c>
      <c r="R1130" t="n">
        <v>0.9010277040261819</v>
      </c>
      <c r="S1130" t="n">
        <v>40.47078975959445</v>
      </c>
      <c r="T1130" t="n">
        <v>-69.1642323746396</v>
      </c>
      <c r="U1130" t="n">
        <v>-17.97973298210383</v>
      </c>
      <c r="V1130" t="n">
        <v>-7.140945511214902</v>
      </c>
      <c r="W1130" t="n">
        <v>-59.14785888621714</v>
      </c>
      <c r="X1130" t="n">
        <v>2</v>
      </c>
      <c r="Y1130" t="n">
        <v>36.32178376100846</v>
      </c>
      <c r="Z1130" t="n">
        <v>81.14438607987292</v>
      </c>
      <c r="AA1130" t="n">
        <v>2482.407407407407</v>
      </c>
      <c r="AB1130" t="b">
        <v>0</v>
      </c>
      <c r="AC1130" t="b">
        <v>1</v>
      </c>
      <c r="AD1130" t="n">
        <v>91.82061369053291</v>
      </c>
      <c r="AE1130" t="n">
        <v>1.235925409562746</v>
      </c>
      <c r="AF1130" t="n">
        <v>0</v>
      </c>
      <c r="AG1130" t="n">
        <v>-0.06488648639195987</v>
      </c>
      <c r="AH1130" t="b">
        <v>0</v>
      </c>
      <c r="AI1130" t="b">
        <v>0</v>
      </c>
      <c r="AJ1130" t="n">
        <v>2482.407407407407</v>
      </c>
      <c r="AK1130" t="n">
        <v>0</v>
      </c>
      <c r="AL1130" t="n">
        <v>-17.97973298210383</v>
      </c>
      <c r="AM1130" t="n">
        <v>6.814504120835782</v>
      </c>
      <c r="AN1130" t="n">
        <v>-9.920743814707947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115</v>
      </c>
      <c r="E1131" t="n">
        <v>6</v>
      </c>
      <c r="F1131" t="n">
        <v>-0.6695149931958913</v>
      </c>
      <c r="G1131" t="n">
        <v>0</v>
      </c>
      <c r="H1131" t="n">
        <v>814.4416575464204</v>
      </c>
      <c r="I1131" t="b">
        <v>0</v>
      </c>
      <c r="J1131" t="n">
        <v>3006.918599661384</v>
      </c>
      <c r="K1131" t="n">
        <v>2429.590228526399</v>
      </c>
      <c r="L1131" t="n">
        <v>0</v>
      </c>
      <c r="M1131" t="n">
        <v>-12.37321913870714</v>
      </c>
      <c r="N1131" t="n">
        <v>-12.37321913870714</v>
      </c>
      <c r="O1131" t="n">
        <v>-145.0755105393594</v>
      </c>
      <c r="P1131" t="n">
        <v>-39.29455865096409</v>
      </c>
      <c r="Q1131" t="n">
        <v>-12.37321913870714</v>
      </c>
      <c r="R1131" t="n">
        <v>0.8651492371392641</v>
      </c>
      <c r="S1131" t="n">
        <v>40.52534774761905</v>
      </c>
      <c r="T1131" t="n">
        <v>-42.07383346609611</v>
      </c>
      <c r="U1131" t="n">
        <v>-10.70468109880942</v>
      </c>
      <c r="V1131" t="n">
        <v>-2.779274815132013</v>
      </c>
      <c r="W1131" t="n">
        <v>-52.66186425605492</v>
      </c>
      <c r="X1131" t="n">
        <v>2</v>
      </c>
      <c r="Y1131" t="n">
        <v>29.83578913084624</v>
      </c>
      <c r="Z1131" t="n">
        <v>81.0768171006829</v>
      </c>
      <c r="AA1131" t="n">
        <v>2429.590228526399</v>
      </c>
      <c r="AB1131" t="b">
        <v>0</v>
      </c>
      <c r="AC1131" t="b">
        <v>1</v>
      </c>
      <c r="AD1131" t="n">
        <v>91.83374019309082</v>
      </c>
      <c r="AE1131" t="n">
        <v>1.100397163559357</v>
      </c>
      <c r="AF1131" t="n">
        <v>0</v>
      </c>
      <c r="AG1131" t="n">
        <v>-0.06297115531365427</v>
      </c>
      <c r="AH1131" t="b">
        <v>0</v>
      </c>
      <c r="AI1131" t="b">
        <v>0</v>
      </c>
      <c r="AJ1131" t="n">
        <v>2429.590228526399</v>
      </c>
      <c r="AK1131" t="n">
        <v>0</v>
      </c>
      <c r="AL1131" t="n">
        <v>-10.70468109880942</v>
      </c>
      <c r="AM1131" t="n">
        <v>0</v>
      </c>
      <c r="AN1131" t="n">
        <v>-9.595724298252712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112.5</v>
      </c>
      <c r="E1132" t="n">
        <v>6</v>
      </c>
      <c r="F1132" t="n">
        <v>-0.7011242648597982</v>
      </c>
      <c r="G1132" t="n">
        <v>0</v>
      </c>
      <c r="H1132" t="n">
        <v>796.7364041214983</v>
      </c>
      <c r="I1132" t="b">
        <v>0</v>
      </c>
      <c r="J1132" t="n">
        <v>2941.550804016572</v>
      </c>
      <c r="K1132" t="n">
        <v>2376.77304964539</v>
      </c>
      <c r="L1132" t="n">
        <v>0</v>
      </c>
      <c r="M1132" t="n">
        <v>-15.32098612565488</v>
      </c>
      <c r="N1132" t="n">
        <v>-15.32098612565488</v>
      </c>
      <c r="O1132" t="n">
        <v>-183.6299179246597</v>
      </c>
      <c r="P1132" t="n">
        <v>-49.73724754189048</v>
      </c>
      <c r="Q1132" t="n">
        <v>-15.32098612565488</v>
      </c>
      <c r="R1132" t="n">
        <v>0.8870810891060691</v>
      </c>
      <c r="S1132" t="n">
        <v>40.57144082664192</v>
      </c>
      <c r="T1132" t="n">
        <v>-54.60516301806728</v>
      </c>
      <c r="U1132" t="n">
        <v>-13.5909570585249</v>
      </c>
      <c r="V1132" t="n">
        <v>-4.867915476176798</v>
      </c>
      <c r="W1132" t="n">
        <v>-55.16162410196806</v>
      </c>
      <c r="X1132" t="n">
        <v>2</v>
      </c>
      <c r="Y1132" t="n">
        <v>32.33554897675938</v>
      </c>
      <c r="Z1132" t="n">
        <v>81.01516233988431</v>
      </c>
      <c r="AA1132" t="n">
        <v>2376.77304964539</v>
      </c>
      <c r="AB1132" t="b">
        <v>0</v>
      </c>
      <c r="AC1132" t="b">
        <v>1</v>
      </c>
      <c r="AD1132" t="n">
        <v>91.84607577604868</v>
      </c>
      <c r="AE1132" t="n">
        <v>1.152630951384407</v>
      </c>
      <c r="AF1132" t="n">
        <v>0</v>
      </c>
      <c r="AG1132" t="n">
        <v>-0.08199730474999634</v>
      </c>
      <c r="AH1132" t="b">
        <v>0</v>
      </c>
      <c r="AI1132" t="b">
        <v>0</v>
      </c>
      <c r="AJ1132" t="n">
        <v>2376.77304964539</v>
      </c>
      <c r="AK1132" t="n">
        <v>0</v>
      </c>
      <c r="AL1132" t="n">
        <v>-13.5909570585249</v>
      </c>
      <c r="AM1132" t="n">
        <v>3.133630525915192</v>
      </c>
      <c r="AN1132" t="n">
        <v>-9.296135944227947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110</v>
      </c>
      <c r="E1133" t="n">
        <v>6</v>
      </c>
      <c r="F1133" t="n">
        <v>-0.6926546140315786</v>
      </c>
      <c r="G1133" t="n">
        <v>0</v>
      </c>
      <c r="H1133" t="n">
        <v>779.031150696576</v>
      </c>
      <c r="I1133" t="b">
        <v>0</v>
      </c>
      <c r="J1133" t="n">
        <v>2876.183008371759</v>
      </c>
      <c r="K1133" t="n">
        <v>2323.955870764381</v>
      </c>
      <c r="L1133" t="n">
        <v>0</v>
      </c>
      <c r="M1133" t="n">
        <v>-15.4235243230551</v>
      </c>
      <c r="N1133" t="n">
        <v>-15.4235243230551</v>
      </c>
      <c r="O1133" t="n">
        <v>-189.0602295210443</v>
      </c>
      <c r="P1133" t="n">
        <v>-51.20807950190799</v>
      </c>
      <c r="Q1133" t="n">
        <v>-15.4235243230551</v>
      </c>
      <c r="R1133" t="n">
        <v>0.8902371785532287</v>
      </c>
      <c r="S1133" t="n">
        <v>40.61923258481362</v>
      </c>
      <c r="T1133" t="n">
        <v>-56.41997056300495</v>
      </c>
      <c r="U1133" t="n">
        <v>-13.73059477670367</v>
      </c>
      <c r="V1133" t="n">
        <v>-5.211891061096956</v>
      </c>
      <c r="W1133" t="n">
        <v>-55.16162410196806</v>
      </c>
      <c r="X1133" t="n">
        <v>2</v>
      </c>
      <c r="Y1133" t="n">
        <v>32.33554897675938</v>
      </c>
      <c r="Z1133" t="n">
        <v>80.9613208762453</v>
      </c>
      <c r="AA1133" t="n">
        <v>2323.955870764381</v>
      </c>
      <c r="AB1133" t="b">
        <v>0</v>
      </c>
      <c r="AC1133" t="b">
        <v>1</v>
      </c>
      <c r="AD1133" t="n">
        <v>91.85890734310294</v>
      </c>
      <c r="AE1133" t="n">
        <v>1.152630951384407</v>
      </c>
      <c r="AF1133" t="n">
        <v>0</v>
      </c>
      <c r="AG1133" t="n">
        <v>-0.06403118832072635</v>
      </c>
      <c r="AH1133" t="b">
        <v>0</v>
      </c>
      <c r="AI1133" t="b">
        <v>0</v>
      </c>
      <c r="AJ1133" t="n">
        <v>2323.955870764381</v>
      </c>
      <c r="AK1133" t="n">
        <v>0</v>
      </c>
      <c r="AL1133" t="n">
        <v>-13.73059477670367</v>
      </c>
      <c r="AM1133" t="n">
        <v>3.575596453227677</v>
      </c>
      <c r="AN1133" t="n">
        <v>-8.993807735094233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107.5</v>
      </c>
      <c r="E1134" t="n">
        <v>6</v>
      </c>
      <c r="F1134" t="n">
        <v>-0.6949239456805625</v>
      </c>
      <c r="G1134" t="n">
        <v>0</v>
      </c>
      <c r="H1134" t="n">
        <v>761.3258972716538</v>
      </c>
      <c r="I1134" t="b">
        <v>0</v>
      </c>
      <c r="J1134" t="n">
        <v>2810.815212726946</v>
      </c>
      <c r="K1134" t="n">
        <v>2271.138691883372</v>
      </c>
      <c r="L1134" t="n">
        <v>0</v>
      </c>
      <c r="M1134" t="n">
        <v>-16.18891958660719</v>
      </c>
      <c r="N1134" t="n">
        <v>-16.18891958660719</v>
      </c>
      <c r="O1134" t="n">
        <v>-203.0573176159577</v>
      </c>
      <c r="P1134" t="n">
        <v>-54.99927346044358</v>
      </c>
      <c r="Q1134" t="n">
        <v>-16.18891958660719</v>
      </c>
      <c r="R1134" t="n">
        <v>0.8962523968543549</v>
      </c>
      <c r="S1134" t="n">
        <v>40.66599947504581</v>
      </c>
      <c r="T1134" t="n">
        <v>-61.00647359427065</v>
      </c>
      <c r="U1134" t="n">
        <v>-14.50935798197911</v>
      </c>
      <c r="V1134" t="n">
        <v>-6.007200133827062</v>
      </c>
      <c r="W1134" t="n">
        <v>-56.13305758088647</v>
      </c>
      <c r="X1134" t="n">
        <v>2</v>
      </c>
      <c r="Y1134" t="n">
        <v>33.30698245567779</v>
      </c>
      <c r="Z1134" t="n">
        <v>80.94668353561858</v>
      </c>
      <c r="AA1134" t="n">
        <v>2271.138691883372</v>
      </c>
      <c r="AB1134" t="b">
        <v>0</v>
      </c>
      <c r="AC1134" t="b">
        <v>1</v>
      </c>
      <c r="AD1134" t="n">
        <v>91.87193165489509</v>
      </c>
      <c r="AE1134" t="n">
        <v>1.172929561391658</v>
      </c>
      <c r="AF1134" t="n">
        <v>0</v>
      </c>
      <c r="AG1134" t="n">
        <v>-0.04705121257521505</v>
      </c>
      <c r="AH1134" t="b">
        <v>0</v>
      </c>
      <c r="AI1134" t="b">
        <v>0</v>
      </c>
      <c r="AJ1134" t="n">
        <v>2271.138691883372</v>
      </c>
      <c r="AK1134" t="n">
        <v>0</v>
      </c>
      <c r="AL1134" t="n">
        <v>-14.50935798197911</v>
      </c>
      <c r="AM1134" t="n">
        <v>4.629934376031384</v>
      </c>
      <c r="AN1134" t="n">
        <v>-8.697934407558709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105</v>
      </c>
      <c r="E1135" t="n">
        <v>6</v>
      </c>
      <c r="F1135" t="n">
        <v>-0.6943162699128234</v>
      </c>
      <c r="G1135" t="n">
        <v>0</v>
      </c>
      <c r="H1135" t="n">
        <v>743.6206438467317</v>
      </c>
      <c r="I1135" t="b">
        <v>0</v>
      </c>
      <c r="J1135" t="n">
        <v>2745.447417082134</v>
      </c>
      <c r="K1135" t="n">
        <v>2218.321513002364</v>
      </c>
      <c r="L1135" t="n">
        <v>0</v>
      </c>
      <c r="M1135" t="n">
        <v>-16.69965290376107</v>
      </c>
      <c r="N1135" t="n">
        <v>-16.69965290376107</v>
      </c>
      <c r="O1135" t="n">
        <v>-214.4506607942131</v>
      </c>
      <c r="P1135" t="n">
        <v>-58.08522773407723</v>
      </c>
      <c r="Q1135" t="n">
        <v>-16.69965290376107</v>
      </c>
      <c r="R1135" t="n">
        <v>0.9007197082896879</v>
      </c>
      <c r="S1135" t="n">
        <v>40.71239707816587</v>
      </c>
      <c r="T1135" t="n">
        <v>-64.75063042150759</v>
      </c>
      <c r="U1135" t="n">
        <v>-15.04170649201471</v>
      </c>
      <c r="V1135" t="n">
        <v>-6.665402687430358</v>
      </c>
      <c r="W1135" t="n">
        <v>-56.13305758088647</v>
      </c>
      <c r="X1135" t="n">
        <v>2</v>
      </c>
      <c r="Y1135" t="n">
        <v>33.30698245567779</v>
      </c>
      <c r="Z1135" t="n">
        <v>80.91399062862506</v>
      </c>
      <c r="AA1135" t="n">
        <v>2218.321513002364</v>
      </c>
      <c r="AB1135" t="b">
        <v>0</v>
      </c>
      <c r="AC1135" t="b">
        <v>1</v>
      </c>
      <c r="AD1135" t="n">
        <v>91.88514871142512</v>
      </c>
      <c r="AE1135" t="n">
        <v>1.172929561391658</v>
      </c>
      <c r="AF1135" t="n">
        <v>0</v>
      </c>
      <c r="AG1135" t="n">
        <v>-0.03987194059784482</v>
      </c>
      <c r="AH1135" t="b">
        <v>0</v>
      </c>
      <c r="AI1135" t="b">
        <v>0</v>
      </c>
      <c r="AJ1135" t="n">
        <v>2218.321513002364</v>
      </c>
      <c r="AK1135" t="n">
        <v>0</v>
      </c>
      <c r="AL1135" t="n">
        <v>-15.04170649201471</v>
      </c>
      <c r="AM1135" t="n">
        <v>5.45184803385883</v>
      </c>
      <c r="AN1135" t="n">
        <v>-8.408369259766866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102.5</v>
      </c>
      <c r="E1136" t="n">
        <v>6</v>
      </c>
      <c r="F1136" t="n">
        <v>-0.6944776413347995</v>
      </c>
      <c r="G1136" t="n">
        <v>0</v>
      </c>
      <c r="H1136" t="n">
        <v>725.9153904218094</v>
      </c>
      <c r="I1136" t="b">
        <v>0</v>
      </c>
      <c r="J1136" t="n">
        <v>2680.07962143732</v>
      </c>
      <c r="K1136" t="n">
        <v>2165.504334121355</v>
      </c>
      <c r="L1136" t="n">
        <v>0</v>
      </c>
      <c r="M1136" t="n">
        <v>-17.19759211199354</v>
      </c>
      <c r="N1136" t="n">
        <v>-17.19759211199354</v>
      </c>
      <c r="O1136" t="n">
        <v>-226.2314724291643</v>
      </c>
      <c r="P1136" t="n">
        <v>-61.27613012707593</v>
      </c>
      <c r="Q1136" t="n">
        <v>-17.19759211199354</v>
      </c>
      <c r="R1136" t="n">
        <v>0.9048405133245681</v>
      </c>
      <c r="S1136" t="n">
        <v>40.75819756526594</v>
      </c>
      <c r="T1136" t="n">
        <v>-68.62020425584952</v>
      </c>
      <c r="U1136" t="n">
        <v>-15.56107807456278</v>
      </c>
      <c r="V1136" t="n">
        <v>-7.344074128773585</v>
      </c>
      <c r="W1136" t="n">
        <v>-59.62485322181914</v>
      </c>
      <c r="X1136" t="n">
        <v>2</v>
      </c>
      <c r="Y1136" t="n">
        <v>36.79877809661046</v>
      </c>
      <c r="Z1136" t="n">
        <v>80.85986329172165</v>
      </c>
      <c r="AA1136" t="n">
        <v>2165.504334121355</v>
      </c>
      <c r="AB1136" t="b">
        <v>0</v>
      </c>
      <c r="AC1136" t="b">
        <v>1</v>
      </c>
      <c r="AD1136" t="n">
        <v>91.89905858455057</v>
      </c>
      <c r="AE1136" t="n">
        <v>1.245892455381295</v>
      </c>
      <c r="AF1136" t="n">
        <v>0</v>
      </c>
      <c r="AG1136" t="n">
        <v>-0.03314403632061957</v>
      </c>
      <c r="AH1136" t="b">
        <v>0</v>
      </c>
      <c r="AI1136" t="b">
        <v>0</v>
      </c>
      <c r="AJ1136" t="n">
        <v>2165.504334121355</v>
      </c>
      <c r="AK1136" t="n">
        <v>0</v>
      </c>
      <c r="AL1136" t="n">
        <v>-15.56107807456278</v>
      </c>
      <c r="AM1136" t="n">
        <v>6.181660392319934</v>
      </c>
      <c r="AN1136" t="n">
        <v>-8.124965589864196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100</v>
      </c>
      <c r="E1137" t="n">
        <v>6</v>
      </c>
      <c r="F1137" t="n">
        <v>-0.6944398314146536</v>
      </c>
      <c r="G1137" t="n">
        <v>0</v>
      </c>
      <c r="H1137" t="n">
        <v>708.2101369968873</v>
      </c>
      <c r="I1137" t="b">
        <v>0</v>
      </c>
      <c r="J1137" t="n">
        <v>2614.711825792508</v>
      </c>
      <c r="K1137" t="n">
        <v>2112.687155240347</v>
      </c>
      <c r="L1137" t="n">
        <v>0</v>
      </c>
      <c r="M1137" t="n">
        <v>-17.62167148710319</v>
      </c>
      <c r="N1137" t="n">
        <v>-17.62167148710319</v>
      </c>
      <c r="O1137" t="n">
        <v>-237.6054204425749</v>
      </c>
      <c r="P1137" t="n">
        <v>-64.3568311057895</v>
      </c>
      <c r="Q1137" t="n">
        <v>-17.62167148710318</v>
      </c>
      <c r="R1137" t="n">
        <v>0.9084570615632147</v>
      </c>
      <c r="S1137" t="n">
        <v>40.80340598667775</v>
      </c>
      <c r="T1137" t="n">
        <v>-72.35819019540297</v>
      </c>
      <c r="U1137" t="n">
        <v>-16.00853189900604</v>
      </c>
      <c r="V1137" t="n">
        <v>-8.001359089613487</v>
      </c>
      <c r="W1137" t="n">
        <v>-59.62485322181914</v>
      </c>
      <c r="X1137" t="n">
        <v>2</v>
      </c>
      <c r="Y1137" t="n">
        <v>36.79877809661046</v>
      </c>
      <c r="Z1137" t="n">
        <v>80.80573595481825</v>
      </c>
      <c r="AA1137" t="n">
        <v>2112.687155240347</v>
      </c>
      <c r="AB1137" t="b">
        <v>0</v>
      </c>
      <c r="AC1137" t="b">
        <v>1</v>
      </c>
      <c r="AD1137" t="n">
        <v>91.91366127427145</v>
      </c>
      <c r="AE1137" t="n">
        <v>1.245892455381295</v>
      </c>
      <c r="AF1137" t="n">
        <v>0</v>
      </c>
      <c r="AG1137" t="n">
        <v>-0.03269418212319869</v>
      </c>
      <c r="AH1137" t="b">
        <v>0</v>
      </c>
      <c r="AI1137" t="b">
        <v>0</v>
      </c>
      <c r="AJ1137" t="n">
        <v>2112.687155240347</v>
      </c>
      <c r="AK1137" t="n">
        <v>0</v>
      </c>
      <c r="AL1137" t="n">
        <v>-16.00853189900604</v>
      </c>
      <c r="AM1137" t="n">
        <v>6.906503110631186</v>
      </c>
      <c r="AN1137" t="n">
        <v>-7.847576695996206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97.5</v>
      </c>
      <c r="E1138" t="n">
        <v>6</v>
      </c>
      <c r="F1138" t="n">
        <v>-0.6944296996732504</v>
      </c>
      <c r="G1138" t="n">
        <v>0</v>
      </c>
      <c r="H1138" t="n">
        <v>690.5048835719651</v>
      </c>
      <c r="I1138" t="b">
        <v>0</v>
      </c>
      <c r="J1138" t="n">
        <v>2549.344030147695</v>
      </c>
      <c r="K1138" t="n">
        <v>2059.869976359338</v>
      </c>
      <c r="L1138" t="n">
        <v>0</v>
      </c>
      <c r="M1138" t="n">
        <v>-17.98761199281847</v>
      </c>
      <c r="N1138" t="n">
        <v>-17.98761199281847</v>
      </c>
      <c r="O1138" t="n">
        <v>-248.7586197739978</v>
      </c>
      <c r="P1138" t="n">
        <v>-67.37774100054111</v>
      </c>
      <c r="Q1138" t="n">
        <v>-17.98761199281847</v>
      </c>
      <c r="R1138" t="n">
        <v>0.9116963029400454</v>
      </c>
      <c r="S1138" t="n">
        <v>40.84796869290987</v>
      </c>
      <c r="T1138" t="n">
        <v>-76.02479872604607</v>
      </c>
      <c r="U1138" t="n">
        <v>-16.39923935257262</v>
      </c>
      <c r="V1138" t="n">
        <v>-8.647057725504965</v>
      </c>
      <c r="W1138" t="n">
        <v>-56.29455625915341</v>
      </c>
      <c r="X1138" t="n">
        <v>2</v>
      </c>
      <c r="Y1138" t="n">
        <v>33.46848113394473</v>
      </c>
      <c r="Z1138" t="n">
        <v>80.75505830075363</v>
      </c>
      <c r="AA1138" t="n">
        <v>2059.869976359338</v>
      </c>
      <c r="AB1138" t="b">
        <v>0</v>
      </c>
      <c r="AC1138" t="b">
        <v>1</v>
      </c>
      <c r="AD1138" t="n">
        <v>91.92760319078545</v>
      </c>
      <c r="AE1138" t="n">
        <v>1.176304160639027</v>
      </c>
      <c r="AF1138" t="n">
        <v>0</v>
      </c>
      <c r="AG1138" t="n">
        <v>-0.03986317454171989</v>
      </c>
      <c r="AH1138" t="b">
        <v>0</v>
      </c>
      <c r="AI1138" t="b">
        <v>0</v>
      </c>
      <c r="AJ1138" t="n">
        <v>2059.869976359338</v>
      </c>
      <c r="AK1138" t="n">
        <v>0</v>
      </c>
      <c r="AL1138" t="n">
        <v>-16.39923935257262</v>
      </c>
      <c r="AM1138" t="n">
        <v>7.638319678627854</v>
      </c>
      <c r="AN1138" t="n">
        <v>-7.576055876308382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95</v>
      </c>
      <c r="E1139" t="n">
        <v>6</v>
      </c>
      <c r="F1139" t="n">
        <v>-0.6945080365590179</v>
      </c>
      <c r="G1139" t="n">
        <v>0</v>
      </c>
      <c r="H1139" t="n">
        <v>672.799630147043</v>
      </c>
      <c r="I1139" t="b">
        <v>0</v>
      </c>
      <c r="J1139" t="n">
        <v>2483.976234502883</v>
      </c>
      <c r="K1139" t="n">
        <v>2007.05279747833</v>
      </c>
      <c r="L1139" t="n">
        <v>0</v>
      </c>
      <c r="M1139" t="n">
        <v>-18.30015526766354</v>
      </c>
      <c r="N1139" t="n">
        <v>-18.30015526766354</v>
      </c>
      <c r="O1139" t="n">
        <v>-259.7409427434989</v>
      </c>
      <c r="P1139" t="n">
        <v>-70.3523680236996</v>
      </c>
      <c r="Q1139" t="n">
        <v>-18.30015526766354</v>
      </c>
      <c r="R1139" t="n">
        <v>0.914624765265955</v>
      </c>
      <c r="S1139" t="n">
        <v>40.89184721642803</v>
      </c>
      <c r="T1139" t="n">
        <v>-79.63616100195584</v>
      </c>
      <c r="U1139" t="n">
        <v>-16.73777521601729</v>
      </c>
      <c r="V1139" t="n">
        <v>-9.283792978256244</v>
      </c>
      <c r="W1139" t="n">
        <v>-56.29455625915341</v>
      </c>
      <c r="X1139" t="n">
        <v>2</v>
      </c>
      <c r="Y1139" t="n">
        <v>33.46848113394473</v>
      </c>
      <c r="Z1139" t="n">
        <v>80.73270511716414</v>
      </c>
      <c r="AA1139" t="n">
        <v>2007.05279747833</v>
      </c>
      <c r="AB1139" t="b">
        <v>0</v>
      </c>
      <c r="AC1139" t="b">
        <v>1</v>
      </c>
      <c r="AD1139" t="n">
        <v>91.94088433409257</v>
      </c>
      <c r="AE1139" t="n">
        <v>1.176304160639027</v>
      </c>
      <c r="AF1139" t="n">
        <v>0</v>
      </c>
      <c r="AG1139" t="n">
        <v>-0.03866995328212025</v>
      </c>
      <c r="AH1139" t="b">
        <v>0</v>
      </c>
      <c r="AI1139" t="b">
        <v>0</v>
      </c>
      <c r="AJ1139" t="n">
        <v>2007.05279747833</v>
      </c>
      <c r="AK1139" t="n">
        <v>0</v>
      </c>
      <c r="AL1139" t="n">
        <v>-16.73777521601729</v>
      </c>
      <c r="AM1139" t="n">
        <v>8.242654989434691</v>
      </c>
      <c r="AN1139" t="n">
        <v>-7.310256428946222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92.5</v>
      </c>
      <c r="E1140" t="n">
        <v>6</v>
      </c>
      <c r="F1140" t="n">
        <v>-0.6942048207573634</v>
      </c>
      <c r="G1140" t="n">
        <v>0</v>
      </c>
      <c r="H1140" t="n">
        <v>655.0943767221207</v>
      </c>
      <c r="I1140" t="b">
        <v>0</v>
      </c>
      <c r="J1140" t="n">
        <v>2418.60843885807</v>
      </c>
      <c r="K1140" t="n">
        <v>1954.235618597321</v>
      </c>
      <c r="L1140" t="n">
        <v>0</v>
      </c>
      <c r="M1140" t="n">
        <v>-18.53379881247592</v>
      </c>
      <c r="N1140" t="n">
        <v>-18.53379881247592</v>
      </c>
      <c r="O1140" t="n">
        <v>-270.1667851312488</v>
      </c>
      <c r="P1140" t="n">
        <v>-73.17626899546285</v>
      </c>
      <c r="Q1140" t="n">
        <v>-18.53379881247592</v>
      </c>
      <c r="R1140" t="n">
        <v>0.9172173542518112</v>
      </c>
      <c r="S1140" t="n">
        <v>40.93500769911544</v>
      </c>
      <c r="T1140" t="n">
        <v>-83.06750475499662</v>
      </c>
      <c r="U1140" t="n">
        <v>-16.99952191101453</v>
      </c>
      <c r="V1140" t="n">
        <v>-9.891235759533771</v>
      </c>
      <c r="W1140" t="n">
        <v>-56.29455625915341</v>
      </c>
      <c r="X1140" t="n">
        <v>2</v>
      </c>
      <c r="Y1140" t="n">
        <v>33.46848113394473</v>
      </c>
      <c r="Z1140" t="n">
        <v>80.69288278791851</v>
      </c>
      <c r="AA1140" t="n">
        <v>1954.235618597321</v>
      </c>
      <c r="AB1140" t="b">
        <v>0</v>
      </c>
      <c r="AC1140" t="b">
        <v>1</v>
      </c>
      <c r="AD1140" t="n">
        <v>91.9541654773997</v>
      </c>
      <c r="AE1140" t="n">
        <v>1.176304160639027</v>
      </c>
      <c r="AF1140" t="n">
        <v>0</v>
      </c>
      <c r="AG1140" t="n">
        <v>-0.03498591822647662</v>
      </c>
      <c r="AH1140" t="b">
        <v>0</v>
      </c>
      <c r="AI1140" t="b">
        <v>0</v>
      </c>
      <c r="AJ1140" t="n">
        <v>1954.235618597321</v>
      </c>
      <c r="AK1140" t="n">
        <v>0</v>
      </c>
      <c r="AL1140" t="n">
        <v>-16.99952191101453</v>
      </c>
      <c r="AM1140" t="n">
        <v>8.764626461322923</v>
      </c>
      <c r="AN1140" t="n">
        <v>-7.050031652055222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 spans="1:48">
      <c r="A1141" t="n">
        <v>1138</v>
      </c>
      <c r="B1141" t="n">
        <v>0</v>
      </c>
      <c r="C1141" t="n">
        <v>0</v>
      </c>
      <c r="D1141" t="n">
        <v>90</v>
      </c>
      <c r="E1141" t="n">
        <v>6</v>
      </c>
      <c r="F1141" t="n">
        <v>-0.695339347078189</v>
      </c>
      <c r="G1141" t="n">
        <v>0</v>
      </c>
      <c r="H1141" t="n">
        <v>637.3891232971986</v>
      </c>
      <c r="I1141" t="b">
        <v>0</v>
      </c>
      <c r="J1141" t="n">
        <v>2353.240643213257</v>
      </c>
      <c r="K1141" t="n">
        <v>1901.418439716312</v>
      </c>
      <c r="L1141" t="n">
        <v>0</v>
      </c>
      <c r="M1141" t="n">
        <v>-18.79126114149132</v>
      </c>
      <c r="N1141" t="n">
        <v>-18.79126114149132</v>
      </c>
      <c r="O1141" t="n">
        <v>-281.5286914964657</v>
      </c>
      <c r="P1141" t="n">
        <v>-76.25370842266135</v>
      </c>
      <c r="Q1141" t="n">
        <v>-18.79126114149132</v>
      </c>
      <c r="R1141" t="n">
        <v>0.919769307322005</v>
      </c>
      <c r="S1141" t="n">
        <v>40.97739183706794</v>
      </c>
      <c r="T1141" t="n">
        <v>-86.80175813941257</v>
      </c>
      <c r="U1141" t="n">
        <v>-17.28362524381638</v>
      </c>
      <c r="V1141" t="n">
        <v>-10.54804971675122</v>
      </c>
      <c r="W1141" t="n">
        <v>-56.29455625915341</v>
      </c>
      <c r="X1141" t="n">
        <v>2</v>
      </c>
      <c r="Y1141" t="n">
        <v>33.46848113394473</v>
      </c>
      <c r="Z1141" t="n">
        <v>80.66751726780215</v>
      </c>
      <c r="AA1141" t="n">
        <v>1901.418439716312</v>
      </c>
      <c r="AB1141" t="b">
        <v>0</v>
      </c>
      <c r="AC1141" t="b">
        <v>1</v>
      </c>
      <c r="AD1141" t="n">
        <v>91.96744662070682</v>
      </c>
      <c r="AE1141" t="n">
        <v>1.176304160639027</v>
      </c>
      <c r="AF1141" t="n">
        <v>0</v>
      </c>
      <c r="AG1141" t="n">
        <v>-0.02992341090522305</v>
      </c>
      <c r="AH1141" t="b">
        <v>0</v>
      </c>
      <c r="AI1141" t="b">
        <v>0</v>
      </c>
      <c r="AJ1141" t="n">
        <v>1901.418439716312</v>
      </c>
      <c r="AK1141" t="n">
        <v>0</v>
      </c>
      <c r="AL1141" t="n">
        <v>-17.28362524381638</v>
      </c>
      <c r="AM1141" t="n">
        <v>9.303526602399124</v>
      </c>
      <c r="AN1141" t="n">
        <v>-6.795234843780879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 spans="1:48">
      <c r="A1142" t="n">
        <v>1139</v>
      </c>
      <c r="B1142" t="n">
        <v>0</v>
      </c>
      <c r="C1142" t="n">
        <v>0</v>
      </c>
      <c r="D1142" t="n">
        <v>87.5</v>
      </c>
      <c r="E1142" t="n">
        <v>6</v>
      </c>
      <c r="F1142" t="n">
        <v>-0.6911044575965501</v>
      </c>
      <c r="G1142" t="n">
        <v>0</v>
      </c>
      <c r="H1142" t="n">
        <v>619.6838698722764</v>
      </c>
      <c r="I1142" t="b">
        <v>0</v>
      </c>
      <c r="J1142" t="n">
        <v>2287.872847568445</v>
      </c>
      <c r="K1142" t="n">
        <v>1848.601260835303</v>
      </c>
      <c r="L1142" t="n">
        <v>0</v>
      </c>
      <c r="M1142" t="n">
        <v>-18.70493505382045</v>
      </c>
      <c r="N1142" t="n">
        <v>-18.70493505382045</v>
      </c>
      <c r="O1142" t="n">
        <v>-288.2420878221645</v>
      </c>
      <c r="P1142" t="n">
        <v>-78.07207145779104</v>
      </c>
      <c r="Q1142" t="n">
        <v>-18.70493505382045</v>
      </c>
      <c r="R1142" t="n">
        <v>0.9214280625897051</v>
      </c>
      <c r="S1142" t="n">
        <v>41.01904002183063</v>
      </c>
      <c r="T1142" t="n">
        <v>-89.03192765559086</v>
      </c>
      <c r="U1142" t="n">
        <v>-17.23525206750804</v>
      </c>
      <c r="V1142" t="n">
        <v>-10.95985619779982</v>
      </c>
      <c r="W1142" t="n">
        <v>-56.29455625915341</v>
      </c>
      <c r="X1142" t="n">
        <v>2</v>
      </c>
      <c r="Y1142" t="n">
        <v>33.46848113394473</v>
      </c>
      <c r="Z1142" t="n">
        <v>80.64744670832518</v>
      </c>
      <c r="AA1142" t="n">
        <v>1848.601260835303</v>
      </c>
      <c r="AB1142" t="b">
        <v>0</v>
      </c>
      <c r="AC1142" t="b">
        <v>1</v>
      </c>
      <c r="AD1142" t="n">
        <v>91.98072776401395</v>
      </c>
      <c r="AE1142" t="n">
        <v>1.176304160639027</v>
      </c>
      <c r="AF1142" t="n">
        <v>0</v>
      </c>
      <c r="AG1142" t="n">
        <v>-0.01730175256390265</v>
      </c>
      <c r="AH1142" t="b">
        <v>0</v>
      </c>
      <c r="AI1142" t="b">
        <v>0</v>
      </c>
      <c r="AJ1142" t="n">
        <v>1848.601260835303</v>
      </c>
      <c r="AK1142" t="n">
        <v>0</v>
      </c>
      <c r="AL1142" t="n">
        <v>-17.23525206750804</v>
      </c>
      <c r="AM1142" t="n">
        <v>9.504668967602964</v>
      </c>
      <c r="AN1142" t="n">
        <v>-6.545719302268689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 spans="1:48">
      <c r="A1143" t="n">
        <v>1140</v>
      </c>
      <c r="B1143" t="n">
        <v>0</v>
      </c>
      <c r="C1143" t="n">
        <v>0</v>
      </c>
      <c r="D1143" t="n">
        <v>85</v>
      </c>
      <c r="E1143" t="n">
        <v>6</v>
      </c>
      <c r="F1143" t="n">
        <v>-0.7069094892022818</v>
      </c>
      <c r="G1143" t="n">
        <v>0</v>
      </c>
      <c r="H1143" t="n">
        <v>601.9786164473542</v>
      </c>
      <c r="I1143" t="b">
        <v>0</v>
      </c>
      <c r="J1143" t="n">
        <v>2222.505051923632</v>
      </c>
      <c r="K1143" t="n">
        <v>1795.784081954294</v>
      </c>
      <c r="L1143" t="n">
        <v>0</v>
      </c>
      <c r="M1143" t="n">
        <v>-19.61477325512227</v>
      </c>
      <c r="N1143" t="n">
        <v>-19.61477325512227</v>
      </c>
      <c r="O1143" t="n">
        <v>-311.1527256170333</v>
      </c>
      <c r="P1143" t="n">
        <v>-84.27755298402852</v>
      </c>
      <c r="Q1143" t="n">
        <v>-19.61477325512227</v>
      </c>
      <c r="R1143" t="n">
        <v>0.925210748913509</v>
      </c>
      <c r="S1143" t="n">
        <v>41.05963976388435</v>
      </c>
      <c r="T1143" t="n">
        <v>-96.50309147642447</v>
      </c>
      <c r="U1143" t="n">
        <v>-18.14779905314034</v>
      </c>
      <c r="V1143" t="n">
        <v>-12.22553849239594</v>
      </c>
      <c r="W1143" t="n">
        <v>-56.29455625915341</v>
      </c>
      <c r="X1143" t="n">
        <v>2</v>
      </c>
      <c r="Y1143" t="n">
        <v>33.46848113394473</v>
      </c>
      <c r="Z1143" t="n">
        <v>80.63691168995925</v>
      </c>
      <c r="AA1143" t="n">
        <v>1795.784081954294</v>
      </c>
      <c r="AB1143" t="b">
        <v>0</v>
      </c>
      <c r="AC1143" t="b">
        <v>1</v>
      </c>
      <c r="AD1143" t="n">
        <v>91.99400890732107</v>
      </c>
      <c r="AE1143" t="n">
        <v>1.176304160639027</v>
      </c>
      <c r="AF1143" t="n">
        <v>0</v>
      </c>
      <c r="AG1143" t="n">
        <v>-0.01213532302338466</v>
      </c>
      <c r="AH1143" t="b">
        <v>0</v>
      </c>
      <c r="AI1143" t="b">
        <v>0</v>
      </c>
      <c r="AJ1143" t="n">
        <v>1795.784081954294</v>
      </c>
      <c r="AK1143" t="n">
        <v>0</v>
      </c>
      <c r="AL1143" t="n">
        <v>-18.14779905314034</v>
      </c>
      <c r="AM1143" t="n">
        <v>10.66159692983982</v>
      </c>
      <c r="AN1143" t="n">
        <v>-6.301338325664144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 spans="1:48">
      <c r="A1144" t="n">
        <v>1141</v>
      </c>
      <c r="B1144" t="n">
        <v>0</v>
      </c>
      <c r="C1144" t="n">
        <v>0</v>
      </c>
      <c r="D1144" t="n">
        <v>82.5</v>
      </c>
      <c r="E1144" t="n">
        <v>6</v>
      </c>
      <c r="F1144" t="n">
        <v>-0.6479242522609638</v>
      </c>
      <c r="G1144" t="n">
        <v>0</v>
      </c>
      <c r="H1144" t="n">
        <v>584.273363022432</v>
      </c>
      <c r="I1144" t="b">
        <v>0</v>
      </c>
      <c r="J1144" t="n">
        <v>2157.137256278819</v>
      </c>
      <c r="K1144" t="n">
        <v>1742.966903073286</v>
      </c>
      <c r="L1144" t="n">
        <v>0</v>
      </c>
      <c r="M1144" t="n">
        <v>-16.67058810140275</v>
      </c>
      <c r="N1144" t="n">
        <v>-16.67058810140275</v>
      </c>
      <c r="O1144" t="n">
        <v>-272.4621728632854</v>
      </c>
      <c r="P1144" t="n">
        <v>-73.79798831616614</v>
      </c>
      <c r="Q1144" t="n">
        <v>-16.67058810140275</v>
      </c>
      <c r="R1144" t="n">
        <v>0.9201558802927738</v>
      </c>
      <c r="S1144" t="n">
        <v>41.10016467623253</v>
      </c>
      <c r="T1144" t="n">
        <v>-84.04164963229913</v>
      </c>
      <c r="U1144" t="n">
        <v>-15.33953966944449</v>
      </c>
      <c r="V1144" t="n">
        <v>-10.243661316133</v>
      </c>
      <c r="W1144" t="n">
        <v>-56.13305758088647</v>
      </c>
      <c r="X1144" t="n">
        <v>2</v>
      </c>
      <c r="Y1144" t="n">
        <v>33.30698245567779</v>
      </c>
      <c r="Z1144" t="n">
        <v>80.61897176381252</v>
      </c>
      <c r="AA1144" t="n">
        <v>1742.966903073286</v>
      </c>
      <c r="AB1144" t="b">
        <v>0</v>
      </c>
      <c r="AC1144" t="b">
        <v>1</v>
      </c>
      <c r="AD1144" t="n">
        <v>92.00725800723966</v>
      </c>
      <c r="AE1144" t="n">
        <v>1.172929561391658</v>
      </c>
      <c r="AF1144" t="n">
        <v>0</v>
      </c>
      <c r="AG1144" t="n">
        <v>-0.003648996211375544</v>
      </c>
      <c r="AH1144" t="b">
        <v>0</v>
      </c>
      <c r="AI1144" t="b">
        <v>0</v>
      </c>
      <c r="AJ1144" t="n">
        <v>1742.966903073286</v>
      </c>
      <c r="AK1144" t="n">
        <v>0</v>
      </c>
      <c r="AL1144" t="n">
        <v>-15.33953966944449</v>
      </c>
      <c r="AM1144" t="n">
        <v>8.096105258942732</v>
      </c>
      <c r="AN1144" t="n">
        <v>-6.061945212112747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 spans="1:48">
      <c r="A1145" t="n">
        <v>1142</v>
      </c>
      <c r="B1145" t="n">
        <v>0</v>
      </c>
      <c r="C1145" t="n">
        <v>0</v>
      </c>
      <c r="D1145" t="n">
        <v>80</v>
      </c>
      <c r="E1145" t="n">
        <v>6</v>
      </c>
      <c r="F1145" t="n">
        <v>-0.8680601684205254</v>
      </c>
      <c r="G1145" t="n">
        <v>0</v>
      </c>
      <c r="H1145" t="n">
        <v>566.5681095975099</v>
      </c>
      <c r="I1145" t="b">
        <v>0</v>
      </c>
      <c r="J1145" t="n">
        <v>2091.769460634006</v>
      </c>
      <c r="K1145" t="n">
        <v>1690.149724192277</v>
      </c>
      <c r="L1145" t="n">
        <v>0</v>
      </c>
      <c r="M1145" t="n">
        <v>-27.44162113562814</v>
      </c>
      <c r="N1145" t="n">
        <v>-27.44162113562814</v>
      </c>
      <c r="O1145" t="n">
        <v>-462.5184061234473</v>
      </c>
      <c r="P1145" t="n">
        <v>-125.2758413118763</v>
      </c>
      <c r="Q1145" t="n">
        <v>-27.44162113562814</v>
      </c>
      <c r="R1145" t="n">
        <v>0.9390716605793937</v>
      </c>
      <c r="S1145" t="n">
        <v>41.13693466234641</v>
      </c>
      <c r="T1145" t="n">
        <v>-145.5977627861687</v>
      </c>
      <c r="U1145" t="n">
        <v>-25.7696487288249</v>
      </c>
      <c r="V1145" t="n">
        <v>-20.3219214742924</v>
      </c>
      <c r="W1145" t="n">
        <v>-63.01767515826607</v>
      </c>
      <c r="X1145" t="n">
        <v>2</v>
      </c>
      <c r="Y1145" t="n">
        <v>40.19160003305739</v>
      </c>
      <c r="Z1145" t="n">
        <v>80.60179899943631</v>
      </c>
      <c r="AA1145" t="n">
        <v>1690.149724192277</v>
      </c>
      <c r="AB1145" t="b">
        <v>0</v>
      </c>
      <c r="AC1145" t="b">
        <v>1</v>
      </c>
      <c r="AD1145" t="n">
        <v>92.02184105932075</v>
      </c>
      <c r="AE1145" t="n">
        <v>1.316787242113022</v>
      </c>
      <c r="AF1145" t="n">
        <v>0</v>
      </c>
      <c r="AG1145" t="n">
        <v>0.0009207843385183878</v>
      </c>
      <c r="AH1145" t="b">
        <v>0</v>
      </c>
      <c r="AI1145" t="b">
        <v>0</v>
      </c>
      <c r="AJ1145" t="n">
        <v>1690.149724192277</v>
      </c>
      <c r="AK1145" t="n">
        <v>0</v>
      </c>
      <c r="AL1145" t="n">
        <v>-25.7696487288249</v>
      </c>
      <c r="AM1145" t="n">
        <v>18.61209379414353</v>
      </c>
      <c r="AN1145" t="n">
        <v>-5.827393259759986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 spans="1:48">
      <c r="A1146" t="n">
        <v>1143</v>
      </c>
      <c r="B1146" t="n">
        <v>0</v>
      </c>
      <c r="C1146" t="n">
        <v>0</v>
      </c>
      <c r="D1146" t="n">
        <v>76.25</v>
      </c>
      <c r="E1146" t="n">
        <v>6</v>
      </c>
      <c r="F1146" t="n">
        <v>-1.088168407390285</v>
      </c>
      <c r="G1146" t="n">
        <v>0</v>
      </c>
      <c r="H1146" t="n">
        <v>540.0102294601265</v>
      </c>
      <c r="I1146" t="b">
        <v>0</v>
      </c>
      <c r="J1146" t="n">
        <v>1993.717767166787</v>
      </c>
      <c r="K1146" t="n">
        <v>1610.923955870764</v>
      </c>
      <c r="L1146" t="n">
        <v>0</v>
      </c>
      <c r="M1146" t="n">
        <v>-37.1432322063274</v>
      </c>
      <c r="N1146" t="n">
        <v>-37.1432322063274</v>
      </c>
      <c r="O1146" t="n">
        <v>-656.8241139384108</v>
      </c>
      <c r="P1146" t="n">
        <v>-177.9046895824515</v>
      </c>
      <c r="Q1146" t="n">
        <v>-37.1432322063274</v>
      </c>
      <c r="R1146" t="n">
        <v>0.9472237978202542</v>
      </c>
      <c r="S1146" t="n">
        <v>41.18312261516981</v>
      </c>
      <c r="T1146" t="n">
        <v>-208.5588560845583</v>
      </c>
      <c r="U1146" t="n">
        <v>-35.18295347379703</v>
      </c>
      <c r="V1146" t="n">
        <v>-30.65416650210682</v>
      </c>
      <c r="W1146" t="n">
        <v>-61.13504398285627</v>
      </c>
      <c r="X1146" t="n">
        <v>2</v>
      </c>
      <c r="Y1146" t="n">
        <v>38.30896885764759</v>
      </c>
      <c r="Z1146" t="n">
        <v>80.62669423674831</v>
      </c>
      <c r="AA1146" t="n">
        <v>1610.923955870764</v>
      </c>
      <c r="AB1146" t="b">
        <v>0</v>
      </c>
      <c r="AC1146" t="b">
        <v>1</v>
      </c>
      <c r="AD1146" t="n">
        <v>92.03741656902129</v>
      </c>
      <c r="AE1146" t="n">
        <v>1.277448680238788</v>
      </c>
      <c r="AF1146" t="n">
        <v>0</v>
      </c>
      <c r="AG1146" t="n">
        <v>0.01409490655778517</v>
      </c>
      <c r="AH1146" t="b">
        <v>0</v>
      </c>
      <c r="AI1146" t="b">
        <v>0</v>
      </c>
      <c r="AJ1146" t="n">
        <v>1610.923955870764</v>
      </c>
      <c r="AK1146" t="n">
        <v>0</v>
      </c>
      <c r="AL1146" t="n">
        <v>-35.18295347379703</v>
      </c>
      <c r="AM1146" t="n">
        <v>28.40192401214262</v>
      </c>
      <c r="AN1146" t="n">
        <v>-5.484321598171567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 spans="1:48">
      <c r="A1147" t="n">
        <v>1144</v>
      </c>
      <c r="B1147" t="n">
        <v>0</v>
      </c>
      <c r="C1147" t="n">
        <v>0</v>
      </c>
      <c r="D1147" t="n">
        <v>72.5</v>
      </c>
      <c r="E1147" t="n">
        <v>6</v>
      </c>
      <c r="F1147" t="n">
        <v>-1.029266202018333</v>
      </c>
      <c r="G1147" t="n">
        <v>0</v>
      </c>
      <c r="H1147" t="n">
        <v>513.4523493227433</v>
      </c>
      <c r="I1147" t="b">
        <v>0</v>
      </c>
      <c r="J1147" t="n">
        <v>1895.666073699568</v>
      </c>
      <c r="K1147" t="n">
        <v>1531.698187549251</v>
      </c>
      <c r="L1147" t="n">
        <v>0</v>
      </c>
      <c r="M1147" t="n">
        <v>-33.42700730314719</v>
      </c>
      <c r="N1147" t="n">
        <v>-33.42700730314719</v>
      </c>
      <c r="O1147" t="n">
        <v>-621.6826296051122</v>
      </c>
      <c r="P1147" t="n">
        <v>-168.3864110523056</v>
      </c>
      <c r="Q1147" t="n">
        <v>-33.42700730314719</v>
      </c>
      <c r="R1147" t="n">
        <v>0.9466243912817802</v>
      </c>
      <c r="S1147" t="n">
        <v>41.23727498111221</v>
      </c>
      <c r="T1147" t="n">
        <v>-197.2755988397431</v>
      </c>
      <c r="U1147" t="n">
        <v>-31.64282044071333</v>
      </c>
      <c r="V1147" t="n">
        <v>-28.88918778743749</v>
      </c>
      <c r="W1147" t="n">
        <v>-61.13504398285627</v>
      </c>
      <c r="X1147" t="n">
        <v>2</v>
      </c>
      <c r="Y1147" t="n">
        <v>38.30896885764759</v>
      </c>
      <c r="Z1147" t="n">
        <v>80.647147629674</v>
      </c>
      <c r="AA1147" t="n">
        <v>1531.698187549251</v>
      </c>
      <c r="AB1147" t="b">
        <v>0</v>
      </c>
      <c r="AC1147" t="b">
        <v>1</v>
      </c>
      <c r="AD1147" t="n">
        <v>92.05261854079019</v>
      </c>
      <c r="AE1147" t="n">
        <v>1.277448680238788</v>
      </c>
      <c r="AF1147" t="n">
        <v>0</v>
      </c>
      <c r="AG1147" t="n">
        <v>0.0284535792565826</v>
      </c>
      <c r="AH1147" t="b">
        <v>0</v>
      </c>
      <c r="AI1147" t="b">
        <v>0</v>
      </c>
      <c r="AJ1147" t="n">
        <v>1531.698187549251</v>
      </c>
      <c r="AK1147" t="n">
        <v>0</v>
      </c>
      <c r="AL1147" t="n">
        <v>-31.64282044071333</v>
      </c>
      <c r="AM1147" t="n">
        <v>25.194795225882</v>
      </c>
      <c r="AN1147" t="n">
        <v>-5.1513173513485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 spans="1:48">
      <c r="A1148" t="n">
        <v>1145</v>
      </c>
      <c r="B1148" t="n">
        <v>0</v>
      </c>
      <c r="C1148" t="n">
        <v>0</v>
      </c>
      <c r="D1148" t="n">
        <v>68.75</v>
      </c>
      <c r="E1148" t="n">
        <v>6</v>
      </c>
      <c r="F1148" t="n">
        <v>-1.044766784536376</v>
      </c>
      <c r="G1148" t="n">
        <v>0</v>
      </c>
      <c r="H1148" t="n">
        <v>486.89446918536</v>
      </c>
      <c r="I1148" t="b">
        <v>0</v>
      </c>
      <c r="J1148" t="n">
        <v>1797.614380232349</v>
      </c>
      <c r="K1148" t="n">
        <v>1452.472419227738</v>
      </c>
      <c r="L1148" t="n">
        <v>0</v>
      </c>
      <c r="M1148" t="n">
        <v>-32.99058644148329</v>
      </c>
      <c r="N1148" t="n">
        <v>-32.99058644148329</v>
      </c>
      <c r="O1148" t="n">
        <v>-647.0332164315827</v>
      </c>
      <c r="P1148" t="n">
        <v>-175.2527671808187</v>
      </c>
      <c r="Q1148" t="n">
        <v>-32.99058644148329</v>
      </c>
      <c r="R1148" t="n">
        <v>0.9477608896951526</v>
      </c>
      <c r="S1148" t="n">
        <v>41.28656283915036</v>
      </c>
      <c r="T1148" t="n">
        <v>-205.566483347562</v>
      </c>
      <c r="U1148" t="n">
        <v>-31.26718755734504</v>
      </c>
      <c r="V1148" t="n">
        <v>-30.31371616674332</v>
      </c>
      <c r="W1148" t="n">
        <v>-59.58724038348212</v>
      </c>
      <c r="X1148" t="n">
        <v>2</v>
      </c>
      <c r="Y1148" t="n">
        <v>36.76116525827344</v>
      </c>
      <c r="Z1148" t="n">
        <v>80.66381162641713</v>
      </c>
      <c r="AA1148" t="n">
        <v>1452.472419227738</v>
      </c>
      <c r="AB1148" t="b">
        <v>0</v>
      </c>
      <c r="AC1148" t="b">
        <v>1</v>
      </c>
      <c r="AD1148" t="n">
        <v>92.06751340867034</v>
      </c>
      <c r="AE1148" t="n">
        <v>1.245106515475746</v>
      </c>
      <c r="AF1148" t="n">
        <v>0</v>
      </c>
      <c r="AG1148" t="n">
        <v>0.03312159396376502</v>
      </c>
      <c r="AH1148" t="b">
        <v>0</v>
      </c>
      <c r="AI1148" t="b">
        <v>0</v>
      </c>
      <c r="AJ1148" t="n">
        <v>1452.472419227738</v>
      </c>
      <c r="AK1148" t="n">
        <v>0</v>
      </c>
      <c r="AL1148" t="n">
        <v>-31.26718755734504</v>
      </c>
      <c r="AM1148" t="n">
        <v>25.17493645809341</v>
      </c>
      <c r="AN1148" t="n">
        <v>-4.827885400531835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 spans="1:48">
      <c r="A1149" t="n">
        <v>1146</v>
      </c>
      <c r="B1149" t="n">
        <v>0</v>
      </c>
      <c r="C1149" t="n">
        <v>0</v>
      </c>
      <c r="D1149" t="n">
        <v>65</v>
      </c>
      <c r="E1149" t="n">
        <v>6</v>
      </c>
      <c r="F1149" t="n">
        <v>-1.041666659836171</v>
      </c>
      <c r="G1149" t="n">
        <v>0</v>
      </c>
      <c r="H1149" t="n">
        <v>460.3365890479768</v>
      </c>
      <c r="I1149" t="b">
        <v>0</v>
      </c>
      <c r="J1149" t="n">
        <v>1699.56268676513</v>
      </c>
      <c r="K1149" t="n">
        <v>1373.246650906225</v>
      </c>
      <c r="L1149" t="n">
        <v>0</v>
      </c>
      <c r="M1149" t="n">
        <v>-31.65112530856888</v>
      </c>
      <c r="N1149" t="n">
        <v>-31.65112530856888</v>
      </c>
      <c r="O1149" t="n">
        <v>-656.5760576665423</v>
      </c>
      <c r="P1149" t="n">
        <v>-177.8375020765282</v>
      </c>
      <c r="Q1149" t="n">
        <v>-31.65112530856888</v>
      </c>
      <c r="R1149" t="n">
        <v>0.9484142048498401</v>
      </c>
      <c r="S1149" t="n">
        <v>41.33417143964675</v>
      </c>
      <c r="T1149" t="n">
        <v>-208.7420954509806</v>
      </c>
      <c r="U1149" t="n">
        <v>-30.018376842129</v>
      </c>
      <c r="V1149" t="n">
        <v>-30.90459337445233</v>
      </c>
      <c r="W1149" t="n">
        <v>-61.59155032587644</v>
      </c>
      <c r="X1149" t="n">
        <v>2</v>
      </c>
      <c r="Y1149" t="n">
        <v>38.76547520066776</v>
      </c>
      <c r="Z1149" t="n">
        <v>80.68082350129998</v>
      </c>
      <c r="AA1149" t="n">
        <v>1373.246650906225</v>
      </c>
      <c r="AB1149" t="b">
        <v>0</v>
      </c>
      <c r="AC1149" t="b">
        <v>1</v>
      </c>
      <c r="AD1149" t="n">
        <v>92.08249885320583</v>
      </c>
      <c r="AE1149" t="n">
        <v>1.286987618749657</v>
      </c>
      <c r="AF1149" t="n">
        <v>0</v>
      </c>
      <c r="AG1149" t="n">
        <v>0.0446027096633132</v>
      </c>
      <c r="AH1149" t="b">
        <v>0</v>
      </c>
      <c r="AI1149" t="b">
        <v>0</v>
      </c>
      <c r="AJ1149" t="n">
        <v>1373.246650906225</v>
      </c>
      <c r="AK1149" t="n">
        <v>0</v>
      </c>
      <c r="AL1149" t="n">
        <v>-30.018376842129</v>
      </c>
      <c r="AM1149" t="n">
        <v>24.19859941317269</v>
      </c>
      <c r="AN1149" t="n">
        <v>-4.513530626962618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 spans="1:48">
      <c r="A1150" t="n">
        <v>1147</v>
      </c>
      <c r="B1150" t="n">
        <v>0</v>
      </c>
      <c r="C1150" t="n">
        <v>0</v>
      </c>
      <c r="D1150" t="n">
        <v>61.25</v>
      </c>
      <c r="E1150" t="n">
        <v>6</v>
      </c>
      <c r="F1150" t="n">
        <v>-1.038566576118943</v>
      </c>
      <c r="G1150" t="n">
        <v>0</v>
      </c>
      <c r="H1150" t="n">
        <v>433.7787089105935</v>
      </c>
      <c r="I1150" t="b">
        <v>0</v>
      </c>
      <c r="J1150" t="n">
        <v>1601.510993297911</v>
      </c>
      <c r="K1150" t="n">
        <v>1294.020882584712</v>
      </c>
      <c r="L1150" t="n">
        <v>0</v>
      </c>
      <c r="M1150" t="n">
        <v>-30.23370303657945</v>
      </c>
      <c r="N1150" t="n">
        <v>-30.23370303657945</v>
      </c>
      <c r="O1150" t="n">
        <v>-665.5711570070406</v>
      </c>
      <c r="P1150" t="n">
        <v>-180.273877845894</v>
      </c>
      <c r="Q1150" t="n">
        <v>-30.23370303657945</v>
      </c>
      <c r="R1150" t="n">
        <v>0.9490348271283586</v>
      </c>
      <c r="S1150" t="n">
        <v>41.37927583780161</v>
      </c>
      <c r="T1150" t="n">
        <v>-211.7403322985604</v>
      </c>
      <c r="U1150" t="n">
        <v>-28.69283713477031</v>
      </c>
      <c r="V1150" t="n">
        <v>-31.46645445266645</v>
      </c>
      <c r="W1150" t="n">
        <v>-61.59155032587644</v>
      </c>
      <c r="X1150" t="n">
        <v>2</v>
      </c>
      <c r="Y1150" t="n">
        <v>38.76547520066776</v>
      </c>
      <c r="Z1150" t="n">
        <v>80.70162477236539</v>
      </c>
      <c r="AA1150" t="n">
        <v>1294.020882584712</v>
      </c>
      <c r="AB1150" t="b">
        <v>0</v>
      </c>
      <c r="AC1150" t="b">
        <v>1</v>
      </c>
      <c r="AD1150" t="n">
        <v>92.09788197828546</v>
      </c>
      <c r="AE1150" t="n">
        <v>1.286987618749657</v>
      </c>
      <c r="AF1150" t="n">
        <v>0</v>
      </c>
      <c r="AG1150" t="n">
        <v>0.001773681329367949</v>
      </c>
      <c r="AH1150" t="b">
        <v>0</v>
      </c>
      <c r="AI1150" t="b">
        <v>0</v>
      </c>
      <c r="AJ1150" t="n">
        <v>1294.020882584712</v>
      </c>
      <c r="AK1150" t="n">
        <v>0</v>
      </c>
      <c r="AL1150" t="n">
        <v>-28.69283713477031</v>
      </c>
      <c r="AM1150" t="n">
        <v>23.17883242089471</v>
      </c>
      <c r="AN1150" t="n">
        <v>-4.207757911881899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57.5</v>
      </c>
      <c r="E1151" t="n">
        <v>6</v>
      </c>
      <c r="F1151" t="n">
        <v>-1.054067035688063</v>
      </c>
      <c r="G1151" t="n">
        <v>0</v>
      </c>
      <c r="H1151" t="n">
        <v>407.2208287732102</v>
      </c>
      <c r="I1151" t="b">
        <v>0</v>
      </c>
      <c r="J1151" t="n">
        <v>1503.459299830692</v>
      </c>
      <c r="K1151" t="n">
        <v>1214.795114263199</v>
      </c>
      <c r="L1151" t="n">
        <v>0</v>
      </c>
      <c r="M1151" t="n">
        <v>-29.39362965144545</v>
      </c>
      <c r="N1151" t="n">
        <v>-29.39362965144545</v>
      </c>
      <c r="O1151" t="n">
        <v>-689.2783164161874</v>
      </c>
      <c r="P1151" t="n">
        <v>-186.695101954547</v>
      </c>
      <c r="Q1151" t="n">
        <v>-29.39362965144545</v>
      </c>
      <c r="R1151" t="n">
        <v>0.9499737647085144</v>
      </c>
      <c r="S1151" t="n">
        <v>41.42184199576591</v>
      </c>
      <c r="T1151" t="n">
        <v>-219.4993178915853</v>
      </c>
      <c r="U1151" t="n">
        <v>-27.92317701843145</v>
      </c>
      <c r="V1151" t="n">
        <v>-32.80421593703829</v>
      </c>
      <c r="W1151" t="n">
        <v>-61.59155032587644</v>
      </c>
      <c r="X1151" t="n">
        <v>2</v>
      </c>
      <c r="Y1151" t="n">
        <v>38.76547520066776</v>
      </c>
      <c r="Z1151" t="n">
        <v>80.72768434117179</v>
      </c>
      <c r="AA1151" t="n">
        <v>1214.795114263199</v>
      </c>
      <c r="AB1151" t="b">
        <v>0</v>
      </c>
      <c r="AC1151" t="b">
        <v>1</v>
      </c>
      <c r="AD1151" t="n">
        <v>92.11326510336508</v>
      </c>
      <c r="AE1151" t="n">
        <v>1.286987618749657</v>
      </c>
      <c r="AF1151" t="n">
        <v>0</v>
      </c>
      <c r="AG1151" t="n">
        <v>-0.04236028268898873</v>
      </c>
      <c r="AH1151" t="b">
        <v>0</v>
      </c>
      <c r="AI1151" t="b">
        <v>0</v>
      </c>
      <c r="AJ1151" t="n">
        <v>1214.795114263199</v>
      </c>
      <c r="AK1151" t="n">
        <v>0</v>
      </c>
      <c r="AL1151" t="n">
        <v>-27.92317701843145</v>
      </c>
      <c r="AM1151" t="n">
        <v>22.70685807990702</v>
      </c>
      <c r="AN1151" t="n">
        <v>-3.910072136530724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53.75</v>
      </c>
      <c r="E1152" t="n">
        <v>6</v>
      </c>
      <c r="F1152" t="n">
        <v>-0.995165281128803</v>
      </c>
      <c r="G1152" t="n">
        <v>0</v>
      </c>
      <c r="H1152" t="n">
        <v>380.6629486358269</v>
      </c>
      <c r="I1152" t="b">
        <v>0</v>
      </c>
      <c r="J1152" t="n">
        <v>1405.407606363473</v>
      </c>
      <c r="K1152" t="n">
        <v>1135.569345941686</v>
      </c>
      <c r="L1152" t="n">
        <v>0</v>
      </c>
      <c r="M1152" t="n">
        <v>-25.9666463033063</v>
      </c>
      <c r="N1152" t="n">
        <v>-25.9666463033063</v>
      </c>
      <c r="O1152" t="n">
        <v>-651.3983243444769</v>
      </c>
      <c r="P1152" t="n">
        <v>-176.4350824334986</v>
      </c>
      <c r="Q1152" t="n">
        <v>-25.9666463033063</v>
      </c>
      <c r="R1152" t="n">
        <v>0.9494779065562488</v>
      </c>
      <c r="S1152" t="n">
        <v>41.46246299917861</v>
      </c>
      <c r="T1152" t="n">
        <v>-207.3282335545018</v>
      </c>
      <c r="U1152" t="n">
        <v>-24.65475697234982</v>
      </c>
      <c r="V1152" t="n">
        <v>-30.8931511210032</v>
      </c>
      <c r="W1152" t="n">
        <v>-59.61763356022063</v>
      </c>
      <c r="X1152" t="n">
        <v>2</v>
      </c>
      <c r="Y1152" t="n">
        <v>36.79155843501194</v>
      </c>
      <c r="Z1152" t="n">
        <v>80.73077467852723</v>
      </c>
      <c r="AA1152" t="n">
        <v>1135.569345941686</v>
      </c>
      <c r="AB1152" t="b">
        <v>0</v>
      </c>
      <c r="AC1152" t="b">
        <v>1</v>
      </c>
      <c r="AD1152" t="n">
        <v>92.12825657829279</v>
      </c>
      <c r="AE1152" t="n">
        <v>1.245741596780729</v>
      </c>
      <c r="AF1152" t="n">
        <v>0</v>
      </c>
      <c r="AG1152" t="n">
        <v>-0.0561226941692331</v>
      </c>
      <c r="AH1152" t="b">
        <v>0</v>
      </c>
      <c r="AI1152" t="b">
        <v>0</v>
      </c>
      <c r="AJ1152" t="n">
        <v>1135.569345941686</v>
      </c>
      <c r="AK1152" t="n">
        <v>0</v>
      </c>
      <c r="AL1152" t="n">
        <v>-24.65475697234982</v>
      </c>
      <c r="AM1152" t="n">
        <v>19.7697780101749</v>
      </c>
      <c r="AN1152" t="n">
        <v>-3.619978182150143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50</v>
      </c>
      <c r="E1153" t="n">
        <v>6</v>
      </c>
      <c r="F1153" t="n">
        <v>-1.215271839796716</v>
      </c>
      <c r="G1153" t="n">
        <v>0</v>
      </c>
      <c r="H1153" t="n">
        <v>354.1050684984436</v>
      </c>
      <c r="I1153" t="b">
        <v>0</v>
      </c>
      <c r="J1153" t="n">
        <v>1307.355912896254</v>
      </c>
      <c r="K1153" t="n">
        <v>1056.343577620173</v>
      </c>
      <c r="L1153" t="n">
        <v>0</v>
      </c>
      <c r="M1153" t="n">
        <v>-31.21798582966018</v>
      </c>
      <c r="N1153" t="n">
        <v>-31.21798582966018</v>
      </c>
      <c r="O1153" t="n">
        <v>-841.8682250268325</v>
      </c>
      <c r="P1153" t="n">
        <v>-228.0249796930749</v>
      </c>
      <c r="Q1153" t="n">
        <v>-31.21798582966018</v>
      </c>
      <c r="R1153" t="n">
        <v>0.9533817759471883</v>
      </c>
      <c r="S1153" t="n">
        <v>41.49870371839214</v>
      </c>
      <c r="T1153" t="n">
        <v>-269.0530446783481</v>
      </c>
      <c r="U1153" t="n">
        <v>-29.76265877177559</v>
      </c>
      <c r="V1153" t="n">
        <v>-41.02806498527323</v>
      </c>
      <c r="W1153" t="n">
        <v>-61.59155032587644</v>
      </c>
      <c r="X1153" t="n">
        <v>2</v>
      </c>
      <c r="Y1153" t="n">
        <v>38.76547520066776</v>
      </c>
      <c r="Z1153" t="n">
        <v>80.76446540045534</v>
      </c>
      <c r="AA1153" t="n">
        <v>1056.343577620173</v>
      </c>
      <c r="AB1153" t="b">
        <v>0</v>
      </c>
      <c r="AC1153" t="b">
        <v>1</v>
      </c>
      <c r="AD1153" t="n">
        <v>92.1432480532205</v>
      </c>
      <c r="AE1153" t="n">
        <v>1.286987618749657</v>
      </c>
      <c r="AF1153" t="n">
        <v>0</v>
      </c>
      <c r="AG1153" t="n">
        <v>-0.07279910580093729</v>
      </c>
      <c r="AH1153" t="b">
        <v>0</v>
      </c>
      <c r="AI1153" t="b">
        <v>0</v>
      </c>
      <c r="AJ1153" t="n">
        <v>1056.343577620173</v>
      </c>
      <c r="AK1153" t="n">
        <v>0</v>
      </c>
      <c r="AL1153" t="n">
        <v>-29.76265877177559</v>
      </c>
      <c r="AM1153" t="n">
        <v>22.88019728805049</v>
      </c>
      <c r="AN1153" t="n">
        <v>-3.336980929981205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 spans="1:48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0</v>
      </c>
      <c r="H1154" t="n">
        <v>318.6945616485993</v>
      </c>
      <c r="I1154" t="b">
        <v>1</v>
      </c>
      <c r="J1154" t="n">
        <v>1176.620321606629</v>
      </c>
      <c r="K1154" t="n">
        <v>2915.665156941226</v>
      </c>
      <c r="L1154" t="n">
        <v>-64.2158956478127</v>
      </c>
      <c r="M1154" t="n">
        <v>-34.5354727612307</v>
      </c>
      <c r="N1154" t="n">
        <v>-34.5354727612307</v>
      </c>
      <c r="O1154" t="n">
        <v>-1034.8136171886</v>
      </c>
      <c r="P1154" t="n">
        <v>-280.2853784367823</v>
      </c>
      <c r="Q1154" t="n">
        <v>-34.5354727612307</v>
      </c>
      <c r="R1154" t="n">
        <v>0.9559532349181896</v>
      </c>
      <c r="S1154" t="n">
        <v>41.53890688036938</v>
      </c>
      <c r="T1154" t="n">
        <v>-108.1274068671957</v>
      </c>
      <c r="U1154" t="n">
        <v>-33.01429690552751</v>
      </c>
      <c r="V1154" t="n">
        <v>172.1579715695866</v>
      </c>
      <c r="W1154" t="n">
        <v>-57.11546180012478</v>
      </c>
      <c r="X1154" t="n">
        <v>2</v>
      </c>
      <c r="Y1154" t="n">
        <v>34.2893866749161</v>
      </c>
      <c r="Z1154" t="n">
        <v>80.56281947549697</v>
      </c>
      <c r="AA1154" t="n">
        <v>2915.665156941226</v>
      </c>
      <c r="AB1154" t="b">
        <v>0</v>
      </c>
      <c r="AC1154" t="b">
        <v>1</v>
      </c>
      <c r="AD1154" t="n">
        <v>92.1577430654974</v>
      </c>
      <c r="AE1154" t="n">
        <v>1.193457410748876</v>
      </c>
      <c r="AF1154" t="n">
        <v>0</v>
      </c>
      <c r="AG1154" t="n">
        <v>-0.06973983705242282</v>
      </c>
      <c r="AH1154" t="b">
        <v>0</v>
      </c>
      <c r="AI1154" t="b">
        <v>0</v>
      </c>
      <c r="AJ1154" t="n">
        <v>2851.449261293413</v>
      </c>
      <c r="AK1154" t="n">
        <v>0</v>
      </c>
      <c r="AL1154" t="n">
        <v>-32.28717546638551</v>
      </c>
      <c r="AM1154" t="n">
        <v>16.95844084334593</v>
      </c>
      <c r="AN1154" t="n">
        <v>-12.32700124321065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 spans="1:48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0</v>
      </c>
      <c r="H1155" t="n">
        <v>283.2840547987549</v>
      </c>
      <c r="I1155" t="b">
        <v>0</v>
      </c>
      <c r="J1155" t="n">
        <v>1045.884730317003</v>
      </c>
      <c r="K1155" t="n">
        <v>2591.702361725534</v>
      </c>
      <c r="L1155" t="n">
        <v>0</v>
      </c>
      <c r="M1155" t="n">
        <v>-29.59930077782202</v>
      </c>
      <c r="N1155" t="n">
        <v>-29.59930077782202</v>
      </c>
      <c r="O1155" t="n">
        <v>-997.7706018506615</v>
      </c>
      <c r="P1155" t="n">
        <v>-270.252059006138</v>
      </c>
      <c r="Q1155" t="n">
        <v>-29.59930077782202</v>
      </c>
      <c r="R1155" t="n">
        <v>0.9559509539073349</v>
      </c>
      <c r="S1155" t="n">
        <v>41.58092910416531</v>
      </c>
      <c r="T1155" t="n">
        <v>-104.2565430195072</v>
      </c>
      <c r="U1155" t="n">
        <v>-28.29547981354908</v>
      </c>
      <c r="V1155" t="n">
        <v>165.9955159866307</v>
      </c>
      <c r="W1155" t="n">
        <v>-57.86015525940968</v>
      </c>
      <c r="X1155" t="n">
        <v>2</v>
      </c>
      <c r="Y1155" t="n">
        <v>35.034080134201</v>
      </c>
      <c r="Z1155" t="n">
        <v>80.33766992504839</v>
      </c>
      <c r="AA1155" t="n">
        <v>2591.702361725534</v>
      </c>
      <c r="AB1155" t="b">
        <v>0</v>
      </c>
      <c r="AC1155" t="b">
        <v>1</v>
      </c>
      <c r="AD1155" t="n">
        <v>92.17149772161032</v>
      </c>
      <c r="AE1155" t="n">
        <v>1.209018169599605</v>
      </c>
      <c r="AF1155" t="n">
        <v>0</v>
      </c>
      <c r="AG1155" t="n">
        <v>-0.08497800218966367</v>
      </c>
      <c r="AH1155" t="b">
        <v>0</v>
      </c>
      <c r="AI1155" t="b">
        <v>0</v>
      </c>
      <c r="AJ1155" t="n">
        <v>2591.702361725534</v>
      </c>
      <c r="AK1155" t="n">
        <v>0</v>
      </c>
      <c r="AL1155" t="n">
        <v>-28.29547981354908</v>
      </c>
      <c r="AM1155" t="n">
        <v>16.22906095525752</v>
      </c>
      <c r="AN1155" t="n">
        <v>-10.59604090150882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 spans="1:48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0</v>
      </c>
      <c r="H1156" t="n">
        <v>247.8735479489106</v>
      </c>
      <c r="I1156" t="b">
        <v>0</v>
      </c>
      <c r="J1156" t="n">
        <v>915.1491390273778</v>
      </c>
      <c r="K1156" t="n">
        <v>2267.739566509842</v>
      </c>
      <c r="L1156" t="n">
        <v>0</v>
      </c>
      <c r="M1156" t="n">
        <v>-26.50761198185085</v>
      </c>
      <c r="N1156" t="n">
        <v>-26.50761198185085</v>
      </c>
      <c r="O1156" t="n">
        <v>-1021.202345643528</v>
      </c>
      <c r="P1156" t="n">
        <v>-276.5986851688862</v>
      </c>
      <c r="Q1156" t="n">
        <v>-26.50761198185085</v>
      </c>
      <c r="R1156" t="n">
        <v>0.9565059549213371</v>
      </c>
      <c r="S1156" t="n">
        <v>41.61694693612412</v>
      </c>
      <c r="T1156" t="n">
        <v>-106.7668641999402</v>
      </c>
      <c r="U1156" t="n">
        <v>-25.35468871138453</v>
      </c>
      <c r="V1156" t="n">
        <v>169.831820968946</v>
      </c>
      <c r="W1156" t="n">
        <v>-59.56594697655838</v>
      </c>
      <c r="X1156" t="n">
        <v>2</v>
      </c>
      <c r="Y1156" t="n">
        <v>36.7398718513497</v>
      </c>
      <c r="Z1156" t="n">
        <v>80.2858079979664</v>
      </c>
      <c r="AA1156" t="n">
        <v>2267.739566509842</v>
      </c>
      <c r="AB1156" t="b">
        <v>0</v>
      </c>
      <c r="AC1156" t="b">
        <v>1</v>
      </c>
      <c r="AD1156" t="n">
        <v>92.18573858509951</v>
      </c>
      <c r="AE1156" t="n">
        <v>1.244661578614653</v>
      </c>
      <c r="AF1156" t="n">
        <v>0</v>
      </c>
      <c r="AG1156" t="n">
        <v>-0.08289322154193057</v>
      </c>
      <c r="AH1156" t="b">
        <v>0</v>
      </c>
      <c r="AI1156" t="b">
        <v>0</v>
      </c>
      <c r="AJ1156" t="n">
        <v>2267.739566509842</v>
      </c>
      <c r="AK1156" t="n">
        <v>0</v>
      </c>
      <c r="AL1156" t="n">
        <v>-25.35468871138453</v>
      </c>
      <c r="AM1156" t="n">
        <v>15.10888728528658</v>
      </c>
      <c r="AN1156" t="n">
        <v>-8.679110671250205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 spans="1:48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0</v>
      </c>
      <c r="H1157" t="n">
        <v>212.4630410990662</v>
      </c>
      <c r="I1157" t="b">
        <v>0</v>
      </c>
      <c r="J1157" t="n">
        <v>784.4135477377524</v>
      </c>
      <c r="K1157" t="n">
        <v>1943.776771294151</v>
      </c>
      <c r="L1157" t="n">
        <v>0</v>
      </c>
      <c r="M1157" t="n">
        <v>-22.847144447113</v>
      </c>
      <c r="N1157" t="n">
        <v>-22.847144447113</v>
      </c>
      <c r="O1157" t="n">
        <v>-1026.880521567164</v>
      </c>
      <c r="P1157" t="n">
        <v>-278.1366526454941</v>
      </c>
      <c r="Q1157" t="n">
        <v>-22.847144447113</v>
      </c>
      <c r="R1157" t="n">
        <v>0.9568903596127951</v>
      </c>
      <c r="S1157" t="n">
        <v>41.64879624500542</v>
      </c>
      <c r="T1157" t="n">
        <v>-107.4036648795181</v>
      </c>
      <c r="U1157" t="n">
        <v>-21.86221226612343</v>
      </c>
      <c r="V1157" t="n">
        <v>170.7329877659759</v>
      </c>
      <c r="W1157" t="n">
        <v>-51.96047186646269</v>
      </c>
      <c r="X1157" t="n">
        <v>2</v>
      </c>
      <c r="Y1157" t="n">
        <v>29.13439674125401</v>
      </c>
      <c r="Z1157" t="n">
        <v>80.21209362082089</v>
      </c>
      <c r="AA1157" t="n">
        <v>1943.776771294151</v>
      </c>
      <c r="AB1157" t="b">
        <v>0</v>
      </c>
      <c r="AC1157" t="b">
        <v>1</v>
      </c>
      <c r="AD1157" t="n">
        <v>92.19880887648694</v>
      </c>
      <c r="AE1157" t="n">
        <v>1.085741203179817</v>
      </c>
      <c r="AF1157" t="n">
        <v>0</v>
      </c>
      <c r="AG1157" t="n">
        <v>-0.09293631170348482</v>
      </c>
      <c r="AH1157" t="b">
        <v>0</v>
      </c>
      <c r="AI1157" t="b">
        <v>0</v>
      </c>
      <c r="AJ1157" t="n">
        <v>1943.776771294151</v>
      </c>
      <c r="AK1157" t="n">
        <v>0</v>
      </c>
      <c r="AL1157" t="n">
        <v>-21.86221226612343</v>
      </c>
      <c r="AM1157" t="n">
        <v>13.45529139869093</v>
      </c>
      <c r="AN1157" t="n">
        <v>-6.999150488019592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 spans="1:48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0</v>
      </c>
      <c r="H1158" t="n">
        <v>177.0525342492218</v>
      </c>
      <c r="I1158" t="b">
        <v>0</v>
      </c>
      <c r="J1158" t="n">
        <v>653.677956448127</v>
      </c>
      <c r="K1158" t="n">
        <v>1619.813976078459</v>
      </c>
      <c r="L1158" t="n">
        <v>0</v>
      </c>
      <c r="M1158" t="n">
        <v>-19.23164421041774</v>
      </c>
      <c r="N1158" t="n">
        <v>-19.23164421041774</v>
      </c>
      <c r="O1158" t="n">
        <v>-1037.255270991209</v>
      </c>
      <c r="P1158" t="n">
        <v>-280.9467147863513</v>
      </c>
      <c r="Q1158" t="n">
        <v>-19.23164421041774</v>
      </c>
      <c r="R1158" t="n">
        <v>0.9573061230809201</v>
      </c>
      <c r="S1158" t="n">
        <v>41.67600482866666</v>
      </c>
      <c r="T1158" t="n">
        <v>-108.5359202277817</v>
      </c>
      <c r="U1158" t="n">
        <v>-18.41057075954663</v>
      </c>
      <c r="V1158" t="n">
        <v>172.4107945585696</v>
      </c>
      <c r="W1158" t="n">
        <v>-52.92018591706441</v>
      </c>
      <c r="X1158" t="n">
        <v>2</v>
      </c>
      <c r="Y1158" t="n">
        <v>30.09411079185573</v>
      </c>
      <c r="Z1158" t="n">
        <v>80.16129880036772</v>
      </c>
      <c r="AA1158" t="n">
        <v>1619.813976078459</v>
      </c>
      <c r="AB1158" t="b">
        <v>0</v>
      </c>
      <c r="AC1158" t="b">
        <v>1</v>
      </c>
      <c r="AD1158" t="n">
        <v>92.21056056448954</v>
      </c>
      <c r="AE1158" t="n">
        <v>1.105794929610301</v>
      </c>
      <c r="AF1158" t="n">
        <v>0</v>
      </c>
      <c r="AG1158" t="n">
        <v>-0.1318533993439838</v>
      </c>
      <c r="AH1158" t="b">
        <v>0</v>
      </c>
      <c r="AI1158" t="b">
        <v>0</v>
      </c>
      <c r="AJ1158" t="n">
        <v>1619.813976078459</v>
      </c>
      <c r="AK1158" t="n">
        <v>0</v>
      </c>
      <c r="AL1158" t="n">
        <v>-18.41057075954663</v>
      </c>
      <c r="AM1158" t="n">
        <v>11.4604391657474</v>
      </c>
      <c r="AN1158" t="n">
        <v>-5.522307487955842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 spans="1:48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0</v>
      </c>
      <c r="H1159" t="n">
        <v>141.6420273993775</v>
      </c>
      <c r="I1159" t="b">
        <v>0</v>
      </c>
      <c r="J1159" t="n">
        <v>522.9423651585016</v>
      </c>
      <c r="K1159" t="n">
        <v>1295.851180862767</v>
      </c>
      <c r="L1159" t="n">
        <v>0</v>
      </c>
      <c r="M1159" t="n">
        <v>-15.43721630266205</v>
      </c>
      <c r="N1159" t="n">
        <v>-15.43721630266205</v>
      </c>
      <c r="O1159" t="n">
        <v>-1040.75435543713</v>
      </c>
      <c r="P1159" t="n">
        <v>-281.8944624694286</v>
      </c>
      <c r="Q1159" t="n">
        <v>-15.43721630266205</v>
      </c>
      <c r="R1159" t="n">
        <v>0.957661482467375</v>
      </c>
      <c r="S1159" t="n">
        <v>41.69868684283093</v>
      </c>
      <c r="T1159" t="n">
        <v>-108.9424813671577</v>
      </c>
      <c r="U1159" t="n">
        <v>-14.78362744957687</v>
      </c>
      <c r="V1159" t="n">
        <v>172.9519811022709</v>
      </c>
      <c r="W1159" t="n">
        <v>-54.93024376997356</v>
      </c>
      <c r="X1159" t="n">
        <v>2</v>
      </c>
      <c r="Y1159" t="n">
        <v>32.10416864476488</v>
      </c>
      <c r="Z1159" t="n">
        <v>80.10276361659835</v>
      </c>
      <c r="AA1159" t="n">
        <v>1295.851180862767</v>
      </c>
      <c r="AB1159" t="b">
        <v>0</v>
      </c>
      <c r="AC1159" t="b">
        <v>1</v>
      </c>
      <c r="AD1159" t="n">
        <v>92.22290149294919</v>
      </c>
      <c r="AE1159" t="n">
        <v>1.14779613847706</v>
      </c>
      <c r="AF1159" t="n">
        <v>0</v>
      </c>
      <c r="AG1159" t="n">
        <v>-0.08787844159606506</v>
      </c>
      <c r="AH1159" t="b">
        <v>0</v>
      </c>
      <c r="AI1159" t="b">
        <v>0</v>
      </c>
      <c r="AJ1159" t="n">
        <v>1295.851180862767</v>
      </c>
      <c r="AK1159" t="n">
        <v>0</v>
      </c>
      <c r="AL1159" t="n">
        <v>-14.78362744957687</v>
      </c>
      <c r="AM1159" t="n">
        <v>9.099073327668911</v>
      </c>
      <c r="AN1159" t="n">
        <v>-4.214728807197811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 spans="1:48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0</v>
      </c>
      <c r="H1160" t="n">
        <v>106.2315205495331</v>
      </c>
      <c r="I1160" t="b">
        <v>0</v>
      </c>
      <c r="J1160" t="n">
        <v>392.2067738688762</v>
      </c>
      <c r="K1160" t="n">
        <v>971.8883856470753</v>
      </c>
      <c r="L1160" t="n">
        <v>0</v>
      </c>
      <c r="M1160" t="n">
        <v>-11.80554512131875</v>
      </c>
      <c r="N1160" t="n">
        <v>-11.80554512131875</v>
      </c>
      <c r="O1160" t="n">
        <v>-1061.216587449409</v>
      </c>
      <c r="P1160" t="n">
        <v>-287.436778832451</v>
      </c>
      <c r="Q1160" t="n">
        <v>-11.80554512131875</v>
      </c>
      <c r="R1160" t="n">
        <v>0.9581316696774405</v>
      </c>
      <c r="S1160" t="n">
        <v>41.71674212352178</v>
      </c>
      <c r="T1160" t="n">
        <v>-111.1389349594195</v>
      </c>
      <c r="U1160" t="n">
        <v>-11.3112666585415</v>
      </c>
      <c r="V1160" t="n">
        <v>176.2978438730316</v>
      </c>
      <c r="W1160" t="n">
        <v>-53.23996618273961</v>
      </c>
      <c r="X1160" t="n">
        <v>2</v>
      </c>
      <c r="Y1160" t="n">
        <v>30.41389105753093</v>
      </c>
      <c r="Z1160" t="n">
        <v>80.11424157129484</v>
      </c>
      <c r="AA1160" t="n">
        <v>971.8883856470753</v>
      </c>
      <c r="AB1160" t="b">
        <v>0</v>
      </c>
      <c r="AC1160" t="b">
        <v>1</v>
      </c>
      <c r="AD1160" t="n">
        <v>92.23530586987425</v>
      </c>
      <c r="AE1160" t="n">
        <v>1.112476905310977</v>
      </c>
      <c r="AF1160" t="n">
        <v>0</v>
      </c>
      <c r="AG1160" t="n">
        <v>-0.07724047025802838</v>
      </c>
      <c r="AH1160" t="b">
        <v>0</v>
      </c>
      <c r="AI1160" t="b">
        <v>0</v>
      </c>
      <c r="AJ1160" t="n">
        <v>971.8883856470753</v>
      </c>
      <c r="AK1160" t="n">
        <v>0</v>
      </c>
      <c r="AL1160" t="n">
        <v>-11.3112666585415</v>
      </c>
      <c r="AM1160" t="n">
        <v>6.927671731203867</v>
      </c>
      <c r="AN1160" t="n">
        <v>-3.042561581884355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 spans="1:48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0</v>
      </c>
      <c r="H1161" t="n">
        <v>70.82101369968873</v>
      </c>
      <c r="I1161" t="b">
        <v>0</v>
      </c>
      <c r="J1161" t="n">
        <v>261.4711825792508</v>
      </c>
      <c r="K1161" t="n">
        <v>647.9255904313835</v>
      </c>
      <c r="L1161" t="n">
        <v>0</v>
      </c>
      <c r="M1161" t="n">
        <v>-7.526558562189333</v>
      </c>
      <c r="N1161" t="n">
        <v>-7.526558562189333</v>
      </c>
      <c r="O1161" t="n">
        <v>-1014.858955328672</v>
      </c>
      <c r="P1161" t="n">
        <v>-274.8805404465525</v>
      </c>
      <c r="Q1161" t="n">
        <v>-7.526558562189333</v>
      </c>
      <c r="R1161" t="n">
        <v>0.9581319591504802</v>
      </c>
      <c r="S1161" t="n">
        <v>41.73039648182787</v>
      </c>
      <c r="T1161" t="n">
        <v>-106.2840317798217</v>
      </c>
      <c r="U1161" t="n">
        <v>-7.211436300851287</v>
      </c>
      <c r="V1161" t="n">
        <v>168.5965086667308</v>
      </c>
      <c r="W1161" t="n">
        <v>-50.44922654986852</v>
      </c>
      <c r="X1161" t="n">
        <v>2</v>
      </c>
      <c r="Y1161" t="n">
        <v>27.62315142465984</v>
      </c>
      <c r="Z1161" t="n">
        <v>80.09158540532587</v>
      </c>
      <c r="AA1161" t="n">
        <v>750</v>
      </c>
      <c r="AB1161" t="b">
        <v>0</v>
      </c>
      <c r="AC1161" t="b">
        <v>1</v>
      </c>
      <c r="AD1161" t="n">
        <v>92.24682115608104</v>
      </c>
      <c r="AE1161" t="n">
        <v>1.054162942833074</v>
      </c>
      <c r="AF1161" t="n">
        <v>0</v>
      </c>
      <c r="AG1161" t="n">
        <v>-0.06135909960385766</v>
      </c>
      <c r="AH1161" t="b">
        <v>0</v>
      </c>
      <c r="AI1161" t="b">
        <v>0</v>
      </c>
      <c r="AJ1161" t="n">
        <v>750</v>
      </c>
      <c r="AK1161" t="n">
        <v>0</v>
      </c>
      <c r="AL1161" t="n">
        <v>-7.211436300851287</v>
      </c>
      <c r="AM1161" t="n">
        <v>3.819132057486901</v>
      </c>
      <c r="AN1161" t="n">
        <v>-2.300374160746875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0.2105363333333333</v>
      </c>
      <c r="AU1161" t="n">
        <v>0.067</v>
      </c>
      <c r="AV1161" t="n">
        <v>0.2105363333333333</v>
      </c>
    </row>
    <row r="1162" spans="1:48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0</v>
      </c>
      <c r="H1162" t="n">
        <v>35.41050684984437</v>
      </c>
      <c r="I1162" t="b">
        <v>0</v>
      </c>
      <c r="J1162" t="n">
        <v>130.7355912896254</v>
      </c>
      <c r="K1162" t="n">
        <v>323.9627952156918</v>
      </c>
      <c r="L1162" t="n">
        <v>0</v>
      </c>
      <c r="M1162" t="n">
        <v>-4.497928020366938</v>
      </c>
      <c r="N1162" t="n">
        <v>-4.497928020366938</v>
      </c>
      <c r="O1162" t="n">
        <v>-1212.974693327929</v>
      </c>
      <c r="P1162" t="n">
        <v>-328.5413578894715</v>
      </c>
      <c r="Q1162" t="n">
        <v>-4.497928020366938</v>
      </c>
      <c r="R1162" t="n">
        <v>0.9596026613692219</v>
      </c>
      <c r="S1162" t="n">
        <v>41.73910168059853</v>
      </c>
      <c r="T1162" t="n">
        <v>-127.22726448773</v>
      </c>
      <c r="U1162" t="n">
        <v>-4.31622369899131</v>
      </c>
      <c r="V1162" t="n">
        <v>201.3140934017415</v>
      </c>
      <c r="W1162" t="n">
        <v>-30.75583855553085</v>
      </c>
      <c r="X1162" t="n">
        <v>2</v>
      </c>
      <c r="Y1162" t="n">
        <v>7.929763430322165</v>
      </c>
      <c r="Z1162" t="n">
        <v>79.67977490449482</v>
      </c>
      <c r="AA1162" t="n">
        <v>750</v>
      </c>
      <c r="AB1162" t="b">
        <v>0</v>
      </c>
      <c r="AC1162" t="b">
        <v>1</v>
      </c>
      <c r="AD1162" t="n">
        <v>92.25387530585385</v>
      </c>
      <c r="AE1162" t="n">
        <v>0.6426593131006446</v>
      </c>
      <c r="AF1162" t="n">
        <v>0</v>
      </c>
      <c r="AG1162" t="n">
        <v>-0.05861605923850333</v>
      </c>
      <c r="AH1162" t="b">
        <v>0</v>
      </c>
      <c r="AI1162" t="b">
        <v>0</v>
      </c>
      <c r="AJ1162" t="n">
        <v>750</v>
      </c>
      <c r="AK1162" t="n">
        <v>0</v>
      </c>
      <c r="AL1162" t="n">
        <v>-4.31622369899131</v>
      </c>
      <c r="AM1162" t="n">
        <v>1.37319022514379</v>
      </c>
      <c r="AN1162" t="n">
        <v>-2.300374160746875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0.2105363333333333</v>
      </c>
      <c r="AU1162" t="n">
        <v>0.067</v>
      </c>
      <c r="AV1162" t="n">
        <v>0.2105363333333333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n">
        <v>0</v>
      </c>
      <c r="I1163" t="b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41.74412123151298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-22.82607512520868</v>
      </c>
      <c r="Z1163" t="n">
        <v>79.68540131971058</v>
      </c>
      <c r="AA1163" t="n">
        <v>750</v>
      </c>
      <c r="AB1163" t="b">
        <v>0</v>
      </c>
      <c r="AC1163" t="b">
        <v>1</v>
      </c>
      <c r="AD1163" t="n">
        <v>92.25091968845408</v>
      </c>
      <c r="AE1163" t="n">
        <v>-0</v>
      </c>
      <c r="AF1163" t="n">
        <v>0</v>
      </c>
      <c r="AG1163" t="n">
        <v>-0.05532499628116716</v>
      </c>
      <c r="AH1163" t="b">
        <v>1</v>
      </c>
      <c r="AI1163" t="b">
        <v>0</v>
      </c>
      <c r="AJ1163" t="n">
        <v>750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0.2105363333333333</v>
      </c>
      <c r="AU1163" t="n">
        <v>0.067</v>
      </c>
      <c r="AV1163" t="n">
        <v>0.2105363333333333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b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41.74412123151298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-22.82607512520868</v>
      </c>
      <c r="Z1164" t="n">
        <v>79.69102773492634</v>
      </c>
      <c r="AA1164" t="n">
        <v>750</v>
      </c>
      <c r="AB1164" t="b">
        <v>0</v>
      </c>
      <c r="AC1164" t="b">
        <v>1</v>
      </c>
      <c r="AD1164" t="n">
        <v>92.24186172213454</v>
      </c>
      <c r="AE1164" t="n">
        <v>-0</v>
      </c>
      <c r="AF1164" t="n">
        <v>0</v>
      </c>
      <c r="AG1164" t="n">
        <v>-0.05856740577888486</v>
      </c>
      <c r="AH1164" t="b">
        <v>1</v>
      </c>
      <c r="AI1164" t="b">
        <v>0</v>
      </c>
      <c r="AJ1164" t="n">
        <v>750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0.2105363333333333</v>
      </c>
      <c r="AU1164" t="n">
        <v>0.067</v>
      </c>
      <c r="AV1164" t="n">
        <v>0.2105363333333333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b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41.74412123151298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-22.82607512520868</v>
      </c>
      <c r="Z1165" t="n">
        <v>79.69665415014209</v>
      </c>
      <c r="AA1165" t="n">
        <v>750</v>
      </c>
      <c r="AB1165" t="b">
        <v>0</v>
      </c>
      <c r="AC1165" t="b">
        <v>1</v>
      </c>
      <c r="AD1165" t="n">
        <v>92.23280375581501</v>
      </c>
      <c r="AE1165" t="n">
        <v>-0</v>
      </c>
      <c r="AF1165" t="n">
        <v>0</v>
      </c>
      <c r="AG1165" t="n">
        <v>-0.05635663613159514</v>
      </c>
      <c r="AH1165" t="b">
        <v>1</v>
      </c>
      <c r="AI1165" t="b">
        <v>0</v>
      </c>
      <c r="AJ1165" t="n">
        <v>750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0.2105363333333333</v>
      </c>
      <c r="AU1165" t="n">
        <v>0.067</v>
      </c>
      <c r="AV1165" t="n">
        <v>0.2105363333333333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b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41.74412123151298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-22.82607512520868</v>
      </c>
      <c r="Z1166" t="n">
        <v>79.70228056535785</v>
      </c>
      <c r="AA1166" t="n">
        <v>750</v>
      </c>
      <c r="AB1166" t="b">
        <v>0</v>
      </c>
      <c r="AC1166" t="b">
        <v>1</v>
      </c>
      <c r="AD1166" t="n">
        <v>92.22374578949548</v>
      </c>
      <c r="AE1166" t="n">
        <v>-0</v>
      </c>
      <c r="AF1166" t="n">
        <v>0</v>
      </c>
      <c r="AG1166" t="n">
        <v>0.02066062404032232</v>
      </c>
      <c r="AH1166" t="b">
        <v>1</v>
      </c>
      <c r="AI1166" t="b">
        <v>0</v>
      </c>
      <c r="AJ1166" t="n">
        <v>750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0.2105363333333333</v>
      </c>
      <c r="AU1166" t="n">
        <v>0.067</v>
      </c>
      <c r="AV1166" t="n">
        <v>0.2105363333333333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b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41.74412123151298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-22.82607512520868</v>
      </c>
      <c r="Z1167" t="n">
        <v>79.70790698057361</v>
      </c>
      <c r="AA1167" t="n">
        <v>750</v>
      </c>
      <c r="AB1167" t="b">
        <v>0</v>
      </c>
      <c r="AC1167" t="b">
        <v>1</v>
      </c>
      <c r="AD1167" t="n">
        <v>92.21468782317595</v>
      </c>
      <c r="AE1167" t="n">
        <v>-0</v>
      </c>
      <c r="AF1167" t="n">
        <v>0</v>
      </c>
      <c r="AG1167" t="n">
        <v>0.01921613060198035</v>
      </c>
      <c r="AH1167" t="b">
        <v>1</v>
      </c>
      <c r="AI1167" t="b">
        <v>0</v>
      </c>
      <c r="AJ1167" t="n">
        <v>750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0.2105363333333333</v>
      </c>
      <c r="AU1167" t="n">
        <v>0.067</v>
      </c>
      <c r="AV1167" t="n">
        <v>0.2105363333333333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b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41.74412123151298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-22.82607512520868</v>
      </c>
      <c r="Z1168" t="n">
        <v>79.71353339578937</v>
      </c>
      <c r="AA1168" t="n">
        <v>750</v>
      </c>
      <c r="AB1168" t="b">
        <v>0</v>
      </c>
      <c r="AC1168" t="b">
        <v>1</v>
      </c>
      <c r="AD1168" t="n">
        <v>92.20562985685642</v>
      </c>
      <c r="AE1168" t="n">
        <v>-0</v>
      </c>
      <c r="AF1168" t="n">
        <v>0</v>
      </c>
      <c r="AG1168" t="n">
        <v>0.01967509809208268</v>
      </c>
      <c r="AH1168" t="b">
        <v>1</v>
      </c>
      <c r="AI1168" t="b">
        <v>0</v>
      </c>
      <c r="AJ1168" t="n">
        <v>750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0.2105363333333333</v>
      </c>
      <c r="AU1168" t="n">
        <v>0.067</v>
      </c>
      <c r="AV1168" t="n">
        <v>0.2105363333333333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b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41.74412123151298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-22.82607512520868</v>
      </c>
      <c r="Z1169" t="n">
        <v>79.71915981100513</v>
      </c>
      <c r="AA1169" t="n">
        <v>750</v>
      </c>
      <c r="AB1169" t="b">
        <v>0</v>
      </c>
      <c r="AC1169" t="b">
        <v>1</v>
      </c>
      <c r="AD1169" t="n">
        <v>92.19657189053689</v>
      </c>
      <c r="AE1169" t="n">
        <v>-0</v>
      </c>
      <c r="AF1169" t="n">
        <v>0</v>
      </c>
      <c r="AG1169" t="n">
        <v>0.01894508793249317</v>
      </c>
      <c r="AH1169" t="b">
        <v>1</v>
      </c>
      <c r="AI1169" t="b">
        <v>0</v>
      </c>
      <c r="AJ1169" t="n">
        <v>750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0.2105363333333333</v>
      </c>
      <c r="AU1169" t="n">
        <v>0.067</v>
      </c>
      <c r="AV1169" t="n">
        <v>0.2105363333333333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b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41.74412123151298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-22.82607512520868</v>
      </c>
      <c r="Z1170" t="n">
        <v>79.72478622622089</v>
      </c>
      <c r="AA1170" t="n">
        <v>750</v>
      </c>
      <c r="AB1170" t="b">
        <v>0</v>
      </c>
      <c r="AC1170" t="b">
        <v>1</v>
      </c>
      <c r="AD1170" t="n">
        <v>92.18751392421736</v>
      </c>
      <c r="AE1170" t="n">
        <v>-0</v>
      </c>
      <c r="AF1170" t="n">
        <v>0</v>
      </c>
      <c r="AG1170" t="n">
        <v>0.003526292062692504</v>
      </c>
      <c r="AH1170" t="b">
        <v>1</v>
      </c>
      <c r="AI1170" t="b">
        <v>0</v>
      </c>
      <c r="AJ1170" t="n">
        <v>750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0.2105363333333333</v>
      </c>
      <c r="AU1170" t="n">
        <v>0.067</v>
      </c>
      <c r="AV1170" t="n">
        <v>0.2105363333333333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b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41.74412123151298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-22.82607512520868</v>
      </c>
      <c r="Z1171" t="n">
        <v>79.73041264143664</v>
      </c>
      <c r="AA1171" t="n">
        <v>750</v>
      </c>
      <c r="AB1171" t="b">
        <v>0</v>
      </c>
      <c r="AC1171" t="b">
        <v>1</v>
      </c>
      <c r="AD1171" t="n">
        <v>92.17845595789782</v>
      </c>
      <c r="AE1171" t="n">
        <v>-0</v>
      </c>
      <c r="AF1171" t="n">
        <v>0</v>
      </c>
      <c r="AG1171" t="n">
        <v>0.003793632058463614</v>
      </c>
      <c r="AH1171" t="b">
        <v>1</v>
      </c>
      <c r="AI1171" t="b">
        <v>0</v>
      </c>
      <c r="AJ1171" t="n">
        <v>750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0.2105363333333333</v>
      </c>
      <c r="AU1171" t="n">
        <v>0.067</v>
      </c>
      <c r="AV1171" t="n">
        <v>0.2105363333333333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b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41.74412123151298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-22.82607512520868</v>
      </c>
      <c r="Z1172" t="n">
        <v>79.7360390566524</v>
      </c>
      <c r="AA1172" t="n">
        <v>750</v>
      </c>
      <c r="AB1172" t="b">
        <v>0</v>
      </c>
      <c r="AC1172" t="b">
        <v>1</v>
      </c>
      <c r="AD1172" t="n">
        <v>92.16939799157829</v>
      </c>
      <c r="AE1172" t="n">
        <v>-0</v>
      </c>
      <c r="AF1172" t="n">
        <v>0</v>
      </c>
      <c r="AG1172" t="n">
        <v>0.003769250643960276</v>
      </c>
      <c r="AH1172" t="b">
        <v>1</v>
      </c>
      <c r="AI1172" t="b">
        <v>0</v>
      </c>
      <c r="AJ1172" t="n">
        <v>750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0.2105363333333333</v>
      </c>
      <c r="AU1172" t="n">
        <v>0.067</v>
      </c>
      <c r="AV1172" t="n">
        <v>0.2105363333333333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b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41.74412123151298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-22.82607512520868</v>
      </c>
      <c r="Z1173" t="n">
        <v>79.74166547186816</v>
      </c>
      <c r="AA1173" t="n">
        <v>750</v>
      </c>
      <c r="AB1173" t="b">
        <v>0</v>
      </c>
      <c r="AC1173" t="b">
        <v>1</v>
      </c>
      <c r="AD1173" t="n">
        <v>92.16034002525876</v>
      </c>
      <c r="AE1173" t="n">
        <v>-0</v>
      </c>
      <c r="AF1173" t="n">
        <v>0</v>
      </c>
      <c r="AG1173" t="n">
        <v>0.003887094732229202</v>
      </c>
      <c r="AH1173" t="b">
        <v>1</v>
      </c>
      <c r="AI1173" t="b">
        <v>0</v>
      </c>
      <c r="AJ1173" t="n">
        <v>750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0.2105363333333333</v>
      </c>
      <c r="AU1173" t="n">
        <v>0.067</v>
      </c>
      <c r="AV1173" t="n">
        <v>0.2105363333333333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b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41.74412123151298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-22.82607512520868</v>
      </c>
      <c r="Z1174" t="n">
        <v>79.74729188708392</v>
      </c>
      <c r="AA1174" t="n">
        <v>750</v>
      </c>
      <c r="AB1174" t="b">
        <v>0</v>
      </c>
      <c r="AC1174" t="b">
        <v>1</v>
      </c>
      <c r="AD1174" t="n">
        <v>92.15128205893923</v>
      </c>
      <c r="AE1174" t="n">
        <v>-0</v>
      </c>
      <c r="AF1174" t="n">
        <v>0</v>
      </c>
      <c r="AG1174" t="n">
        <v>0.005626415215757574</v>
      </c>
      <c r="AH1174" t="b">
        <v>1</v>
      </c>
      <c r="AI1174" t="b">
        <v>0</v>
      </c>
      <c r="AJ1174" t="n">
        <v>750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0.2105363333333333</v>
      </c>
      <c r="AU1174" t="n">
        <v>0.067</v>
      </c>
      <c r="AV1174" t="n">
        <v>0.2105363333333333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b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41.74412123151298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-22.82607512520868</v>
      </c>
      <c r="Z1175" t="n">
        <v>79.75291830229968</v>
      </c>
      <c r="AA1175" t="n">
        <v>750</v>
      </c>
      <c r="AB1175" t="b">
        <v>0</v>
      </c>
      <c r="AC1175" t="b">
        <v>1</v>
      </c>
      <c r="AD1175" t="n">
        <v>92.1422240926197</v>
      </c>
      <c r="AE1175" t="n">
        <v>-0</v>
      </c>
      <c r="AF1175" t="n">
        <v>0</v>
      </c>
      <c r="AG1175" t="n">
        <v>0.00562641521575763</v>
      </c>
      <c r="AH1175" t="b">
        <v>1</v>
      </c>
      <c r="AI1175" t="b">
        <v>0</v>
      </c>
      <c r="AJ1175" t="n">
        <v>750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0.2105363333333333</v>
      </c>
      <c r="AU1175" t="n">
        <v>0.067</v>
      </c>
      <c r="AV1175" t="n">
        <v>0.2105363333333333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b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41.74412123151298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-22.82607512520868</v>
      </c>
      <c r="Z1176" t="n">
        <v>79.75854471751543</v>
      </c>
      <c r="AA1176" t="n">
        <v>750</v>
      </c>
      <c r="AB1176" t="b">
        <v>0</v>
      </c>
      <c r="AC1176" t="b">
        <v>1</v>
      </c>
      <c r="AD1176" t="n">
        <v>92.13316612630017</v>
      </c>
      <c r="AE1176" t="n">
        <v>-0</v>
      </c>
      <c r="AF1176" t="n">
        <v>0</v>
      </c>
      <c r="AG1176" t="n">
        <v>0.005626415215757463</v>
      </c>
      <c r="AH1176" t="b">
        <v>1</v>
      </c>
      <c r="AI1176" t="b">
        <v>0</v>
      </c>
      <c r="AJ1176" t="n">
        <v>750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0.2105363333333333</v>
      </c>
      <c r="AU1176" t="n">
        <v>0.067</v>
      </c>
      <c r="AV1176" t="n">
        <v>0.2105363333333333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b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41.74412123151298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-22.82607512520868</v>
      </c>
      <c r="Z1177" t="n">
        <v>79.76417113273119</v>
      </c>
      <c r="AA1177" t="n">
        <v>750</v>
      </c>
      <c r="AB1177" t="b">
        <v>0</v>
      </c>
      <c r="AC1177" t="b">
        <v>1</v>
      </c>
      <c r="AD1177" t="n">
        <v>92.12410815998064</v>
      </c>
      <c r="AE1177" t="n">
        <v>-0</v>
      </c>
      <c r="AF1177" t="n">
        <v>0</v>
      </c>
      <c r="AG1177" t="n">
        <v>0.005626415215757963</v>
      </c>
      <c r="AH1177" t="b">
        <v>1</v>
      </c>
      <c r="AI1177" t="b">
        <v>0</v>
      </c>
      <c r="AJ1177" t="n">
        <v>750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0.2105363333333333</v>
      </c>
      <c r="AU1177" t="n">
        <v>0.067</v>
      </c>
      <c r="AV1177" t="n">
        <v>0.2105363333333333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b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41.74412123151298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-22.82607512520868</v>
      </c>
      <c r="Z1178" t="n">
        <v>79.76979754794695</v>
      </c>
      <c r="AA1178" t="n">
        <v>750</v>
      </c>
      <c r="AB1178" t="b">
        <v>0</v>
      </c>
      <c r="AC1178" t="b">
        <v>1</v>
      </c>
      <c r="AD1178" t="n">
        <v>92.11505019366111</v>
      </c>
      <c r="AE1178" t="n">
        <v>-0</v>
      </c>
      <c r="AF1178" t="n">
        <v>0</v>
      </c>
      <c r="AG1178" t="n">
        <v>0.005626415215757352</v>
      </c>
      <c r="AH1178" t="b">
        <v>1</v>
      </c>
      <c r="AI1178" t="b">
        <v>0</v>
      </c>
      <c r="AJ1178" t="n">
        <v>750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0.2105363333333333</v>
      </c>
      <c r="AU1178" t="n">
        <v>0.067</v>
      </c>
      <c r="AV1178" t="n">
        <v>0.2105363333333333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b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41.74412123151298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-22.82607512520868</v>
      </c>
      <c r="Z1179" t="n">
        <v>79.77542396316271</v>
      </c>
      <c r="AA1179" t="n">
        <v>750</v>
      </c>
      <c r="AB1179" t="b">
        <v>0</v>
      </c>
      <c r="AC1179" t="b">
        <v>1</v>
      </c>
      <c r="AD1179" t="n">
        <v>92.10599222734157</v>
      </c>
      <c r="AE1179" t="n">
        <v>-0</v>
      </c>
      <c r="AF1179" t="n">
        <v>0</v>
      </c>
      <c r="AG1179" t="n">
        <v>0.005626415215756742</v>
      </c>
      <c r="AH1179" t="b">
        <v>1</v>
      </c>
      <c r="AI1179" t="b">
        <v>0</v>
      </c>
      <c r="AJ1179" t="n">
        <v>750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0.2105363333333333</v>
      </c>
      <c r="AU1179" t="n">
        <v>0.067</v>
      </c>
      <c r="AV1179" t="n">
        <v>0.2105363333333333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b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41.74412123151298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-22.82607512520868</v>
      </c>
      <c r="Z1180" t="n">
        <v>79.78105037837847</v>
      </c>
      <c r="AA1180" t="n">
        <v>750</v>
      </c>
      <c r="AB1180" t="b">
        <v>0</v>
      </c>
      <c r="AC1180" t="b">
        <v>1</v>
      </c>
      <c r="AD1180" t="n">
        <v>92.09693426102204</v>
      </c>
      <c r="AE1180" t="n">
        <v>-0</v>
      </c>
      <c r="AF1180" t="n">
        <v>0</v>
      </c>
      <c r="AG1180" t="n">
        <v>0.005626415215758795</v>
      </c>
      <c r="AH1180" t="b">
        <v>1</v>
      </c>
      <c r="AI1180" t="b">
        <v>0</v>
      </c>
      <c r="AJ1180" t="n">
        <v>750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0.2105363333333333</v>
      </c>
      <c r="AU1180" t="n">
        <v>0.067</v>
      </c>
      <c r="AV1180" t="n">
        <v>0.2105363333333333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b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41.74412123151298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-22.82607512520868</v>
      </c>
      <c r="Z1181" t="n">
        <v>79.78667679359422</v>
      </c>
      <c r="AA1181" t="n">
        <v>750</v>
      </c>
      <c r="AB1181" t="b">
        <v>0</v>
      </c>
      <c r="AC1181" t="b">
        <v>1</v>
      </c>
      <c r="AD1181" t="n">
        <v>92.08787629470251</v>
      </c>
      <c r="AE1181" t="n">
        <v>-0</v>
      </c>
      <c r="AF1181" t="n">
        <v>0</v>
      </c>
      <c r="AG1181" t="n">
        <v>0.005626415215754632</v>
      </c>
      <c r="AH1181" t="b">
        <v>1</v>
      </c>
      <c r="AI1181" t="b">
        <v>0</v>
      </c>
      <c r="AJ1181" t="n">
        <v>750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0.2105363333333333</v>
      </c>
      <c r="AU1181" t="n">
        <v>0.067</v>
      </c>
      <c r="AV1181" t="n">
        <v>0.2105363333333333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b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41.74412123151298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-22.82607512520868</v>
      </c>
      <c r="Z1182" t="n">
        <v>79.79230320880998</v>
      </c>
      <c r="AA1182" t="n">
        <v>750</v>
      </c>
      <c r="AB1182" t="b">
        <v>0</v>
      </c>
      <c r="AC1182" t="b">
        <v>1</v>
      </c>
      <c r="AD1182" t="n">
        <v>92.07881832838298</v>
      </c>
      <c r="AE1182" t="n">
        <v>-0</v>
      </c>
      <c r="AF1182" t="n">
        <v>0</v>
      </c>
      <c r="AG1182" t="n">
        <v>0.005626415215758851</v>
      </c>
      <c r="AH1182" t="b">
        <v>1</v>
      </c>
      <c r="AI1182" t="b">
        <v>0</v>
      </c>
      <c r="AJ1182" t="n">
        <v>750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0.2105363333333333</v>
      </c>
      <c r="AU1182" t="n">
        <v>0.067</v>
      </c>
      <c r="AV1182" t="n">
        <v>0.2105363333333333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b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41.74412123151298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-22.82607512520868</v>
      </c>
      <c r="Z1183" t="n">
        <v>79.79792962402574</v>
      </c>
      <c r="AA1183" t="n">
        <v>750</v>
      </c>
      <c r="AB1183" t="b">
        <v>0</v>
      </c>
      <c r="AC1183" t="b">
        <v>1</v>
      </c>
      <c r="AD1183" t="n">
        <v>92.06976036206345</v>
      </c>
      <c r="AE1183" t="n">
        <v>-0</v>
      </c>
      <c r="AF1183" t="n">
        <v>0</v>
      </c>
      <c r="AG1183" t="n">
        <v>0.005626415215760072</v>
      </c>
      <c r="AH1183" t="b">
        <v>1</v>
      </c>
      <c r="AI1183" t="b">
        <v>0</v>
      </c>
      <c r="AJ1183" t="n">
        <v>750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0.2105363333333333</v>
      </c>
      <c r="AU1183" t="n">
        <v>0.067</v>
      </c>
      <c r="AV1183" t="n">
        <v>0.2105363333333333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134</v>
      </c>
      <c r="C1" s="54" t="s">
        <v>52</v>
      </c>
    </row>
    <row r="2" spans="1:3">
      <c r="A2" s="54" t="s">
        <v>135</v>
      </c>
      <c r="B2" s="54" t="s">
        <v>136</v>
      </c>
      <c r="C2" t="s">
        <v>539</v>
      </c>
    </row>
    <row r="3" spans="1:3">
      <c r="A3" s="54" t="s">
        <v>138</v>
      </c>
      <c r="B3" s="54" t="s">
        <v>139</v>
      </c>
      <c r="C3" t="s">
        <v>140</v>
      </c>
    </row>
    <row r="4" spans="1:3">
      <c r="A4" s="54" t="s">
        <v>141</v>
      </c>
      <c r="B4" s="54" t="s">
        <v>142</v>
      </c>
      <c r="C4" t="s">
        <v>143</v>
      </c>
    </row>
    <row r="5" spans="1:3">
      <c r="A5" s="54" t="s">
        <v>144</v>
      </c>
      <c r="B5" s="54" t="s">
        <v>145</v>
      </c>
      <c r="C5" t="s">
        <v>146</v>
      </c>
    </row>
    <row r="6" spans="1:3">
      <c r="A6" s="54" t="s">
        <v>150</v>
      </c>
      <c r="B6" s="54" t="s">
        <v>151</v>
      </c>
      <c r="C6" t="s">
        <v>152</v>
      </c>
    </row>
    <row r="7" spans="1:3">
      <c r="A7" s="54" t="s">
        <v>153</v>
      </c>
      <c r="B7" s="54" t="s">
        <v>154</v>
      </c>
      <c r="C7" t="s">
        <v>155</v>
      </c>
    </row>
    <row r="8" spans="1:3">
      <c r="A8" s="54" t="s">
        <v>156</v>
      </c>
      <c r="B8" s="54" t="s">
        <v>157</v>
      </c>
      <c r="C8" t="s">
        <v>158</v>
      </c>
    </row>
    <row r="9" spans="1:3">
      <c r="A9" s="54" t="s">
        <v>159</v>
      </c>
      <c r="B9" s="54" t="s">
        <v>160</v>
      </c>
      <c r="C9" t="s">
        <v>161</v>
      </c>
    </row>
    <row r="10" spans="1:3">
      <c r="A10" s="54" t="s">
        <v>162</v>
      </c>
      <c r="B10" s="54" t="s">
        <v>163</v>
      </c>
      <c r="C10" t="s">
        <v>164</v>
      </c>
    </row>
    <row r="11" spans="1:3">
      <c r="A11" s="54" t="s">
        <v>165</v>
      </c>
      <c r="B11" s="54" t="s">
        <v>166</v>
      </c>
      <c r="C11" t="s">
        <v>164</v>
      </c>
    </row>
    <row r="12" spans="1:3">
      <c r="A12" s="54" t="s">
        <v>167</v>
      </c>
      <c r="B12" s="54" t="s">
        <v>168</v>
      </c>
      <c r="C12" t="s">
        <v>164</v>
      </c>
    </row>
    <row r="13" spans="1:3">
      <c r="A13" s="54" t="s">
        <v>169</v>
      </c>
      <c r="B13" s="54" t="s">
        <v>170</v>
      </c>
      <c r="C13" t="s">
        <v>171</v>
      </c>
    </row>
    <row r="14" spans="1:3">
      <c r="A14" s="54" t="s">
        <v>175</v>
      </c>
      <c r="B14" s="54" t="s">
        <v>176</v>
      </c>
      <c r="C14" t="s">
        <v>177</v>
      </c>
    </row>
    <row r="15" spans="1:3">
      <c r="A15" s="54" t="s">
        <v>178</v>
      </c>
      <c r="B15" s="54" t="s">
        <v>179</v>
      </c>
      <c r="C15" t="s">
        <v>161</v>
      </c>
    </row>
    <row r="16" spans="1:3">
      <c r="A16" s="54" t="s">
        <v>186</v>
      </c>
      <c r="B16" s="54" t="s">
        <v>187</v>
      </c>
      <c r="C16" t="s">
        <v>66</v>
      </c>
    </row>
    <row r="17" spans="1:3">
      <c r="A17" s="54" t="s">
        <v>188</v>
      </c>
      <c r="B17" s="54" t="s">
        <v>189</v>
      </c>
      <c r="C17" t="s">
        <v>190</v>
      </c>
    </row>
    <row r="18" spans="1:3">
      <c r="A18" s="54" t="s">
        <v>191</v>
      </c>
      <c r="B18" s="54" t="s">
        <v>192</v>
      </c>
      <c r="C18" t="s">
        <v>193</v>
      </c>
    </row>
    <row r="19" spans="1:3">
      <c r="A19" s="54" t="s">
        <v>197</v>
      </c>
      <c r="B19" s="54" t="s">
        <v>198</v>
      </c>
      <c r="C19" t="s">
        <v>66</v>
      </c>
    </row>
    <row r="20" spans="1:3">
      <c r="A20" s="54" t="s">
        <v>199</v>
      </c>
      <c r="B20" s="54" t="s">
        <v>200</v>
      </c>
      <c r="C20" t="s">
        <v>66</v>
      </c>
    </row>
    <row r="21" spans="1:3">
      <c r="A21" s="54" t="s">
        <v>201</v>
      </c>
      <c r="B21" s="54" t="s">
        <v>202</v>
      </c>
      <c r="C21" t="s">
        <v>203</v>
      </c>
    </row>
    <row r="22" spans="1:3">
      <c r="A22" s="54" t="s">
        <v>204</v>
      </c>
      <c r="B22" s="54" t="s">
        <v>205</v>
      </c>
      <c r="C22" t="s">
        <v>206</v>
      </c>
    </row>
    <row r="23" spans="1:3">
      <c r="A23" s="54" t="s">
        <v>207</v>
      </c>
      <c r="B23" s="54" t="s">
        <v>208</v>
      </c>
      <c r="C23" t="s">
        <v>66</v>
      </c>
    </row>
    <row r="24" spans="1:3">
      <c r="A24" s="54" t="s">
        <v>209</v>
      </c>
      <c r="B24" s="54" t="s">
        <v>210</v>
      </c>
      <c r="C24" t="s">
        <v>66</v>
      </c>
    </row>
    <row r="25" spans="1:3">
      <c r="A25" s="54" t="s">
        <v>211</v>
      </c>
      <c r="B25" s="54" t="s">
        <v>212</v>
      </c>
      <c r="C25" t="s">
        <v>213</v>
      </c>
    </row>
    <row r="26" spans="1:3">
      <c r="A26" s="54" t="s">
        <v>214</v>
      </c>
      <c r="B26" s="54" t="s">
        <v>215</v>
      </c>
      <c r="C26" t="s">
        <v>63</v>
      </c>
    </row>
    <row r="27" spans="1:3">
      <c r="A27" s="54" t="s">
        <v>216</v>
      </c>
      <c r="B27" s="54" t="s">
        <v>217</v>
      </c>
      <c r="C27" t="s">
        <v>218</v>
      </c>
    </row>
    <row r="28" spans="1:3">
      <c r="A28" s="54" t="s">
        <v>228</v>
      </c>
      <c r="B28" s="54" t="s">
        <v>229</v>
      </c>
      <c r="C28" t="s">
        <v>193</v>
      </c>
    </row>
    <row r="29" spans="1:3">
      <c r="A29" s="54" t="s">
        <v>230</v>
      </c>
      <c r="B29" s="54" t="s">
        <v>231</v>
      </c>
      <c r="C29" t="s">
        <v>232</v>
      </c>
    </row>
    <row r="30" spans="1:3">
      <c r="A30" s="54" t="s">
        <v>233</v>
      </c>
      <c r="B30" s="54" t="s">
        <v>234</v>
      </c>
      <c r="C30" t="s">
        <v>235</v>
      </c>
    </row>
    <row r="31" spans="1:3">
      <c r="A31" s="54" t="s">
        <v>236</v>
      </c>
      <c r="B31" s="54" t="s">
        <v>237</v>
      </c>
      <c r="C31" t="s">
        <v>66</v>
      </c>
    </row>
    <row r="32" spans="1:3">
      <c r="A32" s="54" t="s">
        <v>238</v>
      </c>
      <c r="B32" s="54" t="s">
        <v>239</v>
      </c>
      <c r="C32" t="s">
        <v>110</v>
      </c>
    </row>
    <row r="33" spans="1:3">
      <c r="A33" s="54" t="s">
        <v>240</v>
      </c>
      <c r="B33" s="54" t="s">
        <v>241</v>
      </c>
      <c r="C33" t="s">
        <v>242</v>
      </c>
    </row>
    <row r="34" spans="1:3">
      <c r="A34" s="54" t="s">
        <v>243</v>
      </c>
      <c r="B34" s="54" t="s">
        <v>244</v>
      </c>
      <c r="C34" t="s">
        <v>245</v>
      </c>
    </row>
    <row r="35" spans="1:3">
      <c r="A35" s="54" t="s">
        <v>246</v>
      </c>
      <c r="B35" s="54" t="s">
        <v>247</v>
      </c>
      <c r="C35" t="s">
        <v>248</v>
      </c>
    </row>
    <row r="36" spans="1:3">
      <c r="A36" s="54" t="s">
        <v>249</v>
      </c>
      <c r="B36" s="54" t="s">
        <v>250</v>
      </c>
      <c r="C36" t="s">
        <v>251</v>
      </c>
    </row>
    <row r="37" spans="1:3">
      <c r="A37" s="54" t="s">
        <v>252</v>
      </c>
      <c r="B37" s="54" t="s">
        <v>253</v>
      </c>
      <c r="C37" t="s">
        <v>111</v>
      </c>
    </row>
    <row r="38" spans="1:3">
      <c r="A38" s="54" t="s">
        <v>254</v>
      </c>
      <c r="B38" s="54" t="s">
        <v>255</v>
      </c>
      <c r="C38" t="s">
        <v>63</v>
      </c>
    </row>
    <row r="39" spans="1:3">
      <c r="A39" s="54" t="s">
        <v>256</v>
      </c>
      <c r="B39" s="54" t="s">
        <v>257</v>
      </c>
      <c r="C39" t="s">
        <v>63</v>
      </c>
    </row>
    <row r="40" spans="1:3">
      <c r="A40" s="54" t="s">
        <v>258</v>
      </c>
      <c r="B40" s="54" t="s">
        <v>259</v>
      </c>
      <c r="C40" t="s">
        <v>66</v>
      </c>
    </row>
    <row r="41" spans="1:3">
      <c r="A41" s="54" t="s">
        <v>260</v>
      </c>
      <c r="B41" s="54" t="s">
        <v>261</v>
      </c>
      <c r="C41" t="s">
        <v>66</v>
      </c>
    </row>
    <row r="42" spans="1:3">
      <c r="A42" s="54" t="s">
        <v>262</v>
      </c>
      <c r="B42" s="54" t="s">
        <v>263</v>
      </c>
      <c r="C42" t="s">
        <v>66</v>
      </c>
    </row>
    <row r="43" spans="1:3">
      <c r="A43" s="54" t="s">
        <v>264</v>
      </c>
      <c r="B43" s="54" t="s">
        <v>265</v>
      </c>
      <c r="C43" t="s">
        <v>66</v>
      </c>
    </row>
    <row r="44" spans="1:3">
      <c r="A44" s="54" t="s">
        <v>266</v>
      </c>
      <c r="B44" s="54" t="s">
        <v>267</v>
      </c>
      <c r="C44" t="s">
        <v>66</v>
      </c>
    </row>
    <row r="45" spans="1:3">
      <c r="A45" s="54" t="s">
        <v>268</v>
      </c>
      <c r="B45" s="54" t="s">
        <v>269</v>
      </c>
      <c r="C45" t="s">
        <v>66</v>
      </c>
    </row>
    <row r="46" spans="1:3">
      <c r="A46" s="54" t="s">
        <v>270</v>
      </c>
      <c r="B46" s="54" t="s">
        <v>271</v>
      </c>
      <c r="C46" t="s">
        <v>272</v>
      </c>
    </row>
    <row r="47" spans="1:3">
      <c r="A47" s="54" t="s">
        <v>273</v>
      </c>
      <c r="B47" s="54" t="s">
        <v>274</v>
      </c>
      <c r="C47" t="s">
        <v>177</v>
      </c>
    </row>
    <row r="48" spans="1:3">
      <c r="A48" s="54" t="s">
        <v>275</v>
      </c>
      <c r="B48" s="54" t="s">
        <v>276</v>
      </c>
      <c r="C48" t="s">
        <v>277</v>
      </c>
    </row>
    <row r="49" spans="1:3">
      <c r="A49" s="54" t="s">
        <v>281</v>
      </c>
      <c r="B49" s="54" t="s">
        <v>282</v>
      </c>
      <c r="C49" t="s">
        <v>66</v>
      </c>
    </row>
    <row r="50" spans="1:3">
      <c r="A50" s="54" t="s">
        <v>283</v>
      </c>
      <c r="B50" s="54" t="s">
        <v>284</v>
      </c>
      <c r="C50" t="s">
        <v>66</v>
      </c>
    </row>
    <row r="51" spans="1:3">
      <c r="A51" s="54" t="s">
        <v>285</v>
      </c>
      <c r="B51" s="54" t="s">
        <v>286</v>
      </c>
      <c r="C51" t="s">
        <v>287</v>
      </c>
    </row>
    <row r="52" spans="1:3">
      <c r="A52" s="54" t="s">
        <v>288</v>
      </c>
      <c r="B52" s="54" t="s">
        <v>289</v>
      </c>
      <c r="C52" t="s">
        <v>290</v>
      </c>
    </row>
    <row r="53" spans="1:3">
      <c r="A53" s="54" t="s">
        <v>291</v>
      </c>
      <c r="B53" s="54" t="s">
        <v>292</v>
      </c>
      <c r="C53" t="s">
        <v>193</v>
      </c>
    </row>
    <row r="54" spans="1:3">
      <c r="A54" s="54" t="s">
        <v>293</v>
      </c>
      <c r="B54" s="54" t="s">
        <v>294</v>
      </c>
      <c r="C54" t="s">
        <v>295</v>
      </c>
    </row>
    <row r="55" spans="1:3">
      <c r="A55" s="54" t="s">
        <v>302</v>
      </c>
      <c r="B55" s="54" t="s">
        <v>303</v>
      </c>
      <c r="C55" t="s">
        <v>177</v>
      </c>
    </row>
    <row r="56" spans="1:3">
      <c r="A56" s="54" t="s">
        <v>304</v>
      </c>
      <c r="B56" s="54" t="s">
        <v>305</v>
      </c>
      <c r="C56" t="s">
        <v>306</v>
      </c>
    </row>
    <row r="57" spans="1:3">
      <c r="A57" s="54" t="s">
        <v>307</v>
      </c>
      <c r="B57" s="54" t="s">
        <v>308</v>
      </c>
      <c r="C57" t="s">
        <v>161</v>
      </c>
    </row>
    <row r="58" spans="1:3">
      <c r="A58" s="54" t="s">
        <v>309</v>
      </c>
      <c r="B58" s="54" t="s">
        <v>310</v>
      </c>
      <c r="C58" t="s">
        <v>290</v>
      </c>
    </row>
    <row r="59" spans="1:3">
      <c r="A59" s="54" t="s">
        <v>311</v>
      </c>
      <c r="B59" s="54" t="s">
        <v>312</v>
      </c>
      <c r="C59" t="s">
        <v>313</v>
      </c>
    </row>
    <row r="60" spans="1:3">
      <c r="A60" s="54" t="s">
        <v>316</v>
      </c>
      <c r="B60" s="54" t="s">
        <v>317</v>
      </c>
      <c r="C60" t="s">
        <v>318</v>
      </c>
    </row>
    <row r="61" spans="1:3">
      <c r="A61" s="54" t="s">
        <v>319</v>
      </c>
      <c r="B61" s="54" t="s">
        <v>320</v>
      </c>
      <c r="C61" t="s">
        <v>321</v>
      </c>
    </row>
    <row r="62" spans="1:3">
      <c r="A62" s="54" t="s">
        <v>322</v>
      </c>
      <c r="B62" s="54" t="s">
        <v>323</v>
      </c>
      <c r="C62" t="s">
        <v>324</v>
      </c>
    </row>
    <row r="63" spans="1:3">
      <c r="A63" s="54" t="s">
        <v>325</v>
      </c>
      <c r="B63" s="54" t="s">
        <v>326</v>
      </c>
      <c r="C63" t="s">
        <v>193</v>
      </c>
    </row>
    <row r="64" spans="1:3">
      <c r="A64" s="54" t="s">
        <v>327</v>
      </c>
      <c r="B64" s="54" t="s">
        <v>328</v>
      </c>
      <c r="C64" t="s">
        <v>329</v>
      </c>
    </row>
    <row r="65" spans="1:3">
      <c r="A65" s="54" t="s">
        <v>330</v>
      </c>
      <c r="B65" s="54" t="s">
        <v>331</v>
      </c>
      <c r="C65" t="s">
        <v>540</v>
      </c>
    </row>
    <row r="66" spans="1:3">
      <c r="A66" s="54" t="s">
        <v>335</v>
      </c>
      <c r="B66" s="54" t="s">
        <v>336</v>
      </c>
      <c r="C66" t="s">
        <v>66</v>
      </c>
    </row>
    <row r="67" spans="1:3">
      <c r="A67" s="54" t="s">
        <v>340</v>
      </c>
      <c r="B67" s="54" t="s">
        <v>341</v>
      </c>
      <c r="C67" t="s">
        <v>342</v>
      </c>
    </row>
    <row r="68" spans="1:3">
      <c r="A68" s="54" t="s">
        <v>343</v>
      </c>
      <c r="B68" s="54" t="s">
        <v>344</v>
      </c>
      <c r="C68" t="s">
        <v>63</v>
      </c>
    </row>
    <row r="69" spans="1:3">
      <c r="A69" s="54" t="s">
        <v>345</v>
      </c>
      <c r="B69" s="54" t="s">
        <v>346</v>
      </c>
      <c r="C69" t="s">
        <v>347</v>
      </c>
    </row>
    <row r="70" spans="1:3">
      <c r="A70" s="54" t="s">
        <v>348</v>
      </c>
      <c r="B70" s="54" t="s">
        <v>349</v>
      </c>
      <c r="C70" t="s">
        <v>350</v>
      </c>
    </row>
    <row r="71" spans="1:3">
      <c r="A71" s="54" t="s">
        <v>354</v>
      </c>
      <c r="B71" s="54" t="s">
        <v>355</v>
      </c>
      <c r="C71" t="s">
        <v>277</v>
      </c>
    </row>
    <row r="72" spans="1:3">
      <c r="A72" s="54" t="s">
        <v>356</v>
      </c>
      <c r="B72" s="54" t="s">
        <v>357</v>
      </c>
      <c r="C72" t="s">
        <v>358</v>
      </c>
    </row>
    <row r="73" spans="1:3">
      <c r="A73" s="54" t="s">
        <v>270</v>
      </c>
      <c r="B73" s="54" t="s">
        <v>359</v>
      </c>
      <c r="C73" t="s">
        <v>360</v>
      </c>
    </row>
    <row r="74" spans="1:3">
      <c r="A74" s="54" t="s">
        <v>361</v>
      </c>
      <c r="B74" s="54" t="s">
        <v>362</v>
      </c>
      <c r="C74" t="s">
        <v>363</v>
      </c>
    </row>
    <row r="75" spans="1:3">
      <c r="A75" s="54" t="s">
        <v>364</v>
      </c>
      <c r="B75" s="54" t="s">
        <v>365</v>
      </c>
      <c r="C75" t="s">
        <v>287</v>
      </c>
    </row>
    <row r="76" spans="1:3">
      <c r="A76" s="54" t="s">
        <v>366</v>
      </c>
      <c r="B76" s="54" t="s">
        <v>367</v>
      </c>
      <c r="C76" t="s">
        <v>368</v>
      </c>
    </row>
    <row r="77" spans="1:3">
      <c r="A77" s="54" t="s">
        <v>333</v>
      </c>
      <c r="B77" s="54" t="s">
        <v>334</v>
      </c>
      <c r="C77" t="s">
        <v>63</v>
      </c>
    </row>
    <row r="78" spans="1:3">
      <c r="A78" s="54" t="s">
        <v>378</v>
      </c>
      <c r="B78" s="54" t="s">
        <v>379</v>
      </c>
      <c r="C78" t="s">
        <v>380</v>
      </c>
    </row>
    <row r="79" spans="1:3">
      <c r="A79" s="54" t="s">
        <v>381</v>
      </c>
      <c r="B79" s="54" t="s">
        <v>382</v>
      </c>
      <c r="C79" t="s">
        <v>383</v>
      </c>
    </row>
    <row r="80" spans="1:3">
      <c r="A80" s="54" t="s">
        <v>384</v>
      </c>
      <c r="B80" s="54" t="s">
        <v>385</v>
      </c>
      <c r="C80" t="s">
        <v>386</v>
      </c>
    </row>
    <row r="81" spans="1:3">
      <c r="A81" s="54" t="s">
        <v>387</v>
      </c>
      <c r="B81" s="54" t="s">
        <v>388</v>
      </c>
      <c r="C81" t="s">
        <v>389</v>
      </c>
    </row>
    <row r="82" spans="1:3">
      <c r="A82" s="54" t="s">
        <v>390</v>
      </c>
      <c r="B82" s="54" t="s">
        <v>391</v>
      </c>
      <c r="C82" t="s">
        <v>342</v>
      </c>
    </row>
    <row r="83" spans="1:3">
      <c r="A83" s="54" t="s">
        <v>392</v>
      </c>
      <c r="B83" s="54" t="s">
        <v>393</v>
      </c>
      <c r="C83" t="s">
        <v>394</v>
      </c>
    </row>
    <row r="84" spans="1:3">
      <c r="A84" s="54" t="s">
        <v>395</v>
      </c>
      <c r="B84" s="54" t="s">
        <v>396</v>
      </c>
      <c r="C84" t="s">
        <v>397</v>
      </c>
    </row>
    <row r="85" spans="1:3">
      <c r="A85" s="54" t="s">
        <v>398</v>
      </c>
      <c r="B85" s="54" t="s">
        <v>92</v>
      </c>
      <c r="C85" t="s">
        <v>541</v>
      </c>
    </row>
    <row r="86" spans="1:3">
      <c r="A86" s="54" t="s">
        <v>403</v>
      </c>
      <c r="B86" s="54" t="s">
        <v>404</v>
      </c>
      <c r="C86" t="s">
        <v>405</v>
      </c>
    </row>
    <row r="87" spans="1:3">
      <c r="A87" s="54" t="s">
        <v>406</v>
      </c>
      <c r="B87" s="54" t="s">
        <v>407</v>
      </c>
      <c r="C87" t="s">
        <v>408</v>
      </c>
    </row>
    <row r="88" spans="1:3">
      <c r="A88" s="54" t="s">
        <v>409</v>
      </c>
      <c r="B88" s="54" t="s">
        <v>410</v>
      </c>
      <c r="C88" t="s">
        <v>542</v>
      </c>
    </row>
    <row r="89" spans="1:3">
      <c r="A89" s="54" t="s">
        <v>412</v>
      </c>
      <c r="B89" s="54" t="s">
        <v>413</v>
      </c>
      <c r="C89" t="s">
        <v>290</v>
      </c>
    </row>
    <row r="90" spans="1:3">
      <c r="A90" s="54" t="s">
        <v>414</v>
      </c>
      <c r="B90" s="54" t="s">
        <v>415</v>
      </c>
      <c r="C90" t="s">
        <v>416</v>
      </c>
    </row>
    <row r="91" spans="1:3">
      <c r="A91" s="54" t="s">
        <v>417</v>
      </c>
      <c r="B91" s="54" t="s">
        <v>418</v>
      </c>
      <c r="C91" t="s">
        <v>543</v>
      </c>
    </row>
    <row r="92" spans="1:3">
      <c r="A92" s="54" t="s">
        <v>420</v>
      </c>
      <c r="B92" s="54" t="s">
        <v>421</v>
      </c>
      <c r="C92" t="s">
        <v>422</v>
      </c>
    </row>
    <row r="93" spans="1:3">
      <c r="A93" s="54" t="s">
        <v>314</v>
      </c>
      <c r="B93" s="54" t="s">
        <v>315</v>
      </c>
      <c r="C93" t="s">
        <v>544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83"/>
  <sheetViews>
    <sheetView workbookViewId="0">
      <selection activeCell="A1" sqref="A1"/>
    </sheetView>
  </sheetViews>
  <sheetFormatPr baseColWidth="8" defaultRowHeight="15"/>
  <sheetData>
    <row r="1" spans="1:10">
      <c r="A1" t="s">
        <v>443</v>
      </c>
      <c r="B1" t="s">
        <v>444</v>
      </c>
      <c r="C1" t="s">
        <v>445</v>
      </c>
      <c r="D1" t="s">
        <v>446</v>
      </c>
      <c r="E1" t="s">
        <v>447</v>
      </c>
      <c r="F1" t="s">
        <v>448</v>
      </c>
      <c r="G1" t="s">
        <v>450</v>
      </c>
      <c r="H1" t="s">
        <v>451</v>
      </c>
      <c r="I1" t="s">
        <v>452</v>
      </c>
      <c r="J1" t="s">
        <v>453</v>
      </c>
    </row>
    <row r="2" spans="1:10">
      <c r="A2" t="s">
        <v>491</v>
      </c>
      <c r="B2" t="s">
        <v>492</v>
      </c>
      <c r="C2" t="s">
        <v>493</v>
      </c>
      <c r="D2" t="s">
        <v>494</v>
      </c>
      <c r="E2" t="s">
        <v>495</v>
      </c>
      <c r="F2" t="s">
        <v>496</v>
      </c>
      <c r="G2" t="s">
        <v>498</v>
      </c>
      <c r="H2" t="s">
        <v>499</v>
      </c>
      <c r="I2" t="s">
        <v>500</v>
      </c>
      <c r="J2" t="s">
        <v>501</v>
      </c>
    </row>
    <row r="3" spans="1:10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b">
        <v>0</v>
      </c>
      <c r="I3" t="n">
        <v>0</v>
      </c>
      <c r="J3" t="n">
        <v>0</v>
      </c>
    </row>
    <row r="4" spans="1:10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b">
        <v>0</v>
      </c>
      <c r="I4" t="n">
        <v>0</v>
      </c>
      <c r="J4" t="n">
        <v>0</v>
      </c>
    </row>
    <row r="5" spans="1:10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b">
        <v>0</v>
      </c>
      <c r="I5" t="n">
        <v>0</v>
      </c>
      <c r="J5" t="n">
        <v>0</v>
      </c>
    </row>
    <row r="6" spans="1:10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b">
        <v>0</v>
      </c>
      <c r="I6" t="n">
        <v>0</v>
      </c>
      <c r="J6" t="n">
        <v>0</v>
      </c>
    </row>
    <row r="7" spans="1:10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b">
        <v>0</v>
      </c>
      <c r="I7" t="n">
        <v>0</v>
      </c>
      <c r="J7" t="n">
        <v>0</v>
      </c>
    </row>
    <row r="8" spans="1:10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b">
        <v>0</v>
      </c>
      <c r="I8" t="n">
        <v>0</v>
      </c>
      <c r="J8" t="n">
        <v>0</v>
      </c>
    </row>
    <row r="9" spans="1:10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b">
        <v>0</v>
      </c>
      <c r="I9" t="n">
        <v>0</v>
      </c>
      <c r="J9" t="n">
        <v>0</v>
      </c>
    </row>
    <row r="10" spans="1:10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b">
        <v>1</v>
      </c>
      <c r="I10" t="n">
        <v>0</v>
      </c>
      <c r="J10" t="n">
        <v>0</v>
      </c>
    </row>
    <row r="11" spans="1:10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b">
        <v>0</v>
      </c>
      <c r="I11" t="n">
        <v>0</v>
      </c>
      <c r="J11" t="n">
        <v>0</v>
      </c>
    </row>
    <row r="12" spans="1:10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b">
        <v>0</v>
      </c>
      <c r="I12" t="n">
        <v>0</v>
      </c>
      <c r="J12" t="n">
        <v>0</v>
      </c>
    </row>
    <row r="13" spans="1:10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b">
        <v>0</v>
      </c>
      <c r="I13" t="n">
        <v>0</v>
      </c>
      <c r="J13" t="n">
        <v>0</v>
      </c>
    </row>
    <row r="14" spans="1:10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b">
        <v>0</v>
      </c>
      <c r="I14" t="n">
        <v>0</v>
      </c>
      <c r="J14" t="n">
        <v>0</v>
      </c>
    </row>
    <row r="15" spans="1:10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26.83623533507274</v>
      </c>
      <c r="H15" t="b">
        <v>0</v>
      </c>
      <c r="I15" t="n">
        <v>99.07938085708857</v>
      </c>
      <c r="J15" t="n">
        <v>464.1868993154599</v>
      </c>
    </row>
    <row r="16" spans="1:10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53.67247067014548</v>
      </c>
      <c r="H16" t="b">
        <v>0</v>
      </c>
      <c r="I16" t="n">
        <v>198.1587617141771</v>
      </c>
      <c r="J16" t="n">
        <v>928.3737986309197</v>
      </c>
    </row>
    <row r="17" spans="1:10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80.50870600521823</v>
      </c>
      <c r="H17" t="b">
        <v>0</v>
      </c>
      <c r="I17" t="n">
        <v>297.2381425712657</v>
      </c>
      <c r="J17" t="n">
        <v>1392.56069794638</v>
      </c>
    </row>
    <row r="18" spans="1:10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107.344941340291</v>
      </c>
      <c r="H18" t="b">
        <v>0</v>
      </c>
      <c r="I18" t="n">
        <v>396.3175234283543</v>
      </c>
      <c r="J18" t="n">
        <v>1856.747597261839</v>
      </c>
    </row>
    <row r="19" spans="1:10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107.344941340291</v>
      </c>
      <c r="H19" t="b">
        <v>0</v>
      </c>
      <c r="I19" t="n">
        <v>396.3175234283543</v>
      </c>
      <c r="J19" t="n">
        <v>1856.747597261839</v>
      </c>
    </row>
    <row r="20" spans="1:10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107.344941340291</v>
      </c>
      <c r="H20" t="b">
        <v>0</v>
      </c>
      <c r="I20" t="n">
        <v>396.3175234283543</v>
      </c>
      <c r="J20" t="n">
        <v>1856.747597261839</v>
      </c>
    </row>
    <row r="21" spans="1:10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107.344941340291</v>
      </c>
      <c r="H21" t="b">
        <v>0</v>
      </c>
      <c r="I21" t="n">
        <v>396.3175234283543</v>
      </c>
      <c r="J21" t="n">
        <v>1856.747597261839</v>
      </c>
    </row>
    <row r="22" spans="1:10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107.344941340291</v>
      </c>
      <c r="H22" t="b">
        <v>0</v>
      </c>
      <c r="I22" t="n">
        <v>396.3175234283543</v>
      </c>
      <c r="J22" t="n">
        <v>1856.747597261839</v>
      </c>
    </row>
    <row r="23" spans="1:10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107.344941340291</v>
      </c>
      <c r="H23" t="b">
        <v>0</v>
      </c>
      <c r="I23" t="n">
        <v>396.3175234283543</v>
      </c>
      <c r="J23" t="n">
        <v>1856.747597261839</v>
      </c>
    </row>
    <row r="24" spans="1:10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107.344941340291</v>
      </c>
      <c r="H24" t="b">
        <v>0</v>
      </c>
      <c r="I24" t="n">
        <v>396.3175234283543</v>
      </c>
      <c r="J24" t="n">
        <v>1856.747597261839</v>
      </c>
    </row>
    <row r="25" spans="1:10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107.344941340291</v>
      </c>
      <c r="H25" t="b">
        <v>0</v>
      </c>
      <c r="I25" t="n">
        <v>396.3175234283543</v>
      </c>
      <c r="J25" t="n">
        <v>1856.747597261839</v>
      </c>
    </row>
    <row r="26" spans="1:10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107.344941340291</v>
      </c>
      <c r="H26" t="b">
        <v>0</v>
      </c>
      <c r="I26" t="n">
        <v>396.3175234283543</v>
      </c>
      <c r="J26" t="n">
        <v>1856.747597261839</v>
      </c>
    </row>
    <row r="27" spans="1:10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89.45411778357581</v>
      </c>
      <c r="H27" t="b">
        <v>0</v>
      </c>
      <c r="I27" t="n">
        <v>330.2646028569619</v>
      </c>
      <c r="J27" t="n">
        <v>1547.289664384866</v>
      </c>
    </row>
    <row r="28" spans="1:10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71.56329422686065</v>
      </c>
      <c r="H28" t="b">
        <v>0</v>
      </c>
      <c r="I28" t="n">
        <v>264.2116822855695</v>
      </c>
      <c r="J28" t="n">
        <v>1237.831731507893</v>
      </c>
    </row>
    <row r="29" spans="1:10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47.70886281790709</v>
      </c>
      <c r="H29" t="b">
        <v>0</v>
      </c>
      <c r="I29" t="n">
        <v>176.141121523713</v>
      </c>
      <c r="J29" t="n">
        <v>825.2211543385953</v>
      </c>
    </row>
    <row r="30" spans="1:10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23.85443140895354</v>
      </c>
      <c r="H30" t="b">
        <v>0</v>
      </c>
      <c r="I30" t="n">
        <v>88.0705607618565</v>
      </c>
      <c r="J30" t="n">
        <v>412.6105771692976</v>
      </c>
    </row>
    <row r="31" spans="1:10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b">
        <v>0</v>
      </c>
      <c r="I31" t="n">
        <v>0</v>
      </c>
      <c r="J31" t="n">
        <v>0</v>
      </c>
    </row>
    <row r="32" spans="1:10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b">
        <v>1</v>
      </c>
      <c r="I32" t="n">
        <v>0</v>
      </c>
      <c r="J32" t="n">
        <v>0</v>
      </c>
    </row>
    <row r="33" spans="1:10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b">
        <v>0</v>
      </c>
      <c r="I33" t="n">
        <v>0</v>
      </c>
      <c r="J33" t="n">
        <v>0</v>
      </c>
    </row>
    <row r="34" spans="1:10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b">
        <v>0</v>
      </c>
      <c r="I34" t="n">
        <v>0</v>
      </c>
      <c r="J34" t="n">
        <v>0</v>
      </c>
    </row>
    <row r="35" spans="1:10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b">
        <v>0</v>
      </c>
      <c r="I35" t="n">
        <v>0</v>
      </c>
      <c r="J35" t="n">
        <v>0</v>
      </c>
    </row>
    <row r="36" spans="1:10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b">
        <v>0</v>
      </c>
      <c r="I36" t="n">
        <v>0</v>
      </c>
      <c r="J36" t="n">
        <v>0</v>
      </c>
    </row>
    <row r="37" spans="1:10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b">
        <v>0</v>
      </c>
      <c r="I37" t="n">
        <v>0</v>
      </c>
      <c r="J37" t="n">
        <v>0</v>
      </c>
    </row>
    <row r="38" spans="1:10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b">
        <v>0</v>
      </c>
      <c r="I38" t="n">
        <v>0</v>
      </c>
      <c r="J38" t="n">
        <v>0</v>
      </c>
    </row>
    <row r="39" spans="1:10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b">
        <v>0</v>
      </c>
      <c r="I39" t="n">
        <v>0</v>
      </c>
      <c r="J39" t="n">
        <v>0</v>
      </c>
    </row>
    <row r="40" spans="1:10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b">
        <v>0</v>
      </c>
      <c r="I40" t="n">
        <v>0</v>
      </c>
      <c r="J40" t="n">
        <v>0</v>
      </c>
    </row>
    <row r="41" spans="1:10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b">
        <v>0</v>
      </c>
      <c r="I41" t="n">
        <v>0</v>
      </c>
      <c r="J41" t="n">
        <v>0</v>
      </c>
    </row>
    <row r="42" spans="1:10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b">
        <v>0</v>
      </c>
      <c r="I42" t="n">
        <v>0</v>
      </c>
      <c r="J42" t="n">
        <v>0</v>
      </c>
    </row>
    <row r="43" spans="1:10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b">
        <v>0</v>
      </c>
      <c r="I43" t="n">
        <v>0</v>
      </c>
      <c r="J43" t="n">
        <v>0</v>
      </c>
    </row>
    <row r="44" spans="1:10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b">
        <v>0</v>
      </c>
      <c r="I44" t="n">
        <v>0</v>
      </c>
      <c r="J44" t="n">
        <v>0</v>
      </c>
    </row>
    <row r="45" spans="1:10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b">
        <v>0</v>
      </c>
      <c r="I45" t="n">
        <v>0</v>
      </c>
      <c r="J45" t="n">
        <v>0</v>
      </c>
    </row>
    <row r="46" spans="1:10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b">
        <v>0</v>
      </c>
      <c r="I46" t="n">
        <v>0</v>
      </c>
      <c r="J46" t="n">
        <v>0</v>
      </c>
    </row>
    <row r="47" spans="1:10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b">
        <v>0</v>
      </c>
      <c r="I47" t="n">
        <v>0</v>
      </c>
      <c r="J47" t="n">
        <v>0</v>
      </c>
    </row>
    <row r="48" spans="1:10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b">
        <v>1</v>
      </c>
      <c r="I48" t="n">
        <v>0</v>
      </c>
      <c r="J48" t="n">
        <v>0</v>
      </c>
    </row>
    <row r="49" spans="1:10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b">
        <v>0</v>
      </c>
      <c r="I49" t="n">
        <v>0</v>
      </c>
      <c r="J49" t="n">
        <v>0</v>
      </c>
    </row>
    <row r="50" spans="1:10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b">
        <v>0</v>
      </c>
      <c r="I50" t="n">
        <v>0</v>
      </c>
      <c r="J50" t="n">
        <v>0</v>
      </c>
    </row>
    <row r="51" spans="1:10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b">
        <v>0</v>
      </c>
      <c r="I51" t="n">
        <v>0</v>
      </c>
      <c r="J51" t="n">
        <v>0</v>
      </c>
    </row>
    <row r="52" spans="1:10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b">
        <v>0</v>
      </c>
      <c r="I52" t="n">
        <v>0</v>
      </c>
      <c r="J52" t="n">
        <v>0</v>
      </c>
    </row>
    <row r="53" spans="1:10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21.46898826805819</v>
      </c>
      <c r="H53" t="b">
        <v>0</v>
      </c>
      <c r="I53" t="n">
        <v>79.26350468567085</v>
      </c>
      <c r="J53" t="n">
        <v>371.3495194523679</v>
      </c>
    </row>
    <row r="54" spans="1:10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42.93797653611639</v>
      </c>
      <c r="H54" t="b">
        <v>0</v>
      </c>
      <c r="I54" t="n">
        <v>158.5270093713417</v>
      </c>
      <c r="J54" t="n">
        <v>742.6990389047359</v>
      </c>
    </row>
    <row r="55" spans="1:10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64.40696480417458</v>
      </c>
      <c r="H55" t="b">
        <v>0</v>
      </c>
      <c r="I55" t="n">
        <v>237.7905140570126</v>
      </c>
      <c r="J55" t="n">
        <v>1114.048558357104</v>
      </c>
    </row>
    <row r="56" spans="1:10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85.87595307223278</v>
      </c>
      <c r="H56" t="b">
        <v>0</v>
      </c>
      <c r="I56" t="n">
        <v>317.0540187426834</v>
      </c>
      <c r="J56" t="n">
        <v>1485.398077809472</v>
      </c>
    </row>
    <row r="57" spans="1:10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107.344941340291</v>
      </c>
      <c r="H57" t="b">
        <v>0</v>
      </c>
      <c r="I57" t="n">
        <v>396.3175234283543</v>
      </c>
      <c r="J57" t="n">
        <v>1856.747597261839</v>
      </c>
    </row>
    <row r="58" spans="1:10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107.344941340291</v>
      </c>
      <c r="H58" t="b">
        <v>1</v>
      </c>
      <c r="I58" t="n">
        <v>396.3175234283543</v>
      </c>
      <c r="J58" t="n">
        <v>982.0748230554619</v>
      </c>
    </row>
    <row r="59" spans="1:10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107.344941340291</v>
      </c>
      <c r="H59" t="b">
        <v>0</v>
      </c>
      <c r="I59" t="n">
        <v>396.3175234283543</v>
      </c>
      <c r="J59" t="n">
        <v>982.0748230554619</v>
      </c>
    </row>
    <row r="60" spans="1:10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131.6764613774236</v>
      </c>
      <c r="H60" t="b">
        <v>0</v>
      </c>
      <c r="I60" t="n">
        <v>486.1494954054479</v>
      </c>
      <c r="J60" t="n">
        <v>1204.6784496147</v>
      </c>
    </row>
    <row r="61" spans="1:10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156.0079814145562</v>
      </c>
      <c r="H61" t="b">
        <v>0</v>
      </c>
      <c r="I61" t="n">
        <v>575.9814673825416</v>
      </c>
      <c r="J61" t="n">
        <v>1427.282076173938</v>
      </c>
    </row>
    <row r="62" spans="1:10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180.3395014516888</v>
      </c>
      <c r="H62" t="b">
        <v>0</v>
      </c>
      <c r="I62" t="n">
        <v>665.8134393596351</v>
      </c>
      <c r="J62" t="n">
        <v>1649.885702733176</v>
      </c>
    </row>
    <row r="63" spans="1:10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204.6710214888215</v>
      </c>
      <c r="H63" t="b">
        <v>0</v>
      </c>
      <c r="I63" t="n">
        <v>755.6454113367288</v>
      </c>
      <c r="J63" t="n">
        <v>1872.489329292414</v>
      </c>
    </row>
    <row r="64" spans="1:10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229.0025415259541</v>
      </c>
      <c r="H64" t="b">
        <v>0</v>
      </c>
      <c r="I64" t="n">
        <v>845.4773833138224</v>
      </c>
      <c r="J64" t="n">
        <v>2095.092955851652</v>
      </c>
    </row>
    <row r="65" spans="1:10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229.0025415259541</v>
      </c>
      <c r="H65" t="b">
        <v>0</v>
      </c>
      <c r="I65" t="n">
        <v>845.4773833138224</v>
      </c>
      <c r="J65" t="n">
        <v>2095.092955851652</v>
      </c>
    </row>
    <row r="66" spans="1:10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229.0025415259541</v>
      </c>
      <c r="H66" t="b">
        <v>0</v>
      </c>
      <c r="I66" t="n">
        <v>845.4773833138224</v>
      </c>
      <c r="J66" t="n">
        <v>2095.092955851652</v>
      </c>
    </row>
    <row r="67" spans="1:10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229.0025415259541</v>
      </c>
      <c r="H67" t="b">
        <v>0</v>
      </c>
      <c r="I67" t="n">
        <v>845.4773833138224</v>
      </c>
      <c r="J67" t="n">
        <v>2095.092955851652</v>
      </c>
    </row>
    <row r="68" spans="1:10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229.0025415259541</v>
      </c>
      <c r="H68" t="b">
        <v>0</v>
      </c>
      <c r="I68" t="n">
        <v>845.4773833138224</v>
      </c>
      <c r="J68" t="n">
        <v>2095.092955851652</v>
      </c>
    </row>
    <row r="69" spans="1:10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229.0025415259541</v>
      </c>
      <c r="H69" t="b">
        <v>0</v>
      </c>
      <c r="I69" t="n">
        <v>845.4773833138224</v>
      </c>
      <c r="J69" t="n">
        <v>2095.092955851652</v>
      </c>
    </row>
    <row r="70" spans="1:10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229.0025415259541</v>
      </c>
      <c r="H70" t="b">
        <v>0</v>
      </c>
      <c r="I70" t="n">
        <v>845.4773833138224</v>
      </c>
      <c r="J70" t="n">
        <v>2095.092955851652</v>
      </c>
    </row>
    <row r="71" spans="1:10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229.0025415259541</v>
      </c>
      <c r="H71" t="b">
        <v>0</v>
      </c>
      <c r="I71" t="n">
        <v>845.4773833138224</v>
      </c>
      <c r="J71" t="n">
        <v>2095.092955851652</v>
      </c>
    </row>
    <row r="72" spans="1:10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229.0025415259541</v>
      </c>
      <c r="H72" t="b">
        <v>0</v>
      </c>
      <c r="I72" t="n">
        <v>845.4773833138224</v>
      </c>
      <c r="J72" t="n">
        <v>2095.092955851652</v>
      </c>
    </row>
    <row r="73" spans="1:10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229.0025415259541</v>
      </c>
      <c r="H73" t="b">
        <v>0</v>
      </c>
      <c r="I73" t="n">
        <v>845.4773833138224</v>
      </c>
      <c r="J73" t="n">
        <v>2095.092955851652</v>
      </c>
    </row>
    <row r="74" spans="1:10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229.0025415259541</v>
      </c>
      <c r="H74" t="b">
        <v>0</v>
      </c>
      <c r="I74" t="n">
        <v>845.4773833138224</v>
      </c>
      <c r="J74" t="n">
        <v>2095.092955851652</v>
      </c>
    </row>
    <row r="75" spans="1:10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229.0025415259541</v>
      </c>
      <c r="H75" t="b">
        <v>0</v>
      </c>
      <c r="I75" t="n">
        <v>845.4773833138224</v>
      </c>
      <c r="J75" t="n">
        <v>2095.092955851652</v>
      </c>
    </row>
    <row r="76" spans="1:10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229.0025415259541</v>
      </c>
      <c r="H76" t="b">
        <v>0</v>
      </c>
      <c r="I76" t="n">
        <v>845.4773833138224</v>
      </c>
      <c r="J76" t="n">
        <v>2095.092955851652</v>
      </c>
    </row>
    <row r="77" spans="1:10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229.0025415259541</v>
      </c>
      <c r="H77" t="b">
        <v>0</v>
      </c>
      <c r="I77" t="n">
        <v>845.4773833138224</v>
      </c>
      <c r="J77" t="n">
        <v>2095.092955851652</v>
      </c>
    </row>
    <row r="78" spans="1:10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229.0025415259541</v>
      </c>
      <c r="H78" t="b">
        <v>0</v>
      </c>
      <c r="I78" t="n">
        <v>845.4773833138224</v>
      </c>
      <c r="J78" t="n">
        <v>2095.092955851652</v>
      </c>
    </row>
    <row r="79" spans="1:10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229.0025415259541</v>
      </c>
      <c r="H79" t="b">
        <v>0</v>
      </c>
      <c r="I79" t="n">
        <v>845.4773833138224</v>
      </c>
      <c r="J79" t="n">
        <v>2095.092955851652</v>
      </c>
    </row>
    <row r="80" spans="1:10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229.0025415259541</v>
      </c>
      <c r="H80" t="b">
        <v>0</v>
      </c>
      <c r="I80" t="n">
        <v>845.4773833138224</v>
      </c>
      <c r="J80" t="n">
        <v>2095.092955851652</v>
      </c>
    </row>
    <row r="81" spans="1:10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229.0025415259541</v>
      </c>
      <c r="H81" t="b">
        <v>0</v>
      </c>
      <c r="I81" t="n">
        <v>845.4773833138224</v>
      </c>
      <c r="J81" t="n">
        <v>2095.092955851652</v>
      </c>
    </row>
    <row r="82" spans="1:10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229.0025415259541</v>
      </c>
      <c r="H82" t="b">
        <v>0</v>
      </c>
      <c r="I82" t="n">
        <v>845.4773833138224</v>
      </c>
      <c r="J82" t="n">
        <v>2095.092955851652</v>
      </c>
    </row>
    <row r="83" spans="1:10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229.0025415259541</v>
      </c>
      <c r="H83" t="b">
        <v>0</v>
      </c>
      <c r="I83" t="n">
        <v>845.4773833138224</v>
      </c>
      <c r="J83" t="n">
        <v>2095.092955851652</v>
      </c>
    </row>
    <row r="84" spans="1:10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229.0025415259541</v>
      </c>
      <c r="H84" t="b">
        <v>0</v>
      </c>
      <c r="I84" t="n">
        <v>845.4773833138224</v>
      </c>
      <c r="J84" t="n">
        <v>2095.092955851652</v>
      </c>
    </row>
    <row r="85" spans="1:10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229.0025415259541</v>
      </c>
      <c r="H85" t="b">
        <v>0</v>
      </c>
      <c r="I85" t="n">
        <v>845.4773833138224</v>
      </c>
      <c r="J85" t="n">
        <v>2095.092955851652</v>
      </c>
    </row>
    <row r="86" spans="1:10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229.0025415259541</v>
      </c>
      <c r="H86" t="b">
        <v>0</v>
      </c>
      <c r="I86" t="n">
        <v>845.4773833138224</v>
      </c>
      <c r="J86" t="n">
        <v>2095.092955851652</v>
      </c>
    </row>
    <row r="87" spans="1:10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229.0025415259541</v>
      </c>
      <c r="H87" t="b">
        <v>0</v>
      </c>
      <c r="I87" t="n">
        <v>845.4773833138224</v>
      </c>
      <c r="J87" t="n">
        <v>2095.092955851652</v>
      </c>
    </row>
    <row r="88" spans="1:10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229.0025415259541</v>
      </c>
      <c r="H88" t="b">
        <v>0</v>
      </c>
      <c r="I88" t="n">
        <v>845.4773833138224</v>
      </c>
      <c r="J88" t="n">
        <v>2095.092955851652</v>
      </c>
    </row>
    <row r="89" spans="1:10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209.3226356135674</v>
      </c>
      <c r="H89" t="b">
        <v>0</v>
      </c>
      <c r="I89" t="n">
        <v>772.8191706852907</v>
      </c>
      <c r="J89" t="n">
        <v>1915.04590495815</v>
      </c>
    </row>
    <row r="90" spans="1:10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189.6427297011807</v>
      </c>
      <c r="H90" t="b">
        <v>0</v>
      </c>
      <c r="I90" t="n">
        <v>700.1609580567592</v>
      </c>
      <c r="J90" t="n">
        <v>1734.99885406465</v>
      </c>
    </row>
    <row r="91" spans="1:10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169.962823788794</v>
      </c>
      <c r="H91" t="b">
        <v>0</v>
      </c>
      <c r="I91" t="n">
        <v>627.5027454282276</v>
      </c>
      <c r="J91" t="n">
        <v>1554.951803171148</v>
      </c>
    </row>
    <row r="92" spans="1:10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150.2829178764073</v>
      </c>
      <c r="H92" t="b">
        <v>0</v>
      </c>
      <c r="I92" t="n">
        <v>554.8445327996959</v>
      </c>
      <c r="J92" t="n">
        <v>1374.904752277647</v>
      </c>
    </row>
    <row r="93" spans="1:10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130.6030119640207</v>
      </c>
      <c r="H93" t="b">
        <v>0</v>
      </c>
      <c r="I93" t="n">
        <v>482.1863201711644</v>
      </c>
      <c r="J93" t="n">
        <v>1194.857701384145</v>
      </c>
    </row>
    <row r="94" spans="1:10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110.923106051634</v>
      </c>
      <c r="H94" t="b">
        <v>0</v>
      </c>
      <c r="I94" t="n">
        <v>409.5281075426327</v>
      </c>
      <c r="J94" t="n">
        <v>1014.810650490644</v>
      </c>
    </row>
    <row r="95" spans="1:10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91.24320013924732</v>
      </c>
      <c r="H95" t="b">
        <v>0</v>
      </c>
      <c r="I95" t="n">
        <v>336.8698949141011</v>
      </c>
      <c r="J95" t="n">
        <v>834.7635995971426</v>
      </c>
    </row>
    <row r="96" spans="1:10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71.56329422686065</v>
      </c>
      <c r="H96" t="b">
        <v>0</v>
      </c>
      <c r="I96" t="n">
        <v>264.2116822855695</v>
      </c>
      <c r="J96" t="n">
        <v>654.7165487036413</v>
      </c>
    </row>
    <row r="97" spans="1:10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47.70886281790709</v>
      </c>
      <c r="H97" t="b">
        <v>0</v>
      </c>
      <c r="I97" t="n">
        <v>176.141121523713</v>
      </c>
      <c r="J97" t="n">
        <v>436.4776991357608</v>
      </c>
    </row>
    <row r="98" spans="1:10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23.85443140895354</v>
      </c>
      <c r="H98" t="b">
        <v>0</v>
      </c>
      <c r="I98" t="n">
        <v>88.0705607618565</v>
      </c>
      <c r="J98" t="n">
        <v>218.2388495678804</v>
      </c>
    </row>
    <row r="99" spans="1:10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b">
        <v>0</v>
      </c>
      <c r="I99" t="n">
        <v>0</v>
      </c>
      <c r="J99" t="n">
        <v>0</v>
      </c>
    </row>
    <row r="100" spans="1:10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b">
        <v>1</v>
      </c>
      <c r="I100" t="n">
        <v>0</v>
      </c>
      <c r="J100" t="n">
        <v>0</v>
      </c>
    </row>
    <row r="101" spans="1:10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b">
        <v>0</v>
      </c>
      <c r="I101" t="n">
        <v>0</v>
      </c>
      <c r="J101" t="n">
        <v>0</v>
      </c>
    </row>
    <row r="102" spans="1:10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b">
        <v>0</v>
      </c>
      <c r="I102" t="n">
        <v>0</v>
      </c>
      <c r="J102" t="n">
        <v>0</v>
      </c>
    </row>
    <row r="103" spans="1:10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b">
        <v>0</v>
      </c>
      <c r="I103" t="n">
        <v>0</v>
      </c>
      <c r="J103" t="n">
        <v>0</v>
      </c>
    </row>
    <row r="104" spans="1:10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b">
        <v>0</v>
      </c>
      <c r="I104" t="n">
        <v>0</v>
      </c>
      <c r="J104" t="n">
        <v>0</v>
      </c>
    </row>
    <row r="105" spans="1:10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b">
        <v>0</v>
      </c>
      <c r="I105" t="n">
        <v>0</v>
      </c>
      <c r="J105" t="n">
        <v>0</v>
      </c>
    </row>
    <row r="106" spans="1:10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b">
        <v>0</v>
      </c>
      <c r="I106" t="n">
        <v>0</v>
      </c>
      <c r="J106" t="n">
        <v>0</v>
      </c>
    </row>
    <row r="107" spans="1:10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b">
        <v>0</v>
      </c>
      <c r="I107" t="n">
        <v>0</v>
      </c>
      <c r="J107" t="n">
        <v>0</v>
      </c>
    </row>
    <row r="108" spans="1:10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b">
        <v>0</v>
      </c>
      <c r="I108" t="n">
        <v>0</v>
      </c>
      <c r="J108" t="n">
        <v>0</v>
      </c>
    </row>
    <row r="109" spans="1:10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b">
        <v>0</v>
      </c>
      <c r="I109" t="n">
        <v>0</v>
      </c>
      <c r="J109" t="n">
        <v>0</v>
      </c>
    </row>
    <row r="110" spans="1:10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b">
        <v>0</v>
      </c>
      <c r="I110" t="n">
        <v>0</v>
      </c>
      <c r="J110" t="n">
        <v>0</v>
      </c>
    </row>
    <row r="111" spans="1:10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b">
        <v>0</v>
      </c>
      <c r="I111" t="n">
        <v>0</v>
      </c>
      <c r="J111" t="n">
        <v>0</v>
      </c>
    </row>
    <row r="112" spans="1:10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b">
        <v>0</v>
      </c>
      <c r="I112" t="n">
        <v>0</v>
      </c>
      <c r="J112" t="n">
        <v>0</v>
      </c>
    </row>
    <row r="113" spans="1:10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b">
        <v>0</v>
      </c>
      <c r="I113" t="n">
        <v>0</v>
      </c>
      <c r="J113" t="n">
        <v>0</v>
      </c>
    </row>
    <row r="114" spans="1:10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b">
        <v>0</v>
      </c>
      <c r="I114" t="n">
        <v>0</v>
      </c>
      <c r="J114" t="n">
        <v>0</v>
      </c>
    </row>
    <row r="115" spans="1:10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b">
        <v>0</v>
      </c>
      <c r="I115" t="n">
        <v>0</v>
      </c>
      <c r="J115" t="n">
        <v>0</v>
      </c>
    </row>
    <row r="116" spans="1:10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b">
        <v>1</v>
      </c>
      <c r="I116" t="n">
        <v>0</v>
      </c>
      <c r="J116" t="n">
        <v>0</v>
      </c>
    </row>
    <row r="117" spans="1:10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b">
        <v>0</v>
      </c>
      <c r="I117" t="n">
        <v>0</v>
      </c>
      <c r="J117" t="n">
        <v>0</v>
      </c>
    </row>
    <row r="118" spans="1:10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b">
        <v>0</v>
      </c>
      <c r="I118" t="n">
        <v>0</v>
      </c>
      <c r="J118" t="n">
        <v>0</v>
      </c>
    </row>
    <row r="119" spans="1:10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b">
        <v>0</v>
      </c>
      <c r="I119" t="n">
        <v>0</v>
      </c>
      <c r="J119" t="n">
        <v>0</v>
      </c>
    </row>
    <row r="120" spans="1:10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b">
        <v>0</v>
      </c>
      <c r="I120" t="n">
        <v>0</v>
      </c>
      <c r="J120" t="n">
        <v>0</v>
      </c>
    </row>
    <row r="121" spans="1:10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21.46898826805819</v>
      </c>
      <c r="H121" t="b">
        <v>0</v>
      </c>
      <c r="I121" t="n">
        <v>79.26350468567085</v>
      </c>
      <c r="J121" t="n">
        <v>371.3495194523679</v>
      </c>
    </row>
    <row r="122" spans="1:10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42.93797653611639</v>
      </c>
      <c r="H122" t="b">
        <v>0</v>
      </c>
      <c r="I122" t="n">
        <v>158.5270093713417</v>
      </c>
      <c r="J122" t="n">
        <v>742.6990389047359</v>
      </c>
    </row>
    <row r="123" spans="1:10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64.40696480417458</v>
      </c>
      <c r="H123" t="b">
        <v>0</v>
      </c>
      <c r="I123" t="n">
        <v>237.7905140570126</v>
      </c>
      <c r="J123" t="n">
        <v>1114.048558357104</v>
      </c>
    </row>
    <row r="124" spans="1:10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85.87595307223278</v>
      </c>
      <c r="H124" t="b">
        <v>0</v>
      </c>
      <c r="I124" t="n">
        <v>317.0540187426834</v>
      </c>
      <c r="J124" t="n">
        <v>1485.398077809472</v>
      </c>
    </row>
    <row r="125" spans="1:10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107.344941340291</v>
      </c>
      <c r="H125" t="b">
        <v>0</v>
      </c>
      <c r="I125" t="n">
        <v>396.3175234283543</v>
      </c>
      <c r="J125" t="n">
        <v>1856.747597261839</v>
      </c>
    </row>
    <row r="126" spans="1:10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107.344941340291</v>
      </c>
      <c r="H126" t="b">
        <v>1</v>
      </c>
      <c r="I126" t="n">
        <v>396.3175234283543</v>
      </c>
      <c r="J126" t="n">
        <v>982.0748230554619</v>
      </c>
    </row>
    <row r="127" spans="1:10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107.344941340291</v>
      </c>
      <c r="H127" t="b">
        <v>0</v>
      </c>
      <c r="I127" t="n">
        <v>396.3175234283543</v>
      </c>
      <c r="J127" t="n">
        <v>982.0748230554619</v>
      </c>
    </row>
    <row r="128" spans="1:10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123.2478956129267</v>
      </c>
      <c r="H128" t="b">
        <v>0</v>
      </c>
      <c r="I128" t="n">
        <v>455.0312306029252</v>
      </c>
      <c r="J128" t="n">
        <v>1127.567389434049</v>
      </c>
    </row>
    <row r="129" spans="1:10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139.1508498855623</v>
      </c>
      <c r="H129" t="b">
        <v>0</v>
      </c>
      <c r="I129" t="n">
        <v>513.7449377774961</v>
      </c>
      <c r="J129" t="n">
        <v>1273.059955812636</v>
      </c>
    </row>
    <row r="130" spans="1:10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155.0538041581981</v>
      </c>
      <c r="H130" t="b">
        <v>0</v>
      </c>
      <c r="I130" t="n">
        <v>572.4586449520673</v>
      </c>
      <c r="J130" t="n">
        <v>1418.552522191223</v>
      </c>
    </row>
    <row r="131" spans="1:10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170.9567584308338</v>
      </c>
      <c r="H131" t="b">
        <v>0</v>
      </c>
      <c r="I131" t="n">
        <v>631.1723521266383</v>
      </c>
      <c r="J131" t="n">
        <v>1564.04508856981</v>
      </c>
    </row>
    <row r="132" spans="1:10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186.8597127034695</v>
      </c>
      <c r="H132" t="b">
        <v>0</v>
      </c>
      <c r="I132" t="n">
        <v>689.8860593012092</v>
      </c>
      <c r="J132" t="n">
        <v>1709.537654948397</v>
      </c>
    </row>
    <row r="133" spans="1:10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202.7626669761052</v>
      </c>
      <c r="H133" t="b">
        <v>0</v>
      </c>
      <c r="I133" t="n">
        <v>748.5997664757804</v>
      </c>
      <c r="J133" t="n">
        <v>1855.030221326984</v>
      </c>
    </row>
    <row r="134" spans="1:10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218.6656212487409</v>
      </c>
      <c r="H134" t="b">
        <v>0</v>
      </c>
      <c r="I134" t="n">
        <v>807.3134736503514</v>
      </c>
      <c r="J134" t="n">
        <v>2000.522787705571</v>
      </c>
    </row>
    <row r="135" spans="1:10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234.5685755213765</v>
      </c>
      <c r="H135" t="b">
        <v>0</v>
      </c>
      <c r="I135" t="n">
        <v>866.0271808249222</v>
      </c>
      <c r="J135" t="n">
        <v>2146.015354084157</v>
      </c>
    </row>
    <row r="136" spans="1:10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250.4715297940122</v>
      </c>
      <c r="H136" t="b">
        <v>0</v>
      </c>
      <c r="I136" t="n">
        <v>924.7408879994932</v>
      </c>
      <c r="J136" t="n">
        <v>2291.507920462745</v>
      </c>
    </row>
    <row r="137" spans="1:10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250.4715297940122</v>
      </c>
      <c r="H137" t="b">
        <v>1</v>
      </c>
      <c r="I137" t="n">
        <v>924.7408879994932</v>
      </c>
      <c r="J137" t="n">
        <v>1500.854461223177</v>
      </c>
    </row>
    <row r="138" spans="1:10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250.4715297940122</v>
      </c>
      <c r="H138" t="b">
        <v>0</v>
      </c>
      <c r="I138" t="n">
        <v>924.7408879994932</v>
      </c>
      <c r="J138" t="n">
        <v>1500.854461223177</v>
      </c>
    </row>
    <row r="139" spans="1:10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263.8896474615486</v>
      </c>
      <c r="H139" t="b">
        <v>0</v>
      </c>
      <c r="I139" t="n">
        <v>974.2805784280376</v>
      </c>
      <c r="J139" t="n">
        <v>1581.257378788705</v>
      </c>
    </row>
    <row r="140" spans="1:10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277.307765129085</v>
      </c>
      <c r="H140" t="b">
        <v>0</v>
      </c>
      <c r="I140" t="n">
        <v>1023.820268856582</v>
      </c>
      <c r="J140" t="n">
        <v>1661.660296354232</v>
      </c>
    </row>
    <row r="141" spans="1:10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290.7258827966214</v>
      </c>
      <c r="H141" t="b">
        <v>0</v>
      </c>
      <c r="I141" t="n">
        <v>1073.359959285126</v>
      </c>
      <c r="J141" t="n">
        <v>1742.06321391976</v>
      </c>
    </row>
    <row r="142" spans="1:10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304.1440004641577</v>
      </c>
      <c r="H142" t="b">
        <v>0</v>
      </c>
      <c r="I142" t="n">
        <v>1122.89964971367</v>
      </c>
      <c r="J142" t="n">
        <v>1822.466131485287</v>
      </c>
    </row>
    <row r="143" spans="1:10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317.5621181316941</v>
      </c>
      <c r="H143" t="b">
        <v>0</v>
      </c>
      <c r="I143" t="n">
        <v>1172.439340142215</v>
      </c>
      <c r="J143" t="n">
        <v>1902.869049050814</v>
      </c>
    </row>
    <row r="144" spans="1:10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330.9802357992305</v>
      </c>
      <c r="H144" t="b">
        <v>0</v>
      </c>
      <c r="I144" t="n">
        <v>1221.979030570759</v>
      </c>
      <c r="J144" t="n">
        <v>1983.271966616342</v>
      </c>
    </row>
    <row r="145" spans="1:10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344.3983534667668</v>
      </c>
      <c r="H145" t="b">
        <v>0</v>
      </c>
      <c r="I145" t="n">
        <v>1271.518720999303</v>
      </c>
      <c r="J145" t="n">
        <v>2063.674884181869</v>
      </c>
    </row>
    <row r="146" spans="1:10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357.8164711343032</v>
      </c>
      <c r="H146" t="b">
        <v>0</v>
      </c>
      <c r="I146" t="n">
        <v>1321.058411427848</v>
      </c>
      <c r="J146" t="n">
        <v>2144.077801747397</v>
      </c>
    </row>
    <row r="147" spans="1:10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357.8164711343032</v>
      </c>
      <c r="H147" t="b">
        <v>0</v>
      </c>
      <c r="I147" t="n">
        <v>1321.058411427848</v>
      </c>
      <c r="J147" t="n">
        <v>2144.077801747397</v>
      </c>
    </row>
    <row r="148" spans="1:10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357.8164711343032</v>
      </c>
      <c r="H148" t="b">
        <v>0</v>
      </c>
      <c r="I148" t="n">
        <v>1321.058411427848</v>
      </c>
      <c r="J148" t="n">
        <v>2144.077801747397</v>
      </c>
    </row>
    <row r="149" spans="1:10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357.8164711343032</v>
      </c>
      <c r="H149" t="b">
        <v>0</v>
      </c>
      <c r="I149" t="n">
        <v>1321.058411427848</v>
      </c>
      <c r="J149" t="n">
        <v>2144.077801747397</v>
      </c>
    </row>
    <row r="150" spans="1:10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357.8164711343032</v>
      </c>
      <c r="H150" t="b">
        <v>0</v>
      </c>
      <c r="I150" t="n">
        <v>1321.058411427848</v>
      </c>
      <c r="J150" t="n">
        <v>2144.077801747397</v>
      </c>
    </row>
    <row r="151" spans="1:10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357.8164711343032</v>
      </c>
      <c r="H151" t="b">
        <v>0</v>
      </c>
      <c r="I151" t="n">
        <v>1321.058411427848</v>
      </c>
      <c r="J151" t="n">
        <v>2144.077801747397</v>
      </c>
    </row>
    <row r="152" spans="1:10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357.8164711343032</v>
      </c>
      <c r="H152" t="b">
        <v>0</v>
      </c>
      <c r="I152" t="n">
        <v>1321.058411427848</v>
      </c>
      <c r="J152" t="n">
        <v>2144.077801747397</v>
      </c>
    </row>
    <row r="153" spans="1:10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357.8164711343032</v>
      </c>
      <c r="H153" t="b">
        <v>0</v>
      </c>
      <c r="I153" t="n">
        <v>1321.058411427848</v>
      </c>
      <c r="J153" t="n">
        <v>2144.077801747397</v>
      </c>
    </row>
    <row r="154" spans="1:10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357.8164711343032</v>
      </c>
      <c r="H154" t="b">
        <v>0</v>
      </c>
      <c r="I154" t="n">
        <v>1321.058411427848</v>
      </c>
      <c r="J154" t="n">
        <v>2144.077801747397</v>
      </c>
    </row>
    <row r="155" spans="1:10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357.8164711343032</v>
      </c>
      <c r="H155" t="b">
        <v>0</v>
      </c>
      <c r="I155" t="n">
        <v>1321.058411427848</v>
      </c>
      <c r="J155" t="n">
        <v>2144.077801747397</v>
      </c>
    </row>
    <row r="156" spans="1:10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357.8164711343032</v>
      </c>
      <c r="H156" t="b">
        <v>0</v>
      </c>
      <c r="I156" t="n">
        <v>1321.058411427848</v>
      </c>
      <c r="J156" t="n">
        <v>2144.077801747397</v>
      </c>
    </row>
    <row r="157" spans="1:10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357.8164711343032</v>
      </c>
      <c r="H157" t="b">
        <v>0</v>
      </c>
      <c r="I157" t="n">
        <v>1321.058411427848</v>
      </c>
      <c r="J157" t="n">
        <v>2144.077801747397</v>
      </c>
    </row>
    <row r="158" spans="1:10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357.8164711343032</v>
      </c>
      <c r="H158" t="b">
        <v>0</v>
      </c>
      <c r="I158" t="n">
        <v>1321.058411427848</v>
      </c>
      <c r="J158" t="n">
        <v>2144.077801747397</v>
      </c>
    </row>
    <row r="159" spans="1:10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344.3983534667668</v>
      </c>
      <c r="H159" t="b">
        <v>0</v>
      </c>
      <c r="I159" t="n">
        <v>1271.518720999303</v>
      </c>
      <c r="J159" t="n">
        <v>2063.674884181869</v>
      </c>
    </row>
    <row r="160" spans="1:10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330.9802357992305</v>
      </c>
      <c r="H160" t="b">
        <v>0</v>
      </c>
      <c r="I160" t="n">
        <v>1221.979030570759</v>
      </c>
      <c r="J160" t="n">
        <v>1983.271966616342</v>
      </c>
    </row>
    <row r="161" spans="1:10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317.5621181316941</v>
      </c>
      <c r="H161" t="b">
        <v>0</v>
      </c>
      <c r="I161" t="n">
        <v>1172.439340142215</v>
      </c>
      <c r="J161" t="n">
        <v>1902.869049050814</v>
      </c>
    </row>
    <row r="162" spans="1:10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304.1440004641577</v>
      </c>
      <c r="H162" t="b">
        <v>0</v>
      </c>
      <c r="I162" t="n">
        <v>1122.89964971367</v>
      </c>
      <c r="J162" t="n">
        <v>1822.466131485287</v>
      </c>
    </row>
    <row r="163" spans="1:10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290.7258827966214</v>
      </c>
      <c r="H163" t="b">
        <v>0</v>
      </c>
      <c r="I163" t="n">
        <v>1073.359959285126</v>
      </c>
      <c r="J163" t="n">
        <v>1742.06321391976</v>
      </c>
    </row>
    <row r="164" spans="1:10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277.307765129085</v>
      </c>
      <c r="H164" t="b">
        <v>0</v>
      </c>
      <c r="I164" t="n">
        <v>1023.820268856582</v>
      </c>
      <c r="J164" t="n">
        <v>1661.660296354232</v>
      </c>
    </row>
    <row r="165" spans="1:10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263.8896474615486</v>
      </c>
      <c r="H165" t="b">
        <v>0</v>
      </c>
      <c r="I165" t="n">
        <v>974.2805784280376</v>
      </c>
      <c r="J165" t="n">
        <v>1581.257378788705</v>
      </c>
    </row>
    <row r="166" spans="1:10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250.4715297940122</v>
      </c>
      <c r="H166" t="b">
        <v>0</v>
      </c>
      <c r="I166" t="n">
        <v>924.7408879994932</v>
      </c>
      <c r="J166" t="n">
        <v>1500.854461223177</v>
      </c>
    </row>
    <row r="167" spans="1:10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250.4715297940122</v>
      </c>
      <c r="H167" t="b">
        <v>0</v>
      </c>
      <c r="I167" t="n">
        <v>924.7408879994932</v>
      </c>
      <c r="J167" t="n">
        <v>1500.854461223177</v>
      </c>
    </row>
    <row r="168" spans="1:10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250.4715297940122</v>
      </c>
      <c r="H168" t="b">
        <v>0</v>
      </c>
      <c r="I168" t="n">
        <v>924.7408879994932</v>
      </c>
      <c r="J168" t="n">
        <v>1500.854461223177</v>
      </c>
    </row>
    <row r="169" spans="1:10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250.4715297940122</v>
      </c>
      <c r="H169" t="b">
        <v>0</v>
      </c>
      <c r="I169" t="n">
        <v>924.7408879994932</v>
      </c>
      <c r="J169" t="n">
        <v>1500.854461223177</v>
      </c>
    </row>
    <row r="170" spans="1:10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250.4715297940122</v>
      </c>
      <c r="H170" t="b">
        <v>0</v>
      </c>
      <c r="I170" t="n">
        <v>924.7408879994932</v>
      </c>
      <c r="J170" t="n">
        <v>1500.854461223177</v>
      </c>
    </row>
    <row r="171" spans="1:10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250.4715297940122</v>
      </c>
      <c r="H171" t="b">
        <v>0</v>
      </c>
      <c r="I171" t="n">
        <v>924.7408879994932</v>
      </c>
      <c r="J171" t="n">
        <v>1500.854461223177</v>
      </c>
    </row>
    <row r="172" spans="1:10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250.4715297940122</v>
      </c>
      <c r="H172" t="b">
        <v>0</v>
      </c>
      <c r="I172" t="n">
        <v>924.7408879994932</v>
      </c>
      <c r="J172" t="n">
        <v>1500.854461223177</v>
      </c>
    </row>
    <row r="173" spans="1:10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250.4715297940122</v>
      </c>
      <c r="H173" t="b">
        <v>0</v>
      </c>
      <c r="I173" t="n">
        <v>924.7408879994932</v>
      </c>
      <c r="J173" t="n">
        <v>1500.854461223177</v>
      </c>
    </row>
    <row r="174" spans="1:10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250.4715297940122</v>
      </c>
      <c r="H174" t="b">
        <v>0</v>
      </c>
      <c r="I174" t="n">
        <v>924.7408879994932</v>
      </c>
      <c r="J174" t="n">
        <v>1500.854461223177</v>
      </c>
    </row>
    <row r="175" spans="1:10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250.4715297940122</v>
      </c>
      <c r="H175" t="b">
        <v>0</v>
      </c>
      <c r="I175" t="n">
        <v>924.7408879994932</v>
      </c>
      <c r="J175" t="n">
        <v>1500.854461223177</v>
      </c>
    </row>
    <row r="176" spans="1:10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250.4715297940122</v>
      </c>
      <c r="H176" t="b">
        <v>0</v>
      </c>
      <c r="I176" t="n">
        <v>924.7408879994932</v>
      </c>
      <c r="J176" t="n">
        <v>1500.854461223177</v>
      </c>
    </row>
    <row r="177" spans="1:10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250.4715297940122</v>
      </c>
      <c r="H177" t="b">
        <v>0</v>
      </c>
      <c r="I177" t="n">
        <v>924.7408879994932</v>
      </c>
      <c r="J177" t="n">
        <v>1500.854461223177</v>
      </c>
    </row>
    <row r="178" spans="1:10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250.4715297940122</v>
      </c>
      <c r="H178" t="b">
        <v>0</v>
      </c>
      <c r="I178" t="n">
        <v>924.7408879994932</v>
      </c>
      <c r="J178" t="n">
        <v>1500.854461223177</v>
      </c>
    </row>
    <row r="179" spans="1:10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250.4715297940122</v>
      </c>
      <c r="H179" t="b">
        <v>0</v>
      </c>
      <c r="I179" t="n">
        <v>924.7408879994932</v>
      </c>
      <c r="J179" t="n">
        <v>1500.854461223177</v>
      </c>
    </row>
    <row r="180" spans="1:10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250.4715297940122</v>
      </c>
      <c r="H180" t="b">
        <v>1</v>
      </c>
      <c r="I180" t="n">
        <v>924.7408879994932</v>
      </c>
      <c r="J180" t="n">
        <v>2291.507920462745</v>
      </c>
    </row>
    <row r="181" spans="1:10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250.4715297940122</v>
      </c>
      <c r="H181" t="b">
        <v>0</v>
      </c>
      <c r="I181" t="n">
        <v>924.7408879994932</v>
      </c>
      <c r="J181" t="n">
        <v>2291.507920462745</v>
      </c>
    </row>
    <row r="182" spans="1:10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224.9132104272763</v>
      </c>
      <c r="H182" t="b">
        <v>0</v>
      </c>
      <c r="I182" t="n">
        <v>830.3795728975041</v>
      </c>
      <c r="J182" t="n">
        <v>2057.680581640015</v>
      </c>
    </row>
    <row r="183" spans="1:10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199.3548910605404</v>
      </c>
      <c r="H183" t="b">
        <v>0</v>
      </c>
      <c r="I183" t="n">
        <v>736.0182577955151</v>
      </c>
      <c r="J183" t="n">
        <v>1823.853242817286</v>
      </c>
    </row>
    <row r="184" spans="1:10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173.7965716938044</v>
      </c>
      <c r="H184" t="b">
        <v>0</v>
      </c>
      <c r="I184" t="n">
        <v>641.6569426935259</v>
      </c>
      <c r="J184" t="n">
        <v>1590.025903994557</v>
      </c>
    </row>
    <row r="185" spans="1:10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148.2382523270685</v>
      </c>
      <c r="H185" t="b">
        <v>0</v>
      </c>
      <c r="I185" t="n">
        <v>547.2956275915369</v>
      </c>
      <c r="J185" t="n">
        <v>1356.198565171828</v>
      </c>
    </row>
    <row r="186" spans="1:10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122.6799329603325</v>
      </c>
      <c r="H186" t="b">
        <v>0</v>
      </c>
      <c r="I186" t="n">
        <v>452.9343124895477</v>
      </c>
      <c r="J186" t="n">
        <v>1122.371226349099</v>
      </c>
    </row>
    <row r="187" spans="1:10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97.12161359359658</v>
      </c>
      <c r="H187" t="b">
        <v>0</v>
      </c>
      <c r="I187" t="n">
        <v>358.5729973875586</v>
      </c>
      <c r="J187" t="n">
        <v>888.5438875263702</v>
      </c>
    </row>
    <row r="188" spans="1:10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71.56329422686065</v>
      </c>
      <c r="H188" t="b">
        <v>0</v>
      </c>
      <c r="I188" t="n">
        <v>264.2116822855695</v>
      </c>
      <c r="J188" t="n">
        <v>654.7165487036413</v>
      </c>
    </row>
    <row r="189" spans="1:10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47.70886281790709</v>
      </c>
      <c r="H189" t="b">
        <v>0</v>
      </c>
      <c r="I189" t="n">
        <v>176.141121523713</v>
      </c>
      <c r="J189" t="n">
        <v>436.4776991357608</v>
      </c>
    </row>
    <row r="190" spans="1:10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23.85443140895354</v>
      </c>
      <c r="H190" t="b">
        <v>0</v>
      </c>
      <c r="I190" t="n">
        <v>88.0705607618565</v>
      </c>
      <c r="J190" t="n">
        <v>218.2388495678804</v>
      </c>
    </row>
    <row r="191" spans="1:10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b">
        <v>0</v>
      </c>
      <c r="I191" t="n">
        <v>0</v>
      </c>
      <c r="J191" t="n">
        <v>0</v>
      </c>
    </row>
    <row r="192" spans="1:10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b">
        <v>1</v>
      </c>
      <c r="I192" t="n">
        <v>0</v>
      </c>
      <c r="J192" t="n">
        <v>0</v>
      </c>
    </row>
    <row r="193" spans="1:10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b">
        <v>0</v>
      </c>
      <c r="I193" t="n">
        <v>0</v>
      </c>
      <c r="J193" t="n">
        <v>0</v>
      </c>
    </row>
    <row r="194" spans="1:10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b">
        <v>0</v>
      </c>
      <c r="I194" t="n">
        <v>0</v>
      </c>
      <c r="J194" t="n">
        <v>0</v>
      </c>
    </row>
    <row r="195" spans="1:10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b">
        <v>0</v>
      </c>
      <c r="I195" t="n">
        <v>0</v>
      </c>
      <c r="J195" t="n">
        <v>0</v>
      </c>
    </row>
    <row r="196" spans="1:10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b">
        <v>0</v>
      </c>
      <c r="I196" t="n">
        <v>0</v>
      </c>
      <c r="J196" t="n">
        <v>0</v>
      </c>
    </row>
    <row r="197" spans="1:10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b">
        <v>0</v>
      </c>
      <c r="I197" t="n">
        <v>0</v>
      </c>
      <c r="J197" t="n">
        <v>0</v>
      </c>
    </row>
    <row r="198" spans="1:10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b">
        <v>0</v>
      </c>
      <c r="I198" t="n">
        <v>0</v>
      </c>
      <c r="J198" t="n">
        <v>0</v>
      </c>
    </row>
    <row r="199" spans="1:10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b">
        <v>0</v>
      </c>
      <c r="I199" t="n">
        <v>0</v>
      </c>
      <c r="J199" t="n">
        <v>0</v>
      </c>
    </row>
    <row r="200" spans="1:10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b">
        <v>0</v>
      </c>
      <c r="I200" t="n">
        <v>0</v>
      </c>
      <c r="J200" t="n">
        <v>0</v>
      </c>
    </row>
    <row r="201" spans="1:10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b">
        <v>0</v>
      </c>
      <c r="I201" t="n">
        <v>0</v>
      </c>
      <c r="J201" t="n">
        <v>0</v>
      </c>
    </row>
    <row r="202" spans="1:10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b">
        <v>0</v>
      </c>
      <c r="I202" t="n">
        <v>0</v>
      </c>
      <c r="J202" t="n">
        <v>0</v>
      </c>
    </row>
    <row r="203" spans="1:10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b">
        <v>0</v>
      </c>
      <c r="I203" t="n">
        <v>0</v>
      </c>
      <c r="J203" t="n">
        <v>0</v>
      </c>
    </row>
    <row r="204" spans="1:10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b">
        <v>0</v>
      </c>
      <c r="I204" t="n">
        <v>0</v>
      </c>
      <c r="J204" t="n">
        <v>0</v>
      </c>
    </row>
    <row r="205" spans="1:10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b">
        <v>1</v>
      </c>
      <c r="I205" t="n">
        <v>0</v>
      </c>
      <c r="J205" t="n">
        <v>0</v>
      </c>
    </row>
    <row r="206" spans="1:10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b">
        <v>0</v>
      </c>
      <c r="I206" t="n">
        <v>0</v>
      </c>
      <c r="J206" t="n">
        <v>0</v>
      </c>
    </row>
    <row r="207" spans="1:10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b">
        <v>0</v>
      </c>
      <c r="I207" t="n">
        <v>0</v>
      </c>
      <c r="J207" t="n">
        <v>0</v>
      </c>
    </row>
    <row r="208" spans="1:10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b">
        <v>0</v>
      </c>
      <c r="I208" t="n">
        <v>0</v>
      </c>
      <c r="J208" t="n">
        <v>0</v>
      </c>
    </row>
    <row r="209" spans="1:10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b">
        <v>0</v>
      </c>
      <c r="I209" t="n">
        <v>0</v>
      </c>
      <c r="J209" t="n">
        <v>0</v>
      </c>
    </row>
    <row r="210" spans="1:10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26.83623533507274</v>
      </c>
      <c r="H210" t="b">
        <v>0</v>
      </c>
      <c r="I210" t="n">
        <v>99.07938085708857</v>
      </c>
      <c r="J210" t="n">
        <v>464.1868993154599</v>
      </c>
    </row>
    <row r="211" spans="1:10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53.67247067014548</v>
      </c>
      <c r="H211" t="b">
        <v>0</v>
      </c>
      <c r="I211" t="n">
        <v>198.1587617141771</v>
      </c>
      <c r="J211" t="n">
        <v>928.3737986309197</v>
      </c>
    </row>
    <row r="212" spans="1:10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80.50870600521823</v>
      </c>
      <c r="H212" t="b">
        <v>0</v>
      </c>
      <c r="I212" t="n">
        <v>297.2381425712657</v>
      </c>
      <c r="J212" t="n">
        <v>1392.56069794638</v>
      </c>
    </row>
    <row r="213" spans="1:10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107.344941340291</v>
      </c>
      <c r="H213" t="b">
        <v>0</v>
      </c>
      <c r="I213" t="n">
        <v>396.3175234283543</v>
      </c>
      <c r="J213" t="n">
        <v>1856.747597261839</v>
      </c>
    </row>
    <row r="214" spans="1:10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107.344941340291</v>
      </c>
      <c r="H214" t="b">
        <v>0</v>
      </c>
      <c r="I214" t="n">
        <v>396.3175234283543</v>
      </c>
      <c r="J214" t="n">
        <v>1856.747597261839</v>
      </c>
    </row>
    <row r="215" spans="1:10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107.344941340291</v>
      </c>
      <c r="H215" t="b">
        <v>0</v>
      </c>
      <c r="I215" t="n">
        <v>396.3175234283543</v>
      </c>
      <c r="J215" t="n">
        <v>1856.747597261839</v>
      </c>
    </row>
    <row r="216" spans="1:10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107.344941340291</v>
      </c>
      <c r="H216" t="b">
        <v>0</v>
      </c>
      <c r="I216" t="n">
        <v>396.3175234283543</v>
      </c>
      <c r="J216" t="n">
        <v>1856.747597261839</v>
      </c>
    </row>
    <row r="217" spans="1:10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107.344941340291</v>
      </c>
      <c r="H217" t="b">
        <v>0</v>
      </c>
      <c r="I217" t="n">
        <v>396.3175234283543</v>
      </c>
      <c r="J217" t="n">
        <v>1856.747597261839</v>
      </c>
    </row>
    <row r="218" spans="1:10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107.344941340291</v>
      </c>
      <c r="H218" t="b">
        <v>0</v>
      </c>
      <c r="I218" t="n">
        <v>396.3175234283543</v>
      </c>
      <c r="J218" t="n">
        <v>1856.747597261839</v>
      </c>
    </row>
    <row r="219" spans="1:10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107.344941340291</v>
      </c>
      <c r="H219" t="b">
        <v>0</v>
      </c>
      <c r="I219" t="n">
        <v>396.3175234283543</v>
      </c>
      <c r="J219" t="n">
        <v>1856.747597261839</v>
      </c>
    </row>
    <row r="220" spans="1:10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107.344941340291</v>
      </c>
      <c r="H220" t="b">
        <v>0</v>
      </c>
      <c r="I220" t="n">
        <v>396.3175234283543</v>
      </c>
      <c r="J220" t="n">
        <v>1856.747597261839</v>
      </c>
    </row>
    <row r="221" spans="1:10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107.344941340291</v>
      </c>
      <c r="H221" t="b">
        <v>0</v>
      </c>
      <c r="I221" t="n">
        <v>396.3175234283543</v>
      </c>
      <c r="J221" t="n">
        <v>1856.747597261839</v>
      </c>
    </row>
    <row r="222" spans="1:10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89.45411778357581</v>
      </c>
      <c r="H222" t="b">
        <v>0</v>
      </c>
      <c r="I222" t="n">
        <v>330.2646028569619</v>
      </c>
      <c r="J222" t="n">
        <v>1547.289664384866</v>
      </c>
    </row>
    <row r="223" spans="1:10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71.56329422686065</v>
      </c>
      <c r="H223" t="b">
        <v>0</v>
      </c>
      <c r="I223" t="n">
        <v>264.2116822855695</v>
      </c>
      <c r="J223" t="n">
        <v>1237.831731507893</v>
      </c>
    </row>
    <row r="224" spans="1:10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47.70886281790709</v>
      </c>
      <c r="H224" t="b">
        <v>0</v>
      </c>
      <c r="I224" t="n">
        <v>176.141121523713</v>
      </c>
      <c r="J224" t="n">
        <v>825.2211543385953</v>
      </c>
    </row>
    <row r="225" spans="1:10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23.85443140895354</v>
      </c>
      <c r="H225" t="b">
        <v>0</v>
      </c>
      <c r="I225" t="n">
        <v>88.0705607618565</v>
      </c>
      <c r="J225" t="n">
        <v>412.6105771692976</v>
      </c>
    </row>
    <row r="226" spans="1:10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b">
        <v>0</v>
      </c>
      <c r="I226" t="n">
        <v>0</v>
      </c>
      <c r="J226" t="n">
        <v>0</v>
      </c>
    </row>
    <row r="227" spans="1:10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b">
        <v>1</v>
      </c>
      <c r="I227" t="n">
        <v>0</v>
      </c>
      <c r="J227" t="n">
        <v>0</v>
      </c>
    </row>
    <row r="228" spans="1:10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b">
        <v>0</v>
      </c>
      <c r="I228" t="n">
        <v>0</v>
      </c>
      <c r="J228" t="n">
        <v>0</v>
      </c>
    </row>
    <row r="229" spans="1:10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b">
        <v>0</v>
      </c>
      <c r="I229" t="n">
        <v>0</v>
      </c>
      <c r="J229" t="n">
        <v>0</v>
      </c>
    </row>
    <row r="230" spans="1:10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b">
        <v>0</v>
      </c>
      <c r="I230" t="n">
        <v>0</v>
      </c>
      <c r="J230" t="n">
        <v>0</v>
      </c>
    </row>
    <row r="231" spans="1:10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b">
        <v>0</v>
      </c>
      <c r="I231" t="n">
        <v>0</v>
      </c>
      <c r="J231" t="n">
        <v>0</v>
      </c>
    </row>
    <row r="232" spans="1:10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b">
        <v>0</v>
      </c>
      <c r="I232" t="n">
        <v>0</v>
      </c>
      <c r="J232" t="n">
        <v>0</v>
      </c>
    </row>
    <row r="233" spans="1:10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b">
        <v>0</v>
      </c>
      <c r="I233" t="n">
        <v>0</v>
      </c>
      <c r="J233" t="n">
        <v>0</v>
      </c>
    </row>
    <row r="234" spans="1:10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b">
        <v>0</v>
      </c>
      <c r="I234" t="n">
        <v>0</v>
      </c>
      <c r="J234" t="n">
        <v>0</v>
      </c>
    </row>
    <row r="235" spans="1:10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b">
        <v>0</v>
      </c>
      <c r="I235" t="n">
        <v>0</v>
      </c>
      <c r="J235" t="n">
        <v>0</v>
      </c>
    </row>
    <row r="236" spans="1:10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b">
        <v>0</v>
      </c>
      <c r="I236" t="n">
        <v>0</v>
      </c>
      <c r="J236" t="n">
        <v>0</v>
      </c>
    </row>
    <row r="237" spans="1:10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b">
        <v>0</v>
      </c>
      <c r="I237" t="n">
        <v>0</v>
      </c>
      <c r="J237" t="n">
        <v>0</v>
      </c>
    </row>
    <row r="238" spans="1:10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b">
        <v>0</v>
      </c>
      <c r="I238" t="n">
        <v>0</v>
      </c>
      <c r="J238" t="n">
        <v>0</v>
      </c>
    </row>
    <row r="239" spans="1:10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b">
        <v>0</v>
      </c>
      <c r="I239" t="n">
        <v>0</v>
      </c>
      <c r="J239" t="n">
        <v>0</v>
      </c>
    </row>
    <row r="240" spans="1:10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b">
        <v>0</v>
      </c>
      <c r="I240" t="n">
        <v>0</v>
      </c>
      <c r="J240" t="n">
        <v>0</v>
      </c>
    </row>
    <row r="241" spans="1:10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b">
        <v>0</v>
      </c>
      <c r="I241" t="n">
        <v>0</v>
      </c>
      <c r="J241" t="n">
        <v>0</v>
      </c>
    </row>
    <row r="242" spans="1:10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b">
        <v>0</v>
      </c>
      <c r="I242" t="n">
        <v>0</v>
      </c>
      <c r="J242" t="n">
        <v>0</v>
      </c>
    </row>
    <row r="243" spans="1:10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b">
        <v>1</v>
      </c>
      <c r="I243" t="n">
        <v>0</v>
      </c>
      <c r="J243" t="n">
        <v>0</v>
      </c>
    </row>
    <row r="244" spans="1:10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b">
        <v>0</v>
      </c>
      <c r="I244" t="n">
        <v>0</v>
      </c>
      <c r="J244" t="n">
        <v>0</v>
      </c>
    </row>
    <row r="245" spans="1:10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b">
        <v>0</v>
      </c>
      <c r="I245" t="n">
        <v>0</v>
      </c>
      <c r="J245" t="n">
        <v>0</v>
      </c>
    </row>
    <row r="246" spans="1:10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b">
        <v>0</v>
      </c>
      <c r="I246" t="n">
        <v>0</v>
      </c>
      <c r="J246" t="n">
        <v>0</v>
      </c>
    </row>
    <row r="247" spans="1:10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b">
        <v>0</v>
      </c>
      <c r="I247" t="n">
        <v>0</v>
      </c>
      <c r="J247" t="n">
        <v>0</v>
      </c>
    </row>
    <row r="248" spans="1:10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21.46898826805819</v>
      </c>
      <c r="H248" t="b">
        <v>0</v>
      </c>
      <c r="I248" t="n">
        <v>79.26350468567085</v>
      </c>
      <c r="J248" t="n">
        <v>371.3495194523679</v>
      </c>
    </row>
    <row r="249" spans="1:10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42.93797653611639</v>
      </c>
      <c r="H249" t="b">
        <v>0</v>
      </c>
      <c r="I249" t="n">
        <v>158.5270093713417</v>
      </c>
      <c r="J249" t="n">
        <v>742.6990389047359</v>
      </c>
    </row>
    <row r="250" spans="1:10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64.40696480417458</v>
      </c>
      <c r="H250" t="b">
        <v>0</v>
      </c>
      <c r="I250" t="n">
        <v>237.7905140570126</v>
      </c>
      <c r="J250" t="n">
        <v>1114.048558357104</v>
      </c>
    </row>
    <row r="251" spans="1:10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85.87595307223278</v>
      </c>
      <c r="H251" t="b">
        <v>0</v>
      </c>
      <c r="I251" t="n">
        <v>317.0540187426834</v>
      </c>
      <c r="J251" t="n">
        <v>1485.398077809472</v>
      </c>
    </row>
    <row r="252" spans="1:10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107.344941340291</v>
      </c>
      <c r="H252" t="b">
        <v>0</v>
      </c>
      <c r="I252" t="n">
        <v>396.3175234283543</v>
      </c>
      <c r="J252" t="n">
        <v>1856.747597261839</v>
      </c>
    </row>
    <row r="253" spans="1:10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107.344941340291</v>
      </c>
      <c r="H253" t="b">
        <v>1</v>
      </c>
      <c r="I253" t="n">
        <v>396.3175234283543</v>
      </c>
      <c r="J253" t="n">
        <v>982.0748230554619</v>
      </c>
    </row>
    <row r="254" spans="1:10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107.344941340291</v>
      </c>
      <c r="H254" t="b">
        <v>0</v>
      </c>
      <c r="I254" t="n">
        <v>396.3175234283543</v>
      </c>
      <c r="J254" t="n">
        <v>982.0748230554619</v>
      </c>
    </row>
    <row r="255" spans="1:10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131.6764613774236</v>
      </c>
      <c r="H255" t="b">
        <v>0</v>
      </c>
      <c r="I255" t="n">
        <v>486.1494954054479</v>
      </c>
      <c r="J255" t="n">
        <v>1204.6784496147</v>
      </c>
    </row>
    <row r="256" spans="1:10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156.0079814145562</v>
      </c>
      <c r="H256" t="b">
        <v>0</v>
      </c>
      <c r="I256" t="n">
        <v>575.9814673825416</v>
      </c>
      <c r="J256" t="n">
        <v>1427.282076173938</v>
      </c>
    </row>
    <row r="257" spans="1:10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180.3395014516888</v>
      </c>
      <c r="H257" t="b">
        <v>0</v>
      </c>
      <c r="I257" t="n">
        <v>665.8134393596351</v>
      </c>
      <c r="J257" t="n">
        <v>1649.885702733176</v>
      </c>
    </row>
    <row r="258" spans="1:10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204.6710214888215</v>
      </c>
      <c r="H258" t="b">
        <v>0</v>
      </c>
      <c r="I258" t="n">
        <v>755.6454113367288</v>
      </c>
      <c r="J258" t="n">
        <v>1872.489329292414</v>
      </c>
    </row>
    <row r="259" spans="1:10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229.0025415259541</v>
      </c>
      <c r="H259" t="b">
        <v>0</v>
      </c>
      <c r="I259" t="n">
        <v>845.4773833138224</v>
      </c>
      <c r="J259" t="n">
        <v>2095.092955851652</v>
      </c>
    </row>
    <row r="260" spans="1:10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229.0025415259541</v>
      </c>
      <c r="H260" t="b">
        <v>0</v>
      </c>
      <c r="I260" t="n">
        <v>845.4773833138224</v>
      </c>
      <c r="J260" t="n">
        <v>2095.092955851652</v>
      </c>
    </row>
    <row r="261" spans="1:10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229.0025415259541</v>
      </c>
      <c r="H261" t="b">
        <v>0</v>
      </c>
      <c r="I261" t="n">
        <v>845.4773833138224</v>
      </c>
      <c r="J261" t="n">
        <v>2095.092955851652</v>
      </c>
    </row>
    <row r="262" spans="1:10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229.0025415259541</v>
      </c>
      <c r="H262" t="b">
        <v>0</v>
      </c>
      <c r="I262" t="n">
        <v>845.4773833138224</v>
      </c>
      <c r="J262" t="n">
        <v>2095.092955851652</v>
      </c>
    </row>
    <row r="263" spans="1:10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229.0025415259541</v>
      </c>
      <c r="H263" t="b">
        <v>0</v>
      </c>
      <c r="I263" t="n">
        <v>845.4773833138224</v>
      </c>
      <c r="J263" t="n">
        <v>2095.092955851652</v>
      </c>
    </row>
    <row r="264" spans="1:10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229.0025415259541</v>
      </c>
      <c r="H264" t="b">
        <v>0</v>
      </c>
      <c r="I264" t="n">
        <v>845.4773833138224</v>
      </c>
      <c r="J264" t="n">
        <v>2095.092955851652</v>
      </c>
    </row>
    <row r="265" spans="1:10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229.0025415259541</v>
      </c>
      <c r="H265" t="b">
        <v>0</v>
      </c>
      <c r="I265" t="n">
        <v>845.4773833138224</v>
      </c>
      <c r="J265" t="n">
        <v>2095.092955851652</v>
      </c>
    </row>
    <row r="266" spans="1:10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229.0025415259541</v>
      </c>
      <c r="H266" t="b">
        <v>0</v>
      </c>
      <c r="I266" t="n">
        <v>845.4773833138224</v>
      </c>
      <c r="J266" t="n">
        <v>2095.092955851652</v>
      </c>
    </row>
    <row r="267" spans="1:10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229.0025415259541</v>
      </c>
      <c r="H267" t="b">
        <v>0</v>
      </c>
      <c r="I267" t="n">
        <v>845.4773833138224</v>
      </c>
      <c r="J267" t="n">
        <v>2095.092955851652</v>
      </c>
    </row>
    <row r="268" spans="1:10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229.0025415259541</v>
      </c>
      <c r="H268" t="b">
        <v>0</v>
      </c>
      <c r="I268" t="n">
        <v>845.4773833138224</v>
      </c>
      <c r="J268" t="n">
        <v>2095.092955851652</v>
      </c>
    </row>
    <row r="269" spans="1:10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229.0025415259541</v>
      </c>
      <c r="H269" t="b">
        <v>0</v>
      </c>
      <c r="I269" t="n">
        <v>845.4773833138224</v>
      </c>
      <c r="J269" t="n">
        <v>2095.092955851652</v>
      </c>
    </row>
    <row r="270" spans="1:10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229.0025415259541</v>
      </c>
      <c r="H270" t="b">
        <v>0</v>
      </c>
      <c r="I270" t="n">
        <v>845.4773833138224</v>
      </c>
      <c r="J270" t="n">
        <v>2095.092955851652</v>
      </c>
    </row>
    <row r="271" spans="1:10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229.0025415259541</v>
      </c>
      <c r="H271" t="b">
        <v>0</v>
      </c>
      <c r="I271" t="n">
        <v>845.4773833138224</v>
      </c>
      <c r="J271" t="n">
        <v>2095.092955851652</v>
      </c>
    </row>
    <row r="272" spans="1:10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229.0025415259541</v>
      </c>
      <c r="H272" t="b">
        <v>0</v>
      </c>
      <c r="I272" t="n">
        <v>845.4773833138224</v>
      </c>
      <c r="J272" t="n">
        <v>2095.092955851652</v>
      </c>
    </row>
    <row r="273" spans="1:10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229.0025415259541</v>
      </c>
      <c r="H273" t="b">
        <v>0</v>
      </c>
      <c r="I273" t="n">
        <v>845.4773833138224</v>
      </c>
      <c r="J273" t="n">
        <v>2095.092955851652</v>
      </c>
    </row>
    <row r="274" spans="1:10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229.0025415259541</v>
      </c>
      <c r="H274" t="b">
        <v>0</v>
      </c>
      <c r="I274" t="n">
        <v>845.4773833138224</v>
      </c>
      <c r="J274" t="n">
        <v>2095.092955851652</v>
      </c>
    </row>
    <row r="275" spans="1:10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229.0025415259541</v>
      </c>
      <c r="H275" t="b">
        <v>0</v>
      </c>
      <c r="I275" t="n">
        <v>845.4773833138224</v>
      </c>
      <c r="J275" t="n">
        <v>2095.092955851652</v>
      </c>
    </row>
    <row r="276" spans="1:10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229.0025415259541</v>
      </c>
      <c r="H276" t="b">
        <v>0</v>
      </c>
      <c r="I276" t="n">
        <v>845.4773833138224</v>
      </c>
      <c r="J276" t="n">
        <v>2095.092955851652</v>
      </c>
    </row>
    <row r="277" spans="1:10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229.0025415259541</v>
      </c>
      <c r="H277" t="b">
        <v>0</v>
      </c>
      <c r="I277" t="n">
        <v>845.4773833138224</v>
      </c>
      <c r="J277" t="n">
        <v>2095.092955851652</v>
      </c>
    </row>
    <row r="278" spans="1:10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229.0025415259541</v>
      </c>
      <c r="H278" t="b">
        <v>0</v>
      </c>
      <c r="I278" t="n">
        <v>845.4773833138224</v>
      </c>
      <c r="J278" t="n">
        <v>2095.092955851652</v>
      </c>
    </row>
    <row r="279" spans="1:10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229.0025415259541</v>
      </c>
      <c r="H279" t="b">
        <v>0</v>
      </c>
      <c r="I279" t="n">
        <v>845.4773833138224</v>
      </c>
      <c r="J279" t="n">
        <v>2095.092955851652</v>
      </c>
    </row>
    <row r="280" spans="1:10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229.0025415259541</v>
      </c>
      <c r="H280" t="b">
        <v>0</v>
      </c>
      <c r="I280" t="n">
        <v>845.4773833138224</v>
      </c>
      <c r="J280" t="n">
        <v>2095.092955851652</v>
      </c>
    </row>
    <row r="281" spans="1:10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229.0025415259541</v>
      </c>
      <c r="H281" t="b">
        <v>0</v>
      </c>
      <c r="I281" t="n">
        <v>845.4773833138224</v>
      </c>
      <c r="J281" t="n">
        <v>2095.092955851652</v>
      </c>
    </row>
    <row r="282" spans="1:10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229.0025415259541</v>
      </c>
      <c r="H282" t="b">
        <v>0</v>
      </c>
      <c r="I282" t="n">
        <v>845.4773833138224</v>
      </c>
      <c r="J282" t="n">
        <v>2095.092955851652</v>
      </c>
    </row>
    <row r="283" spans="1:10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229.0025415259541</v>
      </c>
      <c r="H283" t="b">
        <v>0</v>
      </c>
      <c r="I283" t="n">
        <v>845.4773833138224</v>
      </c>
      <c r="J283" t="n">
        <v>2095.092955851652</v>
      </c>
    </row>
    <row r="284" spans="1:10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209.3226356135674</v>
      </c>
      <c r="H284" t="b">
        <v>0</v>
      </c>
      <c r="I284" t="n">
        <v>772.8191706852907</v>
      </c>
      <c r="J284" t="n">
        <v>1915.04590495815</v>
      </c>
    </row>
    <row r="285" spans="1:10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189.6427297011807</v>
      </c>
      <c r="H285" t="b">
        <v>0</v>
      </c>
      <c r="I285" t="n">
        <v>700.1609580567592</v>
      </c>
      <c r="J285" t="n">
        <v>1734.99885406465</v>
      </c>
    </row>
    <row r="286" spans="1:10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169.962823788794</v>
      </c>
      <c r="H286" t="b">
        <v>0</v>
      </c>
      <c r="I286" t="n">
        <v>627.5027454282276</v>
      </c>
      <c r="J286" t="n">
        <v>1554.951803171148</v>
      </c>
    </row>
    <row r="287" spans="1:10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150.2829178764073</v>
      </c>
      <c r="H287" t="b">
        <v>0</v>
      </c>
      <c r="I287" t="n">
        <v>554.8445327996959</v>
      </c>
      <c r="J287" t="n">
        <v>1374.904752277647</v>
      </c>
    </row>
    <row r="288" spans="1:10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130.6030119640207</v>
      </c>
      <c r="H288" t="b">
        <v>0</v>
      </c>
      <c r="I288" t="n">
        <v>482.1863201711644</v>
      </c>
      <c r="J288" t="n">
        <v>1194.857701384145</v>
      </c>
    </row>
    <row r="289" spans="1:10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110.923106051634</v>
      </c>
      <c r="H289" t="b">
        <v>0</v>
      </c>
      <c r="I289" t="n">
        <v>409.5281075426327</v>
      </c>
      <c r="J289" t="n">
        <v>1014.810650490644</v>
      </c>
    </row>
    <row r="290" spans="1:10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91.24320013924732</v>
      </c>
      <c r="H290" t="b">
        <v>0</v>
      </c>
      <c r="I290" t="n">
        <v>336.8698949141011</v>
      </c>
      <c r="J290" t="n">
        <v>834.7635995971426</v>
      </c>
    </row>
    <row r="291" spans="1:10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71.56329422686065</v>
      </c>
      <c r="H291" t="b">
        <v>0</v>
      </c>
      <c r="I291" t="n">
        <v>264.2116822855695</v>
      </c>
      <c r="J291" t="n">
        <v>654.7165487036413</v>
      </c>
    </row>
    <row r="292" spans="1:10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47.70886281790709</v>
      </c>
      <c r="H292" t="b">
        <v>0</v>
      </c>
      <c r="I292" t="n">
        <v>176.141121523713</v>
      </c>
      <c r="J292" t="n">
        <v>436.4776991357608</v>
      </c>
    </row>
    <row r="293" spans="1:10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23.85443140895354</v>
      </c>
      <c r="H293" t="b">
        <v>0</v>
      </c>
      <c r="I293" t="n">
        <v>88.0705607618565</v>
      </c>
      <c r="J293" t="n">
        <v>218.2388495678804</v>
      </c>
    </row>
    <row r="294" spans="1:10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b">
        <v>0</v>
      </c>
      <c r="I294" t="n">
        <v>0</v>
      </c>
      <c r="J294" t="n">
        <v>0</v>
      </c>
    </row>
    <row r="295" spans="1:10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b">
        <v>1</v>
      </c>
      <c r="I295" t="n">
        <v>0</v>
      </c>
      <c r="J295" t="n">
        <v>0</v>
      </c>
    </row>
    <row r="296" spans="1:10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b">
        <v>0</v>
      </c>
      <c r="I296" t="n">
        <v>0</v>
      </c>
      <c r="J296" t="n">
        <v>0</v>
      </c>
    </row>
    <row r="297" spans="1:10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b">
        <v>0</v>
      </c>
      <c r="I297" t="n">
        <v>0</v>
      </c>
      <c r="J297" t="n">
        <v>0</v>
      </c>
    </row>
    <row r="298" spans="1:10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b">
        <v>0</v>
      </c>
      <c r="I298" t="n">
        <v>0</v>
      </c>
      <c r="J298" t="n">
        <v>0</v>
      </c>
    </row>
    <row r="299" spans="1:10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b">
        <v>0</v>
      </c>
      <c r="I299" t="n">
        <v>0</v>
      </c>
      <c r="J299" t="n">
        <v>0</v>
      </c>
    </row>
    <row r="300" spans="1:10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b">
        <v>0</v>
      </c>
      <c r="I300" t="n">
        <v>0</v>
      </c>
      <c r="J300" t="n">
        <v>0</v>
      </c>
    </row>
    <row r="301" spans="1:10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b">
        <v>0</v>
      </c>
      <c r="I301" t="n">
        <v>0</v>
      </c>
      <c r="J301" t="n">
        <v>0</v>
      </c>
    </row>
    <row r="302" spans="1:10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b">
        <v>0</v>
      </c>
      <c r="I302" t="n">
        <v>0</v>
      </c>
      <c r="J302" t="n">
        <v>0</v>
      </c>
    </row>
    <row r="303" spans="1:10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b">
        <v>0</v>
      </c>
      <c r="I303" t="n">
        <v>0</v>
      </c>
      <c r="J303" t="n">
        <v>0</v>
      </c>
    </row>
    <row r="304" spans="1:10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b">
        <v>0</v>
      </c>
      <c r="I304" t="n">
        <v>0</v>
      </c>
      <c r="J304" t="n">
        <v>0</v>
      </c>
    </row>
    <row r="305" spans="1:10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b">
        <v>0</v>
      </c>
      <c r="I305" t="n">
        <v>0</v>
      </c>
      <c r="J305" t="n">
        <v>0</v>
      </c>
    </row>
    <row r="306" spans="1:10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b">
        <v>0</v>
      </c>
      <c r="I306" t="n">
        <v>0</v>
      </c>
      <c r="J306" t="n">
        <v>0</v>
      </c>
    </row>
    <row r="307" spans="1:10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b">
        <v>0</v>
      </c>
      <c r="I307" t="n">
        <v>0</v>
      </c>
      <c r="J307" t="n">
        <v>0</v>
      </c>
    </row>
    <row r="308" spans="1:10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b">
        <v>0</v>
      </c>
      <c r="I308" t="n">
        <v>0</v>
      </c>
      <c r="J308" t="n">
        <v>0</v>
      </c>
    </row>
    <row r="309" spans="1:10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b">
        <v>0</v>
      </c>
      <c r="I309" t="n">
        <v>0</v>
      </c>
      <c r="J309" t="n">
        <v>0</v>
      </c>
    </row>
    <row r="310" spans="1:10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b">
        <v>0</v>
      </c>
      <c r="I310" t="n">
        <v>0</v>
      </c>
      <c r="J310" t="n">
        <v>0</v>
      </c>
    </row>
    <row r="311" spans="1:10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b">
        <v>1</v>
      </c>
      <c r="I311" t="n">
        <v>0</v>
      </c>
      <c r="J311" t="n">
        <v>0</v>
      </c>
    </row>
    <row r="312" spans="1:10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b">
        <v>0</v>
      </c>
      <c r="I312" t="n">
        <v>0</v>
      </c>
      <c r="J312" t="n">
        <v>0</v>
      </c>
    </row>
    <row r="313" spans="1:10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b">
        <v>0</v>
      </c>
      <c r="I313" t="n">
        <v>0</v>
      </c>
      <c r="J313" t="n">
        <v>0</v>
      </c>
    </row>
    <row r="314" spans="1:10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b">
        <v>0</v>
      </c>
      <c r="I314" t="n">
        <v>0</v>
      </c>
      <c r="J314" t="n">
        <v>0</v>
      </c>
    </row>
    <row r="315" spans="1:10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b">
        <v>0</v>
      </c>
      <c r="I315" t="n">
        <v>0</v>
      </c>
      <c r="J315" t="n">
        <v>0</v>
      </c>
    </row>
    <row r="316" spans="1:10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21.46898826805819</v>
      </c>
      <c r="H316" t="b">
        <v>0</v>
      </c>
      <c r="I316" t="n">
        <v>79.26350468567085</v>
      </c>
      <c r="J316" t="n">
        <v>371.3495194523679</v>
      </c>
    </row>
    <row r="317" spans="1:10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42.93797653611639</v>
      </c>
      <c r="H317" t="b">
        <v>0</v>
      </c>
      <c r="I317" t="n">
        <v>158.5270093713417</v>
      </c>
      <c r="J317" t="n">
        <v>742.6990389047359</v>
      </c>
    </row>
    <row r="318" spans="1:10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64.40696480417458</v>
      </c>
      <c r="H318" t="b">
        <v>0</v>
      </c>
      <c r="I318" t="n">
        <v>237.7905140570126</v>
      </c>
      <c r="J318" t="n">
        <v>1114.048558357104</v>
      </c>
    </row>
    <row r="319" spans="1:10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85.87595307223278</v>
      </c>
      <c r="H319" t="b">
        <v>0</v>
      </c>
      <c r="I319" t="n">
        <v>317.0540187426834</v>
      </c>
      <c r="J319" t="n">
        <v>1485.398077809472</v>
      </c>
    </row>
    <row r="320" spans="1:10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107.344941340291</v>
      </c>
      <c r="H320" t="b">
        <v>0</v>
      </c>
      <c r="I320" t="n">
        <v>396.3175234283543</v>
      </c>
      <c r="J320" t="n">
        <v>1856.747597261839</v>
      </c>
    </row>
    <row r="321" spans="1:10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107.344941340291</v>
      </c>
      <c r="H321" t="b">
        <v>1</v>
      </c>
      <c r="I321" t="n">
        <v>396.3175234283543</v>
      </c>
      <c r="J321" t="n">
        <v>982.0748230554619</v>
      </c>
    </row>
    <row r="322" spans="1:10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107.344941340291</v>
      </c>
      <c r="H322" t="b">
        <v>0</v>
      </c>
      <c r="I322" t="n">
        <v>396.3175234283543</v>
      </c>
      <c r="J322" t="n">
        <v>982.0748230554619</v>
      </c>
    </row>
    <row r="323" spans="1:10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123.2478956129267</v>
      </c>
      <c r="H323" t="b">
        <v>0</v>
      </c>
      <c r="I323" t="n">
        <v>455.0312306029252</v>
      </c>
      <c r="J323" t="n">
        <v>1127.567389434049</v>
      </c>
    </row>
    <row r="324" spans="1:10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139.1508498855623</v>
      </c>
      <c r="H324" t="b">
        <v>0</v>
      </c>
      <c r="I324" t="n">
        <v>513.7449377774961</v>
      </c>
      <c r="J324" t="n">
        <v>1273.059955812636</v>
      </c>
    </row>
    <row r="325" spans="1:10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155.0538041581981</v>
      </c>
      <c r="H325" t="b">
        <v>0</v>
      </c>
      <c r="I325" t="n">
        <v>572.4586449520673</v>
      </c>
      <c r="J325" t="n">
        <v>1418.552522191223</v>
      </c>
    </row>
    <row r="326" spans="1:10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170.9567584308338</v>
      </c>
      <c r="H326" t="b">
        <v>0</v>
      </c>
      <c r="I326" t="n">
        <v>631.1723521266383</v>
      </c>
      <c r="J326" t="n">
        <v>1564.04508856981</v>
      </c>
    </row>
    <row r="327" spans="1:10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186.8597127034695</v>
      </c>
      <c r="H327" t="b">
        <v>0</v>
      </c>
      <c r="I327" t="n">
        <v>689.8860593012092</v>
      </c>
      <c r="J327" t="n">
        <v>1709.537654948397</v>
      </c>
    </row>
    <row r="328" spans="1:10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202.7626669761052</v>
      </c>
      <c r="H328" t="b">
        <v>0</v>
      </c>
      <c r="I328" t="n">
        <v>748.5997664757804</v>
      </c>
      <c r="J328" t="n">
        <v>1855.030221326984</v>
      </c>
    </row>
    <row r="329" spans="1:10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218.6656212487409</v>
      </c>
      <c r="H329" t="b">
        <v>0</v>
      </c>
      <c r="I329" t="n">
        <v>807.3134736503514</v>
      </c>
      <c r="J329" t="n">
        <v>2000.522787705571</v>
      </c>
    </row>
    <row r="330" spans="1:10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234.5685755213765</v>
      </c>
      <c r="H330" t="b">
        <v>0</v>
      </c>
      <c r="I330" t="n">
        <v>866.0271808249222</v>
      </c>
      <c r="J330" t="n">
        <v>2146.015354084157</v>
      </c>
    </row>
    <row r="331" spans="1:10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250.4715297940122</v>
      </c>
      <c r="H331" t="b">
        <v>0</v>
      </c>
      <c r="I331" t="n">
        <v>924.7408879994932</v>
      </c>
      <c r="J331" t="n">
        <v>2291.507920462745</v>
      </c>
    </row>
    <row r="332" spans="1:10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250.4715297940122</v>
      </c>
      <c r="H332" t="b">
        <v>1</v>
      </c>
      <c r="I332" t="n">
        <v>924.7408879994932</v>
      </c>
      <c r="J332" t="n">
        <v>1500.854461223177</v>
      </c>
    </row>
    <row r="333" spans="1:10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250.4715297940122</v>
      </c>
      <c r="H333" t="b">
        <v>0</v>
      </c>
      <c r="I333" t="n">
        <v>924.7408879994932</v>
      </c>
      <c r="J333" t="n">
        <v>1500.854461223177</v>
      </c>
    </row>
    <row r="334" spans="1:10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263.8896474615486</v>
      </c>
      <c r="H334" t="b">
        <v>0</v>
      </c>
      <c r="I334" t="n">
        <v>974.2805784280376</v>
      </c>
      <c r="J334" t="n">
        <v>1581.257378788705</v>
      </c>
    </row>
    <row r="335" spans="1:10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277.307765129085</v>
      </c>
      <c r="H335" t="b">
        <v>0</v>
      </c>
      <c r="I335" t="n">
        <v>1023.820268856582</v>
      </c>
      <c r="J335" t="n">
        <v>1661.660296354232</v>
      </c>
    </row>
    <row r="336" spans="1:10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290.7258827966214</v>
      </c>
      <c r="H336" t="b">
        <v>0</v>
      </c>
      <c r="I336" t="n">
        <v>1073.359959285126</v>
      </c>
      <c r="J336" t="n">
        <v>1742.06321391976</v>
      </c>
    </row>
    <row r="337" spans="1:10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304.1440004641577</v>
      </c>
      <c r="H337" t="b">
        <v>0</v>
      </c>
      <c r="I337" t="n">
        <v>1122.89964971367</v>
      </c>
      <c r="J337" t="n">
        <v>1822.466131485287</v>
      </c>
    </row>
    <row r="338" spans="1:10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317.5621181316941</v>
      </c>
      <c r="H338" t="b">
        <v>0</v>
      </c>
      <c r="I338" t="n">
        <v>1172.439340142215</v>
      </c>
      <c r="J338" t="n">
        <v>1902.869049050814</v>
      </c>
    </row>
    <row r="339" spans="1:10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330.9802357992305</v>
      </c>
      <c r="H339" t="b">
        <v>0</v>
      </c>
      <c r="I339" t="n">
        <v>1221.979030570759</v>
      </c>
      <c r="J339" t="n">
        <v>1983.271966616342</v>
      </c>
    </row>
    <row r="340" spans="1:10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344.3983534667668</v>
      </c>
      <c r="H340" t="b">
        <v>0</v>
      </c>
      <c r="I340" t="n">
        <v>1271.518720999303</v>
      </c>
      <c r="J340" t="n">
        <v>2063.674884181869</v>
      </c>
    </row>
    <row r="341" spans="1:10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357.8164711343032</v>
      </c>
      <c r="H341" t="b">
        <v>0</v>
      </c>
      <c r="I341" t="n">
        <v>1321.058411427848</v>
      </c>
      <c r="J341" t="n">
        <v>2144.077801747397</v>
      </c>
    </row>
    <row r="342" spans="1:10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357.8164711343032</v>
      </c>
      <c r="H342" t="b">
        <v>0</v>
      </c>
      <c r="I342" t="n">
        <v>1321.058411427848</v>
      </c>
      <c r="J342" t="n">
        <v>2144.077801747397</v>
      </c>
    </row>
    <row r="343" spans="1:10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357.8164711343032</v>
      </c>
      <c r="H343" t="b">
        <v>0</v>
      </c>
      <c r="I343" t="n">
        <v>1321.058411427848</v>
      </c>
      <c r="J343" t="n">
        <v>2144.077801747397</v>
      </c>
    </row>
    <row r="344" spans="1:10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357.8164711343032</v>
      </c>
      <c r="H344" t="b">
        <v>0</v>
      </c>
      <c r="I344" t="n">
        <v>1321.058411427848</v>
      </c>
      <c r="J344" t="n">
        <v>2144.077801747397</v>
      </c>
    </row>
    <row r="345" spans="1:10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357.8164711343032</v>
      </c>
      <c r="H345" t="b">
        <v>0</v>
      </c>
      <c r="I345" t="n">
        <v>1321.058411427848</v>
      </c>
      <c r="J345" t="n">
        <v>2144.077801747397</v>
      </c>
    </row>
    <row r="346" spans="1:10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357.8164711343032</v>
      </c>
      <c r="H346" t="b">
        <v>0</v>
      </c>
      <c r="I346" t="n">
        <v>1321.058411427848</v>
      </c>
      <c r="J346" t="n">
        <v>2144.077801747397</v>
      </c>
    </row>
    <row r="347" spans="1:10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357.8164711343032</v>
      </c>
      <c r="H347" t="b">
        <v>0</v>
      </c>
      <c r="I347" t="n">
        <v>1321.058411427848</v>
      </c>
      <c r="J347" t="n">
        <v>2144.077801747397</v>
      </c>
    </row>
    <row r="348" spans="1:10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357.8164711343032</v>
      </c>
      <c r="H348" t="b">
        <v>0</v>
      </c>
      <c r="I348" t="n">
        <v>1321.058411427848</v>
      </c>
      <c r="J348" t="n">
        <v>2144.077801747397</v>
      </c>
    </row>
    <row r="349" spans="1:10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357.8164711343032</v>
      </c>
      <c r="H349" t="b">
        <v>0</v>
      </c>
      <c r="I349" t="n">
        <v>1321.058411427848</v>
      </c>
      <c r="J349" t="n">
        <v>2144.077801747397</v>
      </c>
    </row>
    <row r="350" spans="1:10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357.8164711343032</v>
      </c>
      <c r="H350" t="b">
        <v>0</v>
      </c>
      <c r="I350" t="n">
        <v>1321.058411427848</v>
      </c>
      <c r="J350" t="n">
        <v>2144.077801747397</v>
      </c>
    </row>
    <row r="351" spans="1:10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357.8164711343032</v>
      </c>
      <c r="H351" t="b">
        <v>0</v>
      </c>
      <c r="I351" t="n">
        <v>1321.058411427848</v>
      </c>
      <c r="J351" t="n">
        <v>2144.077801747397</v>
      </c>
    </row>
    <row r="352" spans="1:10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357.8164711343032</v>
      </c>
      <c r="H352" t="b">
        <v>0</v>
      </c>
      <c r="I352" t="n">
        <v>1321.058411427848</v>
      </c>
      <c r="J352" t="n">
        <v>2144.077801747397</v>
      </c>
    </row>
    <row r="353" spans="1:10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357.8164711343032</v>
      </c>
      <c r="H353" t="b">
        <v>0</v>
      </c>
      <c r="I353" t="n">
        <v>1321.058411427848</v>
      </c>
      <c r="J353" t="n">
        <v>2144.077801747397</v>
      </c>
    </row>
    <row r="354" spans="1:10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344.3983534667668</v>
      </c>
      <c r="H354" t="b">
        <v>0</v>
      </c>
      <c r="I354" t="n">
        <v>1271.518720999303</v>
      </c>
      <c r="J354" t="n">
        <v>2063.674884181869</v>
      </c>
    </row>
    <row r="355" spans="1:10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330.9802357992305</v>
      </c>
      <c r="H355" t="b">
        <v>0</v>
      </c>
      <c r="I355" t="n">
        <v>1221.979030570759</v>
      </c>
      <c r="J355" t="n">
        <v>1983.271966616342</v>
      </c>
    </row>
    <row r="356" spans="1:10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317.5621181316941</v>
      </c>
      <c r="H356" t="b">
        <v>0</v>
      </c>
      <c r="I356" t="n">
        <v>1172.439340142215</v>
      </c>
      <c r="J356" t="n">
        <v>1902.869049050814</v>
      </c>
    </row>
    <row r="357" spans="1:10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304.1440004641577</v>
      </c>
      <c r="H357" t="b">
        <v>0</v>
      </c>
      <c r="I357" t="n">
        <v>1122.89964971367</v>
      </c>
      <c r="J357" t="n">
        <v>1822.466131485287</v>
      </c>
    </row>
    <row r="358" spans="1:10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290.7258827966214</v>
      </c>
      <c r="H358" t="b">
        <v>0</v>
      </c>
      <c r="I358" t="n">
        <v>1073.359959285126</v>
      </c>
      <c r="J358" t="n">
        <v>1742.06321391976</v>
      </c>
    </row>
    <row r="359" spans="1:10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277.307765129085</v>
      </c>
      <c r="H359" t="b">
        <v>0</v>
      </c>
      <c r="I359" t="n">
        <v>1023.820268856582</v>
      </c>
      <c r="J359" t="n">
        <v>1661.660296354232</v>
      </c>
    </row>
    <row r="360" spans="1:10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263.8896474615486</v>
      </c>
      <c r="H360" t="b">
        <v>0</v>
      </c>
      <c r="I360" t="n">
        <v>974.2805784280376</v>
      </c>
      <c r="J360" t="n">
        <v>1581.257378788705</v>
      </c>
    </row>
    <row r="361" spans="1:10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250.4715297940122</v>
      </c>
      <c r="H361" t="b">
        <v>0</v>
      </c>
      <c r="I361" t="n">
        <v>924.7408879994932</v>
      </c>
      <c r="J361" t="n">
        <v>1500.854461223177</v>
      </c>
    </row>
    <row r="362" spans="1:10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250.4715297940122</v>
      </c>
      <c r="H362" t="b">
        <v>0</v>
      </c>
      <c r="I362" t="n">
        <v>924.7408879994932</v>
      </c>
      <c r="J362" t="n">
        <v>1500.854461223177</v>
      </c>
    </row>
    <row r="363" spans="1:10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250.4715297940122</v>
      </c>
      <c r="H363" t="b">
        <v>0</v>
      </c>
      <c r="I363" t="n">
        <v>924.7408879994932</v>
      </c>
      <c r="J363" t="n">
        <v>1500.854461223177</v>
      </c>
    </row>
    <row r="364" spans="1:10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250.4715297940122</v>
      </c>
      <c r="H364" t="b">
        <v>0</v>
      </c>
      <c r="I364" t="n">
        <v>924.7408879994932</v>
      </c>
      <c r="J364" t="n">
        <v>1500.854461223177</v>
      </c>
    </row>
    <row r="365" spans="1:10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250.4715297940122</v>
      </c>
      <c r="H365" t="b">
        <v>0</v>
      </c>
      <c r="I365" t="n">
        <v>924.7408879994932</v>
      </c>
      <c r="J365" t="n">
        <v>1500.854461223177</v>
      </c>
    </row>
    <row r="366" spans="1:10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250.4715297940122</v>
      </c>
      <c r="H366" t="b">
        <v>0</v>
      </c>
      <c r="I366" t="n">
        <v>924.7408879994932</v>
      </c>
      <c r="J366" t="n">
        <v>1500.854461223177</v>
      </c>
    </row>
    <row r="367" spans="1:10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250.4715297940122</v>
      </c>
      <c r="H367" t="b">
        <v>0</v>
      </c>
      <c r="I367" t="n">
        <v>924.7408879994932</v>
      </c>
      <c r="J367" t="n">
        <v>1500.854461223177</v>
      </c>
    </row>
    <row r="368" spans="1:10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250.4715297940122</v>
      </c>
      <c r="H368" t="b">
        <v>0</v>
      </c>
      <c r="I368" t="n">
        <v>924.7408879994932</v>
      </c>
      <c r="J368" t="n">
        <v>1500.854461223177</v>
      </c>
    </row>
    <row r="369" spans="1:10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250.4715297940122</v>
      </c>
      <c r="H369" t="b">
        <v>0</v>
      </c>
      <c r="I369" t="n">
        <v>924.7408879994932</v>
      </c>
      <c r="J369" t="n">
        <v>1500.854461223177</v>
      </c>
    </row>
    <row r="370" spans="1:10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250.4715297940122</v>
      </c>
      <c r="H370" t="b">
        <v>0</v>
      </c>
      <c r="I370" t="n">
        <v>924.7408879994932</v>
      </c>
      <c r="J370" t="n">
        <v>1500.854461223177</v>
      </c>
    </row>
    <row r="371" spans="1:10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250.4715297940122</v>
      </c>
      <c r="H371" t="b">
        <v>0</v>
      </c>
      <c r="I371" t="n">
        <v>924.7408879994932</v>
      </c>
      <c r="J371" t="n">
        <v>1500.854461223177</v>
      </c>
    </row>
    <row r="372" spans="1:10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250.4715297940122</v>
      </c>
      <c r="H372" t="b">
        <v>0</v>
      </c>
      <c r="I372" t="n">
        <v>924.7408879994932</v>
      </c>
      <c r="J372" t="n">
        <v>1500.854461223177</v>
      </c>
    </row>
    <row r="373" spans="1:10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250.4715297940122</v>
      </c>
      <c r="H373" t="b">
        <v>0</v>
      </c>
      <c r="I373" t="n">
        <v>924.7408879994932</v>
      </c>
      <c r="J373" t="n">
        <v>1500.854461223177</v>
      </c>
    </row>
    <row r="374" spans="1:10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250.4715297940122</v>
      </c>
      <c r="H374" t="b">
        <v>0</v>
      </c>
      <c r="I374" t="n">
        <v>924.7408879994932</v>
      </c>
      <c r="J374" t="n">
        <v>1500.854461223177</v>
      </c>
    </row>
    <row r="375" spans="1:10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250.4715297940122</v>
      </c>
      <c r="H375" t="b">
        <v>1</v>
      </c>
      <c r="I375" t="n">
        <v>924.7408879994932</v>
      </c>
      <c r="J375" t="n">
        <v>2291.507920462745</v>
      </c>
    </row>
    <row r="376" spans="1:10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250.4715297940122</v>
      </c>
      <c r="H376" t="b">
        <v>0</v>
      </c>
      <c r="I376" t="n">
        <v>924.7408879994932</v>
      </c>
      <c r="J376" t="n">
        <v>2291.507920462745</v>
      </c>
    </row>
    <row r="377" spans="1:10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224.9132104272763</v>
      </c>
      <c r="H377" t="b">
        <v>0</v>
      </c>
      <c r="I377" t="n">
        <v>830.3795728975041</v>
      </c>
      <c r="J377" t="n">
        <v>2057.680581640015</v>
      </c>
    </row>
    <row r="378" spans="1:10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199.3548910605404</v>
      </c>
      <c r="H378" t="b">
        <v>0</v>
      </c>
      <c r="I378" t="n">
        <v>736.0182577955151</v>
      </c>
      <c r="J378" t="n">
        <v>1823.853242817286</v>
      </c>
    </row>
    <row r="379" spans="1:10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173.7965716938044</v>
      </c>
      <c r="H379" t="b">
        <v>0</v>
      </c>
      <c r="I379" t="n">
        <v>641.6569426935259</v>
      </c>
      <c r="J379" t="n">
        <v>1590.025903994557</v>
      </c>
    </row>
    <row r="380" spans="1:10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148.2382523270685</v>
      </c>
      <c r="H380" t="b">
        <v>0</v>
      </c>
      <c r="I380" t="n">
        <v>547.2956275915369</v>
      </c>
      <c r="J380" t="n">
        <v>1356.198565171828</v>
      </c>
    </row>
    <row r="381" spans="1:10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122.6799329603325</v>
      </c>
      <c r="H381" t="b">
        <v>0</v>
      </c>
      <c r="I381" t="n">
        <v>452.9343124895477</v>
      </c>
      <c r="J381" t="n">
        <v>1122.371226349099</v>
      </c>
    </row>
    <row r="382" spans="1:10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97.12161359359658</v>
      </c>
      <c r="H382" t="b">
        <v>0</v>
      </c>
      <c r="I382" t="n">
        <v>358.5729973875586</v>
      </c>
      <c r="J382" t="n">
        <v>888.5438875263702</v>
      </c>
    </row>
    <row r="383" spans="1:10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71.56329422686065</v>
      </c>
      <c r="H383" t="b">
        <v>0</v>
      </c>
      <c r="I383" t="n">
        <v>264.2116822855695</v>
      </c>
      <c r="J383" t="n">
        <v>654.7165487036413</v>
      </c>
    </row>
    <row r="384" spans="1:10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47.70886281790709</v>
      </c>
      <c r="H384" t="b">
        <v>0</v>
      </c>
      <c r="I384" t="n">
        <v>176.141121523713</v>
      </c>
      <c r="J384" t="n">
        <v>436.4776991357608</v>
      </c>
    </row>
    <row r="385" spans="1:10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23.85443140895354</v>
      </c>
      <c r="H385" t="b">
        <v>0</v>
      </c>
      <c r="I385" t="n">
        <v>88.0705607618565</v>
      </c>
      <c r="J385" t="n">
        <v>218.2388495678804</v>
      </c>
    </row>
    <row r="386" spans="1:10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b">
        <v>0</v>
      </c>
      <c r="I386" t="n">
        <v>0</v>
      </c>
      <c r="J386" t="n">
        <v>0</v>
      </c>
    </row>
    <row r="387" spans="1:10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b">
        <v>1</v>
      </c>
      <c r="I387" t="n">
        <v>0</v>
      </c>
      <c r="J387" t="n">
        <v>0</v>
      </c>
    </row>
    <row r="388" spans="1:10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b">
        <v>0</v>
      </c>
      <c r="I388" t="n">
        <v>0</v>
      </c>
      <c r="J388" t="n">
        <v>0</v>
      </c>
    </row>
    <row r="389" spans="1:10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b">
        <v>0</v>
      </c>
      <c r="I389" t="n">
        <v>0</v>
      </c>
      <c r="J389" t="n">
        <v>0</v>
      </c>
    </row>
    <row r="390" spans="1:10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b">
        <v>0</v>
      </c>
      <c r="I390" t="n">
        <v>0</v>
      </c>
      <c r="J390" t="n">
        <v>0</v>
      </c>
    </row>
    <row r="391" spans="1:10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b">
        <v>0</v>
      </c>
      <c r="I391" t="n">
        <v>0</v>
      </c>
      <c r="J391" t="n">
        <v>0</v>
      </c>
    </row>
    <row r="392" spans="1:10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b">
        <v>0</v>
      </c>
      <c r="I392" t="n">
        <v>0</v>
      </c>
      <c r="J392" t="n">
        <v>0</v>
      </c>
    </row>
    <row r="393" spans="1:10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b">
        <v>0</v>
      </c>
      <c r="I393" t="n">
        <v>0</v>
      </c>
      <c r="J393" t="n">
        <v>0</v>
      </c>
    </row>
    <row r="394" spans="1:10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b">
        <v>0</v>
      </c>
      <c r="I394" t="n">
        <v>0</v>
      </c>
      <c r="J394" t="n">
        <v>0</v>
      </c>
    </row>
    <row r="395" spans="1:10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b">
        <v>0</v>
      </c>
      <c r="I395" t="n">
        <v>0</v>
      </c>
      <c r="J395" t="n">
        <v>0</v>
      </c>
    </row>
    <row r="396" spans="1:10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b">
        <v>0</v>
      </c>
      <c r="I396" t="n">
        <v>0</v>
      </c>
      <c r="J396" t="n">
        <v>0</v>
      </c>
    </row>
    <row r="397" spans="1:10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b">
        <v>0</v>
      </c>
      <c r="I397" t="n">
        <v>0</v>
      </c>
      <c r="J397" t="n">
        <v>0</v>
      </c>
    </row>
    <row r="398" spans="1:10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b">
        <v>0</v>
      </c>
      <c r="I398" t="n">
        <v>0</v>
      </c>
      <c r="J398" t="n">
        <v>0</v>
      </c>
    </row>
    <row r="399" spans="1:10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b">
        <v>0</v>
      </c>
      <c r="I399" t="n">
        <v>0</v>
      </c>
      <c r="J399" t="n">
        <v>0</v>
      </c>
    </row>
    <row r="400" spans="1:10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b">
        <v>1</v>
      </c>
      <c r="I400" t="n">
        <v>0</v>
      </c>
      <c r="J400" t="n">
        <v>0</v>
      </c>
    </row>
    <row r="401" spans="1:10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b">
        <v>0</v>
      </c>
      <c r="I401" t="n">
        <v>0</v>
      </c>
      <c r="J401" t="n">
        <v>0</v>
      </c>
    </row>
    <row r="402" spans="1:10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b">
        <v>0</v>
      </c>
      <c r="I402" t="n">
        <v>0</v>
      </c>
      <c r="J402" t="n">
        <v>0</v>
      </c>
    </row>
    <row r="403" spans="1:10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b">
        <v>0</v>
      </c>
      <c r="I403" t="n">
        <v>0</v>
      </c>
      <c r="J403" t="n">
        <v>0</v>
      </c>
    </row>
    <row r="404" spans="1:10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b">
        <v>0</v>
      </c>
      <c r="I404" t="n">
        <v>0</v>
      </c>
      <c r="J404" t="n">
        <v>0</v>
      </c>
    </row>
    <row r="405" spans="1:10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26.83623533507274</v>
      </c>
      <c r="H405" t="b">
        <v>0</v>
      </c>
      <c r="I405" t="n">
        <v>99.07938085708857</v>
      </c>
      <c r="J405" t="n">
        <v>464.1868993154599</v>
      </c>
    </row>
    <row r="406" spans="1:10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53.67247067014548</v>
      </c>
      <c r="H406" t="b">
        <v>0</v>
      </c>
      <c r="I406" t="n">
        <v>198.1587617141771</v>
      </c>
      <c r="J406" t="n">
        <v>928.3737986309197</v>
      </c>
    </row>
    <row r="407" spans="1:10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80.50870600521823</v>
      </c>
      <c r="H407" t="b">
        <v>0</v>
      </c>
      <c r="I407" t="n">
        <v>297.2381425712657</v>
      </c>
      <c r="J407" t="n">
        <v>1392.56069794638</v>
      </c>
    </row>
    <row r="408" spans="1:10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107.344941340291</v>
      </c>
      <c r="H408" t="b">
        <v>0</v>
      </c>
      <c r="I408" t="n">
        <v>396.3175234283543</v>
      </c>
      <c r="J408" t="n">
        <v>1856.747597261839</v>
      </c>
    </row>
    <row r="409" spans="1:10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107.344941340291</v>
      </c>
      <c r="H409" t="b">
        <v>0</v>
      </c>
      <c r="I409" t="n">
        <v>396.3175234283543</v>
      </c>
      <c r="J409" t="n">
        <v>1856.747597261839</v>
      </c>
    </row>
    <row r="410" spans="1:10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107.344941340291</v>
      </c>
      <c r="H410" t="b">
        <v>0</v>
      </c>
      <c r="I410" t="n">
        <v>396.3175234283543</v>
      </c>
      <c r="J410" t="n">
        <v>1856.747597261839</v>
      </c>
    </row>
    <row r="411" spans="1:10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107.344941340291</v>
      </c>
      <c r="H411" t="b">
        <v>0</v>
      </c>
      <c r="I411" t="n">
        <v>396.3175234283543</v>
      </c>
      <c r="J411" t="n">
        <v>1856.747597261839</v>
      </c>
    </row>
    <row r="412" spans="1:10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107.344941340291</v>
      </c>
      <c r="H412" t="b">
        <v>0</v>
      </c>
      <c r="I412" t="n">
        <v>396.3175234283543</v>
      </c>
      <c r="J412" t="n">
        <v>1856.747597261839</v>
      </c>
    </row>
    <row r="413" spans="1:10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107.344941340291</v>
      </c>
      <c r="H413" t="b">
        <v>0</v>
      </c>
      <c r="I413" t="n">
        <v>396.3175234283543</v>
      </c>
      <c r="J413" t="n">
        <v>1856.747597261839</v>
      </c>
    </row>
    <row r="414" spans="1:10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107.344941340291</v>
      </c>
      <c r="H414" t="b">
        <v>0</v>
      </c>
      <c r="I414" t="n">
        <v>396.3175234283543</v>
      </c>
      <c r="J414" t="n">
        <v>1856.747597261839</v>
      </c>
    </row>
    <row r="415" spans="1:10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107.344941340291</v>
      </c>
      <c r="H415" t="b">
        <v>0</v>
      </c>
      <c r="I415" t="n">
        <v>396.3175234283543</v>
      </c>
      <c r="J415" t="n">
        <v>1856.747597261839</v>
      </c>
    </row>
    <row r="416" spans="1:10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107.344941340291</v>
      </c>
      <c r="H416" t="b">
        <v>0</v>
      </c>
      <c r="I416" t="n">
        <v>396.3175234283543</v>
      </c>
      <c r="J416" t="n">
        <v>1856.747597261839</v>
      </c>
    </row>
    <row r="417" spans="1:10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89.45411778357581</v>
      </c>
      <c r="H417" t="b">
        <v>0</v>
      </c>
      <c r="I417" t="n">
        <v>330.2646028569619</v>
      </c>
      <c r="J417" t="n">
        <v>1547.289664384866</v>
      </c>
    </row>
    <row r="418" spans="1:10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71.56329422686065</v>
      </c>
      <c r="H418" t="b">
        <v>0</v>
      </c>
      <c r="I418" t="n">
        <v>264.2116822855695</v>
      </c>
      <c r="J418" t="n">
        <v>1237.831731507893</v>
      </c>
    </row>
    <row r="419" spans="1:10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47.70886281790709</v>
      </c>
      <c r="H419" t="b">
        <v>0</v>
      </c>
      <c r="I419" t="n">
        <v>176.141121523713</v>
      </c>
      <c r="J419" t="n">
        <v>825.2211543385953</v>
      </c>
    </row>
    <row r="420" spans="1:10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23.85443140895354</v>
      </c>
      <c r="H420" t="b">
        <v>0</v>
      </c>
      <c r="I420" t="n">
        <v>88.0705607618565</v>
      </c>
      <c r="J420" t="n">
        <v>412.6105771692976</v>
      </c>
    </row>
    <row r="421" spans="1:10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b">
        <v>0</v>
      </c>
      <c r="I421" t="n">
        <v>0</v>
      </c>
      <c r="J421" t="n">
        <v>0</v>
      </c>
    </row>
    <row r="422" spans="1:10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b">
        <v>1</v>
      </c>
      <c r="I422" t="n">
        <v>0</v>
      </c>
      <c r="J422" t="n">
        <v>0</v>
      </c>
    </row>
    <row r="423" spans="1:10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b">
        <v>0</v>
      </c>
      <c r="I423" t="n">
        <v>0</v>
      </c>
      <c r="J423" t="n">
        <v>0</v>
      </c>
    </row>
    <row r="424" spans="1:10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b">
        <v>0</v>
      </c>
      <c r="I424" t="n">
        <v>0</v>
      </c>
      <c r="J424" t="n">
        <v>0</v>
      </c>
    </row>
    <row r="425" spans="1:10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b">
        <v>0</v>
      </c>
      <c r="I425" t="n">
        <v>0</v>
      </c>
      <c r="J425" t="n">
        <v>0</v>
      </c>
    </row>
    <row r="426" spans="1:10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b">
        <v>0</v>
      </c>
      <c r="I426" t="n">
        <v>0</v>
      </c>
      <c r="J426" t="n">
        <v>0</v>
      </c>
    </row>
    <row r="427" spans="1:10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b">
        <v>0</v>
      </c>
      <c r="I427" t="n">
        <v>0</v>
      </c>
      <c r="J427" t="n">
        <v>0</v>
      </c>
    </row>
    <row r="428" spans="1:10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b">
        <v>0</v>
      </c>
      <c r="I428" t="n">
        <v>0</v>
      </c>
      <c r="J428" t="n">
        <v>0</v>
      </c>
    </row>
    <row r="429" spans="1:10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b">
        <v>0</v>
      </c>
      <c r="I429" t="n">
        <v>0</v>
      </c>
      <c r="J429" t="n">
        <v>0</v>
      </c>
    </row>
    <row r="430" spans="1:10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b">
        <v>0</v>
      </c>
      <c r="I430" t="n">
        <v>0</v>
      </c>
      <c r="J430" t="n">
        <v>0</v>
      </c>
    </row>
    <row r="431" spans="1:10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b">
        <v>0</v>
      </c>
      <c r="I431" t="n">
        <v>0</v>
      </c>
      <c r="J431" t="n">
        <v>0</v>
      </c>
    </row>
    <row r="432" spans="1:10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b">
        <v>0</v>
      </c>
      <c r="I432" t="n">
        <v>0</v>
      </c>
      <c r="J432" t="n">
        <v>0</v>
      </c>
    </row>
    <row r="433" spans="1:10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b">
        <v>0</v>
      </c>
      <c r="I433" t="n">
        <v>0</v>
      </c>
      <c r="J433" t="n">
        <v>0</v>
      </c>
    </row>
    <row r="434" spans="1:10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b">
        <v>0</v>
      </c>
      <c r="I434" t="n">
        <v>0</v>
      </c>
      <c r="J434" t="n">
        <v>0</v>
      </c>
    </row>
    <row r="435" spans="1:10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b">
        <v>0</v>
      </c>
      <c r="I435" t="n">
        <v>0</v>
      </c>
      <c r="J435" t="n">
        <v>0</v>
      </c>
    </row>
    <row r="436" spans="1:10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b">
        <v>0</v>
      </c>
      <c r="I436" t="n">
        <v>0</v>
      </c>
      <c r="J436" t="n">
        <v>0</v>
      </c>
    </row>
    <row r="437" spans="1:10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b">
        <v>0</v>
      </c>
      <c r="I437" t="n">
        <v>0</v>
      </c>
      <c r="J437" t="n">
        <v>0</v>
      </c>
    </row>
    <row r="438" spans="1:10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b">
        <v>1</v>
      </c>
      <c r="I438" t="n">
        <v>0</v>
      </c>
      <c r="J438" t="n">
        <v>0</v>
      </c>
    </row>
    <row r="439" spans="1:10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b">
        <v>0</v>
      </c>
      <c r="I439" t="n">
        <v>0</v>
      </c>
      <c r="J439" t="n">
        <v>0</v>
      </c>
    </row>
    <row r="440" spans="1:10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b">
        <v>0</v>
      </c>
      <c r="I440" t="n">
        <v>0</v>
      </c>
      <c r="J440" t="n">
        <v>0</v>
      </c>
    </row>
    <row r="441" spans="1:10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b">
        <v>0</v>
      </c>
      <c r="I441" t="n">
        <v>0</v>
      </c>
      <c r="J441" t="n">
        <v>0</v>
      </c>
    </row>
    <row r="442" spans="1:10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b">
        <v>0</v>
      </c>
      <c r="I442" t="n">
        <v>0</v>
      </c>
      <c r="J442" t="n">
        <v>0</v>
      </c>
    </row>
    <row r="443" spans="1:10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21.46898826805819</v>
      </c>
      <c r="H443" t="b">
        <v>0</v>
      </c>
      <c r="I443" t="n">
        <v>79.26350468567085</v>
      </c>
      <c r="J443" t="n">
        <v>371.3495194523679</v>
      </c>
    </row>
    <row r="444" spans="1:10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42.93797653611639</v>
      </c>
      <c r="H444" t="b">
        <v>0</v>
      </c>
      <c r="I444" t="n">
        <v>158.5270093713417</v>
      </c>
      <c r="J444" t="n">
        <v>742.6990389047359</v>
      </c>
    </row>
    <row r="445" spans="1:10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64.40696480417458</v>
      </c>
      <c r="H445" t="b">
        <v>0</v>
      </c>
      <c r="I445" t="n">
        <v>237.7905140570126</v>
      </c>
      <c r="J445" t="n">
        <v>1114.048558357104</v>
      </c>
    </row>
    <row r="446" spans="1:10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85.87595307223278</v>
      </c>
      <c r="H446" t="b">
        <v>0</v>
      </c>
      <c r="I446" t="n">
        <v>317.0540187426834</v>
      </c>
      <c r="J446" t="n">
        <v>1485.398077809472</v>
      </c>
    </row>
    <row r="447" spans="1:10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107.344941340291</v>
      </c>
      <c r="H447" t="b">
        <v>0</v>
      </c>
      <c r="I447" t="n">
        <v>396.3175234283543</v>
      </c>
      <c r="J447" t="n">
        <v>1856.747597261839</v>
      </c>
    </row>
    <row r="448" spans="1:10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107.344941340291</v>
      </c>
      <c r="H448" t="b">
        <v>1</v>
      </c>
      <c r="I448" t="n">
        <v>396.3175234283543</v>
      </c>
      <c r="J448" t="n">
        <v>982.0748230554619</v>
      </c>
    </row>
    <row r="449" spans="1:10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107.344941340291</v>
      </c>
      <c r="H449" t="b">
        <v>0</v>
      </c>
      <c r="I449" t="n">
        <v>396.3175234283543</v>
      </c>
      <c r="J449" t="n">
        <v>982.0748230554619</v>
      </c>
    </row>
    <row r="450" spans="1:10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131.6764613774236</v>
      </c>
      <c r="H450" t="b">
        <v>0</v>
      </c>
      <c r="I450" t="n">
        <v>486.1494954054479</v>
      </c>
      <c r="J450" t="n">
        <v>1204.6784496147</v>
      </c>
    </row>
    <row r="451" spans="1:10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156.0079814145562</v>
      </c>
      <c r="H451" t="b">
        <v>0</v>
      </c>
      <c r="I451" t="n">
        <v>575.9814673825416</v>
      </c>
      <c r="J451" t="n">
        <v>1427.282076173938</v>
      </c>
    </row>
    <row r="452" spans="1:10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180.3395014516888</v>
      </c>
      <c r="H452" t="b">
        <v>0</v>
      </c>
      <c r="I452" t="n">
        <v>665.8134393596351</v>
      </c>
      <c r="J452" t="n">
        <v>1649.885702733176</v>
      </c>
    </row>
    <row r="453" spans="1:10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204.6710214888215</v>
      </c>
      <c r="H453" t="b">
        <v>0</v>
      </c>
      <c r="I453" t="n">
        <v>755.6454113367288</v>
      </c>
      <c r="J453" t="n">
        <v>1872.489329292414</v>
      </c>
    </row>
    <row r="454" spans="1:10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229.0025415259541</v>
      </c>
      <c r="H454" t="b">
        <v>0</v>
      </c>
      <c r="I454" t="n">
        <v>845.4773833138224</v>
      </c>
      <c r="J454" t="n">
        <v>2095.092955851652</v>
      </c>
    </row>
    <row r="455" spans="1:10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229.0025415259541</v>
      </c>
      <c r="H455" t="b">
        <v>0</v>
      </c>
      <c r="I455" t="n">
        <v>845.4773833138224</v>
      </c>
      <c r="J455" t="n">
        <v>2095.092955851652</v>
      </c>
    </row>
    <row r="456" spans="1:10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229.0025415259541</v>
      </c>
      <c r="H456" t="b">
        <v>0</v>
      </c>
      <c r="I456" t="n">
        <v>845.4773833138224</v>
      </c>
      <c r="J456" t="n">
        <v>2095.092955851652</v>
      </c>
    </row>
    <row r="457" spans="1:10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229.0025415259541</v>
      </c>
      <c r="H457" t="b">
        <v>0</v>
      </c>
      <c r="I457" t="n">
        <v>845.4773833138224</v>
      </c>
      <c r="J457" t="n">
        <v>2095.092955851652</v>
      </c>
    </row>
    <row r="458" spans="1:10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229.0025415259541</v>
      </c>
      <c r="H458" t="b">
        <v>0</v>
      </c>
      <c r="I458" t="n">
        <v>845.4773833138224</v>
      </c>
      <c r="J458" t="n">
        <v>2095.092955851652</v>
      </c>
    </row>
    <row r="459" spans="1:10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229.0025415259541</v>
      </c>
      <c r="H459" t="b">
        <v>0</v>
      </c>
      <c r="I459" t="n">
        <v>845.4773833138224</v>
      </c>
      <c r="J459" t="n">
        <v>2095.092955851652</v>
      </c>
    </row>
    <row r="460" spans="1:10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229.0025415259541</v>
      </c>
      <c r="H460" t="b">
        <v>0</v>
      </c>
      <c r="I460" t="n">
        <v>845.4773833138224</v>
      </c>
      <c r="J460" t="n">
        <v>2095.092955851652</v>
      </c>
    </row>
    <row r="461" spans="1:10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229.0025415259541</v>
      </c>
      <c r="H461" t="b">
        <v>0</v>
      </c>
      <c r="I461" t="n">
        <v>845.4773833138224</v>
      </c>
      <c r="J461" t="n">
        <v>2095.092955851652</v>
      </c>
    </row>
    <row r="462" spans="1:10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229.0025415259541</v>
      </c>
      <c r="H462" t="b">
        <v>0</v>
      </c>
      <c r="I462" t="n">
        <v>845.4773833138224</v>
      </c>
      <c r="J462" t="n">
        <v>2095.092955851652</v>
      </c>
    </row>
    <row r="463" spans="1:10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229.0025415259541</v>
      </c>
      <c r="H463" t="b">
        <v>0</v>
      </c>
      <c r="I463" t="n">
        <v>845.4773833138224</v>
      </c>
      <c r="J463" t="n">
        <v>2095.092955851652</v>
      </c>
    </row>
    <row r="464" spans="1:10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229.0025415259541</v>
      </c>
      <c r="H464" t="b">
        <v>0</v>
      </c>
      <c r="I464" t="n">
        <v>845.4773833138224</v>
      </c>
      <c r="J464" t="n">
        <v>2095.092955851652</v>
      </c>
    </row>
    <row r="465" spans="1:10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229.0025415259541</v>
      </c>
      <c r="H465" t="b">
        <v>0</v>
      </c>
      <c r="I465" t="n">
        <v>845.4773833138224</v>
      </c>
      <c r="J465" t="n">
        <v>2095.092955851652</v>
      </c>
    </row>
    <row r="466" spans="1:10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229.0025415259541</v>
      </c>
      <c r="H466" t="b">
        <v>0</v>
      </c>
      <c r="I466" t="n">
        <v>845.4773833138224</v>
      </c>
      <c r="J466" t="n">
        <v>2095.092955851652</v>
      </c>
    </row>
    <row r="467" spans="1:10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229.0025415259541</v>
      </c>
      <c r="H467" t="b">
        <v>0</v>
      </c>
      <c r="I467" t="n">
        <v>845.4773833138224</v>
      </c>
      <c r="J467" t="n">
        <v>2095.092955851652</v>
      </c>
    </row>
    <row r="468" spans="1:10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229.0025415259541</v>
      </c>
      <c r="H468" t="b">
        <v>0</v>
      </c>
      <c r="I468" t="n">
        <v>845.4773833138224</v>
      </c>
      <c r="J468" t="n">
        <v>2095.092955851652</v>
      </c>
    </row>
    <row r="469" spans="1:10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229.0025415259541</v>
      </c>
      <c r="H469" t="b">
        <v>0</v>
      </c>
      <c r="I469" t="n">
        <v>845.4773833138224</v>
      </c>
      <c r="J469" t="n">
        <v>2095.092955851652</v>
      </c>
    </row>
    <row r="470" spans="1:10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229.0025415259541</v>
      </c>
      <c r="H470" t="b">
        <v>0</v>
      </c>
      <c r="I470" t="n">
        <v>845.4773833138224</v>
      </c>
      <c r="J470" t="n">
        <v>2095.092955851652</v>
      </c>
    </row>
    <row r="471" spans="1:10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229.0025415259541</v>
      </c>
      <c r="H471" t="b">
        <v>0</v>
      </c>
      <c r="I471" t="n">
        <v>845.4773833138224</v>
      </c>
      <c r="J471" t="n">
        <v>2095.092955851652</v>
      </c>
    </row>
    <row r="472" spans="1:10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229.0025415259541</v>
      </c>
      <c r="H472" t="b">
        <v>0</v>
      </c>
      <c r="I472" t="n">
        <v>845.4773833138224</v>
      </c>
      <c r="J472" t="n">
        <v>2095.092955851652</v>
      </c>
    </row>
    <row r="473" spans="1:10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229.0025415259541</v>
      </c>
      <c r="H473" t="b">
        <v>0</v>
      </c>
      <c r="I473" t="n">
        <v>845.4773833138224</v>
      </c>
      <c r="J473" t="n">
        <v>2095.092955851652</v>
      </c>
    </row>
    <row r="474" spans="1:10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229.0025415259541</v>
      </c>
      <c r="H474" t="b">
        <v>0</v>
      </c>
      <c r="I474" t="n">
        <v>845.4773833138224</v>
      </c>
      <c r="J474" t="n">
        <v>2095.092955851652</v>
      </c>
    </row>
    <row r="475" spans="1:10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229.0025415259541</v>
      </c>
      <c r="H475" t="b">
        <v>0</v>
      </c>
      <c r="I475" t="n">
        <v>845.4773833138224</v>
      </c>
      <c r="J475" t="n">
        <v>2095.092955851652</v>
      </c>
    </row>
    <row r="476" spans="1:10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229.0025415259541</v>
      </c>
      <c r="H476" t="b">
        <v>0</v>
      </c>
      <c r="I476" t="n">
        <v>845.4773833138224</v>
      </c>
      <c r="J476" t="n">
        <v>2095.092955851652</v>
      </c>
    </row>
    <row r="477" spans="1:10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229.0025415259541</v>
      </c>
      <c r="H477" t="b">
        <v>0</v>
      </c>
      <c r="I477" t="n">
        <v>845.4773833138224</v>
      </c>
      <c r="J477" t="n">
        <v>2095.092955851652</v>
      </c>
    </row>
    <row r="478" spans="1:10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229.0025415259541</v>
      </c>
      <c r="H478" t="b">
        <v>0</v>
      </c>
      <c r="I478" t="n">
        <v>845.4773833138224</v>
      </c>
      <c r="J478" t="n">
        <v>2095.092955851652</v>
      </c>
    </row>
    <row r="479" spans="1:10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209.3226356135674</v>
      </c>
      <c r="H479" t="b">
        <v>0</v>
      </c>
      <c r="I479" t="n">
        <v>772.8191706852907</v>
      </c>
      <c r="J479" t="n">
        <v>1915.04590495815</v>
      </c>
    </row>
    <row r="480" spans="1:10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189.6427297011807</v>
      </c>
      <c r="H480" t="b">
        <v>0</v>
      </c>
      <c r="I480" t="n">
        <v>700.1609580567592</v>
      </c>
      <c r="J480" t="n">
        <v>1734.99885406465</v>
      </c>
    </row>
    <row r="481" spans="1:10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169.962823788794</v>
      </c>
      <c r="H481" t="b">
        <v>0</v>
      </c>
      <c r="I481" t="n">
        <v>627.5027454282276</v>
      </c>
      <c r="J481" t="n">
        <v>1554.951803171148</v>
      </c>
    </row>
    <row r="482" spans="1:10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150.2829178764073</v>
      </c>
      <c r="H482" t="b">
        <v>0</v>
      </c>
      <c r="I482" t="n">
        <v>554.8445327996959</v>
      </c>
      <c r="J482" t="n">
        <v>1374.904752277647</v>
      </c>
    </row>
    <row r="483" spans="1:10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130.6030119640207</v>
      </c>
      <c r="H483" t="b">
        <v>0</v>
      </c>
      <c r="I483" t="n">
        <v>482.1863201711644</v>
      </c>
      <c r="J483" t="n">
        <v>1194.857701384145</v>
      </c>
    </row>
    <row r="484" spans="1:10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110.923106051634</v>
      </c>
      <c r="H484" t="b">
        <v>0</v>
      </c>
      <c r="I484" t="n">
        <v>409.5281075426327</v>
      </c>
      <c r="J484" t="n">
        <v>1014.810650490644</v>
      </c>
    </row>
    <row r="485" spans="1:10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91.24320013924732</v>
      </c>
      <c r="H485" t="b">
        <v>0</v>
      </c>
      <c r="I485" t="n">
        <v>336.8698949141011</v>
      </c>
      <c r="J485" t="n">
        <v>834.7635995971426</v>
      </c>
    </row>
    <row r="486" spans="1:10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71.56329422686065</v>
      </c>
      <c r="H486" t="b">
        <v>0</v>
      </c>
      <c r="I486" t="n">
        <v>264.2116822855695</v>
      </c>
      <c r="J486" t="n">
        <v>654.7165487036413</v>
      </c>
    </row>
    <row r="487" spans="1:10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47.70886281790709</v>
      </c>
      <c r="H487" t="b">
        <v>0</v>
      </c>
      <c r="I487" t="n">
        <v>176.141121523713</v>
      </c>
      <c r="J487" t="n">
        <v>436.4776991357608</v>
      </c>
    </row>
    <row r="488" spans="1:10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23.85443140895354</v>
      </c>
      <c r="H488" t="b">
        <v>0</v>
      </c>
      <c r="I488" t="n">
        <v>88.0705607618565</v>
      </c>
      <c r="J488" t="n">
        <v>218.2388495678804</v>
      </c>
    </row>
    <row r="489" spans="1:10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b">
        <v>0</v>
      </c>
      <c r="I489" t="n">
        <v>0</v>
      </c>
      <c r="J489" t="n">
        <v>0</v>
      </c>
    </row>
    <row r="490" spans="1:10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b">
        <v>1</v>
      </c>
      <c r="I490" t="n">
        <v>0</v>
      </c>
      <c r="J490" t="n">
        <v>0</v>
      </c>
    </row>
    <row r="491" spans="1:10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b">
        <v>0</v>
      </c>
      <c r="I491" t="n">
        <v>0</v>
      </c>
      <c r="J491" t="n">
        <v>0</v>
      </c>
    </row>
    <row r="492" spans="1:10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b">
        <v>0</v>
      </c>
      <c r="I492" t="n">
        <v>0</v>
      </c>
      <c r="J492" t="n">
        <v>0</v>
      </c>
    </row>
    <row r="493" spans="1:10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b">
        <v>0</v>
      </c>
      <c r="I493" t="n">
        <v>0</v>
      </c>
      <c r="J493" t="n">
        <v>0</v>
      </c>
    </row>
    <row r="494" spans="1:10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b">
        <v>0</v>
      </c>
      <c r="I494" t="n">
        <v>0</v>
      </c>
      <c r="J494" t="n">
        <v>0</v>
      </c>
    </row>
    <row r="495" spans="1:10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b">
        <v>0</v>
      </c>
      <c r="I495" t="n">
        <v>0</v>
      </c>
      <c r="J495" t="n">
        <v>0</v>
      </c>
    </row>
    <row r="496" spans="1:10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b">
        <v>0</v>
      </c>
      <c r="I496" t="n">
        <v>0</v>
      </c>
      <c r="J496" t="n">
        <v>0</v>
      </c>
    </row>
    <row r="497" spans="1:10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b">
        <v>0</v>
      </c>
      <c r="I497" t="n">
        <v>0</v>
      </c>
      <c r="J497" t="n">
        <v>0</v>
      </c>
    </row>
    <row r="498" spans="1:10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b">
        <v>0</v>
      </c>
      <c r="I498" t="n">
        <v>0</v>
      </c>
      <c r="J498" t="n">
        <v>0</v>
      </c>
    </row>
    <row r="499" spans="1:10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b">
        <v>0</v>
      </c>
      <c r="I499" t="n">
        <v>0</v>
      </c>
      <c r="J499" t="n">
        <v>0</v>
      </c>
    </row>
    <row r="500" spans="1:10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b">
        <v>0</v>
      </c>
      <c r="I500" t="n">
        <v>0</v>
      </c>
      <c r="J500" t="n">
        <v>0</v>
      </c>
    </row>
    <row r="501" spans="1:10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b">
        <v>0</v>
      </c>
      <c r="I501" t="n">
        <v>0</v>
      </c>
      <c r="J501" t="n">
        <v>0</v>
      </c>
    </row>
    <row r="502" spans="1:10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b">
        <v>0</v>
      </c>
      <c r="I502" t="n">
        <v>0</v>
      </c>
      <c r="J502" t="n">
        <v>0</v>
      </c>
    </row>
    <row r="503" spans="1:10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b">
        <v>0</v>
      </c>
      <c r="I503" t="n">
        <v>0</v>
      </c>
      <c r="J503" t="n">
        <v>0</v>
      </c>
    </row>
    <row r="504" spans="1:10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b">
        <v>0</v>
      </c>
      <c r="I504" t="n">
        <v>0</v>
      </c>
      <c r="J504" t="n">
        <v>0</v>
      </c>
    </row>
    <row r="505" spans="1:10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b">
        <v>0</v>
      </c>
      <c r="I505" t="n">
        <v>0</v>
      </c>
      <c r="J505" t="n">
        <v>0</v>
      </c>
    </row>
    <row r="506" spans="1:10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b">
        <v>1</v>
      </c>
      <c r="I506" t="n">
        <v>0</v>
      </c>
      <c r="J506" t="n">
        <v>0</v>
      </c>
    </row>
    <row r="507" spans="1:10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b">
        <v>0</v>
      </c>
      <c r="I507" t="n">
        <v>0</v>
      </c>
      <c r="J507" t="n">
        <v>0</v>
      </c>
    </row>
    <row r="508" spans="1:10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b">
        <v>0</v>
      </c>
      <c r="I508" t="n">
        <v>0</v>
      </c>
      <c r="J508" t="n">
        <v>0</v>
      </c>
    </row>
    <row r="509" spans="1:10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b">
        <v>0</v>
      </c>
      <c r="I509" t="n">
        <v>0</v>
      </c>
      <c r="J509" t="n">
        <v>0</v>
      </c>
    </row>
    <row r="510" spans="1:10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b">
        <v>0</v>
      </c>
      <c r="I510" t="n">
        <v>0</v>
      </c>
      <c r="J510" t="n">
        <v>0</v>
      </c>
    </row>
    <row r="511" spans="1:10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21.46898826805819</v>
      </c>
      <c r="H511" t="b">
        <v>0</v>
      </c>
      <c r="I511" t="n">
        <v>79.26350468567085</v>
      </c>
      <c r="J511" t="n">
        <v>371.3495194523679</v>
      </c>
    </row>
    <row r="512" spans="1:10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42.93797653611639</v>
      </c>
      <c r="H512" t="b">
        <v>0</v>
      </c>
      <c r="I512" t="n">
        <v>158.5270093713417</v>
      </c>
      <c r="J512" t="n">
        <v>742.6990389047359</v>
      </c>
    </row>
    <row r="513" spans="1:10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64.40696480417458</v>
      </c>
      <c r="H513" t="b">
        <v>0</v>
      </c>
      <c r="I513" t="n">
        <v>237.7905140570126</v>
      </c>
      <c r="J513" t="n">
        <v>1114.048558357104</v>
      </c>
    </row>
    <row r="514" spans="1:10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85.87595307223278</v>
      </c>
      <c r="H514" t="b">
        <v>0</v>
      </c>
      <c r="I514" t="n">
        <v>317.0540187426834</v>
      </c>
      <c r="J514" t="n">
        <v>1485.398077809472</v>
      </c>
    </row>
    <row r="515" spans="1:10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107.344941340291</v>
      </c>
      <c r="H515" t="b">
        <v>0</v>
      </c>
      <c r="I515" t="n">
        <v>396.3175234283543</v>
      </c>
      <c r="J515" t="n">
        <v>1856.747597261839</v>
      </c>
    </row>
    <row r="516" spans="1:10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107.344941340291</v>
      </c>
      <c r="H516" t="b">
        <v>1</v>
      </c>
      <c r="I516" t="n">
        <v>396.3175234283543</v>
      </c>
      <c r="J516" t="n">
        <v>982.0748230554619</v>
      </c>
    </row>
    <row r="517" spans="1:10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107.344941340291</v>
      </c>
      <c r="H517" t="b">
        <v>0</v>
      </c>
      <c r="I517" t="n">
        <v>396.3175234283543</v>
      </c>
      <c r="J517" t="n">
        <v>982.0748230554619</v>
      </c>
    </row>
    <row r="518" spans="1:10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123.2478956129267</v>
      </c>
      <c r="H518" t="b">
        <v>0</v>
      </c>
      <c r="I518" t="n">
        <v>455.0312306029252</v>
      </c>
      <c r="J518" t="n">
        <v>1127.567389434049</v>
      </c>
    </row>
    <row r="519" spans="1:10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139.1508498855623</v>
      </c>
      <c r="H519" t="b">
        <v>0</v>
      </c>
      <c r="I519" t="n">
        <v>513.7449377774961</v>
      </c>
      <c r="J519" t="n">
        <v>1273.059955812636</v>
      </c>
    </row>
    <row r="520" spans="1:10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155.0538041581981</v>
      </c>
      <c r="H520" t="b">
        <v>0</v>
      </c>
      <c r="I520" t="n">
        <v>572.4586449520673</v>
      </c>
      <c r="J520" t="n">
        <v>1418.552522191223</v>
      </c>
    </row>
    <row r="521" spans="1:10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170.9567584308338</v>
      </c>
      <c r="H521" t="b">
        <v>0</v>
      </c>
      <c r="I521" t="n">
        <v>631.1723521266383</v>
      </c>
      <c r="J521" t="n">
        <v>1564.04508856981</v>
      </c>
    </row>
    <row r="522" spans="1:10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186.8597127034695</v>
      </c>
      <c r="H522" t="b">
        <v>0</v>
      </c>
      <c r="I522" t="n">
        <v>689.8860593012092</v>
      </c>
      <c r="J522" t="n">
        <v>1709.537654948397</v>
      </c>
    </row>
    <row r="523" spans="1:10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202.7626669761052</v>
      </c>
      <c r="H523" t="b">
        <v>0</v>
      </c>
      <c r="I523" t="n">
        <v>748.5997664757804</v>
      </c>
      <c r="J523" t="n">
        <v>1855.030221326984</v>
      </c>
    </row>
    <row r="524" spans="1:10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218.6656212487409</v>
      </c>
      <c r="H524" t="b">
        <v>0</v>
      </c>
      <c r="I524" t="n">
        <v>807.3134736503514</v>
      </c>
      <c r="J524" t="n">
        <v>2000.522787705571</v>
      </c>
    </row>
    <row r="525" spans="1:10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234.5685755213765</v>
      </c>
      <c r="H525" t="b">
        <v>0</v>
      </c>
      <c r="I525" t="n">
        <v>866.0271808249222</v>
      </c>
      <c r="J525" t="n">
        <v>2146.015354084157</v>
      </c>
    </row>
    <row r="526" spans="1:10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250.4715297940122</v>
      </c>
      <c r="H526" t="b">
        <v>0</v>
      </c>
      <c r="I526" t="n">
        <v>924.7408879994932</v>
      </c>
      <c r="J526" t="n">
        <v>2291.507920462745</v>
      </c>
    </row>
    <row r="527" spans="1:10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250.4715297940122</v>
      </c>
      <c r="H527" t="b">
        <v>1</v>
      </c>
      <c r="I527" t="n">
        <v>924.7408879994932</v>
      </c>
      <c r="J527" t="n">
        <v>1500.854461223177</v>
      </c>
    </row>
    <row r="528" spans="1:10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250.4715297940122</v>
      </c>
      <c r="H528" t="b">
        <v>0</v>
      </c>
      <c r="I528" t="n">
        <v>924.7408879994932</v>
      </c>
      <c r="J528" t="n">
        <v>1500.854461223177</v>
      </c>
    </row>
    <row r="529" spans="1:10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263.8896474615486</v>
      </c>
      <c r="H529" t="b">
        <v>0</v>
      </c>
      <c r="I529" t="n">
        <v>974.2805784280376</v>
      </c>
      <c r="J529" t="n">
        <v>1581.257378788705</v>
      </c>
    </row>
    <row r="530" spans="1:10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277.307765129085</v>
      </c>
      <c r="H530" t="b">
        <v>0</v>
      </c>
      <c r="I530" t="n">
        <v>1023.820268856582</v>
      </c>
      <c r="J530" t="n">
        <v>1661.660296354232</v>
      </c>
    </row>
    <row r="531" spans="1:10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290.7258827966214</v>
      </c>
      <c r="H531" t="b">
        <v>0</v>
      </c>
      <c r="I531" t="n">
        <v>1073.359959285126</v>
      </c>
      <c r="J531" t="n">
        <v>1742.06321391976</v>
      </c>
    </row>
    <row r="532" spans="1:10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304.1440004641577</v>
      </c>
      <c r="H532" t="b">
        <v>0</v>
      </c>
      <c r="I532" t="n">
        <v>1122.89964971367</v>
      </c>
      <c r="J532" t="n">
        <v>1822.466131485287</v>
      </c>
    </row>
    <row r="533" spans="1:10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317.5621181316941</v>
      </c>
      <c r="H533" t="b">
        <v>0</v>
      </c>
      <c r="I533" t="n">
        <v>1172.439340142215</v>
      </c>
      <c r="J533" t="n">
        <v>1902.869049050814</v>
      </c>
    </row>
    <row r="534" spans="1:10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330.9802357992305</v>
      </c>
      <c r="H534" t="b">
        <v>0</v>
      </c>
      <c r="I534" t="n">
        <v>1221.979030570759</v>
      </c>
      <c r="J534" t="n">
        <v>1983.271966616342</v>
      </c>
    </row>
    <row r="535" spans="1:10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344.3983534667668</v>
      </c>
      <c r="H535" t="b">
        <v>0</v>
      </c>
      <c r="I535" t="n">
        <v>1271.518720999303</v>
      </c>
      <c r="J535" t="n">
        <v>2063.674884181869</v>
      </c>
    </row>
    <row r="536" spans="1:10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357.8164711343032</v>
      </c>
      <c r="H536" t="b">
        <v>0</v>
      </c>
      <c r="I536" t="n">
        <v>1321.058411427848</v>
      </c>
      <c r="J536" t="n">
        <v>2144.077801747397</v>
      </c>
    </row>
    <row r="537" spans="1:10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357.8164711343032</v>
      </c>
      <c r="H537" t="b">
        <v>0</v>
      </c>
      <c r="I537" t="n">
        <v>1321.058411427848</v>
      </c>
      <c r="J537" t="n">
        <v>2144.077801747397</v>
      </c>
    </row>
    <row r="538" spans="1:10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357.8164711343032</v>
      </c>
      <c r="H538" t="b">
        <v>0</v>
      </c>
      <c r="I538" t="n">
        <v>1321.058411427848</v>
      </c>
      <c r="J538" t="n">
        <v>2144.077801747397</v>
      </c>
    </row>
    <row r="539" spans="1:10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357.8164711343032</v>
      </c>
      <c r="H539" t="b">
        <v>0</v>
      </c>
      <c r="I539" t="n">
        <v>1321.058411427848</v>
      </c>
      <c r="J539" t="n">
        <v>2144.077801747397</v>
      </c>
    </row>
    <row r="540" spans="1:10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357.8164711343032</v>
      </c>
      <c r="H540" t="b">
        <v>0</v>
      </c>
      <c r="I540" t="n">
        <v>1321.058411427848</v>
      </c>
      <c r="J540" t="n">
        <v>2144.077801747397</v>
      </c>
    </row>
    <row r="541" spans="1:10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357.8164711343032</v>
      </c>
      <c r="H541" t="b">
        <v>0</v>
      </c>
      <c r="I541" t="n">
        <v>1321.058411427848</v>
      </c>
      <c r="J541" t="n">
        <v>2144.077801747397</v>
      </c>
    </row>
    <row r="542" spans="1:10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357.8164711343032</v>
      </c>
      <c r="H542" t="b">
        <v>0</v>
      </c>
      <c r="I542" t="n">
        <v>1321.058411427848</v>
      </c>
      <c r="J542" t="n">
        <v>2144.077801747397</v>
      </c>
    </row>
    <row r="543" spans="1:10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357.8164711343032</v>
      </c>
      <c r="H543" t="b">
        <v>0</v>
      </c>
      <c r="I543" t="n">
        <v>1321.058411427848</v>
      </c>
      <c r="J543" t="n">
        <v>2144.077801747397</v>
      </c>
    </row>
    <row r="544" spans="1:10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357.8164711343032</v>
      </c>
      <c r="H544" t="b">
        <v>0</v>
      </c>
      <c r="I544" t="n">
        <v>1321.058411427848</v>
      </c>
      <c r="J544" t="n">
        <v>2144.077801747397</v>
      </c>
    </row>
    <row r="545" spans="1:10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357.8164711343032</v>
      </c>
      <c r="H545" t="b">
        <v>0</v>
      </c>
      <c r="I545" t="n">
        <v>1321.058411427848</v>
      </c>
      <c r="J545" t="n">
        <v>2144.077801747397</v>
      </c>
    </row>
    <row r="546" spans="1:10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357.8164711343032</v>
      </c>
      <c r="H546" t="b">
        <v>0</v>
      </c>
      <c r="I546" t="n">
        <v>1321.058411427848</v>
      </c>
      <c r="J546" t="n">
        <v>2144.077801747397</v>
      </c>
    </row>
    <row r="547" spans="1:10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357.8164711343032</v>
      </c>
      <c r="H547" t="b">
        <v>0</v>
      </c>
      <c r="I547" t="n">
        <v>1321.058411427848</v>
      </c>
      <c r="J547" t="n">
        <v>2144.077801747397</v>
      </c>
    </row>
    <row r="548" spans="1:10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357.8164711343032</v>
      </c>
      <c r="H548" t="b">
        <v>0</v>
      </c>
      <c r="I548" t="n">
        <v>1321.058411427848</v>
      </c>
      <c r="J548" t="n">
        <v>2144.077801747397</v>
      </c>
    </row>
    <row r="549" spans="1:10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344.3983534667668</v>
      </c>
      <c r="H549" t="b">
        <v>0</v>
      </c>
      <c r="I549" t="n">
        <v>1271.518720999303</v>
      </c>
      <c r="J549" t="n">
        <v>2063.674884181869</v>
      </c>
    </row>
    <row r="550" spans="1:10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330.9802357992305</v>
      </c>
      <c r="H550" t="b">
        <v>0</v>
      </c>
      <c r="I550" t="n">
        <v>1221.979030570759</v>
      </c>
      <c r="J550" t="n">
        <v>1983.271966616342</v>
      </c>
    </row>
    <row r="551" spans="1:10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317.5621181316941</v>
      </c>
      <c r="H551" t="b">
        <v>0</v>
      </c>
      <c r="I551" t="n">
        <v>1172.439340142215</v>
      </c>
      <c r="J551" t="n">
        <v>1902.869049050814</v>
      </c>
    </row>
    <row r="552" spans="1:10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304.1440004641577</v>
      </c>
      <c r="H552" t="b">
        <v>0</v>
      </c>
      <c r="I552" t="n">
        <v>1122.89964971367</v>
      </c>
      <c r="J552" t="n">
        <v>1822.466131485287</v>
      </c>
    </row>
    <row r="553" spans="1:10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290.7258827966214</v>
      </c>
      <c r="H553" t="b">
        <v>0</v>
      </c>
      <c r="I553" t="n">
        <v>1073.359959285126</v>
      </c>
      <c r="J553" t="n">
        <v>1742.06321391976</v>
      </c>
    </row>
    <row r="554" spans="1:10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277.307765129085</v>
      </c>
      <c r="H554" t="b">
        <v>0</v>
      </c>
      <c r="I554" t="n">
        <v>1023.820268856582</v>
      </c>
      <c r="J554" t="n">
        <v>1661.660296354232</v>
      </c>
    </row>
    <row r="555" spans="1:10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263.8896474615486</v>
      </c>
      <c r="H555" t="b">
        <v>0</v>
      </c>
      <c r="I555" t="n">
        <v>974.2805784280376</v>
      </c>
      <c r="J555" t="n">
        <v>1581.257378788705</v>
      </c>
    </row>
    <row r="556" spans="1:10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250.4715297940122</v>
      </c>
      <c r="H556" t="b">
        <v>0</v>
      </c>
      <c r="I556" t="n">
        <v>924.7408879994932</v>
      </c>
      <c r="J556" t="n">
        <v>1500.854461223177</v>
      </c>
    </row>
    <row r="557" spans="1:10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250.4715297940122</v>
      </c>
      <c r="H557" t="b">
        <v>0</v>
      </c>
      <c r="I557" t="n">
        <v>924.7408879994932</v>
      </c>
      <c r="J557" t="n">
        <v>1500.854461223177</v>
      </c>
    </row>
    <row r="558" spans="1:10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250.4715297940122</v>
      </c>
      <c r="H558" t="b">
        <v>0</v>
      </c>
      <c r="I558" t="n">
        <v>924.7408879994932</v>
      </c>
      <c r="J558" t="n">
        <v>1500.854461223177</v>
      </c>
    </row>
    <row r="559" spans="1:10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250.4715297940122</v>
      </c>
      <c r="H559" t="b">
        <v>0</v>
      </c>
      <c r="I559" t="n">
        <v>924.7408879994932</v>
      </c>
      <c r="J559" t="n">
        <v>1500.854461223177</v>
      </c>
    </row>
    <row r="560" spans="1:10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250.4715297940122</v>
      </c>
      <c r="H560" t="b">
        <v>0</v>
      </c>
      <c r="I560" t="n">
        <v>924.7408879994932</v>
      </c>
      <c r="J560" t="n">
        <v>1500.854461223177</v>
      </c>
    </row>
    <row r="561" spans="1:10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250.4715297940122</v>
      </c>
      <c r="H561" t="b">
        <v>0</v>
      </c>
      <c r="I561" t="n">
        <v>924.7408879994932</v>
      </c>
      <c r="J561" t="n">
        <v>1500.854461223177</v>
      </c>
    </row>
    <row r="562" spans="1:10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250.4715297940122</v>
      </c>
      <c r="H562" t="b">
        <v>0</v>
      </c>
      <c r="I562" t="n">
        <v>924.7408879994932</v>
      </c>
      <c r="J562" t="n">
        <v>1500.854461223177</v>
      </c>
    </row>
    <row r="563" spans="1:10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250.4715297940122</v>
      </c>
      <c r="H563" t="b">
        <v>0</v>
      </c>
      <c r="I563" t="n">
        <v>924.7408879994932</v>
      </c>
      <c r="J563" t="n">
        <v>1500.854461223177</v>
      </c>
    </row>
    <row r="564" spans="1:10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250.4715297940122</v>
      </c>
      <c r="H564" t="b">
        <v>0</v>
      </c>
      <c r="I564" t="n">
        <v>924.7408879994932</v>
      </c>
      <c r="J564" t="n">
        <v>1500.854461223177</v>
      </c>
    </row>
    <row r="565" spans="1:10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250.4715297940122</v>
      </c>
      <c r="H565" t="b">
        <v>0</v>
      </c>
      <c r="I565" t="n">
        <v>924.7408879994932</v>
      </c>
      <c r="J565" t="n">
        <v>1500.854461223177</v>
      </c>
    </row>
    <row r="566" spans="1:10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250.4715297940122</v>
      </c>
      <c r="H566" t="b">
        <v>0</v>
      </c>
      <c r="I566" t="n">
        <v>924.7408879994932</v>
      </c>
      <c r="J566" t="n">
        <v>1500.854461223177</v>
      </c>
    </row>
    <row r="567" spans="1:10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250.4715297940122</v>
      </c>
      <c r="H567" t="b">
        <v>0</v>
      </c>
      <c r="I567" t="n">
        <v>924.7408879994932</v>
      </c>
      <c r="J567" t="n">
        <v>1500.854461223177</v>
      </c>
    </row>
    <row r="568" spans="1:10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250.4715297940122</v>
      </c>
      <c r="H568" t="b">
        <v>0</v>
      </c>
      <c r="I568" t="n">
        <v>924.7408879994932</v>
      </c>
      <c r="J568" t="n">
        <v>1500.854461223177</v>
      </c>
    </row>
    <row r="569" spans="1:10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250.4715297940122</v>
      </c>
      <c r="H569" t="b">
        <v>0</v>
      </c>
      <c r="I569" t="n">
        <v>924.7408879994932</v>
      </c>
      <c r="J569" t="n">
        <v>1500.854461223177</v>
      </c>
    </row>
    <row r="570" spans="1:10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250.4715297940122</v>
      </c>
      <c r="H570" t="b">
        <v>1</v>
      </c>
      <c r="I570" t="n">
        <v>924.7408879994932</v>
      </c>
      <c r="J570" t="n">
        <v>2291.507920462745</v>
      </c>
    </row>
    <row r="571" spans="1:10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250.4715297940122</v>
      </c>
      <c r="H571" t="b">
        <v>0</v>
      </c>
      <c r="I571" t="n">
        <v>924.7408879994932</v>
      </c>
      <c r="J571" t="n">
        <v>2291.507920462745</v>
      </c>
    </row>
    <row r="572" spans="1:10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224.9132104272763</v>
      </c>
      <c r="H572" t="b">
        <v>0</v>
      </c>
      <c r="I572" t="n">
        <v>830.3795728975041</v>
      </c>
      <c r="J572" t="n">
        <v>2057.680581640015</v>
      </c>
    </row>
    <row r="573" spans="1:10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199.3548910605404</v>
      </c>
      <c r="H573" t="b">
        <v>0</v>
      </c>
      <c r="I573" t="n">
        <v>736.0182577955151</v>
      </c>
      <c r="J573" t="n">
        <v>1823.853242817286</v>
      </c>
    </row>
    <row r="574" spans="1:10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173.7965716938044</v>
      </c>
      <c r="H574" t="b">
        <v>0</v>
      </c>
      <c r="I574" t="n">
        <v>641.6569426935259</v>
      </c>
      <c r="J574" t="n">
        <v>1590.025903994557</v>
      </c>
    </row>
    <row r="575" spans="1:10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148.2382523270685</v>
      </c>
      <c r="H575" t="b">
        <v>0</v>
      </c>
      <c r="I575" t="n">
        <v>547.2956275915369</v>
      </c>
      <c r="J575" t="n">
        <v>1356.198565171828</v>
      </c>
    </row>
    <row r="576" spans="1:10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122.6799329603325</v>
      </c>
      <c r="H576" t="b">
        <v>0</v>
      </c>
      <c r="I576" t="n">
        <v>452.9343124895477</v>
      </c>
      <c r="J576" t="n">
        <v>1122.371226349099</v>
      </c>
    </row>
    <row r="577" spans="1:10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97.12161359359658</v>
      </c>
      <c r="H577" t="b">
        <v>0</v>
      </c>
      <c r="I577" t="n">
        <v>358.5729973875586</v>
      </c>
      <c r="J577" t="n">
        <v>888.5438875263702</v>
      </c>
    </row>
    <row r="578" spans="1:10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71.56329422686065</v>
      </c>
      <c r="H578" t="b">
        <v>0</v>
      </c>
      <c r="I578" t="n">
        <v>264.2116822855695</v>
      </c>
      <c r="J578" t="n">
        <v>654.7165487036413</v>
      </c>
    </row>
    <row r="579" spans="1:10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47.70886281790709</v>
      </c>
      <c r="H579" t="b">
        <v>0</v>
      </c>
      <c r="I579" t="n">
        <v>176.141121523713</v>
      </c>
      <c r="J579" t="n">
        <v>436.4776991357608</v>
      </c>
    </row>
    <row r="580" spans="1:10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23.85443140895354</v>
      </c>
      <c r="H580" t="b">
        <v>0</v>
      </c>
      <c r="I580" t="n">
        <v>88.0705607618565</v>
      </c>
      <c r="J580" t="n">
        <v>218.2388495678804</v>
      </c>
    </row>
    <row r="581" spans="1:10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b">
        <v>0</v>
      </c>
      <c r="I581" t="n">
        <v>0</v>
      </c>
      <c r="J581" t="n">
        <v>0</v>
      </c>
    </row>
    <row r="582" spans="1:10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b">
        <v>1</v>
      </c>
      <c r="I582" t="n">
        <v>0</v>
      </c>
      <c r="J582" t="n">
        <v>0</v>
      </c>
    </row>
    <row r="583" spans="1:10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b">
        <v>0</v>
      </c>
      <c r="I583" t="n">
        <v>0</v>
      </c>
      <c r="J583" t="n">
        <v>0</v>
      </c>
    </row>
    <row r="584" spans="1:10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b">
        <v>0</v>
      </c>
      <c r="I584" t="n">
        <v>0</v>
      </c>
      <c r="J584" t="n">
        <v>0</v>
      </c>
    </row>
    <row r="585" spans="1:10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b">
        <v>0</v>
      </c>
      <c r="I585" t="n">
        <v>0</v>
      </c>
      <c r="J585" t="n">
        <v>0</v>
      </c>
    </row>
    <row r="586" spans="1:10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b">
        <v>0</v>
      </c>
      <c r="I586" t="n">
        <v>0</v>
      </c>
      <c r="J586" t="n">
        <v>0</v>
      </c>
    </row>
    <row r="587" spans="1:10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b">
        <v>0</v>
      </c>
      <c r="I587" t="n">
        <v>0</v>
      </c>
      <c r="J587" t="n">
        <v>0</v>
      </c>
    </row>
    <row r="588" spans="1:10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b">
        <v>0</v>
      </c>
      <c r="I588" t="n">
        <v>0</v>
      </c>
      <c r="J588" t="n">
        <v>0</v>
      </c>
    </row>
    <row r="589" spans="1:10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b">
        <v>0</v>
      </c>
      <c r="I589" t="n">
        <v>0</v>
      </c>
      <c r="J589" t="n">
        <v>0</v>
      </c>
    </row>
    <row r="590" spans="1:10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b">
        <v>0</v>
      </c>
      <c r="I590" t="n">
        <v>0</v>
      </c>
      <c r="J590" t="n">
        <v>0</v>
      </c>
    </row>
    <row r="591" spans="1:10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b">
        <v>0</v>
      </c>
      <c r="I591" t="n">
        <v>0</v>
      </c>
      <c r="J591" t="n">
        <v>0</v>
      </c>
    </row>
    <row r="592" spans="1:10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b">
        <v>0</v>
      </c>
      <c r="I592" t="n">
        <v>0</v>
      </c>
      <c r="J592" t="n">
        <v>0</v>
      </c>
    </row>
    <row r="593" spans="1:10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b">
        <v>0</v>
      </c>
      <c r="I593" t="n">
        <v>0</v>
      </c>
      <c r="J593" t="n">
        <v>0</v>
      </c>
    </row>
    <row r="594" spans="1:10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b">
        <v>0</v>
      </c>
      <c r="I594" t="n">
        <v>0</v>
      </c>
      <c r="J594" t="n">
        <v>0</v>
      </c>
    </row>
    <row r="595" spans="1:10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b">
        <v>1</v>
      </c>
      <c r="I595" t="n">
        <v>0</v>
      </c>
      <c r="J595" t="n">
        <v>0</v>
      </c>
    </row>
    <row r="596" spans="1:10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b">
        <v>0</v>
      </c>
      <c r="I596" t="n">
        <v>0</v>
      </c>
      <c r="J596" t="n">
        <v>0</v>
      </c>
    </row>
    <row r="597" spans="1:10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b">
        <v>0</v>
      </c>
      <c r="I597" t="n">
        <v>0</v>
      </c>
      <c r="J597" t="n">
        <v>0</v>
      </c>
    </row>
    <row r="598" spans="1:10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b">
        <v>0</v>
      </c>
      <c r="I598" t="n">
        <v>0</v>
      </c>
      <c r="J598" t="n">
        <v>0</v>
      </c>
    </row>
    <row r="599" spans="1:10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b">
        <v>0</v>
      </c>
      <c r="I599" t="n">
        <v>0</v>
      </c>
      <c r="J599" t="n">
        <v>0</v>
      </c>
    </row>
    <row r="600" spans="1:10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26.83623533507274</v>
      </c>
      <c r="H600" t="b">
        <v>0</v>
      </c>
      <c r="I600" t="n">
        <v>99.07938085708857</v>
      </c>
      <c r="J600" t="n">
        <v>464.1868993154599</v>
      </c>
    </row>
    <row r="601" spans="1:10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53.67247067014548</v>
      </c>
      <c r="H601" t="b">
        <v>0</v>
      </c>
      <c r="I601" t="n">
        <v>198.1587617141771</v>
      </c>
      <c r="J601" t="n">
        <v>928.3737986309197</v>
      </c>
    </row>
    <row r="602" spans="1:10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80.50870600521823</v>
      </c>
      <c r="H602" t="b">
        <v>0</v>
      </c>
      <c r="I602" t="n">
        <v>297.2381425712657</v>
      </c>
      <c r="J602" t="n">
        <v>1392.56069794638</v>
      </c>
    </row>
    <row r="603" spans="1:10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107.344941340291</v>
      </c>
      <c r="H603" t="b">
        <v>0</v>
      </c>
      <c r="I603" t="n">
        <v>396.3175234283543</v>
      </c>
      <c r="J603" t="n">
        <v>1856.747597261839</v>
      </c>
    </row>
    <row r="604" spans="1:10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107.344941340291</v>
      </c>
      <c r="H604" t="b">
        <v>0</v>
      </c>
      <c r="I604" t="n">
        <v>396.3175234283543</v>
      </c>
      <c r="J604" t="n">
        <v>1856.747597261839</v>
      </c>
    </row>
    <row r="605" spans="1:10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107.344941340291</v>
      </c>
      <c r="H605" t="b">
        <v>0</v>
      </c>
      <c r="I605" t="n">
        <v>396.3175234283543</v>
      </c>
      <c r="J605" t="n">
        <v>1856.747597261839</v>
      </c>
    </row>
    <row r="606" spans="1:10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107.344941340291</v>
      </c>
      <c r="H606" t="b">
        <v>0</v>
      </c>
      <c r="I606" t="n">
        <v>396.3175234283543</v>
      </c>
      <c r="J606" t="n">
        <v>1856.747597261839</v>
      </c>
    </row>
    <row r="607" spans="1:10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107.344941340291</v>
      </c>
      <c r="H607" t="b">
        <v>0</v>
      </c>
      <c r="I607" t="n">
        <v>396.3175234283543</v>
      </c>
      <c r="J607" t="n">
        <v>1856.747597261839</v>
      </c>
    </row>
    <row r="608" spans="1:10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107.344941340291</v>
      </c>
      <c r="H608" t="b">
        <v>0</v>
      </c>
      <c r="I608" t="n">
        <v>396.3175234283543</v>
      </c>
      <c r="J608" t="n">
        <v>1856.747597261839</v>
      </c>
    </row>
    <row r="609" spans="1:10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107.344941340291</v>
      </c>
      <c r="H609" t="b">
        <v>0</v>
      </c>
      <c r="I609" t="n">
        <v>396.3175234283543</v>
      </c>
      <c r="J609" t="n">
        <v>1856.747597261839</v>
      </c>
    </row>
    <row r="610" spans="1:10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107.344941340291</v>
      </c>
      <c r="H610" t="b">
        <v>0</v>
      </c>
      <c r="I610" t="n">
        <v>396.3175234283543</v>
      </c>
      <c r="J610" t="n">
        <v>1856.747597261839</v>
      </c>
    </row>
    <row r="611" spans="1:10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107.344941340291</v>
      </c>
      <c r="H611" t="b">
        <v>0</v>
      </c>
      <c r="I611" t="n">
        <v>396.3175234283543</v>
      </c>
      <c r="J611" t="n">
        <v>1856.747597261839</v>
      </c>
    </row>
    <row r="612" spans="1:10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89.45411778357581</v>
      </c>
      <c r="H612" t="b">
        <v>0</v>
      </c>
      <c r="I612" t="n">
        <v>330.2646028569619</v>
      </c>
      <c r="J612" t="n">
        <v>1547.289664384866</v>
      </c>
    </row>
    <row r="613" spans="1:10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71.56329422686065</v>
      </c>
      <c r="H613" t="b">
        <v>0</v>
      </c>
      <c r="I613" t="n">
        <v>264.2116822855695</v>
      </c>
      <c r="J613" t="n">
        <v>1237.831731507893</v>
      </c>
    </row>
    <row r="614" spans="1:10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47.70886281790709</v>
      </c>
      <c r="H614" t="b">
        <v>0</v>
      </c>
      <c r="I614" t="n">
        <v>176.141121523713</v>
      </c>
      <c r="J614" t="n">
        <v>825.2211543385953</v>
      </c>
    </row>
    <row r="615" spans="1:10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23.85443140895354</v>
      </c>
      <c r="H615" t="b">
        <v>0</v>
      </c>
      <c r="I615" t="n">
        <v>88.0705607618565</v>
      </c>
      <c r="J615" t="n">
        <v>412.6105771692976</v>
      </c>
    </row>
    <row r="616" spans="1:10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b">
        <v>0</v>
      </c>
      <c r="I616" t="n">
        <v>0</v>
      </c>
      <c r="J616" t="n">
        <v>0</v>
      </c>
    </row>
    <row r="617" spans="1:10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b">
        <v>1</v>
      </c>
      <c r="I617" t="n">
        <v>0</v>
      </c>
      <c r="J617" t="n">
        <v>0</v>
      </c>
    </row>
    <row r="618" spans="1:10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b">
        <v>0</v>
      </c>
      <c r="I618" t="n">
        <v>0</v>
      </c>
      <c r="J618" t="n">
        <v>0</v>
      </c>
    </row>
    <row r="619" spans="1:10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b">
        <v>0</v>
      </c>
      <c r="I619" t="n">
        <v>0</v>
      </c>
      <c r="J619" t="n">
        <v>0</v>
      </c>
    </row>
    <row r="620" spans="1:10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b">
        <v>0</v>
      </c>
      <c r="I620" t="n">
        <v>0</v>
      </c>
      <c r="J620" t="n">
        <v>0</v>
      </c>
    </row>
    <row r="621" spans="1:10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b">
        <v>0</v>
      </c>
      <c r="I621" t="n">
        <v>0</v>
      </c>
      <c r="J621" t="n">
        <v>0</v>
      </c>
    </row>
    <row r="622" spans="1:10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b">
        <v>0</v>
      </c>
      <c r="I622" t="n">
        <v>0</v>
      </c>
      <c r="J622" t="n">
        <v>0</v>
      </c>
    </row>
    <row r="623" spans="1:10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b">
        <v>0</v>
      </c>
      <c r="I623" t="n">
        <v>0</v>
      </c>
      <c r="J623" t="n">
        <v>0</v>
      </c>
    </row>
    <row r="624" spans="1:10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b">
        <v>0</v>
      </c>
      <c r="I624" t="n">
        <v>0</v>
      </c>
      <c r="J624" t="n">
        <v>0</v>
      </c>
    </row>
    <row r="625" spans="1:10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b">
        <v>0</v>
      </c>
      <c r="I625" t="n">
        <v>0</v>
      </c>
      <c r="J625" t="n">
        <v>0</v>
      </c>
    </row>
    <row r="626" spans="1:10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b">
        <v>0</v>
      </c>
      <c r="I626" t="n">
        <v>0</v>
      </c>
      <c r="J626" t="n">
        <v>0</v>
      </c>
    </row>
    <row r="627" spans="1:10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b">
        <v>0</v>
      </c>
      <c r="I627" t="n">
        <v>0</v>
      </c>
      <c r="J627" t="n">
        <v>0</v>
      </c>
    </row>
    <row r="628" spans="1:10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b">
        <v>0</v>
      </c>
      <c r="I628" t="n">
        <v>0</v>
      </c>
      <c r="J628" t="n">
        <v>0</v>
      </c>
    </row>
    <row r="629" spans="1:10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b">
        <v>0</v>
      </c>
      <c r="I629" t="n">
        <v>0</v>
      </c>
      <c r="J629" t="n">
        <v>0</v>
      </c>
    </row>
    <row r="630" spans="1:10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b">
        <v>0</v>
      </c>
      <c r="I630" t="n">
        <v>0</v>
      </c>
      <c r="J630" t="n">
        <v>0</v>
      </c>
    </row>
    <row r="631" spans="1:10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b">
        <v>0</v>
      </c>
      <c r="I631" t="n">
        <v>0</v>
      </c>
      <c r="J631" t="n">
        <v>0</v>
      </c>
    </row>
    <row r="632" spans="1:10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b">
        <v>0</v>
      </c>
      <c r="I632" t="n">
        <v>0</v>
      </c>
      <c r="J632" t="n">
        <v>0</v>
      </c>
    </row>
    <row r="633" spans="1:10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b">
        <v>1</v>
      </c>
      <c r="I633" t="n">
        <v>0</v>
      </c>
      <c r="J633" t="n">
        <v>0</v>
      </c>
    </row>
    <row r="634" spans="1:10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b">
        <v>0</v>
      </c>
      <c r="I634" t="n">
        <v>0</v>
      </c>
      <c r="J634" t="n">
        <v>0</v>
      </c>
    </row>
    <row r="635" spans="1:10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b">
        <v>0</v>
      </c>
      <c r="I635" t="n">
        <v>0</v>
      </c>
      <c r="J635" t="n">
        <v>0</v>
      </c>
    </row>
    <row r="636" spans="1:10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b">
        <v>0</v>
      </c>
      <c r="I636" t="n">
        <v>0</v>
      </c>
      <c r="J636" t="n">
        <v>0</v>
      </c>
    </row>
    <row r="637" spans="1:10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b">
        <v>0</v>
      </c>
      <c r="I637" t="n">
        <v>0</v>
      </c>
      <c r="J637" t="n">
        <v>0</v>
      </c>
    </row>
    <row r="638" spans="1:10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21.46898826805819</v>
      </c>
      <c r="H638" t="b">
        <v>0</v>
      </c>
      <c r="I638" t="n">
        <v>79.26350468567085</v>
      </c>
      <c r="J638" t="n">
        <v>371.3495194523679</v>
      </c>
    </row>
    <row r="639" spans="1:10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42.93797653611639</v>
      </c>
      <c r="H639" t="b">
        <v>0</v>
      </c>
      <c r="I639" t="n">
        <v>158.5270093713417</v>
      </c>
      <c r="J639" t="n">
        <v>742.6990389047359</v>
      </c>
    </row>
    <row r="640" spans="1:10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64.40696480417458</v>
      </c>
      <c r="H640" t="b">
        <v>0</v>
      </c>
      <c r="I640" t="n">
        <v>237.7905140570126</v>
      </c>
      <c r="J640" t="n">
        <v>1114.048558357104</v>
      </c>
    </row>
    <row r="641" spans="1:10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85.87595307223278</v>
      </c>
      <c r="H641" t="b">
        <v>0</v>
      </c>
      <c r="I641" t="n">
        <v>317.0540187426834</v>
      </c>
      <c r="J641" t="n">
        <v>1485.398077809472</v>
      </c>
    </row>
    <row r="642" spans="1:10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107.344941340291</v>
      </c>
      <c r="H642" t="b">
        <v>0</v>
      </c>
      <c r="I642" t="n">
        <v>396.3175234283543</v>
      </c>
      <c r="J642" t="n">
        <v>1856.747597261839</v>
      </c>
    </row>
    <row r="643" spans="1:10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107.344941340291</v>
      </c>
      <c r="H643" t="b">
        <v>1</v>
      </c>
      <c r="I643" t="n">
        <v>396.3175234283543</v>
      </c>
      <c r="J643" t="n">
        <v>982.0748230554619</v>
      </c>
    </row>
    <row r="644" spans="1:10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107.344941340291</v>
      </c>
      <c r="H644" t="b">
        <v>0</v>
      </c>
      <c r="I644" t="n">
        <v>396.3175234283543</v>
      </c>
      <c r="J644" t="n">
        <v>982.0748230554619</v>
      </c>
    </row>
    <row r="645" spans="1:10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131.6764613774236</v>
      </c>
      <c r="H645" t="b">
        <v>0</v>
      </c>
      <c r="I645" t="n">
        <v>486.1494954054479</v>
      </c>
      <c r="J645" t="n">
        <v>1204.6784496147</v>
      </c>
    </row>
    <row r="646" spans="1:10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156.0079814145562</v>
      </c>
      <c r="H646" t="b">
        <v>0</v>
      </c>
      <c r="I646" t="n">
        <v>575.9814673825416</v>
      </c>
      <c r="J646" t="n">
        <v>1427.282076173938</v>
      </c>
    </row>
    <row r="647" spans="1:10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180.3395014516888</v>
      </c>
      <c r="H647" t="b">
        <v>0</v>
      </c>
      <c r="I647" t="n">
        <v>665.8134393596351</v>
      </c>
      <c r="J647" t="n">
        <v>1649.885702733176</v>
      </c>
    </row>
    <row r="648" spans="1:10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204.6710214888215</v>
      </c>
      <c r="H648" t="b">
        <v>0</v>
      </c>
      <c r="I648" t="n">
        <v>755.6454113367288</v>
      </c>
      <c r="J648" t="n">
        <v>1872.489329292414</v>
      </c>
    </row>
    <row r="649" spans="1:10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229.0025415259541</v>
      </c>
      <c r="H649" t="b">
        <v>0</v>
      </c>
      <c r="I649" t="n">
        <v>845.4773833138224</v>
      </c>
      <c r="J649" t="n">
        <v>2095.092955851652</v>
      </c>
    </row>
    <row r="650" spans="1:10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229.0025415259541</v>
      </c>
      <c r="H650" t="b">
        <v>0</v>
      </c>
      <c r="I650" t="n">
        <v>845.4773833138224</v>
      </c>
      <c r="J650" t="n">
        <v>2095.092955851652</v>
      </c>
    </row>
    <row r="651" spans="1:10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229.0025415259541</v>
      </c>
      <c r="H651" t="b">
        <v>0</v>
      </c>
      <c r="I651" t="n">
        <v>845.4773833138224</v>
      </c>
      <c r="J651" t="n">
        <v>2095.092955851652</v>
      </c>
    </row>
    <row r="652" spans="1:10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229.0025415259541</v>
      </c>
      <c r="H652" t="b">
        <v>0</v>
      </c>
      <c r="I652" t="n">
        <v>845.4773833138224</v>
      </c>
      <c r="J652" t="n">
        <v>2095.092955851652</v>
      </c>
    </row>
    <row r="653" spans="1:10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229.0025415259541</v>
      </c>
      <c r="H653" t="b">
        <v>0</v>
      </c>
      <c r="I653" t="n">
        <v>845.4773833138224</v>
      </c>
      <c r="J653" t="n">
        <v>2095.092955851652</v>
      </c>
    </row>
    <row r="654" spans="1:10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229.0025415259541</v>
      </c>
      <c r="H654" t="b">
        <v>0</v>
      </c>
      <c r="I654" t="n">
        <v>845.4773833138224</v>
      </c>
      <c r="J654" t="n">
        <v>2095.092955851652</v>
      </c>
    </row>
    <row r="655" spans="1:10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229.0025415259541</v>
      </c>
      <c r="H655" t="b">
        <v>0</v>
      </c>
      <c r="I655" t="n">
        <v>845.4773833138224</v>
      </c>
      <c r="J655" t="n">
        <v>2095.092955851652</v>
      </c>
    </row>
    <row r="656" spans="1:10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229.0025415259541</v>
      </c>
      <c r="H656" t="b">
        <v>0</v>
      </c>
      <c r="I656" t="n">
        <v>845.4773833138224</v>
      </c>
      <c r="J656" t="n">
        <v>2095.092955851652</v>
      </c>
    </row>
    <row r="657" spans="1:10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229.0025415259541</v>
      </c>
      <c r="H657" t="b">
        <v>0</v>
      </c>
      <c r="I657" t="n">
        <v>845.4773833138224</v>
      </c>
      <c r="J657" t="n">
        <v>2095.092955851652</v>
      </c>
    </row>
    <row r="658" spans="1:10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229.0025415259541</v>
      </c>
      <c r="H658" t="b">
        <v>0</v>
      </c>
      <c r="I658" t="n">
        <v>845.4773833138224</v>
      </c>
      <c r="J658" t="n">
        <v>2095.092955851652</v>
      </c>
    </row>
    <row r="659" spans="1:10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229.0025415259541</v>
      </c>
      <c r="H659" t="b">
        <v>0</v>
      </c>
      <c r="I659" t="n">
        <v>845.4773833138224</v>
      </c>
      <c r="J659" t="n">
        <v>2095.092955851652</v>
      </c>
    </row>
    <row r="660" spans="1:10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229.0025415259541</v>
      </c>
      <c r="H660" t="b">
        <v>0</v>
      </c>
      <c r="I660" t="n">
        <v>845.4773833138224</v>
      </c>
      <c r="J660" t="n">
        <v>2095.092955851652</v>
      </c>
    </row>
    <row r="661" spans="1:10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229.0025415259541</v>
      </c>
      <c r="H661" t="b">
        <v>0</v>
      </c>
      <c r="I661" t="n">
        <v>845.4773833138224</v>
      </c>
      <c r="J661" t="n">
        <v>2095.092955851652</v>
      </c>
    </row>
    <row r="662" spans="1:10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229.0025415259541</v>
      </c>
      <c r="H662" t="b">
        <v>0</v>
      </c>
      <c r="I662" t="n">
        <v>845.4773833138224</v>
      </c>
      <c r="J662" t="n">
        <v>2095.092955851652</v>
      </c>
    </row>
    <row r="663" spans="1:10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229.0025415259541</v>
      </c>
      <c r="H663" t="b">
        <v>0</v>
      </c>
      <c r="I663" t="n">
        <v>845.4773833138224</v>
      </c>
      <c r="J663" t="n">
        <v>2095.092955851652</v>
      </c>
    </row>
    <row r="664" spans="1:10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229.0025415259541</v>
      </c>
      <c r="H664" t="b">
        <v>0</v>
      </c>
      <c r="I664" t="n">
        <v>845.4773833138224</v>
      </c>
      <c r="J664" t="n">
        <v>2095.092955851652</v>
      </c>
    </row>
    <row r="665" spans="1:10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229.0025415259541</v>
      </c>
      <c r="H665" t="b">
        <v>0</v>
      </c>
      <c r="I665" t="n">
        <v>845.4773833138224</v>
      </c>
      <c r="J665" t="n">
        <v>2095.092955851652</v>
      </c>
    </row>
    <row r="666" spans="1:10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229.0025415259541</v>
      </c>
      <c r="H666" t="b">
        <v>0</v>
      </c>
      <c r="I666" t="n">
        <v>845.4773833138224</v>
      </c>
      <c r="J666" t="n">
        <v>2095.092955851652</v>
      </c>
    </row>
    <row r="667" spans="1:10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229.0025415259541</v>
      </c>
      <c r="H667" t="b">
        <v>0</v>
      </c>
      <c r="I667" t="n">
        <v>845.4773833138224</v>
      </c>
      <c r="J667" t="n">
        <v>2095.092955851652</v>
      </c>
    </row>
    <row r="668" spans="1:10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229.0025415259541</v>
      </c>
      <c r="H668" t="b">
        <v>0</v>
      </c>
      <c r="I668" t="n">
        <v>845.4773833138224</v>
      </c>
      <c r="J668" t="n">
        <v>2095.092955851652</v>
      </c>
    </row>
    <row r="669" spans="1:10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229.0025415259541</v>
      </c>
      <c r="H669" t="b">
        <v>0</v>
      </c>
      <c r="I669" t="n">
        <v>845.4773833138224</v>
      </c>
      <c r="J669" t="n">
        <v>2095.092955851652</v>
      </c>
    </row>
    <row r="670" spans="1:10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229.0025415259541</v>
      </c>
      <c r="H670" t="b">
        <v>0</v>
      </c>
      <c r="I670" t="n">
        <v>845.4773833138224</v>
      </c>
      <c r="J670" t="n">
        <v>2095.092955851652</v>
      </c>
    </row>
    <row r="671" spans="1:10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229.0025415259541</v>
      </c>
      <c r="H671" t="b">
        <v>0</v>
      </c>
      <c r="I671" t="n">
        <v>845.4773833138224</v>
      </c>
      <c r="J671" t="n">
        <v>2095.092955851652</v>
      </c>
    </row>
    <row r="672" spans="1:10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229.0025415259541</v>
      </c>
      <c r="H672" t="b">
        <v>0</v>
      </c>
      <c r="I672" t="n">
        <v>845.4773833138224</v>
      </c>
      <c r="J672" t="n">
        <v>2095.092955851652</v>
      </c>
    </row>
    <row r="673" spans="1:10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229.0025415259541</v>
      </c>
      <c r="H673" t="b">
        <v>0</v>
      </c>
      <c r="I673" t="n">
        <v>845.4773833138224</v>
      </c>
      <c r="J673" t="n">
        <v>2095.092955851652</v>
      </c>
    </row>
    <row r="674" spans="1:10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209.3226356135674</v>
      </c>
      <c r="H674" t="b">
        <v>0</v>
      </c>
      <c r="I674" t="n">
        <v>772.8191706852907</v>
      </c>
      <c r="J674" t="n">
        <v>1915.04590495815</v>
      </c>
    </row>
    <row r="675" spans="1:10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189.6427297011807</v>
      </c>
      <c r="H675" t="b">
        <v>0</v>
      </c>
      <c r="I675" t="n">
        <v>700.1609580567592</v>
      </c>
      <c r="J675" t="n">
        <v>1734.99885406465</v>
      </c>
    </row>
    <row r="676" spans="1:10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169.962823788794</v>
      </c>
      <c r="H676" t="b">
        <v>0</v>
      </c>
      <c r="I676" t="n">
        <v>627.5027454282276</v>
      </c>
      <c r="J676" t="n">
        <v>1554.951803171148</v>
      </c>
    </row>
    <row r="677" spans="1:10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150.2829178764073</v>
      </c>
      <c r="H677" t="b">
        <v>0</v>
      </c>
      <c r="I677" t="n">
        <v>554.8445327996959</v>
      </c>
      <c r="J677" t="n">
        <v>1374.904752277647</v>
      </c>
    </row>
    <row r="678" spans="1:10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130.6030119640207</v>
      </c>
      <c r="H678" t="b">
        <v>0</v>
      </c>
      <c r="I678" t="n">
        <v>482.1863201711644</v>
      </c>
      <c r="J678" t="n">
        <v>1194.857701384145</v>
      </c>
    </row>
    <row r="679" spans="1:10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110.923106051634</v>
      </c>
      <c r="H679" t="b">
        <v>0</v>
      </c>
      <c r="I679" t="n">
        <v>409.5281075426327</v>
      </c>
      <c r="J679" t="n">
        <v>1014.810650490644</v>
      </c>
    </row>
    <row r="680" spans="1:10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91.24320013924732</v>
      </c>
      <c r="H680" t="b">
        <v>0</v>
      </c>
      <c r="I680" t="n">
        <v>336.8698949141011</v>
      </c>
      <c r="J680" t="n">
        <v>834.7635995971426</v>
      </c>
    </row>
    <row r="681" spans="1:10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71.56329422686065</v>
      </c>
      <c r="H681" t="b">
        <v>0</v>
      </c>
      <c r="I681" t="n">
        <v>264.2116822855695</v>
      </c>
      <c r="J681" t="n">
        <v>654.7165487036413</v>
      </c>
    </row>
    <row r="682" spans="1:10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47.70886281790709</v>
      </c>
      <c r="H682" t="b">
        <v>0</v>
      </c>
      <c r="I682" t="n">
        <v>176.141121523713</v>
      </c>
      <c r="J682" t="n">
        <v>436.4776991357608</v>
      </c>
    </row>
    <row r="683" spans="1:10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23.85443140895354</v>
      </c>
      <c r="H683" t="b">
        <v>0</v>
      </c>
      <c r="I683" t="n">
        <v>88.0705607618565</v>
      </c>
      <c r="J683" t="n">
        <v>218.2388495678804</v>
      </c>
    </row>
    <row r="684" spans="1:10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b">
        <v>0</v>
      </c>
      <c r="I684" t="n">
        <v>0</v>
      </c>
      <c r="J684" t="n">
        <v>0</v>
      </c>
    </row>
    <row r="685" spans="1:10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b">
        <v>1</v>
      </c>
      <c r="I685" t="n">
        <v>0</v>
      </c>
      <c r="J685" t="n">
        <v>0</v>
      </c>
    </row>
    <row r="686" spans="1:10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b">
        <v>0</v>
      </c>
      <c r="I686" t="n">
        <v>0</v>
      </c>
      <c r="J686" t="n">
        <v>0</v>
      </c>
    </row>
    <row r="687" spans="1:10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b">
        <v>0</v>
      </c>
      <c r="I687" t="n">
        <v>0</v>
      </c>
      <c r="J687" t="n">
        <v>0</v>
      </c>
    </row>
    <row r="688" spans="1:10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b">
        <v>0</v>
      </c>
      <c r="I688" t="n">
        <v>0</v>
      </c>
      <c r="J688" t="n">
        <v>0</v>
      </c>
    </row>
    <row r="689" spans="1:10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b">
        <v>0</v>
      </c>
      <c r="I689" t="n">
        <v>0</v>
      </c>
      <c r="J689" t="n">
        <v>0</v>
      </c>
    </row>
    <row r="690" spans="1:10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b">
        <v>0</v>
      </c>
      <c r="I690" t="n">
        <v>0</v>
      </c>
      <c r="J690" t="n">
        <v>0</v>
      </c>
    </row>
    <row r="691" spans="1:10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b">
        <v>0</v>
      </c>
      <c r="I691" t="n">
        <v>0</v>
      </c>
      <c r="J691" t="n">
        <v>0</v>
      </c>
    </row>
    <row r="692" spans="1:10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b">
        <v>0</v>
      </c>
      <c r="I692" t="n">
        <v>0</v>
      </c>
      <c r="J692" t="n">
        <v>0</v>
      </c>
    </row>
    <row r="693" spans="1:10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b">
        <v>0</v>
      </c>
      <c r="I693" t="n">
        <v>0</v>
      </c>
      <c r="J693" t="n">
        <v>0</v>
      </c>
    </row>
    <row r="694" spans="1:10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b">
        <v>0</v>
      </c>
      <c r="I694" t="n">
        <v>0</v>
      </c>
      <c r="J694" t="n">
        <v>0</v>
      </c>
    </row>
    <row r="695" spans="1:10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b">
        <v>0</v>
      </c>
      <c r="I695" t="n">
        <v>0</v>
      </c>
      <c r="J695" t="n">
        <v>0</v>
      </c>
    </row>
    <row r="696" spans="1:10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b">
        <v>0</v>
      </c>
      <c r="I696" t="n">
        <v>0</v>
      </c>
      <c r="J696" t="n">
        <v>0</v>
      </c>
    </row>
    <row r="697" spans="1:10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b">
        <v>0</v>
      </c>
      <c r="I697" t="n">
        <v>0</v>
      </c>
      <c r="J697" t="n">
        <v>0</v>
      </c>
    </row>
    <row r="698" spans="1:10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b">
        <v>0</v>
      </c>
      <c r="I698" t="n">
        <v>0</v>
      </c>
      <c r="J698" t="n">
        <v>0</v>
      </c>
    </row>
    <row r="699" spans="1:10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b">
        <v>0</v>
      </c>
      <c r="I699" t="n">
        <v>0</v>
      </c>
      <c r="J699" t="n">
        <v>0</v>
      </c>
    </row>
    <row r="700" spans="1:10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b">
        <v>0</v>
      </c>
      <c r="I700" t="n">
        <v>0</v>
      </c>
      <c r="J700" t="n">
        <v>0</v>
      </c>
    </row>
    <row r="701" spans="1:10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b">
        <v>1</v>
      </c>
      <c r="I701" t="n">
        <v>0</v>
      </c>
      <c r="J701" t="n">
        <v>0</v>
      </c>
    </row>
    <row r="702" spans="1:10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b">
        <v>0</v>
      </c>
      <c r="I702" t="n">
        <v>0</v>
      </c>
      <c r="J702" t="n">
        <v>0</v>
      </c>
    </row>
    <row r="703" spans="1:10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b">
        <v>0</v>
      </c>
      <c r="I703" t="n">
        <v>0</v>
      </c>
      <c r="J703" t="n">
        <v>0</v>
      </c>
    </row>
    <row r="704" spans="1:10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b">
        <v>0</v>
      </c>
      <c r="I704" t="n">
        <v>0</v>
      </c>
      <c r="J704" t="n">
        <v>0</v>
      </c>
    </row>
    <row r="705" spans="1:10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b">
        <v>0</v>
      </c>
      <c r="I705" t="n">
        <v>0</v>
      </c>
      <c r="J705" t="n">
        <v>0</v>
      </c>
    </row>
    <row r="706" spans="1:10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21.46898826805819</v>
      </c>
      <c r="H706" t="b">
        <v>0</v>
      </c>
      <c r="I706" t="n">
        <v>79.26350468567085</v>
      </c>
      <c r="J706" t="n">
        <v>371.3495194523679</v>
      </c>
    </row>
    <row r="707" spans="1:10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42.93797653611639</v>
      </c>
      <c r="H707" t="b">
        <v>0</v>
      </c>
      <c r="I707" t="n">
        <v>158.5270093713417</v>
      </c>
      <c r="J707" t="n">
        <v>742.6990389047359</v>
      </c>
    </row>
    <row r="708" spans="1:10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64.40696480417458</v>
      </c>
      <c r="H708" t="b">
        <v>0</v>
      </c>
      <c r="I708" t="n">
        <v>237.7905140570126</v>
      </c>
      <c r="J708" t="n">
        <v>1114.048558357104</v>
      </c>
    </row>
    <row r="709" spans="1:10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85.87595307223278</v>
      </c>
      <c r="H709" t="b">
        <v>0</v>
      </c>
      <c r="I709" t="n">
        <v>317.0540187426834</v>
      </c>
      <c r="J709" t="n">
        <v>1485.398077809472</v>
      </c>
    </row>
    <row r="710" spans="1:10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107.344941340291</v>
      </c>
      <c r="H710" t="b">
        <v>0</v>
      </c>
      <c r="I710" t="n">
        <v>396.3175234283543</v>
      </c>
      <c r="J710" t="n">
        <v>1856.747597261839</v>
      </c>
    </row>
    <row r="711" spans="1:10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107.344941340291</v>
      </c>
      <c r="H711" t="b">
        <v>1</v>
      </c>
      <c r="I711" t="n">
        <v>396.3175234283543</v>
      </c>
      <c r="J711" t="n">
        <v>982.0748230554619</v>
      </c>
    </row>
    <row r="712" spans="1:10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107.344941340291</v>
      </c>
      <c r="H712" t="b">
        <v>0</v>
      </c>
      <c r="I712" t="n">
        <v>396.3175234283543</v>
      </c>
      <c r="J712" t="n">
        <v>982.0748230554619</v>
      </c>
    </row>
    <row r="713" spans="1:10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123.2478956129267</v>
      </c>
      <c r="H713" t="b">
        <v>0</v>
      </c>
      <c r="I713" t="n">
        <v>455.0312306029252</v>
      </c>
      <c r="J713" t="n">
        <v>1127.567389434049</v>
      </c>
    </row>
    <row r="714" spans="1:10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139.1508498855623</v>
      </c>
      <c r="H714" t="b">
        <v>0</v>
      </c>
      <c r="I714" t="n">
        <v>513.7449377774961</v>
      </c>
      <c r="J714" t="n">
        <v>1273.059955812636</v>
      </c>
    </row>
    <row r="715" spans="1:10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155.0538041581981</v>
      </c>
      <c r="H715" t="b">
        <v>0</v>
      </c>
      <c r="I715" t="n">
        <v>572.4586449520673</v>
      </c>
      <c r="J715" t="n">
        <v>1418.552522191223</v>
      </c>
    </row>
    <row r="716" spans="1:10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170.9567584308338</v>
      </c>
      <c r="H716" t="b">
        <v>0</v>
      </c>
      <c r="I716" t="n">
        <v>631.1723521266383</v>
      </c>
      <c r="J716" t="n">
        <v>1564.04508856981</v>
      </c>
    </row>
    <row r="717" spans="1:10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186.8597127034695</v>
      </c>
      <c r="H717" t="b">
        <v>0</v>
      </c>
      <c r="I717" t="n">
        <v>689.8860593012092</v>
      </c>
      <c r="J717" t="n">
        <v>1709.537654948397</v>
      </c>
    </row>
    <row r="718" spans="1:10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202.7626669761052</v>
      </c>
      <c r="H718" t="b">
        <v>0</v>
      </c>
      <c r="I718" t="n">
        <v>748.5997664757804</v>
      </c>
      <c r="J718" t="n">
        <v>1855.030221326984</v>
      </c>
    </row>
    <row r="719" spans="1:10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218.6656212487409</v>
      </c>
      <c r="H719" t="b">
        <v>0</v>
      </c>
      <c r="I719" t="n">
        <v>807.3134736503514</v>
      </c>
      <c r="J719" t="n">
        <v>2000.522787705571</v>
      </c>
    </row>
    <row r="720" spans="1:10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234.5685755213765</v>
      </c>
      <c r="H720" t="b">
        <v>0</v>
      </c>
      <c r="I720" t="n">
        <v>866.0271808249222</v>
      </c>
      <c r="J720" t="n">
        <v>2146.015354084157</v>
      </c>
    </row>
    <row r="721" spans="1:10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250.4715297940122</v>
      </c>
      <c r="H721" t="b">
        <v>0</v>
      </c>
      <c r="I721" t="n">
        <v>924.7408879994932</v>
      </c>
      <c r="J721" t="n">
        <v>2291.507920462745</v>
      </c>
    </row>
    <row r="722" spans="1:10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250.4715297940122</v>
      </c>
      <c r="H722" t="b">
        <v>1</v>
      </c>
      <c r="I722" t="n">
        <v>924.7408879994932</v>
      </c>
      <c r="J722" t="n">
        <v>1500.854461223177</v>
      </c>
    </row>
    <row r="723" spans="1:10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250.4715297940122</v>
      </c>
      <c r="H723" t="b">
        <v>0</v>
      </c>
      <c r="I723" t="n">
        <v>924.7408879994932</v>
      </c>
      <c r="J723" t="n">
        <v>1500.854461223177</v>
      </c>
    </row>
    <row r="724" spans="1:10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263.8896474615486</v>
      </c>
      <c r="H724" t="b">
        <v>0</v>
      </c>
      <c r="I724" t="n">
        <v>974.2805784280376</v>
      </c>
      <c r="J724" t="n">
        <v>1581.257378788705</v>
      </c>
    </row>
    <row r="725" spans="1:10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277.307765129085</v>
      </c>
      <c r="H725" t="b">
        <v>0</v>
      </c>
      <c r="I725" t="n">
        <v>1023.820268856582</v>
      </c>
      <c r="J725" t="n">
        <v>1661.660296354232</v>
      </c>
    </row>
    <row r="726" spans="1:10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290.7258827966214</v>
      </c>
      <c r="H726" t="b">
        <v>0</v>
      </c>
      <c r="I726" t="n">
        <v>1073.359959285126</v>
      </c>
      <c r="J726" t="n">
        <v>1742.06321391976</v>
      </c>
    </row>
    <row r="727" spans="1:10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304.1440004641577</v>
      </c>
      <c r="H727" t="b">
        <v>0</v>
      </c>
      <c r="I727" t="n">
        <v>1122.89964971367</v>
      </c>
      <c r="J727" t="n">
        <v>1822.466131485287</v>
      </c>
    </row>
    <row r="728" spans="1:10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317.5621181316941</v>
      </c>
      <c r="H728" t="b">
        <v>0</v>
      </c>
      <c r="I728" t="n">
        <v>1172.439340142215</v>
      </c>
      <c r="J728" t="n">
        <v>1902.869049050814</v>
      </c>
    </row>
    <row r="729" spans="1:10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330.9802357992305</v>
      </c>
      <c r="H729" t="b">
        <v>0</v>
      </c>
      <c r="I729" t="n">
        <v>1221.979030570759</v>
      </c>
      <c r="J729" t="n">
        <v>1983.271966616342</v>
      </c>
    </row>
    <row r="730" spans="1:10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344.3983534667668</v>
      </c>
      <c r="H730" t="b">
        <v>0</v>
      </c>
      <c r="I730" t="n">
        <v>1271.518720999303</v>
      </c>
      <c r="J730" t="n">
        <v>2063.674884181869</v>
      </c>
    </row>
    <row r="731" spans="1:10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357.8164711343032</v>
      </c>
      <c r="H731" t="b">
        <v>0</v>
      </c>
      <c r="I731" t="n">
        <v>1321.058411427848</v>
      </c>
      <c r="J731" t="n">
        <v>2144.077801747397</v>
      </c>
    </row>
    <row r="732" spans="1:10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357.8164711343032</v>
      </c>
      <c r="H732" t="b">
        <v>0</v>
      </c>
      <c r="I732" t="n">
        <v>1321.058411427848</v>
      </c>
      <c r="J732" t="n">
        <v>2144.077801747397</v>
      </c>
    </row>
    <row r="733" spans="1:10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357.8164711343032</v>
      </c>
      <c r="H733" t="b">
        <v>0</v>
      </c>
      <c r="I733" t="n">
        <v>1321.058411427848</v>
      </c>
      <c r="J733" t="n">
        <v>2144.077801747397</v>
      </c>
    </row>
    <row r="734" spans="1:10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357.8164711343032</v>
      </c>
      <c r="H734" t="b">
        <v>0</v>
      </c>
      <c r="I734" t="n">
        <v>1321.058411427848</v>
      </c>
      <c r="J734" t="n">
        <v>2144.077801747397</v>
      </c>
    </row>
    <row r="735" spans="1:10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357.8164711343032</v>
      </c>
      <c r="H735" t="b">
        <v>0</v>
      </c>
      <c r="I735" t="n">
        <v>1321.058411427848</v>
      </c>
      <c r="J735" t="n">
        <v>2144.077801747397</v>
      </c>
    </row>
    <row r="736" spans="1:10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357.8164711343032</v>
      </c>
      <c r="H736" t="b">
        <v>0</v>
      </c>
      <c r="I736" t="n">
        <v>1321.058411427848</v>
      </c>
      <c r="J736" t="n">
        <v>2144.077801747397</v>
      </c>
    </row>
    <row r="737" spans="1:10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357.8164711343032</v>
      </c>
      <c r="H737" t="b">
        <v>0</v>
      </c>
      <c r="I737" t="n">
        <v>1321.058411427848</v>
      </c>
      <c r="J737" t="n">
        <v>2144.077801747397</v>
      </c>
    </row>
    <row r="738" spans="1:10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357.8164711343032</v>
      </c>
      <c r="H738" t="b">
        <v>0</v>
      </c>
      <c r="I738" t="n">
        <v>1321.058411427848</v>
      </c>
      <c r="J738" t="n">
        <v>2144.077801747397</v>
      </c>
    </row>
    <row r="739" spans="1:10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357.8164711343032</v>
      </c>
      <c r="H739" t="b">
        <v>0</v>
      </c>
      <c r="I739" t="n">
        <v>1321.058411427848</v>
      </c>
      <c r="J739" t="n">
        <v>2144.077801747397</v>
      </c>
    </row>
    <row r="740" spans="1:10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357.8164711343032</v>
      </c>
      <c r="H740" t="b">
        <v>0</v>
      </c>
      <c r="I740" t="n">
        <v>1321.058411427848</v>
      </c>
      <c r="J740" t="n">
        <v>2144.077801747397</v>
      </c>
    </row>
    <row r="741" spans="1:10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357.8164711343032</v>
      </c>
      <c r="H741" t="b">
        <v>0</v>
      </c>
      <c r="I741" t="n">
        <v>1321.058411427848</v>
      </c>
      <c r="J741" t="n">
        <v>2144.077801747397</v>
      </c>
    </row>
    <row r="742" spans="1:10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357.8164711343032</v>
      </c>
      <c r="H742" t="b">
        <v>0</v>
      </c>
      <c r="I742" t="n">
        <v>1321.058411427848</v>
      </c>
      <c r="J742" t="n">
        <v>2144.077801747397</v>
      </c>
    </row>
    <row r="743" spans="1:10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357.8164711343032</v>
      </c>
      <c r="H743" t="b">
        <v>0</v>
      </c>
      <c r="I743" t="n">
        <v>1321.058411427848</v>
      </c>
      <c r="J743" t="n">
        <v>2144.077801747397</v>
      </c>
    </row>
    <row r="744" spans="1:10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344.3983534667668</v>
      </c>
      <c r="H744" t="b">
        <v>0</v>
      </c>
      <c r="I744" t="n">
        <v>1271.518720999303</v>
      </c>
      <c r="J744" t="n">
        <v>2063.674884181869</v>
      </c>
    </row>
    <row r="745" spans="1:10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330.9802357992305</v>
      </c>
      <c r="H745" t="b">
        <v>0</v>
      </c>
      <c r="I745" t="n">
        <v>1221.979030570759</v>
      </c>
      <c r="J745" t="n">
        <v>1983.271966616342</v>
      </c>
    </row>
    <row r="746" spans="1:10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317.5621181316941</v>
      </c>
      <c r="H746" t="b">
        <v>0</v>
      </c>
      <c r="I746" t="n">
        <v>1172.439340142215</v>
      </c>
      <c r="J746" t="n">
        <v>1902.869049050814</v>
      </c>
    </row>
    <row r="747" spans="1:10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304.1440004641577</v>
      </c>
      <c r="H747" t="b">
        <v>0</v>
      </c>
      <c r="I747" t="n">
        <v>1122.89964971367</v>
      </c>
      <c r="J747" t="n">
        <v>1822.466131485287</v>
      </c>
    </row>
    <row r="748" spans="1:10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290.7258827966214</v>
      </c>
      <c r="H748" t="b">
        <v>0</v>
      </c>
      <c r="I748" t="n">
        <v>1073.359959285126</v>
      </c>
      <c r="J748" t="n">
        <v>1742.06321391976</v>
      </c>
    </row>
    <row r="749" spans="1:10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277.307765129085</v>
      </c>
      <c r="H749" t="b">
        <v>0</v>
      </c>
      <c r="I749" t="n">
        <v>1023.820268856582</v>
      </c>
      <c r="J749" t="n">
        <v>1661.660296354232</v>
      </c>
    </row>
    <row r="750" spans="1:10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263.8896474615486</v>
      </c>
      <c r="H750" t="b">
        <v>0</v>
      </c>
      <c r="I750" t="n">
        <v>974.2805784280376</v>
      </c>
      <c r="J750" t="n">
        <v>1581.257378788705</v>
      </c>
    </row>
    <row r="751" spans="1:10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250.4715297940122</v>
      </c>
      <c r="H751" t="b">
        <v>0</v>
      </c>
      <c r="I751" t="n">
        <v>924.7408879994932</v>
      </c>
      <c r="J751" t="n">
        <v>1500.854461223177</v>
      </c>
    </row>
    <row r="752" spans="1:10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250.4715297940122</v>
      </c>
      <c r="H752" t="b">
        <v>0</v>
      </c>
      <c r="I752" t="n">
        <v>924.7408879994932</v>
      </c>
      <c r="J752" t="n">
        <v>1500.854461223177</v>
      </c>
    </row>
    <row r="753" spans="1:10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250.4715297940122</v>
      </c>
      <c r="H753" t="b">
        <v>0</v>
      </c>
      <c r="I753" t="n">
        <v>924.7408879994932</v>
      </c>
      <c r="J753" t="n">
        <v>1500.854461223177</v>
      </c>
    </row>
    <row r="754" spans="1:10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250.4715297940122</v>
      </c>
      <c r="H754" t="b">
        <v>0</v>
      </c>
      <c r="I754" t="n">
        <v>924.7408879994932</v>
      </c>
      <c r="J754" t="n">
        <v>1500.854461223177</v>
      </c>
    </row>
    <row r="755" spans="1:10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250.4715297940122</v>
      </c>
      <c r="H755" t="b">
        <v>0</v>
      </c>
      <c r="I755" t="n">
        <v>924.7408879994932</v>
      </c>
      <c r="J755" t="n">
        <v>1500.854461223177</v>
      </c>
    </row>
    <row r="756" spans="1:10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250.4715297940122</v>
      </c>
      <c r="H756" t="b">
        <v>0</v>
      </c>
      <c r="I756" t="n">
        <v>924.7408879994932</v>
      </c>
      <c r="J756" t="n">
        <v>1500.854461223177</v>
      </c>
    </row>
    <row r="757" spans="1:10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250.4715297940122</v>
      </c>
      <c r="H757" t="b">
        <v>0</v>
      </c>
      <c r="I757" t="n">
        <v>924.7408879994932</v>
      </c>
      <c r="J757" t="n">
        <v>1500.854461223177</v>
      </c>
    </row>
    <row r="758" spans="1:10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250.4715297940122</v>
      </c>
      <c r="H758" t="b">
        <v>0</v>
      </c>
      <c r="I758" t="n">
        <v>924.7408879994932</v>
      </c>
      <c r="J758" t="n">
        <v>1500.854461223177</v>
      </c>
    </row>
    <row r="759" spans="1:10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250.4715297940122</v>
      </c>
      <c r="H759" t="b">
        <v>0</v>
      </c>
      <c r="I759" t="n">
        <v>924.7408879994932</v>
      </c>
      <c r="J759" t="n">
        <v>1500.854461223177</v>
      </c>
    </row>
    <row r="760" spans="1:10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250.4715297940122</v>
      </c>
      <c r="H760" t="b">
        <v>0</v>
      </c>
      <c r="I760" t="n">
        <v>924.7408879994932</v>
      </c>
      <c r="J760" t="n">
        <v>1500.854461223177</v>
      </c>
    </row>
    <row r="761" spans="1:10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250.4715297940122</v>
      </c>
      <c r="H761" t="b">
        <v>0</v>
      </c>
      <c r="I761" t="n">
        <v>924.7408879994932</v>
      </c>
      <c r="J761" t="n">
        <v>1500.854461223177</v>
      </c>
    </row>
    <row r="762" spans="1:10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250.4715297940122</v>
      </c>
      <c r="H762" t="b">
        <v>0</v>
      </c>
      <c r="I762" t="n">
        <v>924.7408879994932</v>
      </c>
      <c r="J762" t="n">
        <v>1500.854461223177</v>
      </c>
    </row>
    <row r="763" spans="1:10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250.4715297940122</v>
      </c>
      <c r="H763" t="b">
        <v>0</v>
      </c>
      <c r="I763" t="n">
        <v>924.7408879994932</v>
      </c>
      <c r="J763" t="n">
        <v>1500.854461223177</v>
      </c>
    </row>
    <row r="764" spans="1:10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250.4715297940122</v>
      </c>
      <c r="H764" t="b">
        <v>0</v>
      </c>
      <c r="I764" t="n">
        <v>924.7408879994932</v>
      </c>
      <c r="J764" t="n">
        <v>1500.854461223177</v>
      </c>
    </row>
    <row r="765" spans="1:10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250.4715297940122</v>
      </c>
      <c r="H765" t="b">
        <v>1</v>
      </c>
      <c r="I765" t="n">
        <v>924.7408879994932</v>
      </c>
      <c r="J765" t="n">
        <v>2291.507920462745</v>
      </c>
    </row>
    <row r="766" spans="1:10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250.4715297940122</v>
      </c>
      <c r="H766" t="b">
        <v>0</v>
      </c>
      <c r="I766" t="n">
        <v>924.7408879994932</v>
      </c>
      <c r="J766" t="n">
        <v>2291.507920462745</v>
      </c>
    </row>
    <row r="767" spans="1:10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224.9132104272763</v>
      </c>
      <c r="H767" t="b">
        <v>0</v>
      </c>
      <c r="I767" t="n">
        <v>830.3795728975041</v>
      </c>
      <c r="J767" t="n">
        <v>2057.680581640015</v>
      </c>
    </row>
    <row r="768" spans="1:10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199.3548910605404</v>
      </c>
      <c r="H768" t="b">
        <v>0</v>
      </c>
      <c r="I768" t="n">
        <v>736.0182577955151</v>
      </c>
      <c r="J768" t="n">
        <v>1823.853242817286</v>
      </c>
    </row>
    <row r="769" spans="1:10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173.7965716938044</v>
      </c>
      <c r="H769" t="b">
        <v>0</v>
      </c>
      <c r="I769" t="n">
        <v>641.6569426935259</v>
      </c>
      <c r="J769" t="n">
        <v>1590.025903994557</v>
      </c>
    </row>
    <row r="770" spans="1:10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148.2382523270685</v>
      </c>
      <c r="H770" t="b">
        <v>0</v>
      </c>
      <c r="I770" t="n">
        <v>547.2956275915369</v>
      </c>
      <c r="J770" t="n">
        <v>1356.198565171828</v>
      </c>
    </row>
    <row r="771" spans="1:10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122.6799329603325</v>
      </c>
      <c r="H771" t="b">
        <v>0</v>
      </c>
      <c r="I771" t="n">
        <v>452.9343124895477</v>
      </c>
      <c r="J771" t="n">
        <v>1122.371226349099</v>
      </c>
    </row>
    <row r="772" spans="1:10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97.12161359359658</v>
      </c>
      <c r="H772" t="b">
        <v>0</v>
      </c>
      <c r="I772" t="n">
        <v>358.5729973875586</v>
      </c>
      <c r="J772" t="n">
        <v>888.5438875263702</v>
      </c>
    </row>
    <row r="773" spans="1:10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71.56329422686065</v>
      </c>
      <c r="H773" t="b">
        <v>0</v>
      </c>
      <c r="I773" t="n">
        <v>264.2116822855695</v>
      </c>
      <c r="J773" t="n">
        <v>654.7165487036413</v>
      </c>
    </row>
    <row r="774" spans="1:10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47.70886281790709</v>
      </c>
      <c r="H774" t="b">
        <v>0</v>
      </c>
      <c r="I774" t="n">
        <v>176.141121523713</v>
      </c>
      <c r="J774" t="n">
        <v>436.4776991357608</v>
      </c>
    </row>
    <row r="775" spans="1:10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23.85443140895354</v>
      </c>
      <c r="H775" t="b">
        <v>0</v>
      </c>
      <c r="I775" t="n">
        <v>88.0705607618565</v>
      </c>
      <c r="J775" t="n">
        <v>218.2388495678804</v>
      </c>
    </row>
    <row r="776" spans="1:10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b">
        <v>0</v>
      </c>
      <c r="I776" t="n">
        <v>0</v>
      </c>
      <c r="J776" t="n">
        <v>0</v>
      </c>
    </row>
    <row r="777" spans="1:10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b">
        <v>1</v>
      </c>
      <c r="I777" t="n">
        <v>0</v>
      </c>
      <c r="J777" t="n">
        <v>0</v>
      </c>
    </row>
    <row r="778" spans="1:10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b">
        <v>0</v>
      </c>
      <c r="I778" t="n">
        <v>0</v>
      </c>
      <c r="J778" t="n">
        <v>0</v>
      </c>
    </row>
    <row r="779" spans="1:10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b">
        <v>0</v>
      </c>
      <c r="I779" t="n">
        <v>0</v>
      </c>
      <c r="J779" t="n">
        <v>0</v>
      </c>
    </row>
    <row r="780" spans="1:10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b">
        <v>0</v>
      </c>
      <c r="I780" t="n">
        <v>0</v>
      </c>
      <c r="J780" t="n">
        <v>0</v>
      </c>
    </row>
    <row r="781" spans="1:10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b">
        <v>0</v>
      </c>
      <c r="I781" t="n">
        <v>0</v>
      </c>
      <c r="J781" t="n">
        <v>0</v>
      </c>
    </row>
    <row r="782" spans="1:10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b">
        <v>0</v>
      </c>
      <c r="I782" t="n">
        <v>0</v>
      </c>
      <c r="J782" t="n">
        <v>0</v>
      </c>
    </row>
    <row r="783" spans="1:10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b">
        <v>0</v>
      </c>
      <c r="I783" t="n">
        <v>0</v>
      </c>
      <c r="J783" t="n">
        <v>0</v>
      </c>
    </row>
    <row r="784" spans="1:10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b">
        <v>1</v>
      </c>
      <c r="I784" t="n">
        <v>0</v>
      </c>
      <c r="J784" t="n">
        <v>0</v>
      </c>
    </row>
    <row r="785" spans="1:10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b">
        <v>0</v>
      </c>
      <c r="I785" t="n">
        <v>0</v>
      </c>
      <c r="J785" t="n">
        <v>0</v>
      </c>
    </row>
    <row r="786" spans="1:10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b">
        <v>0</v>
      </c>
      <c r="I786" t="n">
        <v>0</v>
      </c>
      <c r="J786" t="n">
        <v>0</v>
      </c>
    </row>
    <row r="787" spans="1:10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b">
        <v>0</v>
      </c>
      <c r="I787" t="n">
        <v>0</v>
      </c>
      <c r="J787" t="n">
        <v>0</v>
      </c>
    </row>
    <row r="788" spans="1:10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b">
        <v>0</v>
      </c>
      <c r="I788" t="n">
        <v>0</v>
      </c>
      <c r="J788" t="n">
        <v>0</v>
      </c>
    </row>
    <row r="789" spans="1:10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b">
        <v>0</v>
      </c>
      <c r="I789" t="n">
        <v>0</v>
      </c>
      <c r="J789" t="n">
        <v>0</v>
      </c>
    </row>
    <row r="790" spans="1:10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b">
        <v>0</v>
      </c>
      <c r="I790" t="n">
        <v>0</v>
      </c>
      <c r="J790" t="n">
        <v>0</v>
      </c>
    </row>
    <row r="791" spans="1:10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b">
        <v>0</v>
      </c>
      <c r="I791" t="n">
        <v>0</v>
      </c>
      <c r="J791" t="n">
        <v>0</v>
      </c>
    </row>
    <row r="792" spans="1:10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b">
        <v>0</v>
      </c>
      <c r="I792" t="n">
        <v>0</v>
      </c>
      <c r="J792" t="n">
        <v>0</v>
      </c>
    </row>
    <row r="793" spans="1:10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b">
        <v>0</v>
      </c>
      <c r="I793" t="n">
        <v>0</v>
      </c>
      <c r="J793" t="n">
        <v>0</v>
      </c>
    </row>
    <row r="794" spans="1:10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b">
        <v>0</v>
      </c>
      <c r="I794" t="n">
        <v>0</v>
      </c>
      <c r="J794" t="n">
        <v>0</v>
      </c>
    </row>
    <row r="795" spans="1:10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b">
        <v>0</v>
      </c>
      <c r="I795" t="n">
        <v>0</v>
      </c>
      <c r="J795" t="n">
        <v>0</v>
      </c>
    </row>
    <row r="796" spans="1:10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b">
        <v>0</v>
      </c>
      <c r="I796" t="n">
        <v>0</v>
      </c>
      <c r="J796" t="n">
        <v>0</v>
      </c>
    </row>
    <row r="797" spans="1:10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b">
        <v>0</v>
      </c>
      <c r="I797" t="n">
        <v>0</v>
      </c>
      <c r="J797" t="n">
        <v>0</v>
      </c>
    </row>
    <row r="798" spans="1:10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b">
        <v>0</v>
      </c>
      <c r="I798" t="n">
        <v>0</v>
      </c>
      <c r="J798" t="n">
        <v>0</v>
      </c>
    </row>
    <row r="799" spans="1:10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b">
        <v>0</v>
      </c>
      <c r="I799" t="n">
        <v>0</v>
      </c>
      <c r="J799" t="n">
        <v>0</v>
      </c>
    </row>
    <row r="800" spans="1:10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b">
        <v>0</v>
      </c>
      <c r="I800" t="n">
        <v>0</v>
      </c>
      <c r="J800" t="n">
        <v>0</v>
      </c>
    </row>
    <row r="801" spans="1:10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b">
        <v>0</v>
      </c>
      <c r="I801" t="n">
        <v>0</v>
      </c>
      <c r="J801" t="n">
        <v>0</v>
      </c>
    </row>
    <row r="802" spans="1:10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b">
        <v>0</v>
      </c>
      <c r="I802" t="n">
        <v>0</v>
      </c>
      <c r="J802" t="n">
        <v>0</v>
      </c>
    </row>
    <row r="803" spans="1:10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b">
        <v>0</v>
      </c>
      <c r="I803" t="n">
        <v>0</v>
      </c>
      <c r="J803" t="n">
        <v>0</v>
      </c>
    </row>
    <row r="804" spans="1:10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21.46898826805819</v>
      </c>
      <c r="H804" t="b">
        <v>0</v>
      </c>
      <c r="I804" t="n">
        <v>79.26350468567085</v>
      </c>
      <c r="J804" t="n">
        <v>371.3495194523679</v>
      </c>
    </row>
    <row r="805" spans="1:10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42.93797653611639</v>
      </c>
      <c r="H805" t="b">
        <v>0</v>
      </c>
      <c r="I805" t="n">
        <v>158.5270093713417</v>
      </c>
      <c r="J805" t="n">
        <v>742.6990389047359</v>
      </c>
    </row>
    <row r="806" spans="1:10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64.40696480417458</v>
      </c>
      <c r="H806" t="b">
        <v>0</v>
      </c>
      <c r="I806" t="n">
        <v>237.7905140570126</v>
      </c>
      <c r="J806" t="n">
        <v>1114.048558357104</v>
      </c>
    </row>
    <row r="807" spans="1:10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85.87595307223278</v>
      </c>
      <c r="H807" t="b">
        <v>0</v>
      </c>
      <c r="I807" t="n">
        <v>317.0540187426834</v>
      </c>
      <c r="J807" t="n">
        <v>1485.398077809472</v>
      </c>
    </row>
    <row r="808" spans="1:10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107.344941340291</v>
      </c>
      <c r="H808" t="b">
        <v>0</v>
      </c>
      <c r="I808" t="n">
        <v>396.3175234283543</v>
      </c>
      <c r="J808" t="n">
        <v>1856.747597261839</v>
      </c>
    </row>
    <row r="809" spans="1:10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107.344941340291</v>
      </c>
      <c r="H809" t="b">
        <v>1</v>
      </c>
      <c r="I809" t="n">
        <v>396.3175234283543</v>
      </c>
      <c r="J809" t="n">
        <v>982.0748230554619</v>
      </c>
    </row>
    <row r="810" spans="1:10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107.344941340291</v>
      </c>
      <c r="H810" t="b">
        <v>0</v>
      </c>
      <c r="I810" t="n">
        <v>396.3175234283543</v>
      </c>
      <c r="J810" t="n">
        <v>982.0748230554619</v>
      </c>
    </row>
    <row r="811" spans="1:10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123.2478956129267</v>
      </c>
      <c r="H811" t="b">
        <v>0</v>
      </c>
      <c r="I811" t="n">
        <v>455.0312306029252</v>
      </c>
      <c r="J811" t="n">
        <v>1127.567389434049</v>
      </c>
    </row>
    <row r="812" spans="1:10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139.1508498855623</v>
      </c>
      <c r="H812" t="b">
        <v>0</v>
      </c>
      <c r="I812" t="n">
        <v>513.7449377774961</v>
      </c>
      <c r="J812" t="n">
        <v>1273.059955812636</v>
      </c>
    </row>
    <row r="813" spans="1:10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155.0538041581981</v>
      </c>
      <c r="H813" t="b">
        <v>0</v>
      </c>
      <c r="I813" t="n">
        <v>572.4586449520673</v>
      </c>
      <c r="J813" t="n">
        <v>1418.552522191223</v>
      </c>
    </row>
    <row r="814" spans="1:10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170.9567584308338</v>
      </c>
      <c r="H814" t="b">
        <v>0</v>
      </c>
      <c r="I814" t="n">
        <v>631.1723521266383</v>
      </c>
      <c r="J814" t="n">
        <v>1564.04508856981</v>
      </c>
    </row>
    <row r="815" spans="1:10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186.8597127034695</v>
      </c>
      <c r="H815" t="b">
        <v>0</v>
      </c>
      <c r="I815" t="n">
        <v>689.8860593012092</v>
      </c>
      <c r="J815" t="n">
        <v>1709.537654948397</v>
      </c>
    </row>
    <row r="816" spans="1:10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202.7626669761052</v>
      </c>
      <c r="H816" t="b">
        <v>0</v>
      </c>
      <c r="I816" t="n">
        <v>748.5997664757804</v>
      </c>
      <c r="J816" t="n">
        <v>1855.030221326984</v>
      </c>
    </row>
    <row r="817" spans="1:10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218.6656212487409</v>
      </c>
      <c r="H817" t="b">
        <v>0</v>
      </c>
      <c r="I817" t="n">
        <v>807.3134736503514</v>
      </c>
      <c r="J817" t="n">
        <v>2000.522787705571</v>
      </c>
    </row>
    <row r="818" spans="1:10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234.5685755213765</v>
      </c>
      <c r="H818" t="b">
        <v>0</v>
      </c>
      <c r="I818" t="n">
        <v>866.0271808249222</v>
      </c>
      <c r="J818" t="n">
        <v>2146.015354084157</v>
      </c>
    </row>
    <row r="819" spans="1:10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250.4715297940122</v>
      </c>
      <c r="H819" t="b">
        <v>0</v>
      </c>
      <c r="I819" t="n">
        <v>924.7408879994932</v>
      </c>
      <c r="J819" t="n">
        <v>2291.507920462745</v>
      </c>
    </row>
    <row r="820" spans="1:10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250.4715297940122</v>
      </c>
      <c r="H820" t="b">
        <v>1</v>
      </c>
      <c r="I820" t="n">
        <v>924.7408879994932</v>
      </c>
      <c r="J820" t="n">
        <v>1500.854461223177</v>
      </c>
    </row>
    <row r="821" spans="1:10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250.4715297940122</v>
      </c>
      <c r="H821" t="b">
        <v>0</v>
      </c>
      <c r="I821" t="n">
        <v>924.7408879994932</v>
      </c>
      <c r="J821" t="n">
        <v>1500.854461223177</v>
      </c>
    </row>
    <row r="822" spans="1:10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263.8896474615486</v>
      </c>
      <c r="H822" t="b">
        <v>0</v>
      </c>
      <c r="I822" t="n">
        <v>974.2805784280376</v>
      </c>
      <c r="J822" t="n">
        <v>1581.257378788705</v>
      </c>
    </row>
    <row r="823" spans="1:10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277.307765129085</v>
      </c>
      <c r="H823" t="b">
        <v>0</v>
      </c>
      <c r="I823" t="n">
        <v>1023.820268856582</v>
      </c>
      <c r="J823" t="n">
        <v>1661.660296354232</v>
      </c>
    </row>
    <row r="824" spans="1:10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290.7258827966214</v>
      </c>
      <c r="H824" t="b">
        <v>0</v>
      </c>
      <c r="I824" t="n">
        <v>1073.359959285126</v>
      </c>
      <c r="J824" t="n">
        <v>1742.06321391976</v>
      </c>
    </row>
    <row r="825" spans="1:10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304.1440004641577</v>
      </c>
      <c r="H825" t="b">
        <v>0</v>
      </c>
      <c r="I825" t="n">
        <v>1122.89964971367</v>
      </c>
      <c r="J825" t="n">
        <v>1822.466131485287</v>
      </c>
    </row>
    <row r="826" spans="1:10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317.5621181316941</v>
      </c>
      <c r="H826" t="b">
        <v>0</v>
      </c>
      <c r="I826" t="n">
        <v>1172.439340142215</v>
      </c>
      <c r="J826" t="n">
        <v>1902.869049050814</v>
      </c>
    </row>
    <row r="827" spans="1:10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330.9802357992305</v>
      </c>
      <c r="H827" t="b">
        <v>0</v>
      </c>
      <c r="I827" t="n">
        <v>1221.979030570759</v>
      </c>
      <c r="J827" t="n">
        <v>1983.271966616342</v>
      </c>
    </row>
    <row r="828" spans="1:10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344.3983534667668</v>
      </c>
      <c r="H828" t="b">
        <v>0</v>
      </c>
      <c r="I828" t="n">
        <v>1271.518720999303</v>
      </c>
      <c r="J828" t="n">
        <v>2063.674884181869</v>
      </c>
    </row>
    <row r="829" spans="1:10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357.8164711343032</v>
      </c>
      <c r="H829" t="b">
        <v>0</v>
      </c>
      <c r="I829" t="n">
        <v>1321.058411427848</v>
      </c>
      <c r="J829" t="n">
        <v>2144.077801747397</v>
      </c>
    </row>
    <row r="830" spans="1:10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357.8164711343032</v>
      </c>
      <c r="H830" t="b">
        <v>1</v>
      </c>
      <c r="I830" t="n">
        <v>1321.058411427848</v>
      </c>
      <c r="J830" t="n">
        <v>1594.517502593412</v>
      </c>
    </row>
    <row r="831" spans="1:10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357.8164711343032</v>
      </c>
      <c r="H831" t="b">
        <v>0</v>
      </c>
      <c r="I831" t="n">
        <v>1321.058411427848</v>
      </c>
      <c r="J831" t="n">
        <v>1594.517502593412</v>
      </c>
    </row>
    <row r="832" spans="1:10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368.8262087076664</v>
      </c>
      <c r="H832" t="b">
        <v>0</v>
      </c>
      <c r="I832" t="n">
        <v>1361.706362548704</v>
      </c>
      <c r="J832" t="n">
        <v>1643.579579596286</v>
      </c>
    </row>
    <row r="833" spans="1:10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379.8359462810296</v>
      </c>
      <c r="H833" t="b">
        <v>0</v>
      </c>
      <c r="I833" t="n">
        <v>1402.354313669561</v>
      </c>
      <c r="J833" t="n">
        <v>1692.64165659916</v>
      </c>
    </row>
    <row r="834" spans="1:10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390.8456838543927</v>
      </c>
      <c r="H834" t="b">
        <v>0</v>
      </c>
      <c r="I834" t="n">
        <v>1443.002264790418</v>
      </c>
      <c r="J834" t="n">
        <v>1741.703733602035</v>
      </c>
    </row>
    <row r="835" spans="1:10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401.8554214277559</v>
      </c>
      <c r="H835" t="b">
        <v>0</v>
      </c>
      <c r="I835" t="n">
        <v>1483.650215911275</v>
      </c>
      <c r="J835" t="n">
        <v>1790.765810604909</v>
      </c>
    </row>
    <row r="836" spans="1:10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412.8651590011191</v>
      </c>
      <c r="H836" t="b">
        <v>0</v>
      </c>
      <c r="I836" t="n">
        <v>1524.298167032132</v>
      </c>
      <c r="J836" t="n">
        <v>1839.827887607783</v>
      </c>
    </row>
    <row r="837" spans="1:10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423.8748965744823</v>
      </c>
      <c r="H837" t="b">
        <v>0</v>
      </c>
      <c r="I837" t="n">
        <v>1564.946118152989</v>
      </c>
      <c r="J837" t="n">
        <v>1888.889964610657</v>
      </c>
    </row>
    <row r="838" spans="1:10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434.8846341478455</v>
      </c>
      <c r="H838" t="b">
        <v>0</v>
      </c>
      <c r="I838" t="n">
        <v>1605.594069273846</v>
      </c>
      <c r="J838" t="n">
        <v>1937.952041613532</v>
      </c>
    </row>
    <row r="839" spans="1:10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445.8943717212086</v>
      </c>
      <c r="H839" t="b">
        <v>0</v>
      </c>
      <c r="I839" t="n">
        <v>1646.242020394702</v>
      </c>
      <c r="J839" t="n">
        <v>1987.014118616406</v>
      </c>
    </row>
    <row r="840" spans="1:10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456.9041092945718</v>
      </c>
      <c r="H840" t="b">
        <v>0</v>
      </c>
      <c r="I840" t="n">
        <v>1686.889971515559</v>
      </c>
      <c r="J840" t="n">
        <v>2036.07619561928</v>
      </c>
    </row>
    <row r="841" spans="1:10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467.913846867935</v>
      </c>
      <c r="H841" t="b">
        <v>0</v>
      </c>
      <c r="I841" t="n">
        <v>1727.537922636416</v>
      </c>
      <c r="J841" t="n">
        <v>2085.138272622154</v>
      </c>
    </row>
    <row r="842" spans="1:10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478.9235844412981</v>
      </c>
      <c r="H842" t="b">
        <v>0</v>
      </c>
      <c r="I842" t="n">
        <v>1768.185873757273</v>
      </c>
      <c r="J842" t="n">
        <v>2134.200349625029</v>
      </c>
    </row>
    <row r="843" spans="1:10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489.9333220146614</v>
      </c>
      <c r="H843" t="b">
        <v>0</v>
      </c>
      <c r="I843" t="n">
        <v>1808.83382487813</v>
      </c>
      <c r="J843" t="n">
        <v>2183.262426627903</v>
      </c>
    </row>
    <row r="844" spans="1:10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500.9430595880245</v>
      </c>
      <c r="H844" t="b">
        <v>0</v>
      </c>
      <c r="I844" t="n">
        <v>1849.481775998986</v>
      </c>
      <c r="J844" t="n">
        <v>2232.324503630777</v>
      </c>
    </row>
    <row r="845" spans="1:10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500.9430595880245</v>
      </c>
      <c r="H845" t="b">
        <v>1</v>
      </c>
      <c r="I845" t="n">
        <v>1849.481775998986</v>
      </c>
      <c r="J845" t="n">
        <v>1849.481775998986</v>
      </c>
    </row>
    <row r="846" spans="1:10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500.9430595880245</v>
      </c>
      <c r="H846" t="b">
        <v>0</v>
      </c>
      <c r="I846" t="n">
        <v>1849.481775998986</v>
      </c>
      <c r="J846" t="n">
        <v>1849.481775998986</v>
      </c>
    </row>
    <row r="847" spans="1:10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500.9430595880245</v>
      </c>
      <c r="H847" t="b">
        <v>0</v>
      </c>
      <c r="I847" t="n">
        <v>1849.481775998986</v>
      </c>
      <c r="J847" t="n">
        <v>1849.481775998986</v>
      </c>
    </row>
    <row r="848" spans="1:10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500.9430595880245</v>
      </c>
      <c r="H848" t="b">
        <v>0</v>
      </c>
      <c r="I848" t="n">
        <v>1849.481775998986</v>
      </c>
      <c r="J848" t="n">
        <v>1849.481775998986</v>
      </c>
    </row>
    <row r="849" spans="1:10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500.9430595880245</v>
      </c>
      <c r="H849" t="b">
        <v>0</v>
      </c>
      <c r="I849" t="n">
        <v>1849.481775998986</v>
      </c>
      <c r="J849" t="n">
        <v>1849.481775998986</v>
      </c>
    </row>
    <row r="850" spans="1:10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500.9430595880245</v>
      </c>
      <c r="H850" t="b">
        <v>0</v>
      </c>
      <c r="I850" t="n">
        <v>1849.481775998986</v>
      </c>
      <c r="J850" t="n">
        <v>1849.481775998986</v>
      </c>
    </row>
    <row r="851" spans="1:10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500.9430595880245</v>
      </c>
      <c r="H851" t="b">
        <v>0</v>
      </c>
      <c r="I851" t="n">
        <v>1849.481775998986</v>
      </c>
      <c r="J851" t="n">
        <v>1849.481775998986</v>
      </c>
    </row>
    <row r="852" spans="1:10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500.9430595880245</v>
      </c>
      <c r="H852" t="b">
        <v>0</v>
      </c>
      <c r="I852" t="n">
        <v>1849.481775998986</v>
      </c>
      <c r="J852" t="n">
        <v>1849.481775998986</v>
      </c>
    </row>
    <row r="853" spans="1:10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500.9430595880245</v>
      </c>
      <c r="H853" t="b">
        <v>0</v>
      </c>
      <c r="I853" t="n">
        <v>1849.481775998986</v>
      </c>
      <c r="J853" t="n">
        <v>1849.481775998986</v>
      </c>
    </row>
    <row r="854" spans="1:10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500.9430595880245</v>
      </c>
      <c r="H854" t="b">
        <v>0</v>
      </c>
      <c r="I854" t="n">
        <v>1849.481775998986</v>
      </c>
      <c r="J854" t="n">
        <v>1849.481775998986</v>
      </c>
    </row>
    <row r="855" spans="1:10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500.9430595880245</v>
      </c>
      <c r="H855" t="b">
        <v>0</v>
      </c>
      <c r="I855" t="n">
        <v>1849.481775998986</v>
      </c>
      <c r="J855" t="n">
        <v>1849.481775998986</v>
      </c>
    </row>
    <row r="856" spans="1:10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500.9430595880245</v>
      </c>
      <c r="H856" t="b">
        <v>0</v>
      </c>
      <c r="I856" t="n">
        <v>1849.481775998986</v>
      </c>
      <c r="J856" t="n">
        <v>1849.481775998986</v>
      </c>
    </row>
    <row r="857" spans="1:10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500.9430595880245</v>
      </c>
      <c r="H857" t="b">
        <v>0</v>
      </c>
      <c r="I857" t="n">
        <v>1849.481775998986</v>
      </c>
      <c r="J857" t="n">
        <v>1849.481775998986</v>
      </c>
    </row>
    <row r="858" spans="1:10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500.9430595880245</v>
      </c>
      <c r="H858" t="b">
        <v>0</v>
      </c>
      <c r="I858" t="n">
        <v>1849.481775998986</v>
      </c>
      <c r="J858" t="n">
        <v>1849.481775998986</v>
      </c>
    </row>
    <row r="859" spans="1:10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500.9430595880245</v>
      </c>
      <c r="H859" t="b">
        <v>0</v>
      </c>
      <c r="I859" t="n">
        <v>1849.481775998986</v>
      </c>
      <c r="J859" t="n">
        <v>1849.481775998986</v>
      </c>
    </row>
    <row r="860" spans="1:10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500.9430595880245</v>
      </c>
      <c r="H860" t="b">
        <v>0</v>
      </c>
      <c r="I860" t="n">
        <v>1849.481775998986</v>
      </c>
      <c r="J860" t="n">
        <v>1849.481775998986</v>
      </c>
    </row>
    <row r="861" spans="1:10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500.9430595880245</v>
      </c>
      <c r="H861" t="b">
        <v>0</v>
      </c>
      <c r="I861" t="n">
        <v>1849.481775998986</v>
      </c>
      <c r="J861" t="n">
        <v>1849.481775998986</v>
      </c>
    </row>
    <row r="862" spans="1:10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500.9430595880245</v>
      </c>
      <c r="H862" t="b">
        <v>0</v>
      </c>
      <c r="I862" t="n">
        <v>1849.481775998986</v>
      </c>
      <c r="J862" t="n">
        <v>1849.481775998986</v>
      </c>
    </row>
    <row r="863" spans="1:10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500.9430595880245</v>
      </c>
      <c r="H863" t="b">
        <v>0</v>
      </c>
      <c r="I863" t="n">
        <v>1849.481775998986</v>
      </c>
      <c r="J863" t="n">
        <v>1849.481775998986</v>
      </c>
    </row>
    <row r="864" spans="1:10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500.9430595880245</v>
      </c>
      <c r="H864" t="b">
        <v>0</v>
      </c>
      <c r="I864" t="n">
        <v>1849.481775998986</v>
      </c>
      <c r="J864" t="n">
        <v>1849.481775998986</v>
      </c>
    </row>
    <row r="865" spans="1:10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500.9430595880245</v>
      </c>
      <c r="H865" t="b">
        <v>0</v>
      </c>
      <c r="I865" t="n">
        <v>1849.481775998986</v>
      </c>
      <c r="J865" t="n">
        <v>1849.481775998986</v>
      </c>
    </row>
    <row r="866" spans="1:10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500.9430595880245</v>
      </c>
      <c r="H866" t="b">
        <v>0</v>
      </c>
      <c r="I866" t="n">
        <v>1849.481775998986</v>
      </c>
      <c r="J866" t="n">
        <v>1849.481775998986</v>
      </c>
    </row>
    <row r="867" spans="1:10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500.9430595880245</v>
      </c>
      <c r="H867" t="b">
        <v>0</v>
      </c>
      <c r="I867" t="n">
        <v>1849.481775998986</v>
      </c>
      <c r="J867" t="n">
        <v>1849.481775998986</v>
      </c>
    </row>
    <row r="868" spans="1:10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500.9430595880245</v>
      </c>
      <c r="H868" t="b">
        <v>0</v>
      </c>
      <c r="I868" t="n">
        <v>1849.481775998986</v>
      </c>
      <c r="J868" t="n">
        <v>1849.481775998986</v>
      </c>
    </row>
    <row r="869" spans="1:10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500.9430595880245</v>
      </c>
      <c r="H869" t="b">
        <v>0</v>
      </c>
      <c r="I869" t="n">
        <v>1849.481775998986</v>
      </c>
      <c r="J869" t="n">
        <v>1849.481775998986</v>
      </c>
    </row>
    <row r="870" spans="1:10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500.9430595880245</v>
      </c>
      <c r="H870" t="b">
        <v>0</v>
      </c>
      <c r="I870" t="n">
        <v>1849.481775998986</v>
      </c>
      <c r="J870" t="n">
        <v>1849.481775998986</v>
      </c>
    </row>
    <row r="871" spans="1:10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500.9430595880245</v>
      </c>
      <c r="H871" t="b">
        <v>0</v>
      </c>
      <c r="I871" t="n">
        <v>1849.481775998986</v>
      </c>
      <c r="J871" t="n">
        <v>1849.481775998986</v>
      </c>
    </row>
    <row r="872" spans="1:10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500.9430595880245</v>
      </c>
      <c r="H872" t="b">
        <v>0</v>
      </c>
      <c r="I872" t="n">
        <v>1849.481775998986</v>
      </c>
      <c r="J872" t="n">
        <v>1849.481775998986</v>
      </c>
    </row>
    <row r="873" spans="1:10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500.9430595880245</v>
      </c>
      <c r="H873" t="b">
        <v>0</v>
      </c>
      <c r="I873" t="n">
        <v>1849.481775998986</v>
      </c>
      <c r="J873" t="n">
        <v>1849.481775998986</v>
      </c>
    </row>
    <row r="874" spans="1:10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500.9430595880245</v>
      </c>
      <c r="H874" t="b">
        <v>0</v>
      </c>
      <c r="I874" t="n">
        <v>1849.481775998986</v>
      </c>
      <c r="J874" t="n">
        <v>1849.481775998986</v>
      </c>
    </row>
    <row r="875" spans="1:10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500.9430595880245</v>
      </c>
      <c r="H875" t="b">
        <v>0</v>
      </c>
      <c r="I875" t="n">
        <v>1849.481775998986</v>
      </c>
      <c r="J875" t="n">
        <v>1849.481775998986</v>
      </c>
    </row>
    <row r="876" spans="1:10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500.9430595880245</v>
      </c>
      <c r="H876" t="b">
        <v>0</v>
      </c>
      <c r="I876" t="n">
        <v>1849.481775998986</v>
      </c>
      <c r="J876" t="n">
        <v>1849.481775998986</v>
      </c>
    </row>
    <row r="877" spans="1:10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500.9430595880245</v>
      </c>
      <c r="H877" t="b">
        <v>0</v>
      </c>
      <c r="I877" t="n">
        <v>1849.481775998986</v>
      </c>
      <c r="J877" t="n">
        <v>1849.481775998986</v>
      </c>
    </row>
    <row r="878" spans="1:10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500.9430595880245</v>
      </c>
      <c r="H878" t="b">
        <v>0</v>
      </c>
      <c r="I878" t="n">
        <v>1849.481775998986</v>
      </c>
      <c r="J878" t="n">
        <v>1849.481775998986</v>
      </c>
    </row>
    <row r="879" spans="1:10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500.9430595880245</v>
      </c>
      <c r="H879" t="b">
        <v>0</v>
      </c>
      <c r="I879" t="n">
        <v>1849.481775998986</v>
      </c>
      <c r="J879" t="n">
        <v>1849.481775998986</v>
      </c>
    </row>
    <row r="880" spans="1:10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500.9430595880245</v>
      </c>
      <c r="H880" t="b">
        <v>0</v>
      </c>
      <c r="I880" t="n">
        <v>1849.481775998986</v>
      </c>
      <c r="J880" t="n">
        <v>1849.481775998986</v>
      </c>
    </row>
    <row r="881" spans="1:10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500.9430595880245</v>
      </c>
      <c r="H881" t="b">
        <v>0</v>
      </c>
      <c r="I881" t="n">
        <v>1849.481775998986</v>
      </c>
      <c r="J881" t="n">
        <v>1849.481775998986</v>
      </c>
    </row>
    <row r="882" spans="1:10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500.9430595880245</v>
      </c>
      <c r="H882" t="b">
        <v>0</v>
      </c>
      <c r="I882" t="n">
        <v>1849.481775998986</v>
      </c>
      <c r="J882" t="n">
        <v>1849.481775998986</v>
      </c>
    </row>
    <row r="883" spans="1:10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500.9430595880245</v>
      </c>
      <c r="H883" t="b">
        <v>0</v>
      </c>
      <c r="I883" t="n">
        <v>1849.481775998986</v>
      </c>
      <c r="J883" t="n">
        <v>1849.481775998986</v>
      </c>
    </row>
    <row r="884" spans="1:10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500.9430595880245</v>
      </c>
      <c r="H884" t="b">
        <v>0</v>
      </c>
      <c r="I884" t="n">
        <v>1849.481775998986</v>
      </c>
      <c r="J884" t="n">
        <v>1849.481775998986</v>
      </c>
    </row>
    <row r="885" spans="1:10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500.9430595880245</v>
      </c>
      <c r="H885" t="b">
        <v>0</v>
      </c>
      <c r="I885" t="n">
        <v>1849.481775998986</v>
      </c>
      <c r="J885" t="n">
        <v>1849.481775998986</v>
      </c>
    </row>
    <row r="886" spans="1:10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500.9430595880245</v>
      </c>
      <c r="H886" t="b">
        <v>0</v>
      </c>
      <c r="I886" t="n">
        <v>1849.481775998986</v>
      </c>
      <c r="J886" t="n">
        <v>1849.481775998986</v>
      </c>
    </row>
    <row r="887" spans="1:10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500.9430595880245</v>
      </c>
      <c r="H887" t="b">
        <v>0</v>
      </c>
      <c r="I887" t="n">
        <v>1849.481775998986</v>
      </c>
      <c r="J887" t="n">
        <v>1849.481775998986</v>
      </c>
    </row>
    <row r="888" spans="1:10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500.9430595880245</v>
      </c>
      <c r="H888" t="b">
        <v>0</v>
      </c>
      <c r="I888" t="n">
        <v>1849.481775998986</v>
      </c>
      <c r="J888" t="n">
        <v>1849.481775998986</v>
      </c>
    </row>
    <row r="889" spans="1:10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500.9430595880245</v>
      </c>
      <c r="H889" t="b">
        <v>0</v>
      </c>
      <c r="I889" t="n">
        <v>1849.481775998986</v>
      </c>
      <c r="J889" t="n">
        <v>1849.481775998986</v>
      </c>
    </row>
    <row r="890" spans="1:10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500.9430595880245</v>
      </c>
      <c r="H890" t="b">
        <v>0</v>
      </c>
      <c r="I890" t="n">
        <v>1849.481775998986</v>
      </c>
      <c r="J890" t="n">
        <v>1849.481775998986</v>
      </c>
    </row>
    <row r="891" spans="1:10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500.9430595880245</v>
      </c>
      <c r="H891" t="b">
        <v>0</v>
      </c>
      <c r="I891" t="n">
        <v>1849.481775998986</v>
      </c>
      <c r="J891" t="n">
        <v>1849.481775998986</v>
      </c>
    </row>
    <row r="892" spans="1:10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500.9430595880245</v>
      </c>
      <c r="H892" t="b">
        <v>0</v>
      </c>
      <c r="I892" t="n">
        <v>1849.481775998986</v>
      </c>
      <c r="J892" t="n">
        <v>1849.481775998986</v>
      </c>
    </row>
    <row r="893" spans="1:10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500.9430595880245</v>
      </c>
      <c r="H893" t="b">
        <v>0</v>
      </c>
      <c r="I893" t="n">
        <v>1849.481775998986</v>
      </c>
      <c r="J893" t="n">
        <v>1849.481775998986</v>
      </c>
    </row>
    <row r="894" spans="1:10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500.9430595880245</v>
      </c>
      <c r="H894" t="b">
        <v>0</v>
      </c>
      <c r="I894" t="n">
        <v>1849.481775998986</v>
      </c>
      <c r="J894" t="n">
        <v>1849.481775998986</v>
      </c>
    </row>
    <row r="895" spans="1:10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483.0522360313093</v>
      </c>
      <c r="H895" t="b">
        <v>0</v>
      </c>
      <c r="I895" t="n">
        <v>1783.428855427594</v>
      </c>
      <c r="J895" t="n">
        <v>1783.428855427594</v>
      </c>
    </row>
    <row r="896" spans="1:10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465.1614124745942</v>
      </c>
      <c r="H896" t="b">
        <v>0</v>
      </c>
      <c r="I896" t="n">
        <v>1717.375934856202</v>
      </c>
      <c r="J896" t="n">
        <v>1717.375934856202</v>
      </c>
    </row>
    <row r="897" spans="1:10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447.270588917879</v>
      </c>
      <c r="H897" t="b">
        <v>0</v>
      </c>
      <c r="I897" t="n">
        <v>1651.323014284809</v>
      </c>
      <c r="J897" t="n">
        <v>1651.323014284809</v>
      </c>
    </row>
    <row r="898" spans="1:10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429.3797653611638</v>
      </c>
      <c r="H898" t="b">
        <v>0</v>
      </c>
      <c r="I898" t="n">
        <v>1585.270093713417</v>
      </c>
      <c r="J898" t="n">
        <v>1585.270093713417</v>
      </c>
    </row>
    <row r="899" spans="1:10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411.4889418044487</v>
      </c>
      <c r="H899" t="b">
        <v>1</v>
      </c>
      <c r="I899" t="n">
        <v>1519.217173142025</v>
      </c>
      <c r="J899" t="n">
        <v>1833.695127982424</v>
      </c>
    </row>
    <row r="900" spans="1:10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393.5981182477335</v>
      </c>
      <c r="H900" t="b">
        <v>0</v>
      </c>
      <c r="I900" t="n">
        <v>1453.164252570632</v>
      </c>
      <c r="J900" t="n">
        <v>1753.969252852753</v>
      </c>
    </row>
    <row r="901" spans="1:10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375.7072946910184</v>
      </c>
      <c r="H901" t="b">
        <v>0</v>
      </c>
      <c r="I901" t="n">
        <v>1387.11133199924</v>
      </c>
      <c r="J901" t="n">
        <v>1674.243377723083</v>
      </c>
    </row>
    <row r="902" spans="1:10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357.8164711343032</v>
      </c>
      <c r="H902" t="b">
        <v>0</v>
      </c>
      <c r="I902" t="n">
        <v>1321.058411427848</v>
      </c>
      <c r="J902" t="n">
        <v>1594.517502593412</v>
      </c>
    </row>
    <row r="903" spans="1:10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357.8164711343032</v>
      </c>
      <c r="H903" t="b">
        <v>0</v>
      </c>
      <c r="I903" t="n">
        <v>1321.058411427848</v>
      </c>
      <c r="J903" t="n">
        <v>1594.517502593412</v>
      </c>
    </row>
    <row r="904" spans="1:10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357.8164711343032</v>
      </c>
      <c r="H904" t="b">
        <v>0</v>
      </c>
      <c r="I904" t="n">
        <v>1321.058411427848</v>
      </c>
      <c r="J904" t="n">
        <v>1594.517502593412</v>
      </c>
    </row>
    <row r="905" spans="1:10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357.8164711343032</v>
      </c>
      <c r="H905" t="b">
        <v>0</v>
      </c>
      <c r="I905" t="n">
        <v>1321.058411427848</v>
      </c>
      <c r="J905" t="n">
        <v>1594.517502593412</v>
      </c>
    </row>
    <row r="906" spans="1:10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357.8164711343032</v>
      </c>
      <c r="H906" t="b">
        <v>0</v>
      </c>
      <c r="I906" t="n">
        <v>1321.058411427848</v>
      </c>
      <c r="J906" t="n">
        <v>1594.517502593412</v>
      </c>
    </row>
    <row r="907" spans="1:10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357.8164711343032</v>
      </c>
      <c r="H907" t="b">
        <v>0</v>
      </c>
      <c r="I907" t="n">
        <v>1321.058411427848</v>
      </c>
      <c r="J907" t="n">
        <v>1594.517502593412</v>
      </c>
    </row>
    <row r="908" spans="1:10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357.8164711343032</v>
      </c>
      <c r="H908" t="b">
        <v>0</v>
      </c>
      <c r="I908" t="n">
        <v>1321.058411427848</v>
      </c>
      <c r="J908" t="n">
        <v>1594.517502593412</v>
      </c>
    </row>
    <row r="909" spans="1:10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357.8164711343032</v>
      </c>
      <c r="H909" t="b">
        <v>0</v>
      </c>
      <c r="I909" t="n">
        <v>1321.058411427848</v>
      </c>
      <c r="J909" t="n">
        <v>1594.517502593412</v>
      </c>
    </row>
    <row r="910" spans="1:10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357.8164711343032</v>
      </c>
      <c r="H910" t="b">
        <v>0</v>
      </c>
      <c r="I910" t="n">
        <v>1321.058411427848</v>
      </c>
      <c r="J910" t="n">
        <v>1594.517502593412</v>
      </c>
    </row>
    <row r="911" spans="1:10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357.8164711343032</v>
      </c>
      <c r="H911" t="b">
        <v>0</v>
      </c>
      <c r="I911" t="n">
        <v>1321.058411427848</v>
      </c>
      <c r="J911" t="n">
        <v>1594.517502593412</v>
      </c>
    </row>
    <row r="912" spans="1:10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357.8164711343032</v>
      </c>
      <c r="H912" t="b">
        <v>0</v>
      </c>
      <c r="I912" t="n">
        <v>1321.058411427848</v>
      </c>
      <c r="J912" t="n">
        <v>1594.517502593412</v>
      </c>
    </row>
    <row r="913" spans="1:10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357.8164711343032</v>
      </c>
      <c r="H913" t="b">
        <v>0</v>
      </c>
      <c r="I913" t="n">
        <v>1321.058411427848</v>
      </c>
      <c r="J913" t="n">
        <v>1594.517502593412</v>
      </c>
    </row>
    <row r="914" spans="1:10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357.8164711343032</v>
      </c>
      <c r="H914" t="b">
        <v>0</v>
      </c>
      <c r="I914" t="n">
        <v>1321.058411427848</v>
      </c>
      <c r="J914" t="n">
        <v>1594.517502593412</v>
      </c>
    </row>
    <row r="915" spans="1:10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357.8164711343032</v>
      </c>
      <c r="H915" t="b">
        <v>0</v>
      </c>
      <c r="I915" t="n">
        <v>1321.058411427848</v>
      </c>
      <c r="J915" t="n">
        <v>1594.517502593412</v>
      </c>
    </row>
    <row r="916" spans="1:10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357.8164711343032</v>
      </c>
      <c r="H916" t="b">
        <v>0</v>
      </c>
      <c r="I916" t="n">
        <v>1321.058411427848</v>
      </c>
      <c r="J916" t="n">
        <v>1594.517502593412</v>
      </c>
    </row>
    <row r="917" spans="1:10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357.8164711343032</v>
      </c>
      <c r="H917" t="b">
        <v>0</v>
      </c>
      <c r="I917" t="n">
        <v>1321.058411427848</v>
      </c>
      <c r="J917" t="n">
        <v>1594.517502593412</v>
      </c>
    </row>
    <row r="918" spans="1:10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357.8164711343032</v>
      </c>
      <c r="H918" t="b">
        <v>0</v>
      </c>
      <c r="I918" t="n">
        <v>1321.058411427848</v>
      </c>
      <c r="J918" t="n">
        <v>1594.517502593412</v>
      </c>
    </row>
    <row r="919" spans="1:10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357.8164711343032</v>
      </c>
      <c r="H919" t="b">
        <v>0</v>
      </c>
      <c r="I919" t="n">
        <v>1321.058411427848</v>
      </c>
      <c r="J919" t="n">
        <v>1594.517502593412</v>
      </c>
    </row>
    <row r="920" spans="1:10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357.8164711343032</v>
      </c>
      <c r="H920" t="b">
        <v>0</v>
      </c>
      <c r="I920" t="n">
        <v>1321.058411427848</v>
      </c>
      <c r="J920" t="n">
        <v>1594.517502593412</v>
      </c>
    </row>
    <row r="921" spans="1:10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357.8164711343032</v>
      </c>
      <c r="H921" t="b">
        <v>0</v>
      </c>
      <c r="I921" t="n">
        <v>1321.058411427848</v>
      </c>
      <c r="J921" t="n">
        <v>1594.517502593412</v>
      </c>
    </row>
    <row r="922" spans="1:10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357.8164711343032</v>
      </c>
      <c r="H922" t="b">
        <v>0</v>
      </c>
      <c r="I922" t="n">
        <v>1321.058411427848</v>
      </c>
      <c r="J922" t="n">
        <v>1594.517502593412</v>
      </c>
    </row>
    <row r="923" spans="1:10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357.8164711343032</v>
      </c>
      <c r="H923" t="b">
        <v>0</v>
      </c>
      <c r="I923" t="n">
        <v>1321.058411427848</v>
      </c>
      <c r="J923" t="n">
        <v>1594.517502593412</v>
      </c>
    </row>
    <row r="924" spans="1:10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357.8164711343032</v>
      </c>
      <c r="H924" t="b">
        <v>0</v>
      </c>
      <c r="I924" t="n">
        <v>1321.058411427848</v>
      </c>
      <c r="J924" t="n">
        <v>1594.517502593412</v>
      </c>
    </row>
    <row r="925" spans="1:10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357.8164711343032</v>
      </c>
      <c r="H925" t="b">
        <v>0</v>
      </c>
      <c r="I925" t="n">
        <v>1321.058411427848</v>
      </c>
      <c r="J925" t="n">
        <v>1594.517502593412</v>
      </c>
    </row>
    <row r="926" spans="1:10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357.8164711343032</v>
      </c>
      <c r="H926" t="b">
        <v>0</v>
      </c>
      <c r="I926" t="n">
        <v>1321.058411427848</v>
      </c>
      <c r="J926" t="n">
        <v>1594.517502593412</v>
      </c>
    </row>
    <row r="927" spans="1:10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357.8164711343032</v>
      </c>
      <c r="H927" t="b">
        <v>0</v>
      </c>
      <c r="I927" t="n">
        <v>1321.058411427848</v>
      </c>
      <c r="J927" t="n">
        <v>1594.517502593412</v>
      </c>
    </row>
    <row r="928" spans="1:10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357.8164711343032</v>
      </c>
      <c r="H928" t="b">
        <v>0</v>
      </c>
      <c r="I928" t="n">
        <v>1321.058411427848</v>
      </c>
      <c r="J928" t="n">
        <v>1594.517502593412</v>
      </c>
    </row>
    <row r="929" spans="1:10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357.8164711343032</v>
      </c>
      <c r="H929" t="b">
        <v>0</v>
      </c>
      <c r="I929" t="n">
        <v>1321.058411427848</v>
      </c>
      <c r="J929" t="n">
        <v>1594.517502593412</v>
      </c>
    </row>
    <row r="930" spans="1:10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357.8164711343032</v>
      </c>
      <c r="H930" t="b">
        <v>0</v>
      </c>
      <c r="I930" t="n">
        <v>1321.058411427848</v>
      </c>
      <c r="J930" t="n">
        <v>1594.517502593412</v>
      </c>
    </row>
    <row r="931" spans="1:10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357.8164711343032</v>
      </c>
      <c r="H931" t="b">
        <v>0</v>
      </c>
      <c r="I931" t="n">
        <v>1321.058411427848</v>
      </c>
      <c r="J931" t="n">
        <v>1594.517502593412</v>
      </c>
    </row>
    <row r="932" spans="1:10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357.8164711343032</v>
      </c>
      <c r="H932" t="b">
        <v>0</v>
      </c>
      <c r="I932" t="n">
        <v>1321.058411427848</v>
      </c>
      <c r="J932" t="n">
        <v>1594.517502593412</v>
      </c>
    </row>
    <row r="933" spans="1:10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357.8164711343032</v>
      </c>
      <c r="H933" t="b">
        <v>0</v>
      </c>
      <c r="I933" t="n">
        <v>1321.058411427848</v>
      </c>
      <c r="J933" t="n">
        <v>1594.517502593412</v>
      </c>
    </row>
    <row r="934" spans="1:10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357.8164711343032</v>
      </c>
      <c r="H934" t="b">
        <v>0</v>
      </c>
      <c r="I934" t="n">
        <v>1321.058411427848</v>
      </c>
      <c r="J934" t="n">
        <v>1594.517502593412</v>
      </c>
    </row>
    <row r="935" spans="1:10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357.8164711343032</v>
      </c>
      <c r="H935" t="b">
        <v>0</v>
      </c>
      <c r="I935" t="n">
        <v>1321.058411427848</v>
      </c>
      <c r="J935" t="n">
        <v>1594.517502593412</v>
      </c>
    </row>
    <row r="936" spans="1:10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357.8164711343032</v>
      </c>
      <c r="H936" t="b">
        <v>0</v>
      </c>
      <c r="I936" t="n">
        <v>1321.058411427848</v>
      </c>
      <c r="J936" t="n">
        <v>1594.517502593412</v>
      </c>
    </row>
    <row r="937" spans="1:10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357.8164711343032</v>
      </c>
      <c r="H937" t="b">
        <v>0</v>
      </c>
      <c r="I937" t="n">
        <v>1321.058411427848</v>
      </c>
      <c r="J937" t="n">
        <v>1594.517502593412</v>
      </c>
    </row>
    <row r="938" spans="1:10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357.8164711343032</v>
      </c>
      <c r="H938" t="b">
        <v>0</v>
      </c>
      <c r="I938" t="n">
        <v>1321.058411427848</v>
      </c>
      <c r="J938" t="n">
        <v>1594.517502593412</v>
      </c>
    </row>
    <row r="939" spans="1:10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357.8164711343032</v>
      </c>
      <c r="H939" t="b">
        <v>0</v>
      </c>
      <c r="I939" t="n">
        <v>1321.058411427848</v>
      </c>
      <c r="J939" t="n">
        <v>1594.517502593412</v>
      </c>
    </row>
    <row r="940" spans="1:10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357.8164711343032</v>
      </c>
      <c r="H940" t="b">
        <v>0</v>
      </c>
      <c r="I940" t="n">
        <v>1321.058411427848</v>
      </c>
      <c r="J940" t="n">
        <v>1594.517502593412</v>
      </c>
    </row>
    <row r="941" spans="1:10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357.8164711343032</v>
      </c>
      <c r="H941" t="b">
        <v>0</v>
      </c>
      <c r="I941" t="n">
        <v>1321.058411427848</v>
      </c>
      <c r="J941" t="n">
        <v>1594.517502593412</v>
      </c>
    </row>
    <row r="942" spans="1:10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357.8164711343032</v>
      </c>
      <c r="H942" t="b">
        <v>0</v>
      </c>
      <c r="I942" t="n">
        <v>1321.058411427848</v>
      </c>
      <c r="J942" t="n">
        <v>1594.517502593412</v>
      </c>
    </row>
    <row r="943" spans="1:10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357.8164711343032</v>
      </c>
      <c r="H943" t="b">
        <v>0</v>
      </c>
      <c r="I943" t="n">
        <v>1321.058411427848</v>
      </c>
      <c r="J943" t="n">
        <v>1594.517502593412</v>
      </c>
    </row>
    <row r="944" spans="1:10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357.8164711343032</v>
      </c>
      <c r="H944" t="b">
        <v>0</v>
      </c>
      <c r="I944" t="n">
        <v>1321.058411427848</v>
      </c>
      <c r="J944" t="n">
        <v>1594.517502593412</v>
      </c>
    </row>
    <row r="945" spans="1:10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357.8164711343032</v>
      </c>
      <c r="H945" t="b">
        <v>0</v>
      </c>
      <c r="I945" t="n">
        <v>1321.058411427848</v>
      </c>
      <c r="J945" t="n">
        <v>1594.517502593412</v>
      </c>
    </row>
    <row r="946" spans="1:10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357.8164711343032</v>
      </c>
      <c r="H946" t="b">
        <v>0</v>
      </c>
      <c r="I946" t="n">
        <v>1321.058411427848</v>
      </c>
      <c r="J946" t="n">
        <v>1594.517502593412</v>
      </c>
    </row>
    <row r="947" spans="1:10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357.8164711343032</v>
      </c>
      <c r="H947" t="b">
        <v>0</v>
      </c>
      <c r="I947" t="n">
        <v>1321.058411427848</v>
      </c>
      <c r="J947" t="n">
        <v>1594.517502593412</v>
      </c>
    </row>
    <row r="948" spans="1:10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357.8164711343032</v>
      </c>
      <c r="H948" t="b">
        <v>0</v>
      </c>
      <c r="I948" t="n">
        <v>1321.058411427848</v>
      </c>
      <c r="J948" t="n">
        <v>1594.517502593412</v>
      </c>
    </row>
    <row r="949" spans="1:10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357.8164711343032</v>
      </c>
      <c r="H949" t="b">
        <v>0</v>
      </c>
      <c r="I949" t="n">
        <v>1321.058411427848</v>
      </c>
      <c r="J949" t="n">
        <v>1594.517502593412</v>
      </c>
    </row>
    <row r="950" spans="1:10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357.8164711343032</v>
      </c>
      <c r="H950" t="b">
        <v>0</v>
      </c>
      <c r="I950" t="n">
        <v>1321.058411427848</v>
      </c>
      <c r="J950" t="n">
        <v>1594.517502593412</v>
      </c>
    </row>
    <row r="951" spans="1:10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357.8164711343032</v>
      </c>
      <c r="H951" t="b">
        <v>0</v>
      </c>
      <c r="I951" t="n">
        <v>1321.058411427848</v>
      </c>
      <c r="J951" t="n">
        <v>1594.517502593412</v>
      </c>
    </row>
    <row r="952" spans="1:10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357.8164711343032</v>
      </c>
      <c r="H952" t="b">
        <v>0</v>
      </c>
      <c r="I952" t="n">
        <v>1321.058411427848</v>
      </c>
      <c r="J952" t="n">
        <v>1594.517502593412</v>
      </c>
    </row>
    <row r="953" spans="1:10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357.8164711343032</v>
      </c>
      <c r="H953" t="b">
        <v>0</v>
      </c>
      <c r="I953" t="n">
        <v>1321.058411427848</v>
      </c>
      <c r="J953" t="n">
        <v>1594.517502593412</v>
      </c>
    </row>
    <row r="954" spans="1:10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357.8164711343032</v>
      </c>
      <c r="H954" t="b">
        <v>0</v>
      </c>
      <c r="I954" t="n">
        <v>1321.058411427848</v>
      </c>
      <c r="J954" t="n">
        <v>1594.517502593412</v>
      </c>
    </row>
    <row r="955" spans="1:10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357.8164711343032</v>
      </c>
      <c r="H955" t="b">
        <v>0</v>
      </c>
      <c r="I955" t="n">
        <v>1321.058411427848</v>
      </c>
      <c r="J955" t="n">
        <v>1594.517502593412</v>
      </c>
    </row>
    <row r="956" spans="1:10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357.8164711343032</v>
      </c>
      <c r="H956" t="b">
        <v>0</v>
      </c>
      <c r="I956" t="n">
        <v>1321.058411427848</v>
      </c>
      <c r="J956" t="n">
        <v>1594.517502593412</v>
      </c>
    </row>
    <row r="957" spans="1:10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357.8164711343032</v>
      </c>
      <c r="H957" t="b">
        <v>0</v>
      </c>
      <c r="I957" t="n">
        <v>1321.058411427848</v>
      </c>
      <c r="J957" t="n">
        <v>1594.517502593412</v>
      </c>
    </row>
    <row r="958" spans="1:10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357.8164711343032</v>
      </c>
      <c r="H958" t="b">
        <v>0</v>
      </c>
      <c r="I958" t="n">
        <v>1321.058411427848</v>
      </c>
      <c r="J958" t="n">
        <v>1594.517502593412</v>
      </c>
    </row>
    <row r="959" spans="1:10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357.8164711343032</v>
      </c>
      <c r="H959" t="b">
        <v>0</v>
      </c>
      <c r="I959" t="n">
        <v>1321.058411427848</v>
      </c>
      <c r="J959" t="n">
        <v>1594.517502593412</v>
      </c>
    </row>
    <row r="960" spans="1:10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357.8164711343032</v>
      </c>
      <c r="H960" t="b">
        <v>0</v>
      </c>
      <c r="I960" t="n">
        <v>1321.058411427848</v>
      </c>
      <c r="J960" t="n">
        <v>1594.517502593412</v>
      </c>
    </row>
    <row r="961" spans="1:10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357.8164711343032</v>
      </c>
      <c r="H961" t="b">
        <v>0</v>
      </c>
      <c r="I961" t="n">
        <v>1321.058411427848</v>
      </c>
      <c r="J961" t="n">
        <v>1594.517502593412</v>
      </c>
    </row>
    <row r="962" spans="1:10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357.8164711343032</v>
      </c>
      <c r="H962" t="b">
        <v>0</v>
      </c>
      <c r="I962" t="n">
        <v>1321.058411427848</v>
      </c>
      <c r="J962" t="n">
        <v>1594.517502593412</v>
      </c>
    </row>
    <row r="963" spans="1:10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357.8164711343032</v>
      </c>
      <c r="H963" t="b">
        <v>0</v>
      </c>
      <c r="I963" t="n">
        <v>1321.058411427848</v>
      </c>
      <c r="J963" t="n">
        <v>1594.517502593412</v>
      </c>
    </row>
    <row r="964" spans="1:10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357.8164711343032</v>
      </c>
      <c r="H964" t="b">
        <v>0</v>
      </c>
      <c r="I964" t="n">
        <v>1321.058411427848</v>
      </c>
      <c r="J964" t="n">
        <v>1594.517502593412</v>
      </c>
    </row>
    <row r="965" spans="1:10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357.8164711343032</v>
      </c>
      <c r="H965" t="b">
        <v>0</v>
      </c>
      <c r="I965" t="n">
        <v>1321.058411427848</v>
      </c>
      <c r="J965" t="n">
        <v>1594.517502593412</v>
      </c>
    </row>
    <row r="966" spans="1:10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357.8164711343032</v>
      </c>
      <c r="H966" t="b">
        <v>0</v>
      </c>
      <c r="I966" t="n">
        <v>1321.058411427848</v>
      </c>
      <c r="J966" t="n">
        <v>1594.517502593412</v>
      </c>
    </row>
    <row r="967" spans="1:10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357.8164711343032</v>
      </c>
      <c r="H967" t="b">
        <v>0</v>
      </c>
      <c r="I967" t="n">
        <v>1321.058411427848</v>
      </c>
      <c r="J967" t="n">
        <v>1594.517502593412</v>
      </c>
    </row>
    <row r="968" spans="1:10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357.8164711343032</v>
      </c>
      <c r="H968" t="b">
        <v>0</v>
      </c>
      <c r="I968" t="n">
        <v>1321.058411427848</v>
      </c>
      <c r="J968" t="n">
        <v>1594.517502593412</v>
      </c>
    </row>
    <row r="969" spans="1:10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357.8164711343032</v>
      </c>
      <c r="H969" t="b">
        <v>0</v>
      </c>
      <c r="I969" t="n">
        <v>1321.058411427848</v>
      </c>
      <c r="J969" t="n">
        <v>1594.517502593412</v>
      </c>
    </row>
    <row r="970" spans="1:10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357.8164711343032</v>
      </c>
      <c r="H970" t="b">
        <v>0</v>
      </c>
      <c r="I970" t="n">
        <v>1321.058411427848</v>
      </c>
      <c r="J970" t="n">
        <v>1594.517502593412</v>
      </c>
    </row>
    <row r="971" spans="1:10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357.8164711343032</v>
      </c>
      <c r="H971" t="b">
        <v>0</v>
      </c>
      <c r="I971" t="n">
        <v>1321.058411427848</v>
      </c>
      <c r="J971" t="n">
        <v>1594.517502593412</v>
      </c>
    </row>
    <row r="972" spans="1:10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368.8262087076664</v>
      </c>
      <c r="H972" t="b">
        <v>0</v>
      </c>
      <c r="I972" t="n">
        <v>1361.706362548704</v>
      </c>
      <c r="J972" t="n">
        <v>1643.579579596286</v>
      </c>
    </row>
    <row r="973" spans="1:10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379.8359462810296</v>
      </c>
      <c r="H973" t="b">
        <v>0</v>
      </c>
      <c r="I973" t="n">
        <v>1402.354313669561</v>
      </c>
      <c r="J973" t="n">
        <v>1692.64165659916</v>
      </c>
    </row>
    <row r="974" spans="1:10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390.8456838543927</v>
      </c>
      <c r="H974" t="b">
        <v>0</v>
      </c>
      <c r="I974" t="n">
        <v>1443.002264790418</v>
      </c>
      <c r="J974" t="n">
        <v>1741.703733602035</v>
      </c>
    </row>
    <row r="975" spans="1:10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401.8554214277559</v>
      </c>
      <c r="H975" t="b">
        <v>0</v>
      </c>
      <c r="I975" t="n">
        <v>1483.650215911275</v>
      </c>
      <c r="J975" t="n">
        <v>1790.765810604909</v>
      </c>
    </row>
    <row r="976" spans="1:10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412.8651590011191</v>
      </c>
      <c r="H976" t="b">
        <v>0</v>
      </c>
      <c r="I976" t="n">
        <v>1524.298167032132</v>
      </c>
      <c r="J976" t="n">
        <v>1839.827887607783</v>
      </c>
    </row>
    <row r="977" spans="1:10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423.8748965744823</v>
      </c>
      <c r="H977" t="b">
        <v>0</v>
      </c>
      <c r="I977" t="n">
        <v>1564.946118152989</v>
      </c>
      <c r="J977" t="n">
        <v>1888.889964610657</v>
      </c>
    </row>
    <row r="978" spans="1:10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434.8846341478455</v>
      </c>
      <c r="H978" t="b">
        <v>0</v>
      </c>
      <c r="I978" t="n">
        <v>1605.594069273846</v>
      </c>
      <c r="J978" t="n">
        <v>1937.952041613532</v>
      </c>
    </row>
    <row r="979" spans="1:10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445.8943717212086</v>
      </c>
      <c r="H979" t="b">
        <v>0</v>
      </c>
      <c r="I979" t="n">
        <v>1646.242020394702</v>
      </c>
      <c r="J979" t="n">
        <v>1987.014118616406</v>
      </c>
    </row>
    <row r="980" spans="1:10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456.9041092945718</v>
      </c>
      <c r="H980" t="b">
        <v>0</v>
      </c>
      <c r="I980" t="n">
        <v>1686.889971515559</v>
      </c>
      <c r="J980" t="n">
        <v>2036.07619561928</v>
      </c>
    </row>
    <row r="981" spans="1:10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467.913846867935</v>
      </c>
      <c r="H981" t="b">
        <v>0</v>
      </c>
      <c r="I981" t="n">
        <v>1727.537922636416</v>
      </c>
      <c r="J981" t="n">
        <v>2085.138272622154</v>
      </c>
    </row>
    <row r="982" spans="1:10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478.9235844412981</v>
      </c>
      <c r="H982" t="b">
        <v>0</v>
      </c>
      <c r="I982" t="n">
        <v>1768.185873757273</v>
      </c>
      <c r="J982" t="n">
        <v>2134.200349625029</v>
      </c>
    </row>
    <row r="983" spans="1:10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489.9333220146614</v>
      </c>
      <c r="H983" t="b">
        <v>0</v>
      </c>
      <c r="I983" t="n">
        <v>1808.83382487813</v>
      </c>
      <c r="J983" t="n">
        <v>2183.262426627903</v>
      </c>
    </row>
    <row r="984" spans="1:10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500.9430595880245</v>
      </c>
      <c r="H984" t="b">
        <v>0</v>
      </c>
      <c r="I984" t="n">
        <v>1849.481775998986</v>
      </c>
      <c r="J984" t="n">
        <v>2232.324503630777</v>
      </c>
    </row>
    <row r="985" spans="1:10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500.9430595880245</v>
      </c>
      <c r="H985" t="b">
        <v>1</v>
      </c>
      <c r="I985" t="n">
        <v>1849.481775998986</v>
      </c>
      <c r="J985" t="n">
        <v>1849.481775998986</v>
      </c>
    </row>
    <row r="986" spans="1:10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500.9430595880245</v>
      </c>
      <c r="H986" t="b">
        <v>0</v>
      </c>
      <c r="I986" t="n">
        <v>1849.481775998986</v>
      </c>
      <c r="J986" t="n">
        <v>1849.481775998986</v>
      </c>
    </row>
    <row r="987" spans="1:10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500.9430595880245</v>
      </c>
      <c r="H987" t="b">
        <v>0</v>
      </c>
      <c r="I987" t="n">
        <v>1849.481775998986</v>
      </c>
      <c r="J987" t="n">
        <v>1849.481775998986</v>
      </c>
    </row>
    <row r="988" spans="1:10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500.9430595880245</v>
      </c>
      <c r="H988" t="b">
        <v>0</v>
      </c>
      <c r="I988" t="n">
        <v>1849.481775998986</v>
      </c>
      <c r="J988" t="n">
        <v>1849.481775998986</v>
      </c>
    </row>
    <row r="989" spans="1:10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500.9430595880245</v>
      </c>
      <c r="H989" t="b">
        <v>0</v>
      </c>
      <c r="I989" t="n">
        <v>1849.481775998986</v>
      </c>
      <c r="J989" t="n">
        <v>1849.481775998986</v>
      </c>
    </row>
    <row r="990" spans="1:10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500.9430595880245</v>
      </c>
      <c r="H990" t="b">
        <v>0</v>
      </c>
      <c r="I990" t="n">
        <v>1849.481775998986</v>
      </c>
      <c r="J990" t="n">
        <v>1849.481775998986</v>
      </c>
    </row>
    <row r="991" spans="1:10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500.9430595880245</v>
      </c>
      <c r="H991" t="b">
        <v>0</v>
      </c>
      <c r="I991" t="n">
        <v>1849.481775998986</v>
      </c>
      <c r="J991" t="n">
        <v>1849.481775998986</v>
      </c>
    </row>
    <row r="992" spans="1:10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500.9430595880245</v>
      </c>
      <c r="H992" t="b">
        <v>0</v>
      </c>
      <c r="I992" t="n">
        <v>1849.481775998986</v>
      </c>
      <c r="J992" t="n">
        <v>1849.481775998986</v>
      </c>
    </row>
    <row r="993" spans="1:10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500.9430595880245</v>
      </c>
      <c r="H993" t="b">
        <v>0</v>
      </c>
      <c r="I993" t="n">
        <v>1849.481775998986</v>
      </c>
      <c r="J993" t="n">
        <v>1849.481775998986</v>
      </c>
    </row>
    <row r="994" spans="1:10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500.9430595880245</v>
      </c>
      <c r="H994" t="b">
        <v>0</v>
      </c>
      <c r="I994" t="n">
        <v>1849.481775998986</v>
      </c>
      <c r="J994" t="n">
        <v>1849.481775998986</v>
      </c>
    </row>
    <row r="995" spans="1:10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500.9430595880245</v>
      </c>
      <c r="H995" t="b">
        <v>0</v>
      </c>
      <c r="I995" t="n">
        <v>1849.481775998986</v>
      </c>
      <c r="J995" t="n">
        <v>1849.481775998986</v>
      </c>
    </row>
    <row r="996" spans="1:10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500.9430595880245</v>
      </c>
      <c r="H996" t="b">
        <v>0</v>
      </c>
      <c r="I996" t="n">
        <v>1849.481775998986</v>
      </c>
      <c r="J996" t="n">
        <v>1849.481775998986</v>
      </c>
    </row>
    <row r="997" spans="1:10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500.9430595880245</v>
      </c>
      <c r="H997" t="b">
        <v>0</v>
      </c>
      <c r="I997" t="n">
        <v>1849.481775998986</v>
      </c>
      <c r="J997" t="n">
        <v>1849.481775998986</v>
      </c>
    </row>
    <row r="998" spans="1:10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500.9430595880245</v>
      </c>
      <c r="H998" t="b">
        <v>0</v>
      </c>
      <c r="I998" t="n">
        <v>1849.481775998986</v>
      </c>
      <c r="J998" t="n">
        <v>1849.481775998986</v>
      </c>
    </row>
    <row r="999" spans="1:10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500.9430595880245</v>
      </c>
      <c r="H999" t="b">
        <v>0</v>
      </c>
      <c r="I999" t="n">
        <v>1849.481775998986</v>
      </c>
      <c r="J999" t="n">
        <v>1849.481775998986</v>
      </c>
    </row>
    <row r="1000" spans="1:10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500.9430595880245</v>
      </c>
      <c r="H1000" t="b">
        <v>0</v>
      </c>
      <c r="I1000" t="n">
        <v>1849.481775998986</v>
      </c>
      <c r="J1000" t="n">
        <v>1849.481775998986</v>
      </c>
    </row>
    <row r="1001" spans="1:10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500.9430595880245</v>
      </c>
      <c r="H1001" t="b">
        <v>0</v>
      </c>
      <c r="I1001" t="n">
        <v>1849.481775998986</v>
      </c>
      <c r="J1001" t="n">
        <v>1849.481775998986</v>
      </c>
    </row>
    <row r="1002" spans="1:10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500.9430595880245</v>
      </c>
      <c r="H1002" t="b">
        <v>0</v>
      </c>
      <c r="I1002" t="n">
        <v>1849.481775998986</v>
      </c>
      <c r="J1002" t="n">
        <v>1849.481775998986</v>
      </c>
    </row>
    <row r="1003" spans="1:10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500.9430595880245</v>
      </c>
      <c r="H1003" t="b">
        <v>0</v>
      </c>
      <c r="I1003" t="n">
        <v>1849.481775998986</v>
      </c>
      <c r="J1003" t="n">
        <v>1849.481775998986</v>
      </c>
    </row>
    <row r="1004" spans="1:10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500.9430595880245</v>
      </c>
      <c r="H1004" t="b">
        <v>0</v>
      </c>
      <c r="I1004" t="n">
        <v>1849.481775998986</v>
      </c>
      <c r="J1004" t="n">
        <v>1849.481775998986</v>
      </c>
    </row>
    <row r="1005" spans="1:10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500.9430595880245</v>
      </c>
      <c r="H1005" t="b">
        <v>0</v>
      </c>
      <c r="I1005" t="n">
        <v>1849.481775998986</v>
      </c>
      <c r="J1005" t="n">
        <v>1849.481775998986</v>
      </c>
    </row>
    <row r="1006" spans="1:10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500.9430595880245</v>
      </c>
      <c r="H1006" t="b">
        <v>0</v>
      </c>
      <c r="I1006" t="n">
        <v>1849.481775998986</v>
      </c>
      <c r="J1006" t="n">
        <v>1849.481775998986</v>
      </c>
    </row>
    <row r="1007" spans="1:10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500.9430595880245</v>
      </c>
      <c r="H1007" t="b">
        <v>0</v>
      </c>
      <c r="I1007" t="n">
        <v>1849.481775998986</v>
      </c>
      <c r="J1007" t="n">
        <v>1849.481775998986</v>
      </c>
    </row>
    <row r="1008" spans="1:10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500.9430595880245</v>
      </c>
      <c r="H1008" t="b">
        <v>0</v>
      </c>
      <c r="I1008" t="n">
        <v>1849.481775998986</v>
      </c>
      <c r="J1008" t="n">
        <v>1849.481775998986</v>
      </c>
    </row>
    <row r="1009" spans="1:10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500.9430595880245</v>
      </c>
      <c r="H1009" t="b">
        <v>0</v>
      </c>
      <c r="I1009" t="n">
        <v>1849.481775998986</v>
      </c>
      <c r="J1009" t="n">
        <v>1849.481775998986</v>
      </c>
    </row>
    <row r="1010" spans="1:10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500.9430595880245</v>
      </c>
      <c r="H1010" t="b">
        <v>0</v>
      </c>
      <c r="I1010" t="n">
        <v>1849.481775998986</v>
      </c>
      <c r="J1010" t="n">
        <v>1849.481775998986</v>
      </c>
    </row>
    <row r="1011" spans="1:10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500.9430595880245</v>
      </c>
      <c r="H1011" t="b">
        <v>0</v>
      </c>
      <c r="I1011" t="n">
        <v>1849.481775998986</v>
      </c>
      <c r="J1011" t="n">
        <v>1849.481775998986</v>
      </c>
    </row>
    <row r="1012" spans="1:10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500.9430595880245</v>
      </c>
      <c r="H1012" t="b">
        <v>0</v>
      </c>
      <c r="I1012" t="n">
        <v>1849.481775998986</v>
      </c>
      <c r="J1012" t="n">
        <v>1849.481775998986</v>
      </c>
    </row>
    <row r="1013" spans="1:10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500.9430595880245</v>
      </c>
      <c r="H1013" t="b">
        <v>0</v>
      </c>
      <c r="I1013" t="n">
        <v>1849.481775998986</v>
      </c>
      <c r="J1013" t="n">
        <v>1849.481775998986</v>
      </c>
    </row>
    <row r="1014" spans="1:10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500.9430595880245</v>
      </c>
      <c r="H1014" t="b">
        <v>0</v>
      </c>
      <c r="I1014" t="n">
        <v>1849.481775998986</v>
      </c>
      <c r="J1014" t="n">
        <v>1849.481775998986</v>
      </c>
    </row>
    <row r="1015" spans="1:10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500.9430595880245</v>
      </c>
      <c r="H1015" t="b">
        <v>0</v>
      </c>
      <c r="I1015" t="n">
        <v>1849.481775998986</v>
      </c>
      <c r="J1015" t="n">
        <v>1849.481775998986</v>
      </c>
    </row>
    <row r="1016" spans="1:10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500.9430595880245</v>
      </c>
      <c r="H1016" t="b">
        <v>0</v>
      </c>
      <c r="I1016" t="n">
        <v>1849.481775998986</v>
      </c>
      <c r="J1016" t="n">
        <v>1849.481775998986</v>
      </c>
    </row>
    <row r="1017" spans="1:10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500.9430595880245</v>
      </c>
      <c r="H1017" t="b">
        <v>0</v>
      </c>
      <c r="I1017" t="n">
        <v>1849.481775998986</v>
      </c>
      <c r="J1017" t="n">
        <v>1849.481775998986</v>
      </c>
    </row>
    <row r="1018" spans="1:10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500.9430595880245</v>
      </c>
      <c r="H1018" t="b">
        <v>0</v>
      </c>
      <c r="I1018" t="n">
        <v>1849.481775998986</v>
      </c>
      <c r="J1018" t="n">
        <v>1849.481775998986</v>
      </c>
    </row>
    <row r="1019" spans="1:10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500.9430595880245</v>
      </c>
      <c r="H1019" t="b">
        <v>0</v>
      </c>
      <c r="I1019" t="n">
        <v>1849.481775998986</v>
      </c>
      <c r="J1019" t="n">
        <v>1849.481775998986</v>
      </c>
    </row>
    <row r="1020" spans="1:10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500.9430595880245</v>
      </c>
      <c r="H1020" t="b">
        <v>0</v>
      </c>
      <c r="I1020" t="n">
        <v>1849.481775998986</v>
      </c>
      <c r="J1020" t="n">
        <v>1849.481775998986</v>
      </c>
    </row>
    <row r="1021" spans="1:10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500.9430595880245</v>
      </c>
      <c r="H1021" t="b">
        <v>0</v>
      </c>
      <c r="I1021" t="n">
        <v>1849.481775998986</v>
      </c>
      <c r="J1021" t="n">
        <v>1849.481775998986</v>
      </c>
    </row>
    <row r="1022" spans="1:10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500.9430595880245</v>
      </c>
      <c r="H1022" t="b">
        <v>0</v>
      </c>
      <c r="I1022" t="n">
        <v>1849.481775998986</v>
      </c>
      <c r="J1022" t="n">
        <v>1849.481775998986</v>
      </c>
    </row>
    <row r="1023" spans="1:10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500.9430595880245</v>
      </c>
      <c r="H1023" t="b">
        <v>0</v>
      </c>
      <c r="I1023" t="n">
        <v>1849.481775998986</v>
      </c>
      <c r="J1023" t="n">
        <v>1849.481775998986</v>
      </c>
    </row>
    <row r="1024" spans="1:10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500.9430595880245</v>
      </c>
      <c r="H1024" t="b">
        <v>0</v>
      </c>
      <c r="I1024" t="n">
        <v>1849.481775998986</v>
      </c>
      <c r="J1024" t="n">
        <v>1849.481775998986</v>
      </c>
    </row>
    <row r="1025" spans="1:10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500.9430595880245</v>
      </c>
      <c r="H1025" t="b">
        <v>0</v>
      </c>
      <c r="I1025" t="n">
        <v>1849.481775998986</v>
      </c>
      <c r="J1025" t="n">
        <v>1849.481775998986</v>
      </c>
    </row>
    <row r="1026" spans="1:10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500.9430595880245</v>
      </c>
      <c r="H1026" t="b">
        <v>0</v>
      </c>
      <c r="I1026" t="n">
        <v>1849.481775998986</v>
      </c>
      <c r="J1026" t="n">
        <v>1849.481775998986</v>
      </c>
    </row>
    <row r="1027" spans="1:10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500.9430595880245</v>
      </c>
      <c r="H1027" t="b">
        <v>0</v>
      </c>
      <c r="I1027" t="n">
        <v>1849.481775998986</v>
      </c>
      <c r="J1027" t="n">
        <v>1849.481775998986</v>
      </c>
    </row>
    <row r="1028" spans="1:10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500.9430595880245</v>
      </c>
      <c r="H1028" t="b">
        <v>0</v>
      </c>
      <c r="I1028" t="n">
        <v>1849.481775998986</v>
      </c>
      <c r="J1028" t="n">
        <v>1849.481775998986</v>
      </c>
    </row>
    <row r="1029" spans="1:10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500.9430595880245</v>
      </c>
      <c r="H1029" t="b">
        <v>0</v>
      </c>
      <c r="I1029" t="n">
        <v>1849.481775998986</v>
      </c>
      <c r="J1029" t="n">
        <v>1849.481775998986</v>
      </c>
    </row>
    <row r="1030" spans="1:10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500.9430595880245</v>
      </c>
      <c r="H1030" t="b">
        <v>0</v>
      </c>
      <c r="I1030" t="n">
        <v>1849.481775998986</v>
      </c>
      <c r="J1030" t="n">
        <v>1849.481775998986</v>
      </c>
    </row>
    <row r="1031" spans="1:10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500.9430595880245</v>
      </c>
      <c r="H1031" t="b">
        <v>0</v>
      </c>
      <c r="I1031" t="n">
        <v>1849.481775998986</v>
      </c>
      <c r="J1031" t="n">
        <v>1849.481775998986</v>
      </c>
    </row>
    <row r="1032" spans="1:10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500.9430595880245</v>
      </c>
      <c r="H1032" t="b">
        <v>0</v>
      </c>
      <c r="I1032" t="n">
        <v>1849.481775998986</v>
      </c>
      <c r="J1032" t="n">
        <v>1849.481775998986</v>
      </c>
    </row>
    <row r="1033" spans="1:10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500.9430595880245</v>
      </c>
      <c r="H1033" t="b">
        <v>0</v>
      </c>
      <c r="I1033" t="n">
        <v>1849.481775998986</v>
      </c>
      <c r="J1033" t="n">
        <v>1849.481775998986</v>
      </c>
    </row>
    <row r="1034" spans="1:10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500.9430595880245</v>
      </c>
      <c r="H1034" t="b">
        <v>0</v>
      </c>
      <c r="I1034" t="n">
        <v>1849.481775998986</v>
      </c>
      <c r="J1034" t="n">
        <v>1849.481775998986</v>
      </c>
    </row>
    <row r="1035" spans="1:10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507.0770562360411</v>
      </c>
      <c r="H1035" t="b">
        <v>0</v>
      </c>
      <c r="I1035" t="n">
        <v>1872.128491623464</v>
      </c>
      <c r="J1035" t="n">
        <v>1872.128491623464</v>
      </c>
    </row>
    <row r="1036" spans="1:10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513.2110528840577</v>
      </c>
      <c r="H1036" t="b">
        <v>0</v>
      </c>
      <c r="I1036" t="n">
        <v>1894.775207247941</v>
      </c>
      <c r="J1036" t="n">
        <v>1894.775207247941</v>
      </c>
    </row>
    <row r="1037" spans="1:10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519.3450495320743</v>
      </c>
      <c r="H1037" t="b">
        <v>0</v>
      </c>
      <c r="I1037" t="n">
        <v>1917.421922872418</v>
      </c>
      <c r="J1037" t="n">
        <v>1917.421922872418</v>
      </c>
    </row>
    <row r="1038" spans="1:10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525.479046180091</v>
      </c>
      <c r="H1038" t="b">
        <v>0</v>
      </c>
      <c r="I1038" t="n">
        <v>1940.068638496896</v>
      </c>
      <c r="J1038" t="n">
        <v>1940.068638496896</v>
      </c>
    </row>
    <row r="1039" spans="1:10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531.6130428281077</v>
      </c>
      <c r="H1039" t="b">
        <v>0</v>
      </c>
      <c r="I1039" t="n">
        <v>1962.715354121374</v>
      </c>
      <c r="J1039" t="n">
        <v>1962.715354121374</v>
      </c>
    </row>
    <row r="1040" spans="1:10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537.7470394761242</v>
      </c>
      <c r="H1040" t="b">
        <v>0</v>
      </c>
      <c r="I1040" t="n">
        <v>1985.362069745851</v>
      </c>
      <c r="J1040" t="n">
        <v>1985.362069745851</v>
      </c>
    </row>
    <row r="1041" spans="1:10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543.8810361241409</v>
      </c>
      <c r="H1041" t="b">
        <v>0</v>
      </c>
      <c r="I1041" t="n">
        <v>2008.008785370328</v>
      </c>
      <c r="J1041" t="n">
        <v>2008.008785370328</v>
      </c>
    </row>
    <row r="1042" spans="1:10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550.0150327721575</v>
      </c>
      <c r="H1042" t="b">
        <v>0</v>
      </c>
      <c r="I1042" t="n">
        <v>2030.655500994806</v>
      </c>
      <c r="J1042" t="n">
        <v>2030.655500994806</v>
      </c>
    </row>
    <row r="1043" spans="1:10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556.1490294201741</v>
      </c>
      <c r="H1043" t="b">
        <v>0</v>
      </c>
      <c r="I1043" t="n">
        <v>2053.302216619283</v>
      </c>
      <c r="J1043" t="n">
        <v>2053.302216619283</v>
      </c>
    </row>
    <row r="1044" spans="1:10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562.2830260681908</v>
      </c>
      <c r="H1044" t="b">
        <v>0</v>
      </c>
      <c r="I1044" t="n">
        <v>2075.94893224376</v>
      </c>
      <c r="J1044" t="n">
        <v>2075.94893224376</v>
      </c>
    </row>
    <row r="1045" spans="1:10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568.4170227162074</v>
      </c>
      <c r="H1045" t="b">
        <v>0</v>
      </c>
      <c r="I1045" t="n">
        <v>2098.595647868238</v>
      </c>
      <c r="J1045" t="n">
        <v>2098.595647868238</v>
      </c>
    </row>
    <row r="1046" spans="1:10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574.551019364224</v>
      </c>
      <c r="H1046" t="b">
        <v>0</v>
      </c>
      <c r="I1046" t="n">
        <v>2121.242363492715</v>
      </c>
      <c r="J1046" t="n">
        <v>2121.242363492715</v>
      </c>
    </row>
    <row r="1047" spans="1:10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580.6850160122406</v>
      </c>
      <c r="H1047" t="b">
        <v>0</v>
      </c>
      <c r="I1047" t="n">
        <v>2143.889079117192</v>
      </c>
      <c r="J1047" t="n">
        <v>2143.889079117192</v>
      </c>
    </row>
    <row r="1048" spans="1:10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586.8190126602573</v>
      </c>
      <c r="H1048" t="b">
        <v>0</v>
      </c>
      <c r="I1048" t="n">
        <v>2166.53579474167</v>
      </c>
      <c r="J1048" t="n">
        <v>2166.53579474167</v>
      </c>
    </row>
    <row r="1049" spans="1:10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592.953009308274</v>
      </c>
      <c r="H1049" t="b">
        <v>0</v>
      </c>
      <c r="I1049" t="n">
        <v>2189.182510366148</v>
      </c>
      <c r="J1049" t="n">
        <v>2189.182510366148</v>
      </c>
    </row>
    <row r="1050" spans="1:10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599.0870059562905</v>
      </c>
      <c r="H1050" t="b">
        <v>0</v>
      </c>
      <c r="I1050" t="n">
        <v>2211.829225990624</v>
      </c>
      <c r="J1050" t="n">
        <v>2211.829225990624</v>
      </c>
    </row>
    <row r="1051" spans="1:10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605.2210026043072</v>
      </c>
      <c r="H1051" t="b">
        <v>0</v>
      </c>
      <c r="I1051" t="n">
        <v>2234.475941615102</v>
      </c>
      <c r="J1051" t="n">
        <v>2234.475941615102</v>
      </c>
    </row>
    <row r="1052" spans="1:10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611.3549992523238</v>
      </c>
      <c r="H1052" t="b">
        <v>0</v>
      </c>
      <c r="I1052" t="n">
        <v>2257.122657239579</v>
      </c>
      <c r="J1052" t="n">
        <v>2257.122657239579</v>
      </c>
    </row>
    <row r="1053" spans="1:10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617.4889959003403</v>
      </c>
      <c r="H1053" t="b">
        <v>0</v>
      </c>
      <c r="I1053" t="n">
        <v>2279.769372864057</v>
      </c>
      <c r="J1053" t="n">
        <v>2279.769372864057</v>
      </c>
    </row>
    <row r="1054" spans="1:10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623.622992548357</v>
      </c>
      <c r="H1054" t="b">
        <v>0</v>
      </c>
      <c r="I1054" t="n">
        <v>2302.416088488534</v>
      </c>
      <c r="J1054" t="n">
        <v>2302.416088488534</v>
      </c>
    </row>
    <row r="1055" spans="1:10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629.7569891963736</v>
      </c>
      <c r="H1055" t="b">
        <v>0</v>
      </c>
      <c r="I1055" t="n">
        <v>2325.062804113012</v>
      </c>
      <c r="J1055" t="n">
        <v>2325.062804113012</v>
      </c>
    </row>
    <row r="1056" spans="1:10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635.8909858443903</v>
      </c>
      <c r="H1056" t="b">
        <v>0</v>
      </c>
      <c r="I1056" t="n">
        <v>2347.709519737489</v>
      </c>
      <c r="J1056" t="n">
        <v>2347.709519737489</v>
      </c>
    </row>
    <row r="1057" spans="1:10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642.0249824924068</v>
      </c>
      <c r="H1057" t="b">
        <v>0</v>
      </c>
      <c r="I1057" t="n">
        <v>2370.356235361966</v>
      </c>
      <c r="J1057" t="n">
        <v>2370.356235361966</v>
      </c>
    </row>
    <row r="1058" spans="1:10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648.1589791404235</v>
      </c>
      <c r="H1058" t="b">
        <v>0</v>
      </c>
      <c r="I1058" t="n">
        <v>2393.002950986444</v>
      </c>
      <c r="J1058" t="n">
        <v>2393.002950986444</v>
      </c>
    </row>
    <row r="1059" spans="1:10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654.2929757884402</v>
      </c>
      <c r="H1059" t="b">
        <v>0</v>
      </c>
      <c r="I1059" t="n">
        <v>2415.649666610921</v>
      </c>
      <c r="J1059" t="n">
        <v>2415.649666610921</v>
      </c>
    </row>
    <row r="1060" spans="1:10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660.4269724364567</v>
      </c>
      <c r="H1060" t="b">
        <v>0</v>
      </c>
      <c r="I1060" t="n">
        <v>2438.296382235398</v>
      </c>
      <c r="J1060" t="n">
        <v>2438.296382235398</v>
      </c>
    </row>
    <row r="1061" spans="1:10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666.5609690844734</v>
      </c>
      <c r="H1061" t="b">
        <v>0</v>
      </c>
      <c r="I1061" t="n">
        <v>2460.943097859876</v>
      </c>
      <c r="J1061" t="n">
        <v>2460.943097859876</v>
      </c>
    </row>
    <row r="1062" spans="1:10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672.69496573249</v>
      </c>
      <c r="H1062" t="b">
        <v>0</v>
      </c>
      <c r="I1062" t="n">
        <v>2483.589813484353</v>
      </c>
      <c r="J1062" t="n">
        <v>2483.589813484353</v>
      </c>
    </row>
    <row r="1063" spans="1:10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678.8289623805067</v>
      </c>
      <c r="H1063" t="b">
        <v>0</v>
      </c>
      <c r="I1063" t="n">
        <v>2506.236529108831</v>
      </c>
      <c r="J1063" t="n">
        <v>2506.236529108831</v>
      </c>
    </row>
    <row r="1064" spans="1:10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684.9629590285233</v>
      </c>
      <c r="H1064" t="b">
        <v>0</v>
      </c>
      <c r="I1064" t="n">
        <v>2528.883244733308</v>
      </c>
      <c r="J1064" t="n">
        <v>2528.883244733308</v>
      </c>
    </row>
    <row r="1065" spans="1:10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691.0969556765399</v>
      </c>
      <c r="H1065" t="b">
        <v>0</v>
      </c>
      <c r="I1065" t="n">
        <v>2551.529960357786</v>
      </c>
      <c r="J1065" t="n">
        <v>2551.529960357786</v>
      </c>
    </row>
    <row r="1066" spans="1:10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697.2309523245566</v>
      </c>
      <c r="H1066" t="b">
        <v>0</v>
      </c>
      <c r="I1066" t="n">
        <v>2574.176675982263</v>
      </c>
      <c r="J1066" t="n">
        <v>2574.176675982263</v>
      </c>
    </row>
    <row r="1067" spans="1:10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703.3649489725731</v>
      </c>
      <c r="H1067" t="b">
        <v>0</v>
      </c>
      <c r="I1067" t="n">
        <v>2596.82339160674</v>
      </c>
      <c r="J1067" t="n">
        <v>2596.82339160674</v>
      </c>
    </row>
    <row r="1068" spans="1:10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709.4989456205898</v>
      </c>
      <c r="H1068" t="b">
        <v>0</v>
      </c>
      <c r="I1068" t="n">
        <v>2619.470107231218</v>
      </c>
      <c r="J1068" t="n">
        <v>2619.470107231218</v>
      </c>
    </row>
    <row r="1069" spans="1:10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715.6329422686065</v>
      </c>
      <c r="H1069" t="b">
        <v>0</v>
      </c>
      <c r="I1069" t="n">
        <v>2642.116822855695</v>
      </c>
      <c r="J1069" t="n">
        <v>2642.116822855695</v>
      </c>
    </row>
    <row r="1070" spans="1:10">
      <c r="A1070" t="n">
        <v>1067</v>
      </c>
      <c r="B1070" t="n">
        <v>0</v>
      </c>
      <c r="C1070" t="n">
        <v>0</v>
      </c>
      <c r="D1070" t="n">
        <v>100</v>
      </c>
      <c r="E1070" t="n">
        <v>6</v>
      </c>
      <c r="F1070" t="n">
        <v>-0.03189871338466155</v>
      </c>
      <c r="G1070" t="n">
        <v>715.6329422686065</v>
      </c>
      <c r="H1070" t="b">
        <v>1</v>
      </c>
      <c r="I1070" t="n">
        <v>2642.116822855695</v>
      </c>
      <c r="J1070" t="n">
        <v>2134.830392867402</v>
      </c>
    </row>
    <row r="1071" spans="1:10">
      <c r="A1071" t="n">
        <v>1068</v>
      </c>
      <c r="B1071" t="n">
        <v>0</v>
      </c>
      <c r="C1071" t="n">
        <v>0</v>
      </c>
      <c r="D1071" t="n">
        <v>100</v>
      </c>
      <c r="E1071" t="n">
        <v>6</v>
      </c>
      <c r="F1071" t="n">
        <v>0.008547234491011579</v>
      </c>
      <c r="G1071" t="n">
        <v>715.6329422686065</v>
      </c>
      <c r="H1071" t="b">
        <v>0</v>
      </c>
      <c r="I1071" t="n">
        <v>2642.116822855695</v>
      </c>
      <c r="J1071" t="n">
        <v>2134.830392867402</v>
      </c>
    </row>
    <row r="1072" spans="1:10">
      <c r="A1072" t="n">
        <v>1069</v>
      </c>
      <c r="B1072" t="n">
        <v>0</v>
      </c>
      <c r="C1072" t="n">
        <v>0</v>
      </c>
      <c r="D1072" t="n">
        <v>100</v>
      </c>
      <c r="E1072" t="n">
        <v>6</v>
      </c>
      <c r="F1072" t="n">
        <v>-0.00229022457938477</v>
      </c>
      <c r="G1072" t="n">
        <v>715.6329422686065</v>
      </c>
      <c r="H1072" t="b">
        <v>0</v>
      </c>
      <c r="I1072" t="n">
        <v>2642.116822855695</v>
      </c>
      <c r="J1072" t="n">
        <v>2134.830392867402</v>
      </c>
    </row>
    <row r="1073" spans="1:10">
      <c r="A1073" t="n">
        <v>1070</v>
      </c>
      <c r="B1073" t="n">
        <v>0</v>
      </c>
      <c r="C1073" t="n">
        <v>0</v>
      </c>
      <c r="D1073" t="n">
        <v>100</v>
      </c>
      <c r="E1073" t="n">
        <v>6</v>
      </c>
      <c r="F1073" t="n">
        <v>0.0006136638265328287</v>
      </c>
      <c r="G1073" t="n">
        <v>715.6329422686065</v>
      </c>
      <c r="H1073" t="b">
        <v>0</v>
      </c>
      <c r="I1073" t="n">
        <v>2642.116822855695</v>
      </c>
      <c r="J1073" t="n">
        <v>2134.830392867402</v>
      </c>
    </row>
    <row r="1074" spans="1:10">
      <c r="A1074" t="n">
        <v>1071</v>
      </c>
      <c r="B1074" t="n">
        <v>0</v>
      </c>
      <c r="C1074" t="n">
        <v>0</v>
      </c>
      <c r="D1074" t="n">
        <v>100</v>
      </c>
      <c r="E1074" t="n">
        <v>6</v>
      </c>
      <c r="F1074" t="n">
        <v>-0.0001644307267429923</v>
      </c>
      <c r="G1074" t="n">
        <v>715.6329422686065</v>
      </c>
      <c r="H1074" t="b">
        <v>0</v>
      </c>
      <c r="I1074" t="n">
        <v>2642.116822855695</v>
      </c>
      <c r="J1074" t="n">
        <v>2134.830392867402</v>
      </c>
    </row>
    <row r="1075" spans="1:10">
      <c r="A1075" t="n">
        <v>1072</v>
      </c>
      <c r="B1075" t="n">
        <v>0</v>
      </c>
      <c r="C1075" t="n">
        <v>0</v>
      </c>
      <c r="D1075" t="n">
        <v>100</v>
      </c>
      <c r="E1075" t="n">
        <v>6</v>
      </c>
      <c r="F1075" t="n">
        <v>4.40590804444696e-05</v>
      </c>
      <c r="G1075" t="n">
        <v>715.6329422686065</v>
      </c>
      <c r="H1075" t="b">
        <v>0</v>
      </c>
      <c r="I1075" t="n">
        <v>2642.116822855695</v>
      </c>
      <c r="J1075" t="n">
        <v>2134.830392867402</v>
      </c>
    </row>
    <row r="1076" spans="1:10">
      <c r="A1076" t="n">
        <v>1073</v>
      </c>
      <c r="B1076" t="n">
        <v>0</v>
      </c>
      <c r="C1076" t="n">
        <v>0</v>
      </c>
      <c r="D1076" t="n">
        <v>100</v>
      </c>
      <c r="E1076" t="n">
        <v>6</v>
      </c>
      <c r="F1076" t="n">
        <v>-1.180559503310974e-05</v>
      </c>
      <c r="G1076" t="n">
        <v>715.6329422686065</v>
      </c>
      <c r="H1076" t="b">
        <v>0</v>
      </c>
      <c r="I1076" t="n">
        <v>2642.116822855695</v>
      </c>
      <c r="J1076" t="n">
        <v>2134.830392867402</v>
      </c>
    </row>
    <row r="1077" spans="1:10">
      <c r="A1077" t="n">
        <v>1074</v>
      </c>
      <c r="B1077" t="n">
        <v>0</v>
      </c>
      <c r="C1077" t="n">
        <v>0</v>
      </c>
      <c r="D1077" t="n">
        <v>100</v>
      </c>
      <c r="E1077" t="n">
        <v>6</v>
      </c>
      <c r="F1077" t="n">
        <v>3.16329969152207e-06</v>
      </c>
      <c r="G1077" t="n">
        <v>715.6329422686065</v>
      </c>
      <c r="H1077" t="b">
        <v>0</v>
      </c>
      <c r="I1077" t="n">
        <v>2642.116822855695</v>
      </c>
      <c r="J1077" t="n">
        <v>2134.830392867402</v>
      </c>
    </row>
    <row r="1078" spans="1:10">
      <c r="A1078" t="n">
        <v>1075</v>
      </c>
      <c r="B1078" t="n">
        <v>0</v>
      </c>
      <c r="C1078" t="n">
        <v>0</v>
      </c>
      <c r="D1078" t="n">
        <v>100</v>
      </c>
      <c r="E1078" t="n">
        <v>6</v>
      </c>
      <c r="F1078" t="n">
        <v>-8.476037240967571e-07</v>
      </c>
      <c r="G1078" t="n">
        <v>715.6329422686065</v>
      </c>
      <c r="H1078" t="b">
        <v>0</v>
      </c>
      <c r="I1078" t="n">
        <v>2642.116822855695</v>
      </c>
      <c r="J1078" t="n">
        <v>2134.830392867402</v>
      </c>
    </row>
    <row r="1079" spans="1:10">
      <c r="A1079" t="n">
        <v>1076</v>
      </c>
      <c r="B1079" t="n">
        <v>0</v>
      </c>
      <c r="C1079" t="n">
        <v>0</v>
      </c>
      <c r="D1079" t="n">
        <v>100</v>
      </c>
      <c r="E1079" t="n">
        <v>6</v>
      </c>
      <c r="F1079" t="n">
        <v>2.271152013122446e-07</v>
      </c>
      <c r="G1079" t="n">
        <v>715.6329422686065</v>
      </c>
      <c r="H1079" t="b">
        <v>0</v>
      </c>
      <c r="I1079" t="n">
        <v>2642.116822855695</v>
      </c>
      <c r="J1079" t="n">
        <v>2134.830392867402</v>
      </c>
    </row>
    <row r="1080" spans="1:10">
      <c r="A1080" t="n">
        <v>1077</v>
      </c>
      <c r="B1080" t="n">
        <v>0</v>
      </c>
      <c r="C1080" t="n">
        <v>0</v>
      </c>
      <c r="D1080" t="n">
        <v>100</v>
      </c>
      <c r="E1080" t="n">
        <v>6</v>
      </c>
      <c r="F1080" t="n">
        <v>-6.085708825764868e-08</v>
      </c>
      <c r="G1080" t="n">
        <v>715.6329422686065</v>
      </c>
      <c r="H1080" t="b">
        <v>0</v>
      </c>
      <c r="I1080" t="n">
        <v>2642.116822855695</v>
      </c>
      <c r="J1080" t="n">
        <v>2134.830392867402</v>
      </c>
    </row>
    <row r="1081" spans="1:10">
      <c r="A1081" t="n">
        <v>1078</v>
      </c>
      <c r="B1081" t="n">
        <v>0</v>
      </c>
      <c r="C1081" t="n">
        <v>0</v>
      </c>
      <c r="D1081" t="n">
        <v>100</v>
      </c>
      <c r="E1081" t="n">
        <v>6</v>
      </c>
      <c r="F1081" t="n">
        <v>1.631314283656593e-08</v>
      </c>
      <c r="G1081" t="n">
        <v>715.6329422686065</v>
      </c>
      <c r="H1081" t="b">
        <v>0</v>
      </c>
      <c r="I1081" t="n">
        <v>2642.116822855695</v>
      </c>
      <c r="J1081" t="n">
        <v>2134.830392867402</v>
      </c>
    </row>
    <row r="1082" spans="1:10">
      <c r="A1082" t="n">
        <v>1079</v>
      </c>
      <c r="B1082" t="n">
        <v>0</v>
      </c>
      <c r="C1082" t="n">
        <v>0</v>
      </c>
      <c r="D1082" t="n">
        <v>100</v>
      </c>
      <c r="E1082" t="n">
        <v>6</v>
      </c>
      <c r="F1082" t="n">
        <v>-4.395481312258198e-09</v>
      </c>
      <c r="G1082" t="n">
        <v>715.6329422686065</v>
      </c>
      <c r="H1082" t="b">
        <v>0</v>
      </c>
      <c r="I1082" t="n">
        <v>2642.116822855695</v>
      </c>
      <c r="J1082" t="n">
        <v>2134.830392867402</v>
      </c>
    </row>
    <row r="1083" spans="1:10">
      <c r="A1083" t="n">
        <v>1080</v>
      </c>
      <c r="B1083" t="n">
        <v>0</v>
      </c>
      <c r="C1083" t="n">
        <v>0</v>
      </c>
      <c r="D1083" t="n">
        <v>100</v>
      </c>
      <c r="E1083" t="n">
        <v>6</v>
      </c>
      <c r="F1083" t="n">
        <v>1.26878951789422e-09</v>
      </c>
      <c r="G1083" t="n">
        <v>715.6329422686065</v>
      </c>
      <c r="H1083" t="b">
        <v>0</v>
      </c>
      <c r="I1083" t="n">
        <v>2642.116822855695</v>
      </c>
      <c r="J1083" t="n">
        <v>2134.830392867402</v>
      </c>
    </row>
    <row r="1084" spans="1:10">
      <c r="A1084" t="n">
        <v>1081</v>
      </c>
      <c r="B1084" t="n">
        <v>0</v>
      </c>
      <c r="C1084" t="n">
        <v>0</v>
      </c>
      <c r="D1084" t="n">
        <v>100</v>
      </c>
      <c r="E1084" t="n">
        <v>6</v>
      </c>
      <c r="F1084" t="n">
        <v>-6.796732066050026e-10</v>
      </c>
      <c r="G1084" t="n">
        <v>715.6329422686065</v>
      </c>
      <c r="H1084" t="b">
        <v>0</v>
      </c>
      <c r="I1084" t="n">
        <v>2642.116822855695</v>
      </c>
      <c r="J1084" t="n">
        <v>2134.830392867402</v>
      </c>
    </row>
    <row r="1085" spans="1:10">
      <c r="A1085" t="n">
        <v>1082</v>
      </c>
      <c r="B1085" t="n">
        <v>0</v>
      </c>
      <c r="C1085" t="n">
        <v>0</v>
      </c>
      <c r="D1085" t="n">
        <v>100</v>
      </c>
      <c r="E1085" t="n">
        <v>6</v>
      </c>
      <c r="F1085" t="n">
        <v>1.449897979455272e-09</v>
      </c>
      <c r="G1085" t="n">
        <v>715.6329422686065</v>
      </c>
      <c r="H1085" t="b">
        <v>0</v>
      </c>
      <c r="I1085" t="n">
        <v>2642.116822855695</v>
      </c>
      <c r="J1085" t="n">
        <v>2134.830392867402</v>
      </c>
    </row>
    <row r="1086" spans="1:10">
      <c r="A1086" t="n">
        <v>1083</v>
      </c>
      <c r="B1086" t="n">
        <v>0</v>
      </c>
      <c r="C1086" t="n">
        <v>0</v>
      </c>
      <c r="D1086" t="n">
        <v>100</v>
      </c>
      <c r="E1086" t="n">
        <v>6</v>
      </c>
      <c r="F1086" t="n">
        <v>-5.119929369357124e-09</v>
      </c>
      <c r="G1086" t="n">
        <v>715.6329422686065</v>
      </c>
      <c r="H1086" t="b">
        <v>0</v>
      </c>
      <c r="I1086" t="n">
        <v>2642.116822855695</v>
      </c>
      <c r="J1086" t="n">
        <v>2134.830392867402</v>
      </c>
    </row>
    <row r="1087" spans="1:10">
      <c r="A1087" t="n">
        <v>1084</v>
      </c>
      <c r="B1087" t="n">
        <v>0</v>
      </c>
      <c r="C1087" t="n">
        <v>0</v>
      </c>
      <c r="D1087" t="n">
        <v>100</v>
      </c>
      <c r="E1087" t="n">
        <v>6</v>
      </c>
      <c r="F1087" t="n">
        <v>1.902982127433006e-08</v>
      </c>
      <c r="G1087" t="n">
        <v>715.6329422686065</v>
      </c>
      <c r="H1087" t="b">
        <v>0</v>
      </c>
      <c r="I1087" t="n">
        <v>2642.116822855695</v>
      </c>
      <c r="J1087" t="n">
        <v>2134.830392867402</v>
      </c>
    </row>
    <row r="1088" spans="1:10">
      <c r="A1088" t="n">
        <v>1085</v>
      </c>
      <c r="B1088" t="n">
        <v>0</v>
      </c>
      <c r="C1088" t="n">
        <v>0</v>
      </c>
      <c r="D1088" t="n">
        <v>100</v>
      </c>
      <c r="E1088" t="n">
        <v>6</v>
      </c>
      <c r="F1088" t="n">
        <v>-7.099934862253576e-08</v>
      </c>
      <c r="G1088" t="n">
        <v>715.6329422686065</v>
      </c>
      <c r="H1088" t="b">
        <v>0</v>
      </c>
      <c r="I1088" t="n">
        <v>2642.116822855695</v>
      </c>
      <c r="J1088" t="n">
        <v>2134.830392867402</v>
      </c>
    </row>
    <row r="1089" spans="1:10">
      <c r="A1089" t="n">
        <v>1086</v>
      </c>
      <c r="B1089" t="n">
        <v>0</v>
      </c>
      <c r="C1089" t="n">
        <v>0</v>
      </c>
      <c r="D1089" t="n">
        <v>100</v>
      </c>
      <c r="E1089" t="n">
        <v>6</v>
      </c>
      <c r="F1089" t="n">
        <v>2.649675749921698e-07</v>
      </c>
      <c r="G1089" t="n">
        <v>715.6329422686065</v>
      </c>
      <c r="H1089" t="b">
        <v>0</v>
      </c>
      <c r="I1089" t="n">
        <v>2642.116822855695</v>
      </c>
      <c r="J1089" t="n">
        <v>2134.830392867402</v>
      </c>
    </row>
    <row r="1090" spans="1:10">
      <c r="A1090" t="n">
        <v>1087</v>
      </c>
      <c r="B1090" t="n">
        <v>0</v>
      </c>
      <c r="C1090" t="n">
        <v>0</v>
      </c>
      <c r="D1090" t="n">
        <v>100</v>
      </c>
      <c r="E1090" t="n">
        <v>6</v>
      </c>
      <c r="F1090" t="n">
        <v>-9.888709637806414e-07</v>
      </c>
      <c r="G1090" t="n">
        <v>715.6329422686065</v>
      </c>
      <c r="H1090" t="b">
        <v>0</v>
      </c>
      <c r="I1090" t="n">
        <v>2642.116822855695</v>
      </c>
      <c r="J1090" t="n">
        <v>2134.830392867402</v>
      </c>
    </row>
    <row r="1091" spans="1:10">
      <c r="A1091" t="n">
        <v>1088</v>
      </c>
      <c r="B1091" t="n">
        <v>0</v>
      </c>
      <c r="C1091" t="n">
        <v>0</v>
      </c>
      <c r="D1091" t="n">
        <v>100</v>
      </c>
      <c r="E1091" t="n">
        <v>6</v>
      </c>
      <c r="F1091" t="n">
        <v>3.690516296117607e-06</v>
      </c>
      <c r="G1091" t="n">
        <v>715.6329422686065</v>
      </c>
      <c r="H1091" t="b">
        <v>0</v>
      </c>
      <c r="I1091" t="n">
        <v>2642.116822855695</v>
      </c>
      <c r="J1091" t="n">
        <v>2134.830392867402</v>
      </c>
    </row>
    <row r="1092" spans="1:10">
      <c r="A1092" t="n">
        <v>1089</v>
      </c>
      <c r="B1092" t="n">
        <v>0</v>
      </c>
      <c r="C1092" t="n">
        <v>0</v>
      </c>
      <c r="D1092" t="n">
        <v>100</v>
      </c>
      <c r="E1092" t="n">
        <v>6</v>
      </c>
      <c r="F1092" t="n">
        <v>-1.377319420647893e-05</v>
      </c>
      <c r="G1092" t="n">
        <v>715.6329422686065</v>
      </c>
      <c r="H1092" t="b">
        <v>0</v>
      </c>
      <c r="I1092" t="n">
        <v>2642.116822855695</v>
      </c>
      <c r="J1092" t="n">
        <v>2134.830392867402</v>
      </c>
    </row>
    <row r="1093" spans="1:10">
      <c r="A1093" t="n">
        <v>1090</v>
      </c>
      <c r="B1093" t="n">
        <v>0</v>
      </c>
      <c r="C1093" t="n">
        <v>0</v>
      </c>
      <c r="D1093" t="n">
        <v>100</v>
      </c>
      <c r="E1093" t="n">
        <v>6</v>
      </c>
      <c r="F1093" t="n">
        <v>5.140226051913999e-05</v>
      </c>
      <c r="G1093" t="n">
        <v>715.6329422686065</v>
      </c>
      <c r="H1093" t="b">
        <v>0</v>
      </c>
      <c r="I1093" t="n">
        <v>2642.116822855695</v>
      </c>
      <c r="J1093" t="n">
        <v>2134.830392867402</v>
      </c>
    </row>
    <row r="1094" spans="1:10">
      <c r="A1094" t="n">
        <v>1091</v>
      </c>
      <c r="B1094" t="n">
        <v>0</v>
      </c>
      <c r="C1094" t="n">
        <v>0</v>
      </c>
      <c r="D1094" t="n">
        <v>100</v>
      </c>
      <c r="E1094" t="n">
        <v>6</v>
      </c>
      <c r="F1094" t="n">
        <v>-0.0001918358478683047</v>
      </c>
      <c r="G1094" t="n">
        <v>715.6329422686065</v>
      </c>
      <c r="H1094" t="b">
        <v>0</v>
      </c>
      <c r="I1094" t="n">
        <v>2642.116822855695</v>
      </c>
      <c r="J1094" t="n">
        <v>2134.830392867402</v>
      </c>
    </row>
    <row r="1095" spans="1:10">
      <c r="A1095" t="n">
        <v>1092</v>
      </c>
      <c r="B1095" t="n">
        <v>0</v>
      </c>
      <c r="C1095" t="n">
        <v>0</v>
      </c>
      <c r="D1095" t="n">
        <v>100</v>
      </c>
      <c r="E1095" t="n">
        <v>6</v>
      </c>
      <c r="F1095" t="n">
        <v>0.0007159411309505259</v>
      </c>
      <c r="G1095" t="n">
        <v>715.6329422686065</v>
      </c>
      <c r="H1095" t="b">
        <v>0</v>
      </c>
      <c r="I1095" t="n">
        <v>2642.116822855695</v>
      </c>
      <c r="J1095" t="n">
        <v>2134.830392867402</v>
      </c>
    </row>
    <row r="1096" spans="1:10">
      <c r="A1096" t="n">
        <v>1093</v>
      </c>
      <c r="B1096" t="n">
        <v>0</v>
      </c>
      <c r="C1096" t="n">
        <v>0</v>
      </c>
      <c r="D1096" t="n">
        <v>100</v>
      </c>
      <c r="E1096" t="n">
        <v>6</v>
      </c>
      <c r="F1096" t="n">
        <v>-0.002671928675937352</v>
      </c>
      <c r="G1096" t="n">
        <v>715.6329422686065</v>
      </c>
      <c r="H1096" t="b">
        <v>0</v>
      </c>
      <c r="I1096" t="n">
        <v>2642.116822855695</v>
      </c>
      <c r="J1096" t="n">
        <v>2134.830392867402</v>
      </c>
    </row>
    <row r="1097" spans="1:10">
      <c r="A1097" t="n">
        <v>1094</v>
      </c>
      <c r="B1097" t="n">
        <v>0</v>
      </c>
      <c r="C1097" t="n">
        <v>0</v>
      </c>
      <c r="D1097" t="n">
        <v>100</v>
      </c>
      <c r="E1097" t="n">
        <v>6</v>
      </c>
      <c r="F1097" t="n">
        <v>0.009971773572809539</v>
      </c>
      <c r="G1097" t="n">
        <v>715.6329422686065</v>
      </c>
      <c r="H1097" t="b">
        <v>0</v>
      </c>
      <c r="I1097" t="n">
        <v>2642.116822855695</v>
      </c>
      <c r="J1097" t="n">
        <v>2134.830392867402</v>
      </c>
    </row>
    <row r="1098" spans="1:10">
      <c r="A1098" t="n">
        <v>1095</v>
      </c>
      <c r="B1098" t="n">
        <v>0</v>
      </c>
      <c r="C1098" t="n">
        <v>0</v>
      </c>
      <c r="D1098" t="n">
        <v>100</v>
      </c>
      <c r="E1098" t="n">
        <v>6</v>
      </c>
      <c r="F1098" t="n">
        <v>-0.03721516561529725</v>
      </c>
      <c r="G1098" t="n">
        <v>715.6329422686065</v>
      </c>
      <c r="H1098" t="b">
        <v>0</v>
      </c>
      <c r="I1098" t="n">
        <v>2642.116822855695</v>
      </c>
      <c r="J1098" t="n">
        <v>2134.830392867402</v>
      </c>
    </row>
    <row r="1099" spans="1:10">
      <c r="A1099" t="n">
        <v>1096</v>
      </c>
      <c r="B1099" t="n">
        <v>0</v>
      </c>
      <c r="C1099" t="n">
        <v>0</v>
      </c>
      <c r="D1099" t="n">
        <v>100</v>
      </c>
      <c r="E1099" t="n">
        <v>6</v>
      </c>
      <c r="F1099" t="n">
        <v>0.1388888888883777</v>
      </c>
      <c r="G1099" t="n">
        <v>715.6329422686065</v>
      </c>
      <c r="H1099" t="b">
        <v>0</v>
      </c>
      <c r="I1099" t="n">
        <v>2642.116822855695</v>
      </c>
      <c r="J1099" t="n">
        <v>2134.830392867402</v>
      </c>
    </row>
    <row r="1100" spans="1:10">
      <c r="A1100" t="n">
        <v>1097</v>
      </c>
      <c r="B1100" t="n">
        <v>0</v>
      </c>
      <c r="C1100" t="n">
        <v>0</v>
      </c>
      <c r="D1100" t="n">
        <v>101</v>
      </c>
      <c r="E1100" t="n">
        <v>6</v>
      </c>
      <c r="F1100" t="n">
        <v>0.3149929433950938</v>
      </c>
      <c r="G1100" t="n">
        <v>722.7892716912925</v>
      </c>
      <c r="H1100" t="b">
        <v>0</v>
      </c>
      <c r="I1100" t="n">
        <v>2668.537991084252</v>
      </c>
      <c r="J1100" t="n">
        <v>2156.178696796076</v>
      </c>
    </row>
    <row r="1101" spans="1:10">
      <c r="A1101" t="n">
        <v>1098</v>
      </c>
      <c r="B1101" t="n">
        <v>0</v>
      </c>
      <c r="C1101" t="n">
        <v>0</v>
      </c>
      <c r="D1101" t="n">
        <v>102</v>
      </c>
      <c r="E1101" t="n">
        <v>6</v>
      </c>
      <c r="F1101" t="n">
        <v>0.2678060041978974</v>
      </c>
      <c r="G1101" t="n">
        <v>729.9456011139786</v>
      </c>
      <c r="H1101" t="b">
        <v>0</v>
      </c>
      <c r="I1101" t="n">
        <v>2694.959159312809</v>
      </c>
      <c r="J1101" t="n">
        <v>2177.52700072475</v>
      </c>
    </row>
    <row r="1102" spans="1:10">
      <c r="A1102" t="n">
        <v>1099</v>
      </c>
      <c r="B1102" t="n">
        <v>0</v>
      </c>
      <c r="C1102" t="n">
        <v>0</v>
      </c>
      <c r="D1102" t="n">
        <v>103</v>
      </c>
      <c r="E1102" t="n">
        <v>6</v>
      </c>
      <c r="F1102" t="n">
        <v>0.2804497064800096</v>
      </c>
      <c r="G1102" t="n">
        <v>737.1019305366647</v>
      </c>
      <c r="H1102" t="b">
        <v>0</v>
      </c>
      <c r="I1102" t="n">
        <v>2721.380327541366</v>
      </c>
      <c r="J1102" t="n">
        <v>2198.875304653424</v>
      </c>
    </row>
    <row r="1103" spans="1:10">
      <c r="A1103" t="n">
        <v>1100</v>
      </c>
      <c r="B1103" t="n">
        <v>0</v>
      </c>
      <c r="C1103" t="n">
        <v>0</v>
      </c>
      <c r="D1103" t="n">
        <v>104</v>
      </c>
      <c r="E1103" t="n">
        <v>6</v>
      </c>
      <c r="F1103" t="n">
        <v>0.2770618365487518</v>
      </c>
      <c r="G1103" t="n">
        <v>744.2582599593507</v>
      </c>
      <c r="H1103" t="b">
        <v>0</v>
      </c>
      <c r="I1103" t="n">
        <v>2747.801495769923</v>
      </c>
      <c r="J1103" t="n">
        <v>2220.223608582098</v>
      </c>
    </row>
    <row r="1104" spans="1:10">
      <c r="A1104" t="n">
        <v>1101</v>
      </c>
      <c r="B1104" t="n">
        <v>0</v>
      </c>
      <c r="C1104" t="n">
        <v>0</v>
      </c>
      <c r="D1104" t="n">
        <v>105</v>
      </c>
      <c r="E1104" t="n">
        <v>6</v>
      </c>
      <c r="F1104" t="n">
        <v>0.2779696139916261</v>
      </c>
      <c r="G1104" t="n">
        <v>751.4145893820368</v>
      </c>
      <c r="H1104" t="b">
        <v>0</v>
      </c>
      <c r="I1104" t="n">
        <v>2774.22266399848</v>
      </c>
      <c r="J1104" t="n">
        <v>2241.571912510772</v>
      </c>
    </row>
    <row r="1105" spans="1:10">
      <c r="A1105" t="n">
        <v>1102</v>
      </c>
      <c r="B1105" t="n">
        <v>0</v>
      </c>
      <c r="C1105" t="n">
        <v>0</v>
      </c>
      <c r="D1105" t="n">
        <v>106</v>
      </c>
      <c r="E1105" t="n">
        <v>6</v>
      </c>
      <c r="F1105" t="n">
        <v>0.2777263741514151</v>
      </c>
      <c r="G1105" t="n">
        <v>758.5709188047229</v>
      </c>
      <c r="H1105" t="b">
        <v>0</v>
      </c>
      <c r="I1105" t="n">
        <v>2800.643832227037</v>
      </c>
      <c r="J1105" t="n">
        <v>2262.920216439446</v>
      </c>
    </row>
    <row r="1106" spans="1:10">
      <c r="A1106" t="n">
        <v>1103</v>
      </c>
      <c r="B1106" t="n">
        <v>0</v>
      </c>
      <c r="C1106" t="n">
        <v>0</v>
      </c>
      <c r="D1106" t="n">
        <v>107</v>
      </c>
      <c r="E1106" t="n">
        <v>6</v>
      </c>
      <c r="F1106" t="n">
        <v>0.2777915560693955</v>
      </c>
      <c r="G1106" t="n">
        <v>765.7272482274088</v>
      </c>
      <c r="H1106" t="b">
        <v>0</v>
      </c>
      <c r="I1106" t="n">
        <v>2827.065000455594</v>
      </c>
      <c r="J1106" t="n">
        <v>2284.26852036812</v>
      </c>
    </row>
    <row r="1107" spans="1:10">
      <c r="A1107" t="n">
        <v>1104</v>
      </c>
      <c r="B1107" t="n">
        <v>0</v>
      </c>
      <c r="C1107" t="n">
        <v>0</v>
      </c>
      <c r="D1107" t="n">
        <v>108</v>
      </c>
      <c r="E1107" t="n">
        <v>6</v>
      </c>
      <c r="F1107" t="n">
        <v>0.2777740682376457</v>
      </c>
      <c r="G1107" t="n">
        <v>772.8835776500949</v>
      </c>
      <c r="H1107" t="b">
        <v>0</v>
      </c>
      <c r="I1107" t="n">
        <v>2853.48616868415</v>
      </c>
      <c r="J1107" t="n">
        <v>2305.616824296794</v>
      </c>
    </row>
    <row r="1108" spans="1:10">
      <c r="A1108" t="n">
        <v>1105</v>
      </c>
      <c r="B1108" t="n">
        <v>0</v>
      </c>
      <c r="C1108" t="n">
        <v>0</v>
      </c>
      <c r="D1108" t="n">
        <v>109</v>
      </c>
      <c r="E1108" t="n">
        <v>6</v>
      </c>
      <c r="F1108" t="n">
        <v>0.2777788376467019</v>
      </c>
      <c r="G1108" t="n">
        <v>780.039907072781</v>
      </c>
      <c r="H1108" t="b">
        <v>0</v>
      </c>
      <c r="I1108" t="n">
        <v>2879.907336912708</v>
      </c>
      <c r="J1108" t="n">
        <v>2326.965128225468</v>
      </c>
    </row>
    <row r="1109" spans="1:10">
      <c r="A1109" t="n">
        <v>1106</v>
      </c>
      <c r="B1109" t="n">
        <v>0</v>
      </c>
      <c r="C1109" t="n">
        <v>0</v>
      </c>
      <c r="D1109" t="n">
        <v>110</v>
      </c>
      <c r="E1109" t="n">
        <v>6</v>
      </c>
      <c r="F1109" t="n">
        <v>0.2777772478422147</v>
      </c>
      <c r="G1109" t="n">
        <v>787.196236495467</v>
      </c>
      <c r="H1109" t="b">
        <v>0</v>
      </c>
      <c r="I1109" t="n">
        <v>2906.328505141264</v>
      </c>
      <c r="J1109" t="n">
        <v>2348.313432154142</v>
      </c>
    </row>
    <row r="1110" spans="1:10">
      <c r="A1110" t="n">
        <v>1107</v>
      </c>
      <c r="B1110" t="n">
        <v>0</v>
      </c>
      <c r="C1110" t="n">
        <v>0</v>
      </c>
      <c r="D1110" t="n">
        <v>111</v>
      </c>
      <c r="E1110" t="n">
        <v>6</v>
      </c>
      <c r="F1110" t="n">
        <v>0.2777788376510788</v>
      </c>
      <c r="G1110" t="n">
        <v>794.3525659181531</v>
      </c>
      <c r="H1110" t="b">
        <v>0</v>
      </c>
      <c r="I1110" t="n">
        <v>2932.749673369821</v>
      </c>
      <c r="J1110" t="n">
        <v>2369.661736082816</v>
      </c>
    </row>
    <row r="1111" spans="1:10">
      <c r="A1111" t="n">
        <v>1108</v>
      </c>
      <c r="B1111" t="n">
        <v>0</v>
      </c>
      <c r="C1111" t="n">
        <v>0</v>
      </c>
      <c r="D1111" t="n">
        <v>112</v>
      </c>
      <c r="E1111" t="n">
        <v>6</v>
      </c>
      <c r="F1111" t="n">
        <v>0.2777740682201326</v>
      </c>
      <c r="G1111" t="n">
        <v>801.5088953408392</v>
      </c>
      <c r="H1111" t="b">
        <v>0</v>
      </c>
      <c r="I1111" t="n">
        <v>2959.170841598379</v>
      </c>
      <c r="J1111" t="n">
        <v>2391.01004001149</v>
      </c>
    </row>
    <row r="1112" spans="1:10">
      <c r="A1112" t="n">
        <v>1109</v>
      </c>
      <c r="B1112" t="n">
        <v>0</v>
      </c>
      <c r="C1112" t="n">
        <v>0</v>
      </c>
      <c r="D1112" t="n">
        <v>113</v>
      </c>
      <c r="E1112" t="n">
        <v>6</v>
      </c>
      <c r="F1112" t="n">
        <v>0.2777915561350657</v>
      </c>
      <c r="G1112" t="n">
        <v>808.6652247635253</v>
      </c>
      <c r="H1112" t="b">
        <v>0</v>
      </c>
      <c r="I1112" t="n">
        <v>2985.592009826936</v>
      </c>
      <c r="J1112" t="n">
        <v>2412.358343940164</v>
      </c>
    </row>
    <row r="1113" spans="1:10">
      <c r="A1113" t="n">
        <v>1110</v>
      </c>
      <c r="B1113" t="n">
        <v>0</v>
      </c>
      <c r="C1113" t="n">
        <v>0</v>
      </c>
      <c r="D1113" t="n">
        <v>114</v>
      </c>
      <c r="E1113" t="n">
        <v>6</v>
      </c>
      <c r="F1113" t="n">
        <v>0.2777263739062636</v>
      </c>
      <c r="G1113" t="n">
        <v>815.8215541862113</v>
      </c>
      <c r="H1113" t="b">
        <v>0</v>
      </c>
      <c r="I1113" t="n">
        <v>3012.013178055492</v>
      </c>
      <c r="J1113" t="n">
        <v>2433.706647868838</v>
      </c>
    </row>
    <row r="1114" spans="1:10">
      <c r="A1114" t="n">
        <v>1111</v>
      </c>
      <c r="B1114" t="n">
        <v>0</v>
      </c>
      <c r="C1114" t="n">
        <v>0</v>
      </c>
      <c r="D1114" t="n">
        <v>115</v>
      </c>
      <c r="E1114" t="n">
        <v>6</v>
      </c>
      <c r="F1114" t="n">
        <v>0.2779696149065707</v>
      </c>
      <c r="G1114" t="n">
        <v>822.9778836088974</v>
      </c>
      <c r="H1114" t="b">
        <v>0</v>
      </c>
      <c r="I1114" t="n">
        <v>3038.434346284049</v>
      </c>
      <c r="J1114" t="n">
        <v>2455.054951797512</v>
      </c>
    </row>
    <row r="1115" spans="1:10">
      <c r="A1115" t="n">
        <v>1112</v>
      </c>
      <c r="B1115" t="n">
        <v>0</v>
      </c>
      <c r="C1115" t="n">
        <v>0</v>
      </c>
      <c r="D1115" t="n">
        <v>116</v>
      </c>
      <c r="E1115" t="n">
        <v>6</v>
      </c>
      <c r="F1115" t="n">
        <v>0.2770618331341375</v>
      </c>
      <c r="G1115" t="n">
        <v>830.1342130315835</v>
      </c>
      <c r="H1115" t="b">
        <v>0</v>
      </c>
      <c r="I1115" t="n">
        <v>3064.855514512607</v>
      </c>
      <c r="J1115" t="n">
        <v>2476.403255726186</v>
      </c>
    </row>
    <row r="1116" spans="1:10">
      <c r="A1116" t="n">
        <v>1113</v>
      </c>
      <c r="B1116" t="n">
        <v>0</v>
      </c>
      <c r="C1116" t="n">
        <v>0</v>
      </c>
      <c r="D1116" t="n">
        <v>117</v>
      </c>
      <c r="E1116" t="n">
        <v>6</v>
      </c>
      <c r="F1116" t="n">
        <v>0.280449719223526</v>
      </c>
      <c r="G1116" t="n">
        <v>837.2905424542695</v>
      </c>
      <c r="H1116" t="b">
        <v>0</v>
      </c>
      <c r="I1116" t="n">
        <v>3091.276682741163</v>
      </c>
      <c r="J1116" t="n">
        <v>2497.75155965486</v>
      </c>
    </row>
    <row r="1117" spans="1:10">
      <c r="A1117" t="n">
        <v>1114</v>
      </c>
      <c r="B1117" t="n">
        <v>0</v>
      </c>
      <c r="C1117" t="n">
        <v>0</v>
      </c>
      <c r="D1117" t="n">
        <v>118</v>
      </c>
      <c r="E1117" t="n">
        <v>6</v>
      </c>
      <c r="F1117" t="n">
        <v>0.2678059566384299</v>
      </c>
      <c r="G1117" t="n">
        <v>844.4468718769556</v>
      </c>
      <c r="H1117" t="b">
        <v>0</v>
      </c>
      <c r="I1117" t="n">
        <v>3117.69785096972</v>
      </c>
      <c r="J1117" t="n">
        <v>2519.099863583534</v>
      </c>
    </row>
    <row r="1118" spans="1:10">
      <c r="A1118" t="n">
        <v>1115</v>
      </c>
      <c r="B1118" t="n">
        <v>0</v>
      </c>
      <c r="C1118" t="n">
        <v>0</v>
      </c>
      <c r="D1118" t="n">
        <v>119</v>
      </c>
      <c r="E1118" t="n">
        <v>6</v>
      </c>
      <c r="F1118" t="n">
        <v>0.314993120889433</v>
      </c>
      <c r="G1118" t="n">
        <v>851.6032012996417</v>
      </c>
      <c r="H1118" t="b">
        <v>0</v>
      </c>
      <c r="I1118" t="n">
        <v>3144.119019198277</v>
      </c>
      <c r="J1118" t="n">
        <v>2540.448167512208</v>
      </c>
    </row>
    <row r="1119" spans="1:10">
      <c r="A1119" t="n">
        <v>1116</v>
      </c>
      <c r="B1119" t="n">
        <v>0</v>
      </c>
      <c r="C1119" t="n">
        <v>0</v>
      </c>
      <c r="D1119" t="n">
        <v>120</v>
      </c>
      <c r="E1119" t="n">
        <v>6</v>
      </c>
      <c r="F1119" t="n">
        <v>0.1388882264705167</v>
      </c>
      <c r="G1119" t="n">
        <v>858.7595307223277</v>
      </c>
      <c r="H1119" t="b">
        <v>0</v>
      </c>
      <c r="I1119" t="n">
        <v>3170.540187426834</v>
      </c>
      <c r="J1119" t="n">
        <v>2561.796471440882</v>
      </c>
    </row>
    <row r="1120" spans="1:10">
      <c r="A1120" t="n">
        <v>1117</v>
      </c>
      <c r="B1120" t="n">
        <v>0</v>
      </c>
      <c r="C1120" t="n">
        <v>0</v>
      </c>
      <c r="D1120" t="n">
        <v>120</v>
      </c>
      <c r="E1120" t="n">
        <v>6</v>
      </c>
      <c r="F1120" t="n">
        <v>-0.03721269343817113</v>
      </c>
      <c r="G1120" t="n">
        <v>858.7595307223277</v>
      </c>
      <c r="H1120" t="b">
        <v>0</v>
      </c>
      <c r="I1120" t="n">
        <v>3170.540187426834</v>
      </c>
      <c r="J1120" t="n">
        <v>2561.796471440882</v>
      </c>
    </row>
    <row r="1121" spans="1:10">
      <c r="A1121" t="n">
        <v>1118</v>
      </c>
      <c r="B1121" t="n">
        <v>0</v>
      </c>
      <c r="C1121" t="n">
        <v>0</v>
      </c>
      <c r="D1121" t="n">
        <v>120</v>
      </c>
      <c r="E1121" t="n">
        <v>6</v>
      </c>
      <c r="F1121" t="n">
        <v>0.009962547282157175</v>
      </c>
      <c r="G1121" t="n">
        <v>858.7595307223277</v>
      </c>
      <c r="H1121" t="b">
        <v>0</v>
      </c>
      <c r="I1121" t="n">
        <v>3170.540187426834</v>
      </c>
      <c r="J1121" t="n">
        <v>2561.796471440882</v>
      </c>
    </row>
    <row r="1122" spans="1:10">
      <c r="A1122" t="n">
        <v>1119</v>
      </c>
      <c r="B1122" t="n">
        <v>0</v>
      </c>
      <c r="C1122" t="n">
        <v>0</v>
      </c>
      <c r="D1122" t="n">
        <v>120</v>
      </c>
      <c r="E1122" t="n">
        <v>6</v>
      </c>
      <c r="F1122" t="n">
        <v>-0.002637495690446912</v>
      </c>
      <c r="G1122" t="n">
        <v>858.7595307223277</v>
      </c>
      <c r="H1122" t="b">
        <v>0</v>
      </c>
      <c r="I1122" t="n">
        <v>3170.540187426834</v>
      </c>
      <c r="J1122" t="n">
        <v>2561.796471440882</v>
      </c>
    </row>
    <row r="1123" spans="1:10">
      <c r="A1123" t="n">
        <v>1120</v>
      </c>
      <c r="B1123" t="n">
        <v>0</v>
      </c>
      <c r="C1123" t="n">
        <v>0</v>
      </c>
      <c r="D1123" t="n">
        <v>120</v>
      </c>
      <c r="E1123" t="n">
        <v>6</v>
      </c>
      <c r="F1123" t="n">
        <v>0.0005874354796162606</v>
      </c>
      <c r="G1123" t="n">
        <v>858.7595307223277</v>
      </c>
      <c r="H1123" t="b">
        <v>0</v>
      </c>
      <c r="I1123" t="n">
        <v>3170.540187426834</v>
      </c>
      <c r="J1123" t="n">
        <v>2561.796471440882</v>
      </c>
    </row>
    <row r="1124" spans="1:10">
      <c r="A1124" t="n">
        <v>1121</v>
      </c>
      <c r="B1124" t="n">
        <v>0</v>
      </c>
      <c r="C1124" t="n">
        <v>0</v>
      </c>
      <c r="D1124" t="n">
        <v>120</v>
      </c>
      <c r="E1124" t="n">
        <v>6</v>
      </c>
      <c r="F1124" t="n">
        <v>0.0002877537719783163</v>
      </c>
      <c r="G1124" t="n">
        <v>858.7595307223277</v>
      </c>
      <c r="H1124" t="b">
        <v>0</v>
      </c>
      <c r="I1124" t="n">
        <v>3170.540187426834</v>
      </c>
      <c r="J1124" t="n">
        <v>2561.796471440882</v>
      </c>
    </row>
    <row r="1125" spans="1:10">
      <c r="A1125" t="n">
        <v>1122</v>
      </c>
      <c r="B1125" t="n">
        <v>0</v>
      </c>
      <c r="C1125" t="n">
        <v>0</v>
      </c>
      <c r="D1125" t="n">
        <v>120</v>
      </c>
      <c r="E1125" t="n">
        <v>6</v>
      </c>
      <c r="F1125" t="n">
        <v>-0.001738450567511762</v>
      </c>
      <c r="G1125" t="n">
        <v>858.7595307223277</v>
      </c>
      <c r="H1125" t="b">
        <v>0</v>
      </c>
      <c r="I1125" t="n">
        <v>3170.540187426834</v>
      </c>
      <c r="J1125" t="n">
        <v>2561.796471440882</v>
      </c>
    </row>
    <row r="1126" spans="1:10">
      <c r="A1126" t="n">
        <v>1123</v>
      </c>
      <c r="B1126" t="n">
        <v>0</v>
      </c>
      <c r="C1126" t="n">
        <v>0</v>
      </c>
      <c r="D1126" t="n">
        <v>120</v>
      </c>
      <c r="E1126" t="n">
        <v>6</v>
      </c>
      <c r="F1126" t="n">
        <v>0.006666048498043864</v>
      </c>
      <c r="G1126" t="n">
        <v>858.7595307223277</v>
      </c>
      <c r="H1126" t="b">
        <v>0</v>
      </c>
      <c r="I1126" t="n">
        <v>3170.540187426834</v>
      </c>
      <c r="J1126" t="n">
        <v>2561.796471440882</v>
      </c>
    </row>
    <row r="1127" spans="1:10">
      <c r="A1127" t="n">
        <v>1124</v>
      </c>
      <c r="B1127" t="n">
        <v>0</v>
      </c>
      <c r="C1127" t="n">
        <v>0</v>
      </c>
      <c r="D1127" t="n">
        <v>120</v>
      </c>
      <c r="E1127" t="n">
        <v>6</v>
      </c>
      <c r="F1127" t="n">
        <v>-0.02492574342465304</v>
      </c>
      <c r="G1127" t="n">
        <v>858.7595307223277</v>
      </c>
      <c r="H1127" t="b">
        <v>0</v>
      </c>
      <c r="I1127" t="n">
        <v>3170.540187426834</v>
      </c>
      <c r="J1127" t="n">
        <v>2561.796471440882</v>
      </c>
    </row>
    <row r="1128" spans="1:10">
      <c r="A1128" t="n">
        <v>1125</v>
      </c>
      <c r="B1128" t="n">
        <v>0</v>
      </c>
      <c r="C1128" t="n">
        <v>0</v>
      </c>
      <c r="D1128" t="n">
        <v>120</v>
      </c>
      <c r="E1128" t="n">
        <v>6</v>
      </c>
      <c r="F1128" t="n">
        <v>0.09303692520057893</v>
      </c>
      <c r="G1128" t="n">
        <v>858.7595307223277</v>
      </c>
      <c r="H1128" t="b">
        <v>0</v>
      </c>
      <c r="I1128" t="n">
        <v>3170.540187426834</v>
      </c>
      <c r="J1128" t="n">
        <v>2561.796471440882</v>
      </c>
    </row>
    <row r="1129" spans="1:10">
      <c r="A1129" t="n">
        <v>1126</v>
      </c>
      <c r="B1129" t="n">
        <v>0</v>
      </c>
      <c r="C1129" t="n">
        <v>0</v>
      </c>
      <c r="D1129" t="n">
        <v>120</v>
      </c>
      <c r="E1129" t="n">
        <v>6</v>
      </c>
      <c r="F1129" t="n">
        <v>-0.3472219573776592</v>
      </c>
      <c r="G1129" t="n">
        <v>858.7595307223277</v>
      </c>
      <c r="H1129" t="b">
        <v>0</v>
      </c>
      <c r="I1129" t="n">
        <v>3170.540187426834</v>
      </c>
      <c r="J1129" t="n">
        <v>2561.796471440882</v>
      </c>
    </row>
    <row r="1130" spans="1:10">
      <c r="A1130" t="n">
        <v>1127</v>
      </c>
      <c r="B1130" t="n">
        <v>0</v>
      </c>
      <c r="C1130" t="n">
        <v>0</v>
      </c>
      <c r="D1130" t="n">
        <v>117.5</v>
      </c>
      <c r="E1130" t="n">
        <v>6</v>
      </c>
      <c r="F1130" t="n">
        <v>-0.7874824290232869</v>
      </c>
      <c r="G1130" t="n">
        <v>840.8687071656126</v>
      </c>
      <c r="H1130" t="b">
        <v>0</v>
      </c>
      <c r="I1130" t="n">
        <v>3104.487266855442</v>
      </c>
      <c r="J1130" t="n">
        <v>2508.425711619197</v>
      </c>
    </row>
    <row r="1131" spans="1:10">
      <c r="A1131" t="n">
        <v>1128</v>
      </c>
      <c r="B1131" t="n">
        <v>0</v>
      </c>
      <c r="C1131" t="n">
        <v>0</v>
      </c>
      <c r="D1131" t="n">
        <v>115</v>
      </c>
      <c r="E1131" t="n">
        <v>6</v>
      </c>
      <c r="F1131" t="n">
        <v>-0.6695149931958913</v>
      </c>
      <c r="G1131" t="n">
        <v>822.9778836088974</v>
      </c>
      <c r="H1131" t="b">
        <v>0</v>
      </c>
      <c r="I1131" t="n">
        <v>3038.434346284049</v>
      </c>
      <c r="J1131" t="n">
        <v>2455.054951797512</v>
      </c>
    </row>
    <row r="1132" spans="1:10">
      <c r="A1132" t="n">
        <v>1129</v>
      </c>
      <c r="B1132" t="n">
        <v>0</v>
      </c>
      <c r="C1132" t="n">
        <v>0</v>
      </c>
      <c r="D1132" t="n">
        <v>112.5</v>
      </c>
      <c r="E1132" t="n">
        <v>6</v>
      </c>
      <c r="F1132" t="n">
        <v>-0.7011242648597982</v>
      </c>
      <c r="G1132" t="n">
        <v>805.0870600521822</v>
      </c>
      <c r="H1132" t="b">
        <v>0</v>
      </c>
      <c r="I1132" t="n">
        <v>2972.381425712657</v>
      </c>
      <c r="J1132" t="n">
        <v>2401.684191975827</v>
      </c>
    </row>
    <row r="1133" spans="1:10">
      <c r="A1133" t="n">
        <v>1130</v>
      </c>
      <c r="B1133" t="n">
        <v>0</v>
      </c>
      <c r="C1133" t="n">
        <v>0</v>
      </c>
      <c r="D1133" t="n">
        <v>110</v>
      </c>
      <c r="E1133" t="n">
        <v>6</v>
      </c>
      <c r="F1133" t="n">
        <v>-0.6926546140315786</v>
      </c>
      <c r="G1133" t="n">
        <v>787.196236495467</v>
      </c>
      <c r="H1133" t="b">
        <v>0</v>
      </c>
      <c r="I1133" t="n">
        <v>2906.328505141264</v>
      </c>
      <c r="J1133" t="n">
        <v>2348.313432154142</v>
      </c>
    </row>
    <row r="1134" spans="1:10">
      <c r="A1134" t="n">
        <v>1131</v>
      </c>
      <c r="B1134" t="n">
        <v>0</v>
      </c>
      <c r="C1134" t="n">
        <v>0</v>
      </c>
      <c r="D1134" t="n">
        <v>107.5</v>
      </c>
      <c r="E1134" t="n">
        <v>6</v>
      </c>
      <c r="F1134" t="n">
        <v>-0.6949239456805625</v>
      </c>
      <c r="G1134" t="n">
        <v>769.3054129387519</v>
      </c>
      <c r="H1134" t="b">
        <v>0</v>
      </c>
      <c r="I1134" t="n">
        <v>2840.275584569872</v>
      </c>
      <c r="J1134" t="n">
        <v>2294.942672332457</v>
      </c>
    </row>
    <row r="1135" spans="1:10">
      <c r="A1135" t="n">
        <v>1132</v>
      </c>
      <c r="B1135" t="n">
        <v>0</v>
      </c>
      <c r="C1135" t="n">
        <v>0</v>
      </c>
      <c r="D1135" t="n">
        <v>105</v>
      </c>
      <c r="E1135" t="n">
        <v>6</v>
      </c>
      <c r="F1135" t="n">
        <v>-0.6943162699128234</v>
      </c>
      <c r="G1135" t="n">
        <v>751.4145893820368</v>
      </c>
      <c r="H1135" t="b">
        <v>0</v>
      </c>
      <c r="I1135" t="n">
        <v>2774.22266399848</v>
      </c>
      <c r="J1135" t="n">
        <v>2241.571912510772</v>
      </c>
    </row>
    <row r="1136" spans="1:10">
      <c r="A1136" t="n">
        <v>1133</v>
      </c>
      <c r="B1136" t="n">
        <v>0</v>
      </c>
      <c r="C1136" t="n">
        <v>0</v>
      </c>
      <c r="D1136" t="n">
        <v>102.5</v>
      </c>
      <c r="E1136" t="n">
        <v>6</v>
      </c>
      <c r="F1136" t="n">
        <v>-0.6944776413347995</v>
      </c>
      <c r="G1136" t="n">
        <v>733.5237658253216</v>
      </c>
      <c r="H1136" t="b">
        <v>0</v>
      </c>
      <c r="I1136" t="n">
        <v>2708.169743427087</v>
      </c>
      <c r="J1136" t="n">
        <v>2188.201152689086</v>
      </c>
    </row>
    <row r="1137" spans="1:10">
      <c r="A1137" t="n">
        <v>1134</v>
      </c>
      <c r="B1137" t="n">
        <v>0</v>
      </c>
      <c r="C1137" t="n">
        <v>0</v>
      </c>
      <c r="D1137" t="n">
        <v>100</v>
      </c>
      <c r="E1137" t="n">
        <v>6</v>
      </c>
      <c r="F1137" t="n">
        <v>-0.6944398314146536</v>
      </c>
      <c r="G1137" t="n">
        <v>715.6329422686065</v>
      </c>
      <c r="H1137" t="b">
        <v>0</v>
      </c>
      <c r="I1137" t="n">
        <v>2642.116822855695</v>
      </c>
      <c r="J1137" t="n">
        <v>2134.830392867402</v>
      </c>
    </row>
    <row r="1138" spans="1:10">
      <c r="A1138" t="n">
        <v>1135</v>
      </c>
      <c r="B1138" t="n">
        <v>0</v>
      </c>
      <c r="C1138" t="n">
        <v>0</v>
      </c>
      <c r="D1138" t="n">
        <v>97.5</v>
      </c>
      <c r="E1138" t="n">
        <v>6</v>
      </c>
      <c r="F1138" t="n">
        <v>-0.6944296996732504</v>
      </c>
      <c r="G1138" t="n">
        <v>697.7421187118913</v>
      </c>
      <c r="H1138" t="b">
        <v>0</v>
      </c>
      <c r="I1138" t="n">
        <v>2576.063902284303</v>
      </c>
      <c r="J1138" t="n">
        <v>2081.459633045717</v>
      </c>
    </row>
    <row r="1139" spans="1:10">
      <c r="A1139" t="n">
        <v>1136</v>
      </c>
      <c r="B1139" t="n">
        <v>0</v>
      </c>
      <c r="C1139" t="n">
        <v>0</v>
      </c>
      <c r="D1139" t="n">
        <v>95</v>
      </c>
      <c r="E1139" t="n">
        <v>6</v>
      </c>
      <c r="F1139" t="n">
        <v>-0.6945080365590179</v>
      </c>
      <c r="G1139" t="n">
        <v>679.8512951551761</v>
      </c>
      <c r="H1139" t="b">
        <v>0</v>
      </c>
      <c r="I1139" t="n">
        <v>2510.010981712911</v>
      </c>
      <c r="J1139" t="n">
        <v>2028.088873224032</v>
      </c>
    </row>
    <row r="1140" spans="1:10">
      <c r="A1140" t="n">
        <v>1137</v>
      </c>
      <c r="B1140" t="n">
        <v>0</v>
      </c>
      <c r="C1140" t="n">
        <v>0</v>
      </c>
      <c r="D1140" t="n">
        <v>92.5</v>
      </c>
      <c r="E1140" t="n">
        <v>6</v>
      </c>
      <c r="F1140" t="n">
        <v>-0.6942048207573634</v>
      </c>
      <c r="G1140" t="n">
        <v>661.9604715984609</v>
      </c>
      <c r="H1140" t="b">
        <v>0</v>
      </c>
      <c r="I1140" t="n">
        <v>2443.958061141518</v>
      </c>
      <c r="J1140" t="n">
        <v>1974.718113402346</v>
      </c>
    </row>
    <row r="1141" spans="1:10">
      <c r="A1141" t="n">
        <v>1138</v>
      </c>
      <c r="B1141" t="n">
        <v>0</v>
      </c>
      <c r="C1141" t="n">
        <v>0</v>
      </c>
      <c r="D1141" t="n">
        <v>90</v>
      </c>
      <c r="E1141" t="n">
        <v>6</v>
      </c>
      <c r="F1141" t="n">
        <v>-0.695339347078189</v>
      </c>
      <c r="G1141" t="n">
        <v>644.0696480417458</v>
      </c>
      <c r="H1141" t="b">
        <v>0</v>
      </c>
      <c r="I1141" t="n">
        <v>2377.905140570126</v>
      </c>
      <c r="J1141" t="n">
        <v>1921.347353580662</v>
      </c>
    </row>
    <row r="1142" spans="1:10">
      <c r="A1142" t="n">
        <v>1139</v>
      </c>
      <c r="B1142" t="n">
        <v>0</v>
      </c>
      <c r="C1142" t="n">
        <v>0</v>
      </c>
      <c r="D1142" t="n">
        <v>87.5</v>
      </c>
      <c r="E1142" t="n">
        <v>6</v>
      </c>
      <c r="F1142" t="n">
        <v>-0.6911044575965501</v>
      </c>
      <c r="G1142" t="n">
        <v>626.1788244850306</v>
      </c>
      <c r="H1142" t="b">
        <v>0</v>
      </c>
      <c r="I1142" t="n">
        <v>2311.852219998733</v>
      </c>
      <c r="J1142" t="n">
        <v>1867.976593758977</v>
      </c>
    </row>
    <row r="1143" spans="1:10">
      <c r="A1143" t="n">
        <v>1140</v>
      </c>
      <c r="B1143" t="n">
        <v>0</v>
      </c>
      <c r="C1143" t="n">
        <v>0</v>
      </c>
      <c r="D1143" t="n">
        <v>85</v>
      </c>
      <c r="E1143" t="n">
        <v>6</v>
      </c>
      <c r="F1143" t="n">
        <v>-0.7069094892022818</v>
      </c>
      <c r="G1143" t="n">
        <v>608.2880009283155</v>
      </c>
      <c r="H1143" t="b">
        <v>0</v>
      </c>
      <c r="I1143" t="n">
        <v>2245.799299427341</v>
      </c>
      <c r="J1143" t="n">
        <v>1814.605833937292</v>
      </c>
    </row>
    <row r="1144" spans="1:10">
      <c r="A1144" t="n">
        <v>1141</v>
      </c>
      <c r="B1144" t="n">
        <v>0</v>
      </c>
      <c r="C1144" t="n">
        <v>0</v>
      </c>
      <c r="D1144" t="n">
        <v>82.5</v>
      </c>
      <c r="E1144" t="n">
        <v>6</v>
      </c>
      <c r="F1144" t="n">
        <v>-0.6479242522609638</v>
      </c>
      <c r="G1144" t="n">
        <v>590.3971773716003</v>
      </c>
      <c r="H1144" t="b">
        <v>0</v>
      </c>
      <c r="I1144" t="n">
        <v>2179.746378855948</v>
      </c>
      <c r="J1144" t="n">
        <v>1761.235074115606</v>
      </c>
    </row>
    <row r="1145" spans="1:10">
      <c r="A1145" t="n">
        <v>1142</v>
      </c>
      <c r="B1145" t="n">
        <v>0</v>
      </c>
      <c r="C1145" t="n">
        <v>0</v>
      </c>
      <c r="D1145" t="n">
        <v>80</v>
      </c>
      <c r="E1145" t="n">
        <v>6</v>
      </c>
      <c r="F1145" t="n">
        <v>-0.8680601684205254</v>
      </c>
      <c r="G1145" t="n">
        <v>572.5063538148852</v>
      </c>
      <c r="H1145" t="b">
        <v>0</v>
      </c>
      <c r="I1145" t="n">
        <v>2113.693458284556</v>
      </c>
      <c r="J1145" t="n">
        <v>1707.864314293921</v>
      </c>
    </row>
    <row r="1146" spans="1:10">
      <c r="A1146" t="n">
        <v>1143</v>
      </c>
      <c r="B1146" t="n">
        <v>0</v>
      </c>
      <c r="C1146" t="n">
        <v>0</v>
      </c>
      <c r="D1146" t="n">
        <v>76.25</v>
      </c>
      <c r="E1146" t="n">
        <v>6</v>
      </c>
      <c r="F1146" t="n">
        <v>-1.088168407390285</v>
      </c>
      <c r="G1146" t="n">
        <v>545.6701184798125</v>
      </c>
      <c r="H1146" t="b">
        <v>0</v>
      </c>
      <c r="I1146" t="n">
        <v>2014.614077427468</v>
      </c>
      <c r="J1146" t="n">
        <v>1627.808174561394</v>
      </c>
    </row>
    <row r="1147" spans="1:10">
      <c r="A1147" t="n">
        <v>1144</v>
      </c>
      <c r="B1147" t="n">
        <v>0</v>
      </c>
      <c r="C1147" t="n">
        <v>0</v>
      </c>
      <c r="D1147" t="n">
        <v>72.5</v>
      </c>
      <c r="E1147" t="n">
        <v>6</v>
      </c>
      <c r="F1147" t="n">
        <v>-1.029266202018333</v>
      </c>
      <c r="G1147" t="n">
        <v>518.8338831447396</v>
      </c>
      <c r="H1147" t="b">
        <v>0</v>
      </c>
      <c r="I1147" t="n">
        <v>1915.534696570379</v>
      </c>
      <c r="J1147" t="n">
        <v>1547.752034828866</v>
      </c>
    </row>
    <row r="1148" spans="1:10">
      <c r="A1148" t="n">
        <v>1145</v>
      </c>
      <c r="B1148" t="n">
        <v>0</v>
      </c>
      <c r="C1148" t="n">
        <v>0</v>
      </c>
      <c r="D1148" t="n">
        <v>68.75</v>
      </c>
      <c r="E1148" t="n">
        <v>6</v>
      </c>
      <c r="F1148" t="n">
        <v>-1.044766784536376</v>
      </c>
      <c r="G1148" t="n">
        <v>491.9976478096669</v>
      </c>
      <c r="H1148" t="b">
        <v>0</v>
      </c>
      <c r="I1148" t="n">
        <v>1816.45531571329</v>
      </c>
      <c r="J1148" t="n">
        <v>1467.695895096339</v>
      </c>
    </row>
    <row r="1149" spans="1:10">
      <c r="A1149" t="n">
        <v>1146</v>
      </c>
      <c r="B1149" t="n">
        <v>0</v>
      </c>
      <c r="C1149" t="n">
        <v>0</v>
      </c>
      <c r="D1149" t="n">
        <v>65</v>
      </c>
      <c r="E1149" t="n">
        <v>6</v>
      </c>
      <c r="F1149" t="n">
        <v>-1.041666659836171</v>
      </c>
      <c r="G1149" t="n">
        <v>465.1614124745942</v>
      </c>
      <c r="H1149" t="b">
        <v>0</v>
      </c>
      <c r="I1149" t="n">
        <v>1717.375934856202</v>
      </c>
      <c r="J1149" t="n">
        <v>1387.639755363811</v>
      </c>
    </row>
    <row r="1150" spans="1:10">
      <c r="A1150" t="n">
        <v>1147</v>
      </c>
      <c r="B1150" t="n">
        <v>0</v>
      </c>
      <c r="C1150" t="n">
        <v>0</v>
      </c>
      <c r="D1150" t="n">
        <v>61.25</v>
      </c>
      <c r="E1150" t="n">
        <v>6</v>
      </c>
      <c r="F1150" t="n">
        <v>-1.038566576118943</v>
      </c>
      <c r="G1150" t="n">
        <v>438.3251771395214</v>
      </c>
      <c r="H1150" t="b">
        <v>0</v>
      </c>
      <c r="I1150" t="n">
        <v>1618.296553999113</v>
      </c>
      <c r="J1150" t="n">
        <v>1307.583615631284</v>
      </c>
    </row>
    <row r="1151" spans="1:10">
      <c r="A1151" t="n">
        <v>1148</v>
      </c>
      <c r="B1151" t="n">
        <v>0</v>
      </c>
      <c r="C1151" t="n">
        <v>0</v>
      </c>
      <c r="D1151" t="n">
        <v>57.5</v>
      </c>
      <c r="E1151" t="n">
        <v>6</v>
      </c>
      <c r="F1151" t="n">
        <v>-1.054067035688063</v>
      </c>
      <c r="G1151" t="n">
        <v>411.4889418044487</v>
      </c>
      <c r="H1151" t="b">
        <v>0</v>
      </c>
      <c r="I1151" t="n">
        <v>1519.217173142025</v>
      </c>
      <c r="J1151" t="n">
        <v>1227.527475898756</v>
      </c>
    </row>
    <row r="1152" spans="1:10">
      <c r="A1152" t="n">
        <v>1149</v>
      </c>
      <c r="B1152" t="n">
        <v>0</v>
      </c>
      <c r="C1152" t="n">
        <v>0</v>
      </c>
      <c r="D1152" t="n">
        <v>53.75</v>
      </c>
      <c r="E1152" t="n">
        <v>6</v>
      </c>
      <c r="F1152" t="n">
        <v>-0.995165281128803</v>
      </c>
      <c r="G1152" t="n">
        <v>384.652706469376</v>
      </c>
      <c r="H1152" t="b">
        <v>0</v>
      </c>
      <c r="I1152" t="n">
        <v>1420.137792284936</v>
      </c>
      <c r="J1152" t="n">
        <v>1147.471336166228</v>
      </c>
    </row>
    <row r="1153" spans="1:10">
      <c r="A1153" t="n">
        <v>1150</v>
      </c>
      <c r="B1153" t="n">
        <v>0</v>
      </c>
      <c r="C1153" t="n">
        <v>0</v>
      </c>
      <c r="D1153" t="n">
        <v>50</v>
      </c>
      <c r="E1153" t="n">
        <v>6</v>
      </c>
      <c r="F1153" t="n">
        <v>-1.215271839796716</v>
      </c>
      <c r="G1153" t="n">
        <v>357.8164711343032</v>
      </c>
      <c r="H1153" t="b">
        <v>0</v>
      </c>
      <c r="I1153" t="n">
        <v>1321.058411427848</v>
      </c>
      <c r="J1153" t="n">
        <v>1067.415196433701</v>
      </c>
    </row>
    <row r="1154" spans="1:10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322.0348240208729</v>
      </c>
      <c r="H1154" t="b">
        <v>1</v>
      </c>
      <c r="I1154" t="n">
        <v>1188.952570285063</v>
      </c>
      <c r="J1154" t="n">
        <v>2946.224469166386</v>
      </c>
    </row>
    <row r="1155" spans="1:10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286.2531769074426</v>
      </c>
      <c r="H1155" t="b">
        <v>0</v>
      </c>
      <c r="I1155" t="n">
        <v>1056.846729142278</v>
      </c>
      <c r="J1155" t="n">
        <v>2618.866194814565</v>
      </c>
    </row>
    <row r="1156" spans="1:10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250.4715297940122</v>
      </c>
      <c r="H1156" t="b">
        <v>0</v>
      </c>
      <c r="I1156" t="n">
        <v>924.7408879994932</v>
      </c>
      <c r="J1156" t="n">
        <v>2291.507920462745</v>
      </c>
    </row>
    <row r="1157" spans="1:10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214.6898826805819</v>
      </c>
      <c r="H1157" t="b">
        <v>0</v>
      </c>
      <c r="I1157" t="n">
        <v>792.6350468567085</v>
      </c>
      <c r="J1157" t="n">
        <v>1964.149646110924</v>
      </c>
    </row>
    <row r="1158" spans="1:10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178.9082355671516</v>
      </c>
      <c r="H1158" t="b">
        <v>0</v>
      </c>
      <c r="I1158" t="n">
        <v>660.5292057139238</v>
      </c>
      <c r="J1158" t="n">
        <v>1636.791371759103</v>
      </c>
    </row>
    <row r="1159" spans="1:10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143.1265884537213</v>
      </c>
      <c r="H1159" t="b">
        <v>0</v>
      </c>
      <c r="I1159" t="n">
        <v>528.423364571139</v>
      </c>
      <c r="J1159" t="n">
        <v>1309.433097407283</v>
      </c>
    </row>
    <row r="1160" spans="1:10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107.344941340291</v>
      </c>
      <c r="H1160" t="b">
        <v>0</v>
      </c>
      <c r="I1160" t="n">
        <v>396.3175234283543</v>
      </c>
      <c r="J1160" t="n">
        <v>982.0748230554619</v>
      </c>
    </row>
    <row r="1161" spans="1:10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71.56329422686065</v>
      </c>
      <c r="H1161" t="b">
        <v>0</v>
      </c>
      <c r="I1161" t="n">
        <v>264.2116822855695</v>
      </c>
      <c r="J1161" t="n">
        <v>654.7165487036413</v>
      </c>
    </row>
    <row r="1162" spans="1:10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35.78164711343032</v>
      </c>
      <c r="H1162" t="b">
        <v>0</v>
      </c>
      <c r="I1162" t="n">
        <v>132.1058411427848</v>
      </c>
      <c r="J1162" t="n">
        <v>327.3582743518206</v>
      </c>
    </row>
    <row r="1163" spans="1:10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b">
        <v>0</v>
      </c>
      <c r="I1163" t="n">
        <v>0</v>
      </c>
      <c r="J1163" t="n">
        <v>0</v>
      </c>
    </row>
    <row r="1164" spans="1:10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b">
        <v>1</v>
      </c>
      <c r="I1164" t="n">
        <v>0</v>
      </c>
      <c r="J1164" t="n">
        <v>0</v>
      </c>
    </row>
    <row r="1165" spans="1:10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b">
        <v>0</v>
      </c>
      <c r="I1165" t="n">
        <v>0</v>
      </c>
      <c r="J1165" t="n">
        <v>0</v>
      </c>
    </row>
    <row r="1166" spans="1:10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b">
        <v>0</v>
      </c>
      <c r="I1166" t="n">
        <v>0</v>
      </c>
      <c r="J1166" t="n">
        <v>0</v>
      </c>
    </row>
    <row r="1167" spans="1:10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b">
        <v>0</v>
      </c>
      <c r="I1167" t="n">
        <v>0</v>
      </c>
      <c r="J1167" t="n">
        <v>0</v>
      </c>
    </row>
    <row r="1168" spans="1:10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b">
        <v>0</v>
      </c>
      <c r="I1168" t="n">
        <v>0</v>
      </c>
      <c r="J1168" t="n">
        <v>0</v>
      </c>
    </row>
    <row r="1169" spans="1:10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b">
        <v>0</v>
      </c>
      <c r="I1169" t="n">
        <v>0</v>
      </c>
      <c r="J1169" t="n">
        <v>0</v>
      </c>
    </row>
    <row r="1170" spans="1:10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b">
        <v>0</v>
      </c>
      <c r="I1170" t="n">
        <v>0</v>
      </c>
      <c r="J1170" t="n">
        <v>0</v>
      </c>
    </row>
    <row r="1171" spans="1:10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b">
        <v>0</v>
      </c>
      <c r="I1171" t="n">
        <v>0</v>
      </c>
      <c r="J1171" t="n">
        <v>0</v>
      </c>
    </row>
    <row r="1172" spans="1:10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b">
        <v>0</v>
      </c>
      <c r="I1172" t="n">
        <v>0</v>
      </c>
      <c r="J1172" t="n">
        <v>0</v>
      </c>
    </row>
    <row r="1173" spans="1:10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b">
        <v>0</v>
      </c>
      <c r="I1173" t="n">
        <v>0</v>
      </c>
      <c r="J1173" t="n">
        <v>0</v>
      </c>
    </row>
    <row r="1174" spans="1:10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b">
        <v>0</v>
      </c>
      <c r="I1174" t="n">
        <v>0</v>
      </c>
      <c r="J1174" t="n">
        <v>0</v>
      </c>
    </row>
    <row r="1175" spans="1:10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b">
        <v>0</v>
      </c>
      <c r="I1175" t="n">
        <v>0</v>
      </c>
      <c r="J1175" t="n">
        <v>0</v>
      </c>
    </row>
    <row r="1176" spans="1:10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b">
        <v>0</v>
      </c>
      <c r="I1176" t="n">
        <v>0</v>
      </c>
      <c r="J1176" t="n">
        <v>0</v>
      </c>
    </row>
    <row r="1177" spans="1:10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b">
        <v>0</v>
      </c>
      <c r="I1177" t="n">
        <v>0</v>
      </c>
      <c r="J1177" t="n">
        <v>0</v>
      </c>
    </row>
    <row r="1178" spans="1:10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b">
        <v>0</v>
      </c>
      <c r="I1178" t="n">
        <v>0</v>
      </c>
      <c r="J1178" t="n">
        <v>0</v>
      </c>
    </row>
    <row r="1179" spans="1:10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b">
        <v>0</v>
      </c>
      <c r="I1179" t="n">
        <v>0</v>
      </c>
      <c r="J1179" t="n">
        <v>0</v>
      </c>
    </row>
    <row r="1180" spans="1:10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b">
        <v>0</v>
      </c>
      <c r="I1180" t="n">
        <v>0</v>
      </c>
      <c r="J1180" t="n">
        <v>0</v>
      </c>
    </row>
    <row r="1181" spans="1:10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b">
        <v>0</v>
      </c>
      <c r="I1181" t="n">
        <v>0</v>
      </c>
      <c r="J1181" t="n">
        <v>0</v>
      </c>
    </row>
    <row r="1182" spans="1:10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b">
        <v>0</v>
      </c>
      <c r="I1182" t="n">
        <v>0</v>
      </c>
      <c r="J1182" t="n">
        <v>0</v>
      </c>
    </row>
    <row r="1183" spans="1:10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b">
        <v>0</v>
      </c>
      <c r="I1183" t="n">
        <v>0</v>
      </c>
      <c r="J118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134</v>
      </c>
      <c r="C1" s="54" t="s">
        <v>52</v>
      </c>
    </row>
    <row r="2" spans="1:3">
      <c r="A2" s="54" t="s">
        <v>135</v>
      </c>
      <c r="B2" s="54" t="s">
        <v>545</v>
      </c>
      <c r="C2" t="s">
        <v>546</v>
      </c>
    </row>
    <row r="3" spans="1:3">
      <c r="A3" s="54" t="s">
        <v>138</v>
      </c>
      <c r="B3" s="54" t="s">
        <v>547</v>
      </c>
      <c r="C3" t="s">
        <v>140</v>
      </c>
    </row>
    <row r="4" spans="1:3">
      <c r="A4" s="54" t="s">
        <v>141</v>
      </c>
      <c r="B4" s="54" t="s">
        <v>142</v>
      </c>
      <c r="C4" t="s">
        <v>143</v>
      </c>
    </row>
    <row r="5" spans="1:3">
      <c r="A5" s="54" t="s">
        <v>144</v>
      </c>
      <c r="B5" s="54" t="s">
        <v>548</v>
      </c>
      <c r="C5" t="s">
        <v>146</v>
      </c>
    </row>
    <row r="6" spans="1:3">
      <c r="A6" s="54" t="s">
        <v>147</v>
      </c>
      <c r="B6" s="54" t="s">
        <v>148</v>
      </c>
      <c r="C6" t="s">
        <v>149</v>
      </c>
    </row>
    <row r="7" spans="1:3">
      <c r="A7" s="54" t="s">
        <v>150</v>
      </c>
      <c r="B7" s="54" t="s">
        <v>549</v>
      </c>
      <c r="C7" t="s">
        <v>152</v>
      </c>
    </row>
    <row r="8" spans="1:3">
      <c r="A8" s="54" t="s">
        <v>153</v>
      </c>
      <c r="B8" s="54" t="s">
        <v>550</v>
      </c>
      <c r="C8" t="s">
        <v>155</v>
      </c>
    </row>
    <row r="9" spans="1:3">
      <c r="A9" s="54" t="s">
        <v>156</v>
      </c>
      <c r="B9" s="54" t="s">
        <v>157</v>
      </c>
      <c r="C9" t="s">
        <v>158</v>
      </c>
    </row>
    <row r="10" spans="1:3">
      <c r="A10" s="54" t="s">
        <v>159</v>
      </c>
      <c r="B10" s="54" t="s">
        <v>160</v>
      </c>
      <c r="C10" t="s">
        <v>161</v>
      </c>
    </row>
    <row r="11" spans="1:3">
      <c r="A11" s="54" t="s">
        <v>162</v>
      </c>
      <c r="B11" s="54" t="s">
        <v>163</v>
      </c>
      <c r="C11" t="s">
        <v>164</v>
      </c>
    </row>
    <row r="12" spans="1:3">
      <c r="A12" s="54" t="s">
        <v>165</v>
      </c>
      <c r="B12" s="54" t="s">
        <v>166</v>
      </c>
      <c r="C12" t="s">
        <v>164</v>
      </c>
    </row>
    <row r="13" spans="1:3">
      <c r="A13" s="54" t="s">
        <v>167</v>
      </c>
      <c r="B13" s="54" t="s">
        <v>168</v>
      </c>
      <c r="C13" t="s">
        <v>164</v>
      </c>
    </row>
    <row r="14" spans="1:3">
      <c r="A14" s="54" t="s">
        <v>169</v>
      </c>
      <c r="B14" s="54" t="s">
        <v>551</v>
      </c>
      <c r="C14" t="s">
        <v>171</v>
      </c>
    </row>
    <row r="15" spans="1:3">
      <c r="A15" s="54" t="s">
        <v>172</v>
      </c>
      <c r="B15" s="54" t="s">
        <v>173</v>
      </c>
      <c r="C15" t="s">
        <v>174</v>
      </c>
    </row>
    <row r="16" spans="1:3">
      <c r="A16" s="54" t="s">
        <v>175</v>
      </c>
      <c r="B16" s="54" t="s">
        <v>176</v>
      </c>
      <c r="C16" t="s">
        <v>177</v>
      </c>
    </row>
    <row r="17" spans="1:3">
      <c r="A17" s="54" t="s">
        <v>178</v>
      </c>
      <c r="B17" s="54" t="s">
        <v>179</v>
      </c>
      <c r="C17" t="s">
        <v>161</v>
      </c>
    </row>
    <row r="18" spans="1:3">
      <c r="A18" s="54" t="s">
        <v>180</v>
      </c>
      <c r="B18" s="54" t="s">
        <v>181</v>
      </c>
      <c r="C18" t="s">
        <v>182</v>
      </c>
    </row>
    <row r="19" spans="1:3">
      <c r="A19" s="54" t="s">
        <v>183</v>
      </c>
      <c r="B19" s="54" t="s">
        <v>184</v>
      </c>
      <c r="C19" t="s">
        <v>185</v>
      </c>
    </row>
    <row r="20" spans="1:3">
      <c r="A20" s="54" t="s">
        <v>186</v>
      </c>
      <c r="B20" s="54" t="s">
        <v>187</v>
      </c>
      <c r="C20" t="s">
        <v>66</v>
      </c>
    </row>
    <row r="21" spans="1:3">
      <c r="A21" s="54" t="s">
        <v>188</v>
      </c>
      <c r="B21" s="54" t="s">
        <v>552</v>
      </c>
      <c r="C21" t="s">
        <v>553</v>
      </c>
    </row>
    <row r="22" spans="1:3">
      <c r="A22" s="54" t="s">
        <v>191</v>
      </c>
      <c r="B22" s="54" t="s">
        <v>192</v>
      </c>
      <c r="C22" t="s">
        <v>193</v>
      </c>
    </row>
    <row r="23" spans="1:3">
      <c r="A23" s="54" t="s">
        <v>194</v>
      </c>
      <c r="B23" s="54" t="s">
        <v>195</v>
      </c>
      <c r="C23" t="s">
        <v>196</v>
      </c>
    </row>
    <row r="24" spans="1:3">
      <c r="A24" s="54" t="s">
        <v>197</v>
      </c>
      <c r="B24" s="54" t="s">
        <v>198</v>
      </c>
      <c r="C24" t="s">
        <v>66</v>
      </c>
    </row>
    <row r="25" spans="1:3">
      <c r="A25" s="54" t="s">
        <v>199</v>
      </c>
      <c r="B25" s="54" t="s">
        <v>200</v>
      </c>
      <c r="C25" t="s">
        <v>66</v>
      </c>
    </row>
    <row r="26" spans="1:3">
      <c r="A26" s="54" t="s">
        <v>201</v>
      </c>
      <c r="B26" s="54" t="s">
        <v>83</v>
      </c>
      <c r="C26" t="s">
        <v>203</v>
      </c>
    </row>
    <row r="27" spans="1:3">
      <c r="A27" s="54" t="s">
        <v>204</v>
      </c>
      <c r="B27" s="54" t="s">
        <v>554</v>
      </c>
      <c r="C27" t="s">
        <v>206</v>
      </c>
    </row>
    <row r="28" spans="1:3">
      <c r="A28" s="54" t="s">
        <v>207</v>
      </c>
      <c r="B28" s="54" t="s">
        <v>555</v>
      </c>
      <c r="C28" t="s">
        <v>66</v>
      </c>
    </row>
    <row r="29" spans="1:3">
      <c r="A29" s="54" t="s">
        <v>209</v>
      </c>
      <c r="B29" s="54" t="s">
        <v>556</v>
      </c>
      <c r="C29" t="s">
        <v>66</v>
      </c>
    </row>
    <row r="30" spans="1:3">
      <c r="A30" s="54" t="s">
        <v>211</v>
      </c>
      <c r="B30" s="54" t="s">
        <v>557</v>
      </c>
      <c r="C30" t="s">
        <v>213</v>
      </c>
    </row>
    <row r="31" spans="1:3">
      <c r="A31" s="54" t="s">
        <v>214</v>
      </c>
      <c r="B31" s="54" t="s">
        <v>84</v>
      </c>
      <c r="C31" t="s">
        <v>63</v>
      </c>
    </row>
    <row r="32" spans="1:3">
      <c r="A32" s="54" t="s">
        <v>378</v>
      </c>
      <c r="B32" s="54" t="s">
        <v>379</v>
      </c>
      <c r="C32" t="s">
        <v>380</v>
      </c>
    </row>
    <row r="33" spans="1:3">
      <c r="A33" s="54" t="s">
        <v>381</v>
      </c>
      <c r="B33" s="54" t="s">
        <v>382</v>
      </c>
      <c r="C33" t="s">
        <v>383</v>
      </c>
    </row>
    <row r="34" spans="1:3">
      <c r="A34" s="54" t="s">
        <v>216</v>
      </c>
      <c r="B34" s="54" t="s">
        <v>558</v>
      </c>
      <c r="C34" t="s">
        <v>218</v>
      </c>
    </row>
    <row r="35" spans="1:3">
      <c r="A35" s="54" t="s">
        <v>351</v>
      </c>
      <c r="B35" s="54" t="s">
        <v>352</v>
      </c>
      <c r="C35" t="s">
        <v>353</v>
      </c>
    </row>
    <row r="36" spans="1:3">
      <c r="A36" s="54" t="s">
        <v>354</v>
      </c>
      <c r="B36" s="54" t="s">
        <v>355</v>
      </c>
      <c r="C36" t="s">
        <v>277</v>
      </c>
    </row>
    <row r="37" spans="1:3">
      <c r="A37" s="54" t="s">
        <v>219</v>
      </c>
      <c r="B37" s="54" t="s">
        <v>85</v>
      </c>
      <c r="C37" t="s">
        <v>559</v>
      </c>
    </row>
    <row r="38" spans="1:3">
      <c r="A38" s="54" t="s">
        <v>222</v>
      </c>
      <c r="B38" s="54" t="s">
        <v>86</v>
      </c>
      <c r="C38" t="s">
        <v>560</v>
      </c>
    </row>
    <row r="39" spans="1:3">
      <c r="A39" s="54" t="s">
        <v>225</v>
      </c>
      <c r="B39" s="54" t="s">
        <v>87</v>
      </c>
      <c r="C39" t="s">
        <v>561</v>
      </c>
    </row>
    <row r="40" spans="1:3">
      <c r="A40" s="54" t="s">
        <v>228</v>
      </c>
      <c r="B40" s="54" t="s">
        <v>229</v>
      </c>
      <c r="C40" t="s">
        <v>193</v>
      </c>
    </row>
    <row r="41" spans="1:3">
      <c r="A41" s="54" t="s">
        <v>230</v>
      </c>
      <c r="B41" s="54" t="s">
        <v>562</v>
      </c>
      <c r="C41" t="s">
        <v>232</v>
      </c>
    </row>
    <row r="42" spans="1:3">
      <c r="A42" s="54" t="s">
        <v>233</v>
      </c>
      <c r="B42" s="54" t="s">
        <v>563</v>
      </c>
      <c r="C42" t="s">
        <v>235</v>
      </c>
    </row>
    <row r="43" spans="1:3">
      <c r="A43" s="54" t="s">
        <v>236</v>
      </c>
      <c r="B43" s="54" t="s">
        <v>564</v>
      </c>
      <c r="C43" t="s">
        <v>66</v>
      </c>
    </row>
    <row r="44" spans="1:3">
      <c r="A44" s="54" t="s">
        <v>238</v>
      </c>
      <c r="B44" s="54" t="s">
        <v>88</v>
      </c>
      <c r="C44" t="s">
        <v>110</v>
      </c>
    </row>
    <row r="45" spans="1:3">
      <c r="A45" s="54" t="s">
        <v>240</v>
      </c>
      <c r="B45" s="54" t="s">
        <v>565</v>
      </c>
      <c r="C45" t="s">
        <v>242</v>
      </c>
    </row>
    <row r="46" spans="1:3">
      <c r="A46" s="54" t="s">
        <v>243</v>
      </c>
      <c r="B46" s="54" t="s">
        <v>566</v>
      </c>
      <c r="C46" t="s">
        <v>245</v>
      </c>
    </row>
    <row r="47" spans="1:3">
      <c r="A47" s="54" t="s">
        <v>246</v>
      </c>
      <c r="B47" s="54" t="s">
        <v>567</v>
      </c>
      <c r="C47" t="s">
        <v>248</v>
      </c>
    </row>
    <row r="48" spans="1:3">
      <c r="A48" s="54" t="s">
        <v>249</v>
      </c>
      <c r="B48" s="54" t="s">
        <v>250</v>
      </c>
      <c r="C48" t="s">
        <v>251</v>
      </c>
    </row>
    <row r="49" spans="1:3">
      <c r="A49" s="54" t="s">
        <v>252</v>
      </c>
      <c r="B49" s="54" t="s">
        <v>89</v>
      </c>
      <c r="C49" t="s">
        <v>111</v>
      </c>
    </row>
    <row r="50" spans="1:3">
      <c r="A50" s="54" t="s">
        <v>254</v>
      </c>
      <c r="B50" s="54" t="s">
        <v>568</v>
      </c>
      <c r="C50" t="s">
        <v>63</v>
      </c>
    </row>
    <row r="51" spans="1:3">
      <c r="A51" s="54" t="s">
        <v>256</v>
      </c>
      <c r="B51" s="54" t="s">
        <v>569</v>
      </c>
      <c r="C51" t="s">
        <v>63</v>
      </c>
    </row>
    <row r="52" spans="1:3">
      <c r="A52" s="54" t="s">
        <v>258</v>
      </c>
      <c r="B52" s="54" t="s">
        <v>570</v>
      </c>
      <c r="C52" t="s">
        <v>66</v>
      </c>
    </row>
    <row r="53" spans="1:3">
      <c r="A53" s="54" t="s">
        <v>260</v>
      </c>
      <c r="B53" s="54" t="s">
        <v>571</v>
      </c>
      <c r="C53" t="s">
        <v>66</v>
      </c>
    </row>
    <row r="54" spans="1:3">
      <c r="A54" s="54" t="s">
        <v>262</v>
      </c>
      <c r="B54" s="54" t="s">
        <v>572</v>
      </c>
      <c r="C54" t="s">
        <v>66</v>
      </c>
    </row>
    <row r="55" spans="1:3">
      <c r="A55" s="54" t="s">
        <v>264</v>
      </c>
      <c r="B55" s="54" t="s">
        <v>573</v>
      </c>
      <c r="C55" t="s">
        <v>66</v>
      </c>
    </row>
    <row r="56" spans="1:3">
      <c r="A56" s="54" t="s">
        <v>266</v>
      </c>
      <c r="B56" s="54" t="s">
        <v>90</v>
      </c>
      <c r="C56" t="s">
        <v>66</v>
      </c>
    </row>
    <row r="57" spans="1:3">
      <c r="A57" s="54" t="s">
        <v>268</v>
      </c>
      <c r="B57" s="54" t="s">
        <v>574</v>
      </c>
      <c r="C57" t="s">
        <v>66</v>
      </c>
    </row>
    <row r="58" spans="1:3">
      <c r="A58" s="54" t="s">
        <v>270</v>
      </c>
      <c r="B58" s="54" t="s">
        <v>575</v>
      </c>
      <c r="C58" t="s">
        <v>272</v>
      </c>
    </row>
    <row r="59" spans="1:3">
      <c r="A59" s="54" t="s">
        <v>273</v>
      </c>
      <c r="B59" s="54" t="s">
        <v>274</v>
      </c>
      <c r="C59" t="s">
        <v>177</v>
      </c>
    </row>
    <row r="60" spans="1:3">
      <c r="A60" s="54" t="s">
        <v>275</v>
      </c>
      <c r="B60" s="54" t="s">
        <v>576</v>
      </c>
      <c r="C60" t="s">
        <v>277</v>
      </c>
    </row>
    <row r="61" spans="1:3">
      <c r="A61" s="54" t="s">
        <v>278</v>
      </c>
      <c r="B61" s="54" t="s">
        <v>279</v>
      </c>
      <c r="C61" t="s">
        <v>280</v>
      </c>
    </row>
    <row r="62" spans="1:3">
      <c r="A62" s="54" t="s">
        <v>281</v>
      </c>
      <c r="B62" s="54" t="s">
        <v>282</v>
      </c>
      <c r="C62" t="s">
        <v>66</v>
      </c>
    </row>
    <row r="63" spans="1:3">
      <c r="A63" s="54" t="s">
        <v>283</v>
      </c>
      <c r="B63" s="54" t="s">
        <v>284</v>
      </c>
      <c r="C63" t="s">
        <v>66</v>
      </c>
    </row>
    <row r="64" spans="1:3">
      <c r="A64" s="54" t="s">
        <v>285</v>
      </c>
      <c r="B64" s="54" t="s">
        <v>286</v>
      </c>
      <c r="C64" t="s">
        <v>287</v>
      </c>
    </row>
    <row r="65" spans="1:3">
      <c r="A65" s="54" t="s">
        <v>288</v>
      </c>
      <c r="B65" s="54" t="s">
        <v>289</v>
      </c>
      <c r="C65" t="s">
        <v>290</v>
      </c>
    </row>
    <row r="66" spans="1:3">
      <c r="A66" s="54" t="s">
        <v>291</v>
      </c>
      <c r="B66" s="54" t="s">
        <v>91</v>
      </c>
      <c r="C66" t="s">
        <v>193</v>
      </c>
    </row>
    <row r="67" spans="1:3">
      <c r="A67" s="54" t="s">
        <v>293</v>
      </c>
      <c r="B67" s="54" t="s">
        <v>294</v>
      </c>
      <c r="C67" t="s">
        <v>295</v>
      </c>
    </row>
    <row r="68" spans="1:3">
      <c r="A68" s="54" t="s">
        <v>296</v>
      </c>
      <c r="B68" s="54" t="s">
        <v>297</v>
      </c>
      <c r="C68" t="s">
        <v>298</v>
      </c>
    </row>
    <row r="69" spans="1:3">
      <c r="A69" s="54" t="s">
        <v>299</v>
      </c>
      <c r="B69" s="54" t="s">
        <v>300</v>
      </c>
      <c r="C69" t="s">
        <v>301</v>
      </c>
    </row>
    <row r="70" spans="1:3">
      <c r="A70" s="54" t="s">
        <v>302</v>
      </c>
      <c r="B70" s="54" t="s">
        <v>303</v>
      </c>
      <c r="C70" t="s">
        <v>177</v>
      </c>
    </row>
    <row r="71" spans="1:3">
      <c r="A71" s="54" t="s">
        <v>304</v>
      </c>
      <c r="B71" s="54" t="s">
        <v>305</v>
      </c>
      <c r="C71" t="s">
        <v>306</v>
      </c>
    </row>
    <row r="72" spans="1:3">
      <c r="A72" s="54" t="s">
        <v>307</v>
      </c>
      <c r="B72" s="54" t="s">
        <v>308</v>
      </c>
      <c r="C72" t="s">
        <v>161</v>
      </c>
    </row>
    <row r="73" spans="1:3">
      <c r="A73" s="54" t="s">
        <v>309</v>
      </c>
      <c r="B73" s="54" t="s">
        <v>310</v>
      </c>
      <c r="C73" t="s">
        <v>290</v>
      </c>
    </row>
    <row r="74" spans="1:3">
      <c r="A74" s="54" t="s">
        <v>311</v>
      </c>
      <c r="B74" s="54" t="s">
        <v>312</v>
      </c>
      <c r="C74" t="s">
        <v>313</v>
      </c>
    </row>
    <row r="75" spans="1:3">
      <c r="A75" s="54" t="s">
        <v>314</v>
      </c>
      <c r="B75" s="54" t="s">
        <v>315</v>
      </c>
      <c r="C75" t="s">
        <v>164</v>
      </c>
    </row>
    <row r="76" spans="1:3">
      <c r="A76" s="54" t="s">
        <v>316</v>
      </c>
      <c r="B76" s="54" t="s">
        <v>317</v>
      </c>
      <c r="C76" t="s">
        <v>318</v>
      </c>
    </row>
    <row r="77" spans="1:3">
      <c r="A77" s="54" t="s">
        <v>319</v>
      </c>
      <c r="B77" s="54" t="s">
        <v>320</v>
      </c>
      <c r="C77" t="s">
        <v>321</v>
      </c>
    </row>
    <row r="78" spans="1:3">
      <c r="A78" s="54" t="s">
        <v>322</v>
      </c>
      <c r="B78" s="54" t="s">
        <v>323</v>
      </c>
      <c r="C78" t="s">
        <v>324</v>
      </c>
    </row>
    <row r="79" spans="1:3">
      <c r="A79" s="54" t="s">
        <v>325</v>
      </c>
      <c r="B79" s="54" t="s">
        <v>326</v>
      </c>
      <c r="C79" t="s">
        <v>193</v>
      </c>
    </row>
    <row r="80" spans="1:3">
      <c r="A80" s="54" t="s">
        <v>327</v>
      </c>
      <c r="B80" s="54" t="s">
        <v>577</v>
      </c>
      <c r="C80" t="s">
        <v>329</v>
      </c>
    </row>
    <row r="81" spans="1:3">
      <c r="A81" s="54" t="s">
        <v>330</v>
      </c>
      <c r="B81" s="54" t="s">
        <v>331</v>
      </c>
      <c r="C81" t="s">
        <v>332</v>
      </c>
    </row>
    <row r="82" spans="1:3">
      <c r="A82" s="54" t="s">
        <v>333</v>
      </c>
      <c r="B82" s="54" t="s">
        <v>334</v>
      </c>
      <c r="C82" t="s">
        <v>63</v>
      </c>
    </row>
    <row r="83" spans="1:3">
      <c r="A83" s="54" t="s">
        <v>335</v>
      </c>
      <c r="B83" s="54" t="s">
        <v>336</v>
      </c>
      <c r="C83" t="s">
        <v>66</v>
      </c>
    </row>
    <row r="84" spans="1:3">
      <c r="A84" s="54" t="s">
        <v>337</v>
      </c>
      <c r="B84" s="54" t="s">
        <v>578</v>
      </c>
      <c r="C84" t="s">
        <v>579</v>
      </c>
    </row>
    <row r="85" spans="1:3">
      <c r="A85" s="54" t="s">
        <v>340</v>
      </c>
      <c r="B85" s="54" t="s">
        <v>341</v>
      </c>
      <c r="C85" t="s">
        <v>580</v>
      </c>
    </row>
    <row r="86" spans="1:3">
      <c r="A86" s="54" t="s">
        <v>343</v>
      </c>
      <c r="B86" s="54" t="s">
        <v>344</v>
      </c>
      <c r="C86" t="s">
        <v>63</v>
      </c>
    </row>
    <row r="87" spans="1:3">
      <c r="A87" s="54" t="s">
        <v>392</v>
      </c>
      <c r="B87" s="54" t="s">
        <v>393</v>
      </c>
      <c r="C87" t="s">
        <v>394</v>
      </c>
    </row>
    <row r="88" spans="1:3">
      <c r="A88" s="54" t="s">
        <v>345</v>
      </c>
      <c r="B88" s="54" t="s">
        <v>346</v>
      </c>
      <c r="C88" t="s">
        <v>347</v>
      </c>
    </row>
    <row r="89" spans="1:3">
      <c r="A89" s="54" t="s">
        <v>395</v>
      </c>
      <c r="B89" s="54" t="s">
        <v>396</v>
      </c>
      <c r="C89" t="s">
        <v>397</v>
      </c>
    </row>
    <row r="90" spans="1:3">
      <c r="A90" s="54" t="s">
        <v>348</v>
      </c>
      <c r="B90" s="54" t="s">
        <v>349</v>
      </c>
      <c r="C90" t="s">
        <v>350</v>
      </c>
    </row>
    <row r="91" spans="1:3">
      <c r="A91" s="54" t="s">
        <v>356</v>
      </c>
      <c r="B91" s="54" t="s">
        <v>357</v>
      </c>
      <c r="C91" t="s">
        <v>358</v>
      </c>
    </row>
    <row r="92" spans="1:3">
      <c r="A92" s="54" t="s">
        <v>270</v>
      </c>
      <c r="B92" s="54" t="s">
        <v>359</v>
      </c>
      <c r="C92" t="s">
        <v>360</v>
      </c>
    </row>
    <row r="93" spans="1:3">
      <c r="A93" s="54" t="s">
        <v>361</v>
      </c>
      <c r="B93" s="54" t="s">
        <v>362</v>
      </c>
      <c r="C93" t="s">
        <v>581</v>
      </c>
    </row>
    <row r="94" spans="1:3">
      <c r="A94" s="54" t="s">
        <v>364</v>
      </c>
      <c r="B94" s="54" t="s">
        <v>365</v>
      </c>
      <c r="C94" t="s">
        <v>290</v>
      </c>
    </row>
    <row r="95" spans="1:3">
      <c r="A95" s="54" t="s">
        <v>366</v>
      </c>
      <c r="B95" s="54" t="s">
        <v>367</v>
      </c>
      <c r="C95" t="s">
        <v>368</v>
      </c>
    </row>
    <row r="96" spans="1:3">
      <c r="A96" s="54" t="s">
        <v>369</v>
      </c>
      <c r="B96" s="54" t="s">
        <v>370</v>
      </c>
      <c r="C96" t="s">
        <v>582</v>
      </c>
    </row>
    <row r="97" spans="1:3">
      <c r="A97" s="54" t="s">
        <v>372</v>
      </c>
      <c r="B97" s="54" t="s">
        <v>373</v>
      </c>
      <c r="C97" t="s">
        <v>374</v>
      </c>
    </row>
    <row r="98" spans="1:3">
      <c r="A98" s="54" t="s">
        <v>375</v>
      </c>
      <c r="B98" s="54" t="s">
        <v>376</v>
      </c>
      <c r="C98" t="s">
        <v>377</v>
      </c>
    </row>
    <row r="99" spans="1:3">
      <c r="A99" s="54" t="s">
        <v>403</v>
      </c>
      <c r="B99" s="54" t="s">
        <v>404</v>
      </c>
      <c r="C99" t="s">
        <v>405</v>
      </c>
    </row>
    <row r="100" spans="1:3">
      <c r="A100" s="54" t="s">
        <v>406</v>
      </c>
      <c r="B100" s="54" t="s">
        <v>407</v>
      </c>
      <c r="C100" t="s">
        <v>408</v>
      </c>
    </row>
    <row r="101" spans="1:3">
      <c r="A101" s="54" t="s">
        <v>384</v>
      </c>
      <c r="B101" s="54" t="s">
        <v>385</v>
      </c>
      <c r="C101" t="s">
        <v>583</v>
      </c>
    </row>
    <row r="102" spans="1:3">
      <c r="A102" s="54" t="s">
        <v>387</v>
      </c>
      <c r="B102" s="54" t="s">
        <v>388</v>
      </c>
      <c r="C102" t="s">
        <v>389</v>
      </c>
    </row>
    <row r="103" spans="1:3">
      <c r="A103" s="54" t="s">
        <v>390</v>
      </c>
      <c r="B103" s="54" t="s">
        <v>391</v>
      </c>
      <c r="C103" t="s">
        <v>580</v>
      </c>
    </row>
    <row r="104" spans="1:3">
      <c r="A104" s="54" t="s">
        <v>398</v>
      </c>
      <c r="B104" s="54" t="s">
        <v>92</v>
      </c>
      <c r="C104" t="s">
        <v>399</v>
      </c>
    </row>
    <row r="105" spans="1:3">
      <c r="A105" s="54" t="s">
        <v>400</v>
      </c>
      <c r="B105" s="54" t="s">
        <v>401</v>
      </c>
      <c r="C105" t="s">
        <v>584</v>
      </c>
    </row>
    <row r="106" spans="1:3">
      <c r="A106" s="54" t="s">
        <v>409</v>
      </c>
      <c r="B106" s="54" t="s">
        <v>410</v>
      </c>
      <c r="C106" t="s">
        <v>411</v>
      </c>
    </row>
    <row r="107" spans="1:3">
      <c r="A107" s="54" t="s">
        <v>412</v>
      </c>
      <c r="B107" s="54" t="s">
        <v>413</v>
      </c>
      <c r="C107" t="s">
        <v>290</v>
      </c>
    </row>
    <row r="108" spans="1:3">
      <c r="A108" s="54" t="s">
        <v>414</v>
      </c>
      <c r="B108" s="54" t="s">
        <v>415</v>
      </c>
      <c r="C108" t="s">
        <v>416</v>
      </c>
    </row>
    <row r="109" spans="1:3">
      <c r="A109" s="54" t="s">
        <v>417</v>
      </c>
      <c r="B109" s="54" t="s">
        <v>418</v>
      </c>
      <c r="C109" t="s">
        <v>419</v>
      </c>
    </row>
    <row r="110" spans="1:3">
      <c r="A110" s="54" t="s">
        <v>420</v>
      </c>
      <c r="B110" s="54" t="s">
        <v>421</v>
      </c>
      <c r="C110" t="s">
        <v>585</v>
      </c>
    </row>
    <row r="111" spans="1:3">
      <c r="A111" s="54" t="s">
        <v>423</v>
      </c>
      <c r="B111" s="54" t="s">
        <v>424</v>
      </c>
      <c r="C111" t="s">
        <v>586</v>
      </c>
    </row>
    <row r="112" spans="1:3">
      <c r="A112" s="54" t="s">
        <v>426</v>
      </c>
      <c r="B112" s="54" t="s">
        <v>427</v>
      </c>
      <c r="C112" t="s">
        <v>587</v>
      </c>
    </row>
    <row r="113" spans="1:3">
      <c r="A113" s="54" t="s">
        <v>429</v>
      </c>
      <c r="B113" s="54" t="s">
        <v>430</v>
      </c>
      <c r="C113" t="s">
        <v>63</v>
      </c>
    </row>
    <row r="114" spans="1:3">
      <c r="A114" s="54" t="s">
        <v>431</v>
      </c>
      <c r="B114" s="54" t="s">
        <v>432</v>
      </c>
      <c r="C114" t="s">
        <v>588</v>
      </c>
    </row>
    <row r="115" spans="1:3">
      <c r="A115" s="54" t="s">
        <v>434</v>
      </c>
      <c r="B115" s="54" t="s">
        <v>589</v>
      </c>
      <c r="C115" t="s">
        <v>590</v>
      </c>
    </row>
    <row r="116" spans="1:3">
      <c r="A116" s="54" t="n"/>
      <c r="B116" s="54" t="s">
        <v>132</v>
      </c>
      <c r="C116" t="s">
        <v>591</v>
      </c>
    </row>
    <row r="117" spans="1:3">
      <c r="A117" s="54" t="s">
        <v>436</v>
      </c>
      <c r="B117" s="54" t="s">
        <v>133</v>
      </c>
      <c r="C117" t="s">
        <v>591</v>
      </c>
    </row>
    <row r="118" spans="1:3">
      <c r="A118" s="54" t="s">
        <v>439</v>
      </c>
      <c r="B118" s="54" t="s">
        <v>440</v>
      </c>
      <c r="C118" t="s">
        <v>585</v>
      </c>
    </row>
    <row r="119" spans="1:3">
      <c r="A119" s="54" t="s">
        <v>441</v>
      </c>
      <c r="B119" s="54" t="s">
        <v>442</v>
      </c>
      <c r="C119" t="s">
        <v>588</v>
      </c>
    </row>
  </sheetData>
  <mergeCells count="1">
    <mergeCell ref="A115:A116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V1803"/>
  <sheetViews>
    <sheetView workbookViewId="0">
      <selection activeCell="A1" sqref="A1"/>
    </sheetView>
  </sheetViews>
  <sheetFormatPr baseColWidth="8" defaultRowHeight="15"/>
  <sheetData>
    <row r="1" spans="1:48">
      <c r="A1" t="s">
        <v>443</v>
      </c>
      <c r="B1" t="s">
        <v>444</v>
      </c>
      <c r="C1" t="s">
        <v>445</v>
      </c>
      <c r="D1" t="s">
        <v>449</v>
      </c>
      <c r="E1" t="s">
        <v>446</v>
      </c>
      <c r="F1" t="s">
        <v>448</v>
      </c>
      <c r="G1" t="s">
        <v>450</v>
      </c>
      <c r="H1" t="s">
        <v>452</v>
      </c>
      <c r="I1" t="s">
        <v>455</v>
      </c>
      <c r="J1" t="s">
        <v>456</v>
      </c>
      <c r="K1" t="s">
        <v>457</v>
      </c>
      <c r="L1" t="s">
        <v>447</v>
      </c>
      <c r="M1" t="s">
        <v>458</v>
      </c>
      <c r="N1" t="s">
        <v>453</v>
      </c>
      <c r="O1" t="s">
        <v>451</v>
      </c>
      <c r="P1" t="s">
        <v>459</v>
      </c>
      <c r="Q1" t="s">
        <v>454</v>
      </c>
      <c r="R1" t="s">
        <v>460</v>
      </c>
      <c r="S1" t="s">
        <v>461</v>
      </c>
      <c r="T1" t="s">
        <v>462</v>
      </c>
      <c r="U1" t="s">
        <v>463</v>
      </c>
      <c r="V1" t="s">
        <v>464</v>
      </c>
      <c r="W1" t="s">
        <v>465</v>
      </c>
      <c r="X1" t="s">
        <v>466</v>
      </c>
      <c r="Y1" t="s">
        <v>467</v>
      </c>
      <c r="Z1" t="s">
        <v>468</v>
      </c>
      <c r="AA1" t="s">
        <v>469</v>
      </c>
      <c r="AB1" t="s">
        <v>470</v>
      </c>
      <c r="AC1" t="s">
        <v>471</v>
      </c>
      <c r="AD1" t="s">
        <v>472</v>
      </c>
      <c r="AE1" t="s">
        <v>473</v>
      </c>
      <c r="AF1" t="s">
        <v>474</v>
      </c>
      <c r="AG1" t="s">
        <v>475</v>
      </c>
      <c r="AH1" t="s">
        <v>476</v>
      </c>
      <c r="AI1" t="s">
        <v>477</v>
      </c>
      <c r="AJ1" t="s">
        <v>478</v>
      </c>
      <c r="AK1" t="s">
        <v>479</v>
      </c>
      <c r="AL1" t="s">
        <v>480</v>
      </c>
      <c r="AM1" t="s">
        <v>481</v>
      </c>
      <c r="AN1" t="s">
        <v>482</v>
      </c>
      <c r="AO1" t="s">
        <v>483</v>
      </c>
      <c r="AP1" t="s">
        <v>484</v>
      </c>
      <c r="AQ1" t="s">
        <v>485</v>
      </c>
      <c r="AR1" t="s">
        <v>486</v>
      </c>
      <c r="AS1" t="s">
        <v>487</v>
      </c>
      <c r="AT1" t="s">
        <v>488</v>
      </c>
      <c r="AU1" t="s">
        <v>489</v>
      </c>
      <c r="AV1" t="s">
        <v>490</v>
      </c>
    </row>
    <row r="2" spans="1:48">
      <c r="A2" t="s">
        <v>491</v>
      </c>
      <c r="B2" t="s">
        <v>492</v>
      </c>
      <c r="C2" t="s">
        <v>493</v>
      </c>
      <c r="D2" t="s">
        <v>497</v>
      </c>
      <c r="E2" t="s">
        <v>494</v>
      </c>
      <c r="F2" t="s">
        <v>496</v>
      </c>
      <c r="G2" t="s">
        <v>498</v>
      </c>
      <c r="H2" t="s">
        <v>500</v>
      </c>
      <c r="I2" t="s">
        <v>503</v>
      </c>
      <c r="J2" t="s">
        <v>504</v>
      </c>
      <c r="K2" t="s">
        <v>505</v>
      </c>
      <c r="L2" t="s">
        <v>495</v>
      </c>
      <c r="M2" t="s">
        <v>506</v>
      </c>
      <c r="N2" t="s">
        <v>501</v>
      </c>
      <c r="O2" t="s">
        <v>499</v>
      </c>
      <c r="P2" t="s">
        <v>507</v>
      </c>
      <c r="Q2" t="s">
        <v>502</v>
      </c>
      <c r="R2" t="s">
        <v>508</v>
      </c>
      <c r="S2" t="s">
        <v>509</v>
      </c>
      <c r="T2" t="s">
        <v>510</v>
      </c>
      <c r="U2" t="s">
        <v>511</v>
      </c>
      <c r="V2" t="s">
        <v>512</v>
      </c>
      <c r="W2" t="s">
        <v>513</v>
      </c>
      <c r="X2" t="s">
        <v>514</v>
      </c>
      <c r="Y2" t="s">
        <v>515</v>
      </c>
      <c r="Z2" t="s">
        <v>516</v>
      </c>
      <c r="AA2" t="s">
        <v>517</v>
      </c>
      <c r="AB2" t="s">
        <v>518</v>
      </c>
      <c r="AC2" t="s">
        <v>519</v>
      </c>
      <c r="AD2" t="s">
        <v>520</v>
      </c>
      <c r="AE2" t="s">
        <v>521</v>
      </c>
      <c r="AF2" t="s">
        <v>522</v>
      </c>
      <c r="AG2" t="s">
        <v>523</v>
      </c>
      <c r="AH2" t="s">
        <v>524</v>
      </c>
      <c r="AI2" t="s">
        <v>525</v>
      </c>
      <c r="AJ2" t="s">
        <v>526</v>
      </c>
      <c r="AK2" t="s">
        <v>527</v>
      </c>
      <c r="AL2" t="s">
        <v>528</v>
      </c>
      <c r="AM2" t="s">
        <v>529</v>
      </c>
      <c r="AN2" t="s">
        <v>530</v>
      </c>
      <c r="AO2" t="s">
        <v>531</v>
      </c>
      <c r="AP2" t="s">
        <v>532</v>
      </c>
      <c r="AQ2" t="s">
        <v>533</v>
      </c>
      <c r="AR2" t="s">
        <v>534</v>
      </c>
      <c r="AS2" t="s">
        <v>535</v>
      </c>
      <c r="AT2" t="s">
        <v>536</v>
      </c>
      <c r="AU2" t="s">
        <v>537</v>
      </c>
      <c r="AV2" t="s">
        <v>538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b">
        <v>0</v>
      </c>
      <c r="P3" t="n">
        <v>0</v>
      </c>
      <c r="Q3" t="n">
        <v>0</v>
      </c>
      <c r="R3" t="n">
        <v>1</v>
      </c>
      <c r="S3" t="n">
        <v>23</v>
      </c>
      <c r="T3" t="n">
        <v>0</v>
      </c>
      <c r="U3" t="n">
        <v>0</v>
      </c>
      <c r="V3" t="n">
        <v>0</v>
      </c>
      <c r="W3" t="n">
        <v>-93.16220776113295</v>
      </c>
      <c r="X3" t="n">
        <v>3</v>
      </c>
      <c r="Y3" t="n">
        <v>69.239</v>
      </c>
      <c r="Z3" t="n">
        <v>23</v>
      </c>
      <c r="AA3" t="n">
        <v>750</v>
      </c>
      <c r="AB3" t="b">
        <v>0</v>
      </c>
      <c r="AC3" t="b">
        <v>1</v>
      </c>
      <c r="AD3" t="n">
        <v>90</v>
      </c>
      <c r="AE3" t="n">
        <v>1.946672997993823</v>
      </c>
      <c r="AF3" t="n">
        <v>0</v>
      </c>
      <c r="AG3" t="n">
        <v>0.03105783417233701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1.946672997993823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0.3710756948740913</v>
      </c>
      <c r="AU3" t="n">
        <v>0.1180892208149225</v>
      </c>
      <c r="AV3" t="n">
        <v>0.3710756948740913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b">
        <v>0</v>
      </c>
      <c r="P4" t="n">
        <v>0</v>
      </c>
      <c r="Q4" t="n">
        <v>0</v>
      </c>
      <c r="R4" t="n">
        <v>1</v>
      </c>
      <c r="S4" t="n">
        <v>23</v>
      </c>
      <c r="T4" t="n">
        <v>0</v>
      </c>
      <c r="U4" t="n">
        <v>0</v>
      </c>
      <c r="V4" t="n">
        <v>0</v>
      </c>
      <c r="W4" t="n">
        <v>-93.16220776113295</v>
      </c>
      <c r="X4" t="n">
        <v>3</v>
      </c>
      <c r="Y4" t="n">
        <v>69.239</v>
      </c>
      <c r="Z4" t="n">
        <v>23.03105783417234</v>
      </c>
      <c r="AA4" t="n">
        <v>750</v>
      </c>
      <c r="AB4" t="b">
        <v>0</v>
      </c>
      <c r="AC4" t="b">
        <v>1</v>
      </c>
      <c r="AD4" t="n">
        <v>90.02747579365079</v>
      </c>
      <c r="AE4" t="n">
        <v>1.946672997993823</v>
      </c>
      <c r="AF4" t="n">
        <v>0</v>
      </c>
      <c r="AG4" t="n">
        <v>0.03100912921777671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1.946672997993823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0.3709517072281623</v>
      </c>
      <c r="AU4" t="n">
        <v>0.1180497636241102</v>
      </c>
      <c r="AV4" t="n">
        <v>0.3709517072281623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b">
        <v>0</v>
      </c>
      <c r="P5" t="n">
        <v>0</v>
      </c>
      <c r="Q5" t="n">
        <v>0</v>
      </c>
      <c r="R5" t="n">
        <v>1</v>
      </c>
      <c r="S5" t="n">
        <v>23</v>
      </c>
      <c r="T5" t="n">
        <v>0</v>
      </c>
      <c r="U5" t="n">
        <v>0</v>
      </c>
      <c r="V5" t="n">
        <v>0</v>
      </c>
      <c r="W5" t="n">
        <v>-93.16220776113295</v>
      </c>
      <c r="X5" t="n">
        <v>3</v>
      </c>
      <c r="Y5" t="n">
        <v>69.239</v>
      </c>
      <c r="Z5" t="n">
        <v>23.06211566834467</v>
      </c>
      <c r="AA5" t="n">
        <v>750</v>
      </c>
      <c r="AB5" t="b">
        <v>0</v>
      </c>
      <c r="AC5" t="b">
        <v>1</v>
      </c>
      <c r="AD5" t="n">
        <v>90.05495158730159</v>
      </c>
      <c r="AE5" t="n">
        <v>1.946672997993823</v>
      </c>
      <c r="AF5" t="n">
        <v>0</v>
      </c>
      <c r="AG5" t="n">
        <v>0.03105768049655774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1.946672997993823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0.3708277740111192</v>
      </c>
      <c r="AU5" t="n">
        <v>0.1180103237544667</v>
      </c>
      <c r="AV5" t="n">
        <v>0.3708277740111192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b">
        <v>0</v>
      </c>
      <c r="P6" t="n">
        <v>0</v>
      </c>
      <c r="Q6" t="n">
        <v>0</v>
      </c>
      <c r="R6" t="n">
        <v>1</v>
      </c>
      <c r="S6" t="n">
        <v>23</v>
      </c>
      <c r="T6" t="n">
        <v>0</v>
      </c>
      <c r="U6" t="n">
        <v>0</v>
      </c>
      <c r="V6" t="n">
        <v>0</v>
      </c>
      <c r="W6" t="n">
        <v>-93.16220776113295</v>
      </c>
      <c r="X6" t="n">
        <v>3</v>
      </c>
      <c r="Y6" t="n">
        <v>69.239</v>
      </c>
      <c r="Z6" t="n">
        <v>23.09317350251701</v>
      </c>
      <c r="AA6" t="n">
        <v>750</v>
      </c>
      <c r="AB6" t="b">
        <v>0</v>
      </c>
      <c r="AC6" t="b">
        <v>1</v>
      </c>
      <c r="AD6" t="n">
        <v>90.08242738095238</v>
      </c>
      <c r="AE6" t="n">
        <v>1.946672997993823</v>
      </c>
      <c r="AF6" t="n">
        <v>0</v>
      </c>
      <c r="AG6" t="n">
        <v>0.03130542499123297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1.946672997993823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0.3707038951933627</v>
      </c>
      <c r="AU6" t="n">
        <v>0.1179709011965724</v>
      </c>
      <c r="AV6" t="n">
        <v>0.3707038951933627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b">
        <v>0</v>
      </c>
      <c r="P7" t="n">
        <v>0</v>
      </c>
      <c r="Q7" t="n">
        <v>0</v>
      </c>
      <c r="R7" t="n">
        <v>1</v>
      </c>
      <c r="S7" t="n">
        <v>23</v>
      </c>
      <c r="T7" t="n">
        <v>0</v>
      </c>
      <c r="U7" t="n">
        <v>0</v>
      </c>
      <c r="V7" t="n">
        <v>0</v>
      </c>
      <c r="W7" t="n">
        <v>-93.16220776113295</v>
      </c>
      <c r="X7" t="n">
        <v>3</v>
      </c>
      <c r="Y7" t="n">
        <v>69.239</v>
      </c>
      <c r="Z7" t="n">
        <v>23.12423133668935</v>
      </c>
      <c r="AA7" t="n">
        <v>750</v>
      </c>
      <c r="AB7" t="b">
        <v>0</v>
      </c>
      <c r="AC7" t="b">
        <v>1</v>
      </c>
      <c r="AD7" t="n">
        <v>90.10990317460318</v>
      </c>
      <c r="AE7" t="n">
        <v>1.946672997993823</v>
      </c>
      <c r="AF7" t="n">
        <v>0</v>
      </c>
      <c r="AG7" t="n">
        <v>0.03146929143254448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1.946672997993823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0.3705800707453119</v>
      </c>
      <c r="AU7" t="n">
        <v>0.1179314959410137</v>
      </c>
      <c r="AV7" t="n">
        <v>0.3705800707453119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b">
        <v>0</v>
      </c>
      <c r="P8" t="n">
        <v>0</v>
      </c>
      <c r="Q8" t="n">
        <v>0</v>
      </c>
      <c r="R8" t="n">
        <v>1</v>
      </c>
      <c r="S8" t="n">
        <v>23</v>
      </c>
      <c r="T8" t="n">
        <v>0</v>
      </c>
      <c r="U8" t="n">
        <v>0</v>
      </c>
      <c r="V8" t="n">
        <v>0</v>
      </c>
      <c r="W8" t="n">
        <v>-88.13966574576499</v>
      </c>
      <c r="X8" t="n">
        <v>3</v>
      </c>
      <c r="Y8" t="n">
        <v>65.31359062055631</v>
      </c>
      <c r="Z8" t="n">
        <v>23.15528917086169</v>
      </c>
      <c r="AA8" t="n">
        <v>750</v>
      </c>
      <c r="AB8" t="b">
        <v>0</v>
      </c>
      <c r="AC8" t="b">
        <v>1</v>
      </c>
      <c r="AD8" t="n">
        <v>90.13660011718662</v>
      </c>
      <c r="AE8" t="n">
        <v>1.841724358866731</v>
      </c>
      <c r="AF8" t="n">
        <v>0</v>
      </c>
      <c r="AG8" t="n">
        <v>0.03240032808274261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1.841724358866731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0.3704563006374063</v>
      </c>
      <c r="AU8" t="n">
        <v>0.1178921079783832</v>
      </c>
      <c r="AV8" t="n">
        <v>0.3704563006374063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b">
        <v>0</v>
      </c>
      <c r="P9" t="n">
        <v>0</v>
      </c>
      <c r="Q9" t="n">
        <v>0</v>
      </c>
      <c r="R9" t="n">
        <v>1</v>
      </c>
      <c r="S9" t="n">
        <v>23</v>
      </c>
      <c r="T9" t="n">
        <v>0</v>
      </c>
      <c r="U9" t="n">
        <v>0</v>
      </c>
      <c r="V9" t="n">
        <v>0</v>
      </c>
      <c r="W9" t="n">
        <v>-81.04243610673554</v>
      </c>
      <c r="X9" t="n">
        <v>3</v>
      </c>
      <c r="Y9" t="n">
        <v>58.21636098152685</v>
      </c>
      <c r="Z9" t="n">
        <v>23.18634700503402</v>
      </c>
      <c r="AA9" t="n">
        <v>750</v>
      </c>
      <c r="AB9" t="b">
        <v>0</v>
      </c>
      <c r="AC9" t="b">
        <v>1</v>
      </c>
      <c r="AD9" t="n">
        <v>90.16111002821877</v>
      </c>
      <c r="AE9" t="n">
        <v>1.69342403805119</v>
      </c>
      <c r="AF9" t="n">
        <v>0</v>
      </c>
      <c r="AG9" t="n">
        <v>0.0327025648526213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1.69342403805119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0.3703325848401035</v>
      </c>
      <c r="AU9" t="n">
        <v>0.1178527372992798</v>
      </c>
      <c r="AV9" t="n">
        <v>0.3703325848401035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b">
        <v>0</v>
      </c>
      <c r="P10" t="n">
        <v>0</v>
      </c>
      <c r="Q10" t="n">
        <v>0</v>
      </c>
      <c r="R10" t="n">
        <v>1</v>
      </c>
      <c r="S10" t="n">
        <v>23</v>
      </c>
      <c r="T10" t="n">
        <v>0</v>
      </c>
      <c r="U10" t="n">
        <v>0</v>
      </c>
      <c r="V10" t="n">
        <v>0</v>
      </c>
      <c r="W10" t="n">
        <v>-76.40646624742817</v>
      </c>
      <c r="X10" t="n">
        <v>3</v>
      </c>
      <c r="Y10" t="n">
        <v>53.58039112221949</v>
      </c>
      <c r="Z10" t="n">
        <v>23.21740483920636</v>
      </c>
      <c r="AA10" t="n">
        <v>750</v>
      </c>
      <c r="AB10" t="b">
        <v>0</v>
      </c>
      <c r="AC10" t="b">
        <v>1</v>
      </c>
      <c r="AD10" t="n">
        <v>90.18329192347746</v>
      </c>
      <c r="AE10" t="n">
        <v>1.596553026065663</v>
      </c>
      <c r="AF10" t="n">
        <v>0</v>
      </c>
      <c r="AG10" t="n">
        <v>0.03087016482991328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1.596553026065663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0.3702089233238807</v>
      </c>
      <c r="AU10" t="n">
        <v>0.1178133838943081</v>
      </c>
      <c r="AV10" t="n">
        <v>0.3702089233238807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b">
        <v>0</v>
      </c>
      <c r="P11" t="n">
        <v>0</v>
      </c>
      <c r="Q11" t="n">
        <v>0</v>
      </c>
      <c r="R11" t="n">
        <v>1</v>
      </c>
      <c r="S11" t="n">
        <v>23</v>
      </c>
      <c r="T11" t="n">
        <v>0</v>
      </c>
      <c r="U11" t="n">
        <v>0</v>
      </c>
      <c r="V11" t="n">
        <v>0</v>
      </c>
      <c r="W11" t="n">
        <v>-76.40646624742817</v>
      </c>
      <c r="X11" t="n">
        <v>3</v>
      </c>
      <c r="Y11" t="n">
        <v>53.58039112221949</v>
      </c>
      <c r="Z11" t="n">
        <v>23.2484626733787</v>
      </c>
      <c r="AA11" t="n">
        <v>750</v>
      </c>
      <c r="AB11" t="b">
        <v>0</v>
      </c>
      <c r="AC11" t="b">
        <v>1</v>
      </c>
      <c r="AD11" t="n">
        <v>90.20455398344659</v>
      </c>
      <c r="AE11" t="n">
        <v>1.596553026065663</v>
      </c>
      <c r="AF11" t="n">
        <v>0</v>
      </c>
      <c r="AG11" t="n">
        <v>0.02969975993827154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1.596553026065663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0.3700853160592345</v>
      </c>
      <c r="AU11" t="n">
        <v>0.1177740477540791</v>
      </c>
      <c r="AV11" t="n">
        <v>0.3700853160592345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b">
        <v>0</v>
      </c>
      <c r="P12" t="n">
        <v>0</v>
      </c>
      <c r="Q12" t="n">
        <v>0</v>
      </c>
      <c r="R12" t="n">
        <v>1</v>
      </c>
      <c r="S12" t="n">
        <v>23</v>
      </c>
      <c r="T12" t="n">
        <v>0</v>
      </c>
      <c r="U12" t="n">
        <v>0</v>
      </c>
      <c r="V12" t="n">
        <v>0</v>
      </c>
      <c r="W12" t="n">
        <v>-76.40646624742817</v>
      </c>
      <c r="X12" t="n">
        <v>3</v>
      </c>
      <c r="Y12" t="n">
        <v>53.58039112221949</v>
      </c>
      <c r="Z12" t="n">
        <v>23.27952050755103</v>
      </c>
      <c r="AA12" t="n">
        <v>750</v>
      </c>
      <c r="AB12" t="b">
        <v>0</v>
      </c>
      <c r="AC12" t="b">
        <v>1</v>
      </c>
      <c r="AD12" t="n">
        <v>90.22581604341572</v>
      </c>
      <c r="AE12" t="n">
        <v>1.596553026065663</v>
      </c>
      <c r="AF12" t="n">
        <v>0</v>
      </c>
      <c r="AG12" t="n">
        <v>0.02342617326207835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1.596553026065663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0.36996176301668</v>
      </c>
      <c r="AU12" t="n">
        <v>0.1177347288692097</v>
      </c>
      <c r="AV12" t="n">
        <v>0.36996176301668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b">
        <v>0</v>
      </c>
      <c r="P13" t="n">
        <v>0</v>
      </c>
      <c r="Q13" t="n">
        <v>0</v>
      </c>
      <c r="R13" t="n">
        <v>1</v>
      </c>
      <c r="S13" t="n">
        <v>23</v>
      </c>
      <c r="T13" t="n">
        <v>0</v>
      </c>
      <c r="U13" t="n">
        <v>0</v>
      </c>
      <c r="V13" t="n">
        <v>0</v>
      </c>
      <c r="W13" t="n">
        <v>-76.40646624742817</v>
      </c>
      <c r="X13" t="n">
        <v>3</v>
      </c>
      <c r="Y13" t="n">
        <v>53.58039112221949</v>
      </c>
      <c r="Z13" t="n">
        <v>23.31057834172337</v>
      </c>
      <c r="AA13" t="n">
        <v>750</v>
      </c>
      <c r="AB13" t="b">
        <v>0</v>
      </c>
      <c r="AC13" t="b">
        <v>1</v>
      </c>
      <c r="AD13" t="n">
        <v>90.24707810338485</v>
      </c>
      <c r="AE13" t="n">
        <v>1.596553026065663</v>
      </c>
      <c r="AF13" t="n">
        <v>0</v>
      </c>
      <c r="AG13" t="n">
        <v>0.01939654141447671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1.596553026065663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0.3698382641667519</v>
      </c>
      <c r="AU13" t="n">
        <v>0.1176954272303231</v>
      </c>
      <c r="AV13" t="n">
        <v>0.3698382641667519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0</v>
      </c>
      <c r="F14" t="n">
        <v>-0.001798697606277089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b">
        <v>0</v>
      </c>
      <c r="P14" t="n">
        <v>0</v>
      </c>
      <c r="Q14" t="n">
        <v>0</v>
      </c>
      <c r="R14" t="n">
        <v>1</v>
      </c>
      <c r="S14" t="n">
        <v>23</v>
      </c>
      <c r="T14" t="n">
        <v>0</v>
      </c>
      <c r="U14" t="n">
        <v>0</v>
      </c>
      <c r="V14" t="n">
        <v>0</v>
      </c>
      <c r="W14" t="n">
        <v>-76.40646624742817</v>
      </c>
      <c r="X14" t="n">
        <v>3</v>
      </c>
      <c r="Y14" t="n">
        <v>53.58039112221949</v>
      </c>
      <c r="Z14" t="n">
        <v>23.34163617589571</v>
      </c>
      <c r="AA14" t="n">
        <v>750</v>
      </c>
      <c r="AB14" t="b">
        <v>0</v>
      </c>
      <c r="AC14" t="b">
        <v>1</v>
      </c>
      <c r="AD14" t="n">
        <v>90.26834016335398</v>
      </c>
      <c r="AE14" t="n">
        <v>1.596553026065663</v>
      </c>
      <c r="AF14" t="n">
        <v>0</v>
      </c>
      <c r="AG14" t="n">
        <v>0.02740282649253116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1.59659917600684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0.3697148194800039</v>
      </c>
      <c r="AU14" t="n">
        <v>0.1176561428280483</v>
      </c>
      <c r="AV14" t="n">
        <v>0.3697148194800039</v>
      </c>
    </row>
    <row r="15" spans="1:48">
      <c r="A15" t="n">
        <v>12</v>
      </c>
      <c r="B15" t="n">
        <v>0</v>
      </c>
      <c r="C15" t="n">
        <v>0</v>
      </c>
      <c r="D15" t="n">
        <v>0</v>
      </c>
      <c r="E15" t="n">
        <v>0.2</v>
      </c>
      <c r="F15" t="n">
        <v>0.1733794975207227</v>
      </c>
      <c r="G15" t="n">
        <v>1.416420273993775</v>
      </c>
      <c r="H15" t="n">
        <v>5.229423651585017</v>
      </c>
      <c r="I15" t="n">
        <v>0.03740593876737419</v>
      </c>
      <c r="J15" t="n">
        <v>0.03740593876737419</v>
      </c>
      <c r="K15" t="n">
        <v>252.1853223281324</v>
      </c>
      <c r="L15" t="n">
        <v>1</v>
      </c>
      <c r="M15" t="n">
        <v>68.30588362083759</v>
      </c>
      <c r="N15" t="n">
        <v>24.4998498076758</v>
      </c>
      <c r="O15" t="b">
        <v>1</v>
      </c>
      <c r="P15" t="n">
        <v>0.03740593876737419</v>
      </c>
      <c r="Q15" t="n">
        <v>7.756451808238326</v>
      </c>
      <c r="R15" t="n">
        <v>0.8434740713755169</v>
      </c>
      <c r="S15" t="n">
        <v>23</v>
      </c>
      <c r="T15" t="n">
        <v>17.28529444194691</v>
      </c>
      <c r="U15" t="n">
        <v>0.04434746726283299</v>
      </c>
      <c r="V15" t="n">
        <v>2.705596764073356</v>
      </c>
      <c r="W15" t="n">
        <v>-76.40646624742817</v>
      </c>
      <c r="X15" t="n">
        <v>3</v>
      </c>
      <c r="Y15" t="n">
        <v>53.58039112221949</v>
      </c>
      <c r="Z15" t="n">
        <v>23.37269401006805</v>
      </c>
      <c r="AA15" t="n">
        <v>750</v>
      </c>
      <c r="AB15" t="b">
        <v>0</v>
      </c>
      <c r="AC15" t="b">
        <v>1</v>
      </c>
      <c r="AD15" t="n">
        <v>90.28960222332312</v>
      </c>
      <c r="AE15" t="n">
        <v>1.596553026065663</v>
      </c>
      <c r="AF15" t="n">
        <v>0</v>
      </c>
      <c r="AG15" t="n">
        <v>0.0324853837900525</v>
      </c>
      <c r="AH15" t="b">
        <v>1</v>
      </c>
      <c r="AI15" t="b">
        <v>1</v>
      </c>
      <c r="AJ15" t="n">
        <v>757.7564518082384</v>
      </c>
      <c r="AK15" t="n">
        <v>0</v>
      </c>
      <c r="AL15" t="n">
        <v>1.371623895801926</v>
      </c>
      <c r="AM15" t="n">
        <v>0</v>
      </c>
      <c r="AN15" t="n">
        <v>2.968176921867589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0.3695914289270086</v>
      </c>
      <c r="AU15" t="n">
        <v>0.1176168756530207</v>
      </c>
      <c r="AV15" t="n">
        <v>0.3695914289270086</v>
      </c>
    </row>
    <row r="16" spans="1:48">
      <c r="A16" t="n">
        <v>13</v>
      </c>
      <c r="B16" t="n">
        <v>0</v>
      </c>
      <c r="C16" t="n">
        <v>0</v>
      </c>
      <c r="D16" t="n">
        <v>0</v>
      </c>
      <c r="E16" t="n">
        <v>1.7</v>
      </c>
      <c r="F16" t="n">
        <v>0.7249473741900533</v>
      </c>
      <c r="G16" t="n">
        <v>12.03957232894708</v>
      </c>
      <c r="H16" t="n">
        <v>44.45010103847264</v>
      </c>
      <c r="I16" t="n">
        <v>0.96402634684726</v>
      </c>
      <c r="J16" t="n">
        <v>0.96402634684726</v>
      </c>
      <c r="K16" t="n">
        <v>764.6262882743853</v>
      </c>
      <c r="L16" t="n">
        <v>1</v>
      </c>
      <c r="M16" t="n">
        <v>207.103545036399</v>
      </c>
      <c r="N16" t="n">
        <v>208.2487233652443</v>
      </c>
      <c r="O16" t="b">
        <v>0</v>
      </c>
      <c r="P16" t="n">
        <v>0.96402634684726</v>
      </c>
      <c r="Q16" t="n">
        <v>0</v>
      </c>
      <c r="R16" t="n">
        <v>0.916012665377111</v>
      </c>
      <c r="S16" t="n">
        <v>23.00016174335798</v>
      </c>
      <c r="T16" t="n">
        <v>48.25879339206129</v>
      </c>
      <c r="U16" t="n">
        <v>1.052415958081084</v>
      </c>
      <c r="V16" t="n">
        <v>4.053127429115918</v>
      </c>
      <c r="W16" t="n">
        <v>-76.40646624742817</v>
      </c>
      <c r="X16" t="n">
        <v>3</v>
      </c>
      <c r="Y16" t="n">
        <v>53.58039112221949</v>
      </c>
      <c r="Z16" t="n">
        <v>23.39206265514624</v>
      </c>
      <c r="AA16" t="n">
        <v>750</v>
      </c>
      <c r="AB16" t="b">
        <v>0</v>
      </c>
      <c r="AC16" t="b">
        <v>1</v>
      </c>
      <c r="AD16" t="n">
        <v>90.31086428329225</v>
      </c>
      <c r="AE16" t="n">
        <v>1.596553026065663</v>
      </c>
      <c r="AF16" t="n">
        <v>0</v>
      </c>
      <c r="AG16" t="n">
        <v>0.05201794547848954</v>
      </c>
      <c r="AH16" t="b">
        <v>0</v>
      </c>
      <c r="AI16" t="b">
        <v>0</v>
      </c>
      <c r="AJ16" t="n">
        <v>750</v>
      </c>
      <c r="AK16" t="n">
        <v>0</v>
      </c>
      <c r="AL16" t="n">
        <v>1.052415958081084</v>
      </c>
      <c r="AM16" t="n">
        <v>0</v>
      </c>
      <c r="AN16" t="n">
        <v>2.649015134087924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0.3695145060794151</v>
      </c>
      <c r="AU16" t="n">
        <v>0.1175923961215917</v>
      </c>
      <c r="AV16" t="n">
        <v>0.3695145060794151</v>
      </c>
    </row>
    <row r="17" spans="1:48">
      <c r="A17" t="n">
        <v>14</v>
      </c>
      <c r="B17" t="n">
        <v>0</v>
      </c>
      <c r="C17" t="n">
        <v>0</v>
      </c>
      <c r="D17" t="n">
        <v>0</v>
      </c>
      <c r="E17" t="n">
        <v>5.4</v>
      </c>
      <c r="F17" t="n">
        <v>1.260164339052397</v>
      </c>
      <c r="G17" t="n">
        <v>38.24334739783192</v>
      </c>
      <c r="H17" t="n">
        <v>141.1944385927954</v>
      </c>
      <c r="I17" t="n">
        <v>5.061104257103944</v>
      </c>
      <c r="J17" t="n">
        <v>5.061104257103944</v>
      </c>
      <c r="K17" t="n">
        <v>1263.748831882629</v>
      </c>
      <c r="L17" t="n">
        <v>1</v>
      </c>
      <c r="M17" t="n">
        <v>342.293833120972</v>
      </c>
      <c r="N17" t="n">
        <v>661.4959448072466</v>
      </c>
      <c r="O17" t="b">
        <v>0</v>
      </c>
      <c r="P17" t="n">
        <v>5.061104257103944</v>
      </c>
      <c r="Q17" t="n">
        <v>0</v>
      </c>
      <c r="R17" t="n">
        <v>0.9291239515016168</v>
      </c>
      <c r="S17" t="n">
        <v>23.00239841540418</v>
      </c>
      <c r="T17" t="n">
        <v>78.63498782344513</v>
      </c>
      <c r="U17" t="n">
        <v>5.447178763311793</v>
      </c>
      <c r="V17" t="n">
        <v>5.573337210644283</v>
      </c>
      <c r="W17" t="n">
        <v>-76.40646624742817</v>
      </c>
      <c r="X17" t="n">
        <v>3</v>
      </c>
      <c r="Y17" t="n">
        <v>53.58039112221949</v>
      </c>
      <c r="Z17" t="n">
        <v>23.4347727962255</v>
      </c>
      <c r="AA17" t="n">
        <v>750</v>
      </c>
      <c r="AB17" t="b">
        <v>0</v>
      </c>
      <c r="AC17" t="b">
        <v>1</v>
      </c>
      <c r="AD17" t="n">
        <v>90.33212634326138</v>
      </c>
      <c r="AE17" t="n">
        <v>1.596553026065663</v>
      </c>
      <c r="AF17" t="n">
        <v>0</v>
      </c>
      <c r="AG17" t="n">
        <v>0.08188172857336193</v>
      </c>
      <c r="AH17" t="b">
        <v>0</v>
      </c>
      <c r="AI17" t="b">
        <v>0</v>
      </c>
      <c r="AJ17" t="n">
        <v>750</v>
      </c>
      <c r="AK17" t="n">
        <v>0</v>
      </c>
      <c r="AL17" t="n">
        <v>5.447178763311793</v>
      </c>
      <c r="AM17" t="n">
        <v>0</v>
      </c>
      <c r="AN17" t="n">
        <v>7.207988777358548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0.3693449564744291</v>
      </c>
      <c r="AU17" t="n">
        <v>0.1175384395272396</v>
      </c>
      <c r="AV17" t="n">
        <v>0.3693449564744291</v>
      </c>
    </row>
    <row r="18" spans="1:48">
      <c r="A18" t="n">
        <v>15</v>
      </c>
      <c r="B18" t="n">
        <v>0</v>
      </c>
      <c r="C18" t="n">
        <v>0</v>
      </c>
      <c r="D18" t="n">
        <v>0</v>
      </c>
      <c r="E18" t="n">
        <v>9.9</v>
      </c>
      <c r="F18" t="n">
        <v>1.067728602933696</v>
      </c>
      <c r="G18" t="n">
        <v>70.11280356269185</v>
      </c>
      <c r="H18" t="n">
        <v>258.8564707534583</v>
      </c>
      <c r="I18" t="n">
        <v>7.999292734656664</v>
      </c>
      <c r="J18" t="n">
        <v>7.999292734656664</v>
      </c>
      <c r="K18" t="n">
        <v>1089.495996680251</v>
      </c>
      <c r="L18" t="n">
        <v>1</v>
      </c>
      <c r="M18" t="n">
        <v>295.0964238028848</v>
      </c>
      <c r="N18" t="n">
        <v>1212.742565479952</v>
      </c>
      <c r="O18" t="b">
        <v>0</v>
      </c>
      <c r="P18" t="n">
        <v>7.999292734656664</v>
      </c>
      <c r="Q18" t="n">
        <v>0</v>
      </c>
      <c r="R18" t="n">
        <v>0.918623844561</v>
      </c>
      <c r="S18" t="n">
        <v>23.01230774760792</v>
      </c>
      <c r="T18" t="n">
        <v>68.56723505418098</v>
      </c>
      <c r="U18" t="n">
        <v>8.707908881332637</v>
      </c>
      <c r="V18" t="n">
        <v>5.579737977791481</v>
      </c>
      <c r="W18" t="n">
        <v>-73.55198720874702</v>
      </c>
      <c r="X18" t="n">
        <v>3</v>
      </c>
      <c r="Y18" t="n">
        <v>50.72591208353834</v>
      </c>
      <c r="Z18" t="n">
        <v>23.52528930912014</v>
      </c>
      <c r="AA18" t="n">
        <v>1212.742565479952</v>
      </c>
      <c r="AB18" t="b">
        <v>0</v>
      </c>
      <c r="AC18" t="b">
        <v>1</v>
      </c>
      <c r="AD18" t="n">
        <v>90.35282203834188</v>
      </c>
      <c r="AE18" t="n">
        <v>1.536907195406654</v>
      </c>
      <c r="AF18" t="n">
        <v>0</v>
      </c>
      <c r="AG18" t="n">
        <v>0.09654951609643105</v>
      </c>
      <c r="AH18" t="b">
        <v>0</v>
      </c>
      <c r="AI18" t="b">
        <v>0</v>
      </c>
      <c r="AJ18" t="n">
        <v>1212.742565479952</v>
      </c>
      <c r="AK18" t="n">
        <v>0</v>
      </c>
      <c r="AL18" t="n">
        <v>8.707908881332637</v>
      </c>
      <c r="AM18" t="n">
        <v>0</v>
      </c>
      <c r="AN18" t="n">
        <v>10.25950950011053</v>
      </c>
      <c r="AO18" t="n">
        <v>0</v>
      </c>
      <c r="AP18" t="n">
        <v>1</v>
      </c>
      <c r="AQ18" t="n">
        <v>3</v>
      </c>
      <c r="AR18" t="n">
        <v>0</v>
      </c>
      <c r="AS18" t="n">
        <v>0</v>
      </c>
      <c r="AT18" t="n">
        <v>2.91602124153702</v>
      </c>
      <c r="AU18" t="n">
        <v>0.9279796037563446</v>
      </c>
      <c r="AV18" t="n">
        <v>2.91602124153702</v>
      </c>
    </row>
    <row r="19" spans="1:48">
      <c r="A19" t="n">
        <v>16</v>
      </c>
      <c r="B19" t="n">
        <v>0</v>
      </c>
      <c r="C19" t="n">
        <v>0</v>
      </c>
      <c r="D19" t="n">
        <v>0</v>
      </c>
      <c r="E19" t="n">
        <v>13.1</v>
      </c>
      <c r="F19" t="n">
        <v>0.885587915879489</v>
      </c>
      <c r="G19" t="n">
        <v>92.77552794659223</v>
      </c>
      <c r="H19" t="n">
        <v>342.5272491788185</v>
      </c>
      <c r="I19" t="n">
        <v>8.977716998526381</v>
      </c>
      <c r="J19" t="n">
        <v>8.977716998526381</v>
      </c>
      <c r="K19" t="n">
        <v>924.0678460928712</v>
      </c>
      <c r="L19" t="n">
        <v>2</v>
      </c>
      <c r="M19" t="n">
        <v>250.2892324195209</v>
      </c>
      <c r="N19" t="n">
        <v>848.7825234651124</v>
      </c>
      <c r="O19" t="b">
        <v>1</v>
      </c>
      <c r="P19" t="n">
        <v>8.977716998526381</v>
      </c>
      <c r="Q19" t="n">
        <v>39.61840984489226</v>
      </c>
      <c r="R19" t="n">
        <v>0.9364556453271994</v>
      </c>
      <c r="S19" t="n">
        <v>23.03029017708969</v>
      </c>
      <c r="T19" t="n">
        <v>107.8583202108396</v>
      </c>
      <c r="U19" t="n">
        <v>9.586911076166931</v>
      </c>
      <c r="V19" t="n">
        <v>6.853787353890084</v>
      </c>
      <c r="W19" t="n">
        <v>-73.55198720874702</v>
      </c>
      <c r="X19" t="n">
        <v>3</v>
      </c>
      <c r="Y19" t="n">
        <v>50.72591208353834</v>
      </c>
      <c r="Z19" t="n">
        <v>23.59567508920715</v>
      </c>
      <c r="AA19" t="n">
        <v>848.7825234651124</v>
      </c>
      <c r="AB19" t="b">
        <v>0</v>
      </c>
      <c r="AC19" t="b">
        <v>1</v>
      </c>
      <c r="AD19" t="n">
        <v>90.37295136853376</v>
      </c>
      <c r="AE19" t="n">
        <v>1.536907195406654</v>
      </c>
      <c r="AF19" t="n">
        <v>0</v>
      </c>
      <c r="AG19" t="n">
        <v>0.1069069103929633</v>
      </c>
      <c r="AH19" t="b">
        <v>0</v>
      </c>
      <c r="AI19" t="b">
        <v>0</v>
      </c>
      <c r="AJ19" t="n">
        <v>888.4009333100047</v>
      </c>
      <c r="AK19" t="n">
        <v>0</v>
      </c>
      <c r="AL19" t="n">
        <v>10.03439692991841</v>
      </c>
      <c r="AM19" t="n">
        <v>0</v>
      </c>
      <c r="AN19" t="n">
        <v>11.58193953874223</v>
      </c>
      <c r="AO19" t="n">
        <v>0</v>
      </c>
      <c r="AP19" t="n">
        <v>1</v>
      </c>
      <c r="AQ19" t="n">
        <v>3</v>
      </c>
      <c r="AR19" t="n">
        <v>0</v>
      </c>
      <c r="AS19" t="n">
        <v>0</v>
      </c>
      <c r="AT19" t="n">
        <v>2.937094451800319</v>
      </c>
      <c r="AU19" t="n">
        <v>0.9346858338178591</v>
      </c>
      <c r="AV19" t="n">
        <v>2.937094451800319</v>
      </c>
    </row>
    <row r="20" spans="1:48">
      <c r="A20" t="n">
        <v>17</v>
      </c>
      <c r="B20" t="n">
        <v>0</v>
      </c>
      <c r="C20" t="n">
        <v>0</v>
      </c>
      <c r="D20" t="n">
        <v>0</v>
      </c>
      <c r="E20" t="n">
        <v>16.9</v>
      </c>
      <c r="F20" t="n">
        <v>1.223253066881679</v>
      </c>
      <c r="G20" t="n">
        <v>119.6875131524739</v>
      </c>
      <c r="H20" t="n">
        <v>441.8862985589338</v>
      </c>
      <c r="I20" t="n">
        <v>15.56437400476218</v>
      </c>
      <c r="J20" t="n">
        <v>15.56437400476218</v>
      </c>
      <c r="K20" t="n">
        <v>1241.807266477254</v>
      </c>
      <c r="L20" t="n">
        <v>2</v>
      </c>
      <c r="M20" t="n">
        <v>336.3508305734706</v>
      </c>
      <c r="N20" t="n">
        <v>1094.994247829038</v>
      </c>
      <c r="O20" t="b">
        <v>0</v>
      </c>
      <c r="P20" t="n">
        <v>15.56437400476218</v>
      </c>
      <c r="Q20" t="n">
        <v>0</v>
      </c>
      <c r="R20" t="n">
        <v>0.9413570734189706</v>
      </c>
      <c r="S20" t="n">
        <v>23.04604967919035</v>
      </c>
      <c r="T20" t="n">
        <v>144.1905545605729</v>
      </c>
      <c r="U20" t="n">
        <v>16.53397466726734</v>
      </c>
      <c r="V20" t="n">
        <v>8.455756104773627</v>
      </c>
      <c r="W20" t="n">
        <v>-71.31737885556473</v>
      </c>
      <c r="X20" t="n">
        <v>3</v>
      </c>
      <c r="Y20" t="n">
        <v>48.49130373035604</v>
      </c>
      <c r="Z20" t="n">
        <v>23.74497901757969</v>
      </c>
      <c r="AA20" t="n">
        <v>1094.994247829038</v>
      </c>
      <c r="AB20" t="b">
        <v>0</v>
      </c>
      <c r="AC20" t="b">
        <v>1</v>
      </c>
      <c r="AD20" t="n">
        <v>90.39263732405239</v>
      </c>
      <c r="AE20" t="n">
        <v>1.490213886534188</v>
      </c>
      <c r="AF20" t="n">
        <v>0</v>
      </c>
      <c r="AG20" t="n">
        <v>0.1208479867550764</v>
      </c>
      <c r="AH20" t="b">
        <v>0</v>
      </c>
      <c r="AI20" t="b">
        <v>0</v>
      </c>
      <c r="AJ20" t="n">
        <v>1094.994247829038</v>
      </c>
      <c r="AK20" t="n">
        <v>0</v>
      </c>
      <c r="AL20" t="n">
        <v>16.53397466726734</v>
      </c>
      <c r="AM20" t="n">
        <v>0</v>
      </c>
      <c r="AN20" t="n">
        <v>18.22969689754536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4.287901889109903</v>
      </c>
      <c r="AU20" t="n">
        <v>1.364559845903226</v>
      </c>
      <c r="AV20" t="n">
        <v>4.287901889109903</v>
      </c>
    </row>
    <row r="21" spans="1:48">
      <c r="A21" t="n">
        <v>18</v>
      </c>
      <c r="B21" t="n">
        <v>0</v>
      </c>
      <c r="C21" t="n">
        <v>0</v>
      </c>
      <c r="D21" t="n">
        <v>0</v>
      </c>
      <c r="E21" t="n">
        <v>21.7</v>
      </c>
      <c r="F21" t="n">
        <v>1.388066483260465</v>
      </c>
      <c r="G21" t="n">
        <v>153.6815997283245</v>
      </c>
      <c r="H21" t="n">
        <v>567.3924661969742</v>
      </c>
      <c r="I21" t="n">
        <v>22.55191741149304</v>
      </c>
      <c r="J21" t="n">
        <v>22.55191741149304</v>
      </c>
      <c r="K21" t="n">
        <v>1401.306000946492</v>
      </c>
      <c r="L21" t="n">
        <v>2</v>
      </c>
      <c r="M21" t="n">
        <v>379.5520045900573</v>
      </c>
      <c r="N21" t="n">
        <v>1405.998531236102</v>
      </c>
      <c r="O21" t="b">
        <v>0</v>
      </c>
      <c r="P21" t="n">
        <v>22.55191741149304</v>
      </c>
      <c r="Q21" t="n">
        <v>0</v>
      </c>
      <c r="R21" t="n">
        <v>0.9421736372724911</v>
      </c>
      <c r="S21" t="n">
        <v>23.07126397836505</v>
      </c>
      <c r="T21" t="n">
        <v>162.5694884847922</v>
      </c>
      <c r="U21" t="n">
        <v>23.93605225123771</v>
      </c>
      <c r="V21" t="n">
        <v>9.400802209547152</v>
      </c>
      <c r="W21" t="n">
        <v>-65.04481359920651</v>
      </c>
      <c r="X21" t="n">
        <v>3</v>
      </c>
      <c r="Y21" t="n">
        <v>42.21873847399782</v>
      </c>
      <c r="Z21" t="n">
        <v>23.95344443868534</v>
      </c>
      <c r="AA21" t="n">
        <v>1405.998531236102</v>
      </c>
      <c r="AB21" t="b">
        <v>0</v>
      </c>
      <c r="AC21" t="b">
        <v>1</v>
      </c>
      <c r="AD21" t="n">
        <v>90.41063534829928</v>
      </c>
      <c r="AE21" t="n">
        <v>1.35914535878939</v>
      </c>
      <c r="AF21" t="n">
        <v>0</v>
      </c>
      <c r="AG21" t="n">
        <v>0.1340809392561929</v>
      </c>
      <c r="AH21" t="b">
        <v>0</v>
      </c>
      <c r="AI21" t="b">
        <v>0</v>
      </c>
      <c r="AJ21" t="n">
        <v>1405.998531236102</v>
      </c>
      <c r="AK21" t="n">
        <v>0</v>
      </c>
      <c r="AL21" t="n">
        <v>23.93605225123771</v>
      </c>
      <c r="AM21" t="n">
        <v>0</v>
      </c>
      <c r="AN21" t="n">
        <v>25.56186997086573</v>
      </c>
      <c r="AO21" t="n">
        <v>0</v>
      </c>
      <c r="AP21" t="n">
        <v>1</v>
      </c>
      <c r="AQ21" t="n">
        <v>3</v>
      </c>
      <c r="AR21" t="n">
        <v>0</v>
      </c>
      <c r="AS21" t="n">
        <v>0</v>
      </c>
      <c r="AT21" t="n">
        <v>5.758764325506477</v>
      </c>
      <c r="AU21" t="n">
        <v>1.832639543494158</v>
      </c>
      <c r="AV21" t="n">
        <v>5.758764325506477</v>
      </c>
    </row>
    <row r="22" spans="1:48">
      <c r="A22" t="n">
        <v>19</v>
      </c>
      <c r="B22" t="n">
        <v>0</v>
      </c>
      <c r="C22" t="n">
        <v>0</v>
      </c>
      <c r="D22" t="n">
        <v>0</v>
      </c>
      <c r="E22" t="n">
        <v>26</v>
      </c>
      <c r="F22" t="n">
        <v>0.8078143334097962</v>
      </c>
      <c r="G22" t="n">
        <v>184.1346356191907</v>
      </c>
      <c r="H22" t="n">
        <v>679.8250747060521</v>
      </c>
      <c r="I22" t="n">
        <v>16.77614990845996</v>
      </c>
      <c r="J22" t="n">
        <v>16.77614990845996</v>
      </c>
      <c r="K22" t="n">
        <v>870.0179110802051</v>
      </c>
      <c r="L22" t="n">
        <v>2</v>
      </c>
      <c r="M22" t="n">
        <v>235.6494883749201</v>
      </c>
      <c r="N22" t="n">
        <v>1684.606535121597</v>
      </c>
      <c r="O22" t="b">
        <v>0</v>
      </c>
      <c r="P22" t="n">
        <v>16.77614990845996</v>
      </c>
      <c r="Q22" t="n">
        <v>0</v>
      </c>
      <c r="R22" t="n">
        <v>0.9292264783457029</v>
      </c>
      <c r="S22" t="n">
        <v>23.10728939036065</v>
      </c>
      <c r="T22" t="n">
        <v>102.3395781861502</v>
      </c>
      <c r="U22" t="n">
        <v>18.05388707640623</v>
      </c>
      <c r="V22" t="n">
        <v>7.242932352849138</v>
      </c>
      <c r="W22" t="n">
        <v>-63.07537799314589</v>
      </c>
      <c r="X22" t="n">
        <v>3</v>
      </c>
      <c r="Y22" t="n">
        <v>40.24930286793721</v>
      </c>
      <c r="Z22" t="n">
        <v>24.07985437590852</v>
      </c>
      <c r="AA22" t="n">
        <v>1684.606535121597</v>
      </c>
      <c r="AB22" t="b">
        <v>0</v>
      </c>
      <c r="AC22" t="b">
        <v>1</v>
      </c>
      <c r="AD22" t="n">
        <v>90.42699805491475</v>
      </c>
      <c r="AE22" t="n">
        <v>1.317992972991108</v>
      </c>
      <c r="AF22" t="n">
        <v>0</v>
      </c>
      <c r="AG22" t="n">
        <v>0.1366799072361445</v>
      </c>
      <c r="AH22" t="b">
        <v>0</v>
      </c>
      <c r="AI22" t="b">
        <v>0</v>
      </c>
      <c r="AJ22" t="n">
        <v>1684.606535121597</v>
      </c>
      <c r="AK22" t="n">
        <v>0</v>
      </c>
      <c r="AL22" t="n">
        <v>18.05388707640623</v>
      </c>
      <c r="AM22" t="n">
        <v>0</v>
      </c>
      <c r="AN22" t="n">
        <v>19.4122521760858</v>
      </c>
      <c r="AO22" t="n">
        <v>0</v>
      </c>
      <c r="AP22" t="n">
        <v>1</v>
      </c>
      <c r="AQ22" t="n">
        <v>3</v>
      </c>
      <c r="AR22" t="n">
        <v>0</v>
      </c>
      <c r="AS22" t="n">
        <v>0</v>
      </c>
      <c r="AT22" t="n">
        <v>4.891756107524044</v>
      </c>
      <c r="AU22" t="n">
        <v>1.556727306945171</v>
      </c>
      <c r="AV22" t="n">
        <v>4.891756107524044</v>
      </c>
    </row>
    <row r="23" spans="1:48">
      <c r="A23" t="n">
        <v>20</v>
      </c>
      <c r="B23" t="n">
        <v>0</v>
      </c>
      <c r="C23" t="n">
        <v>0</v>
      </c>
      <c r="D23" t="n">
        <v>0</v>
      </c>
      <c r="E23" t="n">
        <v>27.5</v>
      </c>
      <c r="F23" t="n">
        <v>0.2140095164336846</v>
      </c>
      <c r="G23" t="n">
        <v>194.757787674144</v>
      </c>
      <c r="H23" t="n">
        <v>719.0457520929397</v>
      </c>
      <c r="I23" t="n">
        <v>6.565913404102917</v>
      </c>
      <c r="J23" t="n">
        <v>6.565913404102917</v>
      </c>
      <c r="K23" t="n">
        <v>321.9375984876356</v>
      </c>
      <c r="L23" t="n">
        <v>3</v>
      </c>
      <c r="M23" t="n">
        <v>87.19869948202479</v>
      </c>
      <c r="N23" t="n">
        <v>1167.011255646841</v>
      </c>
      <c r="O23" t="b">
        <v>1</v>
      </c>
      <c r="P23" t="n">
        <v>6.565913404102917</v>
      </c>
      <c r="Q23" t="n">
        <v>9.574110690474585</v>
      </c>
      <c r="R23" t="n">
        <v>0.9123138271617121</v>
      </c>
      <c r="S23" t="n">
        <v>23.1400885496798</v>
      </c>
      <c r="T23" t="n">
        <v>58.89076972603968</v>
      </c>
      <c r="U23" t="n">
        <v>7.196989904811644</v>
      </c>
      <c r="V23" t="n">
        <v>5.163906212777327</v>
      </c>
      <c r="W23" t="n">
        <v>-64.9840324738277</v>
      </c>
      <c r="X23" t="n">
        <v>3</v>
      </c>
      <c r="Y23" t="n">
        <v>42.15795734861901</v>
      </c>
      <c r="Z23" t="n">
        <v>24.18396654931876</v>
      </c>
      <c r="AA23" t="n">
        <v>1167.011255646841</v>
      </c>
      <c r="AB23" t="b">
        <v>0</v>
      </c>
      <c r="AC23" t="b">
        <v>1</v>
      </c>
      <c r="AD23" t="n">
        <v>90.44334870178311</v>
      </c>
      <c r="AE23" t="n">
        <v>1.357875305423265</v>
      </c>
      <c r="AF23" t="n">
        <v>0</v>
      </c>
      <c r="AG23" t="n">
        <v>0.1435313265460772</v>
      </c>
      <c r="AH23" t="b">
        <v>0</v>
      </c>
      <c r="AI23" t="b">
        <v>0</v>
      </c>
      <c r="AJ23" t="n">
        <v>1176.585366337316</v>
      </c>
      <c r="AK23" t="n">
        <v>0</v>
      </c>
      <c r="AL23" t="n">
        <v>7.256033703792573</v>
      </c>
      <c r="AM23" t="n">
        <v>0</v>
      </c>
      <c r="AN23" t="n">
        <v>8.799693865480611</v>
      </c>
      <c r="AO23" t="n">
        <v>0</v>
      </c>
      <c r="AP23" t="n">
        <v>1</v>
      </c>
      <c r="AQ23" t="n">
        <v>3</v>
      </c>
      <c r="AR23" t="n">
        <v>0</v>
      </c>
      <c r="AS23" t="n">
        <v>0</v>
      </c>
      <c r="AT23" t="n">
        <v>2.625508014271921</v>
      </c>
      <c r="AU23" t="n">
        <v>0.8355281683266962</v>
      </c>
      <c r="AV23" t="n">
        <v>2.625508014271921</v>
      </c>
    </row>
    <row r="24" spans="1:48">
      <c r="A24" t="n">
        <v>21</v>
      </c>
      <c r="B24" t="n">
        <v>0</v>
      </c>
      <c r="C24" t="n">
        <v>0</v>
      </c>
      <c r="D24" t="n">
        <v>0</v>
      </c>
      <c r="E24" t="n">
        <v>28.1</v>
      </c>
      <c r="F24" t="n">
        <v>0.08614760085546225</v>
      </c>
      <c r="G24" t="n">
        <v>199.0070484961253</v>
      </c>
      <c r="H24" t="n">
        <v>734.7340230476948</v>
      </c>
      <c r="I24" t="n">
        <v>4.259963304384527</v>
      </c>
      <c r="J24" t="n">
        <v>4.259963304384527</v>
      </c>
      <c r="K24" t="n">
        <v>204.4131267931695</v>
      </c>
      <c r="L24" t="n">
        <v>3</v>
      </c>
      <c r="M24" t="n">
        <v>55.36650238168189</v>
      </c>
      <c r="N24" t="n">
        <v>1192.473319406409</v>
      </c>
      <c r="O24" t="b">
        <v>0</v>
      </c>
      <c r="P24" t="n">
        <v>4.259963304384527</v>
      </c>
      <c r="Q24" t="n">
        <v>0</v>
      </c>
      <c r="R24" t="n">
        <v>0.886132013338426</v>
      </c>
      <c r="S24" t="n">
        <v>23.15599326403115</v>
      </c>
      <c r="T24" t="n">
        <v>38.49728858380681</v>
      </c>
      <c r="U24" t="n">
        <v>4.807368699315448</v>
      </c>
      <c r="V24" t="n">
        <v>4.383608742967681</v>
      </c>
      <c r="W24" t="n">
        <v>-64.9840324738277</v>
      </c>
      <c r="X24" t="n">
        <v>3</v>
      </c>
      <c r="Y24" t="n">
        <v>42.15795734861901</v>
      </c>
      <c r="Z24" t="n">
        <v>24.299591938243</v>
      </c>
      <c r="AA24" t="n">
        <v>1192.473319406409</v>
      </c>
      <c r="AB24" t="b">
        <v>0</v>
      </c>
      <c r="AC24" t="b">
        <v>1</v>
      </c>
      <c r="AD24" t="n">
        <v>90.46007804993732</v>
      </c>
      <c r="AE24" t="n">
        <v>1.357875305423265</v>
      </c>
      <c r="AF24" t="n">
        <v>0</v>
      </c>
      <c r="AG24" t="n">
        <v>0.1391399342990537</v>
      </c>
      <c r="AH24" t="b">
        <v>0</v>
      </c>
      <c r="AI24" t="b">
        <v>0</v>
      </c>
      <c r="AJ24" t="n">
        <v>1192.473319406409</v>
      </c>
      <c r="AK24" t="n">
        <v>0</v>
      </c>
      <c r="AL24" t="n">
        <v>4.807368699315448</v>
      </c>
      <c r="AM24" t="n">
        <v>0</v>
      </c>
      <c r="AN24" t="n">
        <v>6.165699774141804</v>
      </c>
      <c r="AO24" t="n">
        <v>0</v>
      </c>
      <c r="AP24" t="n">
        <v>1</v>
      </c>
      <c r="AQ24" t="n">
        <v>3</v>
      </c>
      <c r="AR24" t="n">
        <v>0</v>
      </c>
      <c r="AS24" t="n">
        <v>0</v>
      </c>
      <c r="AT24" t="n">
        <v>2.185818483483887</v>
      </c>
      <c r="AU24" t="n">
        <v>0.695603633229199</v>
      </c>
      <c r="AV24" t="n">
        <v>2.185818483483887</v>
      </c>
    </row>
    <row r="25" spans="1:48">
      <c r="A25" t="n">
        <v>22</v>
      </c>
      <c r="B25" t="n">
        <v>0</v>
      </c>
      <c r="C25" t="n">
        <v>0</v>
      </c>
      <c r="D25" t="n">
        <v>0</v>
      </c>
      <c r="E25" t="n">
        <v>28.3</v>
      </c>
      <c r="F25" t="n">
        <v>0.1080667468111289</v>
      </c>
      <c r="G25" t="n">
        <v>200.4234687701191</v>
      </c>
      <c r="H25" t="n">
        <v>739.9634466992798</v>
      </c>
      <c r="I25" t="n">
        <v>4.724177402272276</v>
      </c>
      <c r="J25" t="n">
        <v>4.724177402272276</v>
      </c>
      <c r="K25" t="n">
        <v>225.0862706533772</v>
      </c>
      <c r="L25" t="n">
        <v>3</v>
      </c>
      <c r="M25" t="n">
        <v>60.96594546407834</v>
      </c>
      <c r="N25" t="n">
        <v>1200.960673992931</v>
      </c>
      <c r="O25" t="b">
        <v>0</v>
      </c>
      <c r="P25" t="n">
        <v>4.724177402272276</v>
      </c>
      <c r="Q25" t="n">
        <v>0</v>
      </c>
      <c r="R25" t="n">
        <v>0.8923767560506152</v>
      </c>
      <c r="S25" t="n">
        <v>23.16939333528207</v>
      </c>
      <c r="T25" t="n">
        <v>42.09403364465312</v>
      </c>
      <c r="U25" t="n">
        <v>5.293926999152276</v>
      </c>
      <c r="V25" t="n">
        <v>4.530296451752122</v>
      </c>
      <c r="W25" t="n">
        <v>-64.9840324738277</v>
      </c>
      <c r="X25" t="n">
        <v>3</v>
      </c>
      <c r="Y25" t="n">
        <v>42.15795734861901</v>
      </c>
      <c r="Z25" t="n">
        <v>24.43585260057918</v>
      </c>
      <c r="AA25" t="n">
        <v>1200.960673992931</v>
      </c>
      <c r="AB25" t="b">
        <v>0</v>
      </c>
      <c r="AC25" t="b">
        <v>1</v>
      </c>
      <c r="AD25" t="n">
        <v>90.47680739809154</v>
      </c>
      <c r="AE25" t="n">
        <v>1.357875305423265</v>
      </c>
      <c r="AF25" t="n">
        <v>0</v>
      </c>
      <c r="AG25" t="n">
        <v>0.1259155634926834</v>
      </c>
      <c r="AH25" t="b">
        <v>0</v>
      </c>
      <c r="AI25" t="b">
        <v>0</v>
      </c>
      <c r="AJ25" t="n">
        <v>1200.960673992931</v>
      </c>
      <c r="AK25" t="n">
        <v>0</v>
      </c>
      <c r="AL25" t="n">
        <v>5.293926999152276</v>
      </c>
      <c r="AM25" t="n">
        <v>0</v>
      </c>
      <c r="AN25" t="n">
        <v>6.652479206481094</v>
      </c>
      <c r="AO25" t="n">
        <v>0</v>
      </c>
      <c r="AP25" t="n">
        <v>1</v>
      </c>
      <c r="AQ25" t="n">
        <v>3</v>
      </c>
      <c r="AR25" t="n">
        <v>0</v>
      </c>
      <c r="AS25" t="n">
        <v>0</v>
      </c>
      <c r="AT25" t="n">
        <v>2.274253932966848</v>
      </c>
      <c r="AU25" t="n">
        <v>0.7237468758778555</v>
      </c>
      <c r="AV25" t="n">
        <v>2.274253932966848</v>
      </c>
    </row>
    <row r="26" spans="1:48">
      <c r="A26" t="n">
        <v>23</v>
      </c>
      <c r="B26" t="n">
        <v>0</v>
      </c>
      <c r="C26" t="n">
        <v>0</v>
      </c>
      <c r="D26" t="n">
        <v>0</v>
      </c>
      <c r="E26" t="n">
        <v>28.8</v>
      </c>
      <c r="F26" t="n">
        <v>0.06491874523336083</v>
      </c>
      <c r="G26" t="n">
        <v>203.9645194551036</v>
      </c>
      <c r="H26" t="n">
        <v>753.0370058282424</v>
      </c>
      <c r="I26" t="n">
        <v>3.971840754175117</v>
      </c>
      <c r="J26" t="n">
        <v>3.971840754175117</v>
      </c>
      <c r="K26" t="n">
        <v>185.9553095478325</v>
      </c>
      <c r="L26" t="n">
        <v>3</v>
      </c>
      <c r="M26" t="n">
        <v>50.36709359367077</v>
      </c>
      <c r="N26" t="n">
        <v>1222.179060459237</v>
      </c>
      <c r="O26" t="b">
        <v>0</v>
      </c>
      <c r="P26" t="n">
        <v>3.971840754175117</v>
      </c>
      <c r="Q26" t="n">
        <v>0</v>
      </c>
      <c r="R26" t="n">
        <v>0.878799284860894</v>
      </c>
      <c r="S26" t="n">
        <v>23.18343866322251</v>
      </c>
      <c r="T26" t="n">
        <v>35.31333026861881</v>
      </c>
      <c r="U26" t="n">
        <v>4.519622196556321</v>
      </c>
      <c r="V26" t="n">
        <v>4.280000882500037</v>
      </c>
      <c r="W26" t="n">
        <v>-64.9840324738277</v>
      </c>
      <c r="X26" t="n">
        <v>3</v>
      </c>
      <c r="Y26" t="n">
        <v>42.15795734861901</v>
      </c>
      <c r="Z26" t="n">
        <v>24.57094723843841</v>
      </c>
      <c r="AA26" t="n">
        <v>1222.179060459237</v>
      </c>
      <c r="AB26" t="b">
        <v>0</v>
      </c>
      <c r="AC26" t="b">
        <v>1</v>
      </c>
      <c r="AD26" t="n">
        <v>90.49353674624575</v>
      </c>
      <c r="AE26" t="n">
        <v>1.357875305423265</v>
      </c>
      <c r="AF26" t="n">
        <v>0</v>
      </c>
      <c r="AG26" t="n">
        <v>0.1375806265556439</v>
      </c>
      <c r="AH26" t="b">
        <v>0</v>
      </c>
      <c r="AI26" t="b">
        <v>0</v>
      </c>
      <c r="AJ26" t="n">
        <v>1222.179060459237</v>
      </c>
      <c r="AK26" t="n">
        <v>0</v>
      </c>
      <c r="AL26" t="n">
        <v>4.519622196556321</v>
      </c>
      <c r="AM26" t="n">
        <v>0</v>
      </c>
      <c r="AN26" t="n">
        <v>5.878381618754185</v>
      </c>
      <c r="AO26" t="n">
        <v>0</v>
      </c>
      <c r="AP26" t="n">
        <v>1</v>
      </c>
      <c r="AQ26" t="n">
        <v>3</v>
      </c>
      <c r="AR26" t="n">
        <v>0</v>
      </c>
      <c r="AS26" t="n">
        <v>0</v>
      </c>
      <c r="AT26" t="n">
        <v>2.159817651956755</v>
      </c>
      <c r="AU26" t="n">
        <v>0.6873292623178388</v>
      </c>
      <c r="AV26" t="n">
        <v>2.159817651956755</v>
      </c>
    </row>
    <row r="27" spans="1:48">
      <c r="A27" t="n">
        <v>24</v>
      </c>
      <c r="B27" t="n">
        <v>0</v>
      </c>
      <c r="C27" t="n">
        <v>0</v>
      </c>
      <c r="D27" t="n">
        <v>0</v>
      </c>
      <c r="E27" t="n">
        <v>29.1</v>
      </c>
      <c r="F27" t="n">
        <v>0.2989249389221005</v>
      </c>
      <c r="G27" t="n">
        <v>206.0891498660942</v>
      </c>
      <c r="H27" t="n">
        <v>760.8811413056198</v>
      </c>
      <c r="I27" t="n">
        <v>8.707536214433565</v>
      </c>
      <c r="J27" t="n">
        <v>8.707536214433565</v>
      </c>
      <c r="K27" t="n">
        <v>403.470274367935</v>
      </c>
      <c r="L27" t="n">
        <v>3</v>
      </c>
      <c r="M27" t="n">
        <v>109.2823061668296</v>
      </c>
      <c r="N27" t="n">
        <v>1234.910092339021</v>
      </c>
      <c r="O27" t="b">
        <v>0</v>
      </c>
      <c r="P27" t="n">
        <v>8.707536214433565</v>
      </c>
      <c r="Q27" t="n">
        <v>0</v>
      </c>
      <c r="R27" t="n">
        <v>0.9210958682063968</v>
      </c>
      <c r="S27" t="n">
        <v>23.19673697827831</v>
      </c>
      <c r="T27" t="n">
        <v>73.10153513876966</v>
      </c>
      <c r="U27" t="n">
        <v>9.453452691508984</v>
      </c>
      <c r="V27" t="n">
        <v>5.768013162904211</v>
      </c>
      <c r="W27" t="n">
        <v>-64.9840324738277</v>
      </c>
      <c r="X27" t="n">
        <v>3</v>
      </c>
      <c r="Y27" t="n">
        <v>42.15795734861901</v>
      </c>
      <c r="Z27" t="n">
        <v>24.70955031099702</v>
      </c>
      <c r="AA27" t="n">
        <v>1234.910092339021</v>
      </c>
      <c r="AB27" t="b">
        <v>0</v>
      </c>
      <c r="AC27" t="b">
        <v>1</v>
      </c>
      <c r="AD27" t="n">
        <v>90.51026609439997</v>
      </c>
      <c r="AE27" t="n">
        <v>1.357875305423265</v>
      </c>
      <c r="AF27" t="n">
        <v>0</v>
      </c>
      <c r="AG27" t="n">
        <v>0.15418504977212</v>
      </c>
      <c r="AH27" t="b">
        <v>0</v>
      </c>
      <c r="AI27" t="b">
        <v>0</v>
      </c>
      <c r="AJ27" t="n">
        <v>1234.910092339021</v>
      </c>
      <c r="AK27" t="n">
        <v>0</v>
      </c>
      <c r="AL27" t="n">
        <v>9.453452691508984</v>
      </c>
      <c r="AM27" t="n">
        <v>0</v>
      </c>
      <c r="AN27" t="n">
        <v>10.81685372677349</v>
      </c>
      <c r="AO27" t="n">
        <v>0</v>
      </c>
      <c r="AP27" t="n">
        <v>1</v>
      </c>
      <c r="AQ27" t="n">
        <v>3</v>
      </c>
      <c r="AR27" t="n">
        <v>0</v>
      </c>
      <c r="AS27" t="n">
        <v>0</v>
      </c>
      <c r="AT27" t="n">
        <v>3.01390984541253</v>
      </c>
      <c r="AU27" t="n">
        <v>0.9591311696443821</v>
      </c>
      <c r="AV27" t="n">
        <v>3.01390984541253</v>
      </c>
    </row>
    <row r="28" spans="1:48">
      <c r="A28" t="n">
        <v>25</v>
      </c>
      <c r="B28" t="n">
        <v>0</v>
      </c>
      <c r="C28" t="n">
        <v>0</v>
      </c>
      <c r="D28" t="n">
        <v>0</v>
      </c>
      <c r="E28" t="n">
        <v>30.8</v>
      </c>
      <c r="F28" t="n">
        <v>0.4060481657448989</v>
      </c>
      <c r="G28" t="n">
        <v>218.1287221950413</v>
      </c>
      <c r="H28" t="n">
        <v>805.3312423440925</v>
      </c>
      <c r="I28" t="n">
        <v>11.55552547838187</v>
      </c>
      <c r="J28" t="n">
        <v>11.55552547838187</v>
      </c>
      <c r="K28" t="n">
        <v>505.8808344178589</v>
      </c>
      <c r="L28" t="n">
        <v>3</v>
      </c>
      <c r="M28" t="n">
        <v>137.0208110557581</v>
      </c>
      <c r="N28" t="n">
        <v>1307.052606324462</v>
      </c>
      <c r="O28" t="b">
        <v>0</v>
      </c>
      <c r="P28" t="n">
        <v>11.55552547838187</v>
      </c>
      <c r="Q28" t="n">
        <v>0</v>
      </c>
      <c r="R28" t="n">
        <v>0.9283268864024782</v>
      </c>
      <c r="S28" t="n">
        <v>23.21571690986121</v>
      </c>
      <c r="T28" t="n">
        <v>90.94254115565217</v>
      </c>
      <c r="U28" t="n">
        <v>12.44769019150432</v>
      </c>
      <c r="V28" t="n">
        <v>6.518135083096368</v>
      </c>
      <c r="W28" t="n">
        <v>-64.9840324738277</v>
      </c>
      <c r="X28" t="n">
        <v>3</v>
      </c>
      <c r="Y28" t="n">
        <v>42.15795734861901</v>
      </c>
      <c r="Z28" t="n">
        <v>24.86845670415201</v>
      </c>
      <c r="AA28" t="n">
        <v>1307.052606324462</v>
      </c>
      <c r="AB28" t="b">
        <v>0</v>
      </c>
      <c r="AC28" t="b">
        <v>1</v>
      </c>
      <c r="AD28" t="n">
        <v>90.52699544255418</v>
      </c>
      <c r="AE28" t="n">
        <v>1.357875305423265</v>
      </c>
      <c r="AF28" t="n">
        <v>0</v>
      </c>
      <c r="AG28" t="n">
        <v>0.1701760310303077</v>
      </c>
      <c r="AH28" t="b">
        <v>0</v>
      </c>
      <c r="AI28" t="b">
        <v>0</v>
      </c>
      <c r="AJ28" t="n">
        <v>1307.052606324462</v>
      </c>
      <c r="AK28" t="n">
        <v>0</v>
      </c>
      <c r="AL28" t="n">
        <v>12.44769019150432</v>
      </c>
      <c r="AM28" t="n">
        <v>0</v>
      </c>
      <c r="AN28" t="n">
        <v>13.81639592741642</v>
      </c>
      <c r="AO28" t="n">
        <v>0</v>
      </c>
      <c r="AP28" t="n">
        <v>1</v>
      </c>
      <c r="AQ28" t="n">
        <v>3</v>
      </c>
      <c r="AR28" t="n">
        <v>0</v>
      </c>
      <c r="AS28" t="n">
        <v>0</v>
      </c>
      <c r="AT28" t="n">
        <v>3.58814528550923</v>
      </c>
      <c r="AU28" t="n">
        <v>1.141872902994345</v>
      </c>
      <c r="AV28" t="n">
        <v>3.58814528550923</v>
      </c>
    </row>
    <row r="29" spans="1:48">
      <c r="A29" t="n">
        <v>26</v>
      </c>
      <c r="B29" t="n">
        <v>0</v>
      </c>
      <c r="C29" t="n">
        <v>0</v>
      </c>
      <c r="D29" t="n">
        <v>0</v>
      </c>
      <c r="E29" t="n">
        <v>31.9</v>
      </c>
      <c r="F29" t="n">
        <v>0.4102157314316299</v>
      </c>
      <c r="G29" t="n">
        <v>225.919033702007</v>
      </c>
      <c r="H29" t="n">
        <v>834.0930724278099</v>
      </c>
      <c r="I29" t="n">
        <v>12.10823882862828</v>
      </c>
      <c r="J29" t="n">
        <v>12.10823882862828</v>
      </c>
      <c r="K29" t="n">
        <v>511.7991247046373</v>
      </c>
      <c r="L29" t="n">
        <v>3</v>
      </c>
      <c r="M29" t="n">
        <v>138.6238149254164</v>
      </c>
      <c r="N29" t="n">
        <v>1353.733056550336</v>
      </c>
      <c r="O29" t="b">
        <v>0</v>
      </c>
      <c r="P29" t="n">
        <v>12.10823882862828</v>
      </c>
      <c r="Q29" t="n">
        <v>0</v>
      </c>
      <c r="R29" t="n">
        <v>0.9283422037966627</v>
      </c>
      <c r="S29" t="n">
        <v>23.23859635977156</v>
      </c>
      <c r="T29" t="n">
        <v>92.00495813785416</v>
      </c>
      <c r="U29" t="n">
        <v>13.04286154298375</v>
      </c>
      <c r="V29" t="n">
        <v>6.592872539938938</v>
      </c>
      <c r="W29" t="n">
        <v>-64.9840324738277</v>
      </c>
      <c r="X29" t="n">
        <v>3</v>
      </c>
      <c r="Y29" t="n">
        <v>42.15795734861901</v>
      </c>
      <c r="Z29" t="n">
        <v>25.03030652256922</v>
      </c>
      <c r="AA29" t="n">
        <v>1353.733056550336</v>
      </c>
      <c r="AB29" t="b">
        <v>0</v>
      </c>
      <c r="AC29" t="b">
        <v>1</v>
      </c>
      <c r="AD29" t="n">
        <v>90.5437247907084</v>
      </c>
      <c r="AE29" t="n">
        <v>1.357875305423265</v>
      </c>
      <c r="AF29" t="n">
        <v>0</v>
      </c>
      <c r="AG29" t="n">
        <v>0.180195372950506</v>
      </c>
      <c r="AH29" t="b">
        <v>0</v>
      </c>
      <c r="AI29" t="b">
        <v>0</v>
      </c>
      <c r="AJ29" t="n">
        <v>1353.733056550336</v>
      </c>
      <c r="AK29" t="n">
        <v>0</v>
      </c>
      <c r="AL29" t="n">
        <v>13.04286154298375</v>
      </c>
      <c r="AM29" t="n">
        <v>0</v>
      </c>
      <c r="AN29" t="n">
        <v>14.4157806478998</v>
      </c>
      <c r="AO29" t="n">
        <v>0</v>
      </c>
      <c r="AP29" t="n">
        <v>1</v>
      </c>
      <c r="AQ29" t="n">
        <v>3</v>
      </c>
      <c r="AR29" t="n">
        <v>0</v>
      </c>
      <c r="AS29" t="n">
        <v>0</v>
      </c>
      <c r="AT29" t="n">
        <v>3.725643124042088</v>
      </c>
      <c r="AU29" t="n">
        <v>1.185629508022304</v>
      </c>
      <c r="AV29" t="n">
        <v>3.725643124042088</v>
      </c>
    </row>
    <row r="30" spans="1:48">
      <c r="A30" t="n">
        <v>27</v>
      </c>
      <c r="B30" t="n">
        <v>0</v>
      </c>
      <c r="C30" t="n">
        <v>0</v>
      </c>
      <c r="D30" t="n">
        <v>0</v>
      </c>
      <c r="E30" t="n">
        <v>34.1</v>
      </c>
      <c r="F30" t="n">
        <v>0.7030889085285876</v>
      </c>
      <c r="G30" t="n">
        <v>241.4996567159386</v>
      </c>
      <c r="H30" t="n">
        <v>891.6167325952453</v>
      </c>
      <c r="I30" t="n">
        <v>19.91870130099248</v>
      </c>
      <c r="J30" t="n">
        <v>19.91870130099248</v>
      </c>
      <c r="K30" t="n">
        <v>787.6184542372548</v>
      </c>
      <c r="L30" t="n">
        <v>3</v>
      </c>
      <c r="M30" t="n">
        <v>213.3311089483355</v>
      </c>
      <c r="N30" t="n">
        <v>1447.093957002083</v>
      </c>
      <c r="O30" t="b">
        <v>0</v>
      </c>
      <c r="P30" t="n">
        <v>19.91870130099248</v>
      </c>
      <c r="Q30" t="n">
        <v>0</v>
      </c>
      <c r="R30" t="n">
        <v>0.9390132791939575</v>
      </c>
      <c r="S30" t="n">
        <v>23.26256503516741</v>
      </c>
      <c r="T30" t="n">
        <v>139.9793386044603</v>
      </c>
      <c r="U30" t="n">
        <v>21.21237445980589</v>
      </c>
      <c r="V30" t="n">
        <v>8.536880842084713</v>
      </c>
      <c r="W30" t="n">
        <v>-58.71146721746948</v>
      </c>
      <c r="X30" t="n">
        <v>3</v>
      </c>
      <c r="Y30" t="n">
        <v>35.8853920922608</v>
      </c>
      <c r="Z30" t="n">
        <v>25.22711995817253</v>
      </c>
      <c r="AA30" t="n">
        <v>1447.093957002083</v>
      </c>
      <c r="AB30" t="b">
        <v>0</v>
      </c>
      <c r="AC30" t="b">
        <v>1</v>
      </c>
      <c r="AD30" t="n">
        <v>90.55920958226413</v>
      </c>
      <c r="AE30" t="n">
        <v>1.226806777678467</v>
      </c>
      <c r="AF30" t="n">
        <v>0</v>
      </c>
      <c r="AG30" t="n">
        <v>0.1817851882179266</v>
      </c>
      <c r="AH30" t="b">
        <v>0</v>
      </c>
      <c r="AI30" t="b">
        <v>0</v>
      </c>
      <c r="AJ30" t="n">
        <v>1447.093957002083</v>
      </c>
      <c r="AK30" t="n">
        <v>0</v>
      </c>
      <c r="AL30" t="n">
        <v>21.21237445980589</v>
      </c>
      <c r="AM30" t="n">
        <v>0</v>
      </c>
      <c r="AN30" t="n">
        <v>22.46072882567017</v>
      </c>
      <c r="AO30" t="n">
        <v>0</v>
      </c>
      <c r="AP30" t="n">
        <v>1</v>
      </c>
      <c r="AQ30" t="n">
        <v>3</v>
      </c>
      <c r="AR30" t="n">
        <v>0</v>
      </c>
      <c r="AS30" t="n">
        <v>0</v>
      </c>
      <c r="AT30" t="n">
        <v>5.203265062952587</v>
      </c>
      <c r="AU30" t="n">
        <v>1.655860314931342</v>
      </c>
      <c r="AV30" t="n">
        <v>5.203265062952587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36.6</v>
      </c>
      <c r="F31" t="n">
        <v>0.6940953011206865</v>
      </c>
      <c r="G31" t="n">
        <v>259.2049101408608</v>
      </c>
      <c r="H31" t="n">
        <v>956.984528240058</v>
      </c>
      <c r="I31" t="n">
        <v>21.29009618037495</v>
      </c>
      <c r="J31" t="n">
        <v>21.29009618037495</v>
      </c>
      <c r="K31" t="n">
        <v>784.3425599076426</v>
      </c>
      <c r="L31" t="n">
        <v>4</v>
      </c>
      <c r="M31" t="n">
        <v>212.443813626122</v>
      </c>
      <c r="N31" t="n">
        <v>1155.08032558575</v>
      </c>
      <c r="O31" t="b">
        <v>1</v>
      </c>
      <c r="P31" t="n">
        <v>21.29009618037495</v>
      </c>
      <c r="Q31" t="n">
        <v>31.05163430770585</v>
      </c>
      <c r="R31" t="n">
        <v>0.9455863646538643</v>
      </c>
      <c r="S31" t="n">
        <v>23.29612302276055</v>
      </c>
      <c r="T31" t="n">
        <v>186.1382462495269</v>
      </c>
      <c r="U31" t="n">
        <v>22.51523179288682</v>
      </c>
      <c r="V31" t="n">
        <v>10.12845865539103</v>
      </c>
      <c r="W31" t="n">
        <v>-58.71146721746948</v>
      </c>
      <c r="X31" t="n">
        <v>3</v>
      </c>
      <c r="Y31" t="n">
        <v>35.8853920922608</v>
      </c>
      <c r="Z31" t="n">
        <v>25.42441430328323</v>
      </c>
      <c r="AA31" t="n">
        <v>1155.08032558575</v>
      </c>
      <c r="AB31" t="b">
        <v>0</v>
      </c>
      <c r="AC31" t="b">
        <v>1</v>
      </c>
      <c r="AD31" t="n">
        <v>90.57344981722137</v>
      </c>
      <c r="AE31" t="n">
        <v>1.226806777678467</v>
      </c>
      <c r="AF31" t="n">
        <v>0</v>
      </c>
      <c r="AG31" t="n">
        <v>0.1750051588418411</v>
      </c>
      <c r="AH31" t="b">
        <v>0</v>
      </c>
      <c r="AI31" t="b">
        <v>0</v>
      </c>
      <c r="AJ31" t="n">
        <v>1186.131959893456</v>
      </c>
      <c r="AK31" t="n">
        <v>0</v>
      </c>
      <c r="AL31" t="n">
        <v>23.12050116550072</v>
      </c>
      <c r="AM31" t="n">
        <v>0</v>
      </c>
      <c r="AN31" t="n">
        <v>24.38214743224815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5.449643327848255</v>
      </c>
      <c r="AU31" t="n">
        <v>1.734266466908324</v>
      </c>
      <c r="AV31" t="n">
        <v>5.449643327848255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39.1</v>
      </c>
      <c r="F32" t="n">
        <v>0.6871965536553351</v>
      </c>
      <c r="G32" t="n">
        <v>276.910163565783</v>
      </c>
      <c r="H32" t="n">
        <v>1022.352323884871</v>
      </c>
      <c r="I32" t="n">
        <v>22.71283941374839</v>
      </c>
      <c r="J32" t="n">
        <v>22.71283941374839</v>
      </c>
      <c r="K32" t="n">
        <v>783.2563350803268</v>
      </c>
      <c r="L32" t="n">
        <v>4</v>
      </c>
      <c r="M32" t="n">
        <v>212.1496032178567</v>
      </c>
      <c r="N32" t="n">
        <v>1233.979254929039</v>
      </c>
      <c r="O32" t="b">
        <v>0</v>
      </c>
      <c r="P32" t="n">
        <v>22.71283941374839</v>
      </c>
      <c r="Q32" t="n">
        <v>0</v>
      </c>
      <c r="R32" t="n">
        <v>0.9452715741884098</v>
      </c>
      <c r="S32" t="n">
        <v>23.3281256013672</v>
      </c>
      <c r="T32" t="n">
        <v>185.942367197406</v>
      </c>
      <c r="U32" t="n">
        <v>24.02784557786915</v>
      </c>
      <c r="V32" t="n">
        <v>10.1763330483947</v>
      </c>
      <c r="W32" t="n">
        <v>0</v>
      </c>
      <c r="X32" t="n">
        <v>0</v>
      </c>
      <c r="Y32" t="n">
        <v>-22.82607512520868</v>
      </c>
      <c r="Z32" t="n">
        <v>25.62041402213423</v>
      </c>
      <c r="AA32" t="n">
        <v>1233.979254929039</v>
      </c>
      <c r="AB32" t="b">
        <v>0</v>
      </c>
      <c r="AC32" t="b">
        <v>1</v>
      </c>
      <c r="AD32" t="n">
        <v>90.57604095154024</v>
      </c>
      <c r="AE32" t="n">
        <v>-0</v>
      </c>
      <c r="AF32" t="n">
        <v>0</v>
      </c>
      <c r="AG32" t="n">
        <v>0.1705812182160349</v>
      </c>
      <c r="AH32" t="b">
        <v>0</v>
      </c>
      <c r="AI32" t="b">
        <v>0</v>
      </c>
      <c r="AJ32" t="n">
        <v>1233.979254929039</v>
      </c>
      <c r="AK32" t="n">
        <v>0</v>
      </c>
      <c r="AL32" t="n">
        <v>24.02784557786915</v>
      </c>
      <c r="AM32" t="n">
        <v>0</v>
      </c>
      <c r="AN32" t="n">
        <v>24.03839626319413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5.396397971104708</v>
      </c>
      <c r="AU32" t="n">
        <v>1.717321938401838</v>
      </c>
      <c r="AV32" t="n">
        <v>5.396397971104708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41.3</v>
      </c>
      <c r="F33" t="n">
        <v>0.473785150924642</v>
      </c>
      <c r="G33" t="n">
        <v>292.4907865797144</v>
      </c>
      <c r="H33" t="n">
        <v>1079.875984052306</v>
      </c>
      <c r="I33" t="n">
        <v>18.07902429825146</v>
      </c>
      <c r="J33" t="n">
        <v>18.07902429825146</v>
      </c>
      <c r="K33" t="n">
        <v>590.2475323052989</v>
      </c>
      <c r="L33" t="n">
        <v>4</v>
      </c>
      <c r="M33" t="n">
        <v>159.8720293351297</v>
      </c>
      <c r="N33" t="n">
        <v>1303.410312751133</v>
      </c>
      <c r="O33" t="b">
        <v>0</v>
      </c>
      <c r="P33" t="n">
        <v>18.07902429825146</v>
      </c>
      <c r="Q33" t="n">
        <v>0</v>
      </c>
      <c r="R33" t="n">
        <v>0.9399337799059334</v>
      </c>
      <c r="S33" t="n">
        <v>23.36246431282684</v>
      </c>
      <c r="T33" t="n">
        <v>140.9184831557304</v>
      </c>
      <c r="U33" t="n">
        <v>19.23435957377846</v>
      </c>
      <c r="V33" t="n">
        <v>8.464440624554129</v>
      </c>
      <c r="W33" t="n">
        <v>0</v>
      </c>
      <c r="X33" t="n">
        <v>0</v>
      </c>
      <c r="Y33" t="n">
        <v>-22.82607512520868</v>
      </c>
      <c r="Z33" t="n">
        <v>25.79473485821732</v>
      </c>
      <c r="AA33" t="n">
        <v>1303.410312751133</v>
      </c>
      <c r="AB33" t="b">
        <v>0</v>
      </c>
      <c r="AC33" t="b">
        <v>1</v>
      </c>
      <c r="AD33" t="n">
        <v>90.5669829852207</v>
      </c>
      <c r="AE33" t="n">
        <v>-0</v>
      </c>
      <c r="AF33" t="n">
        <v>0</v>
      </c>
      <c r="AG33" t="n">
        <v>0.1668249893928546</v>
      </c>
      <c r="AH33" t="b">
        <v>0</v>
      </c>
      <c r="AI33" t="b">
        <v>0</v>
      </c>
      <c r="AJ33" t="n">
        <v>1303.410312751133</v>
      </c>
      <c r="AK33" t="n">
        <v>0</v>
      </c>
      <c r="AL33" t="n">
        <v>19.23435957377846</v>
      </c>
      <c r="AM33" t="n">
        <v>0</v>
      </c>
      <c r="AN33" t="n">
        <v>19.24319169439259</v>
      </c>
      <c r="AO33" t="n">
        <v>0</v>
      </c>
      <c r="AP33" t="n">
        <v>1</v>
      </c>
      <c r="AQ33" t="n">
        <v>3</v>
      </c>
      <c r="AR33" t="n">
        <v>0</v>
      </c>
      <c r="AS33" t="n">
        <v>0</v>
      </c>
      <c r="AT33" t="n">
        <v>4.530815853424325</v>
      </c>
      <c r="AU33" t="n">
        <v>1.441863536679004</v>
      </c>
      <c r="AV33" t="n">
        <v>4.530815853424325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42.5</v>
      </c>
      <c r="F34" t="n">
        <v>0.2509961759794264</v>
      </c>
      <c r="G34" t="n">
        <v>300.9893082236771</v>
      </c>
      <c r="H34" t="n">
        <v>1111.252525961816</v>
      </c>
      <c r="I34" t="n">
        <v>12.17935958096305</v>
      </c>
      <c r="J34" t="n">
        <v>12.17935958096305</v>
      </c>
      <c r="K34" t="n">
        <v>386.4068047686396</v>
      </c>
      <c r="L34" t="n">
        <v>4</v>
      </c>
      <c r="M34" t="n">
        <v>104.6605646718959</v>
      </c>
      <c r="N34" t="n">
        <v>1341.281798835912</v>
      </c>
      <c r="O34" t="b">
        <v>0</v>
      </c>
      <c r="P34" t="n">
        <v>12.17935958096305</v>
      </c>
      <c r="Q34" t="n">
        <v>0</v>
      </c>
      <c r="R34" t="n">
        <v>0.9289631801066739</v>
      </c>
      <c r="S34" t="n">
        <v>23.39246318305376</v>
      </c>
      <c r="T34" t="n">
        <v>93.34204308976936</v>
      </c>
      <c r="U34" t="n">
        <v>13.11070216966455</v>
      </c>
      <c r="V34" t="n">
        <v>6.630721903443032</v>
      </c>
      <c r="W34" t="n">
        <v>0</v>
      </c>
      <c r="X34" t="n">
        <v>0</v>
      </c>
      <c r="Y34" t="n">
        <v>-22.82607512520868</v>
      </c>
      <c r="Z34" t="n">
        <v>25.93532979705021</v>
      </c>
      <c r="AA34" t="n">
        <v>1341.281798835912</v>
      </c>
      <c r="AB34" t="b">
        <v>0</v>
      </c>
      <c r="AC34" t="b">
        <v>1</v>
      </c>
      <c r="AD34" t="n">
        <v>90.55792501890117</v>
      </c>
      <c r="AE34" t="n">
        <v>-0</v>
      </c>
      <c r="AF34" t="n">
        <v>0</v>
      </c>
      <c r="AG34" t="n">
        <v>0.1521959075590642</v>
      </c>
      <c r="AH34" t="b">
        <v>0</v>
      </c>
      <c r="AI34" t="b">
        <v>0</v>
      </c>
      <c r="AJ34" t="n">
        <v>1341.281798835912</v>
      </c>
      <c r="AK34" t="n">
        <v>0</v>
      </c>
      <c r="AL34" t="n">
        <v>13.11070216966455</v>
      </c>
      <c r="AM34" t="n">
        <v>0</v>
      </c>
      <c r="AN34" t="n">
        <v>13.11375826676287</v>
      </c>
      <c r="AO34" t="n">
        <v>0</v>
      </c>
      <c r="AP34" t="n">
        <v>1</v>
      </c>
      <c r="AQ34" t="n">
        <v>3</v>
      </c>
      <c r="AR34" t="n">
        <v>0</v>
      </c>
      <c r="AS34" t="n">
        <v>0</v>
      </c>
      <c r="AT34" t="n">
        <v>3.477033226099718</v>
      </c>
      <c r="AU34" t="n">
        <v>1.106513172621105</v>
      </c>
      <c r="AV34" t="n">
        <v>3.477033226099718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43.3</v>
      </c>
      <c r="F35" t="n">
        <v>0.1888968118243151</v>
      </c>
      <c r="G35" t="n">
        <v>306.6549893196522</v>
      </c>
      <c r="H35" t="n">
        <v>1132.170220568156</v>
      </c>
      <c r="I35" t="n">
        <v>10.61920397240219</v>
      </c>
      <c r="J35" t="n">
        <v>10.61920397240219</v>
      </c>
      <c r="K35" t="n">
        <v>330.6840970026744</v>
      </c>
      <c r="L35" t="n">
        <v>4</v>
      </c>
      <c r="M35" t="n">
        <v>89.56774024991179</v>
      </c>
      <c r="N35" t="n">
        <v>1366.529456225765</v>
      </c>
      <c r="O35" t="b">
        <v>0</v>
      </c>
      <c r="P35" t="n">
        <v>10.61920397240219</v>
      </c>
      <c r="Q35" t="n">
        <v>0</v>
      </c>
      <c r="R35" t="n">
        <v>0.9235776710598828</v>
      </c>
      <c r="S35" t="n">
        <v>23.41636371524944</v>
      </c>
      <c r="T35" t="n">
        <v>80.34723253470194</v>
      </c>
      <c r="U35" t="n">
        <v>11.49790029052539</v>
      </c>
      <c r="V35" t="n">
        <v>6.140322634195087</v>
      </c>
      <c r="W35" t="n">
        <v>0</v>
      </c>
      <c r="X35" t="n">
        <v>0</v>
      </c>
      <c r="Y35" t="n">
        <v>-22.82607512520868</v>
      </c>
      <c r="Z35" t="n">
        <v>26.03707870282982</v>
      </c>
      <c r="AA35" t="n">
        <v>1366.529456225765</v>
      </c>
      <c r="AB35" t="b">
        <v>0</v>
      </c>
      <c r="AC35" t="b">
        <v>1</v>
      </c>
      <c r="AD35" t="n">
        <v>90.54886705258164</v>
      </c>
      <c r="AE35" t="n">
        <v>-0</v>
      </c>
      <c r="AF35" t="n">
        <v>0</v>
      </c>
      <c r="AG35" t="n">
        <v>0.1360163353780722</v>
      </c>
      <c r="AH35" t="b">
        <v>0</v>
      </c>
      <c r="AI35" t="b">
        <v>0</v>
      </c>
      <c r="AJ35" t="n">
        <v>1366.529456225765</v>
      </c>
      <c r="AK35" t="n">
        <v>0</v>
      </c>
      <c r="AL35" t="n">
        <v>11.49790029052539</v>
      </c>
      <c r="AM35" t="n">
        <v>0</v>
      </c>
      <c r="AN35" t="n">
        <v>11.49939777810356</v>
      </c>
      <c r="AO35" t="n">
        <v>0</v>
      </c>
      <c r="AP35" t="n">
        <v>1</v>
      </c>
      <c r="AQ35" t="n">
        <v>3</v>
      </c>
      <c r="AR35" t="n">
        <v>0</v>
      </c>
      <c r="AS35" t="n">
        <v>0</v>
      </c>
      <c r="AT35" t="n">
        <v>3.219029906131224</v>
      </c>
      <c r="AU35" t="n">
        <v>1.024407522901631</v>
      </c>
      <c r="AV35" t="n">
        <v>3.219029906131224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43.9</v>
      </c>
      <c r="F36" t="n">
        <v>0.160083243389975</v>
      </c>
      <c r="G36" t="n">
        <v>310.9042501416335</v>
      </c>
      <c r="H36" t="n">
        <v>1147.858491522911</v>
      </c>
      <c r="I36" t="n">
        <v>9.942428086548071</v>
      </c>
      <c r="J36" t="n">
        <v>9.942428086548071</v>
      </c>
      <c r="K36" t="n">
        <v>305.3776027035253</v>
      </c>
      <c r="L36" t="n">
        <v>4</v>
      </c>
      <c r="M36" t="n">
        <v>82.713326842775</v>
      </c>
      <c r="N36" t="n">
        <v>1385.465199268154</v>
      </c>
      <c r="O36" t="b">
        <v>0</v>
      </c>
      <c r="P36" t="n">
        <v>9.942428086548071</v>
      </c>
      <c r="Q36" t="n">
        <v>0</v>
      </c>
      <c r="R36" t="n">
        <v>0.9204450611619234</v>
      </c>
      <c r="S36" t="n">
        <v>23.43878248821879</v>
      </c>
      <c r="T36" t="n">
        <v>74.45096773809134</v>
      </c>
      <c r="U36" t="n">
        <v>10.80176156738486</v>
      </c>
      <c r="V36" t="n">
        <v>5.922942184839471</v>
      </c>
      <c r="W36" t="n">
        <v>0</v>
      </c>
      <c r="X36" t="n">
        <v>0</v>
      </c>
      <c r="Y36" t="n">
        <v>-22.82607512520868</v>
      </c>
      <c r="Z36" t="n">
        <v>26.1717711464614</v>
      </c>
      <c r="AA36" t="n">
        <v>1385.465199268154</v>
      </c>
      <c r="AB36" t="b">
        <v>0</v>
      </c>
      <c r="AC36" t="b">
        <v>1</v>
      </c>
      <c r="AD36" t="n">
        <v>90.53980908626211</v>
      </c>
      <c r="AE36" t="n">
        <v>-0</v>
      </c>
      <c r="AF36" t="n">
        <v>0</v>
      </c>
      <c r="AG36" t="n">
        <v>0.1212198827177944</v>
      </c>
      <c r="AH36" t="b">
        <v>0</v>
      </c>
      <c r="AI36" t="b">
        <v>0</v>
      </c>
      <c r="AJ36" t="n">
        <v>1385.465199268154</v>
      </c>
      <c r="AK36" t="n">
        <v>0</v>
      </c>
      <c r="AL36" t="n">
        <v>10.80176156738486</v>
      </c>
      <c r="AM36" t="n">
        <v>0</v>
      </c>
      <c r="AN36" t="n">
        <v>10.8026860367571</v>
      </c>
      <c r="AO36" t="n">
        <v>0</v>
      </c>
      <c r="AP36" t="n">
        <v>1</v>
      </c>
      <c r="AQ36" t="n">
        <v>3</v>
      </c>
      <c r="AR36" t="n">
        <v>0</v>
      </c>
      <c r="AS36" t="n">
        <v>0</v>
      </c>
      <c r="AT36" t="n">
        <v>3.114607124133637</v>
      </c>
      <c r="AU36" t="n">
        <v>0.9911765537711797</v>
      </c>
      <c r="AV36" t="n">
        <v>3.114607124133637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44.4</v>
      </c>
      <c r="F37" t="n">
        <v>0.08743688128245619</v>
      </c>
      <c r="G37" t="n">
        <v>314.4453008266179</v>
      </c>
      <c r="H37" t="n">
        <v>1160.932050651873</v>
      </c>
      <c r="I37" t="n">
        <v>7.876617129067058</v>
      </c>
      <c r="J37" t="n">
        <v>7.876617129067058</v>
      </c>
      <c r="K37" t="n">
        <v>239.2026621427311</v>
      </c>
      <c r="L37" t="n">
        <v>4</v>
      </c>
      <c r="M37" t="n">
        <v>64.78945345144396</v>
      </c>
      <c r="N37" t="n">
        <v>1401.244985136811</v>
      </c>
      <c r="O37" t="b">
        <v>0</v>
      </c>
      <c r="P37" t="n">
        <v>7.876617129067058</v>
      </c>
      <c r="Q37" t="n">
        <v>0</v>
      </c>
      <c r="R37" t="n">
        <v>0.9096683972191526</v>
      </c>
      <c r="S37" t="n">
        <v>23.46063287919398</v>
      </c>
      <c r="T37" t="n">
        <v>59.00841360176876</v>
      </c>
      <c r="U37" t="n">
        <v>8.65877846602762</v>
      </c>
      <c r="V37" t="n">
        <v>5.330324578202919</v>
      </c>
      <c r="W37" t="n">
        <v>0</v>
      </c>
      <c r="X37" t="n">
        <v>0</v>
      </c>
      <c r="Y37" t="n">
        <v>-22.82607512520868</v>
      </c>
      <c r="Z37" t="n">
        <v>26.31117836311951</v>
      </c>
      <c r="AA37" t="n">
        <v>1401.244985136811</v>
      </c>
      <c r="AB37" t="b">
        <v>0</v>
      </c>
      <c r="AC37" t="b">
        <v>1</v>
      </c>
      <c r="AD37" t="n">
        <v>90.53075111994258</v>
      </c>
      <c r="AE37" t="n">
        <v>-0</v>
      </c>
      <c r="AF37" t="n">
        <v>0</v>
      </c>
      <c r="AG37" t="n">
        <v>0.111596013116877</v>
      </c>
      <c r="AH37" t="b">
        <v>0</v>
      </c>
      <c r="AI37" t="b">
        <v>0</v>
      </c>
      <c r="AJ37" t="n">
        <v>1401.244985136811</v>
      </c>
      <c r="AK37" t="n">
        <v>0</v>
      </c>
      <c r="AL37" t="n">
        <v>8.65877846602762</v>
      </c>
      <c r="AM37" t="n">
        <v>0</v>
      </c>
      <c r="AN37" t="n">
        <v>8.659053514766468</v>
      </c>
      <c r="AO37" t="n">
        <v>0</v>
      </c>
      <c r="AP37" t="n">
        <v>1</v>
      </c>
      <c r="AQ37" t="n">
        <v>3</v>
      </c>
      <c r="AR37" t="n">
        <v>0</v>
      </c>
      <c r="AS37" t="n">
        <v>0</v>
      </c>
      <c r="AT37" t="n">
        <v>2.764866808738466</v>
      </c>
      <c r="AU37" t="n">
        <v>0.8798769944007</v>
      </c>
      <c r="AV37" t="n">
        <v>2.764866808738466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44.5</v>
      </c>
      <c r="F38" t="n">
        <v>-0.009830768519795363</v>
      </c>
      <c r="G38" t="n">
        <v>315.1535109636148</v>
      </c>
      <c r="H38" t="n">
        <v>1163.546762477666</v>
      </c>
      <c r="I38" t="n">
        <v>4.92564557713585</v>
      </c>
      <c r="J38" t="n">
        <v>4.92564557713585</v>
      </c>
      <c r="K38" t="n">
        <v>149.2493304211502</v>
      </c>
      <c r="L38" t="n">
        <v>4</v>
      </c>
      <c r="M38" t="n">
        <v>40.42506241092908</v>
      </c>
      <c r="N38" t="n">
        <v>1404.400942310543</v>
      </c>
      <c r="O38" t="b">
        <v>0</v>
      </c>
      <c r="P38" t="n">
        <v>4.92564557713585</v>
      </c>
      <c r="Q38" t="n">
        <v>0</v>
      </c>
      <c r="R38" t="n">
        <v>0.8812895315310392</v>
      </c>
      <c r="S38" t="n">
        <v>23.48028815124827</v>
      </c>
      <c r="T38" t="n">
        <v>38.00360693648569</v>
      </c>
      <c r="U38" t="n">
        <v>5.589134332026691</v>
      </c>
      <c r="V38" t="n">
        <v>4.511425982940466</v>
      </c>
      <c r="W38" t="n">
        <v>0</v>
      </c>
      <c r="X38" t="n">
        <v>0</v>
      </c>
      <c r="Y38" t="n">
        <v>-22.82607512520868</v>
      </c>
      <c r="Z38" t="n">
        <v>26.42439973874032</v>
      </c>
      <c r="AA38" t="n">
        <v>1404.400942310543</v>
      </c>
      <c r="AB38" t="b">
        <v>0</v>
      </c>
      <c r="AC38" t="b">
        <v>1</v>
      </c>
      <c r="AD38" t="n">
        <v>90.52169315362305</v>
      </c>
      <c r="AE38" t="n">
        <v>-0</v>
      </c>
      <c r="AF38" t="n">
        <v>0</v>
      </c>
      <c r="AG38" t="n">
        <v>0.108049780187661</v>
      </c>
      <c r="AH38" t="b">
        <v>0</v>
      </c>
      <c r="AI38" t="b">
        <v>0</v>
      </c>
      <c r="AJ38" t="n">
        <v>1404.400942310543</v>
      </c>
      <c r="AK38" t="n">
        <v>0</v>
      </c>
      <c r="AL38" t="n">
        <v>5.589134332026691</v>
      </c>
      <c r="AM38" t="n">
        <v>0</v>
      </c>
      <c r="AN38" t="n">
        <v>5.589164892997674</v>
      </c>
      <c r="AO38" t="n">
        <v>0</v>
      </c>
      <c r="AP38" t="n">
        <v>1</v>
      </c>
      <c r="AQ38" t="n">
        <v>3</v>
      </c>
      <c r="AR38" t="n">
        <v>0</v>
      </c>
      <c r="AS38" t="n">
        <v>0</v>
      </c>
      <c r="AT38" t="n">
        <v>2.254690564871007</v>
      </c>
      <c r="AU38" t="n">
        <v>0.7175211302230851</v>
      </c>
      <c r="AV38" t="n">
        <v>2.254690564871007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44.2</v>
      </c>
      <c r="F39" t="n">
        <v>-0.2147804738699426</v>
      </c>
      <c r="G39" t="n">
        <v>313.0288805526242</v>
      </c>
      <c r="H39" t="n">
        <v>1155.702627000289</v>
      </c>
      <c r="I39" t="n">
        <v>-1.360566566390369</v>
      </c>
      <c r="J39" t="n">
        <v>-1.360566566390369</v>
      </c>
      <c r="K39" t="n">
        <v>-41.50560690712844</v>
      </c>
      <c r="L39" t="n">
        <v>4</v>
      </c>
      <c r="M39" t="n">
        <v>-11.24203870723955</v>
      </c>
      <c r="N39" t="n">
        <v>1394.933070789348</v>
      </c>
      <c r="O39" t="b">
        <v>0</v>
      </c>
      <c r="P39" t="n">
        <v>-1.360566566390369</v>
      </c>
      <c r="Q39" t="n">
        <v>0</v>
      </c>
      <c r="R39" t="n">
        <v>0.7074927072813777</v>
      </c>
      <c r="S39" t="n">
        <v>23.49644109890339</v>
      </c>
      <c r="T39" t="n">
        <v>-6.589610936492917</v>
      </c>
      <c r="U39" t="n">
        <v>-0.9625909234920508</v>
      </c>
      <c r="V39" t="n">
        <v>4.652427770746636</v>
      </c>
      <c r="W39" t="n">
        <v>0</v>
      </c>
      <c r="X39" t="n">
        <v>0</v>
      </c>
      <c r="Y39" t="n">
        <v>-22.82607512520868</v>
      </c>
      <c r="Z39" t="n">
        <v>26.5295895495796</v>
      </c>
      <c r="AA39" t="n">
        <v>1394.933070789348</v>
      </c>
      <c r="AB39" t="b">
        <v>0</v>
      </c>
      <c r="AC39" t="b">
        <v>1</v>
      </c>
      <c r="AD39" t="n">
        <v>90.51263518730352</v>
      </c>
      <c r="AE39" t="n">
        <v>-0</v>
      </c>
      <c r="AF39" t="n">
        <v>0</v>
      </c>
      <c r="AG39" t="n">
        <v>0.1126020573844364</v>
      </c>
      <c r="AH39" t="b">
        <v>0</v>
      </c>
      <c r="AI39" t="b">
        <v>0</v>
      </c>
      <c r="AJ39" t="n">
        <v>1394.933070789348</v>
      </c>
      <c r="AK39" t="n">
        <v>0</v>
      </c>
      <c r="AL39" t="n">
        <v>-0.9625909234920508</v>
      </c>
      <c r="AM39" t="n">
        <v>0</v>
      </c>
      <c r="AN39" t="n">
        <v>-0.9601154848424169</v>
      </c>
      <c r="AO39" t="n">
        <v>0</v>
      </c>
      <c r="AP39" t="n">
        <v>1</v>
      </c>
      <c r="AQ39" t="n">
        <v>3</v>
      </c>
      <c r="AR39" t="n">
        <v>0</v>
      </c>
      <c r="AS39" t="n">
        <v>0</v>
      </c>
      <c r="AT39" t="n">
        <v>1.174651473543693</v>
      </c>
      <c r="AU39" t="n">
        <v>0.3738150440894323</v>
      </c>
      <c r="AV39" t="n">
        <v>1.174651473543693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42.7</v>
      </c>
      <c r="F40" t="n">
        <v>-0.6310473360004325</v>
      </c>
      <c r="G40" t="n">
        <v>302.4057284976709</v>
      </c>
      <c r="H40" t="n">
        <v>1116.481949613401</v>
      </c>
      <c r="I40" t="n">
        <v>-13.64914759927593</v>
      </c>
      <c r="J40" t="n">
        <v>-13.64914759927593</v>
      </c>
      <c r="K40" t="n">
        <v>-431.0095553164838</v>
      </c>
      <c r="L40" t="n">
        <v>4</v>
      </c>
      <c r="M40" t="n">
        <v>-116.7414830217995</v>
      </c>
      <c r="N40" t="n">
        <v>1347.593713183375</v>
      </c>
      <c r="O40" t="b">
        <v>0</v>
      </c>
      <c r="P40" t="n">
        <v>-13.64914759927593</v>
      </c>
      <c r="Q40" t="n">
        <v>0</v>
      </c>
      <c r="R40" t="n">
        <v>0.936722098977821</v>
      </c>
      <c r="S40" t="n">
        <v>23.50743510822092</v>
      </c>
      <c r="T40" t="n">
        <v>-90.60010523112153</v>
      </c>
      <c r="U40" t="n">
        <v>-12.78545818845184</v>
      </c>
      <c r="V40" t="n">
        <v>26.14137779067798</v>
      </c>
      <c r="W40" t="n">
        <v>-53.61823005393702</v>
      </c>
      <c r="X40" t="n">
        <v>2</v>
      </c>
      <c r="Y40" t="n">
        <v>30.79215492872834</v>
      </c>
      <c r="Z40" t="n">
        <v>26.63844548725042</v>
      </c>
      <c r="AA40" t="n">
        <v>1347.593713183375</v>
      </c>
      <c r="AB40" t="b">
        <v>0</v>
      </c>
      <c r="AC40" t="b">
        <v>1</v>
      </c>
      <c r="AD40" t="n">
        <v>90.5142157586931</v>
      </c>
      <c r="AE40" t="n">
        <v>1.120380926500177</v>
      </c>
      <c r="AF40" t="n">
        <v>0</v>
      </c>
      <c r="AG40" t="n">
        <v>0.1124143796968219</v>
      </c>
      <c r="AH40" t="b">
        <v>0</v>
      </c>
      <c r="AI40" t="b">
        <v>0</v>
      </c>
      <c r="AJ40" t="n">
        <v>1347.593713183375</v>
      </c>
      <c r="AK40" t="n">
        <v>0</v>
      </c>
      <c r="AL40" t="n">
        <v>-12.78545818845184</v>
      </c>
      <c r="AM40" t="n">
        <v>7.237343229465797</v>
      </c>
      <c r="AN40" t="n">
        <v>-4.41360722364891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39.9</v>
      </c>
      <c r="F41" t="n">
        <v>-0.8443635154616613</v>
      </c>
      <c r="G41" t="n">
        <v>282.575844661758</v>
      </c>
      <c r="H41" t="n">
        <v>1043.270018491211</v>
      </c>
      <c r="I41" t="n">
        <v>-18.79454093582025</v>
      </c>
      <c r="J41" t="n">
        <v>-18.79454093582025</v>
      </c>
      <c r="K41" t="n">
        <v>-635.1379602158014</v>
      </c>
      <c r="L41" t="n">
        <v>4</v>
      </c>
      <c r="M41" t="n">
        <v>-172.030866797346</v>
      </c>
      <c r="N41" t="n">
        <v>1259.226912318891</v>
      </c>
      <c r="O41" t="b">
        <v>0</v>
      </c>
      <c r="P41" t="n">
        <v>-18.79454093582025</v>
      </c>
      <c r="Q41" t="n">
        <v>0</v>
      </c>
      <c r="R41" t="n">
        <v>0.9448024171194656</v>
      </c>
      <c r="S41" t="n">
        <v>23.53129438101687</v>
      </c>
      <c r="T41" t="n">
        <v>-134.6604629405876</v>
      </c>
      <c r="U41" t="n">
        <v>-17.75712770481371</v>
      </c>
      <c r="V41" t="n">
        <v>37.37040385675834</v>
      </c>
      <c r="W41" t="n">
        <v>-59.14785888621714</v>
      </c>
      <c r="X41" t="n">
        <v>2</v>
      </c>
      <c r="Y41" t="n">
        <v>36.32178376100846</v>
      </c>
      <c r="Z41" t="n">
        <v>26.75156603053814</v>
      </c>
      <c r="AA41" t="n">
        <v>1259.226912318891</v>
      </c>
      <c r="AB41" t="b">
        <v>0</v>
      </c>
      <c r="AC41" t="b">
        <v>1</v>
      </c>
      <c r="AD41" t="n">
        <v>90.52753201636963</v>
      </c>
      <c r="AE41" t="n">
        <v>1.235925409562746</v>
      </c>
      <c r="AF41" t="n">
        <v>0</v>
      </c>
      <c r="AG41" t="n">
        <v>0.1091072640911071</v>
      </c>
      <c r="AH41" t="b">
        <v>0</v>
      </c>
      <c r="AI41" t="b">
        <v>0</v>
      </c>
      <c r="AJ41" t="n">
        <v>1259.226912318891</v>
      </c>
      <c r="AK41" t="n">
        <v>0</v>
      </c>
      <c r="AL41" t="n">
        <v>-17.75712770481371</v>
      </c>
      <c r="AM41" t="n">
        <v>12.4203240176675</v>
      </c>
      <c r="AN41" t="n">
        <v>-4.076055128902411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37</v>
      </c>
      <c r="F42" t="n">
        <v>-0.7414986021529284</v>
      </c>
      <c r="G42" t="n">
        <v>262.0377506888483</v>
      </c>
      <c r="H42" t="n">
        <v>967.4433755432279</v>
      </c>
      <c r="I42" t="n">
        <v>-14.98212295807425</v>
      </c>
      <c r="J42" t="n">
        <v>-14.98212295807425</v>
      </c>
      <c r="K42" t="n">
        <v>-545.9852072122592</v>
      </c>
      <c r="L42" t="n">
        <v>4</v>
      </c>
      <c r="M42" t="n">
        <v>-147.883317229756</v>
      </c>
      <c r="N42" t="n">
        <v>1167.704154280676</v>
      </c>
      <c r="O42" t="b">
        <v>0</v>
      </c>
      <c r="P42" t="n">
        <v>-14.98212295807425</v>
      </c>
      <c r="Q42" t="n">
        <v>0</v>
      </c>
      <c r="R42" t="n">
        <v>0.9425590610257014</v>
      </c>
      <c r="S42" t="n">
        <v>23.55995274474173</v>
      </c>
      <c r="T42" t="n">
        <v>-115.4836459233179</v>
      </c>
      <c r="U42" t="n">
        <v>-14.12153574753406</v>
      </c>
      <c r="V42" t="n">
        <v>32.39967130643807</v>
      </c>
      <c r="W42" t="n">
        <v>-55.33297493775378</v>
      </c>
      <c r="X42" t="n">
        <v>2</v>
      </c>
      <c r="Y42" t="n">
        <v>32.5068998125451</v>
      </c>
      <c r="Z42" t="n">
        <v>26.85742760937798</v>
      </c>
      <c r="AA42" t="n">
        <v>1167.704154280676</v>
      </c>
      <c r="AB42" t="b">
        <v>0</v>
      </c>
      <c r="AC42" t="b">
        <v>1</v>
      </c>
      <c r="AD42" t="n">
        <v>90.54118850120565</v>
      </c>
      <c r="AE42" t="n">
        <v>1.156211416609781</v>
      </c>
      <c r="AF42" t="n">
        <v>0</v>
      </c>
      <c r="AG42" t="n">
        <v>0.1103721237413351</v>
      </c>
      <c r="AH42" t="b">
        <v>0</v>
      </c>
      <c r="AI42" t="b">
        <v>0</v>
      </c>
      <c r="AJ42" t="n">
        <v>1167.704154280676</v>
      </c>
      <c r="AK42" t="n">
        <v>0</v>
      </c>
      <c r="AL42" t="n">
        <v>-14.12153574753406</v>
      </c>
      <c r="AM42" t="n">
        <v>9.2031662695794</v>
      </c>
      <c r="AN42" t="n">
        <v>-3.736759915258697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34.6</v>
      </c>
      <c r="F43" t="n">
        <v>-0.6063087425932858</v>
      </c>
      <c r="G43" t="n">
        <v>245.040707400923</v>
      </c>
      <c r="H43" t="n">
        <v>904.6902917242079</v>
      </c>
      <c r="I43" t="n">
        <v>-10.91944491498413</v>
      </c>
      <c r="J43" t="n">
        <v>-10.91944491498413</v>
      </c>
      <c r="K43" t="n">
        <v>-425.5334517613717</v>
      </c>
      <c r="L43" t="n">
        <v>3</v>
      </c>
      <c r="M43" t="n">
        <v>-115.2582480393748</v>
      </c>
      <c r="N43" t="n">
        <v>1468.312343468389</v>
      </c>
      <c r="O43" t="b">
        <v>1</v>
      </c>
      <c r="P43" t="n">
        <v>-10.91944491498413</v>
      </c>
      <c r="Q43" t="n">
        <v>-27.12434059440222</v>
      </c>
      <c r="R43" t="n">
        <v>0.9377746122361935</v>
      </c>
      <c r="S43" t="n">
        <v>23.58372631978346</v>
      </c>
      <c r="T43" t="n">
        <v>-66.59658586700412</v>
      </c>
      <c r="U43" t="n">
        <v>-10.23997822098371</v>
      </c>
      <c r="V43" t="n">
        <v>48.66166217237064</v>
      </c>
      <c r="W43" t="n">
        <v>-52.66186425605492</v>
      </c>
      <c r="X43" t="n">
        <v>2</v>
      </c>
      <c r="Y43" t="n">
        <v>29.83578913084624</v>
      </c>
      <c r="Z43" t="n">
        <v>26.9687425811204</v>
      </c>
      <c r="AA43" t="n">
        <v>1468.312343468389</v>
      </c>
      <c r="AB43" t="b">
        <v>0</v>
      </c>
      <c r="AC43" t="b">
        <v>1</v>
      </c>
      <c r="AD43" t="n">
        <v>90.55355808234522</v>
      </c>
      <c r="AE43" t="n">
        <v>1.100397163559357</v>
      </c>
      <c r="AF43" t="n">
        <v>0</v>
      </c>
      <c r="AG43" t="n">
        <v>0.1128040134097087</v>
      </c>
      <c r="AH43" t="b">
        <v>0</v>
      </c>
      <c r="AI43" t="b">
        <v>0</v>
      </c>
      <c r="AJ43" t="n">
        <v>1441.188002873987</v>
      </c>
      <c r="AK43" t="n">
        <v>0</v>
      </c>
      <c r="AL43" t="n">
        <v>-10.05081366197093</v>
      </c>
      <c r="AM43" t="n">
        <v>4.136236619257098</v>
      </c>
      <c r="AN43" t="n">
        <v>-4.782567842053203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32.3</v>
      </c>
      <c r="F44" t="n">
        <v>-0.7499330941405917</v>
      </c>
      <c r="G44" t="n">
        <v>228.7518742499946</v>
      </c>
      <c r="H44" t="n">
        <v>844.5519197309801</v>
      </c>
      <c r="I44" t="n">
        <v>-13.4912539543722</v>
      </c>
      <c r="J44" t="n">
        <v>-13.4912539543722</v>
      </c>
      <c r="K44" t="n">
        <v>-563.1953213200308</v>
      </c>
      <c r="L44" t="n">
        <v>3</v>
      </c>
      <c r="M44" t="n">
        <v>-152.5447782556963</v>
      </c>
      <c r="N44" t="n">
        <v>1370.707765723381</v>
      </c>
      <c r="O44" t="b">
        <v>0</v>
      </c>
      <c r="P44" t="n">
        <v>-13.4912539543722</v>
      </c>
      <c r="Q44" t="n">
        <v>0</v>
      </c>
      <c r="R44" t="n">
        <v>0.9437189669390306</v>
      </c>
      <c r="S44" t="n">
        <v>23.60249647141985</v>
      </c>
      <c r="T44" t="n">
        <v>-88.6995690372207</v>
      </c>
      <c r="U44" t="n">
        <v>-12.73195224453225</v>
      </c>
      <c r="V44" t="n">
        <v>63.84520921847559</v>
      </c>
      <c r="W44" t="n">
        <v>-53.52367307687716</v>
      </c>
      <c r="X44" t="n">
        <v>2</v>
      </c>
      <c r="Y44" t="n">
        <v>30.69759795166848</v>
      </c>
      <c r="Z44" t="n">
        <v>27.08500342657202</v>
      </c>
      <c r="AA44" t="n">
        <v>1370.707765723381</v>
      </c>
      <c r="AB44" t="b">
        <v>0</v>
      </c>
      <c r="AC44" t="b">
        <v>1</v>
      </c>
      <c r="AD44" t="n">
        <v>90.56556867502032</v>
      </c>
      <c r="AE44" t="n">
        <v>1.118405109069075</v>
      </c>
      <c r="AF44" t="n">
        <v>0</v>
      </c>
      <c r="AG44" t="n">
        <v>0.1123122447668371</v>
      </c>
      <c r="AH44" t="b">
        <v>0</v>
      </c>
      <c r="AI44" t="b">
        <v>0</v>
      </c>
      <c r="AJ44" t="n">
        <v>1370.707765723381</v>
      </c>
      <c r="AK44" t="n">
        <v>0</v>
      </c>
      <c r="AL44" t="n">
        <v>-12.73195224453225</v>
      </c>
      <c r="AM44" t="n">
        <v>7.075949011509665</v>
      </c>
      <c r="AN44" t="n">
        <v>-4.503601309209123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29</v>
      </c>
      <c r="F45" t="n">
        <v>-1.060625547511022</v>
      </c>
      <c r="G45" t="n">
        <v>205.3809397290973</v>
      </c>
      <c r="H45" t="n">
        <v>758.2664294798274</v>
      </c>
      <c r="I45" t="n">
        <v>-18.4395473335947</v>
      </c>
      <c r="J45" t="n">
        <v>-18.4395473335947</v>
      </c>
      <c r="K45" t="n">
        <v>-857.3566107126335</v>
      </c>
      <c r="L45" t="n">
        <v>3</v>
      </c>
      <c r="M45" t="n">
        <v>-232.2201004097057</v>
      </c>
      <c r="N45" t="n">
        <v>1230.66641504576</v>
      </c>
      <c r="O45" t="b">
        <v>0</v>
      </c>
      <c r="P45" t="n">
        <v>-18.4395473335947</v>
      </c>
      <c r="Q45" t="n">
        <v>0</v>
      </c>
      <c r="R45" t="n">
        <v>0.9498905087433163</v>
      </c>
      <c r="S45" t="n">
        <v>23.62347205176442</v>
      </c>
      <c r="T45" t="n">
        <v>-135.9110716688844</v>
      </c>
      <c r="U45" t="n">
        <v>-17.51555099770474</v>
      </c>
      <c r="V45" t="n">
        <v>96.30902874082133</v>
      </c>
      <c r="W45" t="n">
        <v>-56.13045445710375</v>
      </c>
      <c r="X45" t="n">
        <v>2</v>
      </c>
      <c r="Y45" t="n">
        <v>33.30437933189506</v>
      </c>
      <c r="Z45" t="n">
        <v>27.19362993783812</v>
      </c>
      <c r="AA45" t="n">
        <v>1230.66641504576</v>
      </c>
      <c r="AB45" t="b">
        <v>0</v>
      </c>
      <c r="AC45" t="b">
        <v>1</v>
      </c>
      <c r="AD45" t="n">
        <v>90.5782674800369</v>
      </c>
      <c r="AE45" t="n">
        <v>1.172875167760377</v>
      </c>
      <c r="AF45" t="n">
        <v>0</v>
      </c>
      <c r="AG45" t="n">
        <v>0.1111870983871906</v>
      </c>
      <c r="AH45" t="b">
        <v>0</v>
      </c>
      <c r="AI45" t="b">
        <v>0</v>
      </c>
      <c r="AJ45" t="n">
        <v>1230.66641504576</v>
      </c>
      <c r="AK45" t="n">
        <v>0</v>
      </c>
      <c r="AL45" t="n">
        <v>-17.51555099770474</v>
      </c>
      <c r="AM45" t="n">
        <v>12.33959912034051</v>
      </c>
      <c r="AN45" t="n">
        <v>-3.96908357304077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25.1</v>
      </c>
      <c r="F46" t="n">
        <v>-1.007564715815322</v>
      </c>
      <c r="G46" t="n">
        <v>177.7607443862187</v>
      </c>
      <c r="H46" t="n">
        <v>656.2926682739196</v>
      </c>
      <c r="I46" t="n">
        <v>-15.16707609657368</v>
      </c>
      <c r="J46" t="n">
        <v>-15.16707609657368</v>
      </c>
      <c r="K46" t="n">
        <v>-814.7744232357434</v>
      </c>
      <c r="L46" t="n">
        <v>2</v>
      </c>
      <c r="M46" t="n">
        <v>-220.6864634983054</v>
      </c>
      <c r="N46" t="n">
        <v>1626.293231982773</v>
      </c>
      <c r="O46" t="b">
        <v>1</v>
      </c>
      <c r="P46" t="n">
        <v>-15.16707609657368</v>
      </c>
      <c r="Q46" t="n">
        <v>-45.07526710860844</v>
      </c>
      <c r="R46" t="n">
        <v>0.9496584897975587</v>
      </c>
      <c r="S46" t="n">
        <v>23.64899729308863</v>
      </c>
      <c r="T46" t="n">
        <v>-84.57496918666857</v>
      </c>
      <c r="U46" t="n">
        <v>-14.40354258051681</v>
      </c>
      <c r="V46" t="n">
        <v>136.1114943116368</v>
      </c>
      <c r="W46" t="n">
        <v>-54.9819303536358</v>
      </c>
      <c r="X46" t="n">
        <v>2</v>
      </c>
      <c r="Y46" t="n">
        <v>32.15585522842711</v>
      </c>
      <c r="Z46" t="n">
        <v>27.30760540298936</v>
      </c>
      <c r="AA46" t="n">
        <v>1626.293231982773</v>
      </c>
      <c r="AB46" t="b">
        <v>0</v>
      </c>
      <c r="AC46" t="b">
        <v>1</v>
      </c>
      <c r="AD46" t="n">
        <v>90.59125562181474</v>
      </c>
      <c r="AE46" t="n">
        <v>1.148876156643136</v>
      </c>
      <c r="AF46" t="n">
        <v>0</v>
      </c>
      <c r="AG46" t="n">
        <v>0.1098965226429436</v>
      </c>
      <c r="AH46" t="b">
        <v>0</v>
      </c>
      <c r="AI46" t="b">
        <v>0</v>
      </c>
      <c r="AJ46" t="n">
        <v>1581.217964874165</v>
      </c>
      <c r="AK46" t="n">
        <v>0</v>
      </c>
      <c r="AL46" t="n">
        <v>-14.00432581175768</v>
      </c>
      <c r="AM46" t="n">
        <v>7.464041677751616</v>
      </c>
      <c r="AN46" t="n">
        <v>-5.358307314652675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22.2</v>
      </c>
      <c r="F47" t="n">
        <v>-0.5757822558943548</v>
      </c>
      <c r="G47" t="n">
        <v>157.222650413309</v>
      </c>
      <c r="H47" t="n">
        <v>580.4660253259367</v>
      </c>
      <c r="I47" t="n">
        <v>-6.89745948150501</v>
      </c>
      <c r="J47" t="n">
        <v>-6.89745948150501</v>
      </c>
      <c r="K47" t="n">
        <v>-418.9338247530233</v>
      </c>
      <c r="L47" t="n">
        <v>2</v>
      </c>
      <c r="M47" t="n">
        <v>-113.4707000956184</v>
      </c>
      <c r="N47" t="n">
        <v>1438.394810757671</v>
      </c>
      <c r="O47" t="b">
        <v>0</v>
      </c>
      <c r="P47" t="n">
        <v>-6.89745948150501</v>
      </c>
      <c r="Q47" t="n">
        <v>0</v>
      </c>
      <c r="R47" t="n">
        <v>0.939518290198455</v>
      </c>
      <c r="S47" t="n">
        <v>23.67008977635883</v>
      </c>
      <c r="T47" t="n">
        <v>-43.02171030728697</v>
      </c>
      <c r="U47" t="n">
        <v>-6.480289338776709</v>
      </c>
      <c r="V47" t="n">
        <v>70.44898978833149</v>
      </c>
      <c r="W47" t="n">
        <v>-45.92691488226305</v>
      </c>
      <c r="X47" t="n">
        <v>2</v>
      </c>
      <c r="Y47" t="n">
        <v>23.10083975705437</v>
      </c>
      <c r="Z47" t="n">
        <v>27.42773138783011</v>
      </c>
      <c r="AA47" t="n">
        <v>1438.394810757671</v>
      </c>
      <c r="AB47" t="b">
        <v>0</v>
      </c>
      <c r="AC47" t="b">
        <v>1</v>
      </c>
      <c r="AD47" t="n">
        <v>90.60221925177217</v>
      </c>
      <c r="AE47" t="n">
        <v>0.9596668781368398</v>
      </c>
      <c r="AF47" t="n">
        <v>0</v>
      </c>
      <c r="AG47" t="n">
        <v>0.107135829514746</v>
      </c>
      <c r="AH47" t="b">
        <v>0</v>
      </c>
      <c r="AI47" t="b">
        <v>0</v>
      </c>
      <c r="AJ47" t="n">
        <v>1438.394810757671</v>
      </c>
      <c r="AK47" t="n">
        <v>0</v>
      </c>
      <c r="AL47" t="n">
        <v>-6.480289338776709</v>
      </c>
      <c r="AM47" t="n">
        <v>0.709697764608336</v>
      </c>
      <c r="AN47" t="n">
        <v>-4.771378812463279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20.9</v>
      </c>
      <c r="F48" t="n">
        <v>-0.1893062606072551</v>
      </c>
      <c r="G48" t="n">
        <v>148.0159186323494</v>
      </c>
      <c r="H48" t="n">
        <v>546.4747715906342</v>
      </c>
      <c r="I48" t="n">
        <v>-0.9686947758684337</v>
      </c>
      <c r="J48" t="n">
        <v>-0.9686947758684337</v>
      </c>
      <c r="K48" t="n">
        <v>-62.49566804082728</v>
      </c>
      <c r="L48" t="n">
        <v>2</v>
      </c>
      <c r="M48" t="n">
        <v>-16.92732070444942</v>
      </c>
      <c r="N48" t="n">
        <v>1354.164484001592</v>
      </c>
      <c r="O48" t="b">
        <v>0</v>
      </c>
      <c r="P48" t="n">
        <v>-0.9686947758684337</v>
      </c>
      <c r="Q48" t="n">
        <v>0</v>
      </c>
      <c r="R48" t="n">
        <v>0.8189401358711165</v>
      </c>
      <c r="S48" t="n">
        <v>23.6816140304633</v>
      </c>
      <c r="T48" t="n">
        <v>-5.594214010345349</v>
      </c>
      <c r="U48" t="n">
        <v>-0.7933030313673358</v>
      </c>
      <c r="V48" t="n">
        <v>11.33310669410408</v>
      </c>
      <c r="W48" t="n">
        <v>0</v>
      </c>
      <c r="X48" t="n">
        <v>0</v>
      </c>
      <c r="Y48" t="n">
        <v>-22.82607512520868</v>
      </c>
      <c r="Z48" t="n">
        <v>27.52986836206534</v>
      </c>
      <c r="AA48" t="n">
        <v>1354.164484001592</v>
      </c>
      <c r="AB48" t="b">
        <v>0</v>
      </c>
      <c r="AC48" t="b">
        <v>1</v>
      </c>
      <c r="AD48" t="n">
        <v>90.6022737685642</v>
      </c>
      <c r="AE48" t="n">
        <v>-0</v>
      </c>
      <c r="AF48" t="n">
        <v>0</v>
      </c>
      <c r="AG48" t="n">
        <v>0.105602360658642</v>
      </c>
      <c r="AH48" t="b">
        <v>0</v>
      </c>
      <c r="AI48" t="b">
        <v>0</v>
      </c>
      <c r="AJ48" t="n">
        <v>1354.164484001592</v>
      </c>
      <c r="AK48" t="n">
        <v>0</v>
      </c>
      <c r="AL48" t="n">
        <v>-0.7933030313673358</v>
      </c>
      <c r="AM48" t="n">
        <v>0</v>
      </c>
      <c r="AN48" t="n">
        <v>-0.7828692860573837</v>
      </c>
      <c r="AO48" t="n">
        <v>0</v>
      </c>
      <c r="AP48" t="n">
        <v>1</v>
      </c>
      <c r="AQ48" t="n">
        <v>3</v>
      </c>
      <c r="AR48" t="n">
        <v>0</v>
      </c>
      <c r="AS48" t="n">
        <v>0</v>
      </c>
      <c r="AT48" t="n">
        <v>1.14702508657353</v>
      </c>
      <c r="AU48" t="n">
        <v>0.3650233647735853</v>
      </c>
      <c r="AV48" t="n">
        <v>1.14702508657353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20.4</v>
      </c>
      <c r="F49" t="n">
        <v>-0.1669927016766266</v>
      </c>
      <c r="G49" t="n">
        <v>144.474867947365</v>
      </c>
      <c r="H49" t="n">
        <v>533.4012124616715</v>
      </c>
      <c r="I49" t="n">
        <v>-0.6434114631710631</v>
      </c>
      <c r="J49" t="n">
        <v>-0.6434114631710631</v>
      </c>
      <c r="K49" t="n">
        <v>-42.52730579119301</v>
      </c>
      <c r="L49" t="n">
        <v>2</v>
      </c>
      <c r="M49" t="n">
        <v>-11.51877188277167</v>
      </c>
      <c r="N49" t="n">
        <v>1321.768204480022</v>
      </c>
      <c r="O49" t="b">
        <v>0</v>
      </c>
      <c r="P49" t="n">
        <v>-0.6434114631710631</v>
      </c>
      <c r="Q49" t="n">
        <v>0</v>
      </c>
      <c r="R49" t="n">
        <v>0.7531054151235513</v>
      </c>
      <c r="S49" t="n">
        <v>23.68645919751729</v>
      </c>
      <c r="T49" t="n">
        <v>-3.50074636016475</v>
      </c>
      <c r="U49" t="n">
        <v>-0.4845566570666951</v>
      </c>
      <c r="V49" t="n">
        <v>8.018025522606923</v>
      </c>
      <c r="W49" t="n">
        <v>0</v>
      </c>
      <c r="X49" t="n">
        <v>0</v>
      </c>
      <c r="Y49" t="n">
        <v>-22.82607512520868</v>
      </c>
      <c r="Z49" t="n">
        <v>27.63140373161275</v>
      </c>
      <c r="AA49" t="n">
        <v>1321.768204480022</v>
      </c>
      <c r="AB49" t="b">
        <v>0</v>
      </c>
      <c r="AC49" t="b">
        <v>1</v>
      </c>
      <c r="AD49" t="n">
        <v>90.59321580224467</v>
      </c>
      <c r="AE49" t="n">
        <v>-0</v>
      </c>
      <c r="AF49" t="n">
        <v>0</v>
      </c>
      <c r="AG49" t="n">
        <v>0.105445727167212</v>
      </c>
      <c r="AH49" t="b">
        <v>0</v>
      </c>
      <c r="AI49" t="b">
        <v>0</v>
      </c>
      <c r="AJ49" t="n">
        <v>1321.768204480022</v>
      </c>
      <c r="AK49" t="n">
        <v>0</v>
      </c>
      <c r="AL49" t="n">
        <v>-0.4845566570666951</v>
      </c>
      <c r="AM49" t="n">
        <v>0</v>
      </c>
      <c r="AN49" t="n">
        <v>-0.4782448852125266</v>
      </c>
      <c r="AO49" t="n">
        <v>0</v>
      </c>
      <c r="AP49" t="n">
        <v>1</v>
      </c>
      <c r="AQ49" t="n">
        <v>3</v>
      </c>
      <c r="AR49" t="n">
        <v>0</v>
      </c>
      <c r="AS49" t="n">
        <v>0</v>
      </c>
      <c r="AT49" t="n">
        <v>1.162144174765556</v>
      </c>
      <c r="AU49" t="n">
        <v>0.3698347856472546</v>
      </c>
      <c r="AV49" t="n">
        <v>1.162144174765556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19.5</v>
      </c>
      <c r="F50" t="n">
        <v>-0.3093895993529046</v>
      </c>
      <c r="G50" t="n">
        <v>138.100976714393</v>
      </c>
      <c r="H50" t="n">
        <v>509.8688060295391</v>
      </c>
      <c r="I50" t="n">
        <v>-2.542982321659473</v>
      </c>
      <c r="J50" t="n">
        <v>-2.542982321659473</v>
      </c>
      <c r="K50" t="n">
        <v>-175.84012060585</v>
      </c>
      <c r="L50" t="n">
        <v>2</v>
      </c>
      <c r="M50" t="n">
        <v>-47.62733494199622</v>
      </c>
      <c r="N50" t="n">
        <v>1263.454901341198</v>
      </c>
      <c r="O50" t="b">
        <v>0</v>
      </c>
      <c r="P50" t="n">
        <v>-2.542982321659473</v>
      </c>
      <c r="Q50" t="n">
        <v>0</v>
      </c>
      <c r="R50" t="n">
        <v>0.9110221486126987</v>
      </c>
      <c r="S50" t="n">
        <v>23.69084753446607</v>
      </c>
      <c r="T50" t="n">
        <v>-17.50991001273368</v>
      </c>
      <c r="U50" t="n">
        <v>-2.316713218562322</v>
      </c>
      <c r="V50" t="n">
        <v>30.11742492926253</v>
      </c>
      <c r="W50" t="n">
        <v>0</v>
      </c>
      <c r="X50" t="n">
        <v>0</v>
      </c>
      <c r="Y50" t="n">
        <v>-22.82607512520868</v>
      </c>
      <c r="Z50" t="n">
        <v>27.73286193207883</v>
      </c>
      <c r="AA50" t="n">
        <v>1263.454901341198</v>
      </c>
      <c r="AB50" t="b">
        <v>0</v>
      </c>
      <c r="AC50" t="b">
        <v>1</v>
      </c>
      <c r="AD50" t="n">
        <v>90.58415783592514</v>
      </c>
      <c r="AE50" t="n">
        <v>-0</v>
      </c>
      <c r="AF50" t="n">
        <v>0</v>
      </c>
      <c r="AG50" t="n">
        <v>0.107912651492472</v>
      </c>
      <c r="AH50" t="b">
        <v>0</v>
      </c>
      <c r="AI50" t="b">
        <v>0</v>
      </c>
      <c r="AJ50" t="n">
        <v>1263.454901341198</v>
      </c>
      <c r="AK50" t="n">
        <v>0</v>
      </c>
      <c r="AL50" t="n">
        <v>-2.316713218562322</v>
      </c>
      <c r="AM50" t="n">
        <v>0</v>
      </c>
      <c r="AN50" t="n">
        <v>-2.303832051512998</v>
      </c>
      <c r="AO50" t="n">
        <v>0</v>
      </c>
      <c r="AP50" t="n">
        <v>1</v>
      </c>
      <c r="AQ50" t="n">
        <v>3</v>
      </c>
      <c r="AR50" t="n">
        <v>0</v>
      </c>
      <c r="AS50" t="n">
        <v>0</v>
      </c>
      <c r="AT50" t="n">
        <v>0.8065888489468371</v>
      </c>
      <c r="AU50" t="n">
        <v>0.2566846872642953</v>
      </c>
      <c r="AV50" t="n">
        <v>0.8065888489468371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18.4</v>
      </c>
      <c r="F51" t="n">
        <v>-0.2621155675784208</v>
      </c>
      <c r="G51" t="n">
        <v>130.3106652074273</v>
      </c>
      <c r="H51" t="n">
        <v>481.1069759458215</v>
      </c>
      <c r="I51" t="n">
        <v>-1.822020135464936</v>
      </c>
      <c r="J51" t="n">
        <v>-1.822020135464936</v>
      </c>
      <c r="K51" t="n">
        <v>-133.5194677322611</v>
      </c>
      <c r="L51" t="n">
        <v>2</v>
      </c>
      <c r="M51" t="n">
        <v>-36.16453622217256</v>
      </c>
      <c r="N51" t="n">
        <v>1192.183086393746</v>
      </c>
      <c r="O51" t="b">
        <v>0</v>
      </c>
      <c r="P51" t="n">
        <v>-1.822020135464936</v>
      </c>
      <c r="Q51" t="n">
        <v>0</v>
      </c>
      <c r="R51" t="n">
        <v>0.8957871867765006</v>
      </c>
      <c r="S51" t="n">
        <v>23.69709817988146</v>
      </c>
      <c r="T51" t="n">
        <v>-13.07333662773883</v>
      </c>
      <c r="U51" t="n">
        <v>-1.632142291398274</v>
      </c>
      <c r="V51" t="n">
        <v>23.09119959443374</v>
      </c>
      <c r="W51" t="n">
        <v>0</v>
      </c>
      <c r="X51" t="n">
        <v>0</v>
      </c>
      <c r="Y51" t="n">
        <v>-22.82607512520868</v>
      </c>
      <c r="Z51" t="n">
        <v>27.83902332110769</v>
      </c>
      <c r="AA51" t="n">
        <v>1192.183086393746</v>
      </c>
      <c r="AB51" t="b">
        <v>0</v>
      </c>
      <c r="AC51" t="b">
        <v>1</v>
      </c>
      <c r="AD51" t="n">
        <v>90.57509986960561</v>
      </c>
      <c r="AE51" t="n">
        <v>-0</v>
      </c>
      <c r="AF51" t="n">
        <v>0</v>
      </c>
      <c r="AG51" t="n">
        <v>0.1151919206285928</v>
      </c>
      <c r="AH51" t="b">
        <v>0</v>
      </c>
      <c r="AI51" t="b">
        <v>0</v>
      </c>
      <c r="AJ51" t="n">
        <v>1192.183086393746</v>
      </c>
      <c r="AK51" t="n">
        <v>0</v>
      </c>
      <c r="AL51" t="n">
        <v>-1.632142291398274</v>
      </c>
      <c r="AM51" t="n">
        <v>0</v>
      </c>
      <c r="AN51" t="n">
        <v>-1.622835648205137</v>
      </c>
      <c r="AO51" t="n">
        <v>0</v>
      </c>
      <c r="AP51" t="n">
        <v>1</v>
      </c>
      <c r="AQ51" t="n">
        <v>3</v>
      </c>
      <c r="AR51" t="n">
        <v>0</v>
      </c>
      <c r="AS51" t="n">
        <v>0</v>
      </c>
      <c r="AT51" t="n">
        <v>0.84483525904742</v>
      </c>
      <c r="AU51" t="n">
        <v>0.2688560281258364</v>
      </c>
      <c r="AV51" t="n">
        <v>0.84483525904742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17.8</v>
      </c>
      <c r="F52" t="n">
        <v>-0.05881479700008141</v>
      </c>
      <c r="G52" t="n">
        <v>126.0614043854459</v>
      </c>
      <c r="H52" t="n">
        <v>465.4187049910664</v>
      </c>
      <c r="I52" t="n">
        <v>0.7153186701620079</v>
      </c>
      <c r="J52" t="n">
        <v>0.7153186701620079</v>
      </c>
      <c r="K52" t="n">
        <v>54.18621320167449</v>
      </c>
      <c r="L52" t="n">
        <v>2</v>
      </c>
      <c r="M52" t="n">
        <v>14.67665579676991</v>
      </c>
      <c r="N52" t="n">
        <v>1153.307550967863</v>
      </c>
      <c r="O52" t="b">
        <v>0</v>
      </c>
      <c r="P52" t="n">
        <v>0.7153186701620079</v>
      </c>
      <c r="Q52" t="n">
        <v>0</v>
      </c>
      <c r="R52" t="n">
        <v>0.6494253461573454</v>
      </c>
      <c r="S52" t="n">
        <v>23.70234352296743</v>
      </c>
      <c r="T52" t="n">
        <v>9.12003641751642</v>
      </c>
      <c r="U52" t="n">
        <v>1.101464047245082</v>
      </c>
      <c r="V52" t="n">
        <v>3.197253610103222</v>
      </c>
      <c r="W52" t="n">
        <v>0</v>
      </c>
      <c r="X52" t="n">
        <v>0</v>
      </c>
      <c r="Y52" t="n">
        <v>-22.82607512520868</v>
      </c>
      <c r="Z52" t="n">
        <v>27.93754428579188</v>
      </c>
      <c r="AA52" t="n">
        <v>1153.307550967863</v>
      </c>
      <c r="AB52" t="b">
        <v>0</v>
      </c>
      <c r="AC52" t="b">
        <v>1</v>
      </c>
      <c r="AD52" t="n">
        <v>90.56604190328608</v>
      </c>
      <c r="AE52" t="n">
        <v>-0</v>
      </c>
      <c r="AF52" t="n">
        <v>0</v>
      </c>
      <c r="AG52" t="n">
        <v>0.1077243011171104</v>
      </c>
      <c r="AH52" t="b">
        <v>0</v>
      </c>
      <c r="AI52" t="b">
        <v>0</v>
      </c>
      <c r="AJ52" t="n">
        <v>1153.307550967863</v>
      </c>
      <c r="AK52" t="n">
        <v>0</v>
      </c>
      <c r="AL52" t="n">
        <v>1.101464047245082</v>
      </c>
      <c r="AM52" t="n">
        <v>0</v>
      </c>
      <c r="AN52" t="n">
        <v>1.102623352279521</v>
      </c>
      <c r="AO52" t="n">
        <v>0</v>
      </c>
      <c r="AP52" t="n">
        <v>1</v>
      </c>
      <c r="AQ52" t="n">
        <v>3</v>
      </c>
      <c r="AR52" t="n">
        <v>0</v>
      </c>
      <c r="AS52" t="n">
        <v>0</v>
      </c>
      <c r="AT52" t="n">
        <v>1.254782803433222</v>
      </c>
      <c r="AU52" t="n">
        <v>0.3993156264240655</v>
      </c>
      <c r="AV52" t="n">
        <v>1.254782803433222</v>
      </c>
    </row>
    <row r="53" spans="1:48">
      <c r="A53" t="n">
        <v>50</v>
      </c>
      <c r="B53" t="n">
        <v>0</v>
      </c>
      <c r="C53" t="n">
        <v>0</v>
      </c>
      <c r="D53" t="n">
        <v>0</v>
      </c>
      <c r="E53" t="n">
        <v>17.8</v>
      </c>
      <c r="F53" t="n">
        <v>-0.002625244421251782</v>
      </c>
      <c r="G53" t="n">
        <v>126.0614043854459</v>
      </c>
      <c r="H53" t="n">
        <v>465.4187049910664</v>
      </c>
      <c r="I53" t="n">
        <v>1.403123574302974</v>
      </c>
      <c r="J53" t="n">
        <v>1.403123574302974</v>
      </c>
      <c r="K53" t="n">
        <v>106.2882269356355</v>
      </c>
      <c r="L53" t="n">
        <v>2</v>
      </c>
      <c r="M53" t="n">
        <v>28.78879386122305</v>
      </c>
      <c r="N53" t="n">
        <v>1153.307550967863</v>
      </c>
      <c r="O53" t="b">
        <v>0</v>
      </c>
      <c r="P53" t="n">
        <v>1.403123574302974</v>
      </c>
      <c r="Q53" t="n">
        <v>0</v>
      </c>
      <c r="R53" t="n">
        <v>0.7721433567348671</v>
      </c>
      <c r="S53" t="n">
        <v>23.70927107317604</v>
      </c>
      <c r="T53" t="n">
        <v>15.04610986599797</v>
      </c>
      <c r="U53" t="n">
        <v>1.817180141568929</v>
      </c>
      <c r="V53" t="n">
        <v>3.428356088264698</v>
      </c>
      <c r="W53" t="n">
        <v>0</v>
      </c>
      <c r="X53" t="n">
        <v>0</v>
      </c>
      <c r="Y53" t="n">
        <v>-22.82607512520868</v>
      </c>
      <c r="Z53" t="n">
        <v>28.03574890265605</v>
      </c>
      <c r="AA53" t="n">
        <v>1153.307550967863</v>
      </c>
      <c r="AB53" t="b">
        <v>0</v>
      </c>
      <c r="AC53" t="b">
        <v>1</v>
      </c>
      <c r="AD53" t="n">
        <v>90.55698393696655</v>
      </c>
      <c r="AE53" t="n">
        <v>-0</v>
      </c>
      <c r="AF53" t="n">
        <v>0</v>
      </c>
      <c r="AG53" t="n">
        <v>0.1013312215416775</v>
      </c>
      <c r="AH53" t="b">
        <v>0</v>
      </c>
      <c r="AI53" t="b">
        <v>0</v>
      </c>
      <c r="AJ53" t="n">
        <v>1153.307550967863</v>
      </c>
      <c r="AK53" t="n">
        <v>0</v>
      </c>
      <c r="AL53" t="n">
        <v>1.817180141568929</v>
      </c>
      <c r="AM53" t="n">
        <v>0</v>
      </c>
      <c r="AN53" t="n">
        <v>1.817695388250902</v>
      </c>
      <c r="AO53" t="n">
        <v>0</v>
      </c>
      <c r="AP53" t="n">
        <v>1</v>
      </c>
      <c r="AQ53" t="n">
        <v>3</v>
      </c>
      <c r="AR53" t="n">
        <v>0</v>
      </c>
      <c r="AS53" t="n">
        <v>0</v>
      </c>
      <c r="AT53" t="n">
        <v>1.372380710024217</v>
      </c>
      <c r="AU53" t="n">
        <v>0.4367393794497348</v>
      </c>
      <c r="AV53" t="n">
        <v>1.372380710024217</v>
      </c>
    </row>
    <row r="54" spans="1:48">
      <c r="A54" t="n">
        <v>51</v>
      </c>
      <c r="B54" t="n">
        <v>0</v>
      </c>
      <c r="C54" t="n">
        <v>0</v>
      </c>
      <c r="D54" t="n">
        <v>0</v>
      </c>
      <c r="E54" t="n">
        <v>17.4</v>
      </c>
      <c r="F54" t="n">
        <v>-0.2640175586482481</v>
      </c>
      <c r="G54" t="n">
        <v>123.2285638374584</v>
      </c>
      <c r="H54" t="n">
        <v>454.9598576878964</v>
      </c>
      <c r="I54" t="n">
        <v>-1.762986060052183</v>
      </c>
      <c r="J54" t="n">
        <v>-1.762986060052183</v>
      </c>
      <c r="K54" t="n">
        <v>-136.6182988691709</v>
      </c>
      <c r="L54" t="n">
        <v>2</v>
      </c>
      <c r="M54" t="n">
        <v>-37.00387293314488</v>
      </c>
      <c r="N54" t="n">
        <v>1127.390527350607</v>
      </c>
      <c r="O54" t="b">
        <v>0</v>
      </c>
      <c r="P54" t="n">
        <v>-1.762986060052183</v>
      </c>
      <c r="Q54" t="n">
        <v>0</v>
      </c>
      <c r="R54" t="n">
        <v>0.8977897644489953</v>
      </c>
      <c r="S54" t="n">
        <v>23.71810303583624</v>
      </c>
      <c r="T54" t="n">
        <v>-13.40665793557251</v>
      </c>
      <c r="U54" t="n">
        <v>-1.582790839581111</v>
      </c>
      <c r="V54" t="n">
        <v>23.59721499757237</v>
      </c>
      <c r="W54" t="n">
        <v>0</v>
      </c>
      <c r="X54" t="n">
        <v>0</v>
      </c>
      <c r="Y54" t="n">
        <v>-22.82607512520868</v>
      </c>
      <c r="Z54" t="n">
        <v>28.14996398014408</v>
      </c>
      <c r="AA54" t="n">
        <v>1127.390527350607</v>
      </c>
      <c r="AB54" t="b">
        <v>0</v>
      </c>
      <c r="AC54" t="b">
        <v>1</v>
      </c>
      <c r="AD54" t="n">
        <v>90.54792597064701</v>
      </c>
      <c r="AE54" t="n">
        <v>-0</v>
      </c>
      <c r="AF54" t="n">
        <v>0</v>
      </c>
      <c r="AG54" t="n">
        <v>0.09045546634295629</v>
      </c>
      <c r="AH54" t="b">
        <v>0</v>
      </c>
      <c r="AI54" t="b">
        <v>0</v>
      </c>
      <c r="AJ54" t="n">
        <v>1127.390527350607</v>
      </c>
      <c r="AK54" t="n">
        <v>0</v>
      </c>
      <c r="AL54" t="n">
        <v>-1.582790839581111</v>
      </c>
      <c r="AM54" t="n">
        <v>0</v>
      </c>
      <c r="AN54" t="n">
        <v>-1.568589352909232</v>
      </c>
      <c r="AO54" t="n">
        <v>0</v>
      </c>
      <c r="AP54" t="n">
        <v>1</v>
      </c>
      <c r="AQ54" t="n">
        <v>3</v>
      </c>
      <c r="AR54" t="n">
        <v>0</v>
      </c>
      <c r="AS54" t="n">
        <v>0</v>
      </c>
      <c r="AT54" t="n">
        <v>0.7866288728130538</v>
      </c>
      <c r="AU54" t="n">
        <v>0.2503327271071562</v>
      </c>
      <c r="AV54" t="n">
        <v>0.7866288728130538</v>
      </c>
    </row>
    <row r="55" spans="1:48">
      <c r="A55" t="n">
        <v>52</v>
      </c>
      <c r="B55" t="n">
        <v>0</v>
      </c>
      <c r="C55" t="n">
        <v>0</v>
      </c>
      <c r="D55" t="n">
        <v>0</v>
      </c>
      <c r="E55" t="n">
        <v>15.7</v>
      </c>
      <c r="F55" t="n">
        <v>-0.6913045209857578</v>
      </c>
      <c r="G55" t="n">
        <v>111.1889915085113</v>
      </c>
      <c r="H55" t="n">
        <v>410.5097566494238</v>
      </c>
      <c r="I55" t="n">
        <v>-6.229383894700331</v>
      </c>
      <c r="J55" t="n">
        <v>-6.229383894700331</v>
      </c>
      <c r="K55" t="n">
        <v>-535.0011143051197</v>
      </c>
      <c r="L55" t="n">
        <v>2</v>
      </c>
      <c r="M55" t="n">
        <v>-144.9082108085373</v>
      </c>
      <c r="N55" t="n">
        <v>1017.243176977272</v>
      </c>
      <c r="O55" t="b">
        <v>0</v>
      </c>
      <c r="P55" t="n">
        <v>-6.229383894700331</v>
      </c>
      <c r="Q55" t="n">
        <v>0</v>
      </c>
      <c r="R55" t="n">
        <v>0.9450307138759011</v>
      </c>
      <c r="S55" t="n">
        <v>23.72308089809536</v>
      </c>
      <c r="T55" t="n">
        <v>-55.2634018994639</v>
      </c>
      <c r="U55" t="n">
        <v>-5.886959109015694</v>
      </c>
      <c r="V55" t="n">
        <v>89.64480890907339</v>
      </c>
      <c r="W55" t="n">
        <v>-39.57654750404464</v>
      </c>
      <c r="X55" t="n">
        <v>2</v>
      </c>
      <c r="Y55" t="n">
        <v>16.75047237883596</v>
      </c>
      <c r="Z55" t="n">
        <v>28.29849636484099</v>
      </c>
      <c r="AA55" t="n">
        <v>1017.243176977272</v>
      </c>
      <c r="AB55" t="b">
        <v>0</v>
      </c>
      <c r="AC55" t="b">
        <v>1</v>
      </c>
      <c r="AD55" t="n">
        <v>90.54672049391162</v>
      </c>
      <c r="AE55" t="n">
        <v>0.8269726344128731</v>
      </c>
      <c r="AF55" t="n">
        <v>0</v>
      </c>
      <c r="AG55" t="n">
        <v>0.08195110512759109</v>
      </c>
      <c r="AH55" t="b">
        <v>0</v>
      </c>
      <c r="AI55" t="b">
        <v>0</v>
      </c>
      <c r="AJ55" t="n">
        <v>1017.243176977272</v>
      </c>
      <c r="AK55" t="n">
        <v>0</v>
      </c>
      <c r="AL55" t="n">
        <v>-5.886959109015694</v>
      </c>
      <c r="AM55" t="n">
        <v>1.800666531816094</v>
      </c>
      <c r="AN55" t="n">
        <v>-3.199776748101228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 spans="1:48">
      <c r="A56" t="n">
        <v>53</v>
      </c>
      <c r="B56" t="n">
        <v>0</v>
      </c>
      <c r="C56" t="n">
        <v>0</v>
      </c>
      <c r="D56" t="n">
        <v>0</v>
      </c>
      <c r="E56" t="n">
        <v>13.1</v>
      </c>
      <c r="F56" t="n">
        <v>-0.5540976907420503</v>
      </c>
      <c r="G56" t="n">
        <v>92.77552794659223</v>
      </c>
      <c r="H56" t="n">
        <v>342.5272491788185</v>
      </c>
      <c r="I56" t="n">
        <v>-3.991944765261271</v>
      </c>
      <c r="J56" t="n">
        <v>-3.991944765261271</v>
      </c>
      <c r="K56" t="n">
        <v>-410.8870664515472</v>
      </c>
      <c r="L56" t="n">
        <v>2</v>
      </c>
      <c r="M56" t="n">
        <v>-111.2911880963021</v>
      </c>
      <c r="N56" t="n">
        <v>848.7825234651124</v>
      </c>
      <c r="O56" t="b">
        <v>0</v>
      </c>
      <c r="P56" t="n">
        <v>-3.991944765261271</v>
      </c>
      <c r="Q56" t="n">
        <v>0</v>
      </c>
      <c r="R56" t="n">
        <v>0.9406752129437161</v>
      </c>
      <c r="S56" t="n">
        <v>23.73254032444857</v>
      </c>
      <c r="T56" t="n">
        <v>-42.24732125151255</v>
      </c>
      <c r="U56" t="n">
        <v>-3.755123492121698</v>
      </c>
      <c r="V56" t="n">
        <v>69.04386684478953</v>
      </c>
      <c r="W56" t="n">
        <v>-35.5888670063642</v>
      </c>
      <c r="X56" t="n">
        <v>2</v>
      </c>
      <c r="Y56" t="n">
        <v>12.76279188115551</v>
      </c>
      <c r="Z56" t="n">
        <v>28.35328165347786</v>
      </c>
      <c r="AA56" t="n">
        <v>848.7825234651124</v>
      </c>
      <c r="AB56" t="b">
        <v>0</v>
      </c>
      <c r="AC56" t="b">
        <v>1</v>
      </c>
      <c r="AD56" t="n">
        <v>90.55257630031241</v>
      </c>
      <c r="AE56" t="n">
        <v>0.7436479672971623</v>
      </c>
      <c r="AF56" t="n">
        <v>0</v>
      </c>
      <c r="AG56" t="n">
        <v>0.07797412604063766</v>
      </c>
      <c r="AH56" t="b">
        <v>0</v>
      </c>
      <c r="AI56" t="b">
        <v>0</v>
      </c>
      <c r="AJ56" t="n">
        <v>848.7825234651124</v>
      </c>
      <c r="AK56" t="n">
        <v>0</v>
      </c>
      <c r="AL56" t="n">
        <v>-3.755123492121698</v>
      </c>
      <c r="AM56" t="n">
        <v>0.3441394256194026</v>
      </c>
      <c r="AN56" t="n">
        <v>-2.625601117965325</v>
      </c>
      <c r="AO56" t="n">
        <v>0</v>
      </c>
      <c r="AP56" t="n">
        <v>1</v>
      </c>
      <c r="AQ56" t="n">
        <v>3</v>
      </c>
      <c r="AR56" t="n">
        <v>0</v>
      </c>
      <c r="AS56" t="n">
        <v>0</v>
      </c>
      <c r="AT56" t="n">
        <v>0.34406202682487</v>
      </c>
      <c r="AU56" t="n">
        <v>0.1094925300174615</v>
      </c>
      <c r="AV56" t="n">
        <v>0.34406202682487</v>
      </c>
    </row>
    <row r="57" spans="1:48">
      <c r="A57" t="n">
        <v>54</v>
      </c>
      <c r="B57" t="n">
        <v>0</v>
      </c>
      <c r="C57" t="n">
        <v>0</v>
      </c>
      <c r="D57" t="n">
        <v>0</v>
      </c>
      <c r="E57" t="n">
        <v>12.1</v>
      </c>
      <c r="F57" t="n">
        <v>-0.09230471604604107</v>
      </c>
      <c r="G57" t="n">
        <v>85.69342657662337</v>
      </c>
      <c r="H57" t="n">
        <v>316.3801309208935</v>
      </c>
      <c r="I57" t="n">
        <v>0.145258439643557</v>
      </c>
      <c r="J57" t="n">
        <v>0.145258439643557</v>
      </c>
      <c r="K57" t="n">
        <v>16.18695828979333</v>
      </c>
      <c r="L57" t="n">
        <v>2</v>
      </c>
      <c r="M57" t="n">
        <v>4.384333231254966</v>
      </c>
      <c r="N57" t="n">
        <v>783.989964421974</v>
      </c>
      <c r="O57" t="b">
        <v>0</v>
      </c>
      <c r="P57" t="n">
        <v>0.145258439643557</v>
      </c>
      <c r="Q57" t="n">
        <v>0</v>
      </c>
      <c r="R57" t="n">
        <v>0.391591930918065</v>
      </c>
      <c r="S57" t="n">
        <v>23.73908247176323</v>
      </c>
      <c r="T57" t="n">
        <v>4.518231915976174</v>
      </c>
      <c r="U57" t="n">
        <v>0.3709433932997723</v>
      </c>
      <c r="V57" t="n">
        <v>2.748928755663436</v>
      </c>
      <c r="W57" t="n">
        <v>0</v>
      </c>
      <c r="X57" t="n">
        <v>0</v>
      </c>
      <c r="Y57" t="n">
        <v>-22.82607512520868</v>
      </c>
      <c r="Z57" t="n">
        <v>28.40807677861486</v>
      </c>
      <c r="AA57" t="n">
        <v>783.989964421974</v>
      </c>
      <c r="AB57" t="b">
        <v>0</v>
      </c>
      <c r="AC57" t="b">
        <v>1</v>
      </c>
      <c r="AD57" t="n">
        <v>90.55057961712906</v>
      </c>
      <c r="AE57" t="n">
        <v>-0</v>
      </c>
      <c r="AF57" t="n">
        <v>0</v>
      </c>
      <c r="AG57" t="n">
        <v>0.06753757812274246</v>
      </c>
      <c r="AH57" t="b">
        <v>0</v>
      </c>
      <c r="AI57" t="b">
        <v>0</v>
      </c>
      <c r="AJ57" t="n">
        <v>783.989964421974</v>
      </c>
      <c r="AK57" t="n">
        <v>0</v>
      </c>
      <c r="AL57" t="n">
        <v>0.3709433932997723</v>
      </c>
      <c r="AM57" t="n">
        <v>0</v>
      </c>
      <c r="AN57" t="n">
        <v>0.3748399463321926</v>
      </c>
      <c r="AO57" t="n">
        <v>0</v>
      </c>
      <c r="AP57" t="n">
        <v>1</v>
      </c>
      <c r="AQ57" t="n">
        <v>3</v>
      </c>
      <c r="AR57" t="n">
        <v>0</v>
      </c>
      <c r="AS57" t="n">
        <v>0</v>
      </c>
      <c r="AT57" t="n">
        <v>0.7960251819362357</v>
      </c>
      <c r="AU57" t="n">
        <v>0.2533229602003508</v>
      </c>
      <c r="AV57" t="n">
        <v>0.7960251819362357</v>
      </c>
    </row>
    <row r="58" spans="1:48">
      <c r="A58" t="n">
        <v>55</v>
      </c>
      <c r="B58" t="n">
        <v>0</v>
      </c>
      <c r="C58" t="n">
        <v>0</v>
      </c>
      <c r="D58" t="n">
        <v>0</v>
      </c>
      <c r="E58" t="n">
        <v>12</v>
      </c>
      <c r="F58" t="n">
        <v>0.006649888259546044</v>
      </c>
      <c r="G58" t="n">
        <v>84.98521643962647</v>
      </c>
      <c r="H58" t="n">
        <v>313.7654190951009</v>
      </c>
      <c r="I58" t="n">
        <v>0.9596710252928931</v>
      </c>
      <c r="J58" t="n">
        <v>0.9596710252928931</v>
      </c>
      <c r="K58" t="n">
        <v>107.8326752460072</v>
      </c>
      <c r="L58" t="n">
        <v>2</v>
      </c>
      <c r="M58" t="n">
        <v>29.20711680552742</v>
      </c>
      <c r="N58" t="n">
        <v>777.5107085176602</v>
      </c>
      <c r="O58" t="b">
        <v>0</v>
      </c>
      <c r="P58" t="n">
        <v>0.9596710252928931</v>
      </c>
      <c r="Q58" t="n">
        <v>0</v>
      </c>
      <c r="R58" t="n">
        <v>0.789076767731404</v>
      </c>
      <c r="S58" t="n">
        <v>23.74152385494068</v>
      </c>
      <c r="T58" t="n">
        <v>14.93716328655754</v>
      </c>
      <c r="U58" t="n">
        <v>1.216194753841185</v>
      </c>
      <c r="V58" t="n">
        <v>3.15059476132452</v>
      </c>
      <c r="W58" t="n">
        <v>0</v>
      </c>
      <c r="X58" t="n">
        <v>0</v>
      </c>
      <c r="Y58" t="n">
        <v>-22.82607512520868</v>
      </c>
      <c r="Z58" t="n">
        <v>28.44602888245196</v>
      </c>
      <c r="AA58" t="n">
        <v>777.5107085176602</v>
      </c>
      <c r="AB58" t="b">
        <v>0</v>
      </c>
      <c r="AC58" t="b">
        <v>1</v>
      </c>
      <c r="AD58" t="n">
        <v>90.54152165080953</v>
      </c>
      <c r="AE58" t="n">
        <v>-0</v>
      </c>
      <c r="AF58" t="n">
        <v>0</v>
      </c>
      <c r="AG58" t="n">
        <v>0.0626233061538721</v>
      </c>
      <c r="AH58" t="b">
        <v>0</v>
      </c>
      <c r="AI58" t="b">
        <v>0</v>
      </c>
      <c r="AJ58" t="n">
        <v>777.5107085176602</v>
      </c>
      <c r="AK58" t="n">
        <v>0</v>
      </c>
      <c r="AL58" t="n">
        <v>1.216194753841185</v>
      </c>
      <c r="AM58" t="n">
        <v>0</v>
      </c>
      <c r="AN58" t="n">
        <v>1.216226956758809</v>
      </c>
      <c r="AO58" t="n">
        <v>0</v>
      </c>
      <c r="AP58" t="n">
        <v>1</v>
      </c>
      <c r="AQ58" t="n">
        <v>3</v>
      </c>
      <c r="AR58" t="n">
        <v>0</v>
      </c>
      <c r="AS58" t="n">
        <v>0</v>
      </c>
      <c r="AT58" t="n">
        <v>0.936490303653287</v>
      </c>
      <c r="AU58" t="n">
        <v>0.2980238581690741</v>
      </c>
      <c r="AV58" t="n">
        <v>0.936490303653287</v>
      </c>
    </row>
    <row r="59" spans="1:48">
      <c r="A59" t="n">
        <v>56</v>
      </c>
      <c r="B59" t="n">
        <v>0</v>
      </c>
      <c r="C59" t="n">
        <v>0</v>
      </c>
      <c r="D59" t="n">
        <v>0</v>
      </c>
      <c r="E59" t="n">
        <v>12</v>
      </c>
      <c r="F59" t="n">
        <v>-0.0176281703254757</v>
      </c>
      <c r="G59" t="n">
        <v>84.98521643962647</v>
      </c>
      <c r="H59" t="n">
        <v>313.7654190951009</v>
      </c>
      <c r="I59" t="n">
        <v>0.7593230799349155</v>
      </c>
      <c r="J59" t="n">
        <v>0.7593230799349155</v>
      </c>
      <c r="K59" t="n">
        <v>85.32073692693793</v>
      </c>
      <c r="L59" t="n">
        <v>2</v>
      </c>
      <c r="M59" t="n">
        <v>23.10962538649456</v>
      </c>
      <c r="N59" t="n">
        <v>777.5107085176602</v>
      </c>
      <c r="O59" t="b">
        <v>0</v>
      </c>
      <c r="P59" t="n">
        <v>0.7593230799349155</v>
      </c>
      <c r="Q59" t="n">
        <v>0</v>
      </c>
      <c r="R59" t="n">
        <v>0.7535149682385764</v>
      </c>
      <c r="S59" t="n">
        <v>23.74711558771255</v>
      </c>
      <c r="T59" t="n">
        <v>12.37655339066026</v>
      </c>
      <c r="U59" t="n">
        <v>1.007708024314256</v>
      </c>
      <c r="V59" t="n">
        <v>3.050635155593845</v>
      </c>
      <c r="W59" t="n">
        <v>0</v>
      </c>
      <c r="X59" t="n">
        <v>0</v>
      </c>
      <c r="Y59" t="n">
        <v>-22.82607512520868</v>
      </c>
      <c r="Z59" t="n">
        <v>28.50720582429313</v>
      </c>
      <c r="AA59" t="n">
        <v>777.5107085176602</v>
      </c>
      <c r="AB59" t="b">
        <v>0</v>
      </c>
      <c r="AC59" t="b">
        <v>1</v>
      </c>
      <c r="AD59" t="n">
        <v>90.53246368449</v>
      </c>
      <c r="AE59" t="n">
        <v>-0</v>
      </c>
      <c r="AF59" t="n">
        <v>0</v>
      </c>
      <c r="AG59" t="n">
        <v>0.05752281419062569</v>
      </c>
      <c r="AH59" t="b">
        <v>0</v>
      </c>
      <c r="AI59" t="b">
        <v>0</v>
      </c>
      <c r="AJ59" t="n">
        <v>777.5107085176602</v>
      </c>
      <c r="AK59" t="n">
        <v>0</v>
      </c>
      <c r="AL59" t="n">
        <v>1.007708024314256</v>
      </c>
      <c r="AM59" t="n">
        <v>0</v>
      </c>
      <c r="AN59" t="n">
        <v>1.007708024314256</v>
      </c>
      <c r="AO59" t="n">
        <v>0</v>
      </c>
      <c r="AP59" t="n">
        <v>1</v>
      </c>
      <c r="AQ59" t="n">
        <v>3</v>
      </c>
      <c r="AR59" t="n">
        <v>0</v>
      </c>
      <c r="AS59" t="n">
        <v>0</v>
      </c>
      <c r="AT59" t="n">
        <v>0.8992505723620671</v>
      </c>
      <c r="AU59" t="n">
        <v>0.2861728775948023</v>
      </c>
      <c r="AV59" t="n">
        <v>0.8992505723620671</v>
      </c>
    </row>
    <row r="60" spans="1:48">
      <c r="A60" t="n">
        <v>57</v>
      </c>
      <c r="B60" t="n">
        <v>0</v>
      </c>
      <c r="C60" t="n">
        <v>0</v>
      </c>
      <c r="D60" t="n">
        <v>0</v>
      </c>
      <c r="E60" t="n">
        <v>12</v>
      </c>
      <c r="F60" t="n">
        <v>0.06386279304235587</v>
      </c>
      <c r="G60" t="n">
        <v>84.98521643962647</v>
      </c>
      <c r="H60" t="n">
        <v>313.7654190951009</v>
      </c>
      <c r="I60" t="n">
        <v>1.431804654967438</v>
      </c>
      <c r="J60" t="n">
        <v>1.431804654967438</v>
      </c>
      <c r="K60" t="n">
        <v>160.8835968843631</v>
      </c>
      <c r="L60" t="n">
        <v>2</v>
      </c>
      <c r="M60" t="n">
        <v>43.57627217886323</v>
      </c>
      <c r="N60" t="n">
        <v>777.5107085176602</v>
      </c>
      <c r="O60" t="b">
        <v>0</v>
      </c>
      <c r="P60" t="n">
        <v>1.431804654967438</v>
      </c>
      <c r="Q60" t="n">
        <v>0</v>
      </c>
      <c r="R60" t="n">
        <v>0.8385498478465779</v>
      </c>
      <c r="S60" t="n">
        <v>23.75228589981126</v>
      </c>
      <c r="T60" t="n">
        <v>20.97103612533366</v>
      </c>
      <c r="U60" t="n">
        <v>1.70747709112864</v>
      </c>
      <c r="V60" t="n">
        <v>3.385776973250028</v>
      </c>
      <c r="W60" t="n">
        <v>0</v>
      </c>
      <c r="X60" t="n">
        <v>0</v>
      </c>
      <c r="Y60" t="n">
        <v>-22.82607512520868</v>
      </c>
      <c r="Z60" t="n">
        <v>28.58552453568857</v>
      </c>
      <c r="AA60" t="n">
        <v>777.5107085176602</v>
      </c>
      <c r="AB60" t="b">
        <v>0</v>
      </c>
      <c r="AC60" t="b">
        <v>1</v>
      </c>
      <c r="AD60" t="n">
        <v>90.52340571817047</v>
      </c>
      <c r="AE60" t="n">
        <v>-0</v>
      </c>
      <c r="AF60" t="n">
        <v>0</v>
      </c>
      <c r="AG60" t="n">
        <v>0.06709827360256219</v>
      </c>
      <c r="AH60" t="b">
        <v>0</v>
      </c>
      <c r="AI60" t="b">
        <v>0</v>
      </c>
      <c r="AJ60" t="n">
        <v>777.5107085176602</v>
      </c>
      <c r="AK60" t="n">
        <v>0</v>
      </c>
      <c r="AL60" t="n">
        <v>1.70747709112864</v>
      </c>
      <c r="AM60" t="n">
        <v>0</v>
      </c>
      <c r="AN60" t="n">
        <v>1.707766917387249</v>
      </c>
      <c r="AO60" t="n">
        <v>0</v>
      </c>
      <c r="AP60" t="n">
        <v>1</v>
      </c>
      <c r="AQ60" t="n">
        <v>3</v>
      </c>
      <c r="AR60" t="n">
        <v>0</v>
      </c>
      <c r="AS60" t="n">
        <v>0</v>
      </c>
      <c r="AT60" t="n">
        <v>1.020689421535366</v>
      </c>
      <c r="AU60" t="n">
        <v>0.3248189524351436</v>
      </c>
      <c r="AV60" t="n">
        <v>1.020689421535366</v>
      </c>
    </row>
    <row r="61" spans="1:48">
      <c r="A61" t="n">
        <v>58</v>
      </c>
      <c r="B61" t="n">
        <v>0</v>
      </c>
      <c r="C61" t="n">
        <v>0</v>
      </c>
      <c r="D61" t="n">
        <v>0</v>
      </c>
      <c r="E61" t="n">
        <v>12.3</v>
      </c>
      <c r="F61" t="n">
        <v>0.01217699815605511</v>
      </c>
      <c r="G61" t="n">
        <v>87.10984685061715</v>
      </c>
      <c r="H61" t="n">
        <v>321.6095545724785</v>
      </c>
      <c r="I61" t="n">
        <v>1.033445597033573</v>
      </c>
      <c r="J61" t="n">
        <v>1.033445597033573</v>
      </c>
      <c r="K61" t="n">
        <v>113.2900454754614</v>
      </c>
      <c r="L61" t="n">
        <v>2</v>
      </c>
      <c r="M61" t="n">
        <v>30.68527775608379</v>
      </c>
      <c r="N61" t="n">
        <v>796.9484762306018</v>
      </c>
      <c r="O61" t="b">
        <v>0</v>
      </c>
      <c r="P61" t="n">
        <v>1.033445597033573</v>
      </c>
      <c r="Q61" t="n">
        <v>0</v>
      </c>
      <c r="R61" t="n">
        <v>0.7951986004040161</v>
      </c>
      <c r="S61" t="n">
        <v>23.75867179573767</v>
      </c>
      <c r="T61" t="n">
        <v>15.57231390967118</v>
      </c>
      <c r="U61" t="n">
        <v>1.299606911416231</v>
      </c>
      <c r="V61" t="n">
        <v>3.189231683648664</v>
      </c>
      <c r="W61" t="n">
        <v>0</v>
      </c>
      <c r="X61" t="n">
        <v>0</v>
      </c>
      <c r="Y61" t="n">
        <v>-22.82607512520868</v>
      </c>
      <c r="Z61" t="n">
        <v>28.63139619913415</v>
      </c>
      <c r="AA61" t="n">
        <v>796.9484762306018</v>
      </c>
      <c r="AB61" t="b">
        <v>0</v>
      </c>
      <c r="AC61" t="b">
        <v>1</v>
      </c>
      <c r="AD61" t="n">
        <v>90.51434775185093</v>
      </c>
      <c r="AE61" t="n">
        <v>-0</v>
      </c>
      <c r="AF61" t="n">
        <v>0</v>
      </c>
      <c r="AG61" t="n">
        <v>0.07910210488871308</v>
      </c>
      <c r="AH61" t="b">
        <v>0</v>
      </c>
      <c r="AI61" t="b">
        <v>0</v>
      </c>
      <c r="AJ61" t="n">
        <v>796.9484762306018</v>
      </c>
      <c r="AK61" t="n">
        <v>0</v>
      </c>
      <c r="AL61" t="n">
        <v>1.299606911416231</v>
      </c>
      <c r="AM61" t="n">
        <v>0</v>
      </c>
      <c r="AN61" t="n">
        <v>1.300766216450671</v>
      </c>
      <c r="AO61" t="n">
        <v>0</v>
      </c>
      <c r="AP61" t="n">
        <v>1</v>
      </c>
      <c r="AQ61" t="n">
        <v>3</v>
      </c>
      <c r="AR61" t="n">
        <v>0</v>
      </c>
      <c r="AS61" t="n">
        <v>0</v>
      </c>
      <c r="AT61" t="n">
        <v>0.9650246101121397</v>
      </c>
      <c r="AU61" t="n">
        <v>0.3071044691138665</v>
      </c>
      <c r="AV61" t="n">
        <v>0.9650246101121397</v>
      </c>
    </row>
    <row r="62" spans="1:48">
      <c r="A62" t="n">
        <v>59</v>
      </c>
      <c r="B62" t="n">
        <v>0</v>
      </c>
      <c r="C62" t="n">
        <v>0</v>
      </c>
      <c r="D62" t="n">
        <v>0</v>
      </c>
      <c r="E62" t="n">
        <v>12.6</v>
      </c>
      <c r="F62" t="n">
        <v>0.3874292143334239</v>
      </c>
      <c r="G62" t="n">
        <v>89.23447726160779</v>
      </c>
      <c r="H62" t="n">
        <v>329.453690049856</v>
      </c>
      <c r="I62" t="n">
        <v>4.313288459463696</v>
      </c>
      <c r="J62" t="n">
        <v>4.313288459463696</v>
      </c>
      <c r="K62" t="n">
        <v>461.5802324648513</v>
      </c>
      <c r="L62" t="n">
        <v>2</v>
      </c>
      <c r="M62" t="n">
        <v>125.0217314368503</v>
      </c>
      <c r="N62" t="n">
        <v>816.3862439435433</v>
      </c>
      <c r="O62" t="b">
        <v>0</v>
      </c>
      <c r="P62" t="n">
        <v>4.313288459463696</v>
      </c>
      <c r="Q62" t="n">
        <v>0</v>
      </c>
      <c r="R62" t="n">
        <v>0.913972897787878</v>
      </c>
      <c r="S62" t="n">
        <v>23.76451862143775</v>
      </c>
      <c r="T62" t="n">
        <v>55.20150132104504</v>
      </c>
      <c r="U62" t="n">
        <v>4.719273919285031</v>
      </c>
      <c r="V62" t="n">
        <v>4.748825196408127</v>
      </c>
      <c r="W62" t="n">
        <v>0</v>
      </c>
      <c r="X62" t="n">
        <v>0</v>
      </c>
      <c r="Y62" t="n">
        <v>-22.82607512520868</v>
      </c>
      <c r="Z62" t="n">
        <v>28.71471158263693</v>
      </c>
      <c r="AA62" t="n">
        <v>816.3862439435433</v>
      </c>
      <c r="AB62" t="b">
        <v>0</v>
      </c>
      <c r="AC62" t="b">
        <v>1</v>
      </c>
      <c r="AD62" t="n">
        <v>90.5052897855314</v>
      </c>
      <c r="AE62" t="n">
        <v>-0</v>
      </c>
      <c r="AF62" t="n">
        <v>0</v>
      </c>
      <c r="AG62" t="n">
        <v>0.08711398227255582</v>
      </c>
      <c r="AH62" t="b">
        <v>0</v>
      </c>
      <c r="AI62" t="b">
        <v>0</v>
      </c>
      <c r="AJ62" t="n">
        <v>816.3862439435433</v>
      </c>
      <c r="AK62" t="n">
        <v>0</v>
      </c>
      <c r="AL62" t="n">
        <v>4.719273919285031</v>
      </c>
      <c r="AM62" t="n">
        <v>0</v>
      </c>
      <c r="AN62" t="n">
        <v>4.737822799836057</v>
      </c>
      <c r="AO62" t="n">
        <v>0</v>
      </c>
      <c r="AP62" t="n">
        <v>1</v>
      </c>
      <c r="AQ62" t="n">
        <v>3</v>
      </c>
      <c r="AR62" t="n">
        <v>0</v>
      </c>
      <c r="AS62" t="n">
        <v>0</v>
      </c>
      <c r="AT62" t="n">
        <v>1.586179117224089</v>
      </c>
      <c r="AU62" t="n">
        <v>0.5047774850612357</v>
      </c>
      <c r="AV62" t="n">
        <v>1.586179117224089</v>
      </c>
    </row>
    <row r="63" spans="1:48">
      <c r="A63" t="n">
        <v>60</v>
      </c>
      <c r="B63" t="n">
        <v>0</v>
      </c>
      <c r="C63" t="n">
        <v>0</v>
      </c>
      <c r="D63" t="n">
        <v>0</v>
      </c>
      <c r="E63" t="n">
        <v>14.7</v>
      </c>
      <c r="F63" t="n">
        <v>0.4381061445102483</v>
      </c>
      <c r="G63" t="n">
        <v>104.1068901385424</v>
      </c>
      <c r="H63" t="n">
        <v>384.3626383914986</v>
      </c>
      <c r="I63" t="n">
        <v>5.571181619430098</v>
      </c>
      <c r="J63" t="n">
        <v>5.571181619430098</v>
      </c>
      <c r="K63" t="n">
        <v>511.0215620205586</v>
      </c>
      <c r="L63" t="n">
        <v>2</v>
      </c>
      <c r="M63" t="n">
        <v>138.4132074811914</v>
      </c>
      <c r="N63" t="n">
        <v>952.4506179341337</v>
      </c>
      <c r="O63" t="b">
        <v>0</v>
      </c>
      <c r="P63" t="n">
        <v>5.571181619430098</v>
      </c>
      <c r="Q63" t="n">
        <v>0</v>
      </c>
      <c r="R63" t="n">
        <v>0.916774677084091</v>
      </c>
      <c r="S63" t="n">
        <v>23.7747690826175</v>
      </c>
      <c r="T63" t="n">
        <v>60.92753697434722</v>
      </c>
      <c r="U63" t="n">
        <v>6.076936633055674</v>
      </c>
      <c r="V63" t="n">
        <v>5.070713939161031</v>
      </c>
      <c r="W63" t="n">
        <v>0</v>
      </c>
      <c r="X63" t="n">
        <v>0</v>
      </c>
      <c r="Y63" t="n">
        <v>-22.82607512520868</v>
      </c>
      <c r="Z63" t="n">
        <v>28.83739572350691</v>
      </c>
      <c r="AA63" t="n">
        <v>952.4506179341337</v>
      </c>
      <c r="AB63" t="b">
        <v>0</v>
      </c>
      <c r="AC63" t="b">
        <v>1</v>
      </c>
      <c r="AD63" t="n">
        <v>90.49623181921187</v>
      </c>
      <c r="AE63" t="n">
        <v>-0</v>
      </c>
      <c r="AF63" t="n">
        <v>0</v>
      </c>
      <c r="AG63" t="n">
        <v>0.09744415690177627</v>
      </c>
      <c r="AH63" t="b">
        <v>0</v>
      </c>
      <c r="AI63" t="b">
        <v>0</v>
      </c>
      <c r="AJ63" t="n">
        <v>952.4506179341337</v>
      </c>
      <c r="AK63" t="n">
        <v>0</v>
      </c>
      <c r="AL63" t="n">
        <v>6.076936633055674</v>
      </c>
      <c r="AM63" t="n">
        <v>0</v>
      </c>
      <c r="AN63" t="n">
        <v>6.100412560003066</v>
      </c>
      <c r="AO63" t="n">
        <v>0</v>
      </c>
      <c r="AP63" t="n">
        <v>1</v>
      </c>
      <c r="AQ63" t="n">
        <v>3</v>
      </c>
      <c r="AR63" t="n">
        <v>0</v>
      </c>
      <c r="AS63" t="n">
        <v>0</v>
      </c>
      <c r="AT63" t="n">
        <v>1.924242116932654</v>
      </c>
      <c r="AU63" t="n">
        <v>0.6123609155402526</v>
      </c>
      <c r="AV63" t="n">
        <v>1.924242116932654</v>
      </c>
    </row>
    <row r="64" spans="1:48">
      <c r="A64" t="n">
        <v>61</v>
      </c>
      <c r="B64" t="n">
        <v>0</v>
      </c>
      <c r="C64" t="n">
        <v>0</v>
      </c>
      <c r="D64" t="n">
        <v>0</v>
      </c>
      <c r="E64" t="n">
        <v>15.3</v>
      </c>
      <c r="F64" t="n">
        <v>0.1101462076255815</v>
      </c>
      <c r="G64" t="n">
        <v>108.3561509605238</v>
      </c>
      <c r="H64" t="n">
        <v>400.0509093462538</v>
      </c>
      <c r="I64" t="n">
        <v>2.356228225799375</v>
      </c>
      <c r="J64" t="n">
        <v>2.356228225799375</v>
      </c>
      <c r="K64" t="n">
        <v>207.6515449456518</v>
      </c>
      <c r="L64" t="n">
        <v>2</v>
      </c>
      <c r="M64" t="n">
        <v>56.24364706003569</v>
      </c>
      <c r="N64" t="n">
        <v>991.326153360017</v>
      </c>
      <c r="O64" t="b">
        <v>0</v>
      </c>
      <c r="P64" t="n">
        <v>2.356228225799375</v>
      </c>
      <c r="Q64" t="n">
        <v>0</v>
      </c>
      <c r="R64" t="n">
        <v>0.858071131308659</v>
      </c>
      <c r="S64" t="n">
        <v>23.78757770473578</v>
      </c>
      <c r="T64" t="n">
        <v>26.45141329689454</v>
      </c>
      <c r="U64" t="n">
        <v>2.745959093398063</v>
      </c>
      <c r="V64" t="n">
        <v>3.754219164515334</v>
      </c>
      <c r="W64" t="n">
        <v>0</v>
      </c>
      <c r="X64" t="n">
        <v>0</v>
      </c>
      <c r="Y64" t="n">
        <v>-22.82607512520868</v>
      </c>
      <c r="Z64" t="n">
        <v>28.94336962384269</v>
      </c>
      <c r="AA64" t="n">
        <v>991.326153360017</v>
      </c>
      <c r="AB64" t="b">
        <v>0</v>
      </c>
      <c r="AC64" t="b">
        <v>1</v>
      </c>
      <c r="AD64" t="n">
        <v>90.48717385289234</v>
      </c>
      <c r="AE64" t="n">
        <v>-0</v>
      </c>
      <c r="AF64" t="n">
        <v>0</v>
      </c>
      <c r="AG64" t="n">
        <v>0.09882555656655187</v>
      </c>
      <c r="AH64" t="b">
        <v>0</v>
      </c>
      <c r="AI64" t="b">
        <v>0</v>
      </c>
      <c r="AJ64" t="n">
        <v>991.326153360017</v>
      </c>
      <c r="AK64" t="n">
        <v>0</v>
      </c>
      <c r="AL64" t="n">
        <v>2.745959093398063</v>
      </c>
      <c r="AM64" t="n">
        <v>0</v>
      </c>
      <c r="AN64" t="n">
        <v>2.750596313535819</v>
      </c>
      <c r="AO64" t="n">
        <v>0</v>
      </c>
      <c r="AP64" t="n">
        <v>1</v>
      </c>
      <c r="AQ64" t="n">
        <v>3</v>
      </c>
      <c r="AR64" t="n">
        <v>0</v>
      </c>
      <c r="AS64" t="n">
        <v>0</v>
      </c>
      <c r="AT64" t="n">
        <v>1.37053592576782</v>
      </c>
      <c r="AU64" t="n">
        <v>0.4361523047951057</v>
      </c>
      <c r="AV64" t="n">
        <v>1.37053592576782</v>
      </c>
    </row>
    <row r="65" spans="1:48">
      <c r="A65" t="n">
        <v>62</v>
      </c>
      <c r="B65" t="n">
        <v>0</v>
      </c>
      <c r="C65" t="n">
        <v>0</v>
      </c>
      <c r="D65" t="n">
        <v>0</v>
      </c>
      <c r="E65" t="n">
        <v>15.9</v>
      </c>
      <c r="F65" t="n">
        <v>0.121309024987426</v>
      </c>
      <c r="G65" t="n">
        <v>112.6054117825051</v>
      </c>
      <c r="H65" t="n">
        <v>415.7391803010088</v>
      </c>
      <c r="I65" t="n">
        <v>2.579488948849356</v>
      </c>
      <c r="J65" t="n">
        <v>2.579488948849356</v>
      </c>
      <c r="K65" t="n">
        <v>218.748856042499</v>
      </c>
      <c r="L65" t="n">
        <v>2</v>
      </c>
      <c r="M65" t="n">
        <v>59.24941929645151</v>
      </c>
      <c r="N65" t="n">
        <v>1030.2016887859</v>
      </c>
      <c r="O65" t="b">
        <v>0</v>
      </c>
      <c r="P65" t="n">
        <v>2.579488948849356</v>
      </c>
      <c r="Q65" t="n">
        <v>0</v>
      </c>
      <c r="R65" t="n">
        <v>0.8618509221731266</v>
      </c>
      <c r="S65" t="n">
        <v>23.7968159120277</v>
      </c>
      <c r="T65" t="n">
        <v>27.74282264308995</v>
      </c>
      <c r="U65" t="n">
        <v>2.992964191933873</v>
      </c>
      <c r="V65" t="n">
        <v>3.832645364457381</v>
      </c>
      <c r="W65" t="n">
        <v>0</v>
      </c>
      <c r="X65" t="n">
        <v>0</v>
      </c>
      <c r="Y65" t="n">
        <v>-22.82607512520868</v>
      </c>
      <c r="Z65" t="n">
        <v>29.06066843710958</v>
      </c>
      <c r="AA65" t="n">
        <v>1030.2016887859</v>
      </c>
      <c r="AB65" t="b">
        <v>0</v>
      </c>
      <c r="AC65" t="b">
        <v>1</v>
      </c>
      <c r="AD65" t="n">
        <v>90.47811588657281</v>
      </c>
      <c r="AE65" t="n">
        <v>-0</v>
      </c>
      <c r="AF65" t="n">
        <v>0</v>
      </c>
      <c r="AG65" t="n">
        <v>0.1040607277695762</v>
      </c>
      <c r="AH65" t="b">
        <v>0</v>
      </c>
      <c r="AI65" t="b">
        <v>0</v>
      </c>
      <c r="AJ65" t="n">
        <v>1030.2016887859</v>
      </c>
      <c r="AK65" t="n">
        <v>0</v>
      </c>
      <c r="AL65" t="n">
        <v>2.992964191933873</v>
      </c>
      <c r="AM65" t="n">
        <v>0</v>
      </c>
      <c r="AN65" t="n">
        <v>2.995572628261361</v>
      </c>
      <c r="AO65" t="n">
        <v>0</v>
      </c>
      <c r="AP65" t="n">
        <v>1</v>
      </c>
      <c r="AQ65" t="n">
        <v>3</v>
      </c>
      <c r="AR65" t="n">
        <v>0</v>
      </c>
      <c r="AS65" t="n">
        <v>0</v>
      </c>
      <c r="AT65" t="n">
        <v>1.440584992632899</v>
      </c>
      <c r="AU65" t="n">
        <v>0.4584443595946427</v>
      </c>
      <c r="AV65" t="n">
        <v>1.440584992632899</v>
      </c>
    </row>
    <row r="66" spans="1:48">
      <c r="A66" t="n">
        <v>63</v>
      </c>
      <c r="B66" t="n">
        <v>0</v>
      </c>
      <c r="C66" t="n">
        <v>0</v>
      </c>
      <c r="D66" t="n">
        <v>0</v>
      </c>
      <c r="E66" t="n">
        <v>16.2</v>
      </c>
      <c r="F66" t="n">
        <v>0.154617692424718</v>
      </c>
      <c r="G66" t="n">
        <v>114.7300421934957</v>
      </c>
      <c r="H66" t="n">
        <v>423.5833157783863</v>
      </c>
      <c r="I66" t="n">
        <v>3.003782579228186</v>
      </c>
      <c r="J66" t="n">
        <v>3.003782579228186</v>
      </c>
      <c r="K66" t="n">
        <v>250.013075730181</v>
      </c>
      <c r="L66" t="n">
        <v>2</v>
      </c>
      <c r="M66" t="n">
        <v>67.71751780340765</v>
      </c>
      <c r="N66" t="n">
        <v>1049.639456498841</v>
      </c>
      <c r="O66" t="b">
        <v>0</v>
      </c>
      <c r="P66" t="n">
        <v>3.003782579228186</v>
      </c>
      <c r="Q66" t="n">
        <v>0</v>
      </c>
      <c r="R66" t="n">
        <v>0.8727123296331429</v>
      </c>
      <c r="S66" t="n">
        <v>23.80666013109277</v>
      </c>
      <c r="T66" t="n">
        <v>31.31328399619222</v>
      </c>
      <c r="U66" t="n">
        <v>3.441893138476534</v>
      </c>
      <c r="V66" t="n">
        <v>3.985794971411092</v>
      </c>
      <c r="W66" t="n">
        <v>0</v>
      </c>
      <c r="X66" t="n">
        <v>0</v>
      </c>
      <c r="Y66" t="n">
        <v>-22.82607512520868</v>
      </c>
      <c r="Z66" t="n">
        <v>29.13818238172521</v>
      </c>
      <c r="AA66" t="n">
        <v>1049.639456498841</v>
      </c>
      <c r="AB66" t="b">
        <v>0</v>
      </c>
      <c r="AC66" t="b">
        <v>1</v>
      </c>
      <c r="AD66" t="n">
        <v>90.46905792025328</v>
      </c>
      <c r="AE66" t="n">
        <v>-0</v>
      </c>
      <c r="AF66" t="n">
        <v>0</v>
      </c>
      <c r="AG66" t="n">
        <v>0.1028672358220358</v>
      </c>
      <c r="AH66" t="b">
        <v>0</v>
      </c>
      <c r="AI66" t="b">
        <v>0</v>
      </c>
      <c r="AJ66" t="n">
        <v>1049.639456498841</v>
      </c>
      <c r="AK66" t="n">
        <v>0</v>
      </c>
      <c r="AL66" t="n">
        <v>3.441893138476534</v>
      </c>
      <c r="AM66" t="n">
        <v>0</v>
      </c>
      <c r="AN66" t="n">
        <v>3.44653035861429</v>
      </c>
      <c r="AO66" t="n">
        <v>0</v>
      </c>
      <c r="AP66" t="n">
        <v>1</v>
      </c>
      <c r="AQ66" t="n">
        <v>3</v>
      </c>
      <c r="AR66" t="n">
        <v>0</v>
      </c>
      <c r="AS66" t="n">
        <v>0</v>
      </c>
      <c r="AT66" t="n">
        <v>1.530257991384435</v>
      </c>
      <c r="AU66" t="n">
        <v>0.4869814335582163</v>
      </c>
      <c r="AV66" t="n">
        <v>1.530257991384435</v>
      </c>
    </row>
    <row r="67" spans="1:48">
      <c r="A67" t="n">
        <v>64</v>
      </c>
      <c r="B67" t="n">
        <v>0</v>
      </c>
      <c r="C67" t="n">
        <v>0</v>
      </c>
      <c r="D67" t="n">
        <v>0</v>
      </c>
      <c r="E67" t="n">
        <v>17.1</v>
      </c>
      <c r="F67" t="n">
        <v>0.2602202053136988</v>
      </c>
      <c r="G67" t="n">
        <v>121.1039334264677</v>
      </c>
      <c r="H67" t="n">
        <v>447.1157222105189</v>
      </c>
      <c r="I67" t="n">
        <v>4.427158797175463</v>
      </c>
      <c r="J67" t="n">
        <v>4.427158797175463</v>
      </c>
      <c r="K67" t="n">
        <v>349.0906627823456</v>
      </c>
      <c r="L67" t="n">
        <v>2</v>
      </c>
      <c r="M67" t="n">
        <v>94.55326727582492</v>
      </c>
      <c r="N67" t="n">
        <v>1107.952759637666</v>
      </c>
      <c r="O67" t="b">
        <v>0</v>
      </c>
      <c r="P67" t="n">
        <v>4.427158797175463</v>
      </c>
      <c r="Q67" t="n">
        <v>0</v>
      </c>
      <c r="R67" t="n">
        <v>0.8951580041420191</v>
      </c>
      <c r="S67" t="n">
        <v>23.81722233238668</v>
      </c>
      <c r="T67" t="n">
        <v>42.62609407454088</v>
      </c>
      <c r="U67" t="n">
        <v>4.945673028326162</v>
      </c>
      <c r="V67" t="n">
        <v>4.469004778404923</v>
      </c>
      <c r="W67" t="n">
        <v>0</v>
      </c>
      <c r="X67" t="n">
        <v>0</v>
      </c>
      <c r="Y67" t="n">
        <v>-22.82607512520868</v>
      </c>
      <c r="Z67" t="n">
        <v>29.25577418948876</v>
      </c>
      <c r="AA67" t="n">
        <v>1107.952759637666</v>
      </c>
      <c r="AB67" t="b">
        <v>0</v>
      </c>
      <c r="AC67" t="b">
        <v>1</v>
      </c>
      <c r="AD67" t="n">
        <v>90.45999995393375</v>
      </c>
      <c r="AE67" t="n">
        <v>-0</v>
      </c>
      <c r="AF67" t="n">
        <v>0</v>
      </c>
      <c r="AG67" t="n">
        <v>0.1062357567517123</v>
      </c>
      <c r="AH67" t="b">
        <v>0</v>
      </c>
      <c r="AI67" t="b">
        <v>0</v>
      </c>
      <c r="AJ67" t="n">
        <v>1107.952759637666</v>
      </c>
      <c r="AK67" t="n">
        <v>0</v>
      </c>
      <c r="AL67" t="n">
        <v>4.945673028326162</v>
      </c>
      <c r="AM67" t="n">
        <v>0</v>
      </c>
      <c r="AN67" t="n">
        <v>4.953916975237729</v>
      </c>
      <c r="AO67" t="n">
        <v>0</v>
      </c>
      <c r="AP67" t="n">
        <v>1</v>
      </c>
      <c r="AQ67" t="n">
        <v>3</v>
      </c>
      <c r="AR67" t="n">
        <v>0</v>
      </c>
      <c r="AS67" t="n">
        <v>0</v>
      </c>
      <c r="AT67" t="n">
        <v>1.828521756752678</v>
      </c>
      <c r="AU67" t="n">
        <v>0.5818993603753085</v>
      </c>
      <c r="AV67" t="n">
        <v>1.828521756752678</v>
      </c>
    </row>
    <row r="68" spans="1:48">
      <c r="A68" t="n">
        <v>65</v>
      </c>
      <c r="B68" t="n">
        <v>0</v>
      </c>
      <c r="C68" t="n">
        <v>0</v>
      </c>
      <c r="D68" t="n">
        <v>0</v>
      </c>
      <c r="E68" t="n">
        <v>17.8</v>
      </c>
      <c r="F68" t="n">
        <v>0.1378348196538166</v>
      </c>
      <c r="G68" t="n">
        <v>126.0614043854459</v>
      </c>
      <c r="H68" t="n">
        <v>465.4187049910664</v>
      </c>
      <c r="I68" t="n">
        <v>3.122466699010209</v>
      </c>
      <c r="J68" t="n">
        <v>3.122466699010209</v>
      </c>
      <c r="K68" t="n">
        <v>236.5304490505975</v>
      </c>
      <c r="L68" t="n">
        <v>2</v>
      </c>
      <c r="M68" t="n">
        <v>64.06566875693323</v>
      </c>
      <c r="N68" t="n">
        <v>1153.307550967863</v>
      </c>
      <c r="O68" t="b">
        <v>0</v>
      </c>
      <c r="P68" t="n">
        <v>3.122466699010209</v>
      </c>
      <c r="Q68" t="n">
        <v>0</v>
      </c>
      <c r="R68" t="n">
        <v>0.8659007991492444</v>
      </c>
      <c r="S68" t="n">
        <v>23.83004445683038</v>
      </c>
      <c r="T68" t="n">
        <v>29.85767053106128</v>
      </c>
      <c r="U68" t="n">
        <v>3.606032818168157</v>
      </c>
      <c r="V68" t="n">
        <v>4.003889757480472</v>
      </c>
      <c r="W68" t="n">
        <v>0</v>
      </c>
      <c r="X68" t="n">
        <v>0</v>
      </c>
      <c r="Y68" t="n">
        <v>-22.82607512520868</v>
      </c>
      <c r="Z68" t="n">
        <v>29.36119378697003</v>
      </c>
      <c r="AA68" t="n">
        <v>1153.307550967863</v>
      </c>
      <c r="AB68" t="b">
        <v>0</v>
      </c>
      <c r="AC68" t="b">
        <v>1</v>
      </c>
      <c r="AD68" t="n">
        <v>90.45094198761421</v>
      </c>
      <c r="AE68" t="n">
        <v>-0</v>
      </c>
      <c r="AF68" t="n">
        <v>0</v>
      </c>
      <c r="AG68" t="n">
        <v>0.11389425557624</v>
      </c>
      <c r="AH68" t="b">
        <v>0</v>
      </c>
      <c r="AI68" t="b">
        <v>0</v>
      </c>
      <c r="AJ68" t="n">
        <v>1153.307550967863</v>
      </c>
      <c r="AK68" t="n">
        <v>0</v>
      </c>
      <c r="AL68" t="n">
        <v>3.606032818168157</v>
      </c>
      <c r="AM68" t="n">
        <v>0</v>
      </c>
      <c r="AN68" t="n">
        <v>3.609253109930488</v>
      </c>
      <c r="AO68" t="n">
        <v>0</v>
      </c>
      <c r="AP68" t="n">
        <v>1</v>
      </c>
      <c r="AQ68" t="n">
        <v>3</v>
      </c>
      <c r="AR68" t="n">
        <v>0</v>
      </c>
      <c r="AS68" t="n">
        <v>0</v>
      </c>
      <c r="AT68" t="n">
        <v>1.631995098569933</v>
      </c>
      <c r="AU68" t="n">
        <v>0.5193577273480215</v>
      </c>
      <c r="AV68" t="n">
        <v>1.631995098569933</v>
      </c>
    </row>
    <row r="69" spans="1:48">
      <c r="A69" t="n">
        <v>66</v>
      </c>
      <c r="B69" t="n">
        <v>0</v>
      </c>
      <c r="C69" t="n">
        <v>0</v>
      </c>
      <c r="D69" t="n">
        <v>0</v>
      </c>
      <c r="E69" t="n">
        <v>18.1</v>
      </c>
      <c r="F69" t="n">
        <v>0.02177384940437177</v>
      </c>
      <c r="G69" t="n">
        <v>128.1860347964366</v>
      </c>
      <c r="H69" t="n">
        <v>473.262840468444</v>
      </c>
      <c r="I69" t="n">
        <v>1.735854677728532</v>
      </c>
      <c r="J69" t="n">
        <v>1.735854677728532</v>
      </c>
      <c r="K69" t="n">
        <v>129.3135494307519</v>
      </c>
      <c r="L69" t="n">
        <v>2</v>
      </c>
      <c r="M69" t="n">
        <v>35.02533841569662</v>
      </c>
      <c r="N69" t="n">
        <v>1172.745318680804</v>
      </c>
      <c r="O69" t="b">
        <v>0</v>
      </c>
      <c r="P69" t="n">
        <v>1.735854677728532</v>
      </c>
      <c r="Q69" t="n">
        <v>0</v>
      </c>
      <c r="R69" t="n">
        <v>0.7995768058919315</v>
      </c>
      <c r="S69" t="n">
        <v>23.84161153346202</v>
      </c>
      <c r="T69" t="n">
        <v>17.67750018573459</v>
      </c>
      <c r="U69" t="n">
        <v>2.170966772594384</v>
      </c>
      <c r="V69" t="n">
        <v>3.5429810510709</v>
      </c>
      <c r="W69" t="n">
        <v>0</v>
      </c>
      <c r="X69" t="n">
        <v>0</v>
      </c>
      <c r="Y69" t="n">
        <v>-22.82607512520868</v>
      </c>
      <c r="Z69" t="n">
        <v>29.46190269525326</v>
      </c>
      <c r="AA69" t="n">
        <v>1172.745318680804</v>
      </c>
      <c r="AB69" t="b">
        <v>0</v>
      </c>
      <c r="AC69" t="b">
        <v>1</v>
      </c>
      <c r="AD69" t="n">
        <v>90.44188402129468</v>
      </c>
      <c r="AE69" t="n">
        <v>-0</v>
      </c>
      <c r="AF69" t="n">
        <v>0</v>
      </c>
      <c r="AG69" t="n">
        <v>0.1252178671838244</v>
      </c>
      <c r="AH69" t="b">
        <v>0</v>
      </c>
      <c r="AI69" t="b">
        <v>0</v>
      </c>
      <c r="AJ69" t="n">
        <v>1172.745318680804</v>
      </c>
      <c r="AK69" t="n">
        <v>0</v>
      </c>
      <c r="AL69" t="n">
        <v>2.170966772594384</v>
      </c>
      <c r="AM69" t="n">
        <v>0</v>
      </c>
      <c r="AN69" t="n">
        <v>2.172126077628822</v>
      </c>
      <c r="AO69" t="n">
        <v>0</v>
      </c>
      <c r="AP69" t="n">
        <v>1</v>
      </c>
      <c r="AQ69" t="n">
        <v>3</v>
      </c>
      <c r="AR69" t="n">
        <v>0</v>
      </c>
      <c r="AS69" t="n">
        <v>0</v>
      </c>
      <c r="AT69" t="n">
        <v>1.40133729422479</v>
      </c>
      <c r="AU69" t="n">
        <v>0.4459543738914151</v>
      </c>
      <c r="AV69" t="n">
        <v>1.40133729422479</v>
      </c>
    </row>
    <row r="70" spans="1:48">
      <c r="A70" t="n">
        <v>67</v>
      </c>
      <c r="B70" t="n">
        <v>0</v>
      </c>
      <c r="C70" t="n">
        <v>0</v>
      </c>
      <c r="D70" t="n">
        <v>0</v>
      </c>
      <c r="E70" t="n">
        <v>18.4</v>
      </c>
      <c r="F70" t="n">
        <v>0.2750697827286959</v>
      </c>
      <c r="G70" t="n">
        <v>130.3106652074273</v>
      </c>
      <c r="H70" t="n">
        <v>481.1069759458215</v>
      </c>
      <c r="I70" t="n">
        <v>4.975205321343744</v>
      </c>
      <c r="J70" t="n">
        <v>4.975205321343744</v>
      </c>
      <c r="K70" t="n">
        <v>364.5880489652325</v>
      </c>
      <c r="L70" t="n">
        <v>2</v>
      </c>
      <c r="M70" t="n">
        <v>98.75082583023632</v>
      </c>
      <c r="N70" t="n">
        <v>1192.183086393746</v>
      </c>
      <c r="O70" t="b">
        <v>0</v>
      </c>
      <c r="P70" t="n">
        <v>4.975205321343744</v>
      </c>
      <c r="Q70" t="n">
        <v>0</v>
      </c>
      <c r="R70" t="n">
        <v>0.8965036669678066</v>
      </c>
      <c r="S70" t="n">
        <v>23.85122236469211</v>
      </c>
      <c r="T70" t="n">
        <v>44.45159654141465</v>
      </c>
      <c r="U70" t="n">
        <v>5.549564942853049</v>
      </c>
      <c r="V70" t="n">
        <v>4.600577239462957</v>
      </c>
      <c r="W70" t="n">
        <v>0</v>
      </c>
      <c r="X70" t="n">
        <v>0</v>
      </c>
      <c r="Y70" t="n">
        <v>-22.82607512520868</v>
      </c>
      <c r="Z70" t="n">
        <v>29.57144081455764</v>
      </c>
      <c r="AA70" t="n">
        <v>1192.183086393746</v>
      </c>
      <c r="AB70" t="b">
        <v>0</v>
      </c>
      <c r="AC70" t="b">
        <v>1</v>
      </c>
      <c r="AD70" t="n">
        <v>90.43282605497515</v>
      </c>
      <c r="AE70" t="n">
        <v>-0</v>
      </c>
      <c r="AF70" t="n">
        <v>0</v>
      </c>
      <c r="AG70" t="n">
        <v>0.1472267637262207</v>
      </c>
      <c r="AH70" t="b">
        <v>0</v>
      </c>
      <c r="AI70" t="b">
        <v>0</v>
      </c>
      <c r="AJ70" t="n">
        <v>1192.183086393746</v>
      </c>
      <c r="AK70" t="n">
        <v>0</v>
      </c>
      <c r="AL70" t="n">
        <v>5.549564942853049</v>
      </c>
      <c r="AM70" t="n">
        <v>0</v>
      </c>
      <c r="AN70" t="n">
        <v>5.565151154982731</v>
      </c>
      <c r="AO70" t="n">
        <v>0</v>
      </c>
      <c r="AP70" t="n">
        <v>1</v>
      </c>
      <c r="AQ70" t="n">
        <v>3</v>
      </c>
      <c r="AR70" t="n">
        <v>0</v>
      </c>
      <c r="AS70" t="n">
        <v>0</v>
      </c>
      <c r="AT70" t="n">
        <v>1.977315599592309</v>
      </c>
      <c r="AU70" t="n">
        <v>0.6292507477221732</v>
      </c>
      <c r="AV70" t="n">
        <v>1.977315599592309</v>
      </c>
    </row>
    <row r="71" spans="1:48">
      <c r="A71" t="n">
        <v>68</v>
      </c>
      <c r="B71" t="n">
        <v>0</v>
      </c>
      <c r="C71" t="n">
        <v>0</v>
      </c>
      <c r="D71" t="n">
        <v>0</v>
      </c>
      <c r="E71" t="n">
        <v>20.3</v>
      </c>
      <c r="F71" t="n">
        <v>0.7112803530141782</v>
      </c>
      <c r="G71" t="n">
        <v>143.7666578103681</v>
      </c>
      <c r="H71" t="n">
        <v>530.7865006358791</v>
      </c>
      <c r="I71" t="n">
        <v>11.61828708756235</v>
      </c>
      <c r="J71" t="n">
        <v>11.61828708756235</v>
      </c>
      <c r="K71" t="n">
        <v>771.7120986502903</v>
      </c>
      <c r="L71" t="n">
        <v>2</v>
      </c>
      <c r="M71" t="n">
        <v>209.0227786160049</v>
      </c>
      <c r="N71" t="n">
        <v>1315.288948575708</v>
      </c>
      <c r="O71" t="b">
        <v>0</v>
      </c>
      <c r="P71" t="n">
        <v>11.61828708756235</v>
      </c>
      <c r="Q71" t="n">
        <v>0</v>
      </c>
      <c r="R71" t="n">
        <v>0.928474516002062</v>
      </c>
      <c r="S71" t="n">
        <v>23.86544681782378</v>
      </c>
      <c r="T71" t="n">
        <v>90.84945504272004</v>
      </c>
      <c r="U71" t="n">
        <v>12.51330746005801</v>
      </c>
      <c r="V71" t="n">
        <v>6.498051242879455</v>
      </c>
      <c r="W71" t="n">
        <v>0</v>
      </c>
      <c r="X71" t="n">
        <v>0</v>
      </c>
      <c r="Y71" t="n">
        <v>-22.82607512520868</v>
      </c>
      <c r="Z71" t="n">
        <v>29.73349346904338</v>
      </c>
      <c r="AA71" t="n">
        <v>1315.288948575708</v>
      </c>
      <c r="AB71" t="b">
        <v>0</v>
      </c>
      <c r="AC71" t="b">
        <v>1</v>
      </c>
      <c r="AD71" t="n">
        <v>90.42376808865562</v>
      </c>
      <c r="AE71" t="n">
        <v>-0</v>
      </c>
      <c r="AF71" t="n">
        <v>0</v>
      </c>
      <c r="AG71" t="n">
        <v>0.155887213907778</v>
      </c>
      <c r="AH71" t="b">
        <v>0</v>
      </c>
      <c r="AI71" t="b">
        <v>0</v>
      </c>
      <c r="AJ71" t="n">
        <v>1315.288948575708</v>
      </c>
      <c r="AK71" t="n">
        <v>0</v>
      </c>
      <c r="AL71" t="n">
        <v>12.51330746005801</v>
      </c>
      <c r="AM71" t="n">
        <v>0</v>
      </c>
      <c r="AN71" t="n">
        <v>12.58750298226211</v>
      </c>
      <c r="AO71" t="n">
        <v>0</v>
      </c>
      <c r="AP71" t="n">
        <v>1</v>
      </c>
      <c r="AQ71" t="n">
        <v>3</v>
      </c>
      <c r="AR71" t="n">
        <v>0</v>
      </c>
      <c r="AS71" t="n">
        <v>0</v>
      </c>
      <c r="AT71" t="n">
        <v>3.250289834558084</v>
      </c>
      <c r="AU71" t="n">
        <v>1.034355521764533</v>
      </c>
      <c r="AV71" t="n">
        <v>3.250289834558084</v>
      </c>
    </row>
    <row r="72" spans="1:48">
      <c r="A72" t="n">
        <v>69</v>
      </c>
      <c r="B72" t="n">
        <v>0</v>
      </c>
      <c r="C72" t="n">
        <v>0</v>
      </c>
      <c r="D72" t="n">
        <v>0</v>
      </c>
      <c r="E72" t="n">
        <v>23.2</v>
      </c>
      <c r="F72" t="n">
        <v>0.8798088052145907</v>
      </c>
      <c r="G72" t="n">
        <v>164.3047517832779</v>
      </c>
      <c r="H72" t="n">
        <v>606.6131435838619</v>
      </c>
      <c r="I72" t="n">
        <v>16.0410164446901</v>
      </c>
      <c r="J72" t="n">
        <v>16.0410164446901</v>
      </c>
      <c r="K72" t="n">
        <v>932.2945435290727</v>
      </c>
      <c r="L72" t="n">
        <v>2</v>
      </c>
      <c r="M72" t="n">
        <v>252.5174819959568</v>
      </c>
      <c r="N72" t="n">
        <v>1503.18736980081</v>
      </c>
      <c r="O72" t="b">
        <v>0</v>
      </c>
      <c r="P72" t="n">
        <v>16.0410164446901</v>
      </c>
      <c r="Q72" t="n">
        <v>0</v>
      </c>
      <c r="R72" t="n">
        <v>0.9327171556763101</v>
      </c>
      <c r="S72" t="n">
        <v>23.8884031508635</v>
      </c>
      <c r="T72" t="n">
        <v>109.2547136513107</v>
      </c>
      <c r="U72" t="n">
        <v>17.19815739108906</v>
      </c>
      <c r="V72" t="n">
        <v>7.35096789023045</v>
      </c>
      <c r="W72" t="n">
        <v>0</v>
      </c>
      <c r="X72" t="n">
        <v>0</v>
      </c>
      <c r="Y72" t="n">
        <v>-22.82607512520868</v>
      </c>
      <c r="Z72" t="n">
        <v>29.89234087086606</v>
      </c>
      <c r="AA72" t="n">
        <v>1503.18736980081</v>
      </c>
      <c r="AB72" t="b">
        <v>0</v>
      </c>
      <c r="AC72" t="b">
        <v>1</v>
      </c>
      <c r="AD72" t="n">
        <v>90.41471012233609</v>
      </c>
      <c r="AE72" t="n">
        <v>-0</v>
      </c>
      <c r="AF72" t="n">
        <v>0</v>
      </c>
      <c r="AG72" t="n">
        <v>0.1628215953773227</v>
      </c>
      <c r="AH72" t="b">
        <v>0</v>
      </c>
      <c r="AI72" t="b">
        <v>0</v>
      </c>
      <c r="AJ72" t="n">
        <v>1503.18736980081</v>
      </c>
      <c r="AK72" t="n">
        <v>0</v>
      </c>
      <c r="AL72" t="n">
        <v>17.19815739108906</v>
      </c>
      <c r="AM72" t="n">
        <v>0</v>
      </c>
      <c r="AN72" t="n">
        <v>17.32194540643306</v>
      </c>
      <c r="AO72" t="n">
        <v>0</v>
      </c>
      <c r="AP72" t="n">
        <v>1</v>
      </c>
      <c r="AQ72" t="n">
        <v>3</v>
      </c>
      <c r="AR72" t="n">
        <v>0</v>
      </c>
      <c r="AS72" t="n">
        <v>0</v>
      </c>
      <c r="AT72" t="n">
        <v>4.174316940056926</v>
      </c>
      <c r="AU72" t="n">
        <v>1.328413155847118</v>
      </c>
      <c r="AV72" t="n">
        <v>4.174316940056926</v>
      </c>
    </row>
    <row r="73" spans="1:48">
      <c r="A73" t="n">
        <v>70</v>
      </c>
      <c r="B73" t="n">
        <v>0</v>
      </c>
      <c r="C73" t="n">
        <v>0</v>
      </c>
      <c r="D73" t="n">
        <v>0</v>
      </c>
      <c r="E73" t="n">
        <v>26.5</v>
      </c>
      <c r="F73" t="n">
        <v>0.9361510927941183</v>
      </c>
      <c r="G73" t="n">
        <v>187.6756863041751</v>
      </c>
      <c r="H73" t="n">
        <v>692.8986338350147</v>
      </c>
      <c r="I73" t="n">
        <v>19.4538993960206</v>
      </c>
      <c r="J73" t="n">
        <v>19.4538993960206</v>
      </c>
      <c r="K73" t="n">
        <v>989.8514758926135</v>
      </c>
      <c r="L73" t="n">
        <v>2</v>
      </c>
      <c r="M73" t="n">
        <v>268.1071169806646</v>
      </c>
      <c r="N73" t="n">
        <v>1717.002814643167</v>
      </c>
      <c r="O73" t="b">
        <v>0</v>
      </c>
      <c r="P73" t="n">
        <v>19.4538993960206</v>
      </c>
      <c r="Q73" t="n">
        <v>0</v>
      </c>
      <c r="R73" t="n">
        <v>0.9330262526176002</v>
      </c>
      <c r="S73" t="n">
        <v>23.91821822093474</v>
      </c>
      <c r="T73" t="n">
        <v>115.9613270884827</v>
      </c>
      <c r="U73" t="n">
        <v>20.85032370894472</v>
      </c>
      <c r="V73" t="n">
        <v>7.766364626551891</v>
      </c>
      <c r="W73" t="n">
        <v>0</v>
      </c>
      <c r="X73" t="n">
        <v>0</v>
      </c>
      <c r="Y73" t="n">
        <v>-22.82607512520868</v>
      </c>
      <c r="Z73" t="n">
        <v>30.08466840601648</v>
      </c>
      <c r="AA73" t="n">
        <v>1717.002814643167</v>
      </c>
      <c r="AB73" t="b">
        <v>0</v>
      </c>
      <c r="AC73" t="b">
        <v>1</v>
      </c>
      <c r="AD73" t="n">
        <v>90.40565215601656</v>
      </c>
      <c r="AE73" t="n">
        <v>-0</v>
      </c>
      <c r="AF73" t="n">
        <v>0</v>
      </c>
      <c r="AG73" t="n">
        <v>0.1679103814550765</v>
      </c>
      <c r="AH73" t="b">
        <v>0</v>
      </c>
      <c r="AI73" t="b">
        <v>0</v>
      </c>
      <c r="AJ73" t="n">
        <v>1717.002814643167</v>
      </c>
      <c r="AK73" t="n">
        <v>0</v>
      </c>
      <c r="AL73" t="n">
        <v>20.85032370894472</v>
      </c>
      <c r="AM73" t="n">
        <v>0</v>
      </c>
      <c r="AN73" t="n">
        <v>20.88082355391822</v>
      </c>
      <c r="AO73" t="n">
        <v>0</v>
      </c>
      <c r="AP73" t="n">
        <v>1</v>
      </c>
      <c r="AQ73" t="n">
        <v>3</v>
      </c>
      <c r="AR73" t="n">
        <v>0</v>
      </c>
      <c r="AS73" t="n">
        <v>0</v>
      </c>
      <c r="AT73" t="n">
        <v>4.912545554441579</v>
      </c>
      <c r="AU73" t="n">
        <v>1.563343233618833</v>
      </c>
      <c r="AV73" t="n">
        <v>4.912545554441579</v>
      </c>
    </row>
    <row r="74" spans="1:48">
      <c r="A74" t="n">
        <v>71</v>
      </c>
      <c r="B74" t="n">
        <v>0</v>
      </c>
      <c r="C74" t="n">
        <v>0</v>
      </c>
      <c r="D74" t="n">
        <v>0</v>
      </c>
      <c r="E74" t="n">
        <v>29.8</v>
      </c>
      <c r="F74" t="n">
        <v>0.8755868236089421</v>
      </c>
      <c r="G74" t="n">
        <v>211.0466208250724</v>
      </c>
      <c r="H74" t="n">
        <v>779.1841240861673</v>
      </c>
      <c r="I74" t="n">
        <v>20.76226280206616</v>
      </c>
      <c r="J74" t="n">
        <v>20.76226280206616</v>
      </c>
      <c r="K74" t="n">
        <v>939.4370045263241</v>
      </c>
      <c r="L74" t="n">
        <v>3</v>
      </c>
      <c r="M74" t="n">
        <v>254.452059730857</v>
      </c>
      <c r="N74" t="n">
        <v>1264.615833391849</v>
      </c>
      <c r="O74" t="b">
        <v>1</v>
      </c>
      <c r="P74" t="n">
        <v>20.76226280206616</v>
      </c>
      <c r="Q74" t="n">
        <v>39.17099252430065</v>
      </c>
      <c r="R74" t="n">
        <v>0.9434782894561881</v>
      </c>
      <c r="S74" t="n">
        <v>23.95421062643349</v>
      </c>
      <c r="T74" t="n">
        <v>166.1711172768993</v>
      </c>
      <c r="U74" t="n">
        <v>22.00608433081522</v>
      </c>
      <c r="V74" t="n">
        <v>9.392275791466744</v>
      </c>
      <c r="W74" t="n">
        <v>0</v>
      </c>
      <c r="X74" t="n">
        <v>0</v>
      </c>
      <c r="Y74" t="n">
        <v>-22.82607512520868</v>
      </c>
      <c r="Z74" t="n">
        <v>30.28660171991786</v>
      </c>
      <c r="AA74" t="n">
        <v>1264.615833391849</v>
      </c>
      <c r="AB74" t="b">
        <v>0</v>
      </c>
      <c r="AC74" t="b">
        <v>1</v>
      </c>
      <c r="AD74" t="n">
        <v>90.39659418969703</v>
      </c>
      <c r="AE74" t="n">
        <v>-0</v>
      </c>
      <c r="AF74" t="n">
        <v>0</v>
      </c>
      <c r="AG74" t="n">
        <v>0.1703414949898922</v>
      </c>
      <c r="AH74" t="b">
        <v>0</v>
      </c>
      <c r="AI74" t="b">
        <v>0</v>
      </c>
      <c r="AJ74" t="n">
        <v>1303.78682591615</v>
      </c>
      <c r="AK74" t="n">
        <v>0</v>
      </c>
      <c r="AL74" t="n">
        <v>22.68771438956556</v>
      </c>
      <c r="AM74" t="n">
        <v>0</v>
      </c>
      <c r="AN74" t="n">
        <v>22.77306435418095</v>
      </c>
      <c r="AO74" t="n">
        <v>0</v>
      </c>
      <c r="AP74" t="n">
        <v>1</v>
      </c>
      <c r="AQ74" t="n">
        <v>3</v>
      </c>
      <c r="AR74" t="n">
        <v>0</v>
      </c>
      <c r="AS74" t="n">
        <v>0</v>
      </c>
      <c r="AT74" t="n">
        <v>4.959877412164467</v>
      </c>
      <c r="AU74" t="n">
        <v>1.578405880608189</v>
      </c>
      <c r="AV74" t="n">
        <v>4.959877412164467</v>
      </c>
    </row>
    <row r="75" spans="1:48">
      <c r="A75" t="n">
        <v>72</v>
      </c>
      <c r="B75" t="n">
        <v>0</v>
      </c>
      <c r="C75" t="n">
        <v>0</v>
      </c>
      <c r="D75" t="n">
        <v>0</v>
      </c>
      <c r="E75" t="n">
        <v>32.6</v>
      </c>
      <c r="F75" t="n">
        <v>0.6448349461034555</v>
      </c>
      <c r="G75" t="n">
        <v>230.8765046609853</v>
      </c>
      <c r="H75" t="n">
        <v>852.3960552083577</v>
      </c>
      <c r="I75" t="n">
        <v>17.6659595196857</v>
      </c>
      <c r="J75" t="n">
        <v>17.6659595196857</v>
      </c>
      <c r="K75" t="n">
        <v>730.6827828534155</v>
      </c>
      <c r="L75" t="n">
        <v>3</v>
      </c>
      <c r="M75" t="n">
        <v>197.909746168314</v>
      </c>
      <c r="N75" t="n">
        <v>1383.438797603164</v>
      </c>
      <c r="O75" t="b">
        <v>0</v>
      </c>
      <c r="P75" t="n">
        <v>17.6659595196857</v>
      </c>
      <c r="Q75" t="n">
        <v>0</v>
      </c>
      <c r="R75" t="n">
        <v>0.9379392793211351</v>
      </c>
      <c r="S75" t="n">
        <v>23.98662887801378</v>
      </c>
      <c r="T75" t="n">
        <v>130.0091557834324</v>
      </c>
      <c r="U75" t="n">
        <v>18.83486480326534</v>
      </c>
      <c r="V75" t="n">
        <v>8.06846190277065</v>
      </c>
      <c r="W75" t="n">
        <v>0</v>
      </c>
      <c r="X75" t="n">
        <v>0</v>
      </c>
      <c r="Y75" t="n">
        <v>-22.82607512520868</v>
      </c>
      <c r="Z75" t="n">
        <v>30.45501848155246</v>
      </c>
      <c r="AA75" t="n">
        <v>1383.438797603164</v>
      </c>
      <c r="AB75" t="b">
        <v>0</v>
      </c>
      <c r="AC75" t="b">
        <v>1</v>
      </c>
      <c r="AD75" t="n">
        <v>90.3875362233775</v>
      </c>
      <c r="AE75" t="n">
        <v>-0</v>
      </c>
      <c r="AF75" t="n">
        <v>0</v>
      </c>
      <c r="AG75" t="n">
        <v>0.1685486032206937</v>
      </c>
      <c r="AH75" t="b">
        <v>0</v>
      </c>
      <c r="AI75" t="b">
        <v>0</v>
      </c>
      <c r="AJ75" t="n">
        <v>1383.438797603164</v>
      </c>
      <c r="AK75" t="n">
        <v>0</v>
      </c>
      <c r="AL75" t="n">
        <v>18.83486480326534</v>
      </c>
      <c r="AM75" t="n">
        <v>0</v>
      </c>
      <c r="AN75" t="n">
        <v>18.85354178148099</v>
      </c>
      <c r="AO75" t="n">
        <v>0</v>
      </c>
      <c r="AP75" t="n">
        <v>1</v>
      </c>
      <c r="AQ75" t="n">
        <v>3</v>
      </c>
      <c r="AR75" t="n">
        <v>0</v>
      </c>
      <c r="AS75" t="n">
        <v>0</v>
      </c>
      <c r="AT75" t="n">
        <v>4.261561435905374</v>
      </c>
      <c r="AU75" t="n">
        <v>1.356177395535815</v>
      </c>
      <c r="AV75" t="n">
        <v>4.261561435905374</v>
      </c>
    </row>
    <row r="76" spans="1:48">
      <c r="A76" t="n">
        <v>73</v>
      </c>
      <c r="B76" t="n">
        <v>0</v>
      </c>
      <c r="C76" t="n">
        <v>0</v>
      </c>
      <c r="D76" t="n">
        <v>0</v>
      </c>
      <c r="E76" t="n">
        <v>34.4</v>
      </c>
      <c r="F76" t="n">
        <v>0.3784067253105645</v>
      </c>
      <c r="G76" t="n">
        <v>243.6242871269292</v>
      </c>
      <c r="H76" t="n">
        <v>899.4608680726228</v>
      </c>
      <c r="I76" t="n">
        <v>12.42830542981503</v>
      </c>
      <c r="J76" t="n">
        <v>12.42830542981503</v>
      </c>
      <c r="K76" t="n">
        <v>487.1500128508152</v>
      </c>
      <c r="L76" t="n">
        <v>3</v>
      </c>
      <c r="M76" t="n">
        <v>131.9474574352154</v>
      </c>
      <c r="N76" t="n">
        <v>1459.824988881867</v>
      </c>
      <c r="O76" t="b">
        <v>0</v>
      </c>
      <c r="P76" t="n">
        <v>12.42830542981503</v>
      </c>
      <c r="Q76" t="n">
        <v>0</v>
      </c>
      <c r="R76" t="n">
        <v>0.9261979059803338</v>
      </c>
      <c r="S76" t="n">
        <v>24.0169156963893</v>
      </c>
      <c r="T76" t="n">
        <v>87.77659127277934</v>
      </c>
      <c r="U76" t="n">
        <v>13.41862829700559</v>
      </c>
      <c r="V76" t="n">
        <v>6.478096241839495</v>
      </c>
      <c r="W76" t="n">
        <v>0</v>
      </c>
      <c r="X76" t="n">
        <v>0</v>
      </c>
      <c r="Y76" t="n">
        <v>-22.82607512520868</v>
      </c>
      <c r="Z76" t="n">
        <v>30.60209451059247</v>
      </c>
      <c r="AA76" t="n">
        <v>1459.824988881867</v>
      </c>
      <c r="AB76" t="b">
        <v>0</v>
      </c>
      <c r="AC76" t="b">
        <v>1</v>
      </c>
      <c r="AD76" t="n">
        <v>90.37847825705796</v>
      </c>
      <c r="AE76" t="n">
        <v>-0</v>
      </c>
      <c r="AF76" t="n">
        <v>0</v>
      </c>
      <c r="AG76" t="n">
        <v>0.1635669753048594</v>
      </c>
      <c r="AH76" t="b">
        <v>0</v>
      </c>
      <c r="AI76" t="b">
        <v>0</v>
      </c>
      <c r="AJ76" t="n">
        <v>1459.824988881867</v>
      </c>
      <c r="AK76" t="n">
        <v>0</v>
      </c>
      <c r="AL76" t="n">
        <v>13.41862829700559</v>
      </c>
      <c r="AM76" t="n">
        <v>0</v>
      </c>
      <c r="AN76" t="n">
        <v>13.4302461439968</v>
      </c>
      <c r="AO76" t="n">
        <v>0</v>
      </c>
      <c r="AP76" t="n">
        <v>1</v>
      </c>
      <c r="AQ76" t="n">
        <v>3</v>
      </c>
      <c r="AR76" t="n">
        <v>0</v>
      </c>
      <c r="AS76" t="n">
        <v>0</v>
      </c>
      <c r="AT76" t="n">
        <v>3.343775629974498</v>
      </c>
      <c r="AU76" t="n">
        <v>1.064105960530762</v>
      </c>
      <c r="AV76" t="n">
        <v>3.343775629974498</v>
      </c>
    </row>
    <row r="77" spans="1:48">
      <c r="A77" t="n">
        <v>74</v>
      </c>
      <c r="B77" t="n">
        <v>0</v>
      </c>
      <c r="C77" t="n">
        <v>0</v>
      </c>
      <c r="D77" t="n">
        <v>0</v>
      </c>
      <c r="E77" t="n">
        <v>35.5</v>
      </c>
      <c r="F77" t="n">
        <v>0.2582048193209472</v>
      </c>
      <c r="G77" t="n">
        <v>251.414598633895</v>
      </c>
      <c r="H77" t="n">
        <v>928.2226981563404</v>
      </c>
      <c r="I77" t="n">
        <v>9.949452849207445</v>
      </c>
      <c r="J77" t="n">
        <v>9.949452849207445</v>
      </c>
      <c r="K77" t="n">
        <v>377.9027814491334</v>
      </c>
      <c r="L77" t="n">
        <v>3</v>
      </c>
      <c r="M77" t="n">
        <v>102.3571997424522</v>
      </c>
      <c r="N77" t="n">
        <v>1506.50543910774</v>
      </c>
      <c r="O77" t="b">
        <v>0</v>
      </c>
      <c r="P77" t="n">
        <v>9.949452849207445</v>
      </c>
      <c r="Q77" t="n">
        <v>0</v>
      </c>
      <c r="R77" t="n">
        <v>0.9161265646847645</v>
      </c>
      <c r="S77" t="n">
        <v>24.04225415601796</v>
      </c>
      <c r="T77" t="n">
        <v>68.84056083416965</v>
      </c>
      <c r="U77" t="n">
        <v>10.86034750300141</v>
      </c>
      <c r="V77" t="n">
        <v>5.773894326189264</v>
      </c>
      <c r="W77" t="n">
        <v>0</v>
      </c>
      <c r="X77" t="n">
        <v>0</v>
      </c>
      <c r="Y77" t="n">
        <v>-22.82607512520868</v>
      </c>
      <c r="Z77" t="n">
        <v>30.72685588860885</v>
      </c>
      <c r="AA77" t="n">
        <v>1506.50543910774</v>
      </c>
      <c r="AB77" t="b">
        <v>0</v>
      </c>
      <c r="AC77" t="b">
        <v>1</v>
      </c>
      <c r="AD77" t="n">
        <v>90.36942029073843</v>
      </c>
      <c r="AE77" t="n">
        <v>-0</v>
      </c>
      <c r="AF77" t="n">
        <v>0</v>
      </c>
      <c r="AG77" t="n">
        <v>0.1479076382210597</v>
      </c>
      <c r="AH77" t="b">
        <v>0</v>
      </c>
      <c r="AI77" t="b">
        <v>0</v>
      </c>
      <c r="AJ77" t="n">
        <v>1506.50543910774</v>
      </c>
      <c r="AK77" t="n">
        <v>0</v>
      </c>
      <c r="AL77" t="n">
        <v>10.86034750300141</v>
      </c>
      <c r="AM77" t="n">
        <v>0</v>
      </c>
      <c r="AN77" t="n">
        <v>10.92921472300852</v>
      </c>
      <c r="AO77" t="n">
        <v>0</v>
      </c>
      <c r="AP77" t="n">
        <v>1</v>
      </c>
      <c r="AQ77" t="n">
        <v>3</v>
      </c>
      <c r="AR77" t="n">
        <v>0</v>
      </c>
      <c r="AS77" t="n">
        <v>0</v>
      </c>
      <c r="AT77" t="n">
        <v>2.930925818009406</v>
      </c>
      <c r="AU77" t="n">
        <v>0.9327227595235195</v>
      </c>
      <c r="AV77" t="n">
        <v>2.930925818009406</v>
      </c>
    </row>
    <row r="78" spans="1:48">
      <c r="A78" t="n">
        <v>75</v>
      </c>
      <c r="B78" t="n">
        <v>0</v>
      </c>
      <c r="C78" t="n">
        <v>0</v>
      </c>
      <c r="D78" t="n">
        <v>0</v>
      </c>
      <c r="E78" t="n">
        <v>36.4</v>
      </c>
      <c r="F78" t="n">
        <v>0.2554406640723172</v>
      </c>
      <c r="G78" t="n">
        <v>257.788489866867</v>
      </c>
      <c r="H78" t="n">
        <v>951.755104588473</v>
      </c>
      <c r="I78" t="n">
        <v>10.18228624962831</v>
      </c>
      <c r="J78" t="n">
        <v>10.18228624962831</v>
      </c>
      <c r="K78" t="n">
        <v>377.1839129299935</v>
      </c>
      <c r="L78" t="n">
        <v>4</v>
      </c>
      <c r="M78" t="n">
        <v>102.1624899593699</v>
      </c>
      <c r="N78" t="n">
        <v>1148.768411238287</v>
      </c>
      <c r="O78" t="b">
        <v>1</v>
      </c>
      <c r="P78" t="n">
        <v>10.18228624962831</v>
      </c>
      <c r="Q78" t="n">
        <v>11.42760954480511</v>
      </c>
      <c r="R78" t="n">
        <v>0.9299389125450849</v>
      </c>
      <c r="S78" t="n">
        <v>24.06530693238775</v>
      </c>
      <c r="T78" t="n">
        <v>91.01852187314186</v>
      </c>
      <c r="U78" t="n">
        <v>10.9494141091065</v>
      </c>
      <c r="V78" t="n">
        <v>6.37685662097131</v>
      </c>
      <c r="W78" t="n">
        <v>0</v>
      </c>
      <c r="X78" t="n">
        <v>0</v>
      </c>
      <c r="Y78" t="n">
        <v>-22.82607512520868</v>
      </c>
      <c r="Z78" t="n">
        <v>30.85044067819408</v>
      </c>
      <c r="AA78" t="n">
        <v>1148.768411238287</v>
      </c>
      <c r="AB78" t="b">
        <v>0</v>
      </c>
      <c r="AC78" t="b">
        <v>1</v>
      </c>
      <c r="AD78" t="n">
        <v>90.3603623244189</v>
      </c>
      <c r="AE78" t="n">
        <v>-0</v>
      </c>
      <c r="AF78" t="n">
        <v>0</v>
      </c>
      <c r="AG78" t="n">
        <v>0.1265335363761778</v>
      </c>
      <c r="AH78" t="b">
        <v>0</v>
      </c>
      <c r="AI78" t="b">
        <v>0</v>
      </c>
      <c r="AJ78" t="n">
        <v>1160.196020783092</v>
      </c>
      <c r="AK78" t="n">
        <v>0</v>
      </c>
      <c r="AL78" t="n">
        <v>11.05833565322205</v>
      </c>
      <c r="AM78" t="n">
        <v>0</v>
      </c>
      <c r="AN78" t="n">
        <v>11.13994743082803</v>
      </c>
      <c r="AO78" t="n">
        <v>0</v>
      </c>
      <c r="AP78" t="n">
        <v>1</v>
      </c>
      <c r="AQ78" t="n">
        <v>3</v>
      </c>
      <c r="AR78" t="n">
        <v>0</v>
      </c>
      <c r="AS78" t="n">
        <v>0</v>
      </c>
      <c r="AT78" t="n">
        <v>2.732732831925767</v>
      </c>
      <c r="AU78" t="n">
        <v>0.8696508428744354</v>
      </c>
      <c r="AV78" t="n">
        <v>2.732732831925767</v>
      </c>
    </row>
    <row r="79" spans="1:48">
      <c r="A79" t="n">
        <v>76</v>
      </c>
      <c r="B79" t="n">
        <v>0</v>
      </c>
      <c r="C79" t="n">
        <v>0</v>
      </c>
      <c r="D79" t="n">
        <v>0</v>
      </c>
      <c r="E79" t="n">
        <v>37.4</v>
      </c>
      <c r="F79" t="n">
        <v>0.3033658577231133</v>
      </c>
      <c r="G79" t="n">
        <v>264.8705912368358</v>
      </c>
      <c r="H79" t="n">
        <v>977.9022228463979</v>
      </c>
      <c r="I79" t="n">
        <v>11.75250691616027</v>
      </c>
      <c r="J79" t="n">
        <v>11.75250691616027</v>
      </c>
      <c r="K79" t="n">
        <v>423.7094561599179</v>
      </c>
      <c r="L79" t="n">
        <v>4</v>
      </c>
      <c r="M79" t="n">
        <v>114.7642080606495</v>
      </c>
      <c r="N79" t="n">
        <v>1180.327982975602</v>
      </c>
      <c r="O79" t="b">
        <v>0</v>
      </c>
      <c r="P79" t="n">
        <v>11.75250691616027</v>
      </c>
      <c r="Q79" t="n">
        <v>0</v>
      </c>
      <c r="R79" t="n">
        <v>0.9330473359555538</v>
      </c>
      <c r="S79" t="n">
        <v>24.08501398988314</v>
      </c>
      <c r="T79" t="n">
        <v>101.9050055182563</v>
      </c>
      <c r="U79" t="n">
        <v>12.59583138311442</v>
      </c>
      <c r="V79" t="n">
        <v>6.822811598911258</v>
      </c>
      <c r="W79" t="n">
        <v>0</v>
      </c>
      <c r="X79" t="n">
        <v>0</v>
      </c>
      <c r="Y79" t="n">
        <v>-22.82607512520868</v>
      </c>
      <c r="Z79" t="n">
        <v>31.00099335144494</v>
      </c>
      <c r="AA79" t="n">
        <v>1180.327982975602</v>
      </c>
      <c r="AB79" t="b">
        <v>0</v>
      </c>
      <c r="AC79" t="b">
        <v>1</v>
      </c>
      <c r="AD79" t="n">
        <v>90.35130435809937</v>
      </c>
      <c r="AE79" t="n">
        <v>-0</v>
      </c>
      <c r="AF79" t="n">
        <v>0</v>
      </c>
      <c r="AG79" t="n">
        <v>0.1172347755176722</v>
      </c>
      <c r="AH79" t="b">
        <v>0</v>
      </c>
      <c r="AI79" t="b">
        <v>0</v>
      </c>
      <c r="AJ79" t="n">
        <v>1180.327982975602</v>
      </c>
      <c r="AK79" t="n">
        <v>0</v>
      </c>
      <c r="AL79" t="n">
        <v>12.59583138311442</v>
      </c>
      <c r="AM79" t="n">
        <v>0</v>
      </c>
      <c r="AN79" t="n">
        <v>12.59813897226033</v>
      </c>
      <c r="AO79" t="n">
        <v>0</v>
      </c>
      <c r="AP79" t="n">
        <v>1</v>
      </c>
      <c r="AQ79" t="n">
        <v>3</v>
      </c>
      <c r="AR79" t="n">
        <v>0</v>
      </c>
      <c r="AS79" t="n">
        <v>0</v>
      </c>
      <c r="AT79" t="n">
        <v>2.973182338285792</v>
      </c>
      <c r="AU79" t="n">
        <v>0.9461702572247138</v>
      </c>
      <c r="AV79" t="n">
        <v>2.973182338285792</v>
      </c>
    </row>
    <row r="80" spans="1:48">
      <c r="A80" t="n">
        <v>77</v>
      </c>
      <c r="B80" t="n">
        <v>0</v>
      </c>
      <c r="C80" t="n">
        <v>0</v>
      </c>
      <c r="D80" t="n">
        <v>0</v>
      </c>
      <c r="E80" t="n">
        <v>38.5</v>
      </c>
      <c r="F80" t="n">
        <v>0.2810959050352313</v>
      </c>
      <c r="G80" t="n">
        <v>272.6609027438016</v>
      </c>
      <c r="H80" t="n">
        <v>1006.664052930116</v>
      </c>
      <c r="I80" t="n">
        <v>11.57539609413875</v>
      </c>
      <c r="J80" t="n">
        <v>11.57539609413875</v>
      </c>
      <c r="K80" t="n">
        <v>405.4005883696167</v>
      </c>
      <c r="L80" t="n">
        <v>4</v>
      </c>
      <c r="M80" t="n">
        <v>109.8051431120305</v>
      </c>
      <c r="N80" t="n">
        <v>1215.04351188665</v>
      </c>
      <c r="O80" t="b">
        <v>0</v>
      </c>
      <c r="P80" t="n">
        <v>11.57539609413875</v>
      </c>
      <c r="Q80" t="n">
        <v>0</v>
      </c>
      <c r="R80" t="n">
        <v>0.9315775381651995</v>
      </c>
      <c r="S80" t="n">
        <v>24.10675090880195</v>
      </c>
      <c r="T80" t="n">
        <v>97.65543159649253</v>
      </c>
      <c r="U80" t="n">
        <v>12.42558522496927</v>
      </c>
      <c r="V80" t="n">
        <v>6.681825041371994</v>
      </c>
      <c r="W80" t="n">
        <v>0</v>
      </c>
      <c r="X80" t="n">
        <v>0</v>
      </c>
      <c r="Y80" t="n">
        <v>-22.82607512520868</v>
      </c>
      <c r="Z80" t="n">
        <v>31.1333266498588</v>
      </c>
      <c r="AA80" t="n">
        <v>1215.04351188665</v>
      </c>
      <c r="AB80" t="b">
        <v>0</v>
      </c>
      <c r="AC80" t="b">
        <v>1</v>
      </c>
      <c r="AD80" t="n">
        <v>90.34224639177984</v>
      </c>
      <c r="AE80" t="n">
        <v>-0</v>
      </c>
      <c r="AF80" t="n">
        <v>0</v>
      </c>
      <c r="AG80" t="n">
        <v>0.1115400324078149</v>
      </c>
      <c r="AH80" t="b">
        <v>0</v>
      </c>
      <c r="AI80" t="b">
        <v>0</v>
      </c>
      <c r="AJ80" t="n">
        <v>1215.04351188665</v>
      </c>
      <c r="AK80" t="n">
        <v>0</v>
      </c>
      <c r="AL80" t="n">
        <v>12.42558522496927</v>
      </c>
      <c r="AM80" t="n">
        <v>0</v>
      </c>
      <c r="AN80" t="n">
        <v>12.4283433526005</v>
      </c>
      <c r="AO80" t="n">
        <v>0</v>
      </c>
      <c r="AP80" t="n">
        <v>1</v>
      </c>
      <c r="AQ80" t="n">
        <v>3</v>
      </c>
      <c r="AR80" t="n">
        <v>0</v>
      </c>
      <c r="AS80" t="n">
        <v>0</v>
      </c>
      <c r="AT80" t="n">
        <v>2.939595954402781</v>
      </c>
      <c r="AU80" t="n">
        <v>0.935481899141651</v>
      </c>
      <c r="AV80" t="n">
        <v>2.939595954402781</v>
      </c>
    </row>
    <row r="81" spans="1:48">
      <c r="A81" t="n">
        <v>78</v>
      </c>
      <c r="B81" t="n">
        <v>0</v>
      </c>
      <c r="C81" t="n">
        <v>0</v>
      </c>
      <c r="D81" t="n">
        <v>0</v>
      </c>
      <c r="E81" t="n">
        <v>39.3</v>
      </c>
      <c r="F81" t="n">
        <v>0.1555838554693043</v>
      </c>
      <c r="G81" t="n">
        <v>278.3265838397767</v>
      </c>
      <c r="H81" t="n">
        <v>1027.581747536456</v>
      </c>
      <c r="I81" t="n">
        <v>8.47433146048146</v>
      </c>
      <c r="J81" t="n">
        <v>8.47433146048146</v>
      </c>
      <c r="K81" t="n">
        <v>290.7516176272702</v>
      </c>
      <c r="L81" t="n">
        <v>4</v>
      </c>
      <c r="M81" t="n">
        <v>78.75179242342097</v>
      </c>
      <c r="N81" t="n">
        <v>1240.291169276502</v>
      </c>
      <c r="O81" t="b">
        <v>0</v>
      </c>
      <c r="P81" t="n">
        <v>8.47433146048146</v>
      </c>
      <c r="Q81" t="n">
        <v>0</v>
      </c>
      <c r="R81" t="n">
        <v>0.920196096914614</v>
      </c>
      <c r="S81" t="n">
        <v>24.128630246155</v>
      </c>
      <c r="T81" t="n">
        <v>70.90433535256</v>
      </c>
      <c r="U81" t="n">
        <v>9.209266903973626</v>
      </c>
      <c r="V81" t="n">
        <v>5.65844270680941</v>
      </c>
      <c r="W81" t="n">
        <v>0</v>
      </c>
      <c r="X81" t="n">
        <v>0</v>
      </c>
      <c r="Y81" t="n">
        <v>-22.82607512520868</v>
      </c>
      <c r="Z81" t="n">
        <v>31.23950350719468</v>
      </c>
      <c r="AA81" t="n">
        <v>1240.291169276502</v>
      </c>
      <c r="AB81" t="b">
        <v>0</v>
      </c>
      <c r="AC81" t="b">
        <v>1</v>
      </c>
      <c r="AD81" t="n">
        <v>90.33318842546031</v>
      </c>
      <c r="AE81" t="n">
        <v>-0</v>
      </c>
      <c r="AF81" t="n">
        <v>0</v>
      </c>
      <c r="AG81" t="n">
        <v>0.1077349058209101</v>
      </c>
      <c r="AH81" t="b">
        <v>0</v>
      </c>
      <c r="AI81" t="b">
        <v>0</v>
      </c>
      <c r="AJ81" t="n">
        <v>1240.291169276502</v>
      </c>
      <c r="AK81" t="n">
        <v>0</v>
      </c>
      <c r="AL81" t="n">
        <v>9.209266903973626</v>
      </c>
      <c r="AM81" t="n">
        <v>0</v>
      </c>
      <c r="AN81" t="n">
        <v>9.210030928248205</v>
      </c>
      <c r="AO81" t="n">
        <v>0</v>
      </c>
      <c r="AP81" t="n">
        <v>1</v>
      </c>
      <c r="AQ81" t="n">
        <v>3</v>
      </c>
      <c r="AR81" t="n">
        <v>0</v>
      </c>
      <c r="AS81" t="n">
        <v>0</v>
      </c>
      <c r="AT81" t="n">
        <v>2.385064596640034</v>
      </c>
      <c r="AU81" t="n">
        <v>0.7590106916219479</v>
      </c>
      <c r="AV81" t="n">
        <v>2.385064596640034</v>
      </c>
    </row>
    <row r="82" spans="1:48">
      <c r="A82" t="n">
        <v>79</v>
      </c>
      <c r="B82" t="n">
        <v>0</v>
      </c>
      <c r="C82" t="n">
        <v>0</v>
      </c>
      <c r="D82" t="n">
        <v>0</v>
      </c>
      <c r="E82" t="n">
        <v>39.5</v>
      </c>
      <c r="F82" t="n">
        <v>-0.07009799357912083</v>
      </c>
      <c r="G82" t="n">
        <v>279.7430041137705</v>
      </c>
      <c r="H82" t="n">
        <v>1032.811171188041</v>
      </c>
      <c r="I82" t="n">
        <v>2.399939074918755</v>
      </c>
      <c r="J82" t="n">
        <v>2.399939074918755</v>
      </c>
      <c r="K82" t="n">
        <v>81.92422929812416</v>
      </c>
      <c r="L82" t="n">
        <v>4</v>
      </c>
      <c r="M82" t="n">
        <v>22.18966124001196</v>
      </c>
      <c r="N82" t="n">
        <v>1246.603083623965</v>
      </c>
      <c r="O82" t="b">
        <v>0</v>
      </c>
      <c r="P82" t="n">
        <v>2.399939074918755</v>
      </c>
      <c r="Q82" t="n">
        <v>0</v>
      </c>
      <c r="R82" t="n">
        <v>0.8299937231334965</v>
      </c>
      <c r="S82" t="n">
        <v>24.14731249648379</v>
      </c>
      <c r="T82" t="n">
        <v>22.14973802454258</v>
      </c>
      <c r="U82" t="n">
        <v>2.891514728398432</v>
      </c>
      <c r="V82" t="n">
        <v>3.765594495120908</v>
      </c>
      <c r="W82" t="n">
        <v>0</v>
      </c>
      <c r="X82" t="n">
        <v>0</v>
      </c>
      <c r="Y82" t="n">
        <v>-22.82607512520868</v>
      </c>
      <c r="Z82" t="n">
        <v>31.32314381808979</v>
      </c>
      <c r="AA82" t="n">
        <v>1246.603083623965</v>
      </c>
      <c r="AB82" t="b">
        <v>0</v>
      </c>
      <c r="AC82" t="b">
        <v>1</v>
      </c>
      <c r="AD82" t="n">
        <v>90.32413045914078</v>
      </c>
      <c r="AE82" t="n">
        <v>-0</v>
      </c>
      <c r="AF82" t="n">
        <v>0</v>
      </c>
      <c r="AG82" t="n">
        <v>0.1050740600833076</v>
      </c>
      <c r="AH82" t="b">
        <v>0</v>
      </c>
      <c r="AI82" t="b">
        <v>0</v>
      </c>
      <c r="AJ82" t="n">
        <v>1246.603083623965</v>
      </c>
      <c r="AK82" t="n">
        <v>0</v>
      </c>
      <c r="AL82" t="n">
        <v>2.891514728398432</v>
      </c>
      <c r="AM82" t="n">
        <v>0</v>
      </c>
      <c r="AN82" t="n">
        <v>2.891583490583144</v>
      </c>
      <c r="AO82" t="n">
        <v>0</v>
      </c>
      <c r="AP82" t="n">
        <v>1</v>
      </c>
      <c r="AQ82" t="n">
        <v>3</v>
      </c>
      <c r="AR82" t="n">
        <v>0</v>
      </c>
      <c r="AS82" t="n">
        <v>0</v>
      </c>
      <c r="AT82" t="n">
        <v>1.322777589200327</v>
      </c>
      <c r="AU82" t="n">
        <v>0.4209539373714841</v>
      </c>
      <c r="AV82" t="n">
        <v>1.322777589200327</v>
      </c>
    </row>
    <row r="83" spans="1:48">
      <c r="A83" t="n">
        <v>80</v>
      </c>
      <c r="B83" t="n">
        <v>0</v>
      </c>
      <c r="C83" t="n">
        <v>0</v>
      </c>
      <c r="D83" t="n">
        <v>0</v>
      </c>
      <c r="E83" t="n">
        <v>39</v>
      </c>
      <c r="F83" t="n">
        <v>-0.1251918811528157</v>
      </c>
      <c r="G83" t="n">
        <v>276.2019534287861</v>
      </c>
      <c r="H83" t="n">
        <v>1019.737612059078</v>
      </c>
      <c r="I83" t="n">
        <v>0.8604355088379763</v>
      </c>
      <c r="J83" t="n">
        <v>0.8604355088379763</v>
      </c>
      <c r="K83" t="n">
        <v>29.74835537765212</v>
      </c>
      <c r="L83" t="n">
        <v>4</v>
      </c>
      <c r="M83" t="n">
        <v>8.057517707923109</v>
      </c>
      <c r="N83" t="n">
        <v>1230.823297755308</v>
      </c>
      <c r="O83" t="b">
        <v>0</v>
      </c>
      <c r="P83" t="n">
        <v>0.8604355088379764</v>
      </c>
      <c r="Q83" t="n">
        <v>0</v>
      </c>
      <c r="R83" t="n">
        <v>0.6705707320016745</v>
      </c>
      <c r="S83" t="n">
        <v>24.15858355698351</v>
      </c>
      <c r="T83" t="n">
        <v>9.955186589959917</v>
      </c>
      <c r="U83" t="n">
        <v>1.28313907508243</v>
      </c>
      <c r="V83" t="n">
        <v>3.279529831117242</v>
      </c>
      <c r="W83" t="n">
        <v>0</v>
      </c>
      <c r="X83" t="n">
        <v>0</v>
      </c>
      <c r="Y83" t="n">
        <v>-22.82607512520868</v>
      </c>
      <c r="Z83" t="n">
        <v>31.42652267073554</v>
      </c>
      <c r="AA83" t="n">
        <v>1230.823297755308</v>
      </c>
      <c r="AB83" t="b">
        <v>0</v>
      </c>
      <c r="AC83" t="b">
        <v>1</v>
      </c>
      <c r="AD83" t="n">
        <v>90.31507249282124</v>
      </c>
      <c r="AE83" t="n">
        <v>-0</v>
      </c>
      <c r="AF83" t="n">
        <v>0</v>
      </c>
      <c r="AG83" t="n">
        <v>0.09484944053629618</v>
      </c>
      <c r="AH83" t="b">
        <v>0</v>
      </c>
      <c r="AI83" t="b">
        <v>0</v>
      </c>
      <c r="AJ83" t="n">
        <v>1230.823297755308</v>
      </c>
      <c r="AK83" t="n">
        <v>0</v>
      </c>
      <c r="AL83" t="n">
        <v>1.28313907508243</v>
      </c>
      <c r="AM83" t="n">
        <v>0</v>
      </c>
      <c r="AN83" t="n">
        <v>1.283903099357008</v>
      </c>
      <c r="AO83" t="n">
        <v>0</v>
      </c>
      <c r="AP83" t="n">
        <v>1</v>
      </c>
      <c r="AQ83" t="n">
        <v>3</v>
      </c>
      <c r="AR83" t="n">
        <v>0</v>
      </c>
      <c r="AS83" t="n">
        <v>0</v>
      </c>
      <c r="AT83" t="n">
        <v>1.036640771608901</v>
      </c>
      <c r="AU83" t="n">
        <v>0.3298952280499315</v>
      </c>
      <c r="AV83" t="n">
        <v>1.036640771608901</v>
      </c>
    </row>
    <row r="84" spans="1:48">
      <c r="A84" t="n">
        <v>81</v>
      </c>
      <c r="B84" t="n">
        <v>0</v>
      </c>
      <c r="C84" t="n">
        <v>0</v>
      </c>
      <c r="D84" t="n">
        <v>0</v>
      </c>
      <c r="E84" t="n">
        <v>38.5</v>
      </c>
      <c r="F84" t="n">
        <v>-0.2624678151429389</v>
      </c>
      <c r="G84" t="n">
        <v>272.6609027438016</v>
      </c>
      <c r="H84" t="n">
        <v>1006.664052930116</v>
      </c>
      <c r="I84" t="n">
        <v>-2.815932307413772</v>
      </c>
      <c r="J84" t="n">
        <v>-2.815932307413772</v>
      </c>
      <c r="K84" t="n">
        <v>-98.62130029508018</v>
      </c>
      <c r="L84" t="n">
        <v>4</v>
      </c>
      <c r="M84" t="n">
        <v>-26.71216151004338</v>
      </c>
      <c r="N84" t="n">
        <v>1215.04351188665</v>
      </c>
      <c r="O84" t="b">
        <v>0</v>
      </c>
      <c r="P84" t="n">
        <v>-2.815932307413772</v>
      </c>
      <c r="Q84" t="n">
        <v>0</v>
      </c>
      <c r="R84" t="n">
        <v>0.8587603842946017</v>
      </c>
      <c r="S84" t="n">
        <v>24.16641388785688</v>
      </c>
      <c r="T84" t="n">
        <v>-19.0052577329779</v>
      </c>
      <c r="U84" t="n">
        <v>-2.418211110462235</v>
      </c>
      <c r="V84" t="n">
        <v>7.706903777065484</v>
      </c>
      <c r="W84" t="n">
        <v>0</v>
      </c>
      <c r="X84" t="n">
        <v>0</v>
      </c>
      <c r="Y84" t="n">
        <v>-22.82607512520868</v>
      </c>
      <c r="Z84" t="n">
        <v>31.53178809738155</v>
      </c>
      <c r="AA84" t="n">
        <v>1215.04351188665</v>
      </c>
      <c r="AB84" t="b">
        <v>0</v>
      </c>
      <c r="AC84" t="b">
        <v>1</v>
      </c>
      <c r="AD84" t="n">
        <v>90.30601452650171</v>
      </c>
      <c r="AE84" t="n">
        <v>-0</v>
      </c>
      <c r="AF84" t="n">
        <v>0</v>
      </c>
      <c r="AG84" t="n">
        <v>0.09013980682669631</v>
      </c>
      <c r="AH84" t="b">
        <v>0</v>
      </c>
      <c r="AI84" t="b">
        <v>0</v>
      </c>
      <c r="AJ84" t="n">
        <v>1215.04351188665</v>
      </c>
      <c r="AK84" t="n">
        <v>0</v>
      </c>
      <c r="AL84" t="n">
        <v>-2.418211110462235</v>
      </c>
      <c r="AM84" t="n">
        <v>0</v>
      </c>
      <c r="AN84" t="n">
        <v>-2.416003080308704</v>
      </c>
      <c r="AO84" t="n">
        <v>0</v>
      </c>
      <c r="AP84" t="n">
        <v>1</v>
      </c>
      <c r="AQ84" t="n">
        <v>3</v>
      </c>
      <c r="AR84" t="n">
        <v>0</v>
      </c>
      <c r="AS84" t="n">
        <v>0</v>
      </c>
      <c r="AT84" t="n">
        <v>0.41556013123729</v>
      </c>
      <c r="AU84" t="n">
        <v>0.1322457190741349</v>
      </c>
      <c r="AV84" t="n">
        <v>0.41556013123729</v>
      </c>
    </row>
    <row r="85" spans="1:48">
      <c r="A85" t="n">
        <v>82</v>
      </c>
      <c r="B85" t="n">
        <v>0</v>
      </c>
      <c r="C85" t="n">
        <v>0</v>
      </c>
      <c r="D85" t="n">
        <v>0</v>
      </c>
      <c r="E85" t="n">
        <v>37.3</v>
      </c>
      <c r="F85" t="n">
        <v>-0.2416035249421071</v>
      </c>
      <c r="G85" t="n">
        <v>264.162381099839</v>
      </c>
      <c r="H85" t="n">
        <v>975.2875110206055</v>
      </c>
      <c r="I85" t="n">
        <v>-2.26356224392724</v>
      </c>
      <c r="J85" t="n">
        <v>-2.26356224392724</v>
      </c>
      <c r="K85" t="n">
        <v>-81.82628850117275</v>
      </c>
      <c r="L85" t="n">
        <v>4</v>
      </c>
      <c r="M85" t="n">
        <v>-22.16313339685069</v>
      </c>
      <c r="N85" t="n">
        <v>1177.172025801871</v>
      </c>
      <c r="O85" t="b">
        <v>0</v>
      </c>
      <c r="P85" t="n">
        <v>-2.26356224392724</v>
      </c>
      <c r="Q85" t="n">
        <v>0</v>
      </c>
      <c r="R85" t="n">
        <v>0.8388035384980936</v>
      </c>
      <c r="S85" t="n">
        <v>24.17740086814849</v>
      </c>
      <c r="T85" t="n">
        <v>-15.40224914455976</v>
      </c>
      <c r="U85" t="n">
        <v>-1.898684019816854</v>
      </c>
      <c r="V85" t="n">
        <v>6.76088425229093</v>
      </c>
      <c r="W85" t="n">
        <v>0</v>
      </c>
      <c r="X85" t="n">
        <v>0</v>
      </c>
      <c r="Y85" t="n">
        <v>-22.82607512520868</v>
      </c>
      <c r="Z85" t="n">
        <v>31.61650967811699</v>
      </c>
      <c r="AA85" t="n">
        <v>1177.172025801871</v>
      </c>
      <c r="AB85" t="b">
        <v>0</v>
      </c>
      <c r="AC85" t="b">
        <v>1</v>
      </c>
      <c r="AD85" t="n">
        <v>90.29695656018218</v>
      </c>
      <c r="AE85" t="n">
        <v>-0</v>
      </c>
      <c r="AF85" t="n">
        <v>0</v>
      </c>
      <c r="AG85" t="n">
        <v>0.08832838013389752</v>
      </c>
      <c r="AH85" t="b">
        <v>0</v>
      </c>
      <c r="AI85" t="b">
        <v>0</v>
      </c>
      <c r="AJ85" t="n">
        <v>1177.172025801871</v>
      </c>
      <c r="AK85" t="n">
        <v>0</v>
      </c>
      <c r="AL85" t="n">
        <v>-1.898684019816854</v>
      </c>
      <c r="AM85" t="n">
        <v>0</v>
      </c>
      <c r="AN85" t="n">
        <v>-1.896964965199052</v>
      </c>
      <c r="AO85" t="n">
        <v>0</v>
      </c>
      <c r="AP85" t="n">
        <v>1</v>
      </c>
      <c r="AQ85" t="n">
        <v>3</v>
      </c>
      <c r="AR85" t="n">
        <v>0</v>
      </c>
      <c r="AS85" t="n">
        <v>0</v>
      </c>
      <c r="AT85" t="n">
        <v>0.4644404638302426</v>
      </c>
      <c r="AU85" t="n">
        <v>0.1478011447428374</v>
      </c>
      <c r="AV85" t="n">
        <v>0.4644404638302426</v>
      </c>
    </row>
    <row r="86" spans="1:48">
      <c r="A86" t="n">
        <v>83</v>
      </c>
      <c r="B86" t="n">
        <v>0</v>
      </c>
      <c r="C86" t="n">
        <v>0</v>
      </c>
      <c r="D86" t="n">
        <v>0</v>
      </c>
      <c r="E86" t="n">
        <v>37</v>
      </c>
      <c r="F86" t="n">
        <v>-0.02111808508864321</v>
      </c>
      <c r="G86" t="n">
        <v>262.0377506888483</v>
      </c>
      <c r="H86" t="n">
        <v>967.4433755432279</v>
      </c>
      <c r="I86" t="n">
        <v>3.347493372516507</v>
      </c>
      <c r="J86" t="n">
        <v>3.347493372516507</v>
      </c>
      <c r="K86" t="n">
        <v>121.9908465408839</v>
      </c>
      <c r="L86" t="n">
        <v>4</v>
      </c>
      <c r="M86" t="n">
        <v>33.04194109991438</v>
      </c>
      <c r="N86" t="n">
        <v>1167.704154280676</v>
      </c>
      <c r="O86" t="b">
        <v>0</v>
      </c>
      <c r="P86" t="n">
        <v>3.347493372516507</v>
      </c>
      <c r="Q86" t="n">
        <v>0</v>
      </c>
      <c r="R86" t="n">
        <v>0.8705917195856242</v>
      </c>
      <c r="S86" t="n">
        <v>24.18748056691201</v>
      </c>
      <c r="T86" t="n">
        <v>31.44443172735416</v>
      </c>
      <c r="U86" t="n">
        <v>3.845078349826041</v>
      </c>
      <c r="V86" t="n">
        <v>4.069169838444147</v>
      </c>
      <c r="W86" t="n">
        <v>0</v>
      </c>
      <c r="X86" t="n">
        <v>0</v>
      </c>
      <c r="Y86" t="n">
        <v>-22.82607512520868</v>
      </c>
      <c r="Z86" t="n">
        <v>31.70632944385212</v>
      </c>
      <c r="AA86" t="n">
        <v>1167.704154280676</v>
      </c>
      <c r="AB86" t="b">
        <v>0</v>
      </c>
      <c r="AC86" t="b">
        <v>1</v>
      </c>
      <c r="AD86" t="n">
        <v>90.28789859386265</v>
      </c>
      <c r="AE86" t="n">
        <v>-0</v>
      </c>
      <c r="AF86" t="n">
        <v>0</v>
      </c>
      <c r="AG86" t="n">
        <v>0.09361985842859263</v>
      </c>
      <c r="AH86" t="b">
        <v>0</v>
      </c>
      <c r="AI86" t="b">
        <v>0</v>
      </c>
      <c r="AJ86" t="n">
        <v>1167.704154280676</v>
      </c>
      <c r="AK86" t="n">
        <v>0</v>
      </c>
      <c r="AL86" t="n">
        <v>3.845078349826041</v>
      </c>
      <c r="AM86" t="n">
        <v>0</v>
      </c>
      <c r="AN86" t="n">
        <v>3.845353398564889</v>
      </c>
      <c r="AO86" t="n">
        <v>0</v>
      </c>
      <c r="AP86" t="n">
        <v>1</v>
      </c>
      <c r="AQ86" t="n">
        <v>3</v>
      </c>
      <c r="AR86" t="n">
        <v>0</v>
      </c>
      <c r="AS86" t="n">
        <v>0</v>
      </c>
      <c r="AT86" t="n">
        <v>1.391790452537815</v>
      </c>
      <c r="AU86" t="n">
        <v>0.4429162360892592</v>
      </c>
      <c r="AV86" t="n">
        <v>1.391790452537815</v>
      </c>
    </row>
    <row r="87" spans="1:48">
      <c r="A87" t="n">
        <v>84</v>
      </c>
      <c r="B87" t="n">
        <v>0</v>
      </c>
      <c r="C87" t="n">
        <v>0</v>
      </c>
      <c r="D87" t="n">
        <v>0</v>
      </c>
      <c r="E87" t="n">
        <v>36.7</v>
      </c>
      <c r="F87" t="n">
        <v>-0.1739241347033182</v>
      </c>
      <c r="G87" t="n">
        <v>259.9131202778577</v>
      </c>
      <c r="H87" t="n">
        <v>959.5992400658506</v>
      </c>
      <c r="I87" t="n">
        <v>-0.5531973888713875</v>
      </c>
      <c r="J87" t="n">
        <v>-0.5531973888713875</v>
      </c>
      <c r="K87" t="n">
        <v>-20.3246605289386</v>
      </c>
      <c r="L87" t="n">
        <v>4</v>
      </c>
      <c r="M87" t="n">
        <v>-5.505054314447076</v>
      </c>
      <c r="N87" t="n">
        <v>1158.236282759482</v>
      </c>
      <c r="O87" t="b">
        <v>0</v>
      </c>
      <c r="P87" t="n">
        <v>-0.5531973888713875</v>
      </c>
      <c r="Q87" t="n">
        <v>0</v>
      </c>
      <c r="R87" t="n">
        <v>0.4710296152910731</v>
      </c>
      <c r="S87" t="n">
        <v>24.19944745969177</v>
      </c>
      <c r="T87" t="n">
        <v>-2.148337709934108</v>
      </c>
      <c r="U87" t="n">
        <v>-0.2605723532601158</v>
      </c>
      <c r="V87" t="n">
        <v>3.356716604512968</v>
      </c>
      <c r="W87" t="n">
        <v>0</v>
      </c>
      <c r="X87" t="n">
        <v>0</v>
      </c>
      <c r="Y87" t="n">
        <v>-22.82607512520868</v>
      </c>
      <c r="Z87" t="n">
        <v>31.78830211962428</v>
      </c>
      <c r="AA87" t="n">
        <v>1158.236282759482</v>
      </c>
      <c r="AB87" t="b">
        <v>0</v>
      </c>
      <c r="AC87" t="b">
        <v>1</v>
      </c>
      <c r="AD87" t="n">
        <v>90.27884062754312</v>
      </c>
      <c r="AE87" t="n">
        <v>-0</v>
      </c>
      <c r="AF87" t="n">
        <v>0</v>
      </c>
      <c r="AG87" t="n">
        <v>0.09263300311613726</v>
      </c>
      <c r="AH87" t="b">
        <v>0</v>
      </c>
      <c r="AI87" t="b">
        <v>0</v>
      </c>
      <c r="AJ87" t="n">
        <v>1158.236282759482</v>
      </c>
      <c r="AK87" t="n">
        <v>0</v>
      </c>
      <c r="AL87" t="n">
        <v>-0.2605723532601158</v>
      </c>
      <c r="AM87" t="n">
        <v>0</v>
      </c>
      <c r="AN87" t="n">
        <v>-0.259647883887876</v>
      </c>
      <c r="AO87" t="n">
        <v>0</v>
      </c>
      <c r="AP87" t="n">
        <v>1</v>
      </c>
      <c r="AQ87" t="n">
        <v>3</v>
      </c>
      <c r="AR87" t="n">
        <v>0</v>
      </c>
      <c r="AS87" t="n">
        <v>0</v>
      </c>
      <c r="AT87" t="n">
        <v>0.703687850868898</v>
      </c>
      <c r="AU87" t="n">
        <v>0.2239380028223925</v>
      </c>
      <c r="AV87" t="n">
        <v>0.703687850868898</v>
      </c>
    </row>
    <row r="88" spans="1:48">
      <c r="A88" t="n">
        <v>85</v>
      </c>
      <c r="B88" t="n">
        <v>0</v>
      </c>
      <c r="C88" t="n">
        <v>0</v>
      </c>
      <c r="D88" t="n">
        <v>0</v>
      </c>
      <c r="E88" t="n">
        <v>35.9</v>
      </c>
      <c r="F88" t="n">
        <v>-0.1998520427647454</v>
      </c>
      <c r="G88" t="n">
        <v>254.2474391818825</v>
      </c>
      <c r="H88" t="n">
        <v>938.6815454595103</v>
      </c>
      <c r="I88" t="n">
        <v>-1.225184820760137</v>
      </c>
      <c r="J88" t="n">
        <v>-1.225184820760137</v>
      </c>
      <c r="K88" t="n">
        <v>-46.01679868696086</v>
      </c>
      <c r="L88" t="n">
        <v>4</v>
      </c>
      <c r="M88" t="n">
        <v>-12.46392163785505</v>
      </c>
      <c r="N88" t="n">
        <v>1132.988625369629</v>
      </c>
      <c r="O88" t="b">
        <v>0</v>
      </c>
      <c r="P88" t="n">
        <v>-1.225184820760137</v>
      </c>
      <c r="Q88" t="n">
        <v>0</v>
      </c>
      <c r="R88" t="n">
        <v>0.7458462942745597</v>
      </c>
      <c r="S88" t="n">
        <v>24.2075311764354</v>
      </c>
      <c r="T88" t="n">
        <v>-7.7018805018415</v>
      </c>
      <c r="U88" t="n">
        <v>-0.9137995583653885</v>
      </c>
      <c r="V88" t="n">
        <v>4.762041136013553</v>
      </c>
      <c r="W88" t="n">
        <v>0</v>
      </c>
      <c r="X88" t="n">
        <v>0</v>
      </c>
      <c r="Y88" t="n">
        <v>-22.82607512520868</v>
      </c>
      <c r="Z88" t="n">
        <v>31.89043243603915</v>
      </c>
      <c r="AA88" t="n">
        <v>1132.988625369629</v>
      </c>
      <c r="AB88" t="b">
        <v>0</v>
      </c>
      <c r="AC88" t="b">
        <v>1</v>
      </c>
      <c r="AD88" t="n">
        <v>90.26978266122359</v>
      </c>
      <c r="AE88" t="n">
        <v>-0</v>
      </c>
      <c r="AF88" t="n">
        <v>0</v>
      </c>
      <c r="AG88" t="n">
        <v>0.0960759136750266</v>
      </c>
      <c r="AH88" t="b">
        <v>0</v>
      </c>
      <c r="AI88" t="b">
        <v>0</v>
      </c>
      <c r="AJ88" t="n">
        <v>1132.988625369629</v>
      </c>
      <c r="AK88" t="n">
        <v>0</v>
      </c>
      <c r="AL88" t="n">
        <v>-0.9137995583653885</v>
      </c>
      <c r="AM88" t="n">
        <v>0</v>
      </c>
      <c r="AN88" t="n">
        <v>-0.8296893095289356</v>
      </c>
      <c r="AO88" t="n">
        <v>0</v>
      </c>
      <c r="AP88" t="n">
        <v>1</v>
      </c>
      <c r="AQ88" t="n">
        <v>3</v>
      </c>
      <c r="AR88" t="n">
        <v>0</v>
      </c>
      <c r="AS88" t="n">
        <v>0</v>
      </c>
      <c r="AT88" t="n">
        <v>0.5875179482931105</v>
      </c>
      <c r="AU88" t="n">
        <v>0.1869686904507618</v>
      </c>
      <c r="AV88" t="n">
        <v>0.5875179482931105</v>
      </c>
    </row>
    <row r="89" spans="1:48">
      <c r="A89" t="n">
        <v>86</v>
      </c>
      <c r="B89" t="n">
        <v>0</v>
      </c>
      <c r="C89" t="n">
        <v>0</v>
      </c>
      <c r="D89" t="n">
        <v>0</v>
      </c>
      <c r="E89" t="n">
        <v>35.3</v>
      </c>
      <c r="F89" t="n">
        <v>-0.1933343609043687</v>
      </c>
      <c r="G89" t="n">
        <v>249.9981783599012</v>
      </c>
      <c r="H89" t="n">
        <v>922.9932745047553</v>
      </c>
      <c r="I89" t="n">
        <v>-1.078459385731327</v>
      </c>
      <c r="J89" t="n">
        <v>-1.078459385731327</v>
      </c>
      <c r="K89" t="n">
        <v>-41.19441428470517</v>
      </c>
      <c r="L89" t="n">
        <v>3</v>
      </c>
      <c r="M89" t="n">
        <v>-11.15775034796998</v>
      </c>
      <c r="N89" t="n">
        <v>1498.018084521218</v>
      </c>
      <c r="O89" t="b">
        <v>1</v>
      </c>
      <c r="P89" t="n">
        <v>-1.078459385731327</v>
      </c>
      <c r="Q89" t="n">
        <v>-8.649169450107895</v>
      </c>
      <c r="R89" t="n">
        <v>0.7216854977703741</v>
      </c>
      <c r="S89" t="n">
        <v>24.21613314124706</v>
      </c>
      <c r="T89" t="n">
        <v>-4.961421203864621</v>
      </c>
      <c r="U89" t="n">
        <v>-0.7783084986166445</v>
      </c>
      <c r="V89" t="n">
        <v>6.196329144105359</v>
      </c>
      <c r="W89" t="n">
        <v>0</v>
      </c>
      <c r="X89" t="n">
        <v>0</v>
      </c>
      <c r="Y89" t="n">
        <v>-22.82607512520868</v>
      </c>
      <c r="Z89" t="n">
        <v>31.98238490291842</v>
      </c>
      <c r="AA89" t="n">
        <v>1498.018084521218</v>
      </c>
      <c r="AB89" t="b">
        <v>0</v>
      </c>
      <c r="AC89" t="b">
        <v>1</v>
      </c>
      <c r="AD89" t="n">
        <v>90.26072469490406</v>
      </c>
      <c r="AE89" t="n">
        <v>-0</v>
      </c>
      <c r="AF89" t="n">
        <v>0</v>
      </c>
      <c r="AG89" t="n">
        <v>0.09814722928500649</v>
      </c>
      <c r="AH89" t="b">
        <v>0</v>
      </c>
      <c r="AI89" t="b">
        <v>0</v>
      </c>
      <c r="AJ89" t="n">
        <v>1489.36891507111</v>
      </c>
      <c r="AK89" t="n">
        <v>0</v>
      </c>
      <c r="AL89" t="n">
        <v>-0.7738147463992634</v>
      </c>
      <c r="AM89" t="n">
        <v>0</v>
      </c>
      <c r="AN89" t="n">
        <v>-0.6875618871272977</v>
      </c>
      <c r="AO89" t="n">
        <v>0</v>
      </c>
      <c r="AP89" t="n">
        <v>1</v>
      </c>
      <c r="AQ89" t="n">
        <v>3</v>
      </c>
      <c r="AR89" t="n">
        <v>0</v>
      </c>
      <c r="AS89" t="n">
        <v>0</v>
      </c>
      <c r="AT89" t="n">
        <v>0.8499712975152172</v>
      </c>
      <c r="AU89" t="n">
        <v>0.2704904945948501</v>
      </c>
      <c r="AV89" t="n">
        <v>0.8499712975152172</v>
      </c>
    </row>
    <row r="90" spans="1:48">
      <c r="A90" t="n">
        <v>87</v>
      </c>
      <c r="B90" t="n">
        <v>0</v>
      </c>
      <c r="C90" t="n">
        <v>0</v>
      </c>
      <c r="D90" t="n">
        <v>0</v>
      </c>
      <c r="E90" t="n">
        <v>34.6</v>
      </c>
      <c r="F90" t="n">
        <v>-0.1101438469511198</v>
      </c>
      <c r="G90" t="n">
        <v>245.040707400923</v>
      </c>
      <c r="H90" t="n">
        <v>904.6902917242079</v>
      </c>
      <c r="I90" t="n">
        <v>0.8862573065576587</v>
      </c>
      <c r="J90" t="n">
        <v>0.8862573065576587</v>
      </c>
      <c r="K90" t="n">
        <v>34.53766503191934</v>
      </c>
      <c r="L90" t="n">
        <v>3</v>
      </c>
      <c r="M90" t="n">
        <v>9.354730507020406</v>
      </c>
      <c r="N90" t="n">
        <v>1468.312343468389</v>
      </c>
      <c r="O90" t="b">
        <v>0</v>
      </c>
      <c r="P90" t="n">
        <v>0.8862573065576587</v>
      </c>
      <c r="Q90" t="n">
        <v>0</v>
      </c>
      <c r="R90" t="n">
        <v>0.6275434307188669</v>
      </c>
      <c r="S90" t="n">
        <v>24.22442475835602</v>
      </c>
      <c r="T90" t="n">
        <v>9.184784548221113</v>
      </c>
      <c r="U90" t="n">
        <v>1.412264495450822</v>
      </c>
      <c r="V90" t="n">
        <v>3.420933342416797</v>
      </c>
      <c r="W90" t="n">
        <v>0</v>
      </c>
      <c r="X90" t="n">
        <v>0</v>
      </c>
      <c r="Y90" t="n">
        <v>-22.82607512520868</v>
      </c>
      <c r="Z90" t="n">
        <v>32.07583435792153</v>
      </c>
      <c r="AA90" t="n">
        <v>1468.312343468389</v>
      </c>
      <c r="AB90" t="b">
        <v>0</v>
      </c>
      <c r="AC90" t="b">
        <v>1</v>
      </c>
      <c r="AD90" t="n">
        <v>90.25166672858452</v>
      </c>
      <c r="AE90" t="n">
        <v>-0</v>
      </c>
      <c r="AF90" t="n">
        <v>0</v>
      </c>
      <c r="AG90" t="n">
        <v>0.08506558240756135</v>
      </c>
      <c r="AH90" t="b">
        <v>0</v>
      </c>
      <c r="AI90" t="b">
        <v>0</v>
      </c>
      <c r="AJ90" t="n">
        <v>1468.312343468389</v>
      </c>
      <c r="AK90" t="n">
        <v>0</v>
      </c>
      <c r="AL90" t="n">
        <v>1.412264495450822</v>
      </c>
      <c r="AM90" t="n">
        <v>0</v>
      </c>
      <c r="AN90" t="n">
        <v>1.413373994303527</v>
      </c>
      <c r="AO90" t="n">
        <v>0</v>
      </c>
      <c r="AP90" t="n">
        <v>1</v>
      </c>
      <c r="AQ90" t="n">
        <v>3</v>
      </c>
      <c r="AR90" t="n">
        <v>0</v>
      </c>
      <c r="AS90" t="n">
        <v>0</v>
      </c>
      <c r="AT90" t="n">
        <v>1.163308854433448</v>
      </c>
      <c r="AU90" t="n">
        <v>0.3702054273151951</v>
      </c>
      <c r="AV90" t="n">
        <v>1.163308854433448</v>
      </c>
    </row>
    <row r="91" spans="1:48">
      <c r="A91" t="n">
        <v>88</v>
      </c>
      <c r="B91" t="n">
        <v>0</v>
      </c>
      <c r="C91" t="n">
        <v>0</v>
      </c>
      <c r="D91" t="n">
        <v>0</v>
      </c>
      <c r="E91" t="n">
        <v>34.2</v>
      </c>
      <c r="F91" t="n">
        <v>-0.2827569179578182</v>
      </c>
      <c r="G91" t="n">
        <v>242.2078668529355</v>
      </c>
      <c r="H91" t="n">
        <v>894.2314444210377</v>
      </c>
      <c r="I91" t="n">
        <v>-3.203814221455695</v>
      </c>
      <c r="J91" t="n">
        <v>-3.203814221455695</v>
      </c>
      <c r="K91" t="n">
        <v>-126.3137015452245</v>
      </c>
      <c r="L91" t="n">
        <v>3</v>
      </c>
      <c r="M91" t="n">
        <v>-34.21281190282355</v>
      </c>
      <c r="N91" t="n">
        <v>1451.337634295344</v>
      </c>
      <c r="O91" t="b">
        <v>0</v>
      </c>
      <c r="P91" t="n">
        <v>-3.203814221455695</v>
      </c>
      <c r="Q91" t="n">
        <v>0</v>
      </c>
      <c r="R91" t="n">
        <v>0.8836099354294871</v>
      </c>
      <c r="S91" t="n">
        <v>24.23354350343797</v>
      </c>
      <c r="T91" t="n">
        <v>-18.62648214190703</v>
      </c>
      <c r="U91" t="n">
        <v>-2.83092207734854</v>
      </c>
      <c r="V91" t="n">
        <v>15.58632976091652</v>
      </c>
      <c r="W91" t="n">
        <v>0</v>
      </c>
      <c r="X91" t="n">
        <v>0</v>
      </c>
      <c r="Y91" t="n">
        <v>-22.82607512520868</v>
      </c>
      <c r="Z91" t="n">
        <v>32.16770965571947</v>
      </c>
      <c r="AA91" t="n">
        <v>1451.337634295344</v>
      </c>
      <c r="AB91" t="b">
        <v>0</v>
      </c>
      <c r="AC91" t="b">
        <v>1</v>
      </c>
      <c r="AD91" t="n">
        <v>90.24260876226499</v>
      </c>
      <c r="AE91" t="n">
        <v>-0</v>
      </c>
      <c r="AF91" t="n">
        <v>0</v>
      </c>
      <c r="AG91" t="n">
        <v>0.09127681999086046</v>
      </c>
      <c r="AH91" t="b">
        <v>0</v>
      </c>
      <c r="AI91" t="b">
        <v>0</v>
      </c>
      <c r="AJ91" t="n">
        <v>1451.337634295344</v>
      </c>
      <c r="AK91" t="n">
        <v>0</v>
      </c>
      <c r="AL91" t="n">
        <v>-2.83092207734854</v>
      </c>
      <c r="AM91" t="n">
        <v>0</v>
      </c>
      <c r="AN91" t="n">
        <v>-2.820851434712877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 spans="1:48">
      <c r="A92" t="n">
        <v>89</v>
      </c>
      <c r="B92" t="n">
        <v>0</v>
      </c>
      <c r="C92" t="n">
        <v>0</v>
      </c>
      <c r="D92" t="n">
        <v>0</v>
      </c>
      <c r="E92" t="n">
        <v>31.9</v>
      </c>
      <c r="F92" t="n">
        <v>-1.00882848121761</v>
      </c>
      <c r="G92" t="n">
        <v>225.919033702007</v>
      </c>
      <c r="H92" t="n">
        <v>834.0930724278099</v>
      </c>
      <c r="I92" t="n">
        <v>-19.02155910890307</v>
      </c>
      <c r="J92" t="n">
        <v>-19.02155910890307</v>
      </c>
      <c r="K92" t="n">
        <v>-804.015963034733</v>
      </c>
      <c r="L92" t="n">
        <v>3</v>
      </c>
      <c r="M92" t="n">
        <v>-217.7724710278258</v>
      </c>
      <c r="N92" t="n">
        <v>1353.733056550336</v>
      </c>
      <c r="O92" t="b">
        <v>0</v>
      </c>
      <c r="P92" t="n">
        <v>-19.02155910890307</v>
      </c>
      <c r="Q92" t="n">
        <v>0</v>
      </c>
      <c r="R92" t="n">
        <v>0.9490945718397654</v>
      </c>
      <c r="S92" t="n">
        <v>24.24384458537578</v>
      </c>
      <c r="T92" t="n">
        <v>-127.3485336713753</v>
      </c>
      <c r="U92" t="n">
        <v>-18.05325849818915</v>
      </c>
      <c r="V92" t="n">
        <v>90.42393735645054</v>
      </c>
      <c r="W92" t="n">
        <v>-73.42501893422464</v>
      </c>
      <c r="X92" t="n">
        <v>2</v>
      </c>
      <c r="Y92" t="n">
        <v>50.59894380901596</v>
      </c>
      <c r="Z92" t="n">
        <v>32.27741424589475</v>
      </c>
      <c r="AA92" t="n">
        <v>1353.733056550336</v>
      </c>
      <c r="AB92" t="b">
        <v>0</v>
      </c>
      <c r="AC92" t="b">
        <v>1</v>
      </c>
      <c r="AD92" t="n">
        <v>90.24811925208321</v>
      </c>
      <c r="AE92" t="n">
        <v>1.534254126983798</v>
      </c>
      <c r="AF92" t="n">
        <v>0</v>
      </c>
      <c r="AG92" t="n">
        <v>0.08364846195304432</v>
      </c>
      <c r="AH92" t="b">
        <v>0</v>
      </c>
      <c r="AI92" t="b">
        <v>0</v>
      </c>
      <c r="AJ92" t="n">
        <v>1353.733056550336</v>
      </c>
      <c r="AK92" t="n">
        <v>0</v>
      </c>
      <c r="AL92" t="n">
        <v>-18.05325849818915</v>
      </c>
      <c r="AM92" t="n">
        <v>12.01579416143356</v>
      </c>
      <c r="AN92" t="n">
        <v>-4.437440210336408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0</v>
      </c>
      <c r="E93" t="n">
        <v>27.3</v>
      </c>
      <c r="F93" t="n">
        <v>-1.431929157171743</v>
      </c>
      <c r="G93" t="n">
        <v>193.3413674001502</v>
      </c>
      <c r="H93" t="n">
        <v>713.8163284413547</v>
      </c>
      <c r="I93" t="n">
        <v>-24.38930116624566</v>
      </c>
      <c r="J93" t="n">
        <v>-24.38930116624566</v>
      </c>
      <c r="K93" t="n">
        <v>-1204.608581607221</v>
      </c>
      <c r="L93" t="n">
        <v>3</v>
      </c>
      <c r="M93" t="n">
        <v>-326.2753471308832</v>
      </c>
      <c r="N93" t="n">
        <v>1158.523901060319</v>
      </c>
      <c r="O93" t="b">
        <v>0</v>
      </c>
      <c r="P93" t="n">
        <v>-24.38930116624566</v>
      </c>
      <c r="Q93" t="n">
        <v>0</v>
      </c>
      <c r="R93" t="n">
        <v>0.9533492312548368</v>
      </c>
      <c r="S93" t="n">
        <v>24.27059372474228</v>
      </c>
      <c r="T93" t="n">
        <v>-191.6539441556577</v>
      </c>
      <c r="U93" t="n">
        <v>-23.251521517683</v>
      </c>
      <c r="V93" t="n">
        <v>134.6214029752254</v>
      </c>
      <c r="W93" t="n">
        <v>-71.48691660596518</v>
      </c>
      <c r="X93" t="n">
        <v>2</v>
      </c>
      <c r="Y93" t="n">
        <v>48.6608414807565</v>
      </c>
      <c r="Z93" t="n">
        <v>32.36330803652281</v>
      </c>
      <c r="AA93" t="n">
        <v>1158.523901060319</v>
      </c>
      <c r="AB93" t="b">
        <v>0</v>
      </c>
      <c r="AC93" t="b">
        <v>1</v>
      </c>
      <c r="AD93" t="n">
        <v>90.26781365392642</v>
      </c>
      <c r="AE93" t="n">
        <v>1.493756466393302</v>
      </c>
      <c r="AF93" t="n">
        <v>0</v>
      </c>
      <c r="AG93" t="n">
        <v>0.07662523329449011</v>
      </c>
      <c r="AH93" t="b">
        <v>0</v>
      </c>
      <c r="AI93" t="b">
        <v>0</v>
      </c>
      <c r="AJ93" t="n">
        <v>1158.523901060319</v>
      </c>
      <c r="AK93" t="n">
        <v>0</v>
      </c>
      <c r="AL93" t="n">
        <v>-23.251521517683</v>
      </c>
      <c r="AM93" t="n">
        <v>18.05447607932577</v>
      </c>
      <c r="AN93" t="n">
        <v>-3.703276722823158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0</v>
      </c>
      <c r="E94" t="n">
        <v>22</v>
      </c>
      <c r="F94" t="n">
        <v>-1.513454890095415</v>
      </c>
      <c r="G94" t="n">
        <v>155.8062301393152</v>
      </c>
      <c r="H94" t="n">
        <v>575.2366016743517</v>
      </c>
      <c r="I94" t="n">
        <v>-21.02633881765309</v>
      </c>
      <c r="J94" t="n">
        <v>-21.02633881765309</v>
      </c>
      <c r="K94" t="n">
        <v>-1288.695229309729</v>
      </c>
      <c r="L94" t="n">
        <v>2</v>
      </c>
      <c r="M94" t="n">
        <v>-349.0507121640653</v>
      </c>
      <c r="N94" t="n">
        <v>1425.436298949044</v>
      </c>
      <c r="O94" t="b">
        <v>1</v>
      </c>
      <c r="P94" t="n">
        <v>-21.02633881765309</v>
      </c>
      <c r="Q94" t="n">
        <v>-67.7071977184883</v>
      </c>
      <c r="R94" t="n">
        <v>0.9541499139850518</v>
      </c>
      <c r="S94" t="n">
        <v>24.30202469364906</v>
      </c>
      <c r="T94" t="n">
        <v>-134.4014152492994</v>
      </c>
      <c r="U94" t="n">
        <v>-20.06227937428425</v>
      </c>
      <c r="V94" t="n">
        <v>214.6492969147658</v>
      </c>
      <c r="W94" t="n">
        <v>-73.76433978206485</v>
      </c>
      <c r="X94" t="n">
        <v>2</v>
      </c>
      <c r="Y94" t="n">
        <v>50.93826465685617</v>
      </c>
      <c r="Z94" t="n">
        <v>32.37731452197299</v>
      </c>
      <c r="AA94" t="n">
        <v>1425.436298949044</v>
      </c>
      <c r="AB94" t="b">
        <v>0</v>
      </c>
      <c r="AC94" t="b">
        <v>1</v>
      </c>
      <c r="AD94" t="n">
        <v>90.28757538133468</v>
      </c>
      <c r="AE94" t="n">
        <v>1.541344413356579</v>
      </c>
      <c r="AF94" t="n">
        <v>0</v>
      </c>
      <c r="AG94" t="n">
        <v>0.0690484684883638</v>
      </c>
      <c r="AH94" t="b">
        <v>0</v>
      </c>
      <c r="AI94" t="b">
        <v>0</v>
      </c>
      <c r="AJ94" t="n">
        <v>1357.729101230555</v>
      </c>
      <c r="AK94" t="n">
        <v>0</v>
      </c>
      <c r="AL94" t="n">
        <v>-19.10933555120376</v>
      </c>
      <c r="AM94" t="n">
        <v>13.11251428848548</v>
      </c>
      <c r="AN94" t="n">
        <v>-4.45298017270013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0</v>
      </c>
      <c r="E95" t="n">
        <v>17</v>
      </c>
      <c r="F95" t="n">
        <v>-1.097584615779924</v>
      </c>
      <c r="G95" t="n">
        <v>120.3957232894708</v>
      </c>
      <c r="H95" t="n">
        <v>444.5010103847263</v>
      </c>
      <c r="I95" t="n">
        <v>-11.47399130253082</v>
      </c>
      <c r="J95" t="n">
        <v>-11.47399130253082</v>
      </c>
      <c r="K95" t="n">
        <v>-910.0700836692756</v>
      </c>
      <c r="L95" t="n">
        <v>2</v>
      </c>
      <c r="M95" t="n">
        <v>-246.4978558150801</v>
      </c>
      <c r="N95" t="n">
        <v>1101.473503733352</v>
      </c>
      <c r="O95" t="b">
        <v>0</v>
      </c>
      <c r="P95" t="n">
        <v>-11.47399130253082</v>
      </c>
      <c r="Q95" t="n">
        <v>0</v>
      </c>
      <c r="R95" t="n">
        <v>0.9516614000258089</v>
      </c>
      <c r="S95" t="n">
        <v>24.32865667149037</v>
      </c>
      <c r="T95" t="n">
        <v>-94.66605914783658</v>
      </c>
      <c r="U95" t="n">
        <v>-10.91935462685043</v>
      </c>
      <c r="V95" t="n">
        <v>151.8317966672435</v>
      </c>
      <c r="W95" t="n">
        <v>-69.87012016510486</v>
      </c>
      <c r="X95" t="n">
        <v>2</v>
      </c>
      <c r="Y95" t="n">
        <v>47.04404503989618</v>
      </c>
      <c r="Z95" t="n">
        <v>32.48268519718724</v>
      </c>
      <c r="AA95" t="n">
        <v>1101.473503733352</v>
      </c>
      <c r="AB95" t="b">
        <v>0</v>
      </c>
      <c r="AC95" t="b">
        <v>1</v>
      </c>
      <c r="AD95" t="n">
        <v>90.30701631579832</v>
      </c>
      <c r="AE95" t="n">
        <v>1.45997266016637</v>
      </c>
      <c r="AF95" t="n">
        <v>0</v>
      </c>
      <c r="AG95" t="n">
        <v>0.06107564646955457</v>
      </c>
      <c r="AH95" t="b">
        <v>0</v>
      </c>
      <c r="AI95" t="b">
        <v>0</v>
      </c>
      <c r="AJ95" t="n">
        <v>1101.473503733352</v>
      </c>
      <c r="AK95" t="n">
        <v>0</v>
      </c>
      <c r="AL95" t="n">
        <v>-10.91935462685043</v>
      </c>
      <c r="AM95" t="n">
        <v>5.815093603167575</v>
      </c>
      <c r="AN95" t="n">
        <v>-3.497345680643501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0</v>
      </c>
      <c r="E96" t="n">
        <v>14.2</v>
      </c>
      <c r="F96" t="n">
        <v>-0.5962066467848877</v>
      </c>
      <c r="G96" t="n">
        <v>100.565839453558</v>
      </c>
      <c r="H96" t="n">
        <v>371.2890792625361</v>
      </c>
      <c r="I96" t="n">
        <v>-4.724825519239543</v>
      </c>
      <c r="J96" t="n">
        <v>-4.724825519239543</v>
      </c>
      <c r="K96" t="n">
        <v>-448.648969105045</v>
      </c>
      <c r="L96" t="n">
        <v>2</v>
      </c>
      <c r="M96" t="n">
        <v>-121.5192224011498</v>
      </c>
      <c r="N96" t="n">
        <v>920.0543384125646</v>
      </c>
      <c r="O96" t="b">
        <v>0</v>
      </c>
      <c r="P96" t="n">
        <v>-4.724825519239543</v>
      </c>
      <c r="Q96" t="n">
        <v>0</v>
      </c>
      <c r="R96" t="n">
        <v>0.9424149069230753</v>
      </c>
      <c r="S96" t="n">
        <v>24.34397841514249</v>
      </c>
      <c r="T96" t="n">
        <v>-46.21530535453756</v>
      </c>
      <c r="U96" t="n">
        <v>-4.452746001941905</v>
      </c>
      <c r="V96" t="n">
        <v>75.30391704661224</v>
      </c>
      <c r="W96" t="n">
        <v>-51.46596800403791</v>
      </c>
      <c r="X96" t="n">
        <v>2</v>
      </c>
      <c r="Y96" t="n">
        <v>28.63989287882923</v>
      </c>
      <c r="Z96" t="n">
        <v>32.53401174887795</v>
      </c>
      <c r="AA96" t="n">
        <v>920.0543384125646</v>
      </c>
      <c r="AB96" t="b">
        <v>0</v>
      </c>
      <c r="AC96" t="b">
        <v>1</v>
      </c>
      <c r="AD96" t="n">
        <v>90.32203297014728</v>
      </c>
      <c r="AE96" t="n">
        <v>1.075408286651538</v>
      </c>
      <c r="AF96" t="n">
        <v>0</v>
      </c>
      <c r="AG96" t="n">
        <v>0.05087501006296105</v>
      </c>
      <c r="AH96" t="b">
        <v>0</v>
      </c>
      <c r="AI96" t="b">
        <v>0</v>
      </c>
      <c r="AJ96" t="n">
        <v>920.0543384125646</v>
      </c>
      <c r="AK96" t="n">
        <v>0</v>
      </c>
      <c r="AL96" t="n">
        <v>-4.452746001941905</v>
      </c>
      <c r="AM96" t="n">
        <v>0.4315113252843821</v>
      </c>
      <c r="AN96" t="n">
        <v>-2.865319095947712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 spans="1:48">
      <c r="A97" t="n">
        <v>94</v>
      </c>
      <c r="B97" t="n">
        <v>0</v>
      </c>
      <c r="C97" t="n">
        <v>0</v>
      </c>
      <c r="D97" t="n">
        <v>0</v>
      </c>
      <c r="E97" t="n">
        <v>12</v>
      </c>
      <c r="F97" t="n">
        <v>-0.6842554637471956</v>
      </c>
      <c r="G97" t="n">
        <v>84.98521643962647</v>
      </c>
      <c r="H97" t="n">
        <v>313.7654190951009</v>
      </c>
      <c r="I97" t="n">
        <v>-4.741833781058453</v>
      </c>
      <c r="J97" t="n">
        <v>-4.741833781058453</v>
      </c>
      <c r="K97" t="n">
        <v>-532.8123999860949</v>
      </c>
      <c r="L97" t="n">
        <v>2</v>
      </c>
      <c r="M97" t="n">
        <v>-144.3153846116183</v>
      </c>
      <c r="N97" t="n">
        <v>777.5107085176602</v>
      </c>
      <c r="O97" t="b">
        <v>0</v>
      </c>
      <c r="P97" t="n">
        <v>-4.741833781058453</v>
      </c>
      <c r="Q97" t="n">
        <v>0</v>
      </c>
      <c r="R97" t="n">
        <v>0.9456559314939971</v>
      </c>
      <c r="S97" t="n">
        <v>24.35149456544379</v>
      </c>
      <c r="T97" t="n">
        <v>-55.07372859718093</v>
      </c>
      <c r="U97" t="n">
        <v>-4.484143241216533</v>
      </c>
      <c r="V97" t="n">
        <v>89.2416560144374</v>
      </c>
      <c r="W97" t="n">
        <v>-51.46596800403791</v>
      </c>
      <c r="X97" t="n">
        <v>2</v>
      </c>
      <c r="Y97" t="n">
        <v>28.63989287882923</v>
      </c>
      <c r="Z97" t="n">
        <v>32.58188616180922</v>
      </c>
      <c r="AA97" t="n">
        <v>777.5107085176602</v>
      </c>
      <c r="AB97" t="b">
        <v>0</v>
      </c>
      <c r="AC97" t="b">
        <v>1</v>
      </c>
      <c r="AD97" t="n">
        <v>90.33339800700395</v>
      </c>
      <c r="AE97" t="n">
        <v>1.075408286651538</v>
      </c>
      <c r="AF97" t="n">
        <v>0</v>
      </c>
      <c r="AG97" t="n">
        <v>0.04481549027576343</v>
      </c>
      <c r="AH97" t="b">
        <v>0</v>
      </c>
      <c r="AI97" t="b">
        <v>0</v>
      </c>
      <c r="AJ97" t="n">
        <v>777.5107085176602</v>
      </c>
      <c r="AK97" t="n">
        <v>0</v>
      </c>
      <c r="AL97" t="n">
        <v>-4.484143241216533</v>
      </c>
      <c r="AM97" t="n">
        <v>0.9963759951171589</v>
      </c>
      <c r="AN97" t="n">
        <v>-2.390175953943441</v>
      </c>
      <c r="AO97" t="n">
        <v>0</v>
      </c>
      <c r="AP97" t="n">
        <v>1</v>
      </c>
      <c r="AQ97" t="n">
        <v>3</v>
      </c>
      <c r="AR97" t="n">
        <v>0</v>
      </c>
      <c r="AS97" t="n">
        <v>0</v>
      </c>
      <c r="AT97" t="n">
        <v>0.07886802362249758</v>
      </c>
      <c r="AU97" t="n">
        <v>0.02509855424498703</v>
      </c>
      <c r="AV97" t="n">
        <v>0.07886802362249758</v>
      </c>
    </row>
    <row r="98" spans="1:48">
      <c r="A98" t="n">
        <v>95</v>
      </c>
      <c r="B98" t="n">
        <v>0</v>
      </c>
      <c r="C98" t="n">
        <v>0</v>
      </c>
      <c r="D98" t="n">
        <v>0</v>
      </c>
      <c r="E98" t="n">
        <v>9.1</v>
      </c>
      <c r="F98" t="n">
        <v>-0.9167714982263306</v>
      </c>
      <c r="G98" t="n">
        <v>64.44712246671675</v>
      </c>
      <c r="H98" t="n">
        <v>237.9387761471183</v>
      </c>
      <c r="I98" t="n">
        <v>-5.071403542622552</v>
      </c>
      <c r="J98" t="n">
        <v>-5.071403542622552</v>
      </c>
      <c r="K98" t="n">
        <v>-751.4429609846148</v>
      </c>
      <c r="L98" t="n">
        <v>0</v>
      </c>
      <c r="M98" t="n">
        <v>-203.5327629969163</v>
      </c>
      <c r="N98" t="n">
        <v>0</v>
      </c>
      <c r="O98" t="b">
        <v>1</v>
      </c>
      <c r="P98" t="n">
        <v>-5.071403542622552</v>
      </c>
      <c r="Q98" t="n">
        <v>-41.01346495313884</v>
      </c>
      <c r="R98" t="n">
        <v>0</v>
      </c>
      <c r="S98" t="n">
        <v>24.35861322269485</v>
      </c>
      <c r="T98" t="n">
        <v>0</v>
      </c>
      <c r="U98" t="n">
        <v>0</v>
      </c>
      <c r="V98" t="n">
        <v>203.5327629969162</v>
      </c>
      <c r="W98" t="n">
        <v>0</v>
      </c>
      <c r="X98" t="n">
        <v>0</v>
      </c>
      <c r="Y98" t="n">
        <v>-22.82607512520868</v>
      </c>
      <c r="Z98" t="n">
        <v>32.62615804436219</v>
      </c>
      <c r="AA98" t="n">
        <v>750</v>
      </c>
      <c r="AB98" t="b">
        <v>0</v>
      </c>
      <c r="AC98" t="b">
        <v>1</v>
      </c>
      <c r="AD98" t="n">
        <v>90.33455154227252</v>
      </c>
      <c r="AE98" t="n">
        <v>-0</v>
      </c>
      <c r="AF98" t="n">
        <v>0</v>
      </c>
      <c r="AG98" t="n">
        <v>0.05168203804027932</v>
      </c>
      <c r="AH98" t="b">
        <v>1</v>
      </c>
      <c r="AI98" t="b">
        <v>1</v>
      </c>
      <c r="AJ98" t="n">
        <v>750</v>
      </c>
      <c r="AK98" t="n">
        <v>0</v>
      </c>
      <c r="AL98" t="n">
        <v>0</v>
      </c>
      <c r="AM98" t="n">
        <v>0</v>
      </c>
      <c r="AN98" t="n">
        <v>0.0005805618656627579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0.234159983773364</v>
      </c>
      <c r="AU98" t="n">
        <v>0.07451786902727188</v>
      </c>
      <c r="AV98" t="n">
        <v>0.234159983773364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5.8</v>
      </c>
      <c r="F99" t="n">
        <v>-0.8153252100141479</v>
      </c>
      <c r="G99" t="n">
        <v>41.07618794581946</v>
      </c>
      <c r="H99" t="n">
        <v>151.6532858959655</v>
      </c>
      <c r="I99" t="n">
        <v>-2.840783098189808</v>
      </c>
      <c r="J99" t="n">
        <v>-2.840783098189808</v>
      </c>
      <c r="K99" t="n">
        <v>-660.4186438992552</v>
      </c>
      <c r="L99" t="n">
        <v>0</v>
      </c>
      <c r="M99" t="n">
        <v>-178.8782892468189</v>
      </c>
      <c r="N99" t="n">
        <v>0</v>
      </c>
      <c r="O99" t="b">
        <v>0</v>
      </c>
      <c r="P99" t="n">
        <v>-2.840783098189808</v>
      </c>
      <c r="Q99" t="n">
        <v>0</v>
      </c>
      <c r="R99" t="n">
        <v>0</v>
      </c>
      <c r="S99" t="n">
        <v>24.35861322269485</v>
      </c>
      <c r="T99" t="n">
        <v>0</v>
      </c>
      <c r="U99" t="n">
        <v>0</v>
      </c>
      <c r="V99" t="n">
        <v>178.8782892468189</v>
      </c>
      <c r="W99" t="n">
        <v>0</v>
      </c>
      <c r="X99" t="n">
        <v>0</v>
      </c>
      <c r="Y99" t="n">
        <v>-22.82607512520868</v>
      </c>
      <c r="Z99" t="n">
        <v>32.6687515168294</v>
      </c>
      <c r="AA99" t="n">
        <v>750</v>
      </c>
      <c r="AB99" t="b">
        <v>0</v>
      </c>
      <c r="AC99" t="b">
        <v>1</v>
      </c>
      <c r="AD99" t="n">
        <v>90.32549357595299</v>
      </c>
      <c r="AE99" t="n">
        <v>-0</v>
      </c>
      <c r="AF99" t="n">
        <v>0</v>
      </c>
      <c r="AG99" t="n">
        <v>0.04139146553702072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0.2339284424853064</v>
      </c>
      <c r="AU99" t="n">
        <v>0.0744441845185021</v>
      </c>
      <c r="AV99" t="n">
        <v>0.2339284424853064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3.6</v>
      </c>
      <c r="F100" t="n">
        <v>-0.4052609950504102</v>
      </c>
      <c r="G100" t="n">
        <v>25.49556493188794</v>
      </c>
      <c r="H100" t="n">
        <v>94.1296257285303</v>
      </c>
      <c r="I100" t="n">
        <v>-0.7528383427812648</v>
      </c>
      <c r="J100" t="n">
        <v>-0.7528383427812648</v>
      </c>
      <c r="K100" t="n">
        <v>-281.9736152295798</v>
      </c>
      <c r="L100" t="n">
        <v>0</v>
      </c>
      <c r="M100" t="n">
        <v>-76.3742186428981</v>
      </c>
      <c r="N100" t="n">
        <v>0</v>
      </c>
      <c r="O100" t="b">
        <v>0</v>
      </c>
      <c r="P100" t="n">
        <v>-0.7528383427812648</v>
      </c>
      <c r="Q100" t="n">
        <v>0</v>
      </c>
      <c r="R100" t="n">
        <v>0</v>
      </c>
      <c r="S100" t="n">
        <v>24.35861322269485</v>
      </c>
      <c r="T100" t="n">
        <v>0</v>
      </c>
      <c r="U100" t="n">
        <v>0</v>
      </c>
      <c r="V100" t="n">
        <v>76.37421864289811</v>
      </c>
      <c r="W100" t="n">
        <v>0</v>
      </c>
      <c r="X100" t="n">
        <v>0</v>
      </c>
      <c r="Y100" t="n">
        <v>-22.82607512520868</v>
      </c>
      <c r="Z100" t="n">
        <v>32.71330300067723</v>
      </c>
      <c r="AA100" t="n">
        <v>750</v>
      </c>
      <c r="AB100" t="b">
        <v>0</v>
      </c>
      <c r="AC100" t="b">
        <v>1</v>
      </c>
      <c r="AD100" t="n">
        <v>90.31643560963346</v>
      </c>
      <c r="AE100" t="n">
        <v>-0</v>
      </c>
      <c r="AF100" t="n">
        <v>0</v>
      </c>
      <c r="AG100" t="n">
        <v>0.04181877448922861</v>
      </c>
      <c r="AH100" t="b">
        <v>1</v>
      </c>
      <c r="AI100" t="b">
        <v>1</v>
      </c>
      <c r="AJ100" t="n">
        <v>750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0.2337067655693803</v>
      </c>
      <c r="AU100" t="n">
        <v>0.07437363919679016</v>
      </c>
      <c r="AV100" t="n">
        <v>0.2337067655693803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2.2</v>
      </c>
      <c r="F101" t="n">
        <v>-0.5636308097842111</v>
      </c>
      <c r="G101" t="n">
        <v>15.58062301393152</v>
      </c>
      <c r="H101" t="n">
        <v>57.52366016743518</v>
      </c>
      <c r="I101" t="n">
        <v>-0.7013614735354862</v>
      </c>
      <c r="J101" t="n">
        <v>-0.7013614735354862</v>
      </c>
      <c r="K101" t="n">
        <v>-429.8614194345544</v>
      </c>
      <c r="L101" t="n">
        <v>0</v>
      </c>
      <c r="M101" t="n">
        <v>-116.4305036388284</v>
      </c>
      <c r="N101" t="n">
        <v>0</v>
      </c>
      <c r="O101" t="b">
        <v>0</v>
      </c>
      <c r="P101" t="n">
        <v>-0.7013614735354862</v>
      </c>
      <c r="Q101" t="n">
        <v>0</v>
      </c>
      <c r="R101" t="n">
        <v>0</v>
      </c>
      <c r="S101" t="n">
        <v>24.35861322269485</v>
      </c>
      <c r="T101" t="n">
        <v>0</v>
      </c>
      <c r="U101" t="n">
        <v>0</v>
      </c>
      <c r="V101" t="n">
        <v>116.4305036388284</v>
      </c>
      <c r="W101" t="n">
        <v>0</v>
      </c>
      <c r="X101" t="n">
        <v>0</v>
      </c>
      <c r="Y101" t="n">
        <v>-22.82607512520868</v>
      </c>
      <c r="Z101" t="n">
        <v>32.75770868027928</v>
      </c>
      <c r="AA101" t="n">
        <v>750</v>
      </c>
      <c r="AB101" t="b">
        <v>0</v>
      </c>
      <c r="AC101" t="b">
        <v>1</v>
      </c>
      <c r="AD101" t="n">
        <v>90.30737764331393</v>
      </c>
      <c r="AE101" t="n">
        <v>-0</v>
      </c>
      <c r="AF101" t="n">
        <v>0</v>
      </c>
      <c r="AG101" t="n">
        <v>0.04204286218220873</v>
      </c>
      <c r="AH101" t="b">
        <v>1</v>
      </c>
      <c r="AI101" t="b">
        <v>1</v>
      </c>
      <c r="AJ101" t="n">
        <v>750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0.2335051094825611</v>
      </c>
      <c r="AU101" t="n">
        <v>0.0743094652007726</v>
      </c>
      <c r="AV101" t="n">
        <v>0.2335051094825611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b">
        <v>0</v>
      </c>
      <c r="P102" t="n">
        <v>0</v>
      </c>
      <c r="Q102" t="n">
        <v>0</v>
      </c>
      <c r="R102" t="n">
        <v>1</v>
      </c>
      <c r="S102" t="n">
        <v>24.35861322269485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-22.82607512520868</v>
      </c>
      <c r="Z102" t="n">
        <v>32.79897997702115</v>
      </c>
      <c r="AA102" t="n">
        <v>750</v>
      </c>
      <c r="AB102" t="b">
        <v>0</v>
      </c>
      <c r="AC102" t="b">
        <v>1</v>
      </c>
      <c r="AD102" t="n">
        <v>90.2983196769944</v>
      </c>
      <c r="AE102" t="n">
        <v>-0</v>
      </c>
      <c r="AF102" t="n">
        <v>0</v>
      </c>
      <c r="AG102" t="n">
        <v>0.04024041292643618</v>
      </c>
      <c r="AH102" t="b">
        <v>1</v>
      </c>
      <c r="AI102" t="b">
        <v>1</v>
      </c>
      <c r="AJ102" t="n">
        <v>750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0.2333336311434969</v>
      </c>
      <c r="AU102" t="n">
        <v>0.07425489481600624</v>
      </c>
      <c r="AV102" t="n">
        <v>0.2333336311434969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b">
        <v>0</v>
      </c>
      <c r="P103" t="n">
        <v>0</v>
      </c>
      <c r="Q103" t="n">
        <v>0</v>
      </c>
      <c r="R103" t="n">
        <v>1</v>
      </c>
      <c r="S103" t="n">
        <v>24.35861322269485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-22.82607512520868</v>
      </c>
      <c r="Z103" t="n">
        <v>32.84025127376303</v>
      </c>
      <c r="AA103" t="n">
        <v>750</v>
      </c>
      <c r="AB103" t="b">
        <v>0</v>
      </c>
      <c r="AC103" t="b">
        <v>1</v>
      </c>
      <c r="AD103" t="n">
        <v>90.28926171067486</v>
      </c>
      <c r="AE103" t="n">
        <v>-0</v>
      </c>
      <c r="AF103" t="n">
        <v>0</v>
      </c>
      <c r="AG103" t="n">
        <v>0.04218538166624972</v>
      </c>
      <c r="AH103" t="b">
        <v>1</v>
      </c>
      <c r="AI103" t="b">
        <v>1</v>
      </c>
      <c r="AJ103" t="n">
        <v>750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0.2331763266980555</v>
      </c>
      <c r="AU103" t="n">
        <v>0.07420483505825463</v>
      </c>
      <c r="AV103" t="n">
        <v>0.2331763266980555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b">
        <v>0</v>
      </c>
      <c r="P104" t="n">
        <v>0</v>
      </c>
      <c r="Q104" t="n">
        <v>0</v>
      </c>
      <c r="R104" t="n">
        <v>1</v>
      </c>
      <c r="S104" t="n">
        <v>24.35861322269485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-22.82607512520868</v>
      </c>
      <c r="Z104" t="n">
        <v>32.88152257050491</v>
      </c>
      <c r="AA104" t="n">
        <v>750</v>
      </c>
      <c r="AB104" t="b">
        <v>0</v>
      </c>
      <c r="AC104" t="b">
        <v>1</v>
      </c>
      <c r="AD104" t="n">
        <v>90.28020374435533</v>
      </c>
      <c r="AE104" t="n">
        <v>-0</v>
      </c>
      <c r="AF104" t="n">
        <v>0</v>
      </c>
      <c r="AG104" t="n">
        <v>0.04166227992182578</v>
      </c>
      <c r="AH104" t="b">
        <v>1</v>
      </c>
      <c r="AI104" t="b">
        <v>1</v>
      </c>
      <c r="AJ104" t="n">
        <v>750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0.2330320978090328</v>
      </c>
      <c r="AU104" t="n">
        <v>0.0741589363983344</v>
      </c>
      <c r="AV104" t="n">
        <v>0.2330320978090328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b">
        <v>0</v>
      </c>
      <c r="P105" t="n">
        <v>0</v>
      </c>
      <c r="Q105" t="n">
        <v>0</v>
      </c>
      <c r="R105" t="n">
        <v>1</v>
      </c>
      <c r="S105" t="n">
        <v>24.35861322269485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-22.82607512520868</v>
      </c>
      <c r="Z105" t="n">
        <v>32.92279386724678</v>
      </c>
      <c r="AA105" t="n">
        <v>750</v>
      </c>
      <c r="AB105" t="b">
        <v>0</v>
      </c>
      <c r="AC105" t="b">
        <v>1</v>
      </c>
      <c r="AD105" t="n">
        <v>90.2711457780358</v>
      </c>
      <c r="AE105" t="n">
        <v>-0</v>
      </c>
      <c r="AF105" t="n">
        <v>0</v>
      </c>
      <c r="AG105" t="n">
        <v>0.04113627293478561</v>
      </c>
      <c r="AH105" t="b">
        <v>1</v>
      </c>
      <c r="AI105" t="b">
        <v>1</v>
      </c>
      <c r="AJ105" t="n">
        <v>750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0.2328999043563394</v>
      </c>
      <c r="AU105" t="n">
        <v>0.07411686783377727</v>
      </c>
      <c r="AV105" t="n">
        <v>0.2328999043563394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b">
        <v>0</v>
      </c>
      <c r="P106" t="n">
        <v>0</v>
      </c>
      <c r="Q106" t="n">
        <v>0</v>
      </c>
      <c r="R106" t="n">
        <v>1</v>
      </c>
      <c r="S106" t="n">
        <v>24.35861322269485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-22.82607512520868</v>
      </c>
      <c r="Z106" t="n">
        <v>32.96406516398866</v>
      </c>
      <c r="AA106" t="n">
        <v>750</v>
      </c>
      <c r="AB106" t="b">
        <v>0</v>
      </c>
      <c r="AC106" t="b">
        <v>1</v>
      </c>
      <c r="AD106" t="n">
        <v>90.26208781171627</v>
      </c>
      <c r="AE106" t="n">
        <v>-0</v>
      </c>
      <c r="AF106" t="n">
        <v>0</v>
      </c>
      <c r="AG106" t="n">
        <v>0.04136239828308397</v>
      </c>
      <c r="AH106" t="b">
        <v>1</v>
      </c>
      <c r="AI106" t="b">
        <v>1</v>
      </c>
      <c r="AJ106" t="n">
        <v>750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0.232778764322172</v>
      </c>
      <c r="AU106" t="n">
        <v>0.0740783168522877</v>
      </c>
      <c r="AV106" t="n">
        <v>0.232778764322172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b">
        <v>0</v>
      </c>
      <c r="P107" t="n">
        <v>0</v>
      </c>
      <c r="Q107" t="n">
        <v>0</v>
      </c>
      <c r="R107" t="n">
        <v>1</v>
      </c>
      <c r="S107" t="n">
        <v>24.35861322269485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-22.82607512520868</v>
      </c>
      <c r="Z107" t="n">
        <v>33.00533646073053</v>
      </c>
      <c r="AA107" t="n">
        <v>750</v>
      </c>
      <c r="AB107" t="b">
        <v>0</v>
      </c>
      <c r="AC107" t="b">
        <v>1</v>
      </c>
      <c r="AD107" t="n">
        <v>90.25302984539674</v>
      </c>
      <c r="AE107" t="n">
        <v>-0</v>
      </c>
      <c r="AF107" t="n">
        <v>0</v>
      </c>
      <c r="AG107" t="n">
        <v>0.04114489912914887</v>
      </c>
      <c r="AH107" t="b">
        <v>1</v>
      </c>
      <c r="AI107" t="b">
        <v>1</v>
      </c>
      <c r="AJ107" t="n">
        <v>750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0.2326677532959342</v>
      </c>
      <c r="AU107" t="n">
        <v>0.07404298927419142</v>
      </c>
      <c r="AV107" t="n">
        <v>0.2326677532959342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b">
        <v>0</v>
      </c>
      <c r="P108" t="n">
        <v>0</v>
      </c>
      <c r="Q108" t="n">
        <v>0</v>
      </c>
      <c r="R108" t="n">
        <v>1</v>
      </c>
      <c r="S108" t="n">
        <v>24.35861322269485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-22.82607512520868</v>
      </c>
      <c r="Z108" t="n">
        <v>33.04660775747241</v>
      </c>
      <c r="AA108" t="n">
        <v>750</v>
      </c>
      <c r="AB108" t="b">
        <v>0</v>
      </c>
      <c r="AC108" t="b">
        <v>1</v>
      </c>
      <c r="AD108" t="n">
        <v>90.24397187907721</v>
      </c>
      <c r="AE108" t="n">
        <v>-0</v>
      </c>
      <c r="AF108" t="n">
        <v>0</v>
      </c>
      <c r="AG108" t="n">
        <v>0.0412260092500023</v>
      </c>
      <c r="AH108" t="b">
        <v>1</v>
      </c>
      <c r="AI108" t="b">
        <v>1</v>
      </c>
      <c r="AJ108" t="n">
        <v>750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0.2325660036369401</v>
      </c>
      <c r="AU108" t="n">
        <v>0.07401060898597861</v>
      </c>
      <c r="AV108" t="n">
        <v>0.2325660036369401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b">
        <v>0</v>
      </c>
      <c r="P109" t="n">
        <v>0</v>
      </c>
      <c r="Q109" t="n">
        <v>0</v>
      </c>
      <c r="R109" t="n">
        <v>1</v>
      </c>
      <c r="S109" t="n">
        <v>24.35861322269485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-22.82607512520868</v>
      </c>
      <c r="Z109" t="n">
        <v>33.08787905421428</v>
      </c>
      <c r="AA109" t="n">
        <v>750</v>
      </c>
      <c r="AB109" t="b">
        <v>0</v>
      </c>
      <c r="AC109" t="b">
        <v>1</v>
      </c>
      <c r="AD109" t="n">
        <v>90.23491391275768</v>
      </c>
      <c r="AE109" t="n">
        <v>-0</v>
      </c>
      <c r="AF109" t="n">
        <v>0</v>
      </c>
      <c r="AG109" t="n">
        <v>0.04131603562313627</v>
      </c>
      <c r="AH109" t="b">
        <v>1</v>
      </c>
      <c r="AI109" t="b">
        <v>1</v>
      </c>
      <c r="AJ109" t="n">
        <v>750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0.2324727033330592</v>
      </c>
      <c r="AU109" t="n">
        <v>0.07398091757708472</v>
      </c>
      <c r="AV109" t="n">
        <v>0.2324727033330592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b">
        <v>0</v>
      </c>
      <c r="P110" t="n">
        <v>0</v>
      </c>
      <c r="Q110" t="n">
        <v>0</v>
      </c>
      <c r="R110" t="n">
        <v>1</v>
      </c>
      <c r="S110" t="n">
        <v>24.35861322269485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-22.82607512520868</v>
      </c>
      <c r="Z110" t="n">
        <v>33.12915035095616</v>
      </c>
      <c r="AA110" t="n">
        <v>750</v>
      </c>
      <c r="AB110" t="b">
        <v>0</v>
      </c>
      <c r="AC110" t="b">
        <v>1</v>
      </c>
      <c r="AD110" t="n">
        <v>90.22585594643814</v>
      </c>
      <c r="AE110" t="n">
        <v>-0</v>
      </c>
      <c r="AF110" t="n">
        <v>0</v>
      </c>
      <c r="AG110" t="n">
        <v>0.04130353318225713</v>
      </c>
      <c r="AH110" t="b">
        <v>1</v>
      </c>
      <c r="AI110" t="b">
        <v>1</v>
      </c>
      <c r="AJ110" t="n">
        <v>750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0.2323870945931407</v>
      </c>
      <c r="AU110" t="n">
        <v>0.07395367389195102</v>
      </c>
      <c r="AV110" t="n">
        <v>0.2323870945931407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b">
        <v>0</v>
      </c>
      <c r="P111" t="n">
        <v>0</v>
      </c>
      <c r="Q111" t="n">
        <v>0</v>
      </c>
      <c r="R111" t="n">
        <v>1</v>
      </c>
      <c r="S111" t="n">
        <v>24.35861322269485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-22.82607512520868</v>
      </c>
      <c r="Z111" t="n">
        <v>33.17042164769803</v>
      </c>
      <c r="AA111" t="n">
        <v>750</v>
      </c>
      <c r="AB111" t="b">
        <v>0</v>
      </c>
      <c r="AC111" t="b">
        <v>1</v>
      </c>
      <c r="AD111" t="n">
        <v>90.21679798011861</v>
      </c>
      <c r="AE111" t="n">
        <v>-0</v>
      </c>
      <c r="AF111" t="n">
        <v>0</v>
      </c>
      <c r="AG111" t="n">
        <v>0.04129802411673414</v>
      </c>
      <c r="AH111" t="b">
        <v>1</v>
      </c>
      <c r="AI111" t="b">
        <v>1</v>
      </c>
      <c r="AJ111" t="n">
        <v>750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0.2323084722103412</v>
      </c>
      <c r="AU111" t="n">
        <v>0.07392865350917828</v>
      </c>
      <c r="AV111" t="n">
        <v>0.2323084722103412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b">
        <v>0</v>
      </c>
      <c r="P112" t="n">
        <v>0</v>
      </c>
      <c r="Q112" t="n">
        <v>0</v>
      </c>
      <c r="R112" t="n">
        <v>1</v>
      </c>
      <c r="S112" t="n">
        <v>24.35861322269485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-22.82607512520868</v>
      </c>
      <c r="Z112" t="n">
        <v>33.21169294443991</v>
      </c>
      <c r="AA112" t="n">
        <v>750</v>
      </c>
      <c r="AB112" t="b">
        <v>0</v>
      </c>
      <c r="AC112" t="b">
        <v>1</v>
      </c>
      <c r="AD112" t="n">
        <v>90.20774001379908</v>
      </c>
      <c r="AE112" t="n">
        <v>-0</v>
      </c>
      <c r="AF112" t="n">
        <v>0</v>
      </c>
      <c r="AG112" t="n">
        <v>0.04128435667045999</v>
      </c>
      <c r="AH112" t="b">
        <v>1</v>
      </c>
      <c r="AI112" t="b">
        <v>1</v>
      </c>
      <c r="AJ112" t="n">
        <v>750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0.2322361817323726</v>
      </c>
      <c r="AU112" t="n">
        <v>0.07390564815923602</v>
      </c>
      <c r="AV112" t="n">
        <v>0.2322361817323726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b">
        <v>0</v>
      </c>
      <c r="P113" t="n">
        <v>0</v>
      </c>
      <c r="Q113" t="n">
        <v>0</v>
      </c>
      <c r="R113" t="n">
        <v>1</v>
      </c>
      <c r="S113" t="n">
        <v>24.35861322269485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-22.82607512520868</v>
      </c>
      <c r="Z113" t="n">
        <v>33.25296424118179</v>
      </c>
      <c r="AA113" t="n">
        <v>750</v>
      </c>
      <c r="AB113" t="b">
        <v>0</v>
      </c>
      <c r="AC113" t="b">
        <v>1</v>
      </c>
      <c r="AD113" t="n">
        <v>90.19868204747955</v>
      </c>
      <c r="AE113" t="n">
        <v>-0</v>
      </c>
      <c r="AF113" t="n">
        <v>0</v>
      </c>
      <c r="AG113" t="n">
        <v>0.04127129674187507</v>
      </c>
      <c r="AH113" t="b">
        <v>1</v>
      </c>
      <c r="AI113" t="b">
        <v>1</v>
      </c>
      <c r="AJ113" t="n">
        <v>750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0.2321696174732716</v>
      </c>
      <c r="AU113" t="n">
        <v>0.07388446509173807</v>
      </c>
      <c r="AV113" t="n">
        <v>0.2321696174732716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b">
        <v>0</v>
      </c>
      <c r="P114" t="n">
        <v>0</v>
      </c>
      <c r="Q114" t="n">
        <v>0</v>
      </c>
      <c r="R114" t="n">
        <v>1</v>
      </c>
      <c r="S114" t="n">
        <v>24.35861322269485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-22.82607512520868</v>
      </c>
      <c r="Z114" t="n">
        <v>33.29423553792366</v>
      </c>
      <c r="AA114" t="n">
        <v>750</v>
      </c>
      <c r="AB114" t="b">
        <v>0</v>
      </c>
      <c r="AC114" t="b">
        <v>1</v>
      </c>
      <c r="AD114" t="n">
        <v>90.18962408116002</v>
      </c>
      <c r="AE114" t="n">
        <v>-0</v>
      </c>
      <c r="AF114" t="n">
        <v>0</v>
      </c>
      <c r="AG114" t="n">
        <v>0.04127129674187585</v>
      </c>
      <c r="AH114" t="b">
        <v>1</v>
      </c>
      <c r="AI114" t="b">
        <v>1</v>
      </c>
      <c r="AJ114" t="n">
        <v>750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0.2321082203995766</v>
      </c>
      <c r="AU114" t="n">
        <v>0.07386492640275059</v>
      </c>
      <c r="AV114" t="n">
        <v>0.2321082203995766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b">
        <v>0</v>
      </c>
      <c r="P115" t="n">
        <v>0</v>
      </c>
      <c r="Q115" t="n">
        <v>0</v>
      </c>
      <c r="R115" t="n">
        <v>1</v>
      </c>
      <c r="S115" t="n">
        <v>24.35861322269485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-22.82607512520868</v>
      </c>
      <c r="Z115" t="n">
        <v>33.33550683466554</v>
      </c>
      <c r="AA115" t="n">
        <v>750</v>
      </c>
      <c r="AB115" t="b">
        <v>0</v>
      </c>
      <c r="AC115" t="b">
        <v>1</v>
      </c>
      <c r="AD115" t="n">
        <v>90.18056611484049</v>
      </c>
      <c r="AE115" t="n">
        <v>-0</v>
      </c>
      <c r="AF115" t="n">
        <v>0</v>
      </c>
      <c r="AG115" t="n">
        <v>0.04127129674187574</v>
      </c>
      <c r="AH115" t="b">
        <v>1</v>
      </c>
      <c r="AI115" t="b">
        <v>1</v>
      </c>
      <c r="AJ115" t="n">
        <v>750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0.2320514759218613</v>
      </c>
      <c r="AU115" t="n">
        <v>0.0738468683319809</v>
      </c>
      <c r="AV115" t="n">
        <v>0.2320514759218613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b">
        <v>0</v>
      </c>
      <c r="P116" t="n">
        <v>0</v>
      </c>
      <c r="Q116" t="n">
        <v>0</v>
      </c>
      <c r="R116" t="n">
        <v>1</v>
      </c>
      <c r="S116" t="n">
        <v>24.35861322269485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-22.82607512520868</v>
      </c>
      <c r="Z116" t="n">
        <v>33.37677813140741</v>
      </c>
      <c r="AA116" t="n">
        <v>750</v>
      </c>
      <c r="AB116" t="b">
        <v>0</v>
      </c>
      <c r="AC116" t="b">
        <v>1</v>
      </c>
      <c r="AD116" t="n">
        <v>90.17150814852096</v>
      </c>
      <c r="AE116" t="n">
        <v>-0</v>
      </c>
      <c r="AF116" t="n">
        <v>0</v>
      </c>
      <c r="AG116" t="n">
        <v>0.04127129674187566</v>
      </c>
      <c r="AH116" t="b">
        <v>1</v>
      </c>
      <c r="AI116" t="b">
        <v>1</v>
      </c>
      <c r="AJ116" t="n">
        <v>750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0.231998911620432</v>
      </c>
      <c r="AU116" t="n">
        <v>0.07383014053901517</v>
      </c>
      <c r="AV116" t="n">
        <v>0.231998911620432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b">
        <v>0</v>
      </c>
      <c r="P117" t="n">
        <v>0</v>
      </c>
      <c r="Q117" t="n">
        <v>0</v>
      </c>
      <c r="R117" t="n">
        <v>1</v>
      </c>
      <c r="S117" t="n">
        <v>24.35861322269485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-22.82607512520868</v>
      </c>
      <c r="Z117" t="n">
        <v>33.41804942814929</v>
      </c>
      <c r="AA117" t="n">
        <v>750</v>
      </c>
      <c r="AB117" t="b">
        <v>0</v>
      </c>
      <c r="AC117" t="b">
        <v>1</v>
      </c>
      <c r="AD117" t="n">
        <v>90.16245018220143</v>
      </c>
      <c r="AE117" t="n">
        <v>-0</v>
      </c>
      <c r="AF117" t="n">
        <v>0</v>
      </c>
      <c r="AG117" t="n">
        <v>0.04127129674187577</v>
      </c>
      <c r="AH117" t="b">
        <v>1</v>
      </c>
      <c r="AI117" t="b">
        <v>1</v>
      </c>
      <c r="AJ117" t="n">
        <v>750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0.2319500949317276</v>
      </c>
      <c r="AU117" t="n">
        <v>0.07381460536705027</v>
      </c>
      <c r="AV117" t="n">
        <v>0.2319500949317276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b">
        <v>0</v>
      </c>
      <c r="P118" t="n">
        <v>0</v>
      </c>
      <c r="Q118" t="n">
        <v>0</v>
      </c>
      <c r="R118" t="n">
        <v>1</v>
      </c>
      <c r="S118" t="n">
        <v>24.35861322269485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-22.82607512520868</v>
      </c>
      <c r="Z118" t="n">
        <v>33.45932072489116</v>
      </c>
      <c r="AA118" t="n">
        <v>750</v>
      </c>
      <c r="AB118" t="b">
        <v>0</v>
      </c>
      <c r="AC118" t="b">
        <v>1</v>
      </c>
      <c r="AD118" t="n">
        <v>90.15339221588189</v>
      </c>
      <c r="AE118" t="n">
        <v>-0</v>
      </c>
      <c r="AF118" t="n">
        <v>0</v>
      </c>
      <c r="AG118" t="n">
        <v>0.04127129674187566</v>
      </c>
      <c r="AH118" t="b">
        <v>1</v>
      </c>
      <c r="AI118" t="b">
        <v>1</v>
      </c>
      <c r="AJ118" t="n">
        <v>750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0.231904630819583</v>
      </c>
      <c r="AU118" t="n">
        <v>0.07380013710180852</v>
      </c>
      <c r="AV118" t="n">
        <v>0.231904630819583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b">
        <v>0</v>
      </c>
      <c r="P119" t="n">
        <v>0</v>
      </c>
      <c r="Q119" t="n">
        <v>0</v>
      </c>
      <c r="R119" t="n">
        <v>1</v>
      </c>
      <c r="S119" t="n">
        <v>24.35861322269485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-22.82607512520868</v>
      </c>
      <c r="Z119" t="n">
        <v>33.50059202163304</v>
      </c>
      <c r="AA119" t="n">
        <v>750</v>
      </c>
      <c r="AB119" t="b">
        <v>0</v>
      </c>
      <c r="AC119" t="b">
        <v>1</v>
      </c>
      <c r="AD119" t="n">
        <v>90.14433424956236</v>
      </c>
      <c r="AE119" t="n">
        <v>-0</v>
      </c>
      <c r="AF119" t="n">
        <v>0</v>
      </c>
      <c r="AG119" t="n">
        <v>0.04127129674187555</v>
      </c>
      <c r="AH119" t="b">
        <v>1</v>
      </c>
      <c r="AI119" t="b">
        <v>1</v>
      </c>
      <c r="AJ119" t="n">
        <v>750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0.231862159453093</v>
      </c>
      <c r="AU119" t="n">
        <v>0.07378662123255321</v>
      </c>
      <c r="AV119" t="n">
        <v>0.231862159453093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b">
        <v>0</v>
      </c>
      <c r="P120" t="n">
        <v>0</v>
      </c>
      <c r="Q120" t="n">
        <v>0</v>
      </c>
      <c r="R120" t="n">
        <v>1</v>
      </c>
      <c r="S120" t="n">
        <v>24.35861322269485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-22.82607512520868</v>
      </c>
      <c r="Z120" t="n">
        <v>33.54186331837492</v>
      </c>
      <c r="AA120" t="n">
        <v>750</v>
      </c>
      <c r="AB120" t="b">
        <v>0</v>
      </c>
      <c r="AC120" t="b">
        <v>1</v>
      </c>
      <c r="AD120" t="n">
        <v>90.13527628324283</v>
      </c>
      <c r="AE120" t="n">
        <v>-0</v>
      </c>
      <c r="AF120" t="n">
        <v>0</v>
      </c>
      <c r="AG120" t="n">
        <v>0.04127129674187546</v>
      </c>
      <c r="AH120" t="b">
        <v>1</v>
      </c>
      <c r="AI120" t="b">
        <v>1</v>
      </c>
      <c r="AJ120" t="n">
        <v>750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0.2318223539103755</v>
      </c>
      <c r="AU120" t="n">
        <v>0.07377395372134576</v>
      </c>
      <c r="AV120" t="n">
        <v>0.2318223539103755</v>
      </c>
    </row>
    <row r="121" spans="1:48">
      <c r="A121" t="n">
        <v>118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b">
        <v>0</v>
      </c>
      <c r="P121" t="n">
        <v>0</v>
      </c>
      <c r="Q121" t="n">
        <v>0</v>
      </c>
      <c r="R121" t="n">
        <v>1</v>
      </c>
      <c r="S121" t="n">
        <v>24.35861322269485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-22.82607512520868</v>
      </c>
      <c r="Z121" t="n">
        <v>33.58313461511679</v>
      </c>
      <c r="AA121" t="n">
        <v>750</v>
      </c>
      <c r="AB121" t="b">
        <v>0</v>
      </c>
      <c r="AC121" t="b">
        <v>1</v>
      </c>
      <c r="AD121" t="n">
        <v>90.1262183169233</v>
      </c>
      <c r="AE121" t="n">
        <v>-0</v>
      </c>
      <c r="AF121" t="n">
        <v>0</v>
      </c>
      <c r="AG121" t="n">
        <v>0.04127129674187535</v>
      </c>
      <c r="AH121" t="b">
        <v>1</v>
      </c>
      <c r="AI121" t="b">
        <v>1</v>
      </c>
      <c r="AJ121" t="n">
        <v>750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0.2317849179251099</v>
      </c>
      <c r="AU121" t="n">
        <v>0.07376204028591596</v>
      </c>
      <c r="AV121" t="n">
        <v>0.2317849179251099</v>
      </c>
    </row>
    <row r="122" spans="1:48">
      <c r="A122" t="n">
        <v>119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b">
        <v>0</v>
      </c>
      <c r="P122" t="n">
        <v>0</v>
      </c>
      <c r="Q122" t="n">
        <v>0</v>
      </c>
      <c r="R122" t="n">
        <v>1</v>
      </c>
      <c r="S122" t="n">
        <v>24.35861322269485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-22.82607512520868</v>
      </c>
      <c r="Z122" t="n">
        <v>33.62440591185867</v>
      </c>
      <c r="AA122" t="n">
        <v>750</v>
      </c>
      <c r="AB122" t="b">
        <v>0</v>
      </c>
      <c r="AC122" t="b">
        <v>1</v>
      </c>
      <c r="AD122" t="n">
        <v>90.11716035060377</v>
      </c>
      <c r="AE122" t="n">
        <v>-0</v>
      </c>
      <c r="AF122" t="n">
        <v>0</v>
      </c>
      <c r="AG122" t="n">
        <v>0.04127129674187546</v>
      </c>
      <c r="AH122" t="b">
        <v>1</v>
      </c>
      <c r="AI122" t="b">
        <v>1</v>
      </c>
      <c r="AJ122" t="n">
        <v>750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0.2317495836903755</v>
      </c>
      <c r="AU122" t="n">
        <v>0.07375079570076656</v>
      </c>
      <c r="AV122" t="n">
        <v>0.2317495836903755</v>
      </c>
    </row>
    <row r="123" spans="1:48">
      <c r="A123" t="n">
        <v>120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b">
        <v>0</v>
      </c>
      <c r="P123" t="n">
        <v>0</v>
      </c>
      <c r="Q123" t="n">
        <v>0</v>
      </c>
      <c r="R123" t="n">
        <v>1</v>
      </c>
      <c r="S123" t="n">
        <v>24.35861322269485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-22.82607512520868</v>
      </c>
      <c r="Z123" t="n">
        <v>33.66567720860054</v>
      </c>
      <c r="AA123" t="n">
        <v>750</v>
      </c>
      <c r="AB123" t="b">
        <v>0</v>
      </c>
      <c r="AC123" t="b">
        <v>1</v>
      </c>
      <c r="AD123" t="n">
        <v>90.10810238428424</v>
      </c>
      <c r="AE123" t="n">
        <v>-0</v>
      </c>
      <c r="AF123" t="n">
        <v>0</v>
      </c>
      <c r="AG123" t="n">
        <v>0.04127129674187535</v>
      </c>
      <c r="AH123" t="b">
        <v>1</v>
      </c>
      <c r="AI123" t="b">
        <v>1</v>
      </c>
      <c r="AJ123" t="n">
        <v>750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0.2317161097320264</v>
      </c>
      <c r="AU123" t="n">
        <v>0.07374014312040728</v>
      </c>
      <c r="AV123" t="n">
        <v>0.2317161097320264</v>
      </c>
    </row>
    <row r="124" spans="1:48">
      <c r="A124" t="n">
        <v>121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b">
        <v>0</v>
      </c>
      <c r="P124" t="n">
        <v>0</v>
      </c>
      <c r="Q124" t="n">
        <v>0</v>
      </c>
      <c r="R124" t="n">
        <v>1</v>
      </c>
      <c r="S124" t="n">
        <v>24.35861322269485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-22.82607512520868</v>
      </c>
      <c r="Z124" t="n">
        <v>33.70694850534242</v>
      </c>
      <c r="AA124" t="n">
        <v>750</v>
      </c>
      <c r="AB124" t="b">
        <v>0</v>
      </c>
      <c r="AC124" t="b">
        <v>1</v>
      </c>
      <c r="AD124" t="n">
        <v>90.09904441796471</v>
      </c>
      <c r="AE124" t="n">
        <v>-0</v>
      </c>
      <c r="AF124" t="n">
        <v>0</v>
      </c>
      <c r="AG124" t="n">
        <v>0.04127129674187527</v>
      </c>
      <c r="AH124" t="b">
        <v>1</v>
      </c>
      <c r="AI124" t="b">
        <v>1</v>
      </c>
      <c r="AJ124" t="n">
        <v>750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0.2316842788616799</v>
      </c>
      <c r="AU124" t="n">
        <v>0.07373001342792401</v>
      </c>
      <c r="AV124" t="n">
        <v>0.2316842788616799</v>
      </c>
    </row>
    <row r="125" spans="1:48">
      <c r="A125" t="n">
        <v>122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b">
        <v>0</v>
      </c>
      <c r="P125" t="n">
        <v>0</v>
      </c>
      <c r="Q125" t="n">
        <v>0</v>
      </c>
      <c r="R125" t="n">
        <v>1</v>
      </c>
      <c r="S125" t="n">
        <v>24.35861322269485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-22.82607512520868</v>
      </c>
      <c r="Z125" t="n">
        <v>33.74821980208429</v>
      </c>
      <c r="AA125" t="n">
        <v>750</v>
      </c>
      <c r="AB125" t="b">
        <v>0</v>
      </c>
      <c r="AC125" t="b">
        <v>1</v>
      </c>
      <c r="AD125" t="n">
        <v>90.08998645164517</v>
      </c>
      <c r="AE125" t="n">
        <v>-0</v>
      </c>
      <c r="AF125" t="n">
        <v>0</v>
      </c>
      <c r="AG125" t="n">
        <v>0.04127129674187605</v>
      </c>
      <c r="AH125" t="b">
        <v>1</v>
      </c>
      <c r="AI125" t="b">
        <v>1</v>
      </c>
      <c r="AJ125" t="n">
        <v>750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0.2316538962173453</v>
      </c>
      <c r="AU125" t="n">
        <v>0.07372034461143905</v>
      </c>
      <c r="AV125" t="n">
        <v>0.2316538962173453</v>
      </c>
    </row>
    <row r="126" spans="1:48">
      <c r="A126" t="n">
        <v>123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b">
        <v>0</v>
      </c>
      <c r="P126" t="n">
        <v>0</v>
      </c>
      <c r="Q126" t="n">
        <v>0</v>
      </c>
      <c r="R126" t="n">
        <v>1</v>
      </c>
      <c r="S126" t="n">
        <v>24.35861322269485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-22.82607512520868</v>
      </c>
      <c r="Z126" t="n">
        <v>33.78949109882617</v>
      </c>
      <c r="AA126" t="n">
        <v>750</v>
      </c>
      <c r="AB126" t="b">
        <v>0</v>
      </c>
      <c r="AC126" t="b">
        <v>1</v>
      </c>
      <c r="AD126" t="n">
        <v>90.08092848532564</v>
      </c>
      <c r="AE126" t="n">
        <v>-0</v>
      </c>
      <c r="AF126" t="n">
        <v>0</v>
      </c>
      <c r="AG126" t="n">
        <v>0.04127129674187505</v>
      </c>
      <c r="AH126" t="b">
        <v>1</v>
      </c>
      <c r="AI126" t="b">
        <v>1</v>
      </c>
      <c r="AJ126" t="n">
        <v>750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0.2316247873978265</v>
      </c>
      <c r="AU126" t="n">
        <v>0.07371108117041258</v>
      </c>
      <c r="AV126" t="n">
        <v>0.2316247873978265</v>
      </c>
    </row>
    <row r="127" spans="1:48">
      <c r="A127" t="n">
        <v>124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b">
        <v>0</v>
      </c>
      <c r="P127" t="n">
        <v>0</v>
      </c>
      <c r="Q127" t="n">
        <v>0</v>
      </c>
      <c r="R127" t="n">
        <v>1</v>
      </c>
      <c r="S127" t="n">
        <v>24.35861322269485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-22.82607512520868</v>
      </c>
      <c r="Z127" t="n">
        <v>33.83076239556804</v>
      </c>
      <c r="AA127" t="n">
        <v>750</v>
      </c>
      <c r="AB127" t="b">
        <v>0</v>
      </c>
      <c r="AC127" t="b">
        <v>1</v>
      </c>
      <c r="AD127" t="n">
        <v>90.07187051900611</v>
      </c>
      <c r="AE127" t="n">
        <v>-0</v>
      </c>
      <c r="AF127" t="n">
        <v>0</v>
      </c>
      <c r="AG127" t="n">
        <v>0.04127129674187607</v>
      </c>
      <c r="AH127" t="b">
        <v>1</v>
      </c>
      <c r="AI127" t="b">
        <v>1</v>
      </c>
      <c r="AJ127" t="n">
        <v>750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0.2315967966952804</v>
      </c>
      <c r="AU127" t="n">
        <v>0.07370217355318143</v>
      </c>
      <c r="AV127" t="n">
        <v>0.2315967966952804</v>
      </c>
    </row>
    <row r="128" spans="1:48">
      <c r="A128" t="n">
        <v>125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b">
        <v>0</v>
      </c>
      <c r="P128" t="n">
        <v>0</v>
      </c>
      <c r="Q128" t="n">
        <v>0</v>
      </c>
      <c r="R128" t="n">
        <v>1</v>
      </c>
      <c r="S128" t="n">
        <v>24.35861322269485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-22.82607512520868</v>
      </c>
      <c r="Z128" t="n">
        <v>33.87203369230992</v>
      </c>
      <c r="AA128" t="n">
        <v>750</v>
      </c>
      <c r="AB128" t="b">
        <v>0</v>
      </c>
      <c r="AC128" t="b">
        <v>1</v>
      </c>
      <c r="AD128" t="n">
        <v>90.06281255268658</v>
      </c>
      <c r="AE128" t="n">
        <v>-0</v>
      </c>
      <c r="AF128" t="n">
        <v>0</v>
      </c>
      <c r="AG128" t="n">
        <v>0.04131042636773502</v>
      </c>
      <c r="AH128" t="b">
        <v>1</v>
      </c>
      <c r="AI128" t="b">
        <v>1</v>
      </c>
      <c r="AJ128" t="n">
        <v>750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0.2315697854287309</v>
      </c>
      <c r="AU128" t="n">
        <v>0.07369357762662487</v>
      </c>
      <c r="AV128" t="n">
        <v>0.2315697854287309</v>
      </c>
    </row>
    <row r="129" spans="1:48">
      <c r="A129" t="n">
        <v>126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b">
        <v>0</v>
      </c>
      <c r="P129" t="n">
        <v>0</v>
      </c>
      <c r="Q129" t="n">
        <v>0</v>
      </c>
      <c r="R129" t="n">
        <v>1</v>
      </c>
      <c r="S129" t="n">
        <v>24.35861322269485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-22.82607512520868</v>
      </c>
      <c r="Z129" t="n">
        <v>33.9133049890518</v>
      </c>
      <c r="AA129" t="n">
        <v>750</v>
      </c>
      <c r="AB129" t="b">
        <v>0</v>
      </c>
      <c r="AC129" t="b">
        <v>1</v>
      </c>
      <c r="AD129" t="n">
        <v>90.05375458636705</v>
      </c>
      <c r="AE129" t="n">
        <v>-0</v>
      </c>
      <c r="AF129" t="n">
        <v>0</v>
      </c>
      <c r="AG129" t="n">
        <v>0.04127920531908902</v>
      </c>
      <c r="AH129" t="b">
        <v>1</v>
      </c>
      <c r="AI129" t="b">
        <v>1</v>
      </c>
      <c r="AJ129" t="n">
        <v>750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0.2315436303799118</v>
      </c>
      <c r="AU129" t="n">
        <v>0.07368525417839561</v>
      </c>
      <c r="AV129" t="n">
        <v>0.2315436303799118</v>
      </c>
    </row>
    <row r="130" spans="1:48">
      <c r="A130" t="n">
        <v>127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b">
        <v>0</v>
      </c>
      <c r="P130" t="n">
        <v>0</v>
      </c>
      <c r="Q130" t="n">
        <v>0</v>
      </c>
      <c r="R130" t="n">
        <v>1</v>
      </c>
      <c r="S130" t="n">
        <v>24.35861322269485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-22.82607512520868</v>
      </c>
      <c r="Z130" t="n">
        <v>33.95457628579367</v>
      </c>
      <c r="AA130" t="n">
        <v>750</v>
      </c>
      <c r="AB130" t="b">
        <v>0</v>
      </c>
      <c r="AC130" t="b">
        <v>1</v>
      </c>
      <c r="AD130" t="n">
        <v>90.04469662004752</v>
      </c>
      <c r="AE130" t="n">
        <v>-0</v>
      </c>
      <c r="AF130" t="n">
        <v>0</v>
      </c>
      <c r="AG130" t="n">
        <v>0.0413731567524839</v>
      </c>
      <c r="AH130" t="b">
        <v>1</v>
      </c>
      <c r="AI130" t="b">
        <v>1</v>
      </c>
      <c r="AJ130" t="n">
        <v>750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0.2315182223315588</v>
      </c>
      <c r="AU130" t="n">
        <v>0.07367716845175309</v>
      </c>
      <c r="AV130" t="n">
        <v>0.2315182223315588</v>
      </c>
    </row>
    <row r="131" spans="1:48">
      <c r="A131" t="n">
        <v>128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b">
        <v>0</v>
      </c>
      <c r="P131" t="n">
        <v>0</v>
      </c>
      <c r="Q131" t="n">
        <v>0</v>
      </c>
      <c r="R131" t="n">
        <v>1</v>
      </c>
      <c r="S131" t="n">
        <v>24.35861322269485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-22.82607512520868</v>
      </c>
      <c r="Z131" t="n">
        <v>33.99584758253555</v>
      </c>
      <c r="AA131" t="n">
        <v>750</v>
      </c>
      <c r="AB131" t="b">
        <v>0</v>
      </c>
      <c r="AC131" t="b">
        <v>1</v>
      </c>
      <c r="AD131" t="n">
        <v>90.03563865372799</v>
      </c>
      <c r="AE131" t="n">
        <v>-0</v>
      </c>
      <c r="AF131" t="n">
        <v>0</v>
      </c>
      <c r="AG131" t="n">
        <v>0.04160334826124445</v>
      </c>
      <c r="AH131" t="b">
        <v>1</v>
      </c>
      <c r="AI131" t="b">
        <v>1</v>
      </c>
      <c r="AJ131" t="n">
        <v>750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0.2314934647071691</v>
      </c>
      <c r="AU131" t="n">
        <v>0.07366928971268774</v>
      </c>
      <c r="AV131" t="n">
        <v>0.2314934647071691</v>
      </c>
    </row>
    <row r="132" spans="1:48">
      <c r="A132" t="n">
        <v>129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b">
        <v>0</v>
      </c>
      <c r="P132" t="n">
        <v>0</v>
      </c>
      <c r="Q132" t="n">
        <v>0</v>
      </c>
      <c r="R132" t="n">
        <v>1</v>
      </c>
      <c r="S132" t="n">
        <v>24.35861322269485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-22.82607512520868</v>
      </c>
      <c r="Z132" t="n">
        <v>34.03711887927742</v>
      </c>
      <c r="AA132" t="n">
        <v>750</v>
      </c>
      <c r="AB132" t="b">
        <v>0</v>
      </c>
      <c r="AC132" t="b">
        <v>1</v>
      </c>
      <c r="AD132" t="n">
        <v>90.02658068740845</v>
      </c>
      <c r="AE132" t="n">
        <v>-0</v>
      </c>
      <c r="AF132" t="n">
        <v>0</v>
      </c>
      <c r="AG132" t="n">
        <v>0.04151629812529542</v>
      </c>
      <c r="AH132" t="b">
        <v>1</v>
      </c>
      <c r="AI132" t="b">
        <v>1</v>
      </c>
      <c r="AJ132" t="n">
        <v>750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0.2314692723103104</v>
      </c>
      <c r="AU132" t="n">
        <v>0.07366159084872506</v>
      </c>
      <c r="AV132" t="n">
        <v>0.2314692723103104</v>
      </c>
    </row>
    <row r="133" spans="1:48">
      <c r="A133" t="n">
        <v>130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b">
        <v>0</v>
      </c>
      <c r="P133" t="n">
        <v>0</v>
      </c>
      <c r="Q133" t="n">
        <v>0</v>
      </c>
      <c r="R133" t="n">
        <v>1</v>
      </c>
      <c r="S133" t="n">
        <v>24.35861322269485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-22.82607512520868</v>
      </c>
      <c r="Z133" t="n">
        <v>34.0783901760193</v>
      </c>
      <c r="AA133" t="n">
        <v>750</v>
      </c>
      <c r="AB133" t="b">
        <v>0</v>
      </c>
      <c r="AC133" t="b">
        <v>1</v>
      </c>
      <c r="AD133" t="n">
        <v>90.01752272108892</v>
      </c>
      <c r="AE133" t="n">
        <v>-0</v>
      </c>
      <c r="AF133" t="n">
        <v>0</v>
      </c>
      <c r="AG133" t="n">
        <v>0.04224393770776716</v>
      </c>
      <c r="AH133" t="b">
        <v>1</v>
      </c>
      <c r="AI133" t="b">
        <v>1</v>
      </c>
      <c r="AJ133" t="n">
        <v>750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0.2314455701607699</v>
      </c>
      <c r="AU133" t="n">
        <v>0.07365404799854776</v>
      </c>
      <c r="AV133" t="n">
        <v>0.2314455701607699</v>
      </c>
    </row>
    <row r="134" spans="1:48">
      <c r="A134" t="n">
        <v>131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b">
        <v>0</v>
      </c>
      <c r="P134" t="n">
        <v>0</v>
      </c>
      <c r="Q134" t="n">
        <v>0</v>
      </c>
      <c r="R134" t="n">
        <v>1</v>
      </c>
      <c r="S134" t="n">
        <v>24.35861322269485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-22.82607512520868</v>
      </c>
      <c r="Z134" t="n">
        <v>34.11966147276117</v>
      </c>
      <c r="AA134" t="n">
        <v>750</v>
      </c>
      <c r="AB134" t="b">
        <v>0</v>
      </c>
      <c r="AC134" t="b">
        <v>1</v>
      </c>
      <c r="AD134" t="n">
        <v>90.00846475476939</v>
      </c>
      <c r="AE134" t="n">
        <v>-0</v>
      </c>
      <c r="AF134" t="n">
        <v>0</v>
      </c>
      <c r="AG134" t="n">
        <v>0.0419157091209896</v>
      </c>
      <c r="AH134" t="b">
        <v>1</v>
      </c>
      <c r="AI134" t="b">
        <v>1</v>
      </c>
      <c r="AJ134" t="n">
        <v>750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0.2314222924241834</v>
      </c>
      <c r="AU134" t="n">
        <v>0.07364664021136631</v>
      </c>
      <c r="AV134" t="n">
        <v>0.2314222924241834</v>
      </c>
    </row>
    <row r="135" spans="1:48">
      <c r="A135" t="n">
        <v>132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b">
        <v>0</v>
      </c>
      <c r="P135" t="n">
        <v>0</v>
      </c>
      <c r="Q135" t="n">
        <v>0</v>
      </c>
      <c r="R135" t="n">
        <v>1</v>
      </c>
      <c r="S135" t="n">
        <v>24.35861322269485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-22.82607512520868</v>
      </c>
      <c r="Z135" t="n">
        <v>34.16093276950305</v>
      </c>
      <c r="AA135" t="n">
        <v>750</v>
      </c>
      <c r="AB135" t="b">
        <v>0</v>
      </c>
      <c r="AC135" t="b">
        <v>1</v>
      </c>
      <c r="AD135" t="n">
        <v>89.99940678844986</v>
      </c>
      <c r="AE135" t="n">
        <v>-0</v>
      </c>
      <c r="AF135" t="n">
        <v>0</v>
      </c>
      <c r="AG135" t="n">
        <v>0.04006361775965611</v>
      </c>
      <c r="AH135" t="b">
        <v>1</v>
      </c>
      <c r="AI135" t="b">
        <v>1</v>
      </c>
      <c r="AJ135" t="n">
        <v>750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0.2313993814312695</v>
      </c>
      <c r="AU135" t="n">
        <v>0.07363934913480519</v>
      </c>
      <c r="AV135" t="n">
        <v>0.2313993814312695</v>
      </c>
    </row>
    <row r="136" spans="1:48">
      <c r="A136" t="n">
        <v>133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b">
        <v>0</v>
      </c>
      <c r="P136" t="n">
        <v>0</v>
      </c>
      <c r="Q136" t="n">
        <v>0</v>
      </c>
      <c r="R136" t="n">
        <v>1</v>
      </c>
      <c r="S136" t="n">
        <v>24.35861322269485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-22.82607512520868</v>
      </c>
      <c r="Z136" t="n">
        <v>34.20220406624492</v>
      </c>
      <c r="AA136" t="n">
        <v>750</v>
      </c>
      <c r="AB136" t="b">
        <v>0</v>
      </c>
      <c r="AC136" t="b">
        <v>1</v>
      </c>
      <c r="AD136" t="n">
        <v>89.99034882213033</v>
      </c>
      <c r="AE136" t="n">
        <v>-0</v>
      </c>
      <c r="AF136" t="n">
        <v>0</v>
      </c>
      <c r="AG136" t="n">
        <v>0.03991801892444607</v>
      </c>
      <c r="AH136" t="b">
        <v>1</v>
      </c>
      <c r="AI136" t="b">
        <v>1</v>
      </c>
      <c r="AJ136" t="n">
        <v>750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0.2313767867823932</v>
      </c>
      <c r="AU136" t="n">
        <v>0.07363215872994375</v>
      </c>
      <c r="AV136" t="n">
        <v>0.2313767867823932</v>
      </c>
    </row>
    <row r="137" spans="1:48">
      <c r="A137" t="n">
        <v>134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b">
        <v>0</v>
      </c>
      <c r="P137" t="n">
        <v>0</v>
      </c>
      <c r="Q137" t="n">
        <v>0</v>
      </c>
      <c r="R137" t="n">
        <v>1</v>
      </c>
      <c r="S137" t="n">
        <v>24.35861322269485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-22.82607512520868</v>
      </c>
      <c r="Z137" t="n">
        <v>34.2434753629868</v>
      </c>
      <c r="AA137" t="n">
        <v>750</v>
      </c>
      <c r="AB137" t="b">
        <v>0</v>
      </c>
      <c r="AC137" t="b">
        <v>1</v>
      </c>
      <c r="AD137" t="n">
        <v>89.9812908558108</v>
      </c>
      <c r="AE137" t="n">
        <v>-0</v>
      </c>
      <c r="AF137" t="n">
        <v>0</v>
      </c>
      <c r="AG137" t="n">
        <v>0.03496313678023966</v>
      </c>
      <c r="AH137" t="b">
        <v>1</v>
      </c>
      <c r="AI137" t="b">
        <v>1</v>
      </c>
      <c r="AJ137" t="n">
        <v>750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0.2313544645328987</v>
      </c>
      <c r="AU137" t="n">
        <v>0.07362505501206068</v>
      </c>
      <c r="AV137" t="n">
        <v>0.2313544645328987</v>
      </c>
    </row>
    <row r="138" spans="1:48">
      <c r="A138" t="n">
        <v>135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b">
        <v>0</v>
      </c>
      <c r="P138" t="n">
        <v>0</v>
      </c>
      <c r="Q138" t="n">
        <v>0</v>
      </c>
      <c r="R138" t="n">
        <v>1</v>
      </c>
      <c r="S138" t="n">
        <v>24.35861322269485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-22.82607512520868</v>
      </c>
      <c r="Z138" t="n">
        <v>34.28474665972868</v>
      </c>
      <c r="AA138" t="n">
        <v>750</v>
      </c>
      <c r="AB138" t="b">
        <v>0</v>
      </c>
      <c r="AC138" t="b">
        <v>1</v>
      </c>
      <c r="AD138" t="n">
        <v>89.97223288949127</v>
      </c>
      <c r="AE138" t="n">
        <v>-0</v>
      </c>
      <c r="AF138" t="n">
        <v>0</v>
      </c>
      <c r="AG138" t="n">
        <v>0.03503207883678411</v>
      </c>
      <c r="AH138" t="b">
        <v>1</v>
      </c>
      <c r="AI138" t="b">
        <v>1</v>
      </c>
      <c r="AJ138" t="n">
        <v>750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0.2313323764544593</v>
      </c>
      <c r="AU138" t="n">
        <v>0.07361802581556993</v>
      </c>
      <c r="AV138" t="n">
        <v>0.2313323764544593</v>
      </c>
    </row>
    <row r="139" spans="1:48">
      <c r="A139" t="n">
        <v>136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b">
        <v>0</v>
      </c>
      <c r="P139" t="n">
        <v>0</v>
      </c>
      <c r="Q139" t="n">
        <v>0</v>
      </c>
      <c r="R139" t="n">
        <v>1</v>
      </c>
      <c r="S139" t="n">
        <v>24.35861322269485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-22.82607512520868</v>
      </c>
      <c r="Z139" t="n">
        <v>34.32601795647055</v>
      </c>
      <c r="AA139" t="n">
        <v>750</v>
      </c>
      <c r="AB139" t="b">
        <v>0</v>
      </c>
      <c r="AC139" t="b">
        <v>1</v>
      </c>
      <c r="AD139" t="n">
        <v>89.96317492317174</v>
      </c>
      <c r="AE139" t="n">
        <v>-0</v>
      </c>
      <c r="AF139" t="n">
        <v>0</v>
      </c>
      <c r="AG139" t="n">
        <v>0.04382318314585706</v>
      </c>
      <c r="AH139" t="b">
        <v>1</v>
      </c>
      <c r="AI139" t="b">
        <v>1</v>
      </c>
      <c r="AJ139" t="n">
        <v>750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0.2313104893675917</v>
      </c>
      <c r="AU139" t="n">
        <v>0.07361106058160338</v>
      </c>
      <c r="AV139" t="n">
        <v>0.2313104893675917</v>
      </c>
    </row>
    <row r="140" spans="1:48">
      <c r="A140" t="n">
        <v>137</v>
      </c>
      <c r="B140" t="n">
        <v>0</v>
      </c>
      <c r="C140" t="n">
        <v>0</v>
      </c>
      <c r="D140" t="n">
        <v>0</v>
      </c>
      <c r="E140" t="n">
        <v>0</v>
      </c>
      <c r="F140" t="n">
        <v>-0.007150841221403659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b">
        <v>0</v>
      </c>
      <c r="P140" t="n">
        <v>0</v>
      </c>
      <c r="Q140" t="n">
        <v>0</v>
      </c>
      <c r="R140" t="n">
        <v>1</v>
      </c>
      <c r="S140" t="n">
        <v>24.35861322269485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-22.82607512520868</v>
      </c>
      <c r="Z140" t="n">
        <v>34.37668036341881</v>
      </c>
      <c r="AA140" t="n">
        <v>750</v>
      </c>
      <c r="AB140" t="b">
        <v>0</v>
      </c>
      <c r="AC140" t="b">
        <v>1</v>
      </c>
      <c r="AD140" t="n">
        <v>89.9541169568522</v>
      </c>
      <c r="AE140" t="n">
        <v>-0</v>
      </c>
      <c r="AF140" t="n">
        <v>0</v>
      </c>
      <c r="AG140" t="n">
        <v>0.05170643074198447</v>
      </c>
      <c r="AH140" t="b">
        <v>1</v>
      </c>
      <c r="AI140" t="b">
        <v>1</v>
      </c>
      <c r="AJ140" t="n">
        <v>750</v>
      </c>
      <c r="AK140" t="n">
        <v>0</v>
      </c>
      <c r="AL140" t="n">
        <v>0</v>
      </c>
      <c r="AM140" t="n">
        <v>0</v>
      </c>
      <c r="AN140" t="n">
        <v>5.739603032681424e-05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0.2312838548347235</v>
      </c>
      <c r="AU140" t="n">
        <v>0.07360258454483617</v>
      </c>
      <c r="AV140" t="n">
        <v>0.2312838548347235</v>
      </c>
    </row>
    <row r="141" spans="1:48">
      <c r="A141" t="n">
        <v>138</v>
      </c>
      <c r="B141" t="n">
        <v>0</v>
      </c>
      <c r="C141" t="n">
        <v>0</v>
      </c>
      <c r="D141" t="n">
        <v>0</v>
      </c>
      <c r="E141" t="n">
        <v>0.2</v>
      </c>
      <c r="F141" t="n">
        <v>0.193353969421803</v>
      </c>
      <c r="G141" t="n">
        <v>1.416420273993775</v>
      </c>
      <c r="H141" t="n">
        <v>5.229423651585017</v>
      </c>
      <c r="I141" t="n">
        <v>0.04015316859698739</v>
      </c>
      <c r="J141" t="n">
        <v>0.04015316859698739</v>
      </c>
      <c r="K141" t="n">
        <v>270.7067406622377</v>
      </c>
      <c r="L141" t="n">
        <v>1</v>
      </c>
      <c r="M141" t="n">
        <v>73.32251913928431</v>
      </c>
      <c r="N141" t="n">
        <v>24.4998498076758</v>
      </c>
      <c r="O141" t="b">
        <v>1</v>
      </c>
      <c r="P141" t="n">
        <v>0.04015316859698739</v>
      </c>
      <c r="Q141" t="n">
        <v>8.650046673324507</v>
      </c>
      <c r="R141" t="n">
        <v>0.8515215137602394</v>
      </c>
      <c r="S141" t="n">
        <v>24.35861322269485</v>
      </c>
      <c r="T141" t="n">
        <v>18.37943503300538</v>
      </c>
      <c r="U141" t="n">
        <v>0.04715461435574862</v>
      </c>
      <c r="V141" t="n">
        <v>2.728950691642662</v>
      </c>
      <c r="W141" t="n">
        <v>0</v>
      </c>
      <c r="X141" t="n">
        <v>0</v>
      </c>
      <c r="Y141" t="n">
        <v>-22.82607512520868</v>
      </c>
      <c r="Z141" t="n">
        <v>34.41045860848546</v>
      </c>
      <c r="AA141" t="n">
        <v>750</v>
      </c>
      <c r="AB141" t="b">
        <v>0</v>
      </c>
      <c r="AC141" t="b">
        <v>1</v>
      </c>
      <c r="AD141" t="n">
        <v>89.94505899053267</v>
      </c>
      <c r="AE141" t="n">
        <v>-0</v>
      </c>
      <c r="AF141" t="n">
        <v>0</v>
      </c>
      <c r="AG141" t="n">
        <v>0.06789059979184714</v>
      </c>
      <c r="AH141" t="b">
        <v>1</v>
      </c>
      <c r="AI141" t="b">
        <v>1</v>
      </c>
      <c r="AJ141" t="n">
        <v>758.6500466733245</v>
      </c>
      <c r="AK141" t="n">
        <v>0</v>
      </c>
      <c r="AL141" t="n">
        <v>1.460166109697675</v>
      </c>
      <c r="AM141" t="n">
        <v>0</v>
      </c>
      <c r="AN141" t="n">
        <v>1.460166109697675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0.231266218451967</v>
      </c>
      <c r="AU141" t="n">
        <v>0.07359697203308593</v>
      </c>
      <c r="AV141" t="n">
        <v>0.231266218451967</v>
      </c>
    </row>
    <row r="142" spans="1:48">
      <c r="A142" t="n">
        <v>139</v>
      </c>
      <c r="B142" t="n">
        <v>0</v>
      </c>
      <c r="C142" t="n">
        <v>0</v>
      </c>
      <c r="D142" t="n">
        <v>0</v>
      </c>
      <c r="E142" t="n">
        <v>1.9</v>
      </c>
      <c r="F142" t="n">
        <v>0.8170682968675251</v>
      </c>
      <c r="G142" t="n">
        <v>13.45599260294086</v>
      </c>
      <c r="H142" t="n">
        <v>49.67952469005765</v>
      </c>
      <c r="I142" t="n">
        <v>1.198003413162834</v>
      </c>
      <c r="J142" t="n">
        <v>1.198003413162834</v>
      </c>
      <c r="K142" t="n">
        <v>850.1855077008115</v>
      </c>
      <c r="L142" t="n">
        <v>1</v>
      </c>
      <c r="M142" t="n">
        <v>230.2777648160378</v>
      </c>
      <c r="N142" t="n">
        <v>232.7485731729201</v>
      </c>
      <c r="O142" t="b">
        <v>0</v>
      </c>
      <c r="P142" t="n">
        <v>1.198003413162834</v>
      </c>
      <c r="Q142" t="n">
        <v>0</v>
      </c>
      <c r="R142" t="n">
        <v>0.9205802214567911</v>
      </c>
      <c r="S142" t="n">
        <v>24.35877791866062</v>
      </c>
      <c r="T142" t="n">
        <v>53.39256317757707</v>
      </c>
      <c r="U142" t="n">
        <v>1.301356889100908</v>
      </c>
      <c r="V142" t="n">
        <v>4.240425543417459</v>
      </c>
      <c r="W142" t="n">
        <v>0</v>
      </c>
      <c r="X142" t="n">
        <v>0</v>
      </c>
      <c r="Y142" t="n">
        <v>-22.82607512520868</v>
      </c>
      <c r="Z142" t="n">
        <v>34.47427824924213</v>
      </c>
      <c r="AA142" t="n">
        <v>750</v>
      </c>
      <c r="AB142" t="b">
        <v>0</v>
      </c>
      <c r="AC142" t="b">
        <v>1</v>
      </c>
      <c r="AD142" t="n">
        <v>89.93600102421314</v>
      </c>
      <c r="AE142" t="n">
        <v>-0</v>
      </c>
      <c r="AF142" t="n">
        <v>0</v>
      </c>
      <c r="AG142" t="n">
        <v>0.08687797268751318</v>
      </c>
      <c r="AH142" t="b">
        <v>0</v>
      </c>
      <c r="AI142" t="b">
        <v>0</v>
      </c>
      <c r="AJ142" t="n">
        <v>750</v>
      </c>
      <c r="AK142" t="n">
        <v>0</v>
      </c>
      <c r="AL142" t="n">
        <v>1.301356889100908</v>
      </c>
      <c r="AM142" t="n">
        <v>0</v>
      </c>
      <c r="AN142" t="n">
        <v>1.301414285131234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0.2312331171709866</v>
      </c>
      <c r="AU142" t="n">
        <v>0.07358643805165586</v>
      </c>
      <c r="AV142" t="n">
        <v>0.2312331171709866</v>
      </c>
    </row>
    <row r="143" spans="1:48">
      <c r="A143" t="n">
        <v>140</v>
      </c>
      <c r="B143" t="n">
        <v>0</v>
      </c>
      <c r="C143" t="n">
        <v>0</v>
      </c>
      <c r="D143" t="n">
        <v>0</v>
      </c>
      <c r="E143" t="n">
        <v>6.1</v>
      </c>
      <c r="F143" t="n">
        <v>1.455039509774762</v>
      </c>
      <c r="G143" t="n">
        <v>43.20081835681012</v>
      </c>
      <c r="H143" t="n">
        <v>159.497421373343</v>
      </c>
      <c r="I143" t="n">
        <v>6.537357723813801</v>
      </c>
      <c r="J143" t="n">
        <v>6.537357723813801</v>
      </c>
      <c r="K143" t="n">
        <v>1445.045954331</v>
      </c>
      <c r="L143" t="n">
        <v>1</v>
      </c>
      <c r="M143" t="n">
        <v>391.3992292337487</v>
      </c>
      <c r="N143" t="n">
        <v>747.2454191341118</v>
      </c>
      <c r="O143" t="b">
        <v>0</v>
      </c>
      <c r="P143" t="n">
        <v>6.537357723813801</v>
      </c>
      <c r="Q143" t="n">
        <v>0</v>
      </c>
      <c r="R143" t="n">
        <v>0.932796502279117</v>
      </c>
      <c r="S143" t="n">
        <v>24.36140628765161</v>
      </c>
      <c r="T143" t="n">
        <v>89.56193374470847</v>
      </c>
      <c r="U143" t="n">
        <v>7.00834287847453</v>
      </c>
      <c r="V143" t="n">
        <v>6.018875210290375</v>
      </c>
      <c r="W143" t="n">
        <v>0</v>
      </c>
      <c r="X143" t="n">
        <v>0</v>
      </c>
      <c r="Y143" t="n">
        <v>-22.82607512520868</v>
      </c>
      <c r="Z143" t="n">
        <v>34.57079550808657</v>
      </c>
      <c r="AA143" t="n">
        <v>750</v>
      </c>
      <c r="AB143" t="b">
        <v>0</v>
      </c>
      <c r="AC143" t="b">
        <v>1</v>
      </c>
      <c r="AD143" t="n">
        <v>89.92694305789361</v>
      </c>
      <c r="AE143" t="n">
        <v>-0</v>
      </c>
      <c r="AF143" t="n">
        <v>0</v>
      </c>
      <c r="AG143" t="n">
        <v>0.09336791848040485</v>
      </c>
      <c r="AH143" t="b">
        <v>0</v>
      </c>
      <c r="AI143" t="b">
        <v>0</v>
      </c>
      <c r="AJ143" t="n">
        <v>750</v>
      </c>
      <c r="AK143" t="n">
        <v>0</v>
      </c>
      <c r="AL143" t="n">
        <v>7.00834287847453</v>
      </c>
      <c r="AM143" t="n">
        <v>0</v>
      </c>
      <c r="AN143" t="n">
        <v>7.012831512473813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0.231183485912944</v>
      </c>
      <c r="AU143" t="n">
        <v>0.07357064365533383</v>
      </c>
      <c r="AV143" t="n">
        <v>0.231183485912944</v>
      </c>
    </row>
    <row r="144" spans="1:48">
      <c r="A144" t="n">
        <v>141</v>
      </c>
      <c r="B144" t="n">
        <v>0</v>
      </c>
      <c r="C144" t="n">
        <v>0</v>
      </c>
      <c r="D144" t="n">
        <v>0</v>
      </c>
      <c r="E144" t="n">
        <v>11.7</v>
      </c>
      <c r="F144" t="n">
        <v>1.529440330700094</v>
      </c>
      <c r="G144" t="n">
        <v>82.86058602863581</v>
      </c>
      <c r="H144" t="n">
        <v>305.9212836177234</v>
      </c>
      <c r="I144" t="n">
        <v>13.18507209920954</v>
      </c>
      <c r="J144" t="n">
        <v>13.18507209920954</v>
      </c>
      <c r="K144" t="n">
        <v>1519.51814501072</v>
      </c>
      <c r="L144" t="n">
        <v>2</v>
      </c>
      <c r="M144" t="n">
        <v>411.570461812221</v>
      </c>
      <c r="N144" t="n">
        <v>758.0729408047187</v>
      </c>
      <c r="O144" t="b">
        <v>1</v>
      </c>
      <c r="P144" t="n">
        <v>13.18507209920954</v>
      </c>
      <c r="Q144" t="n">
        <v>68.42233590643249</v>
      </c>
      <c r="R144" t="n">
        <v>0.9466336359038319</v>
      </c>
      <c r="S144" t="n">
        <v>24.37354279533414</v>
      </c>
      <c r="T144" t="n">
        <v>175.4530669978185</v>
      </c>
      <c r="U144" t="n">
        <v>13.92837904668433</v>
      </c>
      <c r="V144" t="n">
        <v>9.363292255194978</v>
      </c>
      <c r="W144" t="n">
        <v>0</v>
      </c>
      <c r="X144" t="n">
        <v>0</v>
      </c>
      <c r="Y144" t="n">
        <v>-22.82607512520868</v>
      </c>
      <c r="Z144" t="n">
        <v>34.67569476405813</v>
      </c>
      <c r="AA144" t="n">
        <v>758.0729408047187</v>
      </c>
      <c r="AB144" t="b">
        <v>0</v>
      </c>
      <c r="AC144" t="b">
        <v>1</v>
      </c>
      <c r="AD144" t="n">
        <v>89.91788509157408</v>
      </c>
      <c r="AE144" t="n">
        <v>-0</v>
      </c>
      <c r="AF144" t="n">
        <v>0</v>
      </c>
      <c r="AG144" t="n">
        <v>0.110650241771856</v>
      </c>
      <c r="AH144" t="b">
        <v>0</v>
      </c>
      <c r="AI144" t="b">
        <v>0</v>
      </c>
      <c r="AJ144" t="n">
        <v>826.4952767111512</v>
      </c>
      <c r="AK144" t="n">
        <v>0</v>
      </c>
      <c r="AL144" t="n">
        <v>15.18553014450969</v>
      </c>
      <c r="AM144" t="n">
        <v>0</v>
      </c>
      <c r="AN144" t="n">
        <v>15.26048801791218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3.279580712312961</v>
      </c>
      <c r="AU144" t="n">
        <v>1.043676900067772</v>
      </c>
      <c r="AV144" t="n">
        <v>3.279580712312961</v>
      </c>
    </row>
    <row r="145" spans="1:48">
      <c r="A145" t="n">
        <v>142</v>
      </c>
      <c r="B145" t="n">
        <v>0</v>
      </c>
      <c r="C145" t="n">
        <v>0</v>
      </c>
      <c r="D145" t="n">
        <v>0</v>
      </c>
      <c r="E145" t="n">
        <v>16.4</v>
      </c>
      <c r="F145" t="n">
        <v>1.010532500758199</v>
      </c>
      <c r="G145" t="n">
        <v>116.1464624674895</v>
      </c>
      <c r="H145" t="n">
        <v>428.8127394299713</v>
      </c>
      <c r="I145" t="n">
        <v>12.69699976759666</v>
      </c>
      <c r="J145" t="n">
        <v>12.69699976759666</v>
      </c>
      <c r="K145" t="n">
        <v>1043.918290330346</v>
      </c>
      <c r="L145" t="n">
        <v>2</v>
      </c>
      <c r="M145" t="n">
        <v>282.7514329172117</v>
      </c>
      <c r="N145" t="n">
        <v>1062.597968307469</v>
      </c>
      <c r="O145" t="b">
        <v>0</v>
      </c>
      <c r="P145" t="n">
        <v>12.69699976759666</v>
      </c>
      <c r="Q145" t="n">
        <v>0</v>
      </c>
      <c r="R145" t="n">
        <v>0.9383946802308513</v>
      </c>
      <c r="S145" t="n">
        <v>24.3929807127021</v>
      </c>
      <c r="T145" t="n">
        <v>121.595632287923</v>
      </c>
      <c r="U145" t="n">
        <v>13.53055386511048</v>
      </c>
      <c r="V145" t="n">
        <v>7.490937809629315</v>
      </c>
      <c r="W145" t="n">
        <v>0</v>
      </c>
      <c r="X145" t="n">
        <v>0</v>
      </c>
      <c r="Y145" t="n">
        <v>-22.82607512520868</v>
      </c>
      <c r="Z145" t="n">
        <v>34.82416209551624</v>
      </c>
      <c r="AA145" t="n">
        <v>1062.597968307469</v>
      </c>
      <c r="AB145" t="b">
        <v>0</v>
      </c>
      <c r="AC145" t="b">
        <v>1</v>
      </c>
      <c r="AD145" t="n">
        <v>89.90882712525455</v>
      </c>
      <c r="AE145" t="n">
        <v>-0</v>
      </c>
      <c r="AF145" t="n">
        <v>0</v>
      </c>
      <c r="AG145" t="n">
        <v>0.1304743245918522</v>
      </c>
      <c r="AH145" t="b">
        <v>0</v>
      </c>
      <c r="AI145" t="b">
        <v>0</v>
      </c>
      <c r="AJ145" t="n">
        <v>1062.597968307469</v>
      </c>
      <c r="AK145" t="n">
        <v>0</v>
      </c>
      <c r="AL145" t="n">
        <v>13.53055386511048</v>
      </c>
      <c r="AM145" t="n">
        <v>0</v>
      </c>
      <c r="AN145" t="n">
        <v>13.65211495760019</v>
      </c>
      <c r="AO145" t="n">
        <v>0</v>
      </c>
      <c r="AP145" t="n">
        <v>1</v>
      </c>
      <c r="AQ145" t="n">
        <v>3</v>
      </c>
      <c r="AR145" t="n">
        <v>0</v>
      </c>
      <c r="AS145" t="n">
        <v>0</v>
      </c>
      <c r="AT145" t="n">
        <v>2.987528946321301</v>
      </c>
      <c r="AU145" t="n">
        <v>0.9507358479859873</v>
      </c>
      <c r="AV145" t="n">
        <v>2.987528946321301</v>
      </c>
    </row>
    <row r="146" spans="1:48">
      <c r="A146" t="n">
        <v>143</v>
      </c>
      <c r="B146" t="n">
        <v>0</v>
      </c>
      <c r="C146" t="n">
        <v>0</v>
      </c>
      <c r="D146" t="n">
        <v>0</v>
      </c>
      <c r="E146" t="n">
        <v>18.9</v>
      </c>
      <c r="F146" t="n">
        <v>0.4284296662671103</v>
      </c>
      <c r="G146" t="n">
        <v>133.8517158924117</v>
      </c>
      <c r="H146" t="n">
        <v>494.180535074784</v>
      </c>
      <c r="I146" t="n">
        <v>7.113223576790965</v>
      </c>
      <c r="J146" t="n">
        <v>7.113223576790965</v>
      </c>
      <c r="K146" t="n">
        <v>507.4741191098659</v>
      </c>
      <c r="L146" t="n">
        <v>2</v>
      </c>
      <c r="M146" t="n">
        <v>137.4523616223905</v>
      </c>
      <c r="N146" t="n">
        <v>1224.579365915315</v>
      </c>
      <c r="O146" t="b">
        <v>0</v>
      </c>
      <c r="P146" t="n">
        <v>7.113223576790965</v>
      </c>
      <c r="Q146" t="n">
        <v>0</v>
      </c>
      <c r="R146" t="n">
        <v>0.913645744117819</v>
      </c>
      <c r="S146" t="n">
        <v>24.41458892984798</v>
      </c>
      <c r="T146" t="n">
        <v>60.71179430754005</v>
      </c>
      <c r="U146" t="n">
        <v>7.785537909618587</v>
      </c>
      <c r="V146" t="n">
        <v>5.242721820699643</v>
      </c>
      <c r="W146" t="n">
        <v>0</v>
      </c>
      <c r="X146" t="n">
        <v>0</v>
      </c>
      <c r="Y146" t="n">
        <v>-22.82607512520868</v>
      </c>
      <c r="Z146" t="n">
        <v>34.98959362756464</v>
      </c>
      <c r="AA146" t="n">
        <v>1224.579365915315</v>
      </c>
      <c r="AB146" t="b">
        <v>0</v>
      </c>
      <c r="AC146" t="b">
        <v>1</v>
      </c>
      <c r="AD146" t="n">
        <v>89.89976915893502</v>
      </c>
      <c r="AE146" t="n">
        <v>-0</v>
      </c>
      <c r="AF146" t="n">
        <v>0</v>
      </c>
      <c r="AG146" t="n">
        <v>0.1472236196249387</v>
      </c>
      <c r="AH146" t="b">
        <v>0</v>
      </c>
      <c r="AI146" t="b">
        <v>0</v>
      </c>
      <c r="AJ146" t="n">
        <v>1224.579365915315</v>
      </c>
      <c r="AK146" t="n">
        <v>0</v>
      </c>
      <c r="AL146" t="n">
        <v>7.785537909618587</v>
      </c>
      <c r="AM146" t="n">
        <v>0</v>
      </c>
      <c r="AN146" t="n">
        <v>7.824986483707141</v>
      </c>
      <c r="AO146" t="n">
        <v>0</v>
      </c>
      <c r="AP146" t="n">
        <v>1</v>
      </c>
      <c r="AQ146" t="n">
        <v>3</v>
      </c>
      <c r="AR146" t="n">
        <v>0</v>
      </c>
      <c r="AS146" t="n">
        <v>0</v>
      </c>
      <c r="AT146" t="n">
        <v>2.036080820020077</v>
      </c>
      <c r="AU146" t="n">
        <v>0.6479518892606588</v>
      </c>
      <c r="AV146" t="n">
        <v>2.036080820020077</v>
      </c>
    </row>
    <row r="147" spans="1:48">
      <c r="A147" t="n">
        <v>144</v>
      </c>
      <c r="B147" t="n">
        <v>0</v>
      </c>
      <c r="C147" t="n">
        <v>0</v>
      </c>
      <c r="D147" t="n">
        <v>0</v>
      </c>
      <c r="E147" t="n">
        <v>19.9</v>
      </c>
      <c r="F147" t="n">
        <v>0.1924155008400223</v>
      </c>
      <c r="G147" t="n">
        <v>140.9338172623806</v>
      </c>
      <c r="H147" t="n">
        <v>520.327653332709</v>
      </c>
      <c r="I147" t="n">
        <v>4.28032712532689</v>
      </c>
      <c r="J147" t="n">
        <v>4.28032712532689</v>
      </c>
      <c r="K147" t="n">
        <v>290.0234592146845</v>
      </c>
      <c r="L147" t="n">
        <v>2</v>
      </c>
      <c r="M147" t="n">
        <v>78.55456641784521</v>
      </c>
      <c r="N147" t="n">
        <v>1289.371924958453</v>
      </c>
      <c r="O147" t="b">
        <v>0</v>
      </c>
      <c r="P147" t="n">
        <v>4.28032712532689</v>
      </c>
      <c r="Q147" t="n">
        <v>0</v>
      </c>
      <c r="R147" t="n">
        <v>0.8798067482761094</v>
      </c>
      <c r="S147" t="n">
        <v>24.43155767836052</v>
      </c>
      <c r="T147" t="n">
        <v>36.03154171355911</v>
      </c>
      <c r="U147" t="n">
        <v>4.86507648834673</v>
      </c>
      <c r="V147" t="n">
        <v>4.330748163177674</v>
      </c>
      <c r="W147" t="n">
        <v>0</v>
      </c>
      <c r="X147" t="n">
        <v>0</v>
      </c>
      <c r="Y147" t="n">
        <v>-22.82607512520868</v>
      </c>
      <c r="Z147" t="n">
        <v>35.08357665650956</v>
      </c>
      <c r="AA147" t="n">
        <v>1289.371924958453</v>
      </c>
      <c r="AB147" t="b">
        <v>0</v>
      </c>
      <c r="AC147" t="b">
        <v>1</v>
      </c>
      <c r="AD147" t="n">
        <v>89.89071119261548</v>
      </c>
      <c r="AE147" t="n">
        <v>-0</v>
      </c>
      <c r="AF147" t="n">
        <v>0</v>
      </c>
      <c r="AG147" t="n">
        <v>0.1527228734711199</v>
      </c>
      <c r="AH147" t="b">
        <v>0</v>
      </c>
      <c r="AI147" t="b">
        <v>0</v>
      </c>
      <c r="AJ147" t="n">
        <v>1289.371924958453</v>
      </c>
      <c r="AK147" t="n">
        <v>0</v>
      </c>
      <c r="AL147" t="n">
        <v>4.86507648834673</v>
      </c>
      <c r="AM147" t="n">
        <v>0</v>
      </c>
      <c r="AN147" t="n">
        <v>4.876701741608745</v>
      </c>
      <c r="AO147" t="n">
        <v>0</v>
      </c>
      <c r="AP147" t="n">
        <v>1</v>
      </c>
      <c r="AQ147" t="n">
        <v>3</v>
      </c>
      <c r="AR147" t="n">
        <v>0</v>
      </c>
      <c r="AS147" t="n">
        <v>0</v>
      </c>
      <c r="AT147" t="n">
        <v>1.579228874144853</v>
      </c>
      <c r="AU147" t="n">
        <v>0.502565675446543</v>
      </c>
      <c r="AV147" t="n">
        <v>1.579228874144853</v>
      </c>
    </row>
    <row r="148" spans="1:48">
      <c r="A148" t="n">
        <v>145</v>
      </c>
      <c r="B148" t="n">
        <v>0</v>
      </c>
      <c r="C148" t="n">
        <v>0</v>
      </c>
      <c r="D148" t="n">
        <v>0</v>
      </c>
      <c r="E148" t="n">
        <v>20.8</v>
      </c>
      <c r="F148" t="n">
        <v>0.385241663706132</v>
      </c>
      <c r="G148" t="n">
        <v>147.3077084953526</v>
      </c>
      <c r="H148" t="n">
        <v>543.8600597648417</v>
      </c>
      <c r="I148" t="n">
        <v>7.251949286481097</v>
      </c>
      <c r="J148" t="n">
        <v>7.251949286481097</v>
      </c>
      <c r="K148" t="n">
        <v>470.1112743322419</v>
      </c>
      <c r="L148" t="n">
        <v>2</v>
      </c>
      <c r="M148" t="n">
        <v>127.3324144995238</v>
      </c>
      <c r="N148" t="n">
        <v>1347.685228097278</v>
      </c>
      <c r="O148" t="b">
        <v>0</v>
      </c>
      <c r="P148" t="n">
        <v>7.251949286481097</v>
      </c>
      <c r="Q148" t="n">
        <v>0</v>
      </c>
      <c r="R148" t="n">
        <v>0.908589189607937</v>
      </c>
      <c r="S148" t="n">
        <v>24.44576972597664</v>
      </c>
      <c r="T148" t="n">
        <v>56.55488283702442</v>
      </c>
      <c r="U148" t="n">
        <v>7.98154916372092</v>
      </c>
      <c r="V148" t="n">
        <v>5.169727671760576</v>
      </c>
      <c r="W148" t="n">
        <v>0</v>
      </c>
      <c r="X148" t="n">
        <v>0</v>
      </c>
      <c r="Y148" t="n">
        <v>-22.82607512520868</v>
      </c>
      <c r="Z148" t="n">
        <v>35.2399559065809</v>
      </c>
      <c r="AA148" t="n">
        <v>1347.685228097278</v>
      </c>
      <c r="AB148" t="b">
        <v>0</v>
      </c>
      <c r="AC148" t="b">
        <v>1</v>
      </c>
      <c r="AD148" t="n">
        <v>89.88165322629595</v>
      </c>
      <c r="AE148" t="n">
        <v>-0</v>
      </c>
      <c r="AF148" t="n">
        <v>0</v>
      </c>
      <c r="AG148" t="n">
        <v>0.1542616833331777</v>
      </c>
      <c r="AH148" t="b">
        <v>0</v>
      </c>
      <c r="AI148" t="b">
        <v>0</v>
      </c>
      <c r="AJ148" t="n">
        <v>1347.685228097278</v>
      </c>
      <c r="AK148" t="n">
        <v>0</v>
      </c>
      <c r="AL148" t="n">
        <v>7.98154916372092</v>
      </c>
      <c r="AM148" t="n">
        <v>0</v>
      </c>
      <c r="AN148" t="n">
        <v>8.008631817442122</v>
      </c>
      <c r="AO148" t="n">
        <v>0</v>
      </c>
      <c r="AP148" t="n">
        <v>1</v>
      </c>
      <c r="AQ148" t="n">
        <v>3</v>
      </c>
      <c r="AR148" t="n">
        <v>0</v>
      </c>
      <c r="AS148" t="n">
        <v>0</v>
      </c>
      <c r="AT148" t="n">
        <v>2.128849320520575</v>
      </c>
      <c r="AU148" t="n">
        <v>0.6774740597816618</v>
      </c>
      <c r="AV148" t="n">
        <v>2.128849320520575</v>
      </c>
    </row>
    <row r="149" spans="1:48">
      <c r="A149" t="n">
        <v>146</v>
      </c>
      <c r="B149" t="n">
        <v>0</v>
      </c>
      <c r="C149" t="n">
        <v>0</v>
      </c>
      <c r="D149" t="n">
        <v>0</v>
      </c>
      <c r="E149" t="n">
        <v>22.8</v>
      </c>
      <c r="F149" t="n">
        <v>0.6832845110021197</v>
      </c>
      <c r="G149" t="n">
        <v>161.4719112352903</v>
      </c>
      <c r="H149" t="n">
        <v>596.1542962806919</v>
      </c>
      <c r="I149" t="n">
        <v>12.67270366866716</v>
      </c>
      <c r="J149" t="n">
        <v>12.67270366866716</v>
      </c>
      <c r="K149" t="n">
        <v>749.4517464160795</v>
      </c>
      <c r="L149" t="n">
        <v>2</v>
      </c>
      <c r="M149" t="n">
        <v>202.993430773586</v>
      </c>
      <c r="N149" t="n">
        <v>1477.270346183555</v>
      </c>
      <c r="O149" t="b">
        <v>0</v>
      </c>
      <c r="P149" t="n">
        <v>12.67270366866716</v>
      </c>
      <c r="Q149" t="n">
        <v>0</v>
      </c>
      <c r="R149" t="n">
        <v>0.9264810174120305</v>
      </c>
      <c r="S149" t="n">
        <v>24.46408240676636</v>
      </c>
      <c r="T149" t="n">
        <v>88.4187062613432</v>
      </c>
      <c r="U149" t="n">
        <v>13.67831982577067</v>
      </c>
      <c r="V149" t="n">
        <v>6.5004533260785</v>
      </c>
      <c r="W149" t="n">
        <v>0</v>
      </c>
      <c r="X149" t="n">
        <v>0</v>
      </c>
      <c r="Y149" t="n">
        <v>-22.82607512520868</v>
      </c>
      <c r="Z149" t="n">
        <v>35.39400712654454</v>
      </c>
      <c r="AA149" t="n">
        <v>1477.270346183555</v>
      </c>
      <c r="AB149" t="b">
        <v>0</v>
      </c>
      <c r="AC149" t="b">
        <v>1</v>
      </c>
      <c r="AD149" t="n">
        <v>89.87259525997642</v>
      </c>
      <c r="AE149" t="n">
        <v>-0</v>
      </c>
      <c r="AF149" t="n">
        <v>0</v>
      </c>
      <c r="AG149" t="n">
        <v>0.1473869561342552</v>
      </c>
      <c r="AH149" t="b">
        <v>0</v>
      </c>
      <c r="AI149" t="b">
        <v>0</v>
      </c>
      <c r="AJ149" t="n">
        <v>1477.270346183555</v>
      </c>
      <c r="AK149" t="n">
        <v>0</v>
      </c>
      <c r="AL149" t="n">
        <v>13.67831982577067</v>
      </c>
      <c r="AM149" t="n">
        <v>0</v>
      </c>
      <c r="AN149" t="n">
        <v>13.74646119946159</v>
      </c>
      <c r="AO149" t="n">
        <v>0</v>
      </c>
      <c r="AP149" t="n">
        <v>1</v>
      </c>
      <c r="AQ149" t="n">
        <v>3</v>
      </c>
      <c r="AR149" t="n">
        <v>0</v>
      </c>
      <c r="AS149" t="n">
        <v>0</v>
      </c>
      <c r="AT149" t="n">
        <v>3.15278420852164</v>
      </c>
      <c r="AU149" t="n">
        <v>1.003325832774469</v>
      </c>
      <c r="AV149" t="n">
        <v>3.15278420852164</v>
      </c>
    </row>
    <row r="150" spans="1:48">
      <c r="A150" t="n">
        <v>147</v>
      </c>
      <c r="B150" t="n">
        <v>0</v>
      </c>
      <c r="C150" t="n">
        <v>0</v>
      </c>
      <c r="D150" t="n">
        <v>0</v>
      </c>
      <c r="E150" t="n">
        <v>25.4</v>
      </c>
      <c r="F150" t="n">
        <v>0.7149536256187199</v>
      </c>
      <c r="G150" t="n">
        <v>179.8853747972094</v>
      </c>
      <c r="H150" t="n">
        <v>664.1368037512971</v>
      </c>
      <c r="I150" t="n">
        <v>14.74841293308081</v>
      </c>
      <c r="J150" t="n">
        <v>14.74841293308081</v>
      </c>
      <c r="K150" t="n">
        <v>782.9261796429257</v>
      </c>
      <c r="L150" t="n">
        <v>2</v>
      </c>
      <c r="M150" t="n">
        <v>212.0601786681814</v>
      </c>
      <c r="N150" t="n">
        <v>1645.730999695714</v>
      </c>
      <c r="O150" t="b">
        <v>0</v>
      </c>
      <c r="P150" t="n">
        <v>14.74841293308081</v>
      </c>
      <c r="Q150" t="n">
        <v>0</v>
      </c>
      <c r="R150" t="n">
        <v>0.9266454590974869</v>
      </c>
      <c r="S150" t="n">
        <v>24.48982002624646</v>
      </c>
      <c r="T150" t="n">
        <v>92.35155641302046</v>
      </c>
      <c r="U150" t="n">
        <v>15.91591777446914</v>
      </c>
      <c r="V150" t="n">
        <v>6.774406022309662</v>
      </c>
      <c r="W150" t="n">
        <v>0</v>
      </c>
      <c r="X150" t="n">
        <v>0</v>
      </c>
      <c r="Y150" t="n">
        <v>-22.82607512520868</v>
      </c>
      <c r="Z150" t="n">
        <v>35.55459115394982</v>
      </c>
      <c r="AA150" t="n">
        <v>1645.730999695714</v>
      </c>
      <c r="AB150" t="b">
        <v>0</v>
      </c>
      <c r="AC150" t="b">
        <v>1</v>
      </c>
      <c r="AD150" t="n">
        <v>89.86353729365689</v>
      </c>
      <c r="AE150" t="n">
        <v>-0</v>
      </c>
      <c r="AF150" t="n">
        <v>0</v>
      </c>
      <c r="AG150" t="n">
        <v>0.131500648156487</v>
      </c>
      <c r="AH150" t="b">
        <v>0</v>
      </c>
      <c r="AI150" t="b">
        <v>0</v>
      </c>
      <c r="AJ150" t="n">
        <v>1645.730999695714</v>
      </c>
      <c r="AK150" t="n">
        <v>0</v>
      </c>
      <c r="AL150" t="n">
        <v>15.91591777446914</v>
      </c>
      <c r="AM150" t="n">
        <v>0</v>
      </c>
      <c r="AN150" t="n">
        <v>15.99323697968271</v>
      </c>
      <c r="AO150" t="n">
        <v>0</v>
      </c>
      <c r="AP150" t="n">
        <v>1</v>
      </c>
      <c r="AQ150" t="n">
        <v>3</v>
      </c>
      <c r="AR150" t="n">
        <v>0</v>
      </c>
      <c r="AS150" t="n">
        <v>0</v>
      </c>
      <c r="AT150" t="n">
        <v>3.617439734187364</v>
      </c>
      <c r="AU150" t="n">
        <v>1.151195417689837</v>
      </c>
      <c r="AV150" t="n">
        <v>3.617439734187364</v>
      </c>
    </row>
    <row r="151" spans="1:48">
      <c r="A151" t="n">
        <v>148</v>
      </c>
      <c r="B151" t="n">
        <v>0</v>
      </c>
      <c r="C151" t="n">
        <v>0</v>
      </c>
      <c r="D151" t="n">
        <v>0</v>
      </c>
      <c r="E151" t="n">
        <v>27.7</v>
      </c>
      <c r="F151" t="n">
        <v>0.5402343198563329</v>
      </c>
      <c r="G151" t="n">
        <v>196.1742079481378</v>
      </c>
      <c r="H151" t="n">
        <v>724.2751757445247</v>
      </c>
      <c r="I151" t="n">
        <v>12.83494505620073</v>
      </c>
      <c r="J151" t="n">
        <v>12.83494505620073</v>
      </c>
      <c r="K151" t="n">
        <v>624.7747768801293</v>
      </c>
      <c r="L151" t="n">
        <v>2</v>
      </c>
      <c r="M151" t="n">
        <v>169.2239373998183</v>
      </c>
      <c r="N151" t="n">
        <v>1794.753885494933</v>
      </c>
      <c r="O151" t="b">
        <v>0</v>
      </c>
      <c r="P151" t="n">
        <v>12.83494505620073</v>
      </c>
      <c r="Q151" t="n">
        <v>0</v>
      </c>
      <c r="R151" t="n">
        <v>0.9169201771085503</v>
      </c>
      <c r="S151" t="n">
        <v>24.51970630891574</v>
      </c>
      <c r="T151" t="n">
        <v>74.47816434108215</v>
      </c>
      <c r="U151" t="n">
        <v>13.99788703164426</v>
      </c>
      <c r="V151" t="n">
        <v>6.187632702737403</v>
      </c>
      <c r="W151" t="n">
        <v>0</v>
      </c>
      <c r="X151" t="n">
        <v>0</v>
      </c>
      <c r="Y151" t="n">
        <v>-22.82607512520868</v>
      </c>
      <c r="Z151" t="n">
        <v>35.69406478008167</v>
      </c>
      <c r="AA151" t="n">
        <v>1794.753885494933</v>
      </c>
      <c r="AB151" t="b">
        <v>0</v>
      </c>
      <c r="AC151" t="b">
        <v>1</v>
      </c>
      <c r="AD151" t="n">
        <v>89.85447932733736</v>
      </c>
      <c r="AE151" t="n">
        <v>-0</v>
      </c>
      <c r="AF151" t="n">
        <v>0</v>
      </c>
      <c r="AG151" t="n">
        <v>0.1369471932015135</v>
      </c>
      <c r="AH151" t="b">
        <v>0</v>
      </c>
      <c r="AI151" t="b">
        <v>0</v>
      </c>
      <c r="AJ151" t="n">
        <v>1794.753885494933</v>
      </c>
      <c r="AK151" t="n">
        <v>0</v>
      </c>
      <c r="AL151" t="n">
        <v>13.99788703164426</v>
      </c>
      <c r="AM151" t="n">
        <v>0</v>
      </c>
      <c r="AN151" t="n">
        <v>14.04438804469232</v>
      </c>
      <c r="AO151" t="n">
        <v>0</v>
      </c>
      <c r="AP151" t="n">
        <v>1</v>
      </c>
      <c r="AQ151" t="n">
        <v>3</v>
      </c>
      <c r="AR151" t="n">
        <v>0</v>
      </c>
      <c r="AS151" t="n">
        <v>0</v>
      </c>
      <c r="AT151" t="n">
        <v>3.389881641192432</v>
      </c>
      <c r="AU151" t="n">
        <v>1.078778500432513</v>
      </c>
      <c r="AV151" t="n">
        <v>3.389881641192432</v>
      </c>
    </row>
    <row r="152" spans="1:48">
      <c r="A152" t="n">
        <v>149</v>
      </c>
      <c r="B152" t="n">
        <v>0</v>
      </c>
      <c r="C152" t="n">
        <v>0</v>
      </c>
      <c r="D152" t="n">
        <v>0</v>
      </c>
      <c r="E152" t="n">
        <v>29.2</v>
      </c>
      <c r="F152" t="n">
        <v>0.2907757616226179</v>
      </c>
      <c r="G152" t="n">
        <v>206.7973600030911</v>
      </c>
      <c r="H152" t="n">
        <v>763.4958531314123</v>
      </c>
      <c r="I152" t="n">
        <v>8.577675291605503</v>
      </c>
      <c r="J152" t="n">
        <v>8.577675291605503</v>
      </c>
      <c r="K152" t="n">
        <v>396.0919296675232</v>
      </c>
      <c r="L152" t="n">
        <v>2</v>
      </c>
      <c r="M152" t="n">
        <v>107.2838379381157</v>
      </c>
      <c r="N152" t="n">
        <v>1891.94272405964</v>
      </c>
      <c r="O152" t="b">
        <v>0</v>
      </c>
      <c r="P152" t="n">
        <v>8.577675291605503</v>
      </c>
      <c r="Q152" t="n">
        <v>0</v>
      </c>
      <c r="R152" t="n">
        <v>0.8918378038342731</v>
      </c>
      <c r="S152" t="n">
        <v>24.54916335428506</v>
      </c>
      <c r="T152" t="n">
        <v>48.54529245881305</v>
      </c>
      <c r="U152" t="n">
        <v>9.617976783141007</v>
      </c>
      <c r="V152" t="n">
        <v>5.250765445852714</v>
      </c>
      <c r="W152" t="n">
        <v>0</v>
      </c>
      <c r="X152" t="n">
        <v>0</v>
      </c>
      <c r="Y152" t="n">
        <v>-22.82607512520868</v>
      </c>
      <c r="Z152" t="n">
        <v>35.80002891452335</v>
      </c>
      <c r="AA152" t="n">
        <v>1891.94272405964</v>
      </c>
      <c r="AB152" t="b">
        <v>0</v>
      </c>
      <c r="AC152" t="b">
        <v>1</v>
      </c>
      <c r="AD152" t="n">
        <v>89.84542136101783</v>
      </c>
      <c r="AE152" t="n">
        <v>-0</v>
      </c>
      <c r="AF152" t="n">
        <v>0</v>
      </c>
      <c r="AG152" t="n">
        <v>0.1134081862835374</v>
      </c>
      <c r="AH152" t="b">
        <v>0</v>
      </c>
      <c r="AI152" t="b">
        <v>0</v>
      </c>
      <c r="AJ152" t="n">
        <v>1891.94272405964</v>
      </c>
      <c r="AK152" t="n">
        <v>0</v>
      </c>
      <c r="AL152" t="n">
        <v>9.617976783141007</v>
      </c>
      <c r="AM152" t="n">
        <v>0</v>
      </c>
      <c r="AN152" t="n">
        <v>9.632178269812886</v>
      </c>
      <c r="AO152" t="n">
        <v>0</v>
      </c>
      <c r="AP152" t="n">
        <v>1</v>
      </c>
      <c r="AQ152" t="n">
        <v>3</v>
      </c>
      <c r="AR152" t="n">
        <v>0</v>
      </c>
      <c r="AS152" t="n">
        <v>0</v>
      </c>
      <c r="AT152" t="n">
        <v>2.746358309979851</v>
      </c>
      <c r="AU152" t="n">
        <v>0.8739869449389578</v>
      </c>
      <c r="AV152" t="n">
        <v>2.746358309979851</v>
      </c>
    </row>
    <row r="153" spans="1:48">
      <c r="A153" t="n">
        <v>150</v>
      </c>
      <c r="B153" t="n">
        <v>0</v>
      </c>
      <c r="C153" t="n">
        <v>0</v>
      </c>
      <c r="D153" t="n">
        <v>0</v>
      </c>
      <c r="E153" t="n">
        <v>29.8</v>
      </c>
      <c r="F153" t="n">
        <v>0.04666263365320145</v>
      </c>
      <c r="G153" t="n">
        <v>211.0466208250724</v>
      </c>
      <c r="H153" t="n">
        <v>779.1841240861673</v>
      </c>
      <c r="I153" t="n">
        <v>3.775103111968513</v>
      </c>
      <c r="J153" t="n">
        <v>3.775103111968513</v>
      </c>
      <c r="K153" t="n">
        <v>170.8133450142427</v>
      </c>
      <c r="L153" t="n">
        <v>2</v>
      </c>
      <c r="M153" t="n">
        <v>46.26580309161503</v>
      </c>
      <c r="N153" t="n">
        <v>1930.818259485523</v>
      </c>
      <c r="O153" t="b">
        <v>0</v>
      </c>
      <c r="P153" t="n">
        <v>3.775103111968513</v>
      </c>
      <c r="Q153" t="n">
        <v>0</v>
      </c>
      <c r="R153" t="n">
        <v>0.8133215389049738</v>
      </c>
      <c r="S153" t="n">
        <v>24.57479312414246</v>
      </c>
      <c r="T153" t="n">
        <v>22.95601656103821</v>
      </c>
      <c r="U153" t="n">
        <v>4.641587528901759</v>
      </c>
      <c r="V153" t="n">
        <v>4.285393844486553</v>
      </c>
      <c r="W153" t="n">
        <v>0</v>
      </c>
      <c r="X153" t="n">
        <v>0</v>
      </c>
      <c r="Y153" t="n">
        <v>-22.82607512520868</v>
      </c>
      <c r="Z153" t="n">
        <v>35.91669852999739</v>
      </c>
      <c r="AA153" t="n">
        <v>1930.818259485523</v>
      </c>
      <c r="AB153" t="b">
        <v>0</v>
      </c>
      <c r="AC153" t="b">
        <v>1</v>
      </c>
      <c r="AD153" t="n">
        <v>89.8363633946983</v>
      </c>
      <c r="AE153" t="n">
        <v>-0</v>
      </c>
      <c r="AF153" t="n">
        <v>0</v>
      </c>
      <c r="AG153" t="n">
        <v>0.09878241554381961</v>
      </c>
      <c r="AH153" t="b">
        <v>0</v>
      </c>
      <c r="AI153" t="b">
        <v>0</v>
      </c>
      <c r="AJ153" t="n">
        <v>1930.818259485523</v>
      </c>
      <c r="AK153" t="n">
        <v>0</v>
      </c>
      <c r="AL153" t="n">
        <v>4.641587528901759</v>
      </c>
      <c r="AM153" t="n">
        <v>0</v>
      </c>
      <c r="AN153" t="n">
        <v>4.641716340572253</v>
      </c>
      <c r="AO153" t="n">
        <v>0</v>
      </c>
      <c r="AP153" t="n">
        <v>1</v>
      </c>
      <c r="AQ153" t="n">
        <v>3</v>
      </c>
      <c r="AR153" t="n">
        <v>0</v>
      </c>
      <c r="AS153" t="n">
        <v>0</v>
      </c>
      <c r="AT153" t="n">
        <v>1.981769528517383</v>
      </c>
      <c r="AU153" t="n">
        <v>0.6306681431581785</v>
      </c>
      <c r="AV153" t="n">
        <v>1.981769528517383</v>
      </c>
    </row>
    <row r="154" spans="1:48">
      <c r="A154" t="n">
        <v>151</v>
      </c>
      <c r="B154" t="n">
        <v>0</v>
      </c>
      <c r="C154" t="n">
        <v>0</v>
      </c>
      <c r="D154" t="n">
        <v>0</v>
      </c>
      <c r="E154" t="n">
        <v>29.4</v>
      </c>
      <c r="F154" t="n">
        <v>-0.310759629568758</v>
      </c>
      <c r="G154" t="n">
        <v>208.2137802770849</v>
      </c>
      <c r="H154" t="n">
        <v>768.7252767829973</v>
      </c>
      <c r="I154" t="n">
        <v>-3.517594439246659</v>
      </c>
      <c r="J154" t="n">
        <v>-3.517594439246659</v>
      </c>
      <c r="K154" t="n">
        <v>-161.3272307107572</v>
      </c>
      <c r="L154" t="n">
        <v>2</v>
      </c>
      <c r="M154" t="n">
        <v>-43.69643302024843</v>
      </c>
      <c r="N154" t="n">
        <v>1904.901235868267</v>
      </c>
      <c r="O154" t="b">
        <v>0</v>
      </c>
      <c r="P154" t="n">
        <v>-3.517594439246659</v>
      </c>
      <c r="Q154" t="n">
        <v>0</v>
      </c>
      <c r="R154" t="n">
        <v>0.9026887434160119</v>
      </c>
      <c r="S154" t="n">
        <v>24.5942611824409</v>
      </c>
      <c r="T154" t="n">
        <v>-15.9177878187288</v>
      </c>
      <c r="U154" t="n">
        <v>-3.175292904210717</v>
      </c>
      <c r="V154" t="n">
        <v>27.77864520151962</v>
      </c>
      <c r="W154" t="n">
        <v>-37.1201243126923</v>
      </c>
      <c r="X154" t="n">
        <v>2</v>
      </c>
      <c r="Y154" t="n">
        <v>14.29404918748362</v>
      </c>
      <c r="Z154" t="n">
        <v>36.00154330887606</v>
      </c>
      <c r="AA154" t="n">
        <v>1904.901235868267</v>
      </c>
      <c r="AB154" t="b">
        <v>0</v>
      </c>
      <c r="AC154" t="b">
        <v>1</v>
      </c>
      <c r="AD154" t="n">
        <v>89.83467053240906</v>
      </c>
      <c r="AE154" t="n">
        <v>0.7756443886234211</v>
      </c>
      <c r="AF154" t="n">
        <v>0</v>
      </c>
      <c r="AG154" t="n">
        <v>0.08731560501411087</v>
      </c>
      <c r="AH154" t="b">
        <v>0</v>
      </c>
      <c r="AI154" t="b">
        <v>0</v>
      </c>
      <c r="AJ154" t="n">
        <v>1904.901235868267</v>
      </c>
      <c r="AK154" t="n">
        <v>0</v>
      </c>
      <c r="AL154" t="n">
        <v>-3.175292904210717</v>
      </c>
      <c r="AM154" t="n">
        <v>0</v>
      </c>
      <c r="AN154" t="n">
        <v>-2.377879343273939</v>
      </c>
      <c r="AO154" t="n">
        <v>0</v>
      </c>
      <c r="AP154" t="n">
        <v>1</v>
      </c>
      <c r="AQ154" t="n">
        <v>3</v>
      </c>
      <c r="AR154" t="n">
        <v>0</v>
      </c>
      <c r="AS154" t="n">
        <v>0</v>
      </c>
      <c r="AT154" t="n">
        <v>0.859993205077517</v>
      </c>
      <c r="AU154" t="n">
        <v>0.2736798149180599</v>
      </c>
      <c r="AV154" t="n">
        <v>0.859993205077517</v>
      </c>
    </row>
    <row r="155" spans="1:48">
      <c r="A155" t="n">
        <v>152</v>
      </c>
      <c r="B155" t="n">
        <v>0</v>
      </c>
      <c r="C155" t="n">
        <v>0</v>
      </c>
      <c r="D155" t="n">
        <v>0</v>
      </c>
      <c r="E155" t="n">
        <v>27.2</v>
      </c>
      <c r="F155" t="n">
        <v>-0.9702907820448399</v>
      </c>
      <c r="G155" t="n">
        <v>192.6331572631534</v>
      </c>
      <c r="H155" t="n">
        <v>711.2016166155622</v>
      </c>
      <c r="I155" t="n">
        <v>-15.66843913721137</v>
      </c>
      <c r="J155" t="n">
        <v>-15.66843913721137</v>
      </c>
      <c r="K155" t="n">
        <v>-776.7228367072075</v>
      </c>
      <c r="L155" t="n">
        <v>2</v>
      </c>
      <c r="M155" t="n">
        <v>-210.3799666054192</v>
      </c>
      <c r="N155" t="n">
        <v>1762.357605973363</v>
      </c>
      <c r="O155" t="b">
        <v>0</v>
      </c>
      <c r="P155" t="n">
        <v>-15.66843913721137</v>
      </c>
      <c r="Q155" t="n">
        <v>0</v>
      </c>
      <c r="R155" t="n">
        <v>0.9492075121124124</v>
      </c>
      <c r="S155" t="n">
        <v>24.60371720401594</v>
      </c>
      <c r="T155" t="n">
        <v>-80.58686226788632</v>
      </c>
      <c r="U155" t="n">
        <v>-14.87260013211716</v>
      </c>
      <c r="V155" t="n">
        <v>129.7931043375328</v>
      </c>
      <c r="W155" t="n">
        <v>-57.31737717558376</v>
      </c>
      <c r="X155" t="n">
        <v>2</v>
      </c>
      <c r="Y155" t="n">
        <v>34.49130205037508</v>
      </c>
      <c r="Z155" t="n">
        <v>36.11219461128461</v>
      </c>
      <c r="AA155" t="n">
        <v>1762.357605973363</v>
      </c>
      <c r="AB155" t="b">
        <v>0</v>
      </c>
      <c r="AC155" t="b">
        <v>1</v>
      </c>
      <c r="AD155" t="n">
        <v>89.84435016559118</v>
      </c>
      <c r="AE155" t="n">
        <v>1.197676537997273</v>
      </c>
      <c r="AF155" t="n">
        <v>0</v>
      </c>
      <c r="AG155" t="n">
        <v>0.06720929380461774</v>
      </c>
      <c r="AH155" t="b">
        <v>0</v>
      </c>
      <c r="AI155" t="b">
        <v>0</v>
      </c>
      <c r="AJ155" t="n">
        <v>1762.357605973363</v>
      </c>
      <c r="AK155" t="n">
        <v>0</v>
      </c>
      <c r="AL155" t="n">
        <v>-14.87260013211716</v>
      </c>
      <c r="AM155" t="n">
        <v>7.376754182141569</v>
      </c>
      <c r="AN155" t="n">
        <v>-6.149263120888135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 spans="1:48">
      <c r="A156" t="n">
        <v>153</v>
      </c>
      <c r="B156" t="n">
        <v>0</v>
      </c>
      <c r="C156" t="n">
        <v>0</v>
      </c>
      <c r="D156" t="n">
        <v>0</v>
      </c>
      <c r="E156" t="n">
        <v>22.6</v>
      </c>
      <c r="F156" t="n">
        <v>-1.474743908918547</v>
      </c>
      <c r="G156" t="n">
        <v>160.0554909612965</v>
      </c>
      <c r="H156" t="n">
        <v>590.9248726291069</v>
      </c>
      <c r="I156" t="n">
        <v>-20.98297279870785</v>
      </c>
      <c r="J156" t="n">
        <v>-20.98297279870785</v>
      </c>
      <c r="K156" t="n">
        <v>-1251.894760355837</v>
      </c>
      <c r="L156" t="n">
        <v>2</v>
      </c>
      <c r="M156" t="n">
        <v>-339.0830878536937</v>
      </c>
      <c r="N156" t="n">
        <v>1464.311834374927</v>
      </c>
      <c r="O156" t="b">
        <v>0</v>
      </c>
      <c r="P156" t="n">
        <v>-20.98297279870785</v>
      </c>
      <c r="Q156" t="n">
        <v>0</v>
      </c>
      <c r="R156" t="n">
        <v>0.9540042698679102</v>
      </c>
      <c r="S156" t="n">
        <v>24.62570212091573</v>
      </c>
      <c r="T156" t="n">
        <v>-130.5434679791846</v>
      </c>
      <c r="U156" t="n">
        <v>-20.01784564448951</v>
      </c>
      <c r="V156" t="n">
        <v>208.539619874509</v>
      </c>
      <c r="W156" t="n">
        <v>-58.28078747124191</v>
      </c>
      <c r="X156" t="n">
        <v>2</v>
      </c>
      <c r="Y156" t="n">
        <v>35.45471234603323</v>
      </c>
      <c r="Z156" t="n">
        <v>36.12620109673479</v>
      </c>
      <c r="AA156" t="n">
        <v>1464.311834374927</v>
      </c>
      <c r="AB156" t="b">
        <v>0</v>
      </c>
      <c r="AC156" t="b">
        <v>1</v>
      </c>
      <c r="AD156" t="n">
        <v>89.85822834305078</v>
      </c>
      <c r="AE156" t="n">
        <v>1.217807499399085</v>
      </c>
      <c r="AF156" t="n">
        <v>0</v>
      </c>
      <c r="AG156" t="n">
        <v>0.05363601824229683</v>
      </c>
      <c r="AH156" t="b">
        <v>0</v>
      </c>
      <c r="AI156" t="b">
        <v>0</v>
      </c>
      <c r="AJ156" t="n">
        <v>1464.311834374927</v>
      </c>
      <c r="AK156" t="n">
        <v>0</v>
      </c>
      <c r="AL156" t="n">
        <v>-20.01784564448951</v>
      </c>
      <c r="AM156" t="n">
        <v>13.60878756219953</v>
      </c>
      <c r="AN156" t="n">
        <v>-4.875629787264837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 spans="1:48">
      <c r="A157" t="n">
        <v>154</v>
      </c>
      <c r="B157" t="n">
        <v>0</v>
      </c>
      <c r="C157" t="n">
        <v>0</v>
      </c>
      <c r="D157" t="n">
        <v>0</v>
      </c>
      <c r="E157" t="n">
        <v>17.3</v>
      </c>
      <c r="F157" t="n">
        <v>-1.380733582280976</v>
      </c>
      <c r="G157" t="n">
        <v>122.5203537004615</v>
      </c>
      <c r="H157" t="n">
        <v>452.3451458621039</v>
      </c>
      <c r="I157" t="n">
        <v>-15.04005869812688</v>
      </c>
      <c r="J157" t="n">
        <v>-15.04005869812688</v>
      </c>
      <c r="K157" t="n">
        <v>-1172.229567040566</v>
      </c>
      <c r="L157" t="n">
        <v>2</v>
      </c>
      <c r="M157" t="n">
        <v>-317.505299848474</v>
      </c>
      <c r="N157" t="n">
        <v>1120.911271446294</v>
      </c>
      <c r="O157" t="b">
        <v>0</v>
      </c>
      <c r="P157" t="n">
        <v>-15.04005869812688</v>
      </c>
      <c r="Q157" t="n">
        <v>0</v>
      </c>
      <c r="R157" t="n">
        <v>0.9538423314568762</v>
      </c>
      <c r="S157" t="n">
        <v>24.65236359408732</v>
      </c>
      <c r="T157" t="n">
        <v>-122.2154945348599</v>
      </c>
      <c r="U157" t="n">
        <v>-14.34584465386962</v>
      </c>
      <c r="V157" t="n">
        <v>195.289805313614</v>
      </c>
      <c r="W157" t="n">
        <v>-54.91819676909522</v>
      </c>
      <c r="X157" t="n">
        <v>2</v>
      </c>
      <c r="Y157" t="n">
        <v>32.09212164388654</v>
      </c>
      <c r="Z157" t="n">
        <v>36.19155326850067</v>
      </c>
      <c r="AA157" t="n">
        <v>1120.911271446294</v>
      </c>
      <c r="AB157" t="b">
        <v>0</v>
      </c>
      <c r="AC157" t="b">
        <v>1</v>
      </c>
      <c r="AD157" t="n">
        <v>89.87163049265196</v>
      </c>
      <c r="AE157" t="n">
        <v>1.147544410100497</v>
      </c>
      <c r="AF157" t="n">
        <v>0</v>
      </c>
      <c r="AG157" t="n">
        <v>0.05226260630446186</v>
      </c>
      <c r="AH157" t="b">
        <v>0</v>
      </c>
      <c r="AI157" t="b">
        <v>0</v>
      </c>
      <c r="AJ157" t="n">
        <v>1120.911271446294</v>
      </c>
      <c r="AK157" t="n">
        <v>0</v>
      </c>
      <c r="AL157" t="n">
        <v>-14.34584465386962</v>
      </c>
      <c r="AM157" t="n">
        <v>9.352678483294458</v>
      </c>
      <c r="AN157" t="n">
        <v>-3.56709872595066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 spans="1:48">
      <c r="A158" t="n">
        <v>155</v>
      </c>
      <c r="B158" t="n">
        <v>0</v>
      </c>
      <c r="C158" t="n">
        <v>0</v>
      </c>
      <c r="D158" t="n">
        <v>0</v>
      </c>
      <c r="E158" t="n">
        <v>13.3</v>
      </c>
      <c r="F158" t="n">
        <v>-0.7523217619575482</v>
      </c>
      <c r="G158" t="n">
        <v>94.19194822058601</v>
      </c>
      <c r="H158" t="n">
        <v>347.7566728304036</v>
      </c>
      <c r="I158" t="n">
        <v>-5.863622858901169</v>
      </c>
      <c r="J158" t="n">
        <v>-5.863622858901169</v>
      </c>
      <c r="K158" t="n">
        <v>-594.4613611145962</v>
      </c>
      <c r="L158" t="n">
        <v>2</v>
      </c>
      <c r="M158" t="n">
        <v>-161.0133697493489</v>
      </c>
      <c r="N158" t="n">
        <v>861.7410352737402</v>
      </c>
      <c r="O158" t="b">
        <v>0</v>
      </c>
      <c r="P158" t="n">
        <v>-5.863622858901169</v>
      </c>
      <c r="Q158" t="n">
        <v>0</v>
      </c>
      <c r="R158" t="n">
        <v>0.947204278529582</v>
      </c>
      <c r="S158" t="n">
        <v>24.67154113876152</v>
      </c>
      <c r="T158" t="n">
        <v>-61.54663144755806</v>
      </c>
      <c r="U158" t="n">
        <v>-5.554048659635047</v>
      </c>
      <c r="V158" t="n">
        <v>99.46673830179087</v>
      </c>
      <c r="W158" t="n">
        <v>-43.66051043435576</v>
      </c>
      <c r="X158" t="n">
        <v>2</v>
      </c>
      <c r="Y158" t="n">
        <v>20.83443530914708</v>
      </c>
      <c r="Z158" t="n">
        <v>36.29041931322674</v>
      </c>
      <c r="AA158" t="n">
        <v>861.7410352737402</v>
      </c>
      <c r="AB158" t="b">
        <v>0</v>
      </c>
      <c r="AC158" t="b">
        <v>1</v>
      </c>
      <c r="AD158" t="n">
        <v>89.8821317936347</v>
      </c>
      <c r="AE158" t="n">
        <v>0.912309173255195</v>
      </c>
      <c r="AF158" t="n">
        <v>0</v>
      </c>
      <c r="AG158" t="n">
        <v>0.06925122259463157</v>
      </c>
      <c r="AH158" t="b">
        <v>0</v>
      </c>
      <c r="AI158" t="b">
        <v>0</v>
      </c>
      <c r="AJ158" t="n">
        <v>861.7410352737402</v>
      </c>
      <c r="AK158" t="n">
        <v>0</v>
      </c>
      <c r="AL158" t="n">
        <v>-5.554048659635047</v>
      </c>
      <c r="AM158" t="n">
        <v>1.882425148210227</v>
      </c>
      <c r="AN158" t="n">
        <v>-2.668856342565751</v>
      </c>
      <c r="AO158" t="n">
        <v>0</v>
      </c>
      <c r="AP158" t="n">
        <v>1</v>
      </c>
      <c r="AQ158" t="n">
        <v>3</v>
      </c>
      <c r="AR158" t="n">
        <v>0</v>
      </c>
      <c r="AS158" t="n">
        <v>0</v>
      </c>
      <c r="AT158" t="n">
        <v>0.07758348845396333</v>
      </c>
      <c r="AU158" t="n">
        <v>0.02468977037889997</v>
      </c>
      <c r="AV158" t="n">
        <v>0.07758348845396333</v>
      </c>
    </row>
    <row r="159" spans="1:48">
      <c r="A159" t="n">
        <v>156</v>
      </c>
      <c r="B159" t="n">
        <v>0</v>
      </c>
      <c r="C159" t="n">
        <v>0</v>
      </c>
      <c r="D159" t="n">
        <v>0</v>
      </c>
      <c r="E159" t="n">
        <v>12</v>
      </c>
      <c r="F159" t="n">
        <v>-0.02664603655549502</v>
      </c>
      <c r="G159" t="n">
        <v>84.98521643962647</v>
      </c>
      <c r="H159" t="n">
        <v>313.7654190951009</v>
      </c>
      <c r="I159" t="n">
        <v>0.6849056398265821</v>
      </c>
      <c r="J159" t="n">
        <v>0.6849056398265821</v>
      </c>
      <c r="K159" t="n">
        <v>76.95888016525028</v>
      </c>
      <c r="L159" t="n">
        <v>2</v>
      </c>
      <c r="M159" t="n">
        <v>20.844767108681</v>
      </c>
      <c r="N159" t="n">
        <v>777.5107085176602</v>
      </c>
      <c r="O159" t="b">
        <v>0</v>
      </c>
      <c r="P159" t="n">
        <v>0.6849056398265821</v>
      </c>
      <c r="Q159" t="n">
        <v>0</v>
      </c>
      <c r="R159" t="n">
        <v>0.7371238486861064</v>
      </c>
      <c r="S159" t="n">
        <v>24.68009307326286</v>
      </c>
      <c r="T159" t="n">
        <v>11.41182971991866</v>
      </c>
      <c r="U159" t="n">
        <v>0.9291595178305504</v>
      </c>
      <c r="V159" t="n">
        <v>2.999897876221727</v>
      </c>
      <c r="W159" t="n">
        <v>0</v>
      </c>
      <c r="X159" t="n">
        <v>0</v>
      </c>
      <c r="Y159" t="n">
        <v>-22.82607512520868</v>
      </c>
      <c r="Z159" t="n">
        <v>36.34289505611886</v>
      </c>
      <c r="AA159" t="n">
        <v>777.5107085176602</v>
      </c>
      <c r="AB159" t="b">
        <v>0</v>
      </c>
      <c r="AC159" t="b">
        <v>1</v>
      </c>
      <c r="AD159" t="n">
        <v>89.88173662700453</v>
      </c>
      <c r="AE159" t="n">
        <v>-0</v>
      </c>
      <c r="AF159" t="n">
        <v>0</v>
      </c>
      <c r="AG159" t="n">
        <v>0.08593730861717389</v>
      </c>
      <c r="AH159" t="b">
        <v>0</v>
      </c>
      <c r="AI159" t="b">
        <v>0</v>
      </c>
      <c r="AJ159" t="n">
        <v>777.5107085176602</v>
      </c>
      <c r="AK159" t="n">
        <v>0</v>
      </c>
      <c r="AL159" t="n">
        <v>0.9291595178305504</v>
      </c>
      <c r="AM159" t="n">
        <v>0</v>
      </c>
      <c r="AN159" t="n">
        <v>0.9307374607940926</v>
      </c>
      <c r="AO159" t="n">
        <v>0</v>
      </c>
      <c r="AP159" t="n">
        <v>1</v>
      </c>
      <c r="AQ159" t="n">
        <v>3</v>
      </c>
      <c r="AR159" t="n">
        <v>0</v>
      </c>
      <c r="AS159" t="n">
        <v>0</v>
      </c>
      <c r="AT159" t="n">
        <v>0.634612247648906</v>
      </c>
      <c r="AU159" t="n">
        <v>0.2019557380870604</v>
      </c>
      <c r="AV159" t="n">
        <v>0.634612247648906</v>
      </c>
    </row>
    <row r="160" spans="1:48">
      <c r="A160" t="n">
        <v>157</v>
      </c>
      <c r="B160" t="n">
        <v>0</v>
      </c>
      <c r="C160" t="n">
        <v>0</v>
      </c>
      <c r="D160" t="n">
        <v>0</v>
      </c>
      <c r="E160" t="n">
        <v>12.6</v>
      </c>
      <c r="F160" t="n">
        <v>0.2755725748461932</v>
      </c>
      <c r="G160" t="n">
        <v>89.23447726160779</v>
      </c>
      <c r="H160" t="n">
        <v>329.453690049856</v>
      </c>
      <c r="I160" t="n">
        <v>3.344069268880325</v>
      </c>
      <c r="J160" t="n">
        <v>3.344069268880325</v>
      </c>
      <c r="K160" t="n">
        <v>357.8606636246786</v>
      </c>
      <c r="L160" t="n">
        <v>2</v>
      </c>
      <c r="M160" t="n">
        <v>96.92867378783276</v>
      </c>
      <c r="N160" t="n">
        <v>816.3862439435433</v>
      </c>
      <c r="O160" t="b">
        <v>0</v>
      </c>
      <c r="P160" t="n">
        <v>3.344069268880325</v>
      </c>
      <c r="Q160" t="n">
        <v>0</v>
      </c>
      <c r="R160" t="n">
        <v>0.9016284969201059</v>
      </c>
      <c r="S160" t="n">
        <v>24.68506679561363</v>
      </c>
      <c r="T160" t="n">
        <v>43.38337541385123</v>
      </c>
      <c r="U160" t="n">
        <v>3.708921446364451</v>
      </c>
      <c r="V160" t="n">
        <v>4.267687848139872</v>
      </c>
      <c r="W160" t="n">
        <v>0</v>
      </c>
      <c r="X160" t="n">
        <v>0</v>
      </c>
      <c r="Y160" t="n">
        <v>-22.82607512520868</v>
      </c>
      <c r="Z160" t="n">
        <v>36.37565789511673</v>
      </c>
      <c r="AA160" t="n">
        <v>816.3862439435433</v>
      </c>
      <c r="AB160" t="b">
        <v>0</v>
      </c>
      <c r="AC160" t="b">
        <v>1</v>
      </c>
      <c r="AD160" t="n">
        <v>89.872678660685</v>
      </c>
      <c r="AE160" t="n">
        <v>-0</v>
      </c>
      <c r="AF160" t="n">
        <v>0</v>
      </c>
      <c r="AG160" t="n">
        <v>0.1109389873696586</v>
      </c>
      <c r="AH160" t="b">
        <v>0</v>
      </c>
      <c r="AI160" t="b">
        <v>0</v>
      </c>
      <c r="AJ160" t="n">
        <v>816.3862439435433</v>
      </c>
      <c r="AK160" t="n">
        <v>0</v>
      </c>
      <c r="AL160" t="n">
        <v>3.708921446364451</v>
      </c>
      <c r="AM160" t="n">
        <v>0</v>
      </c>
      <c r="AN160" t="n">
        <v>3.72312293303633</v>
      </c>
      <c r="AO160" t="n">
        <v>0</v>
      </c>
      <c r="AP160" t="n">
        <v>1</v>
      </c>
      <c r="AQ160" t="n">
        <v>3</v>
      </c>
      <c r="AR160" t="n">
        <v>0</v>
      </c>
      <c r="AS160" t="n">
        <v>0</v>
      </c>
      <c r="AT160" t="n">
        <v>1.139657856421477</v>
      </c>
      <c r="AU160" t="n">
        <v>0.3626788553372687</v>
      </c>
      <c r="AV160" t="n">
        <v>1.139657856421477</v>
      </c>
    </row>
    <row r="161" spans="1:48">
      <c r="A161" t="n">
        <v>158</v>
      </c>
      <c r="B161" t="n">
        <v>0</v>
      </c>
      <c r="C161" t="n">
        <v>0</v>
      </c>
      <c r="D161" t="n">
        <v>0</v>
      </c>
      <c r="E161" t="n">
        <v>14.1</v>
      </c>
      <c r="F161" t="n">
        <v>0.6743557371707207</v>
      </c>
      <c r="G161" t="n">
        <v>99.8576293165611</v>
      </c>
      <c r="H161" t="n">
        <v>368.6743674367436</v>
      </c>
      <c r="I161" t="n">
        <v>7.627039123453727</v>
      </c>
      <c r="J161" t="n">
        <v>7.627039123453727</v>
      </c>
      <c r="K161" t="n">
        <v>729.3669913621424</v>
      </c>
      <c r="L161" t="n">
        <v>2</v>
      </c>
      <c r="M161" t="n">
        <v>197.553356273603</v>
      </c>
      <c r="N161" t="n">
        <v>913.5750825082507</v>
      </c>
      <c r="O161" t="b">
        <v>0</v>
      </c>
      <c r="P161" t="n">
        <v>7.627039123453727</v>
      </c>
      <c r="Q161" t="n">
        <v>0</v>
      </c>
      <c r="R161" t="n">
        <v>0.93023814605475</v>
      </c>
      <c r="S161" t="n">
        <v>24.69415429050719</v>
      </c>
      <c r="T161" t="n">
        <v>85.70160705979362</v>
      </c>
      <c r="U161" t="n">
        <v>8.199017806140182</v>
      </c>
      <c r="V161" t="n">
        <v>5.978702994578512</v>
      </c>
      <c r="W161" t="n">
        <v>0</v>
      </c>
      <c r="X161" t="n">
        <v>0</v>
      </c>
      <c r="Y161" t="n">
        <v>-22.82607512520868</v>
      </c>
      <c r="Z161" t="n">
        <v>36.48205722369332</v>
      </c>
      <c r="AA161" t="n">
        <v>913.5750825082507</v>
      </c>
      <c r="AB161" t="b">
        <v>0</v>
      </c>
      <c r="AC161" t="b">
        <v>1</v>
      </c>
      <c r="AD161" t="n">
        <v>89.86362069436547</v>
      </c>
      <c r="AE161" t="n">
        <v>-0</v>
      </c>
      <c r="AF161" t="n">
        <v>0</v>
      </c>
      <c r="AG161" t="n">
        <v>0.1238679186580965</v>
      </c>
      <c r="AH161" t="b">
        <v>0</v>
      </c>
      <c r="AI161" t="b">
        <v>0</v>
      </c>
      <c r="AJ161" t="n">
        <v>913.5750825082507</v>
      </c>
      <c r="AK161" t="n">
        <v>0</v>
      </c>
      <c r="AL161" t="n">
        <v>8.199017806140182</v>
      </c>
      <c r="AM161" t="n">
        <v>0</v>
      </c>
      <c r="AN161" t="n">
        <v>8.267159179831104</v>
      </c>
      <c r="AO161" t="n">
        <v>0</v>
      </c>
      <c r="AP161" t="n">
        <v>1</v>
      </c>
      <c r="AQ161" t="n">
        <v>3</v>
      </c>
      <c r="AR161" t="n">
        <v>0</v>
      </c>
      <c r="AS161" t="n">
        <v>0</v>
      </c>
      <c r="AT161" t="n">
        <v>1.981763899694314</v>
      </c>
      <c r="AU161" t="n">
        <v>0.6306663518704722</v>
      </c>
      <c r="AV161" t="n">
        <v>1.981763899694314</v>
      </c>
    </row>
    <row r="162" spans="1:48">
      <c r="A162" t="n">
        <v>159</v>
      </c>
      <c r="B162" t="n">
        <v>0</v>
      </c>
      <c r="C162" t="n">
        <v>0</v>
      </c>
      <c r="D162" t="n">
        <v>0</v>
      </c>
      <c r="E162" t="n">
        <v>17.2</v>
      </c>
      <c r="F162" t="n">
        <v>0.8603378098042562</v>
      </c>
      <c r="G162" t="n">
        <v>121.8121435634646</v>
      </c>
      <c r="H162" t="n">
        <v>449.7304340363114</v>
      </c>
      <c r="I162" t="n">
        <v>11.55301651713731</v>
      </c>
      <c r="J162" t="n">
        <v>11.55301651713731</v>
      </c>
      <c r="K162" t="n">
        <v>905.6829471357599</v>
      </c>
      <c r="L162" t="n">
        <v>2</v>
      </c>
      <c r="M162" t="n">
        <v>245.3095739804334</v>
      </c>
      <c r="N162" t="n">
        <v>1114.43201554198</v>
      </c>
      <c r="O162" t="b">
        <v>0</v>
      </c>
      <c r="P162" t="n">
        <v>11.55301651713731</v>
      </c>
      <c r="Q162" t="n">
        <v>0</v>
      </c>
      <c r="R162" t="n">
        <v>0.9347799642229039</v>
      </c>
      <c r="S162" t="n">
        <v>24.70885281009426</v>
      </c>
      <c r="T162" t="n">
        <v>105.9019119505356</v>
      </c>
      <c r="U162" t="n">
        <v>12.35907588877507</v>
      </c>
      <c r="V162" t="n">
        <v>6.906926486276845</v>
      </c>
      <c r="W162" t="n">
        <v>0</v>
      </c>
      <c r="X162" t="n">
        <v>0</v>
      </c>
      <c r="Y162" t="n">
        <v>-22.82607512520868</v>
      </c>
      <c r="Z162" t="n">
        <v>36.65243613413308</v>
      </c>
      <c r="AA162" t="n">
        <v>1114.43201554198</v>
      </c>
      <c r="AB162" t="b">
        <v>0</v>
      </c>
      <c r="AC162" t="b">
        <v>1</v>
      </c>
      <c r="AD162" t="n">
        <v>89.85456272804593</v>
      </c>
      <c r="AE162" t="n">
        <v>-0</v>
      </c>
      <c r="AF162" t="n">
        <v>0</v>
      </c>
      <c r="AG162" t="n">
        <v>0.1277655651038041</v>
      </c>
      <c r="AH162" t="b">
        <v>0</v>
      </c>
      <c r="AI162" t="b">
        <v>0</v>
      </c>
      <c r="AJ162" t="n">
        <v>1114.43201554198</v>
      </c>
      <c r="AK162" t="n">
        <v>0</v>
      </c>
      <c r="AL162" t="n">
        <v>12.35907588877507</v>
      </c>
      <c r="AM162" t="n">
        <v>0</v>
      </c>
      <c r="AN162" t="n">
        <v>12.47500639221898</v>
      </c>
      <c r="AO162" t="n">
        <v>0</v>
      </c>
      <c r="AP162" t="n">
        <v>1</v>
      </c>
      <c r="AQ162" t="n">
        <v>3</v>
      </c>
      <c r="AR162" t="n">
        <v>0</v>
      </c>
      <c r="AS162" t="n">
        <v>0</v>
      </c>
      <c r="AT162" t="n">
        <v>2.789196654583362</v>
      </c>
      <c r="AU162" t="n">
        <v>0.8876195994218825</v>
      </c>
      <c r="AV162" t="n">
        <v>2.789196654583362</v>
      </c>
    </row>
    <row r="163" spans="1:48">
      <c r="A163" t="n">
        <v>160</v>
      </c>
      <c r="B163" t="n">
        <v>0</v>
      </c>
      <c r="C163" t="n">
        <v>0</v>
      </c>
      <c r="D163" t="n">
        <v>0</v>
      </c>
      <c r="E163" t="n">
        <v>20.1</v>
      </c>
      <c r="F163" t="n">
        <v>0.8842930236122588</v>
      </c>
      <c r="G163" t="n">
        <v>142.3502375363744</v>
      </c>
      <c r="H163" t="n">
        <v>525.5570769842941</v>
      </c>
      <c r="I163" t="n">
        <v>13.89103221315904</v>
      </c>
      <c r="J163" t="n">
        <v>13.89103221315904</v>
      </c>
      <c r="K163" t="n">
        <v>931.853636341739</v>
      </c>
      <c r="L163" t="n">
        <v>2</v>
      </c>
      <c r="M163" t="n">
        <v>252.3980596808611</v>
      </c>
      <c r="N163" t="n">
        <v>1302.330436767081</v>
      </c>
      <c r="O163" t="b">
        <v>0</v>
      </c>
      <c r="P163" t="n">
        <v>13.89103221315904</v>
      </c>
      <c r="Q163" t="n">
        <v>0</v>
      </c>
      <c r="R163" t="n">
        <v>0.9342945823383502</v>
      </c>
      <c r="S163" t="n">
        <v>24.72966779185497</v>
      </c>
      <c r="T163" t="n">
        <v>109.0186699804051</v>
      </c>
      <c r="U163" t="n">
        <v>14.86793616890361</v>
      </c>
      <c r="V163" t="n">
        <v>7.163117243980096</v>
      </c>
      <c r="W163" t="n">
        <v>0</v>
      </c>
      <c r="X163" t="n">
        <v>0</v>
      </c>
      <c r="Y163" t="n">
        <v>-22.82607512520868</v>
      </c>
      <c r="Z163" t="n">
        <v>36.85443229224738</v>
      </c>
      <c r="AA163" t="n">
        <v>1302.330436767081</v>
      </c>
      <c r="AB163" t="b">
        <v>0</v>
      </c>
      <c r="AC163" t="b">
        <v>1</v>
      </c>
      <c r="AD163" t="n">
        <v>89.8455047617264</v>
      </c>
      <c r="AE163" t="n">
        <v>-0</v>
      </c>
      <c r="AF163" t="n">
        <v>0</v>
      </c>
      <c r="AG163" t="n">
        <v>0.1457496449675761</v>
      </c>
      <c r="AH163" t="b">
        <v>0</v>
      </c>
      <c r="AI163" t="b">
        <v>0</v>
      </c>
      <c r="AJ163" t="n">
        <v>1302.330436767081</v>
      </c>
      <c r="AK163" t="n">
        <v>0</v>
      </c>
      <c r="AL163" t="n">
        <v>14.86793616890361</v>
      </c>
      <c r="AM163" t="n">
        <v>0</v>
      </c>
      <c r="AN163" t="n">
        <v>14.99172418424761</v>
      </c>
      <c r="AO163" t="n">
        <v>0</v>
      </c>
      <c r="AP163" t="n">
        <v>1</v>
      </c>
      <c r="AQ163" t="n">
        <v>3</v>
      </c>
      <c r="AR163" t="n">
        <v>0</v>
      </c>
      <c r="AS163" t="n">
        <v>0</v>
      </c>
      <c r="AT163" t="n">
        <v>3.287702498698615</v>
      </c>
      <c r="AU163" t="n">
        <v>1.046261535599432</v>
      </c>
      <c r="AV163" t="n">
        <v>3.287702498698615</v>
      </c>
    </row>
    <row r="164" spans="1:48">
      <c r="A164" t="n">
        <v>161</v>
      </c>
      <c r="B164" t="n">
        <v>0</v>
      </c>
      <c r="C164" t="n">
        <v>0</v>
      </c>
      <c r="D164" t="n">
        <v>0</v>
      </c>
      <c r="E164" t="n">
        <v>23.4</v>
      </c>
      <c r="F164" t="n">
        <v>0.7691567624133748</v>
      </c>
      <c r="G164" t="n">
        <v>165.7211720572716</v>
      </c>
      <c r="H164" t="n">
        <v>611.8425672354468</v>
      </c>
      <c r="I164" t="n">
        <v>14.40408234656482</v>
      </c>
      <c r="J164" t="n">
        <v>14.40408234656482</v>
      </c>
      <c r="K164" t="n">
        <v>830.0016990102771</v>
      </c>
      <c r="L164" t="n">
        <v>2</v>
      </c>
      <c r="M164" t="n">
        <v>224.8108610537045</v>
      </c>
      <c r="N164" t="n">
        <v>1516.145881609437</v>
      </c>
      <c r="O164" t="b">
        <v>0</v>
      </c>
      <c r="P164" t="n">
        <v>14.40408234656482</v>
      </c>
      <c r="Q164" t="n">
        <v>0</v>
      </c>
      <c r="R164" t="n">
        <v>0.9295635232732571</v>
      </c>
      <c r="S164" t="n">
        <v>24.75488141784783</v>
      </c>
      <c r="T164" t="n">
        <v>97.59710008751756</v>
      </c>
      <c r="U164" t="n">
        <v>15.49553310336873</v>
      </c>
      <c r="V164" t="n">
        <v>6.874395868912032</v>
      </c>
      <c r="W164" t="n">
        <v>0</v>
      </c>
      <c r="X164" t="n">
        <v>0</v>
      </c>
      <c r="Y164" t="n">
        <v>-22.82607512520868</v>
      </c>
      <c r="Z164" t="n">
        <v>37.01327969407006</v>
      </c>
      <c r="AA164" t="n">
        <v>1516.145881609437</v>
      </c>
      <c r="AB164" t="b">
        <v>0</v>
      </c>
      <c r="AC164" t="b">
        <v>1</v>
      </c>
      <c r="AD164" t="n">
        <v>89.83644679540687</v>
      </c>
      <c r="AE164" t="n">
        <v>-0</v>
      </c>
      <c r="AF164" t="n">
        <v>0</v>
      </c>
      <c r="AG164" t="n">
        <v>0.16484364680251</v>
      </c>
      <c r="AH164" t="b">
        <v>0</v>
      </c>
      <c r="AI164" t="b">
        <v>0</v>
      </c>
      <c r="AJ164" t="n">
        <v>1516.145881609437</v>
      </c>
      <c r="AK164" t="n">
        <v>0</v>
      </c>
      <c r="AL164" t="n">
        <v>15.49553310336873</v>
      </c>
      <c r="AM164" t="n">
        <v>0</v>
      </c>
      <c r="AN164" t="n">
        <v>15.5894368111583</v>
      </c>
      <c r="AO164" t="n">
        <v>0</v>
      </c>
      <c r="AP164" t="n">
        <v>1</v>
      </c>
      <c r="AQ164" t="n">
        <v>3</v>
      </c>
      <c r="AR164" t="n">
        <v>0</v>
      </c>
      <c r="AS164" t="n">
        <v>0</v>
      </c>
      <c r="AT164" t="n">
        <v>3.478226862870868</v>
      </c>
      <c r="AU164" t="n">
        <v>1.106893029448669</v>
      </c>
      <c r="AV164" t="n">
        <v>3.478226862870868</v>
      </c>
    </row>
    <row r="165" spans="1:48">
      <c r="A165" t="n">
        <v>162</v>
      </c>
      <c r="B165" t="n">
        <v>0</v>
      </c>
      <c r="C165" t="n">
        <v>0</v>
      </c>
      <c r="D165" t="n">
        <v>0</v>
      </c>
      <c r="E165" t="n">
        <v>25.5</v>
      </c>
      <c r="F165" t="n">
        <v>0.5390799267342365</v>
      </c>
      <c r="G165" t="n">
        <v>180.5935849342063</v>
      </c>
      <c r="H165" t="n">
        <v>666.7515155770895</v>
      </c>
      <c r="I165" t="n">
        <v>11.72545092156687</v>
      </c>
      <c r="J165" t="n">
        <v>11.72545092156687</v>
      </c>
      <c r="K165" t="n">
        <v>620.0098884449301</v>
      </c>
      <c r="L165" t="n">
        <v>2</v>
      </c>
      <c r="M165" t="n">
        <v>167.9333392321046</v>
      </c>
      <c r="N165" t="n">
        <v>1652.210255600028</v>
      </c>
      <c r="O165" t="b">
        <v>0</v>
      </c>
      <c r="P165" t="n">
        <v>11.72545092156687</v>
      </c>
      <c r="Q165" t="n">
        <v>0</v>
      </c>
      <c r="R165" t="n">
        <v>0.9180362075651263</v>
      </c>
      <c r="S165" t="n">
        <v>24.78290881886144</v>
      </c>
      <c r="T165" t="n">
        <v>73.82030095845263</v>
      </c>
      <c r="U165" t="n">
        <v>12.77231859151379</v>
      </c>
      <c r="V165" t="n">
        <v>6.050591825238527</v>
      </c>
      <c r="W165" t="n">
        <v>0</v>
      </c>
      <c r="X165" t="n">
        <v>0</v>
      </c>
      <c r="Y165" t="n">
        <v>-22.82607512520868</v>
      </c>
      <c r="Z165" t="n">
        <v>37.14971810456993</v>
      </c>
      <c r="AA165" t="n">
        <v>1652.210255600028</v>
      </c>
      <c r="AB165" t="b">
        <v>0</v>
      </c>
      <c r="AC165" t="b">
        <v>1</v>
      </c>
      <c r="AD165" t="n">
        <v>89.82738882908734</v>
      </c>
      <c r="AE165" t="n">
        <v>-0</v>
      </c>
      <c r="AF165" t="n">
        <v>0</v>
      </c>
      <c r="AG165" t="n">
        <v>0.1660771101507511</v>
      </c>
      <c r="AH165" t="b">
        <v>0</v>
      </c>
      <c r="AI165" t="b">
        <v>0</v>
      </c>
      <c r="AJ165" t="n">
        <v>1652.210255600028</v>
      </c>
      <c r="AK165" t="n">
        <v>0</v>
      </c>
      <c r="AL165" t="n">
        <v>12.77231859151379</v>
      </c>
      <c r="AM165" t="n">
        <v>0</v>
      </c>
      <c r="AN165" t="n">
        <v>12.85047050920577</v>
      </c>
      <c r="AO165" t="n">
        <v>0</v>
      </c>
      <c r="AP165" t="n">
        <v>1</v>
      </c>
      <c r="AQ165" t="n">
        <v>3</v>
      </c>
      <c r="AR165" t="n">
        <v>0</v>
      </c>
      <c r="AS165" t="n">
        <v>0</v>
      </c>
      <c r="AT165" t="n">
        <v>3.097077191328034</v>
      </c>
      <c r="AU165" t="n">
        <v>0.9855979181058772</v>
      </c>
      <c r="AV165" t="n">
        <v>3.097077191328034</v>
      </c>
    </row>
    <row r="166" spans="1:48">
      <c r="A166" t="n">
        <v>163</v>
      </c>
      <c r="B166" t="n">
        <v>0</v>
      </c>
      <c r="C166" t="n">
        <v>0</v>
      </c>
      <c r="D166" t="n">
        <v>0</v>
      </c>
      <c r="E166" t="n">
        <v>27.6</v>
      </c>
      <c r="F166" t="n">
        <v>0.574523530649679</v>
      </c>
      <c r="G166" t="n">
        <v>195.4659978111409</v>
      </c>
      <c r="H166" t="n">
        <v>721.6604639187323</v>
      </c>
      <c r="I166" t="n">
        <v>13.43590017630281</v>
      </c>
      <c r="J166" t="n">
        <v>13.43590017630281</v>
      </c>
      <c r="K166" t="n">
        <v>656.3975172850178</v>
      </c>
      <c r="L166" t="n">
        <v>3</v>
      </c>
      <c r="M166" t="n">
        <v>177.7891433599723</v>
      </c>
      <c r="N166" t="n">
        <v>1171.254932940102</v>
      </c>
      <c r="O166" t="b">
        <v>1</v>
      </c>
      <c r="P166" t="n">
        <v>13.43590017630281</v>
      </c>
      <c r="Q166" t="n">
        <v>25.70237047578563</v>
      </c>
      <c r="R166" t="n">
        <v>0.9369542844016596</v>
      </c>
      <c r="S166" t="n">
        <v>24.80945800459596</v>
      </c>
      <c r="T166" t="n">
        <v>116.9144836963142</v>
      </c>
      <c r="U166" t="n">
        <v>14.33997410544208</v>
      </c>
      <c r="V166" t="n">
        <v>7.370957288444629</v>
      </c>
      <c r="W166" t="n">
        <v>0</v>
      </c>
      <c r="X166" t="n">
        <v>0</v>
      </c>
      <c r="Y166" t="n">
        <v>-22.82607512520868</v>
      </c>
      <c r="Z166" t="n">
        <v>37.28333884428388</v>
      </c>
      <c r="AA166" t="n">
        <v>1171.254932940102</v>
      </c>
      <c r="AB166" t="b">
        <v>0</v>
      </c>
      <c r="AC166" t="b">
        <v>1</v>
      </c>
      <c r="AD166" t="n">
        <v>89.81833086276781</v>
      </c>
      <c r="AE166" t="n">
        <v>-0</v>
      </c>
      <c r="AF166" t="n">
        <v>0</v>
      </c>
      <c r="AG166" t="n">
        <v>0.1614092442189054</v>
      </c>
      <c r="AH166" t="b">
        <v>0</v>
      </c>
      <c r="AI166" t="b">
        <v>0</v>
      </c>
      <c r="AJ166" t="n">
        <v>1196.957303415888</v>
      </c>
      <c r="AK166" t="n">
        <v>0</v>
      </c>
      <c r="AL166" t="n">
        <v>14.65465480962153</v>
      </c>
      <c r="AM166" t="n">
        <v>0</v>
      </c>
      <c r="AN166" t="n">
        <v>14.77758862614551</v>
      </c>
      <c r="AO166" t="n">
        <v>0</v>
      </c>
      <c r="AP166" t="n">
        <v>1</v>
      </c>
      <c r="AQ166" t="n">
        <v>3</v>
      </c>
      <c r="AR166" t="n">
        <v>0</v>
      </c>
      <c r="AS166" t="n">
        <v>0</v>
      </c>
      <c r="AT166" t="n">
        <v>3.216583478247466</v>
      </c>
      <c r="AU166" t="n">
        <v>1.023628984273088</v>
      </c>
      <c r="AV166" t="n">
        <v>3.216583478247466</v>
      </c>
    </row>
    <row r="167" spans="1:48">
      <c r="A167" t="n">
        <v>164</v>
      </c>
      <c r="B167" t="n">
        <v>0</v>
      </c>
      <c r="C167" t="n">
        <v>0</v>
      </c>
      <c r="D167" t="n">
        <v>0</v>
      </c>
      <c r="E167" t="n">
        <v>29.5</v>
      </c>
      <c r="F167" t="n">
        <v>0.496159284000385</v>
      </c>
      <c r="G167" t="n">
        <v>208.9219904140818</v>
      </c>
      <c r="H167" t="n">
        <v>771.3399886087899</v>
      </c>
      <c r="I167" t="n">
        <v>12.84409486774721</v>
      </c>
      <c r="J167" t="n">
        <v>12.84409486774721</v>
      </c>
      <c r="K167" t="n">
        <v>587.0711408669681</v>
      </c>
      <c r="L167" t="n">
        <v>3</v>
      </c>
      <c r="M167" t="n">
        <v>159.0116849585504</v>
      </c>
      <c r="N167" t="n">
        <v>1251.884801512066</v>
      </c>
      <c r="O167" t="b">
        <v>0</v>
      </c>
      <c r="P167" t="n">
        <v>12.84409486774721</v>
      </c>
      <c r="Q167" t="n">
        <v>0</v>
      </c>
      <c r="R167" t="n">
        <v>0.9336326373475887</v>
      </c>
      <c r="S167" t="n">
        <v>24.83285833312797</v>
      </c>
      <c r="T167" t="n">
        <v>104.9384136399477</v>
      </c>
      <c r="U167" t="n">
        <v>13.75711854315285</v>
      </c>
      <c r="V167" t="n">
        <v>6.964485754211154</v>
      </c>
      <c r="W167" t="n">
        <v>0</v>
      </c>
      <c r="X167" t="n">
        <v>0</v>
      </c>
      <c r="Y167" t="n">
        <v>-22.82607512520868</v>
      </c>
      <c r="Z167" t="n">
        <v>37.44136432116171</v>
      </c>
      <c r="AA167" t="n">
        <v>1251.884801512066</v>
      </c>
      <c r="AB167" t="b">
        <v>0</v>
      </c>
      <c r="AC167" t="b">
        <v>1</v>
      </c>
      <c r="AD167" t="n">
        <v>89.80927289644828</v>
      </c>
      <c r="AE167" t="n">
        <v>-0</v>
      </c>
      <c r="AF167" t="n">
        <v>0</v>
      </c>
      <c r="AG167" t="n">
        <v>0.1506371262577875</v>
      </c>
      <c r="AH167" t="b">
        <v>0</v>
      </c>
      <c r="AI167" t="b">
        <v>0</v>
      </c>
      <c r="AJ167" t="n">
        <v>1251.884801512066</v>
      </c>
      <c r="AK167" t="n">
        <v>0</v>
      </c>
      <c r="AL167" t="n">
        <v>13.75711854315285</v>
      </c>
      <c r="AM167" t="n">
        <v>0</v>
      </c>
      <c r="AN167" t="n">
        <v>13.76869106314287</v>
      </c>
      <c r="AO167" t="n">
        <v>0</v>
      </c>
      <c r="AP167" t="n">
        <v>1</v>
      </c>
      <c r="AQ167" t="n">
        <v>3</v>
      </c>
      <c r="AR167" t="n">
        <v>0</v>
      </c>
      <c r="AS167" t="n">
        <v>0</v>
      </c>
      <c r="AT167" t="n">
        <v>3.057686082225378</v>
      </c>
      <c r="AU167" t="n">
        <v>0.9730622941207312</v>
      </c>
      <c r="AV167" t="n">
        <v>3.057686082225378</v>
      </c>
    </row>
    <row r="168" spans="1:48">
      <c r="A168" t="n">
        <v>165</v>
      </c>
      <c r="B168" t="n">
        <v>0</v>
      </c>
      <c r="C168" t="n">
        <v>0</v>
      </c>
      <c r="D168" t="n">
        <v>0</v>
      </c>
      <c r="E168" t="n">
        <v>31.1</v>
      </c>
      <c r="F168" t="n">
        <v>0.357506000015448</v>
      </c>
      <c r="G168" t="n">
        <v>220.253352606032</v>
      </c>
      <c r="H168" t="n">
        <v>813.1753778214701</v>
      </c>
      <c r="I168" t="n">
        <v>10.64271789514285</v>
      </c>
      <c r="J168" t="n">
        <v>10.64271789514285</v>
      </c>
      <c r="K168" t="n">
        <v>461.4253016091892</v>
      </c>
      <c r="L168" t="n">
        <v>3</v>
      </c>
      <c r="M168" t="n">
        <v>124.9797674997804</v>
      </c>
      <c r="N168" t="n">
        <v>1319.783638204246</v>
      </c>
      <c r="O168" t="b">
        <v>0</v>
      </c>
      <c r="P168" t="n">
        <v>10.64271789514285</v>
      </c>
      <c r="Q168" t="n">
        <v>0</v>
      </c>
      <c r="R168" t="n">
        <v>0.9258212261841871</v>
      </c>
      <c r="S168" t="n">
        <v>24.85640653076237</v>
      </c>
      <c r="T168" t="n">
        <v>83.17523929594654</v>
      </c>
      <c r="U168" t="n">
        <v>11.49543518137652</v>
      </c>
      <c r="V168" t="n">
        <v>6.169837262810134</v>
      </c>
      <c r="W168" t="n">
        <v>0</v>
      </c>
      <c r="X168" t="n">
        <v>0</v>
      </c>
      <c r="Y168" t="n">
        <v>-22.82607512520868</v>
      </c>
      <c r="Z168" t="n">
        <v>37.60494910290949</v>
      </c>
      <c r="AA168" t="n">
        <v>1319.783638204246</v>
      </c>
      <c r="AB168" t="b">
        <v>0</v>
      </c>
      <c r="AC168" t="b">
        <v>1</v>
      </c>
      <c r="AD168" t="n">
        <v>89.80021493012875</v>
      </c>
      <c r="AE168" t="n">
        <v>-0</v>
      </c>
      <c r="AF168" t="n">
        <v>0</v>
      </c>
      <c r="AG168" t="n">
        <v>0.1487358437306204</v>
      </c>
      <c r="AH168" t="b">
        <v>0</v>
      </c>
      <c r="AI168" t="b">
        <v>0</v>
      </c>
      <c r="AJ168" t="n">
        <v>1319.783638204246</v>
      </c>
      <c r="AK168" t="n">
        <v>0</v>
      </c>
      <c r="AL168" t="n">
        <v>11.49543518137652</v>
      </c>
      <c r="AM168" t="n">
        <v>0</v>
      </c>
      <c r="AN168" t="n">
        <v>11.50477366480822</v>
      </c>
      <c r="AO168" t="n">
        <v>0</v>
      </c>
      <c r="AP168" t="n">
        <v>1</v>
      </c>
      <c r="AQ168" t="n">
        <v>3</v>
      </c>
      <c r="AR168" t="n">
        <v>0</v>
      </c>
      <c r="AS168" t="n">
        <v>0</v>
      </c>
      <c r="AT168" t="n">
        <v>2.696951955222016</v>
      </c>
      <c r="AU168" t="n">
        <v>0.858264120681664</v>
      </c>
      <c r="AV168" t="n">
        <v>2.696951955222016</v>
      </c>
    </row>
    <row r="169" spans="1:48">
      <c r="A169" t="n">
        <v>166</v>
      </c>
      <c r="B169" t="n">
        <v>0</v>
      </c>
      <c r="C169" t="n">
        <v>0</v>
      </c>
      <c r="D169" t="n">
        <v>0</v>
      </c>
      <c r="E169" t="n">
        <v>32.1</v>
      </c>
      <c r="F169" t="n">
        <v>0.2404833826044808</v>
      </c>
      <c r="G169" t="n">
        <v>227.3354539760008</v>
      </c>
      <c r="H169" t="n">
        <v>839.3224960793951</v>
      </c>
      <c r="I169" t="n">
        <v>8.446375222201695</v>
      </c>
      <c r="J169" t="n">
        <v>8.446375222201695</v>
      </c>
      <c r="K169" t="n">
        <v>354.7926232300443</v>
      </c>
      <c r="L169" t="n">
        <v>3</v>
      </c>
      <c r="M169" t="n">
        <v>96.09767693121459</v>
      </c>
      <c r="N169" t="n">
        <v>1362.220411136858</v>
      </c>
      <c r="O169" t="b">
        <v>0</v>
      </c>
      <c r="P169" t="n">
        <v>8.446375222201695</v>
      </c>
      <c r="Q169" t="n">
        <v>0</v>
      </c>
      <c r="R169" t="n">
        <v>0.9152296025694761</v>
      </c>
      <c r="S169" t="n">
        <v>24.87821533270031</v>
      </c>
      <c r="T169" t="n">
        <v>64.69404564878359</v>
      </c>
      <c r="U169" t="n">
        <v>9.228695398934631</v>
      </c>
      <c r="V169" t="n">
        <v>5.484139961035844</v>
      </c>
      <c r="W169" t="n">
        <v>0</v>
      </c>
      <c r="X169" t="n">
        <v>0</v>
      </c>
      <c r="Y169" t="n">
        <v>-22.82607512520868</v>
      </c>
      <c r="Z169" t="n">
        <v>37.72744519449854</v>
      </c>
      <c r="AA169" t="n">
        <v>1362.220411136858</v>
      </c>
      <c r="AB169" t="b">
        <v>0</v>
      </c>
      <c r="AC169" t="b">
        <v>1</v>
      </c>
      <c r="AD169" t="n">
        <v>89.79115696380921</v>
      </c>
      <c r="AE169" t="n">
        <v>-0</v>
      </c>
      <c r="AF169" t="n">
        <v>0</v>
      </c>
      <c r="AG169" t="n">
        <v>0.1446564770579899</v>
      </c>
      <c r="AH169" t="b">
        <v>0</v>
      </c>
      <c r="AI169" t="b">
        <v>0</v>
      </c>
      <c r="AJ169" t="n">
        <v>1362.220411136858</v>
      </c>
      <c r="AK169" t="n">
        <v>0</v>
      </c>
      <c r="AL169" t="n">
        <v>9.228695398934631</v>
      </c>
      <c r="AM169" t="n">
        <v>0</v>
      </c>
      <c r="AN169" t="n">
        <v>9.2347875160846</v>
      </c>
      <c r="AO169" t="n">
        <v>0</v>
      </c>
      <c r="AP169" t="n">
        <v>1</v>
      </c>
      <c r="AQ169" t="n">
        <v>3</v>
      </c>
      <c r="AR169" t="n">
        <v>0</v>
      </c>
      <c r="AS169" t="n">
        <v>0</v>
      </c>
      <c r="AT169" t="n">
        <v>2.3357409316161</v>
      </c>
      <c r="AU169" t="n">
        <v>0.7433141821203247</v>
      </c>
      <c r="AV169" t="n">
        <v>2.3357409316161</v>
      </c>
    </row>
    <row r="170" spans="1:48">
      <c r="A170" t="n">
        <v>167</v>
      </c>
      <c r="B170" t="n">
        <v>0</v>
      </c>
      <c r="C170" t="n">
        <v>0</v>
      </c>
      <c r="D170" t="n">
        <v>0</v>
      </c>
      <c r="E170" t="n">
        <v>33.2</v>
      </c>
      <c r="F170" t="n">
        <v>0.4305604695666361</v>
      </c>
      <c r="G170" t="n">
        <v>235.1257654829666</v>
      </c>
      <c r="H170" t="n">
        <v>868.0843261631128</v>
      </c>
      <c r="I170" t="n">
        <v>13.12745754528646</v>
      </c>
      <c r="J170" t="n">
        <v>13.12745754528646</v>
      </c>
      <c r="K170" t="n">
        <v>533.152907577718</v>
      </c>
      <c r="L170" t="n">
        <v>3</v>
      </c>
      <c r="M170" t="n">
        <v>144.4076131033906</v>
      </c>
      <c r="N170" t="n">
        <v>1408.900861362732</v>
      </c>
      <c r="O170" t="b">
        <v>0</v>
      </c>
      <c r="P170" t="n">
        <v>13.12745754528646</v>
      </c>
      <c r="Q170" t="n">
        <v>0</v>
      </c>
      <c r="R170" t="n">
        <v>0.9297991298343806</v>
      </c>
      <c r="S170" t="n">
        <v>24.89799478208397</v>
      </c>
      <c r="T170" t="n">
        <v>95.69349893602387</v>
      </c>
      <c r="U170" t="n">
        <v>14.11859521488772</v>
      </c>
      <c r="V170" t="n">
        <v>6.717766894501651</v>
      </c>
      <c r="W170" t="n">
        <v>0</v>
      </c>
      <c r="X170" t="n">
        <v>0</v>
      </c>
      <c r="Y170" t="n">
        <v>-22.82607512520868</v>
      </c>
      <c r="Z170" t="n">
        <v>37.87843912671678</v>
      </c>
      <c r="AA170" t="n">
        <v>1408.900861362732</v>
      </c>
      <c r="AB170" t="b">
        <v>0</v>
      </c>
      <c r="AC170" t="b">
        <v>1</v>
      </c>
      <c r="AD170" t="n">
        <v>89.78209899748968</v>
      </c>
      <c r="AE170" t="n">
        <v>-0</v>
      </c>
      <c r="AF170" t="n">
        <v>0</v>
      </c>
      <c r="AG170" t="n">
        <v>0.1463815715651098</v>
      </c>
      <c r="AH170" t="b">
        <v>0</v>
      </c>
      <c r="AI170" t="b">
        <v>0</v>
      </c>
      <c r="AJ170" t="n">
        <v>1408.900861362732</v>
      </c>
      <c r="AK170" t="n">
        <v>0</v>
      </c>
      <c r="AL170" t="n">
        <v>14.11859521488772</v>
      </c>
      <c r="AM170" t="n">
        <v>0</v>
      </c>
      <c r="AN170" t="n">
        <v>14.13187078083131</v>
      </c>
      <c r="AO170" t="n">
        <v>0</v>
      </c>
      <c r="AP170" t="n">
        <v>1</v>
      </c>
      <c r="AQ170" t="n">
        <v>3</v>
      </c>
      <c r="AR170" t="n">
        <v>0</v>
      </c>
      <c r="AS170" t="n">
        <v>0</v>
      </c>
      <c r="AT170" t="n">
        <v>3.180760568995112</v>
      </c>
      <c r="AU170" t="n">
        <v>1.012228885858209</v>
      </c>
      <c r="AV170" t="n">
        <v>3.180760568995112</v>
      </c>
    </row>
    <row r="171" spans="1:48">
      <c r="A171" t="n">
        <v>168</v>
      </c>
      <c r="B171" t="n">
        <v>0</v>
      </c>
      <c r="C171" t="n">
        <v>0</v>
      </c>
      <c r="D171" t="n">
        <v>0</v>
      </c>
      <c r="E171" t="n">
        <v>35.2</v>
      </c>
      <c r="F171" t="n">
        <v>0.620608072462316</v>
      </c>
      <c r="G171" t="n">
        <v>249.2899682229043</v>
      </c>
      <c r="H171" t="n">
        <v>920.3785626789629</v>
      </c>
      <c r="I171" t="n">
        <v>18.62203232077907</v>
      </c>
      <c r="J171" t="n">
        <v>18.62203232077907</v>
      </c>
      <c r="K171" t="n">
        <v>713.3352012670489</v>
      </c>
      <c r="L171" t="n">
        <v>3</v>
      </c>
      <c r="M171" t="n">
        <v>193.2110512640977</v>
      </c>
      <c r="N171" t="n">
        <v>1493.774407227957</v>
      </c>
      <c r="O171" t="b">
        <v>0</v>
      </c>
      <c r="P171" t="n">
        <v>18.62203232077907</v>
      </c>
      <c r="Q171" t="n">
        <v>0</v>
      </c>
      <c r="R171" t="n">
        <v>0.9370906600922596</v>
      </c>
      <c r="S171" t="n">
        <v>24.9234526908378</v>
      </c>
      <c r="T171" t="n">
        <v>127.037469514672</v>
      </c>
      <c r="U171" t="n">
        <v>19.87217791600406</v>
      </c>
      <c r="V171" t="n">
        <v>7.991843350717716</v>
      </c>
      <c r="W171" t="n">
        <v>0</v>
      </c>
      <c r="X171" t="n">
        <v>0</v>
      </c>
      <c r="Y171" t="n">
        <v>-22.82607512520868</v>
      </c>
      <c r="Z171" t="n">
        <v>38.03353095102691</v>
      </c>
      <c r="AA171" t="n">
        <v>1493.774407227957</v>
      </c>
      <c r="AB171" t="b">
        <v>0</v>
      </c>
      <c r="AC171" t="b">
        <v>1</v>
      </c>
      <c r="AD171" t="n">
        <v>89.77304103117015</v>
      </c>
      <c r="AE171" t="n">
        <v>-0</v>
      </c>
      <c r="AF171" t="n">
        <v>0</v>
      </c>
      <c r="AG171" t="n">
        <v>0.1399920411624576</v>
      </c>
      <c r="AH171" t="b">
        <v>0</v>
      </c>
      <c r="AI171" t="b">
        <v>0</v>
      </c>
      <c r="AJ171" t="n">
        <v>1493.774407227957</v>
      </c>
      <c r="AK171" t="n">
        <v>0</v>
      </c>
      <c r="AL171" t="n">
        <v>19.87217791600406</v>
      </c>
      <c r="AM171" t="n">
        <v>0</v>
      </c>
      <c r="AN171" t="n">
        <v>19.89428083536903</v>
      </c>
      <c r="AO171" t="n">
        <v>0</v>
      </c>
      <c r="AP171" t="n">
        <v>1</v>
      </c>
      <c r="AQ171" t="n">
        <v>3</v>
      </c>
      <c r="AR171" t="n">
        <v>0</v>
      </c>
      <c r="AS171" t="n">
        <v>0</v>
      </c>
      <c r="AT171" t="n">
        <v>4.199067476341412</v>
      </c>
      <c r="AU171" t="n">
        <v>1.336289639230321</v>
      </c>
      <c r="AV171" t="n">
        <v>4.199067476341412</v>
      </c>
    </row>
    <row r="172" spans="1:48">
      <c r="A172" t="n">
        <v>169</v>
      </c>
      <c r="B172" t="n">
        <v>0</v>
      </c>
      <c r="C172" t="n">
        <v>0</v>
      </c>
      <c r="D172" t="n">
        <v>0</v>
      </c>
      <c r="E172" t="n">
        <v>37.2</v>
      </c>
      <c r="F172" t="n">
        <v>0.4203405739174286</v>
      </c>
      <c r="G172" t="n">
        <v>263.4541709628421</v>
      </c>
      <c r="H172" t="n">
        <v>972.6727991948131</v>
      </c>
      <c r="I172" t="n">
        <v>14.67049244725002</v>
      </c>
      <c r="J172" t="n">
        <v>14.67049244725002</v>
      </c>
      <c r="K172" t="n">
        <v>531.7542816738638</v>
      </c>
      <c r="L172" t="n">
        <v>3</v>
      </c>
      <c r="M172" t="n">
        <v>144.028787018923</v>
      </c>
      <c r="N172" t="n">
        <v>1578.647953093182</v>
      </c>
      <c r="O172" t="b">
        <v>0</v>
      </c>
      <c r="P172" t="n">
        <v>14.67049244725002</v>
      </c>
      <c r="Q172" t="n">
        <v>0</v>
      </c>
      <c r="R172" t="n">
        <v>0.928495998672232</v>
      </c>
      <c r="S172" t="n">
        <v>24.95581517210567</v>
      </c>
      <c r="T172" t="n">
        <v>95.57641729101368</v>
      </c>
      <c r="U172" t="n">
        <v>15.80027535738347</v>
      </c>
      <c r="V172" t="n">
        <v>6.834096268879975</v>
      </c>
      <c r="W172" t="n">
        <v>0</v>
      </c>
      <c r="X172" t="n">
        <v>0</v>
      </c>
      <c r="Y172" t="n">
        <v>-22.82607512520868</v>
      </c>
      <c r="Z172" t="n">
        <v>38.19105769068679</v>
      </c>
      <c r="AA172" t="n">
        <v>1578.647953093182</v>
      </c>
      <c r="AB172" t="b">
        <v>0</v>
      </c>
      <c r="AC172" t="b">
        <v>1</v>
      </c>
      <c r="AD172" t="n">
        <v>89.76398306485062</v>
      </c>
      <c r="AE172" t="n">
        <v>-0</v>
      </c>
      <c r="AF172" t="n">
        <v>0</v>
      </c>
      <c r="AG172" t="n">
        <v>0.1269918900332663</v>
      </c>
      <c r="AH172" t="b">
        <v>0</v>
      </c>
      <c r="AI172" t="b">
        <v>0</v>
      </c>
      <c r="AJ172" t="n">
        <v>1578.647953093182</v>
      </c>
      <c r="AK172" t="n">
        <v>0</v>
      </c>
      <c r="AL172" t="n">
        <v>15.80027535738347</v>
      </c>
      <c r="AM172" t="n">
        <v>0</v>
      </c>
      <c r="AN172" t="n">
        <v>15.8111057878723</v>
      </c>
      <c r="AO172" t="n">
        <v>0</v>
      </c>
      <c r="AP172" t="n">
        <v>1</v>
      </c>
      <c r="AQ172" t="n">
        <v>3</v>
      </c>
      <c r="AR172" t="n">
        <v>0</v>
      </c>
      <c r="AS172" t="n">
        <v>0</v>
      </c>
      <c r="AT172" t="n">
        <v>3.544276991255911</v>
      </c>
      <c r="AU172" t="n">
        <v>1.127912482631562</v>
      </c>
      <c r="AV172" t="n">
        <v>3.544276991255911</v>
      </c>
    </row>
    <row r="173" spans="1:48">
      <c r="A173" t="n">
        <v>170</v>
      </c>
      <c r="B173" t="n">
        <v>0</v>
      </c>
      <c r="C173" t="n">
        <v>0</v>
      </c>
      <c r="D173" t="n">
        <v>0</v>
      </c>
      <c r="E173" t="n">
        <v>38</v>
      </c>
      <c r="F173" t="n">
        <v>0.03136296520130522</v>
      </c>
      <c r="G173" t="n">
        <v>269.1198520588172</v>
      </c>
      <c r="H173" t="n">
        <v>993.590493801153</v>
      </c>
      <c r="I173" t="n">
        <v>4.868879323483393</v>
      </c>
      <c r="J173" t="n">
        <v>4.868879323483393</v>
      </c>
      <c r="K173" t="n">
        <v>172.7645595199599</v>
      </c>
      <c r="L173" t="n">
        <v>3</v>
      </c>
      <c r="M173" t="n">
        <v>46.79430106174428</v>
      </c>
      <c r="N173" t="n">
        <v>1612.597371439271</v>
      </c>
      <c r="O173" t="b">
        <v>0</v>
      </c>
      <c r="P173" t="n">
        <v>4.868879323483393</v>
      </c>
      <c r="Q173" t="n">
        <v>0</v>
      </c>
      <c r="R173" t="n">
        <v>0.8663813975815071</v>
      </c>
      <c r="S173" t="n">
        <v>24.98479358827788</v>
      </c>
      <c r="T173" t="n">
        <v>33.27862134797022</v>
      </c>
      <c r="U173" t="n">
        <v>5.61978747128552</v>
      </c>
      <c r="V173" t="n">
        <v>4.446642874929999</v>
      </c>
      <c r="W173" t="n">
        <v>0</v>
      </c>
      <c r="X173" t="n">
        <v>0</v>
      </c>
      <c r="Y173" t="n">
        <v>-22.82607512520868</v>
      </c>
      <c r="Z173" t="n">
        <v>38.30160996188092</v>
      </c>
      <c r="AA173" t="n">
        <v>1612.597371439271</v>
      </c>
      <c r="AB173" t="b">
        <v>0</v>
      </c>
      <c r="AC173" t="b">
        <v>1</v>
      </c>
      <c r="AD173" t="n">
        <v>89.75492509853109</v>
      </c>
      <c r="AE173" t="n">
        <v>-0</v>
      </c>
      <c r="AF173" t="n">
        <v>0</v>
      </c>
      <c r="AG173" t="n">
        <v>0.1212515414347213</v>
      </c>
      <c r="AH173" t="b">
        <v>0</v>
      </c>
      <c r="AI173" t="b">
        <v>0</v>
      </c>
      <c r="AJ173" t="n">
        <v>1612.597371439271</v>
      </c>
      <c r="AK173" t="n">
        <v>0</v>
      </c>
      <c r="AL173" t="n">
        <v>5.61978747128552</v>
      </c>
      <c r="AM173" t="n">
        <v>0</v>
      </c>
      <c r="AN173" t="n">
        <v>5.619842728583932</v>
      </c>
      <c r="AO173" t="n">
        <v>0</v>
      </c>
      <c r="AP173" t="n">
        <v>1</v>
      </c>
      <c r="AQ173" t="n">
        <v>3</v>
      </c>
      <c r="AR173" t="n">
        <v>0</v>
      </c>
      <c r="AS173" t="n">
        <v>0</v>
      </c>
      <c r="AT173" t="n">
        <v>1.892755209003223</v>
      </c>
      <c r="AU173" t="n">
        <v>0.6023406838877342</v>
      </c>
      <c r="AV173" t="n">
        <v>1.892755209003223</v>
      </c>
    </row>
    <row r="174" spans="1:48">
      <c r="A174" t="n">
        <v>171</v>
      </c>
      <c r="B174" t="n">
        <v>0</v>
      </c>
      <c r="C174" t="n">
        <v>0</v>
      </c>
      <c r="D174" t="n">
        <v>0</v>
      </c>
      <c r="E174" t="n">
        <v>37.4</v>
      </c>
      <c r="F174" t="n">
        <v>-0.3791257680559843</v>
      </c>
      <c r="G174" t="n">
        <v>264.8705912368358</v>
      </c>
      <c r="H174" t="n">
        <v>977.9022228463979</v>
      </c>
      <c r="I174" t="n">
        <v>-5.800786843507281</v>
      </c>
      <c r="J174" t="n">
        <v>-5.800786843507281</v>
      </c>
      <c r="K174" t="n">
        <v>-209.1339538275376</v>
      </c>
      <c r="L174" t="n">
        <v>3</v>
      </c>
      <c r="M174" t="n">
        <v>-56.64516625881299</v>
      </c>
      <c r="N174" t="n">
        <v>1587.135307679704</v>
      </c>
      <c r="O174" t="b">
        <v>0</v>
      </c>
      <c r="P174" t="n">
        <v>-5.800786843507281</v>
      </c>
      <c r="Q174" t="n">
        <v>0</v>
      </c>
      <c r="R174" t="n">
        <v>0.9135613451965049</v>
      </c>
      <c r="S174" t="n">
        <v>25.00276555241259</v>
      </c>
      <c r="T174" t="n">
        <v>-31.8846791659155</v>
      </c>
      <c r="U174" t="n">
        <v>-5.299374631952699</v>
      </c>
      <c r="V174" t="n">
        <v>24.76048709289749</v>
      </c>
      <c r="W174" t="n">
        <v>-39.48344881457334</v>
      </c>
      <c r="X174" t="n">
        <v>2</v>
      </c>
      <c r="Y174" t="n">
        <v>16.65737368936466</v>
      </c>
      <c r="Z174" t="n">
        <v>38.42901024185785</v>
      </c>
      <c r="AA174" t="n">
        <v>1587.135307679704</v>
      </c>
      <c r="AB174" t="b">
        <v>0</v>
      </c>
      <c r="AC174" t="b">
        <v>1</v>
      </c>
      <c r="AD174" t="n">
        <v>89.7537011498335</v>
      </c>
      <c r="AE174" t="n">
        <v>0.8250272886627266</v>
      </c>
      <c r="AF174" t="n">
        <v>0</v>
      </c>
      <c r="AG174" t="n">
        <v>0.1115251811630288</v>
      </c>
      <c r="AH174" t="b">
        <v>0</v>
      </c>
      <c r="AI174" t="b">
        <v>0</v>
      </c>
      <c r="AJ174" t="n">
        <v>1587.135307679704</v>
      </c>
      <c r="AK174" t="n">
        <v>0</v>
      </c>
      <c r="AL174" t="n">
        <v>-5.299374631952699</v>
      </c>
      <c r="AM174" t="n">
        <v>0</v>
      </c>
      <c r="AN174" t="n">
        <v>-4.462729496298762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 spans="1:48">
      <c r="A175" t="n">
        <v>172</v>
      </c>
      <c r="B175" t="n">
        <v>0</v>
      </c>
      <c r="C175" t="n">
        <v>0</v>
      </c>
      <c r="D175" t="n">
        <v>0</v>
      </c>
      <c r="E175" t="n">
        <v>35.1</v>
      </c>
      <c r="F175" t="n">
        <v>-0.9315265596440385</v>
      </c>
      <c r="G175" t="n">
        <v>248.5817580859075</v>
      </c>
      <c r="H175" t="n">
        <v>917.7638508531704</v>
      </c>
      <c r="I175" t="n">
        <v>-18.90116269303242</v>
      </c>
      <c r="J175" t="n">
        <v>-18.90116269303242</v>
      </c>
      <c r="K175" t="n">
        <v>-726.0903203703194</v>
      </c>
      <c r="L175" t="n">
        <v>3</v>
      </c>
      <c r="M175" t="n">
        <v>-196.6658505878438</v>
      </c>
      <c r="N175" t="n">
        <v>1489.530729934696</v>
      </c>
      <c r="O175" t="b">
        <v>0</v>
      </c>
      <c r="P175" t="n">
        <v>-18.90116269303242</v>
      </c>
      <c r="Q175" t="n">
        <v>0</v>
      </c>
      <c r="R175" t="n">
        <v>0.9477406980691695</v>
      </c>
      <c r="S175" t="n">
        <v>25.01661697931301</v>
      </c>
      <c r="T175" t="n">
        <v>-114.841793297899</v>
      </c>
      <c r="U175" t="n">
        <v>-17.91340112501349</v>
      </c>
      <c r="V175" t="n">
        <v>81.8240572899448</v>
      </c>
      <c r="W175" t="n">
        <v>-52.12960494848573</v>
      </c>
      <c r="X175" t="n">
        <v>2</v>
      </c>
      <c r="Y175" t="n">
        <v>29.30352982327705</v>
      </c>
      <c r="Z175" t="n">
        <v>38.53488970305182</v>
      </c>
      <c r="AA175" t="n">
        <v>1489.530729934696</v>
      </c>
      <c r="AB175" t="b">
        <v>0</v>
      </c>
      <c r="AC175" t="b">
        <v>1</v>
      </c>
      <c r="AD175" t="n">
        <v>89.76282037672094</v>
      </c>
      <c r="AE175" t="n">
        <v>1.089275327281791</v>
      </c>
      <c r="AF175" t="n">
        <v>0</v>
      </c>
      <c r="AG175" t="n">
        <v>0.1062140360487066</v>
      </c>
      <c r="AH175" t="b">
        <v>0</v>
      </c>
      <c r="AI175" t="b">
        <v>0</v>
      </c>
      <c r="AJ175" t="n">
        <v>1489.530729934696</v>
      </c>
      <c r="AK175" t="n">
        <v>0</v>
      </c>
      <c r="AL175" t="n">
        <v>-17.91340112501349</v>
      </c>
      <c r="AM175" t="n">
        <v>11.78952984285506</v>
      </c>
      <c r="AN175" t="n">
        <v>-4.978012481302322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 spans="1:48">
      <c r="A176" t="n">
        <v>173</v>
      </c>
      <c r="B176" t="n">
        <v>0</v>
      </c>
      <c r="C176" t="n">
        <v>0</v>
      </c>
      <c r="D176" t="n">
        <v>0</v>
      </c>
      <c r="E176" t="n">
        <v>31</v>
      </c>
      <c r="F176" t="n">
        <v>-1.228101326701199</v>
      </c>
      <c r="G176" t="n">
        <v>219.5451424690351</v>
      </c>
      <c r="H176" t="n">
        <v>810.5606659956775</v>
      </c>
      <c r="I176" t="n">
        <v>-23.19812909112596</v>
      </c>
      <c r="J176" t="n">
        <v>-23.19812909112596</v>
      </c>
      <c r="K176" t="n">
        <v>-1009.021709288968</v>
      </c>
      <c r="L176" t="n">
        <v>3</v>
      </c>
      <c r="M176" t="n">
        <v>-273.2994878897529</v>
      </c>
      <c r="N176" t="n">
        <v>1315.539960910985</v>
      </c>
      <c r="O176" t="b">
        <v>0</v>
      </c>
      <c r="P176" t="n">
        <v>-23.19812909112596</v>
      </c>
      <c r="Q176" t="n">
        <v>0</v>
      </c>
      <c r="R176" t="n">
        <v>0.951822064129186</v>
      </c>
      <c r="S176" t="n">
        <v>25.04390372430879</v>
      </c>
      <c r="T176" t="n">
        <v>-160.2787940164351</v>
      </c>
      <c r="U176" t="n">
        <v>-22.08049111545083</v>
      </c>
      <c r="V176" t="n">
        <v>113.0206938733178</v>
      </c>
      <c r="W176" t="n">
        <v>-54.17978016705778</v>
      </c>
      <c r="X176" t="n">
        <v>2</v>
      </c>
      <c r="Y176" t="n">
        <v>31.3537050418491</v>
      </c>
      <c r="Z176" t="n">
        <v>38.62810914201972</v>
      </c>
      <c r="AA176" t="n">
        <v>1315.539960910985</v>
      </c>
      <c r="AB176" t="b">
        <v>0</v>
      </c>
      <c r="AC176" t="b">
        <v>1</v>
      </c>
      <c r="AD176" t="n">
        <v>89.77485554236878</v>
      </c>
      <c r="AE176" t="n">
        <v>1.132114809460909</v>
      </c>
      <c r="AF176" t="n">
        <v>0</v>
      </c>
      <c r="AG176" t="n">
        <v>0.1090833887391403</v>
      </c>
      <c r="AH176" t="b">
        <v>0</v>
      </c>
      <c r="AI176" t="b">
        <v>0</v>
      </c>
      <c r="AJ176" t="n">
        <v>1315.539960910985</v>
      </c>
      <c r="AK176" t="n">
        <v>0</v>
      </c>
      <c r="AL176" t="n">
        <v>-22.08049111545083</v>
      </c>
      <c r="AM176" t="n">
        <v>16.56997432509277</v>
      </c>
      <c r="AN176" t="n">
        <v>-4.289990303437292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 spans="1:48">
      <c r="A177" t="n">
        <v>174</v>
      </c>
      <c r="B177" t="n">
        <v>0</v>
      </c>
      <c r="C177" t="n">
        <v>0</v>
      </c>
      <c r="D177" t="n">
        <v>0</v>
      </c>
      <c r="E177" t="n">
        <v>27.1</v>
      </c>
      <c r="F177" t="n">
        <v>-0.8227348002178321</v>
      </c>
      <c r="G177" t="n">
        <v>191.9249471261565</v>
      </c>
      <c r="H177" t="n">
        <v>708.5869047897697</v>
      </c>
      <c r="I177" t="n">
        <v>-12.86436038028229</v>
      </c>
      <c r="J177" t="n">
        <v>-12.86436038028229</v>
      </c>
      <c r="K177" t="n">
        <v>-640.0709990739167</v>
      </c>
      <c r="L177" t="n">
        <v>3</v>
      </c>
      <c r="M177" t="n">
        <v>-173.3670094999774</v>
      </c>
      <c r="N177" t="n">
        <v>1150.036546473796</v>
      </c>
      <c r="O177" t="b">
        <v>0</v>
      </c>
      <c r="P177" t="n">
        <v>-12.86436038028229</v>
      </c>
      <c r="Q177" t="n">
        <v>0</v>
      </c>
      <c r="R177" t="n">
        <v>0.9468171399833173</v>
      </c>
      <c r="S177" t="n">
        <v>25.07477828293433</v>
      </c>
      <c r="T177" t="n">
        <v>-101.1379273581203</v>
      </c>
      <c r="U177" t="n">
        <v>-12.18019690297357</v>
      </c>
      <c r="V177" t="n">
        <v>72.22908214185713</v>
      </c>
      <c r="W177" t="n">
        <v>-56.33236521510602</v>
      </c>
      <c r="X177" t="n">
        <v>2</v>
      </c>
      <c r="Y177" t="n">
        <v>33.50629008989734</v>
      </c>
      <c r="Z177" t="n">
        <v>38.7232565203654</v>
      </c>
      <c r="AA177" t="n">
        <v>1150.036546473796</v>
      </c>
      <c r="AB177" t="b">
        <v>0</v>
      </c>
      <c r="AC177" t="b">
        <v>1</v>
      </c>
      <c r="AD177" t="n">
        <v>89.78772458902191</v>
      </c>
      <c r="AE177" t="n">
        <v>1.177094198524604</v>
      </c>
      <c r="AF177" t="n">
        <v>0</v>
      </c>
      <c r="AG177" t="n">
        <v>0.1179501602970617</v>
      </c>
      <c r="AH177" t="b">
        <v>0</v>
      </c>
      <c r="AI177" t="b">
        <v>0</v>
      </c>
      <c r="AJ177" t="n">
        <v>1150.036546473796</v>
      </c>
      <c r="AK177" t="n">
        <v>0</v>
      </c>
      <c r="AL177" t="n">
        <v>-12.18019690297357</v>
      </c>
      <c r="AM177" t="n">
        <v>7.255362366158387</v>
      </c>
      <c r="AN177" t="n">
        <v>-3.672407244824687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 spans="1:48">
      <c r="A178" t="n">
        <v>175</v>
      </c>
      <c r="B178" t="n">
        <v>0</v>
      </c>
      <c r="C178" t="n">
        <v>0</v>
      </c>
      <c r="D178" t="n">
        <v>0</v>
      </c>
      <c r="E178" t="n">
        <v>25.3</v>
      </c>
      <c r="F178" t="n">
        <v>-0.2309594724274686</v>
      </c>
      <c r="G178" t="n">
        <v>179.1771646602125</v>
      </c>
      <c r="H178" t="n">
        <v>661.5220919255046</v>
      </c>
      <c r="I178" t="n">
        <v>-1.770118477962568</v>
      </c>
      <c r="J178" t="n">
        <v>-1.770118477962568</v>
      </c>
      <c r="K178" t="n">
        <v>-94.33895423905105</v>
      </c>
      <c r="L178" t="n">
        <v>2</v>
      </c>
      <c r="M178" t="n">
        <v>-25.55226279497591</v>
      </c>
      <c r="N178" t="n">
        <v>1639.2517437914</v>
      </c>
      <c r="O178" t="b">
        <v>1</v>
      </c>
      <c r="P178" t="n">
        <v>-1.770118477962568</v>
      </c>
      <c r="Q178" t="n">
        <v>-10.33239825444582</v>
      </c>
      <c r="R178" t="n">
        <v>0.8645651186996771</v>
      </c>
      <c r="S178" t="n">
        <v>25.09367818240925</v>
      </c>
      <c r="T178" t="n">
        <v>-8.915090845998257</v>
      </c>
      <c r="U178" t="n">
        <v>-1.5303826920122</v>
      </c>
      <c r="V178" t="n">
        <v>16.63717194897765</v>
      </c>
      <c r="W178" t="n">
        <v>0</v>
      </c>
      <c r="X178" t="n">
        <v>0</v>
      </c>
      <c r="Y178" t="n">
        <v>-22.82607512520868</v>
      </c>
      <c r="Z178" t="n">
        <v>38.81694561282727</v>
      </c>
      <c r="AA178" t="n">
        <v>1639.2517437914</v>
      </c>
      <c r="AB178" t="b">
        <v>0</v>
      </c>
      <c r="AC178" t="b">
        <v>1</v>
      </c>
      <c r="AD178" t="n">
        <v>89.78984367929267</v>
      </c>
      <c r="AE178" t="n">
        <v>-0</v>
      </c>
      <c r="AF178" t="n">
        <v>0</v>
      </c>
      <c r="AG178" t="n">
        <v>0.1138701722949126</v>
      </c>
      <c r="AH178" t="b">
        <v>0</v>
      </c>
      <c r="AI178" t="b">
        <v>0</v>
      </c>
      <c r="AJ178" t="n">
        <v>1628.919345536955</v>
      </c>
      <c r="AK178" t="n">
        <v>0</v>
      </c>
      <c r="AL178" t="n">
        <v>-1.520736508309501</v>
      </c>
      <c r="AM178" t="n">
        <v>0</v>
      </c>
      <c r="AN178" t="n">
        <v>-1.346745371712942</v>
      </c>
      <c r="AO178" t="n">
        <v>0</v>
      </c>
      <c r="AP178" t="n">
        <v>1</v>
      </c>
      <c r="AQ178" t="n">
        <v>3</v>
      </c>
      <c r="AR178" t="n">
        <v>0</v>
      </c>
      <c r="AS178" t="n">
        <v>0</v>
      </c>
      <c r="AT178" t="n">
        <v>0.7972397466631559</v>
      </c>
      <c r="AU178" t="n">
        <v>0.2537094770329339</v>
      </c>
      <c r="AV178" t="n">
        <v>0.7972397466631559</v>
      </c>
    </row>
    <row r="179" spans="1:48">
      <c r="A179" t="n">
        <v>176</v>
      </c>
      <c r="B179" t="n">
        <v>0</v>
      </c>
      <c r="C179" t="n">
        <v>0</v>
      </c>
      <c r="D179" t="n">
        <v>0</v>
      </c>
      <c r="E179" t="n">
        <v>25.1</v>
      </c>
      <c r="F179" t="n">
        <v>0.07990602326103913</v>
      </c>
      <c r="G179" t="n">
        <v>177.7607443862187</v>
      </c>
      <c r="H179" t="n">
        <v>656.2926682739196</v>
      </c>
      <c r="I179" t="n">
        <v>3.603646580659804</v>
      </c>
      <c r="J179" t="n">
        <v>3.603646580659804</v>
      </c>
      <c r="K179" t="n">
        <v>193.5876793659554</v>
      </c>
      <c r="L179" t="n">
        <v>2</v>
      </c>
      <c r="M179" t="n">
        <v>52.43436602544837</v>
      </c>
      <c r="N179" t="n">
        <v>1626.293231982773</v>
      </c>
      <c r="O179" t="b">
        <v>0</v>
      </c>
      <c r="P179" t="n">
        <v>3.603646580659804</v>
      </c>
      <c r="Q179" t="n">
        <v>0</v>
      </c>
      <c r="R179" t="n">
        <v>0.8361714852097858</v>
      </c>
      <c r="S179" t="n">
        <v>25.10030084264365</v>
      </c>
      <c r="T179" t="n">
        <v>25.30575890197728</v>
      </c>
      <c r="U179" t="n">
        <v>4.309698003819983</v>
      </c>
      <c r="V179" t="n">
        <v>4.145804896550182</v>
      </c>
      <c r="W179" t="n">
        <v>0</v>
      </c>
      <c r="X179" t="n">
        <v>0</v>
      </c>
      <c r="Y179" t="n">
        <v>-22.82607512520868</v>
      </c>
      <c r="Z179" t="n">
        <v>38.93361709047135</v>
      </c>
      <c r="AA179" t="n">
        <v>1626.293231982773</v>
      </c>
      <c r="AB179" t="b">
        <v>0</v>
      </c>
      <c r="AC179" t="b">
        <v>1</v>
      </c>
      <c r="AD179" t="n">
        <v>89.78078571297314</v>
      </c>
      <c r="AE179" t="n">
        <v>-0</v>
      </c>
      <c r="AF179" t="n">
        <v>0</v>
      </c>
      <c r="AG179" t="n">
        <v>0.1136866514455727</v>
      </c>
      <c r="AH179" t="b">
        <v>0</v>
      </c>
      <c r="AI179" t="b">
        <v>0</v>
      </c>
      <c r="AJ179" t="n">
        <v>1626.293231982773</v>
      </c>
      <c r="AK179" t="n">
        <v>0</v>
      </c>
      <c r="AL179" t="n">
        <v>4.309698003819983</v>
      </c>
      <c r="AM179" t="n">
        <v>0</v>
      </c>
      <c r="AN179" t="n">
        <v>4.311555445609113</v>
      </c>
      <c r="AO179" t="n">
        <v>0</v>
      </c>
      <c r="AP179" t="n">
        <v>1</v>
      </c>
      <c r="AQ179" t="n">
        <v>3</v>
      </c>
      <c r="AR179" t="n">
        <v>0</v>
      </c>
      <c r="AS179" t="n">
        <v>0</v>
      </c>
      <c r="AT179" t="n">
        <v>1.690934607410916</v>
      </c>
      <c r="AU179" t="n">
        <v>0.53811433353482</v>
      </c>
      <c r="AV179" t="n">
        <v>1.690934607410916</v>
      </c>
    </row>
    <row r="180" spans="1:48">
      <c r="A180" t="n">
        <v>177</v>
      </c>
      <c r="B180" t="n">
        <v>0</v>
      </c>
      <c r="C180" t="n">
        <v>0</v>
      </c>
      <c r="D180" t="n">
        <v>0</v>
      </c>
      <c r="E180" t="n">
        <v>25.9</v>
      </c>
      <c r="F180" t="n">
        <v>0.4113353793833112</v>
      </c>
      <c r="G180" t="n">
        <v>183.4264254821938</v>
      </c>
      <c r="H180" t="n">
        <v>677.2103628802595</v>
      </c>
      <c r="I180" t="n">
        <v>9.64674457930025</v>
      </c>
      <c r="J180" t="n">
        <v>9.64674457930025</v>
      </c>
      <c r="K180" t="n">
        <v>502.2156694722126</v>
      </c>
      <c r="L180" t="n">
        <v>2</v>
      </c>
      <c r="M180" t="n">
        <v>136.0280794886816</v>
      </c>
      <c r="N180" t="n">
        <v>1678.127279217283</v>
      </c>
      <c r="O180" t="b">
        <v>0</v>
      </c>
      <c r="P180" t="n">
        <v>9.646744579300252</v>
      </c>
      <c r="Q180" t="n">
        <v>0</v>
      </c>
      <c r="R180" t="n">
        <v>0.9083084109199886</v>
      </c>
      <c r="S180" t="n">
        <v>25.11660999139389</v>
      </c>
      <c r="T180" t="n">
        <v>60.4357517667291</v>
      </c>
      <c r="U180" t="n">
        <v>10.62056066345291</v>
      </c>
      <c r="V180" t="n">
        <v>5.541450116736506</v>
      </c>
      <c r="W180" t="n">
        <v>0</v>
      </c>
      <c r="X180" t="n">
        <v>0</v>
      </c>
      <c r="Y180" t="n">
        <v>-22.82607512520868</v>
      </c>
      <c r="Z180" t="n">
        <v>39.09485496645786</v>
      </c>
      <c r="AA180" t="n">
        <v>1678.127279217283</v>
      </c>
      <c r="AB180" t="b">
        <v>0</v>
      </c>
      <c r="AC180" t="b">
        <v>1</v>
      </c>
      <c r="AD180" t="n">
        <v>89.77172774665361</v>
      </c>
      <c r="AE180" t="n">
        <v>-0</v>
      </c>
      <c r="AF180" t="n">
        <v>0</v>
      </c>
      <c r="AG180" t="n">
        <v>0.1163109442101352</v>
      </c>
      <c r="AH180" t="b">
        <v>0</v>
      </c>
      <c r="AI180" t="b">
        <v>0</v>
      </c>
      <c r="AJ180" t="n">
        <v>1678.127279217283</v>
      </c>
      <c r="AK180" t="n">
        <v>0</v>
      </c>
      <c r="AL180" t="n">
        <v>10.62056066345291</v>
      </c>
      <c r="AM180" t="n">
        <v>0</v>
      </c>
      <c r="AN180" t="n">
        <v>10.75786366764578</v>
      </c>
      <c r="AO180" t="n">
        <v>0</v>
      </c>
      <c r="AP180" t="n">
        <v>1</v>
      </c>
      <c r="AQ180" t="n">
        <v>3</v>
      </c>
      <c r="AR180" t="n">
        <v>0</v>
      </c>
      <c r="AS180" t="n">
        <v>0</v>
      </c>
      <c r="AT180" t="n">
        <v>2.766125419090634</v>
      </c>
      <c r="AU180" t="n">
        <v>0.8802775280865497</v>
      </c>
      <c r="AV180" t="n">
        <v>2.766125419090634</v>
      </c>
    </row>
    <row r="181" spans="1:48">
      <c r="A181" t="n">
        <v>178</v>
      </c>
      <c r="B181" t="n">
        <v>0</v>
      </c>
      <c r="C181" t="n">
        <v>0</v>
      </c>
      <c r="D181" t="n">
        <v>0</v>
      </c>
      <c r="E181" t="n">
        <v>27.8</v>
      </c>
      <c r="F181" t="n">
        <v>0.5247524592057169</v>
      </c>
      <c r="G181" t="n">
        <v>196.8824180851347</v>
      </c>
      <c r="H181" t="n">
        <v>726.8898875703172</v>
      </c>
      <c r="I181" t="n">
        <v>12.58885990071548</v>
      </c>
      <c r="J181" t="n">
        <v>12.58885990071548</v>
      </c>
      <c r="K181" t="n">
        <v>610.5916314651847</v>
      </c>
      <c r="L181" t="n">
        <v>3</v>
      </c>
      <c r="M181" t="n">
        <v>165.3823487175473</v>
      </c>
      <c r="N181" t="n">
        <v>1179.742287526625</v>
      </c>
      <c r="O181" t="b">
        <v>1</v>
      </c>
      <c r="P181" t="n">
        <v>12.58885990071548</v>
      </c>
      <c r="Q181" t="n">
        <v>23.47576973798306</v>
      </c>
      <c r="R181" t="n">
        <v>0.9352404731059716</v>
      </c>
      <c r="S181" t="n">
        <v>25.14104485318068</v>
      </c>
      <c r="T181" t="n">
        <v>108.955044554946</v>
      </c>
      <c r="U181" t="n">
        <v>13.46055935636251</v>
      </c>
      <c r="V181" t="n">
        <v>7.055877138096079</v>
      </c>
      <c r="W181" t="n">
        <v>0</v>
      </c>
      <c r="X181" t="n">
        <v>0</v>
      </c>
      <c r="Y181" t="n">
        <v>-22.82607512520868</v>
      </c>
      <c r="Z181" t="n">
        <v>39.24476785347278</v>
      </c>
      <c r="AA181" t="n">
        <v>1179.742287526625</v>
      </c>
      <c r="AB181" t="b">
        <v>0</v>
      </c>
      <c r="AC181" t="b">
        <v>1</v>
      </c>
      <c r="AD181" t="n">
        <v>89.76266978033408</v>
      </c>
      <c r="AE181" t="n">
        <v>-0</v>
      </c>
      <c r="AF181" t="n">
        <v>0</v>
      </c>
      <c r="AG181" t="n">
        <v>0.1130901364245759</v>
      </c>
      <c r="AH181" t="b">
        <v>0</v>
      </c>
      <c r="AI181" t="b">
        <v>0</v>
      </c>
      <c r="AJ181" t="n">
        <v>1203.218057264608</v>
      </c>
      <c r="AK181" t="n">
        <v>0</v>
      </c>
      <c r="AL181" t="n">
        <v>13.72841191648131</v>
      </c>
      <c r="AM181" t="n">
        <v>0</v>
      </c>
      <c r="AN181" t="n">
        <v>13.87622796240745</v>
      </c>
      <c r="AO181" t="n">
        <v>0</v>
      </c>
      <c r="AP181" t="n">
        <v>1</v>
      </c>
      <c r="AQ181" t="n">
        <v>3</v>
      </c>
      <c r="AR181" t="n">
        <v>0</v>
      </c>
      <c r="AS181" t="n">
        <v>0</v>
      </c>
      <c r="AT181" t="n">
        <v>3.057299841621311</v>
      </c>
      <c r="AU181" t="n">
        <v>0.9729393788972031</v>
      </c>
      <c r="AV181" t="n">
        <v>3.057299841621311</v>
      </c>
    </row>
    <row r="182" spans="1:48">
      <c r="A182" t="n">
        <v>179</v>
      </c>
      <c r="B182" t="n">
        <v>0</v>
      </c>
      <c r="C182" t="n">
        <v>0</v>
      </c>
      <c r="D182" t="n">
        <v>0</v>
      </c>
      <c r="E182" t="n">
        <v>29.2</v>
      </c>
      <c r="F182" t="n">
        <v>0.2396547837938208</v>
      </c>
      <c r="G182" t="n">
        <v>206.7973600030911</v>
      </c>
      <c r="H182" t="n">
        <v>763.4958531314123</v>
      </c>
      <c r="I182" t="n">
        <v>7.551145174451825</v>
      </c>
      <c r="J182" t="n">
        <v>7.551145174451825</v>
      </c>
      <c r="K182" t="n">
        <v>348.689774521461</v>
      </c>
      <c r="L182" t="n">
        <v>3</v>
      </c>
      <c r="M182" t="n">
        <v>94.44468432325596</v>
      </c>
      <c r="N182" t="n">
        <v>1239.153769632282</v>
      </c>
      <c r="O182" t="b">
        <v>0</v>
      </c>
      <c r="P182" t="n">
        <v>7.551145174451825</v>
      </c>
      <c r="Q182" t="n">
        <v>0</v>
      </c>
      <c r="R182" t="n">
        <v>0.9159161846150475</v>
      </c>
      <c r="S182" t="n">
        <v>25.16356595714453</v>
      </c>
      <c r="T182" t="n">
        <v>63.53357100945257</v>
      </c>
      <c r="U182" t="n">
        <v>8.244362640698956</v>
      </c>
      <c r="V182" t="n">
        <v>5.34214505550559</v>
      </c>
      <c r="W182" t="n">
        <v>0</v>
      </c>
      <c r="X182" t="n">
        <v>0</v>
      </c>
      <c r="Y182" t="n">
        <v>-22.82607512520868</v>
      </c>
      <c r="Z182" t="n">
        <v>39.34736890627191</v>
      </c>
      <c r="AA182" t="n">
        <v>1239.153769632282</v>
      </c>
      <c r="AB182" t="b">
        <v>0</v>
      </c>
      <c r="AC182" t="b">
        <v>1</v>
      </c>
      <c r="AD182" t="n">
        <v>89.75361181401455</v>
      </c>
      <c r="AE182" t="n">
        <v>-0</v>
      </c>
      <c r="AF182" t="n">
        <v>0</v>
      </c>
      <c r="AG182" t="n">
        <v>0.1203396661590469</v>
      </c>
      <c r="AH182" t="b">
        <v>0</v>
      </c>
      <c r="AI182" t="b">
        <v>0</v>
      </c>
      <c r="AJ182" t="n">
        <v>1239.153769632282</v>
      </c>
      <c r="AK182" t="n">
        <v>0</v>
      </c>
      <c r="AL182" t="n">
        <v>8.244362640698956</v>
      </c>
      <c r="AM182" t="n">
        <v>0</v>
      </c>
      <c r="AN182" t="n">
        <v>8.246510112145236</v>
      </c>
      <c r="AO182" t="n">
        <v>0</v>
      </c>
      <c r="AP182" t="n">
        <v>1</v>
      </c>
      <c r="AQ182" t="n">
        <v>3</v>
      </c>
      <c r="AR182" t="n">
        <v>0</v>
      </c>
      <c r="AS182" t="n">
        <v>0</v>
      </c>
      <c r="AT182" t="n">
        <v>2.106670048082739</v>
      </c>
      <c r="AU182" t="n">
        <v>0.670415842181841</v>
      </c>
      <c r="AV182" t="n">
        <v>2.106670048082739</v>
      </c>
    </row>
    <row r="183" spans="1:48">
      <c r="A183" t="n">
        <v>180</v>
      </c>
      <c r="B183" t="n">
        <v>0</v>
      </c>
      <c r="C183" t="n">
        <v>0</v>
      </c>
      <c r="D183" t="n">
        <v>0</v>
      </c>
      <c r="E183" t="n">
        <v>29.6</v>
      </c>
      <c r="F183" t="n">
        <v>0.01662840561900314</v>
      </c>
      <c r="G183" t="n">
        <v>209.6302005510786</v>
      </c>
      <c r="H183" t="n">
        <v>773.9547004345824</v>
      </c>
      <c r="I183" t="n">
        <v>3.130494353318285</v>
      </c>
      <c r="J183" t="n">
        <v>3.130494353318285</v>
      </c>
      <c r="K183" t="n">
        <v>142.6035893708373</v>
      </c>
      <c r="L183" t="n">
        <v>3</v>
      </c>
      <c r="M183" t="n">
        <v>38.62502420661898</v>
      </c>
      <c r="N183" t="n">
        <v>1256.128478805327</v>
      </c>
      <c r="O183" t="b">
        <v>0</v>
      </c>
      <c r="P183" t="n">
        <v>3.130494353318285</v>
      </c>
      <c r="Q183" t="n">
        <v>0</v>
      </c>
      <c r="R183" t="n">
        <v>0.8569834650187017</v>
      </c>
      <c r="S183" t="n">
        <v>25.18110576524757</v>
      </c>
      <c r="T183" t="n">
        <v>27.77012292897596</v>
      </c>
      <c r="U183" t="n">
        <v>3.652922700498042</v>
      </c>
      <c r="V183" t="n">
        <v>3.971586757306842</v>
      </c>
      <c r="W183" t="n">
        <v>0</v>
      </c>
      <c r="X183" t="n">
        <v>0</v>
      </c>
      <c r="Y183" t="n">
        <v>-22.82607512520868</v>
      </c>
      <c r="Z183" t="n">
        <v>39.44500593406922</v>
      </c>
      <c r="AA183" t="n">
        <v>1256.128478805327</v>
      </c>
      <c r="AB183" t="b">
        <v>0</v>
      </c>
      <c r="AC183" t="b">
        <v>1</v>
      </c>
      <c r="AD183" t="n">
        <v>89.74455384769502</v>
      </c>
      <c r="AE183" t="n">
        <v>-0</v>
      </c>
      <c r="AF183" t="n">
        <v>0</v>
      </c>
      <c r="AG183" t="n">
        <v>0.1190907431898351</v>
      </c>
      <c r="AH183" t="b">
        <v>0</v>
      </c>
      <c r="AI183" t="b">
        <v>0</v>
      </c>
      <c r="AJ183" t="n">
        <v>1256.128478805327</v>
      </c>
      <c r="AK183" t="n">
        <v>0</v>
      </c>
      <c r="AL183" t="n">
        <v>3.652922700498042</v>
      </c>
      <c r="AM183" t="n">
        <v>0</v>
      </c>
      <c r="AN183" t="n">
        <v>3.65304702941947</v>
      </c>
      <c r="AO183" t="n">
        <v>0</v>
      </c>
      <c r="AP183" t="n">
        <v>1</v>
      </c>
      <c r="AQ183" t="n">
        <v>3</v>
      </c>
      <c r="AR183" t="n">
        <v>0</v>
      </c>
      <c r="AS183" t="n">
        <v>0</v>
      </c>
      <c r="AT183" t="n">
        <v>1.351572931034019</v>
      </c>
      <c r="AU183" t="n">
        <v>0.4301176188715451</v>
      </c>
      <c r="AV183" t="n">
        <v>1.351572931034019</v>
      </c>
    </row>
    <row r="184" spans="1:48">
      <c r="A184" t="n">
        <v>181</v>
      </c>
      <c r="B184" t="n">
        <v>0</v>
      </c>
      <c r="C184" t="n">
        <v>0</v>
      </c>
      <c r="D184" t="n">
        <v>0</v>
      </c>
      <c r="E184" t="n">
        <v>29.5</v>
      </c>
      <c r="F184" t="n">
        <v>-0.05616840626983244</v>
      </c>
      <c r="G184" t="n">
        <v>208.9219904140818</v>
      </c>
      <c r="H184" t="n">
        <v>771.3399886087899</v>
      </c>
      <c r="I184" t="n">
        <v>1.639180950269858</v>
      </c>
      <c r="J184" t="n">
        <v>1.639180950269858</v>
      </c>
      <c r="K184" t="n">
        <v>74.9228217691537</v>
      </c>
      <c r="L184" t="n">
        <v>3</v>
      </c>
      <c r="M184" t="n">
        <v>20.29328866986828</v>
      </c>
      <c r="N184" t="n">
        <v>1251.884801512066</v>
      </c>
      <c r="O184" t="b">
        <v>0</v>
      </c>
      <c r="P184" t="n">
        <v>1.639180950269858</v>
      </c>
      <c r="Q184" t="n">
        <v>0</v>
      </c>
      <c r="R184" t="n">
        <v>0.7806134995538592</v>
      </c>
      <c r="S184" t="n">
        <v>25.1934737455292</v>
      </c>
      <c r="T184" t="n">
        <v>16.01761519016432</v>
      </c>
      <c r="U184" t="n">
        <v>2.099862417453313</v>
      </c>
      <c r="V184" t="n">
        <v>3.514048542063094</v>
      </c>
      <c r="W184" t="n">
        <v>0</v>
      </c>
      <c r="X184" t="n">
        <v>0</v>
      </c>
      <c r="Y184" t="n">
        <v>-22.82607512520868</v>
      </c>
      <c r="Z184" t="n">
        <v>39.54568719463054</v>
      </c>
      <c r="AA184" t="n">
        <v>1251.884801512066</v>
      </c>
      <c r="AB184" t="b">
        <v>0</v>
      </c>
      <c r="AC184" t="b">
        <v>1</v>
      </c>
      <c r="AD184" t="n">
        <v>89.73549588137548</v>
      </c>
      <c r="AE184" t="n">
        <v>-0</v>
      </c>
      <c r="AF184" t="n">
        <v>0</v>
      </c>
      <c r="AG184" t="n">
        <v>0.1106079973073386</v>
      </c>
      <c r="AH184" t="b">
        <v>0</v>
      </c>
      <c r="AI184" t="b">
        <v>0</v>
      </c>
      <c r="AJ184" t="n">
        <v>1251.884801512066</v>
      </c>
      <c r="AK184" t="n">
        <v>0</v>
      </c>
      <c r="AL184" t="n">
        <v>2.099862417453313</v>
      </c>
      <c r="AM184" t="n">
        <v>0</v>
      </c>
      <c r="AN184" t="n">
        <v>2.100083446646963</v>
      </c>
      <c r="AO184" t="n">
        <v>0</v>
      </c>
      <c r="AP184" t="n">
        <v>1</v>
      </c>
      <c r="AQ184" t="n">
        <v>3</v>
      </c>
      <c r="AR184" t="n">
        <v>0</v>
      </c>
      <c r="AS184" t="n">
        <v>0</v>
      </c>
      <c r="AT184" t="n">
        <v>1.09471372872278</v>
      </c>
      <c r="AU184" t="n">
        <v>0.3483760672714904</v>
      </c>
      <c r="AV184" t="n">
        <v>1.09471372872278</v>
      </c>
    </row>
    <row r="185" spans="1:48">
      <c r="A185" t="n">
        <v>182</v>
      </c>
      <c r="B185" t="n">
        <v>0</v>
      </c>
      <c r="C185" t="n">
        <v>0</v>
      </c>
      <c r="D185" t="n">
        <v>0</v>
      </c>
      <c r="E185" t="n">
        <v>29.2</v>
      </c>
      <c r="F185" t="n">
        <v>-0.125288113873014</v>
      </c>
      <c r="G185" t="n">
        <v>206.7973600030911</v>
      </c>
      <c r="H185" t="n">
        <v>763.4958531314123</v>
      </c>
      <c r="I185" t="n">
        <v>0.2229427141830082</v>
      </c>
      <c r="J185" t="n">
        <v>0.2229427141830082</v>
      </c>
      <c r="K185" t="n">
        <v>10.29484176819829</v>
      </c>
      <c r="L185" t="n">
        <v>3</v>
      </c>
      <c r="M185" t="n">
        <v>2.788418680443741</v>
      </c>
      <c r="N185" t="n">
        <v>1239.153769632282</v>
      </c>
      <c r="O185" t="b">
        <v>0</v>
      </c>
      <c r="P185" t="n">
        <v>0.2229427141830082</v>
      </c>
      <c r="Q185" t="n">
        <v>0</v>
      </c>
      <c r="R185" t="n">
        <v>0.3587691934015202</v>
      </c>
      <c r="S185" t="n">
        <v>25.20340802575787</v>
      </c>
      <c r="T185" t="n">
        <v>4.788773756820637</v>
      </c>
      <c r="U185" t="n">
        <v>0.621409859830132</v>
      </c>
      <c r="V185" t="n">
        <v>3.070709258703729</v>
      </c>
      <c r="W185" t="n">
        <v>0</v>
      </c>
      <c r="X185" t="n">
        <v>0</v>
      </c>
      <c r="Y185" t="n">
        <v>-22.82607512520868</v>
      </c>
      <c r="Z185" t="n">
        <v>39.626365244143</v>
      </c>
      <c r="AA185" t="n">
        <v>1239.153769632282</v>
      </c>
      <c r="AB185" t="b">
        <v>0</v>
      </c>
      <c r="AC185" t="b">
        <v>1</v>
      </c>
      <c r="AD185" t="n">
        <v>89.72643791505595</v>
      </c>
      <c r="AE185" t="n">
        <v>-0</v>
      </c>
      <c r="AF185" t="n">
        <v>0</v>
      </c>
      <c r="AG185" t="n">
        <v>0.1054236021716349</v>
      </c>
      <c r="AH185" t="b">
        <v>0</v>
      </c>
      <c r="AI185" t="b">
        <v>0</v>
      </c>
      <c r="AJ185" t="n">
        <v>1239.153769632282</v>
      </c>
      <c r="AK185" t="n">
        <v>0</v>
      </c>
      <c r="AL185" t="n">
        <v>0.621409859830132</v>
      </c>
      <c r="AM185" t="n">
        <v>0</v>
      </c>
      <c r="AN185" t="n">
        <v>0.623399122572979</v>
      </c>
      <c r="AO185" t="n">
        <v>0</v>
      </c>
      <c r="AP185" t="n">
        <v>1</v>
      </c>
      <c r="AQ185" t="n">
        <v>3</v>
      </c>
      <c r="AR185" t="n">
        <v>0</v>
      </c>
      <c r="AS185" t="n">
        <v>0</v>
      </c>
      <c r="AT185" t="n">
        <v>0.8466710821611326</v>
      </c>
      <c r="AU185" t="n">
        <v>0.2694402510325022</v>
      </c>
      <c r="AV185" t="n">
        <v>0.8466710821611326</v>
      </c>
    </row>
    <row r="186" spans="1:48">
      <c r="A186" t="n">
        <v>183</v>
      </c>
      <c r="B186" t="n">
        <v>0</v>
      </c>
      <c r="C186" t="n">
        <v>0</v>
      </c>
      <c r="D186" t="n">
        <v>0</v>
      </c>
      <c r="E186" t="n">
        <v>28.3</v>
      </c>
      <c r="F186" t="n">
        <v>-0.4426791382381134</v>
      </c>
      <c r="G186" t="n">
        <v>200.4234687701191</v>
      </c>
      <c r="H186" t="n">
        <v>739.9634466992798</v>
      </c>
      <c r="I186" t="n">
        <v>-5.994159117377899</v>
      </c>
      <c r="J186" t="n">
        <v>-5.994159117377899</v>
      </c>
      <c r="K186" t="n">
        <v>-285.5953124843659</v>
      </c>
      <c r="L186" t="n">
        <v>3</v>
      </c>
      <c r="M186" t="n">
        <v>-77.3551767292432</v>
      </c>
      <c r="N186" t="n">
        <v>1200.960673992931</v>
      </c>
      <c r="O186" t="b">
        <v>0</v>
      </c>
      <c r="P186" t="n">
        <v>-5.994159117377899</v>
      </c>
      <c r="Q186" t="n">
        <v>0</v>
      </c>
      <c r="R186" t="n">
        <v>0.9286389613541586</v>
      </c>
      <c r="S186" t="n">
        <v>25.20735720886616</v>
      </c>
      <c r="T186" t="n">
        <v>-44.26064754972999</v>
      </c>
      <c r="U186" t="n">
        <v>-5.566409696953372</v>
      </c>
      <c r="V186" t="n">
        <v>33.09452917951321</v>
      </c>
      <c r="W186" t="n">
        <v>-46.08812728550825</v>
      </c>
      <c r="X186" t="n">
        <v>2</v>
      </c>
      <c r="Y186" t="n">
        <v>23.26205216029957</v>
      </c>
      <c r="Z186" t="n">
        <v>39.76195829617997</v>
      </c>
      <c r="AA186" t="n">
        <v>1200.960673992931</v>
      </c>
      <c r="AB186" t="b">
        <v>0</v>
      </c>
      <c r="AC186" t="b">
        <v>1</v>
      </c>
      <c r="AD186" t="n">
        <v>89.72652441843593</v>
      </c>
      <c r="AE186" t="n">
        <v>0.9630354955180829</v>
      </c>
      <c r="AF186" t="n">
        <v>0</v>
      </c>
      <c r="AG186" t="n">
        <v>0.1122901875277142</v>
      </c>
      <c r="AH186" t="b">
        <v>0</v>
      </c>
      <c r="AI186" t="b">
        <v>0</v>
      </c>
      <c r="AJ186" t="n">
        <v>1200.960673992931</v>
      </c>
      <c r="AK186" t="n">
        <v>0</v>
      </c>
      <c r="AL186" t="n">
        <v>-5.566409696953372</v>
      </c>
      <c r="AM186" t="n">
        <v>0.6084138706761961</v>
      </c>
      <c r="AN186" t="n">
        <v>-3.858882668861449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0</v>
      </c>
      <c r="E187" t="n">
        <v>26.1</v>
      </c>
      <c r="F187" t="n">
        <v>-0.6873286665078595</v>
      </c>
      <c r="G187" t="n">
        <v>184.8428457561876</v>
      </c>
      <c r="H187" t="n">
        <v>682.4397865318446</v>
      </c>
      <c r="I187" t="n">
        <v>-9.991818139622904</v>
      </c>
      <c r="J187" t="n">
        <v>-9.991818139622904</v>
      </c>
      <c r="K187" t="n">
        <v>-516.1943620454191</v>
      </c>
      <c r="L187" t="n">
        <v>2</v>
      </c>
      <c r="M187" t="n">
        <v>-139.8142909115436</v>
      </c>
      <c r="N187" t="n">
        <v>1691.085791025911</v>
      </c>
      <c r="O187" t="b">
        <v>1</v>
      </c>
      <c r="P187" t="n">
        <v>-9.991818139622904</v>
      </c>
      <c r="Q187" t="n">
        <v>-30.74891641989979</v>
      </c>
      <c r="R187" t="n">
        <v>0.9435322702519671</v>
      </c>
      <c r="S187" t="n">
        <v>25.21917371371421</v>
      </c>
      <c r="T187" t="n">
        <v>-53.23619665756163</v>
      </c>
      <c r="U187" t="n">
        <v>-9.427602853223185</v>
      </c>
      <c r="V187" t="n">
        <v>86.57809425398199</v>
      </c>
      <c r="W187" t="n">
        <v>-59.96179461391364</v>
      </c>
      <c r="X187" t="n">
        <v>2</v>
      </c>
      <c r="Y187" t="n">
        <v>37.13571948870496</v>
      </c>
      <c r="Z187" t="n">
        <v>39.87469918510488</v>
      </c>
      <c r="AA187" t="n">
        <v>1691.085791025911</v>
      </c>
      <c r="AB187" t="b">
        <v>0</v>
      </c>
      <c r="AC187" t="b">
        <v>1</v>
      </c>
      <c r="AD187" t="n">
        <v>89.73850810328692</v>
      </c>
      <c r="AE187" t="n">
        <v>1.25293302178327</v>
      </c>
      <c r="AF187" t="n">
        <v>0</v>
      </c>
      <c r="AG187" t="n">
        <v>0.1169173415355665</v>
      </c>
      <c r="AH187" t="b">
        <v>0</v>
      </c>
      <c r="AI187" t="b">
        <v>0</v>
      </c>
      <c r="AJ187" t="n">
        <v>1660.336874606011</v>
      </c>
      <c r="AK187" t="n">
        <v>0</v>
      </c>
      <c r="AL187" t="n">
        <v>-9.256181288621246</v>
      </c>
      <c r="AM187" t="n">
        <v>2.223567873510025</v>
      </c>
      <c r="AN187" t="n">
        <v>-5.697081705602943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0</v>
      </c>
      <c r="E188" t="n">
        <v>23.6</v>
      </c>
      <c r="F188" t="n">
        <v>-0.7246728623971146</v>
      </c>
      <c r="G188" t="n">
        <v>167.1375923312654</v>
      </c>
      <c r="H188" t="n">
        <v>617.0719908870319</v>
      </c>
      <c r="I188" t="n">
        <v>-9.711272155505865</v>
      </c>
      <c r="J188" t="n">
        <v>-9.711272155505865</v>
      </c>
      <c r="K188" t="n">
        <v>-554.8471576146973</v>
      </c>
      <c r="L188" t="n">
        <v>2</v>
      </c>
      <c r="M188" t="n">
        <v>-150.2836288230491</v>
      </c>
      <c r="N188" t="n">
        <v>1529.104393418065</v>
      </c>
      <c r="O188" t="b">
        <v>0</v>
      </c>
      <c r="P188" t="n">
        <v>-9.711272155505865</v>
      </c>
      <c r="Q188" t="n">
        <v>0</v>
      </c>
      <c r="R188" t="n">
        <v>0.9450904022796019</v>
      </c>
      <c r="S188" t="n">
        <v>25.23476006485519</v>
      </c>
      <c r="T188" t="n">
        <v>-57.31703600500962</v>
      </c>
      <c r="U188" t="n">
        <v>-9.178030108093736</v>
      </c>
      <c r="V188" t="n">
        <v>92.96659281803949</v>
      </c>
      <c r="W188" t="n">
        <v>-56.14603275570634</v>
      </c>
      <c r="X188" t="n">
        <v>2</v>
      </c>
      <c r="Y188" t="n">
        <v>33.31995763049766</v>
      </c>
      <c r="Z188" t="n">
        <v>39.98905840725516</v>
      </c>
      <c r="AA188" t="n">
        <v>1529.104393418065</v>
      </c>
      <c r="AB188" t="b">
        <v>0</v>
      </c>
      <c r="AC188" t="b">
        <v>1</v>
      </c>
      <c r="AD188" t="n">
        <v>89.75248740430263</v>
      </c>
      <c r="AE188" t="n">
        <v>1.173200684447595</v>
      </c>
      <c r="AF188" t="n">
        <v>0</v>
      </c>
      <c r="AG188" t="n">
        <v>0.1162065194831063</v>
      </c>
      <c r="AH188" t="b">
        <v>0</v>
      </c>
      <c r="AI188" t="b">
        <v>0</v>
      </c>
      <c r="AJ188" t="n">
        <v>1529.104393418065</v>
      </c>
      <c r="AK188" t="n">
        <v>0</v>
      </c>
      <c r="AL188" t="n">
        <v>-9.178030108093736</v>
      </c>
      <c r="AM188" t="n">
        <v>2.795353146237562</v>
      </c>
      <c r="AN188" t="n">
        <v>-5.140579557926517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 spans="1:48">
      <c r="A189" t="n">
        <v>186</v>
      </c>
      <c r="B189" t="n">
        <v>0</v>
      </c>
      <c r="C189" t="n">
        <v>0</v>
      </c>
      <c r="D189" t="n">
        <v>0</v>
      </c>
      <c r="E189" t="n">
        <v>21</v>
      </c>
      <c r="F189" t="n">
        <v>-0.6639798839036857</v>
      </c>
      <c r="G189" t="n">
        <v>148.7241287693463</v>
      </c>
      <c r="H189" t="n">
        <v>549.0894834164267</v>
      </c>
      <c r="I189" t="n">
        <v>-7.826009067614553</v>
      </c>
      <c r="J189" t="n">
        <v>-7.826009067614553</v>
      </c>
      <c r="K189" t="n">
        <v>-502.4933229460904</v>
      </c>
      <c r="L189" t="n">
        <v>2</v>
      </c>
      <c r="M189" t="n">
        <v>-136.1032835715304</v>
      </c>
      <c r="N189" t="n">
        <v>1360.643739905905</v>
      </c>
      <c r="O189" t="b">
        <v>0</v>
      </c>
      <c r="P189" t="n">
        <v>-7.826009067614553</v>
      </c>
      <c r="Q189" t="n">
        <v>0</v>
      </c>
      <c r="R189" t="n">
        <v>0.9437672153470437</v>
      </c>
      <c r="S189" t="n">
        <v>25.24949078554717</v>
      </c>
      <c r="T189" t="n">
        <v>-51.83608431634071</v>
      </c>
      <c r="U189" t="n">
        <v>-7.3859307850233</v>
      </c>
      <c r="V189" t="n">
        <v>84.26719925518972</v>
      </c>
      <c r="W189" t="n">
        <v>-49.55172553806982</v>
      </c>
      <c r="X189" t="n">
        <v>2</v>
      </c>
      <c r="Y189" t="n">
        <v>26.72565041286114</v>
      </c>
      <c r="Z189" t="n">
        <v>40.10593190103122</v>
      </c>
      <c r="AA189" t="n">
        <v>1360.643739905905</v>
      </c>
      <c r="AB189" t="b">
        <v>0</v>
      </c>
      <c r="AC189" t="b">
        <v>1</v>
      </c>
      <c r="AD189" t="n">
        <v>89.76440121542234</v>
      </c>
      <c r="AE189" t="n">
        <v>1.035409190347728</v>
      </c>
      <c r="AF189" t="n">
        <v>0</v>
      </c>
      <c r="AG189" t="n">
        <v>0.1166680862176722</v>
      </c>
      <c r="AH189" t="b">
        <v>0</v>
      </c>
      <c r="AI189" t="b">
        <v>0</v>
      </c>
      <c r="AJ189" t="n">
        <v>1360.643739905905</v>
      </c>
      <c r="AK189" t="n">
        <v>0</v>
      </c>
      <c r="AL189" t="n">
        <v>-7.3859307850233</v>
      </c>
      <c r="AM189" t="n">
        <v>1.815057014375387</v>
      </c>
      <c r="AN189" t="n">
        <v>-4.464328335270295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 spans="1:48">
      <c r="A190" t="n">
        <v>187</v>
      </c>
      <c r="B190" t="n">
        <v>0</v>
      </c>
      <c r="C190" t="n">
        <v>0</v>
      </c>
      <c r="D190" t="n">
        <v>0</v>
      </c>
      <c r="E190" t="n">
        <v>18.9</v>
      </c>
      <c r="F190" t="n">
        <v>-0.5360742686548088</v>
      </c>
      <c r="G190" t="n">
        <v>133.8517158924117</v>
      </c>
      <c r="H190" t="n">
        <v>494.180535074784</v>
      </c>
      <c r="I190" t="n">
        <v>-5.422675866525702</v>
      </c>
      <c r="J190" t="n">
        <v>-5.422675866525702</v>
      </c>
      <c r="K190" t="n">
        <v>-386.8664648138231</v>
      </c>
      <c r="L190" t="n">
        <v>2</v>
      </c>
      <c r="M190" t="n">
        <v>-104.7850663092695</v>
      </c>
      <c r="N190" t="n">
        <v>1224.579365915315</v>
      </c>
      <c r="O190" t="b">
        <v>0</v>
      </c>
      <c r="P190" t="n">
        <v>-5.422675866525702</v>
      </c>
      <c r="Q190" t="n">
        <v>0</v>
      </c>
      <c r="R190" t="n">
        <v>0.9389070487216604</v>
      </c>
      <c r="S190" t="n">
        <v>25.26164787311167</v>
      </c>
      <c r="T190" t="n">
        <v>-39.70275922459231</v>
      </c>
      <c r="U190" t="n">
        <v>-5.09138859401382</v>
      </c>
      <c r="V190" t="n">
        <v>65.08230708467721</v>
      </c>
      <c r="W190" t="n">
        <v>-42.78772165876622</v>
      </c>
      <c r="X190" t="n">
        <v>2</v>
      </c>
      <c r="Y190" t="n">
        <v>19.96164653355753</v>
      </c>
      <c r="Z190" t="n">
        <v>40.23771282159899</v>
      </c>
      <c r="AA190" t="n">
        <v>1224.579365915315</v>
      </c>
      <c r="AB190" t="b">
        <v>0</v>
      </c>
      <c r="AC190" t="b">
        <v>1</v>
      </c>
      <c r="AD190" t="n">
        <v>89.77366456799108</v>
      </c>
      <c r="AE190" t="n">
        <v>0.8940717958548164</v>
      </c>
      <c r="AF190" t="n">
        <v>0</v>
      </c>
      <c r="AG190" t="n">
        <v>0.1023864407414705</v>
      </c>
      <c r="AH190" t="b">
        <v>0</v>
      </c>
      <c r="AI190" t="b">
        <v>0</v>
      </c>
      <c r="AJ190" t="n">
        <v>1224.579365915315</v>
      </c>
      <c r="AK190" t="n">
        <v>0</v>
      </c>
      <c r="AL190" t="n">
        <v>-5.09138859401382</v>
      </c>
      <c r="AM190" t="n">
        <v>0.2019212515764024</v>
      </c>
      <c r="AN190" t="n">
        <v>-3.946414908877549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17.1</v>
      </c>
      <c r="F191" t="n">
        <v>-0.4417230414770801</v>
      </c>
      <c r="G191" t="n">
        <v>121.1039334264677</v>
      </c>
      <c r="H191" t="n">
        <v>447.1157222105189</v>
      </c>
      <c r="I191" t="n">
        <v>-3.827284762754193</v>
      </c>
      <c r="J191" t="n">
        <v>-3.827284762754193</v>
      </c>
      <c r="K191" t="n">
        <v>-301.7893497154537</v>
      </c>
      <c r="L191" t="n">
        <v>2</v>
      </c>
      <c r="M191" t="n">
        <v>-81.74142733354651</v>
      </c>
      <c r="N191" t="n">
        <v>1107.952759637666</v>
      </c>
      <c r="O191" t="b">
        <v>0</v>
      </c>
      <c r="P191" t="n">
        <v>-3.827284762754193</v>
      </c>
      <c r="Q191" t="n">
        <v>0</v>
      </c>
      <c r="R191" t="n">
        <v>0.9330103316275428</v>
      </c>
      <c r="S191" t="n">
        <v>25.27079962756139</v>
      </c>
      <c r="T191" t="n">
        <v>-30.77707676520619</v>
      </c>
      <c r="U191" t="n">
        <v>-3.570896225730331</v>
      </c>
      <c r="V191" t="n">
        <v>50.96435056834034</v>
      </c>
      <c r="W191" t="n">
        <v>-34.39620481924244</v>
      </c>
      <c r="X191" t="n">
        <v>2</v>
      </c>
      <c r="Y191" t="n">
        <v>11.57012969403376</v>
      </c>
      <c r="Z191" t="n">
        <v>40.34144437901831</v>
      </c>
      <c r="AA191" t="n">
        <v>1107.952759637666</v>
      </c>
      <c r="AB191" t="b">
        <v>0</v>
      </c>
      <c r="AC191" t="b">
        <v>1</v>
      </c>
      <c r="AD191" t="n">
        <v>89.77992087279814</v>
      </c>
      <c r="AE191" t="n">
        <v>0.7187266678647675</v>
      </c>
      <c r="AF191" t="n">
        <v>0</v>
      </c>
      <c r="AG191" t="n">
        <v>0.0865302206499094</v>
      </c>
      <c r="AH191" t="b">
        <v>0</v>
      </c>
      <c r="AI191" t="b">
        <v>0</v>
      </c>
      <c r="AJ191" t="n">
        <v>1107.952759637666</v>
      </c>
      <c r="AK191" t="n">
        <v>0</v>
      </c>
      <c r="AL191" t="n">
        <v>-3.570896225730331</v>
      </c>
      <c r="AM191" t="n">
        <v>0</v>
      </c>
      <c r="AN191" t="n">
        <v>-2.819193770219295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15.7</v>
      </c>
      <c r="F192" t="n">
        <v>-0.3637002321035374</v>
      </c>
      <c r="G192" t="n">
        <v>111.1889915085113</v>
      </c>
      <c r="H192" t="n">
        <v>410.5097566494238</v>
      </c>
      <c r="I192" t="n">
        <v>-2.692352431945845</v>
      </c>
      <c r="J192" t="n">
        <v>-2.692352431945845</v>
      </c>
      <c r="K192" t="n">
        <v>-231.2285734097333</v>
      </c>
      <c r="L192" t="n">
        <v>2</v>
      </c>
      <c r="M192" t="n">
        <v>-62.62962443383891</v>
      </c>
      <c r="N192" t="n">
        <v>1017.243176977272</v>
      </c>
      <c r="O192" t="b">
        <v>0</v>
      </c>
      <c r="P192" t="n">
        <v>-2.692352431945845</v>
      </c>
      <c r="Q192" t="n">
        <v>0</v>
      </c>
      <c r="R192" t="n">
        <v>0.9247983516350445</v>
      </c>
      <c r="S192" t="n">
        <v>25.27788231720647</v>
      </c>
      <c r="T192" t="n">
        <v>-23.37359702983701</v>
      </c>
      <c r="U192" t="n">
        <v>-2.48988309108412</v>
      </c>
      <c r="V192" t="n">
        <v>39.25602740400189</v>
      </c>
      <c r="W192" t="n">
        <v>0</v>
      </c>
      <c r="X192" t="n">
        <v>0</v>
      </c>
      <c r="Y192" t="n">
        <v>-22.82607512520868</v>
      </c>
      <c r="Z192" t="n">
        <v>40.41056979497036</v>
      </c>
      <c r="AA192" t="n">
        <v>1017.243176977272</v>
      </c>
      <c r="AB192" t="b">
        <v>0</v>
      </c>
      <c r="AC192" t="b">
        <v>1</v>
      </c>
      <c r="AD192" t="n">
        <v>89.77768755029196</v>
      </c>
      <c r="AE192" t="n">
        <v>-0</v>
      </c>
      <c r="AF192" t="n">
        <v>0</v>
      </c>
      <c r="AG192" t="n">
        <v>0.07021884590525421</v>
      </c>
      <c r="AH192" t="b">
        <v>0</v>
      </c>
      <c r="AI192" t="b">
        <v>0</v>
      </c>
      <c r="AJ192" t="n">
        <v>1017.243176977272</v>
      </c>
      <c r="AK192" t="n">
        <v>0</v>
      </c>
      <c r="AL192" t="n">
        <v>-2.48988309108412</v>
      </c>
      <c r="AM192" t="n">
        <v>0</v>
      </c>
      <c r="AN192" t="n">
        <v>-2.468113918770763</v>
      </c>
      <c r="AO192" t="n">
        <v>0</v>
      </c>
      <c r="AP192" t="n">
        <v>1</v>
      </c>
      <c r="AQ192" t="n">
        <v>3</v>
      </c>
      <c r="AR192" t="n">
        <v>0</v>
      </c>
      <c r="AS192" t="n">
        <v>0</v>
      </c>
      <c r="AT192" t="n">
        <v>0.2044585709361006</v>
      </c>
      <c r="AU192" t="n">
        <v>0.06506584415066319</v>
      </c>
      <c r="AV192" t="n">
        <v>0.2044585709361006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14.5</v>
      </c>
      <c r="F193" t="n">
        <v>-0.2701426967754346</v>
      </c>
      <c r="G193" t="n">
        <v>102.6904698645487</v>
      </c>
      <c r="H193" t="n">
        <v>379.1332147399137</v>
      </c>
      <c r="I193" t="n">
        <v>-1.569465522835125</v>
      </c>
      <c r="J193" t="n">
        <v>-1.569465522835125</v>
      </c>
      <c r="K193" t="n">
        <v>-145.9462769822709</v>
      </c>
      <c r="L193" t="n">
        <v>2</v>
      </c>
      <c r="M193" t="n">
        <v>-39.53041088360535</v>
      </c>
      <c r="N193" t="n">
        <v>939.4921061255062</v>
      </c>
      <c r="O193" t="b">
        <v>0</v>
      </c>
      <c r="P193" t="n">
        <v>-1.569465522835125</v>
      </c>
      <c r="Q193" t="n">
        <v>0</v>
      </c>
      <c r="R193" t="n">
        <v>0.9040351912007069</v>
      </c>
      <c r="S193" t="n">
        <v>25.28347549824573</v>
      </c>
      <c r="T193" t="n">
        <v>-14.4216636648114</v>
      </c>
      <c r="U193" t="n">
        <v>-1.41885206401917</v>
      </c>
      <c r="V193" t="n">
        <v>25.10874721879394</v>
      </c>
      <c r="W193" t="n">
        <v>0</v>
      </c>
      <c r="X193" t="n">
        <v>0</v>
      </c>
      <c r="Y193" t="n">
        <v>-22.82607512520868</v>
      </c>
      <c r="Z193" t="n">
        <v>40.46808281875762</v>
      </c>
      <c r="AA193" t="n">
        <v>939.4921061255062</v>
      </c>
      <c r="AB193" t="b">
        <v>0</v>
      </c>
      <c r="AC193" t="b">
        <v>1</v>
      </c>
      <c r="AD193" t="n">
        <v>89.76862958397243</v>
      </c>
      <c r="AE193" t="n">
        <v>-0</v>
      </c>
      <c r="AF193" t="n">
        <v>0</v>
      </c>
      <c r="AG193" t="n">
        <v>0.05267507210056332</v>
      </c>
      <c r="AH193" t="b">
        <v>0</v>
      </c>
      <c r="AI193" t="b">
        <v>0</v>
      </c>
      <c r="AJ193" t="n">
        <v>939.4921061255062</v>
      </c>
      <c r="AK193" t="n">
        <v>0</v>
      </c>
      <c r="AL193" t="n">
        <v>-1.41885206401917</v>
      </c>
      <c r="AM193" t="n">
        <v>0</v>
      </c>
      <c r="AN193" t="n">
        <v>-1.405970896969846</v>
      </c>
      <c r="AO193" t="n">
        <v>0</v>
      </c>
      <c r="AP193" t="n">
        <v>1</v>
      </c>
      <c r="AQ193" t="n">
        <v>3</v>
      </c>
      <c r="AR193" t="n">
        <v>0</v>
      </c>
      <c r="AS193" t="n">
        <v>0</v>
      </c>
      <c r="AT193" t="n">
        <v>0.3303908758310855</v>
      </c>
      <c r="AU193" t="n">
        <v>0.10514189323149</v>
      </c>
      <c r="AV193" t="n">
        <v>0.3303908758310855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13.7</v>
      </c>
      <c r="F194" t="n">
        <v>-0.2223956474613886</v>
      </c>
      <c r="G194" t="n">
        <v>97.02478876857356</v>
      </c>
      <c r="H194" t="n">
        <v>358.2155201335736</v>
      </c>
      <c r="I194" t="n">
        <v>-1.042666923255527</v>
      </c>
      <c r="J194" t="n">
        <v>-1.042666923255527</v>
      </c>
      <c r="K194" t="n">
        <v>-102.6205345710281</v>
      </c>
      <c r="L194" t="n">
        <v>2</v>
      </c>
      <c r="M194" t="n">
        <v>-27.79537772779742</v>
      </c>
      <c r="N194" t="n">
        <v>887.6580588909954</v>
      </c>
      <c r="O194" t="b">
        <v>0</v>
      </c>
      <c r="P194" t="n">
        <v>-1.042666923255527</v>
      </c>
      <c r="Q194" t="n">
        <v>0</v>
      </c>
      <c r="R194" t="n">
        <v>0.880397048196963</v>
      </c>
      <c r="S194" t="n">
        <v>25.28763616938004</v>
      </c>
      <c r="T194" t="n">
        <v>-9.875289953620847</v>
      </c>
      <c r="U194" t="n">
        <v>-0.9179608814867752</v>
      </c>
      <c r="V194" t="n">
        <v>17.92008777417658</v>
      </c>
      <c r="W194" t="n">
        <v>0</v>
      </c>
      <c r="X194" t="n">
        <v>0</v>
      </c>
      <c r="Y194" t="n">
        <v>-22.82607512520868</v>
      </c>
      <c r="Z194" t="n">
        <v>40.51271147168678</v>
      </c>
      <c r="AA194" t="n">
        <v>887.6580588909954</v>
      </c>
      <c r="AB194" t="b">
        <v>0</v>
      </c>
      <c r="AC194" t="b">
        <v>1</v>
      </c>
      <c r="AD194" t="n">
        <v>89.7595716176529</v>
      </c>
      <c r="AE194" t="n">
        <v>-0</v>
      </c>
      <c r="AF194" t="n">
        <v>0</v>
      </c>
      <c r="AG194" t="n">
        <v>0.03611485609343185</v>
      </c>
      <c r="AH194" t="b">
        <v>0</v>
      </c>
      <c r="AI194" t="b">
        <v>0</v>
      </c>
      <c r="AJ194" t="n">
        <v>887.6580588909954</v>
      </c>
      <c r="AK194" t="n">
        <v>0</v>
      </c>
      <c r="AL194" t="n">
        <v>-0.9179608814867752</v>
      </c>
      <c r="AM194" t="n">
        <v>0</v>
      </c>
      <c r="AN194" t="n">
        <v>-0.9097169345752082</v>
      </c>
      <c r="AO194" t="n">
        <v>0</v>
      </c>
      <c r="AP194" t="n">
        <v>1</v>
      </c>
      <c r="AQ194" t="n">
        <v>3</v>
      </c>
      <c r="AR194" t="n">
        <v>0</v>
      </c>
      <c r="AS194" t="n">
        <v>0</v>
      </c>
      <c r="AT194" t="n">
        <v>0.3815062923242076</v>
      </c>
      <c r="AU194" t="n">
        <v>0.1214086005062717</v>
      </c>
      <c r="AV194" t="n">
        <v>0.3815062923242076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12.9</v>
      </c>
      <c r="F195" t="n">
        <v>-0.1736080467123422</v>
      </c>
      <c r="G195" t="n">
        <v>91.35910767259847</v>
      </c>
      <c r="H195" t="n">
        <v>337.2978255272336</v>
      </c>
      <c r="I195" t="n">
        <v>-0.5578063538932977</v>
      </c>
      <c r="J195" t="n">
        <v>-0.5578063538932977</v>
      </c>
      <c r="K195" t="n">
        <v>-58.30462278265839</v>
      </c>
      <c r="L195" t="n">
        <v>2</v>
      </c>
      <c r="M195" t="n">
        <v>-15.79215134958245</v>
      </c>
      <c r="N195" t="n">
        <v>835.8240116564848</v>
      </c>
      <c r="O195" t="b">
        <v>0</v>
      </c>
      <c r="P195" t="n">
        <v>-0.5578063538932977</v>
      </c>
      <c r="Q195" t="n">
        <v>0</v>
      </c>
      <c r="R195" t="n">
        <v>0.8198502337250272</v>
      </c>
      <c r="S195" t="n">
        <v>25.29108115253322</v>
      </c>
      <c r="T195" t="n">
        <v>-5.224858343412499</v>
      </c>
      <c r="U195" t="n">
        <v>-0.4573176696127254</v>
      </c>
      <c r="V195" t="n">
        <v>10.56729300616995</v>
      </c>
      <c r="W195" t="n">
        <v>0</v>
      </c>
      <c r="X195" t="n">
        <v>0</v>
      </c>
      <c r="Y195" t="n">
        <v>-22.82607512520868</v>
      </c>
      <c r="Z195" t="n">
        <v>40.52560714177653</v>
      </c>
      <c r="AA195" t="n">
        <v>835.8240116564848</v>
      </c>
      <c r="AB195" t="b">
        <v>0</v>
      </c>
      <c r="AC195" t="b">
        <v>1</v>
      </c>
      <c r="AD195" t="n">
        <v>89.75051365133336</v>
      </c>
      <c r="AE195" t="n">
        <v>-0</v>
      </c>
      <c r="AF195" t="n">
        <v>0</v>
      </c>
      <c r="AG195" t="n">
        <v>0.02274181913730969</v>
      </c>
      <c r="AH195" t="b">
        <v>0</v>
      </c>
      <c r="AI195" t="b">
        <v>0</v>
      </c>
      <c r="AJ195" t="n">
        <v>835.8240116564848</v>
      </c>
      <c r="AK195" t="n">
        <v>0</v>
      </c>
      <c r="AL195" t="n">
        <v>-0.4573176696127254</v>
      </c>
      <c r="AM195" t="n">
        <v>0</v>
      </c>
      <c r="AN195" t="n">
        <v>-0.4526804494749689</v>
      </c>
      <c r="AO195" t="n">
        <v>0</v>
      </c>
      <c r="AP195" t="n">
        <v>1</v>
      </c>
      <c r="AQ195" t="n">
        <v>3</v>
      </c>
      <c r="AR195" t="n">
        <v>0</v>
      </c>
      <c r="AS195" t="n">
        <v>0</v>
      </c>
      <c r="AT195" t="n">
        <v>0.4275434625561771</v>
      </c>
      <c r="AU195" t="n">
        <v>0.1360592328066757</v>
      </c>
      <c r="AV195" t="n">
        <v>0.4275434625561771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12.5</v>
      </c>
      <c r="F196" t="n">
        <v>-0.08317216568924413</v>
      </c>
      <c r="G196" t="n">
        <v>88.52626712461091</v>
      </c>
      <c r="H196" t="n">
        <v>326.8389782240635</v>
      </c>
      <c r="I196" t="n">
        <v>0.2326942038855529</v>
      </c>
      <c r="J196" t="n">
        <v>0.2326942038855529</v>
      </c>
      <c r="K196" t="n">
        <v>25.10064005641772</v>
      </c>
      <c r="L196" t="n">
        <v>2</v>
      </c>
      <c r="M196" t="n">
        <v>6.798656569993965</v>
      </c>
      <c r="N196" t="n">
        <v>809.9069880392294</v>
      </c>
      <c r="O196" t="b">
        <v>0</v>
      </c>
      <c r="P196" t="n">
        <v>0.2326942038855529</v>
      </c>
      <c r="Q196" t="n">
        <v>0</v>
      </c>
      <c r="R196" t="n">
        <v>0.4960256049765331</v>
      </c>
      <c r="S196" t="n">
        <v>25.29385713531257</v>
      </c>
      <c r="T196" t="n">
        <v>5.53117890785213</v>
      </c>
      <c r="U196" t="n">
        <v>0.4691173228780429</v>
      </c>
      <c r="V196" t="n">
        <v>2.787572543851337</v>
      </c>
      <c r="W196" t="n">
        <v>0</v>
      </c>
      <c r="X196" t="n">
        <v>0</v>
      </c>
      <c r="Y196" t="n">
        <v>-22.82607512520868</v>
      </c>
      <c r="Z196" t="n">
        <v>40.53996808512508</v>
      </c>
      <c r="AA196" t="n">
        <v>809.9069880392294</v>
      </c>
      <c r="AB196" t="b">
        <v>0</v>
      </c>
      <c r="AC196" t="b">
        <v>1</v>
      </c>
      <c r="AD196" t="n">
        <v>89.74145568501383</v>
      </c>
      <c r="AE196" t="n">
        <v>-0</v>
      </c>
      <c r="AF196" t="n">
        <v>0</v>
      </c>
      <c r="AG196" t="n">
        <v>0.01717183912039882</v>
      </c>
      <c r="AH196" t="b">
        <v>0</v>
      </c>
      <c r="AI196" t="b">
        <v>0</v>
      </c>
      <c r="AJ196" t="n">
        <v>809.9069880392294</v>
      </c>
      <c r="AK196" t="n">
        <v>0</v>
      </c>
      <c r="AL196" t="n">
        <v>0.4691173228780429</v>
      </c>
      <c r="AM196" t="n">
        <v>0</v>
      </c>
      <c r="AN196" t="n">
        <v>0.4706952658415851</v>
      </c>
      <c r="AO196" t="n">
        <v>0</v>
      </c>
      <c r="AP196" t="n">
        <v>1</v>
      </c>
      <c r="AQ196" t="n">
        <v>3</v>
      </c>
      <c r="AR196" t="n">
        <v>0</v>
      </c>
      <c r="AS196" t="n">
        <v>0</v>
      </c>
      <c r="AT196" t="n">
        <v>0.5693819492050806</v>
      </c>
      <c r="AU196" t="n">
        <v>0.1811971833685416</v>
      </c>
      <c r="AV196" t="n">
        <v>0.5693819492050806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12.2</v>
      </c>
      <c r="F197" t="n">
        <v>-0.07703662386401855</v>
      </c>
      <c r="G197" t="n">
        <v>86.40163671362025</v>
      </c>
      <c r="H197" t="n">
        <v>318.9948427466859</v>
      </c>
      <c r="I197" t="n">
        <v>0.2755568586034142</v>
      </c>
      <c r="J197" t="n">
        <v>0.2755568586034142</v>
      </c>
      <c r="K197" t="n">
        <v>30.45514262302931</v>
      </c>
      <c r="L197" t="n">
        <v>2</v>
      </c>
      <c r="M197" t="n">
        <v>8.248955206670992</v>
      </c>
      <c r="N197" t="n">
        <v>790.4692203262879</v>
      </c>
      <c r="O197" t="b">
        <v>0</v>
      </c>
      <c r="P197" t="n">
        <v>0.2755568586034141</v>
      </c>
      <c r="Q197" t="n">
        <v>0</v>
      </c>
      <c r="R197" t="n">
        <v>0.5434643121111921</v>
      </c>
      <c r="S197" t="n">
        <v>25.29709675213607</v>
      </c>
      <c r="T197" t="n">
        <v>6.125289405364292</v>
      </c>
      <c r="U197" t="n">
        <v>0.5070376333138791</v>
      </c>
      <c r="V197" t="n">
        <v>2.796413212196015</v>
      </c>
      <c r="W197" t="n">
        <v>0</v>
      </c>
      <c r="X197" t="n">
        <v>0</v>
      </c>
      <c r="Y197" t="n">
        <v>-22.82607512520868</v>
      </c>
      <c r="Z197" t="n">
        <v>40.55432902847363</v>
      </c>
      <c r="AA197" t="n">
        <v>790.4692203262879</v>
      </c>
      <c r="AB197" t="b">
        <v>0</v>
      </c>
      <c r="AC197" t="b">
        <v>1</v>
      </c>
      <c r="AD197" t="n">
        <v>89.7323977186943</v>
      </c>
      <c r="AE197" t="n">
        <v>-0</v>
      </c>
      <c r="AF197" t="n">
        <v>0</v>
      </c>
      <c r="AG197" t="n">
        <v>0.01331566358458494</v>
      </c>
      <c r="AH197" t="b">
        <v>0</v>
      </c>
      <c r="AI197" t="b">
        <v>0</v>
      </c>
      <c r="AJ197" t="n">
        <v>790.4692203262879</v>
      </c>
      <c r="AK197" t="n">
        <v>0</v>
      </c>
      <c r="AL197" t="n">
        <v>0.5070376333138791</v>
      </c>
      <c r="AM197" t="n">
        <v>0</v>
      </c>
      <c r="AN197" t="n">
        <v>0.5078427062544618</v>
      </c>
      <c r="AO197" t="n">
        <v>0</v>
      </c>
      <c r="AP197" t="n">
        <v>1</v>
      </c>
      <c r="AQ197" t="n">
        <v>3</v>
      </c>
      <c r="AR197" t="n">
        <v>0</v>
      </c>
      <c r="AS197" t="n">
        <v>0</v>
      </c>
      <c r="AT197" t="n">
        <v>0.5648027483334651</v>
      </c>
      <c r="AU197" t="n">
        <v>0.1797399220325019</v>
      </c>
      <c r="AV197" t="n">
        <v>0.5648027483334651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12</v>
      </c>
      <c r="F198" t="n">
        <v>-0.02534800552134908</v>
      </c>
      <c r="G198" t="n">
        <v>84.98521643962647</v>
      </c>
      <c r="H198" t="n">
        <v>313.7654190951009</v>
      </c>
      <c r="I198" t="n">
        <v>0.695617280948598</v>
      </c>
      <c r="J198" t="n">
        <v>0.695617280948598</v>
      </c>
      <c r="K198" t="n">
        <v>78.16248524242719</v>
      </c>
      <c r="L198" t="n">
        <v>2</v>
      </c>
      <c r="M198" t="n">
        <v>21.17077065071159</v>
      </c>
      <c r="N198" t="n">
        <v>777.5107085176602</v>
      </c>
      <c r="O198" t="b">
        <v>0</v>
      </c>
      <c r="P198" t="n">
        <v>0.695617280948598</v>
      </c>
      <c r="Q198" t="n">
        <v>0</v>
      </c>
      <c r="R198" t="n">
        <v>0.740362663638268</v>
      </c>
      <c r="S198" t="n">
        <v>25.30057199824106</v>
      </c>
      <c r="T198" t="n">
        <v>11.53960268462558</v>
      </c>
      <c r="U198" t="n">
        <v>0.9395628860188822</v>
      </c>
      <c r="V198" t="n">
        <v>2.996111703708877</v>
      </c>
      <c r="W198" t="n">
        <v>0</v>
      </c>
      <c r="X198" t="n">
        <v>0</v>
      </c>
      <c r="Y198" t="n">
        <v>-22.82607512520868</v>
      </c>
      <c r="Z198" t="n">
        <v>40.57507178852635</v>
      </c>
      <c r="AA198" t="n">
        <v>777.5107085176602</v>
      </c>
      <c r="AB198" t="b">
        <v>0</v>
      </c>
      <c r="AC198" t="b">
        <v>1</v>
      </c>
      <c r="AD198" t="n">
        <v>89.72333975237477</v>
      </c>
      <c r="AE198" t="n">
        <v>-0</v>
      </c>
      <c r="AF198" t="n">
        <v>0</v>
      </c>
      <c r="AG198" t="n">
        <v>0.01013452805979537</v>
      </c>
      <c r="AH198" t="b">
        <v>0</v>
      </c>
      <c r="AI198" t="b">
        <v>0</v>
      </c>
      <c r="AJ198" t="n">
        <v>777.5107085176602</v>
      </c>
      <c r="AK198" t="n">
        <v>0</v>
      </c>
      <c r="AL198" t="n">
        <v>0.9395628860188822</v>
      </c>
      <c r="AM198" t="n">
        <v>0</v>
      </c>
      <c r="AN198" t="n">
        <v>0.9396916976893754</v>
      </c>
      <c r="AO198" t="n">
        <v>0</v>
      </c>
      <c r="AP198" t="n">
        <v>1</v>
      </c>
      <c r="AQ198" t="n">
        <v>3</v>
      </c>
      <c r="AR198" t="n">
        <v>0</v>
      </c>
      <c r="AS198" t="n">
        <v>0</v>
      </c>
      <c r="AT198" t="n">
        <v>0.6317652608239505</v>
      </c>
      <c r="AU198" t="n">
        <v>0.2010497276410153</v>
      </c>
      <c r="AV198" t="n">
        <v>0.6317652608239505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12</v>
      </c>
      <c r="F199" t="n">
        <v>0.01176197928274769</v>
      </c>
      <c r="G199" t="n">
        <v>84.98521643962647</v>
      </c>
      <c r="H199" t="n">
        <v>313.7654190951009</v>
      </c>
      <c r="I199" t="n">
        <v>1.001857138708621</v>
      </c>
      <c r="J199" t="n">
        <v>1.001857138708621</v>
      </c>
      <c r="K199" t="n">
        <v>112.5728844926718</v>
      </c>
      <c r="L199" t="n">
        <v>2</v>
      </c>
      <c r="M199" t="n">
        <v>30.49103046930438</v>
      </c>
      <c r="N199" t="n">
        <v>777.5107085176602</v>
      </c>
      <c r="O199" t="b">
        <v>0</v>
      </c>
      <c r="P199" t="n">
        <v>1.001857138708621</v>
      </c>
      <c r="Q199" t="n">
        <v>0</v>
      </c>
      <c r="R199" t="n">
        <v>0.7963257513301818</v>
      </c>
      <c r="S199" t="n">
        <v>25.30556126948523</v>
      </c>
      <c r="T199" t="n">
        <v>15.45183421468395</v>
      </c>
      <c r="U199" t="n">
        <v>1.258099637033111</v>
      </c>
      <c r="V199" t="n">
        <v>3.147140724246347</v>
      </c>
      <c r="W199" t="n">
        <v>0</v>
      </c>
      <c r="X199" t="n">
        <v>0</v>
      </c>
      <c r="Y199" t="n">
        <v>-22.82607512520868</v>
      </c>
      <c r="Z199" t="n">
        <v>40.58323211062537</v>
      </c>
      <c r="AA199" t="n">
        <v>777.5107085176602</v>
      </c>
      <c r="AB199" t="b">
        <v>0</v>
      </c>
      <c r="AC199" t="b">
        <v>1</v>
      </c>
      <c r="AD199" t="n">
        <v>89.71428178605524</v>
      </c>
      <c r="AE199" t="n">
        <v>-0</v>
      </c>
      <c r="AF199" t="n">
        <v>0</v>
      </c>
      <c r="AG199" t="n">
        <v>0.005435427535367909</v>
      </c>
      <c r="AH199" t="b">
        <v>0</v>
      </c>
      <c r="AI199" t="b">
        <v>0</v>
      </c>
      <c r="AJ199" t="n">
        <v>777.5107085176602</v>
      </c>
      <c r="AK199" t="n">
        <v>0</v>
      </c>
      <c r="AL199" t="n">
        <v>1.258099637033111</v>
      </c>
      <c r="AM199" t="n">
        <v>0</v>
      </c>
      <c r="AN199" t="n">
        <v>1.258099637033111</v>
      </c>
      <c r="AO199" t="n">
        <v>0</v>
      </c>
      <c r="AP199" t="n">
        <v>1</v>
      </c>
      <c r="AQ199" t="n">
        <v>3</v>
      </c>
      <c r="AR199" t="n">
        <v>0</v>
      </c>
      <c r="AS199" t="n">
        <v>0</v>
      </c>
      <c r="AT199" t="n">
        <v>0.6866727454290921</v>
      </c>
      <c r="AU199" t="n">
        <v>0.218523203170391</v>
      </c>
      <c r="AV199" t="n">
        <v>0.6866727454290921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12</v>
      </c>
      <c r="F200" t="n">
        <v>-0.02169991160964235</v>
      </c>
      <c r="G200" t="n">
        <v>84.98521643962647</v>
      </c>
      <c r="H200" t="n">
        <v>313.7654190951009</v>
      </c>
      <c r="I200" t="n">
        <v>0.7257221642169128</v>
      </c>
      <c r="J200" t="n">
        <v>0.7257221642169128</v>
      </c>
      <c r="K200" t="n">
        <v>81.54519662500789</v>
      </c>
      <c r="L200" t="n">
        <v>2</v>
      </c>
      <c r="M200" t="n">
        <v>22.08699800243984</v>
      </c>
      <c r="N200" t="n">
        <v>777.5107085176602</v>
      </c>
      <c r="O200" t="b">
        <v>0</v>
      </c>
      <c r="P200" t="n">
        <v>0.7257221642169128</v>
      </c>
      <c r="Q200" t="n">
        <v>0</v>
      </c>
      <c r="R200" t="n">
        <v>0.7475009983278882</v>
      </c>
      <c r="S200" t="n">
        <v>25.31119818502594</v>
      </c>
      <c r="T200" t="n">
        <v>11.92404517833893</v>
      </c>
      <c r="U200" t="n">
        <v>0.970864474884056</v>
      </c>
      <c r="V200" t="n">
        <v>3.010809503423737</v>
      </c>
      <c r="W200" t="n">
        <v>0</v>
      </c>
      <c r="X200" t="n">
        <v>0</v>
      </c>
      <c r="Y200" t="n">
        <v>-22.82607512520868</v>
      </c>
      <c r="Z200" t="n">
        <v>40.60397487067809</v>
      </c>
      <c r="AA200" t="n">
        <v>777.5107085176602</v>
      </c>
      <c r="AB200" t="b">
        <v>0</v>
      </c>
      <c r="AC200" t="b">
        <v>1</v>
      </c>
      <c r="AD200" t="n">
        <v>89.70522381973571</v>
      </c>
      <c r="AE200" t="n">
        <v>-0</v>
      </c>
      <c r="AF200" t="n">
        <v>0</v>
      </c>
      <c r="AG200" t="n">
        <v>0.005006280253532086</v>
      </c>
      <c r="AH200" t="b">
        <v>0</v>
      </c>
      <c r="AI200" t="b">
        <v>0</v>
      </c>
      <c r="AJ200" t="n">
        <v>777.5107085176602</v>
      </c>
      <c r="AK200" t="n">
        <v>0</v>
      </c>
      <c r="AL200" t="n">
        <v>0.970864474884056</v>
      </c>
      <c r="AM200" t="n">
        <v>0</v>
      </c>
      <c r="AN200" t="n">
        <v>0.970864474884056</v>
      </c>
      <c r="AO200" t="n">
        <v>0</v>
      </c>
      <c r="AP200" t="n">
        <v>1</v>
      </c>
      <c r="AQ200" t="n">
        <v>3</v>
      </c>
      <c r="AR200" t="n">
        <v>0</v>
      </c>
      <c r="AS200" t="n">
        <v>0</v>
      </c>
      <c r="AT200" t="n">
        <v>0.6371054086888402</v>
      </c>
      <c r="AU200" t="n">
        <v>0.2027491488348914</v>
      </c>
      <c r="AV200" t="n">
        <v>0.6371054086888402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12</v>
      </c>
      <c r="F201" t="n">
        <v>0.07503766715582327</v>
      </c>
      <c r="G201" t="n">
        <v>84.98521643962647</v>
      </c>
      <c r="H201" t="n">
        <v>313.7654190951009</v>
      </c>
      <c r="I201" t="n">
        <v>1.52402220442374</v>
      </c>
      <c r="J201" t="n">
        <v>1.52402220442374</v>
      </c>
      <c r="K201" t="n">
        <v>171.2455488454208</v>
      </c>
      <c r="L201" t="n">
        <v>2</v>
      </c>
      <c r="M201" t="n">
        <v>46.38286805130574</v>
      </c>
      <c r="N201" t="n">
        <v>777.5107085176602</v>
      </c>
      <c r="O201" t="b">
        <v>0</v>
      </c>
      <c r="P201" t="n">
        <v>1.52402220442374</v>
      </c>
      <c r="Q201" t="n">
        <v>0</v>
      </c>
      <c r="R201" t="n">
        <v>0.8461022504377232</v>
      </c>
      <c r="S201" t="n">
        <v>25.31626027266903</v>
      </c>
      <c r="T201" t="n">
        <v>22.12246146113031</v>
      </c>
      <c r="U201" t="n">
        <v>1.801226983659837</v>
      </c>
      <c r="V201" t="n">
        <v>3.404597033646152</v>
      </c>
      <c r="W201" t="n">
        <v>0</v>
      </c>
      <c r="X201" t="n">
        <v>0</v>
      </c>
      <c r="Y201" t="n">
        <v>-22.82607512520868</v>
      </c>
      <c r="Z201" t="n">
        <v>40.63235692995638</v>
      </c>
      <c r="AA201" t="n">
        <v>777.5107085176602</v>
      </c>
      <c r="AB201" t="b">
        <v>0</v>
      </c>
      <c r="AC201" t="b">
        <v>1</v>
      </c>
      <c r="AD201" t="n">
        <v>89.69616585341618</v>
      </c>
      <c r="AE201" t="n">
        <v>-0</v>
      </c>
      <c r="AF201" t="n">
        <v>0</v>
      </c>
      <c r="AG201" t="n">
        <v>0.01443442818763646</v>
      </c>
      <c r="AH201" t="b">
        <v>0</v>
      </c>
      <c r="AI201" t="b">
        <v>0</v>
      </c>
      <c r="AJ201" t="n">
        <v>777.5107085176602</v>
      </c>
      <c r="AK201" t="n">
        <v>0</v>
      </c>
      <c r="AL201" t="n">
        <v>1.801226983659837</v>
      </c>
      <c r="AM201" t="n">
        <v>0</v>
      </c>
      <c r="AN201" t="n">
        <v>1.80203205660042</v>
      </c>
      <c r="AO201" t="n">
        <v>0</v>
      </c>
      <c r="AP201" t="n">
        <v>1</v>
      </c>
      <c r="AQ201" t="n">
        <v>3</v>
      </c>
      <c r="AR201" t="n">
        <v>0</v>
      </c>
      <c r="AS201" t="n">
        <v>0</v>
      </c>
      <c r="AT201" t="n">
        <v>0.7807815082615487</v>
      </c>
      <c r="AU201" t="n">
        <v>0.2484718918833824</v>
      </c>
      <c r="AV201" t="n">
        <v>0.7807815082615487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12.5</v>
      </c>
      <c r="F202" t="n">
        <v>0.1382159096530173</v>
      </c>
      <c r="G202" t="n">
        <v>88.52626712461091</v>
      </c>
      <c r="H202" t="n">
        <v>326.8389782240635</v>
      </c>
      <c r="I202" t="n">
        <v>2.135760551249217</v>
      </c>
      <c r="J202" t="n">
        <v>2.135760551249217</v>
      </c>
      <c r="K202" t="n">
        <v>230.3837222777137</v>
      </c>
      <c r="L202" t="n">
        <v>2</v>
      </c>
      <c r="M202" t="n">
        <v>62.4007915161738</v>
      </c>
      <c r="N202" t="n">
        <v>809.9069880392294</v>
      </c>
      <c r="O202" t="b">
        <v>0</v>
      </c>
      <c r="P202" t="n">
        <v>2.135760551249217</v>
      </c>
      <c r="Q202" t="n">
        <v>0</v>
      </c>
      <c r="R202" t="n">
        <v>0.8722387499001337</v>
      </c>
      <c r="S202" t="n">
        <v>25.32273949930724</v>
      </c>
      <c r="T202" t="n">
        <v>28.87044112999945</v>
      </c>
      <c r="U202" t="n">
        <v>2.448596271942458</v>
      </c>
      <c r="V202" t="n">
        <v>3.688523649703324</v>
      </c>
      <c r="W202" t="n">
        <v>0</v>
      </c>
      <c r="X202" t="n">
        <v>0</v>
      </c>
      <c r="Y202" t="n">
        <v>-22.82607512520868</v>
      </c>
      <c r="Z202" t="n">
        <v>40.65512443326377</v>
      </c>
      <c r="AA202" t="n">
        <v>809.9069880392294</v>
      </c>
      <c r="AB202" t="b">
        <v>0</v>
      </c>
      <c r="AC202" t="b">
        <v>1</v>
      </c>
      <c r="AD202" t="n">
        <v>89.68710788709664</v>
      </c>
      <c r="AE202" t="n">
        <v>-0</v>
      </c>
      <c r="AF202" t="n">
        <v>0</v>
      </c>
      <c r="AG202" t="n">
        <v>0.02707225830487645</v>
      </c>
      <c r="AH202" t="b">
        <v>0</v>
      </c>
      <c r="AI202" t="b">
        <v>0</v>
      </c>
      <c r="AJ202" t="n">
        <v>809.9069880392294</v>
      </c>
      <c r="AK202" t="n">
        <v>0</v>
      </c>
      <c r="AL202" t="n">
        <v>2.448596271942458</v>
      </c>
      <c r="AM202" t="n">
        <v>0</v>
      </c>
      <c r="AN202" t="n">
        <v>2.451816563704789</v>
      </c>
      <c r="AO202" t="n">
        <v>0</v>
      </c>
      <c r="AP202" t="n">
        <v>1</v>
      </c>
      <c r="AQ202" t="n">
        <v>3</v>
      </c>
      <c r="AR202" t="n">
        <v>0</v>
      </c>
      <c r="AS202" t="n">
        <v>0</v>
      </c>
      <c r="AT202" t="n">
        <v>0.9101657450042239</v>
      </c>
      <c r="AU202" t="n">
        <v>0.2896464660032536</v>
      </c>
      <c r="AV202" t="n">
        <v>0.9101657450042239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13</v>
      </c>
      <c r="F203" t="n">
        <v>0.2054320275654395</v>
      </c>
      <c r="G203" t="n">
        <v>92.06731780959535</v>
      </c>
      <c r="H203" t="n">
        <v>339.912537353026</v>
      </c>
      <c r="I203" t="n">
        <v>2.827551459418268</v>
      </c>
      <c r="J203" t="n">
        <v>2.827551459418268</v>
      </c>
      <c r="K203" t="n">
        <v>293.2759217839745</v>
      </c>
      <c r="L203" t="n">
        <v>2</v>
      </c>
      <c r="M203" t="n">
        <v>79.43551510941887</v>
      </c>
      <c r="N203" t="n">
        <v>842.3032675607986</v>
      </c>
      <c r="O203" t="b">
        <v>0</v>
      </c>
      <c r="P203" t="n">
        <v>2.827551459418268</v>
      </c>
      <c r="Q203" t="n">
        <v>0</v>
      </c>
      <c r="R203" t="n">
        <v>0.889336495569929</v>
      </c>
      <c r="S203" t="n">
        <v>25.33027741578206</v>
      </c>
      <c r="T203" t="n">
        <v>36.04518835853849</v>
      </c>
      <c r="U203" t="n">
        <v>3.179394383906666</v>
      </c>
      <c r="V203" t="n">
        <v>3.988886861597869</v>
      </c>
      <c r="W203" t="n">
        <v>0</v>
      </c>
      <c r="X203" t="n">
        <v>0</v>
      </c>
      <c r="Y203" t="n">
        <v>-22.82607512520868</v>
      </c>
      <c r="Z203" t="n">
        <v>40.65404758523077</v>
      </c>
      <c r="AA203" t="n">
        <v>842.3032675607986</v>
      </c>
      <c r="AB203" t="b">
        <v>0</v>
      </c>
      <c r="AC203" t="b">
        <v>1</v>
      </c>
      <c r="AD203" t="n">
        <v>89.67804992077711</v>
      </c>
      <c r="AE203" t="n">
        <v>-0</v>
      </c>
      <c r="AF203" t="n">
        <v>0</v>
      </c>
      <c r="AG203" t="n">
        <v>0.05107174640129719</v>
      </c>
      <c r="AH203" t="b">
        <v>0</v>
      </c>
      <c r="AI203" t="b">
        <v>0</v>
      </c>
      <c r="AJ203" t="n">
        <v>842.3032675607986</v>
      </c>
      <c r="AK203" t="n">
        <v>0</v>
      </c>
      <c r="AL203" t="n">
        <v>3.179394383906666</v>
      </c>
      <c r="AM203" t="n">
        <v>0</v>
      </c>
      <c r="AN203" t="n">
        <v>3.186640040371911</v>
      </c>
      <c r="AO203" t="n">
        <v>0</v>
      </c>
      <c r="AP203" t="n">
        <v>1</v>
      </c>
      <c r="AQ203" t="n">
        <v>3</v>
      </c>
      <c r="AR203" t="n">
        <v>0</v>
      </c>
      <c r="AS203" t="n">
        <v>0</v>
      </c>
      <c r="AT203" t="n">
        <v>1.053778261171959</v>
      </c>
      <c r="AU203" t="n">
        <v>0.3353489745959348</v>
      </c>
      <c r="AV203" t="n">
        <v>1.053778261171959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14</v>
      </c>
      <c r="F204" t="n">
        <v>0.290055980085224</v>
      </c>
      <c r="G204" t="n">
        <v>99.14941917956422</v>
      </c>
      <c r="H204" t="n">
        <v>366.0596556109511</v>
      </c>
      <c r="I204" t="n">
        <v>3.871836733482863</v>
      </c>
      <c r="J204" t="n">
        <v>3.871836733482863</v>
      </c>
      <c r="K204" t="n">
        <v>372.9050316649268</v>
      </c>
      <c r="L204" t="n">
        <v>2</v>
      </c>
      <c r="M204" t="n">
        <v>101.003529703393</v>
      </c>
      <c r="N204" t="n">
        <v>907.0958266039369</v>
      </c>
      <c r="O204" t="b">
        <v>0</v>
      </c>
      <c r="P204" t="n">
        <v>3.871836733482863</v>
      </c>
      <c r="Q204" t="n">
        <v>0</v>
      </c>
      <c r="R204" t="n">
        <v>0.9028276353961979</v>
      </c>
      <c r="S204" t="n">
        <v>25.338921411525</v>
      </c>
      <c r="T204" t="n">
        <v>45.14715674407707</v>
      </c>
      <c r="U204" t="n">
        <v>4.288566922061198</v>
      </c>
      <c r="V204" t="n">
        <v>4.38705597596045</v>
      </c>
      <c r="W204" t="n">
        <v>0</v>
      </c>
      <c r="X204" t="n">
        <v>0</v>
      </c>
      <c r="Y204" t="n">
        <v>-22.82607512520868</v>
      </c>
      <c r="Z204" t="n">
        <v>40.68103156400078</v>
      </c>
      <c r="AA204" t="n">
        <v>907.0958266039369</v>
      </c>
      <c r="AB204" t="b">
        <v>0</v>
      </c>
      <c r="AC204" t="b">
        <v>1</v>
      </c>
      <c r="AD204" t="n">
        <v>89.66899195445758</v>
      </c>
      <c r="AE204" t="n">
        <v>-0</v>
      </c>
      <c r="AF204" t="n">
        <v>0</v>
      </c>
      <c r="AG204" t="n">
        <v>0.06909452641847827</v>
      </c>
      <c r="AH204" t="b">
        <v>0</v>
      </c>
      <c r="AI204" t="b">
        <v>0</v>
      </c>
      <c r="AJ204" t="n">
        <v>907.0958266039369</v>
      </c>
      <c r="AK204" t="n">
        <v>0</v>
      </c>
      <c r="AL204" t="n">
        <v>4.288566922061198</v>
      </c>
      <c r="AM204" t="n">
        <v>0</v>
      </c>
      <c r="AN204" t="n">
        <v>4.301448089110522</v>
      </c>
      <c r="AO204" t="n">
        <v>0</v>
      </c>
      <c r="AP204" t="n">
        <v>1</v>
      </c>
      <c r="AQ204" t="n">
        <v>3</v>
      </c>
      <c r="AR204" t="n">
        <v>0</v>
      </c>
      <c r="AS204" t="n">
        <v>0</v>
      </c>
      <c r="AT204" t="n">
        <v>1.27785718911574</v>
      </c>
      <c r="AU204" t="n">
        <v>0.4066587002595969</v>
      </c>
      <c r="AV204" t="n">
        <v>1.27785718911574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15</v>
      </c>
      <c r="F205" t="n">
        <v>0.3010107187603344</v>
      </c>
      <c r="G205" t="n">
        <v>106.2315205495331</v>
      </c>
      <c r="H205" t="n">
        <v>392.2067738688762</v>
      </c>
      <c r="I205" t="n">
        <v>4.274755178662904</v>
      </c>
      <c r="J205" t="n">
        <v>4.274755178662904</v>
      </c>
      <c r="K205" t="n">
        <v>384.2635859898004</v>
      </c>
      <c r="L205" t="n">
        <v>2</v>
      </c>
      <c r="M205" t="n">
        <v>104.0800612106718</v>
      </c>
      <c r="N205" t="n">
        <v>971.8883856470753</v>
      </c>
      <c r="O205" t="b">
        <v>0</v>
      </c>
      <c r="P205" t="n">
        <v>4.274755178662904</v>
      </c>
      <c r="Q205" t="n">
        <v>0</v>
      </c>
      <c r="R205" t="n">
        <v>0.9035121899447006</v>
      </c>
      <c r="S205" t="n">
        <v>25.34931485394915</v>
      </c>
      <c r="T205" t="n">
        <v>46.48707496599237</v>
      </c>
      <c r="U205" t="n">
        <v>4.731264532163689</v>
      </c>
      <c r="V205" t="n">
        <v>4.48543605934514</v>
      </c>
      <c r="W205" t="n">
        <v>0</v>
      </c>
      <c r="X205" t="n">
        <v>0</v>
      </c>
      <c r="Y205" t="n">
        <v>-22.82607512520868</v>
      </c>
      <c r="Z205" t="n">
        <v>40.76283959501981</v>
      </c>
      <c r="AA205" t="n">
        <v>971.8883856470753</v>
      </c>
      <c r="AB205" t="b">
        <v>0</v>
      </c>
      <c r="AC205" t="b">
        <v>1</v>
      </c>
      <c r="AD205" t="n">
        <v>89.65993398813805</v>
      </c>
      <c r="AE205" t="n">
        <v>-0</v>
      </c>
      <c r="AF205" t="n">
        <v>0</v>
      </c>
      <c r="AG205" t="n">
        <v>0.08619033638769455</v>
      </c>
      <c r="AH205" t="b">
        <v>0</v>
      </c>
      <c r="AI205" t="b">
        <v>0</v>
      </c>
      <c r="AJ205" t="n">
        <v>971.8883856470753</v>
      </c>
      <c r="AK205" t="n">
        <v>0</v>
      </c>
      <c r="AL205" t="n">
        <v>4.731264532163689</v>
      </c>
      <c r="AM205" t="n">
        <v>0</v>
      </c>
      <c r="AN205" t="n">
        <v>4.751391355678257</v>
      </c>
      <c r="AO205" t="n">
        <v>0</v>
      </c>
      <c r="AP205" t="n">
        <v>1</v>
      </c>
      <c r="AQ205" t="n">
        <v>3</v>
      </c>
      <c r="AR205" t="n">
        <v>0</v>
      </c>
      <c r="AS205" t="n">
        <v>0</v>
      </c>
      <c r="AT205" t="n">
        <v>1.385643283166111</v>
      </c>
      <c r="AU205" t="n">
        <v>0.4409599925213041</v>
      </c>
      <c r="AV205" t="n">
        <v>1.385643283166111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16.5</v>
      </c>
      <c r="F206" t="n">
        <v>0.5892344782067735</v>
      </c>
      <c r="G206" t="n">
        <v>116.8546726044864</v>
      </c>
      <c r="H206" t="n">
        <v>431.4274512557639</v>
      </c>
      <c r="I206" t="n">
        <v>7.9955972025959</v>
      </c>
      <c r="J206" t="n">
        <v>7.9955972025959</v>
      </c>
      <c r="K206" t="n">
        <v>653.3956012552355</v>
      </c>
      <c r="L206" t="n">
        <v>2</v>
      </c>
      <c r="M206" t="n">
        <v>176.9760566780161</v>
      </c>
      <c r="N206" t="n">
        <v>1069.077224211783</v>
      </c>
      <c r="O206" t="b">
        <v>0</v>
      </c>
      <c r="P206" t="n">
        <v>7.9955972025959</v>
      </c>
      <c r="Q206" t="n">
        <v>0</v>
      </c>
      <c r="R206" t="n">
        <v>0.9256119377426908</v>
      </c>
      <c r="S206" t="n">
        <v>25.36070903994088</v>
      </c>
      <c r="T206" t="n">
        <v>77.1585868319744</v>
      </c>
      <c r="U206" t="n">
        <v>8.638174246212651</v>
      </c>
      <c r="V206" t="n">
        <v>5.739677760942911</v>
      </c>
      <c r="W206" t="n">
        <v>0</v>
      </c>
      <c r="X206" t="n">
        <v>0</v>
      </c>
      <c r="Y206" t="n">
        <v>-22.82607512520868</v>
      </c>
      <c r="Z206" t="n">
        <v>40.87227609071847</v>
      </c>
      <c r="AA206" t="n">
        <v>1069.077224211783</v>
      </c>
      <c r="AB206" t="b">
        <v>0</v>
      </c>
      <c r="AC206" t="b">
        <v>1</v>
      </c>
      <c r="AD206" t="n">
        <v>89.65087602181852</v>
      </c>
      <c r="AE206" t="n">
        <v>-0</v>
      </c>
      <c r="AF206" t="n">
        <v>0</v>
      </c>
      <c r="AG206" t="n">
        <v>0.1062244614739963</v>
      </c>
      <c r="AH206" t="b">
        <v>0</v>
      </c>
      <c r="AI206" t="b">
        <v>0</v>
      </c>
      <c r="AJ206" t="n">
        <v>1069.077224211783</v>
      </c>
      <c r="AK206" t="n">
        <v>0</v>
      </c>
      <c r="AL206" t="n">
        <v>8.638174246212651</v>
      </c>
      <c r="AM206" t="n">
        <v>0</v>
      </c>
      <c r="AN206" t="n">
        <v>8.689698914409945</v>
      </c>
      <c r="AO206" t="n">
        <v>0</v>
      </c>
      <c r="AP206" t="n">
        <v>1</v>
      </c>
      <c r="AQ206" t="n">
        <v>3</v>
      </c>
      <c r="AR206" t="n">
        <v>0</v>
      </c>
      <c r="AS206" t="n">
        <v>0</v>
      </c>
      <c r="AT206" t="n">
        <v>2.106375799460609</v>
      </c>
      <c r="AU206" t="n">
        <v>0.6703222020135596</v>
      </c>
      <c r="AV206" t="n">
        <v>2.106375799460609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19</v>
      </c>
      <c r="F207" t="n">
        <v>0.6753847017459051</v>
      </c>
      <c r="G207" t="n">
        <v>134.5599260294086</v>
      </c>
      <c r="H207" t="n">
        <v>496.7952469005765</v>
      </c>
      <c r="I207" t="n">
        <v>10.37951888429571</v>
      </c>
      <c r="J207" t="n">
        <v>10.37951888429571</v>
      </c>
      <c r="K207" t="n">
        <v>736.6019524967469</v>
      </c>
      <c r="L207" t="n">
        <v>2</v>
      </c>
      <c r="M207" t="n">
        <v>199.512988216887</v>
      </c>
      <c r="N207" t="n">
        <v>1231.058621819629</v>
      </c>
      <c r="O207" t="b">
        <v>0</v>
      </c>
      <c r="P207" t="n">
        <v>10.37951888429571</v>
      </c>
      <c r="Q207" t="n">
        <v>0</v>
      </c>
      <c r="R207" t="n">
        <v>0.9282193980048598</v>
      </c>
      <c r="S207" t="n">
        <v>25.37713965272848</v>
      </c>
      <c r="T207" t="n">
        <v>86.73996272918095</v>
      </c>
      <c r="U207" t="n">
        <v>11.18218268935742</v>
      </c>
      <c r="V207" t="n">
        <v>6.226246741736631</v>
      </c>
      <c r="W207" t="n">
        <v>0</v>
      </c>
      <c r="X207" t="n">
        <v>0</v>
      </c>
      <c r="Y207" t="n">
        <v>-22.82607512520868</v>
      </c>
      <c r="Z207" t="n">
        <v>41.03673020583867</v>
      </c>
      <c r="AA207" t="n">
        <v>1231.058621819629</v>
      </c>
      <c r="AB207" t="b">
        <v>0</v>
      </c>
      <c r="AC207" t="b">
        <v>1</v>
      </c>
      <c r="AD207" t="n">
        <v>89.64181805549899</v>
      </c>
      <c r="AE207" t="n">
        <v>-0</v>
      </c>
      <c r="AF207" t="n">
        <v>0</v>
      </c>
      <c r="AG207" t="n">
        <v>0.1316118683652824</v>
      </c>
      <c r="AH207" t="b">
        <v>0</v>
      </c>
      <c r="AI207" t="b">
        <v>0</v>
      </c>
      <c r="AJ207" t="n">
        <v>1231.058621819629</v>
      </c>
      <c r="AK207" t="n">
        <v>0</v>
      </c>
      <c r="AL207" t="n">
        <v>11.18218268935742</v>
      </c>
      <c r="AM207" t="n">
        <v>0</v>
      </c>
      <c r="AN207" t="n">
        <v>11.25331893438731</v>
      </c>
      <c r="AO207" t="n">
        <v>0</v>
      </c>
      <c r="AP207" t="n">
        <v>1</v>
      </c>
      <c r="AQ207" t="n">
        <v>3</v>
      </c>
      <c r="AR207" t="n">
        <v>0</v>
      </c>
      <c r="AS207" t="n">
        <v>0</v>
      </c>
      <c r="AT207" t="n">
        <v>2.610802668760866</v>
      </c>
      <c r="AU207" t="n">
        <v>0.8308484147960751</v>
      </c>
      <c r="AV207" t="n">
        <v>2.610802668760866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21.2</v>
      </c>
      <c r="F208" t="n">
        <v>0.6258933814762688</v>
      </c>
      <c r="G208" t="n">
        <v>150.1405490433401</v>
      </c>
      <c r="H208" t="n">
        <v>554.3189070680118</v>
      </c>
      <c r="I208" t="n">
        <v>10.90902189928981</v>
      </c>
      <c r="J208" t="n">
        <v>10.90902189928981</v>
      </c>
      <c r="K208" t="n">
        <v>693.8397803787936</v>
      </c>
      <c r="L208" t="n">
        <v>2</v>
      </c>
      <c r="M208" t="n">
        <v>187.9306014027068</v>
      </c>
      <c r="N208" t="n">
        <v>1373.602251714533</v>
      </c>
      <c r="O208" t="b">
        <v>0</v>
      </c>
      <c r="P208" t="n">
        <v>10.90902189928981</v>
      </c>
      <c r="Q208" t="n">
        <v>0</v>
      </c>
      <c r="R208" t="n">
        <v>0.9250454567148603</v>
      </c>
      <c r="S208" t="n">
        <v>25.39772147991507</v>
      </c>
      <c r="T208" t="n">
        <v>81.98475950386758</v>
      </c>
      <c r="U208" t="n">
        <v>11.79295765424472</v>
      </c>
      <c r="V208" t="n">
        <v>6.145130204954413</v>
      </c>
      <c r="W208" t="n">
        <v>0</v>
      </c>
      <c r="X208" t="n">
        <v>0</v>
      </c>
      <c r="Y208" t="n">
        <v>-22.82607512520868</v>
      </c>
      <c r="Z208" t="n">
        <v>41.19145858738878</v>
      </c>
      <c r="AA208" t="n">
        <v>1373.602251714533</v>
      </c>
      <c r="AB208" t="b">
        <v>0</v>
      </c>
      <c r="AC208" t="b">
        <v>1</v>
      </c>
      <c r="AD208" t="n">
        <v>89.63276008917946</v>
      </c>
      <c r="AE208" t="n">
        <v>-0</v>
      </c>
      <c r="AF208" t="n">
        <v>0</v>
      </c>
      <c r="AG208" t="n">
        <v>0.1622515051382353</v>
      </c>
      <c r="AH208" t="b">
        <v>0</v>
      </c>
      <c r="AI208" t="b">
        <v>0</v>
      </c>
      <c r="AJ208" t="n">
        <v>1373.602251714533</v>
      </c>
      <c r="AK208" t="n">
        <v>0</v>
      </c>
      <c r="AL208" t="n">
        <v>11.79295765424472</v>
      </c>
      <c r="AM208" t="n">
        <v>0</v>
      </c>
      <c r="AN208" t="n">
        <v>11.86715317644882</v>
      </c>
      <c r="AO208" t="n">
        <v>0</v>
      </c>
      <c r="AP208" t="n">
        <v>1</v>
      </c>
      <c r="AQ208" t="n">
        <v>3</v>
      </c>
      <c r="AR208" t="n">
        <v>0</v>
      </c>
      <c r="AS208" t="n">
        <v>0</v>
      </c>
      <c r="AT208" t="n">
        <v>2.775821007671901</v>
      </c>
      <c r="AU208" t="n">
        <v>0.8833630023353881</v>
      </c>
      <c r="AV208" t="n">
        <v>2.775821007671901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23.8</v>
      </c>
      <c r="F209" t="n">
        <v>0.8210417723490182</v>
      </c>
      <c r="G209" t="n">
        <v>168.5540126052592</v>
      </c>
      <c r="H209" t="n">
        <v>622.3014145386169</v>
      </c>
      <c r="I209" t="n">
        <v>15.51052194093873</v>
      </c>
      <c r="J209" t="n">
        <v>15.51052194093873</v>
      </c>
      <c r="K209" t="n">
        <v>878.7365659280686</v>
      </c>
      <c r="L209" t="n">
        <v>2</v>
      </c>
      <c r="M209" t="n">
        <v>238.0109875211453</v>
      </c>
      <c r="N209" t="n">
        <v>1542.062905226693</v>
      </c>
      <c r="O209" t="b">
        <v>0</v>
      </c>
      <c r="P209" t="n">
        <v>15.51052194093873</v>
      </c>
      <c r="Q209" t="n">
        <v>0</v>
      </c>
      <c r="R209" t="n">
        <v>0.9313266920166923</v>
      </c>
      <c r="S209" t="n">
        <v>25.42030977141052</v>
      </c>
      <c r="T209" t="n">
        <v>103.1320508596517</v>
      </c>
      <c r="U209" t="n">
        <v>16.65422249130677</v>
      </c>
      <c r="V209" t="n">
        <v>7.082419091635018</v>
      </c>
      <c r="W209" t="n">
        <v>0</v>
      </c>
      <c r="X209" t="n">
        <v>0</v>
      </c>
      <c r="Y209" t="n">
        <v>-22.82607512520868</v>
      </c>
      <c r="Z209" t="n">
        <v>41.34195874639659</v>
      </c>
      <c r="AA209" t="n">
        <v>1542.062905226693</v>
      </c>
      <c r="AB209" t="b">
        <v>0</v>
      </c>
      <c r="AC209" t="b">
        <v>1</v>
      </c>
      <c r="AD209" t="n">
        <v>89.62370212285992</v>
      </c>
      <c r="AE209" t="n">
        <v>-0</v>
      </c>
      <c r="AF209" t="n">
        <v>0</v>
      </c>
      <c r="AG209" t="n">
        <v>0.1764655631201987</v>
      </c>
      <c r="AH209" t="b">
        <v>0</v>
      </c>
      <c r="AI209" t="b">
        <v>0</v>
      </c>
      <c r="AJ209" t="n">
        <v>1542.062905226693</v>
      </c>
      <c r="AK209" t="n">
        <v>0</v>
      </c>
      <c r="AL209" t="n">
        <v>16.65422249130677</v>
      </c>
      <c r="AM209" t="n">
        <v>0</v>
      </c>
      <c r="AN209" t="n">
        <v>16.68323468849629</v>
      </c>
      <c r="AO209" t="n">
        <v>0</v>
      </c>
      <c r="AP209" t="n">
        <v>1</v>
      </c>
      <c r="AQ209" t="n">
        <v>3</v>
      </c>
      <c r="AR209" t="n">
        <v>0</v>
      </c>
      <c r="AS209" t="n">
        <v>0</v>
      </c>
      <c r="AT209" t="n">
        <v>3.665663939840575</v>
      </c>
      <c r="AU209" t="n">
        <v>1.166542040895484</v>
      </c>
      <c r="AV209" t="n">
        <v>3.665663939840575</v>
      </c>
    </row>
    <row r="210" spans="1:48">
      <c r="A210" t="n">
        <v>207</v>
      </c>
      <c r="B210" t="n">
        <v>0</v>
      </c>
      <c r="C210" t="n">
        <v>0</v>
      </c>
      <c r="D210" t="n">
        <v>0</v>
      </c>
      <c r="E210" t="n">
        <v>26.9</v>
      </c>
      <c r="F210" t="n">
        <v>0.8399395291276601</v>
      </c>
      <c r="G210" t="n">
        <v>190.5085268521627</v>
      </c>
      <c r="H210" t="n">
        <v>703.3574811381847</v>
      </c>
      <c r="I210" t="n">
        <v>17.98118360828767</v>
      </c>
      <c r="J210" t="n">
        <v>17.98118360828767</v>
      </c>
      <c r="K210" t="n">
        <v>901.3121778394955</v>
      </c>
      <c r="L210" t="n">
        <v>3</v>
      </c>
      <c r="M210" t="n">
        <v>244.1257253086391</v>
      </c>
      <c r="N210" t="n">
        <v>1141.549191887274</v>
      </c>
      <c r="O210" t="b">
        <v>1</v>
      </c>
      <c r="P210" t="n">
        <v>17.98118360828767</v>
      </c>
      <c r="Q210" t="n">
        <v>37.57624501555847</v>
      </c>
      <c r="R210" t="n">
        <v>0.9437692341590032</v>
      </c>
      <c r="S210" t="n">
        <v>25.44973460313846</v>
      </c>
      <c r="T210" t="n">
        <v>159.3783076811386</v>
      </c>
      <c r="U210" t="n">
        <v>19.05252148244775</v>
      </c>
      <c r="V210" t="n">
        <v>8.961964299352445</v>
      </c>
      <c r="W210" t="n">
        <v>0</v>
      </c>
      <c r="X210" t="n">
        <v>0</v>
      </c>
      <c r="Y210" t="n">
        <v>-22.82607512520868</v>
      </c>
      <c r="Z210" t="n">
        <v>41.49673118164176</v>
      </c>
      <c r="AA210" t="n">
        <v>1141.549191887274</v>
      </c>
      <c r="AB210" t="b">
        <v>0</v>
      </c>
      <c r="AC210" t="b">
        <v>1</v>
      </c>
      <c r="AD210" t="n">
        <v>89.61464415654039</v>
      </c>
      <c r="AE210" t="n">
        <v>-0</v>
      </c>
      <c r="AF210" t="n">
        <v>0</v>
      </c>
      <c r="AG210" t="n">
        <v>0.1805768499051523</v>
      </c>
      <c r="AH210" t="b">
        <v>0</v>
      </c>
      <c r="AI210" t="b">
        <v>0</v>
      </c>
      <c r="AJ210" t="n">
        <v>1179.125436902832</v>
      </c>
      <c r="AK210" t="n">
        <v>0</v>
      </c>
      <c r="AL210" t="n">
        <v>19.679671166821</v>
      </c>
      <c r="AM210" t="n">
        <v>0</v>
      </c>
      <c r="AN210" t="n">
        <v>19.7423870943574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4.111492796543292</v>
      </c>
      <c r="AU210" t="n">
        <v>1.30842032349951</v>
      </c>
      <c r="AV210" t="n">
        <v>4.111492796543292</v>
      </c>
    </row>
    <row r="211" spans="1:48">
      <c r="A211" t="n">
        <v>208</v>
      </c>
      <c r="B211" t="n">
        <v>0</v>
      </c>
      <c r="C211" t="n">
        <v>0</v>
      </c>
      <c r="D211" t="n">
        <v>0</v>
      </c>
      <c r="E211" t="n">
        <v>29.6</v>
      </c>
      <c r="F211" t="n">
        <v>0.6525334444736797</v>
      </c>
      <c r="G211" t="n">
        <v>209.6302005510786</v>
      </c>
      <c r="H211" t="n">
        <v>773.9547004345824</v>
      </c>
      <c r="I211" t="n">
        <v>16.07464829284575</v>
      </c>
      <c r="J211" t="n">
        <v>16.07464829284575</v>
      </c>
      <c r="K211" t="n">
        <v>732.2493784420324</v>
      </c>
      <c r="L211" t="n">
        <v>3</v>
      </c>
      <c r="M211" t="n">
        <v>198.3340678337032</v>
      </c>
      <c r="N211" t="n">
        <v>1256.128478805327</v>
      </c>
      <c r="O211" t="b">
        <v>0</v>
      </c>
      <c r="P211" t="n">
        <v>16.07464829284575</v>
      </c>
      <c r="Q211" t="n">
        <v>0</v>
      </c>
      <c r="R211" t="n">
        <v>0.9391738418079995</v>
      </c>
      <c r="S211" t="n">
        <v>25.47766595024515</v>
      </c>
      <c r="T211" t="n">
        <v>130.1166314918018</v>
      </c>
      <c r="U211" t="n">
        <v>17.11573254840714</v>
      </c>
      <c r="V211" t="n">
        <v>7.914494810530556</v>
      </c>
      <c r="W211" t="n">
        <v>0</v>
      </c>
      <c r="X211" t="n">
        <v>0</v>
      </c>
      <c r="Y211" t="n">
        <v>-22.82607512520868</v>
      </c>
      <c r="Z211" t="n">
        <v>41.65695427953572</v>
      </c>
      <c r="AA211" t="n">
        <v>1256.128478805327</v>
      </c>
      <c r="AB211" t="b">
        <v>0</v>
      </c>
      <c r="AC211" t="b">
        <v>1</v>
      </c>
      <c r="AD211" t="n">
        <v>89.60558619022086</v>
      </c>
      <c r="AE211" t="n">
        <v>-0</v>
      </c>
      <c r="AF211" t="n">
        <v>0</v>
      </c>
      <c r="AG211" t="n">
        <v>0.1729089261421943</v>
      </c>
      <c r="AH211" t="b">
        <v>0</v>
      </c>
      <c r="AI211" t="b">
        <v>0</v>
      </c>
      <c r="AJ211" t="n">
        <v>1256.128478805327</v>
      </c>
      <c r="AK211" t="n">
        <v>0</v>
      </c>
      <c r="AL211" t="n">
        <v>17.11573254840714</v>
      </c>
      <c r="AM211" t="n">
        <v>0</v>
      </c>
      <c r="AN211" t="n">
        <v>17.14026998228776</v>
      </c>
      <c r="AO211" t="n">
        <v>0</v>
      </c>
      <c r="AP211" t="n">
        <v>1</v>
      </c>
      <c r="AQ211" t="n">
        <v>3</v>
      </c>
      <c r="AR211" t="n">
        <v>0</v>
      </c>
      <c r="AS211" t="n">
        <v>0</v>
      </c>
      <c r="AT211" t="n">
        <v>3.639831380563133</v>
      </c>
      <c r="AU211" t="n">
        <v>1.158321220079495</v>
      </c>
      <c r="AV211" t="n">
        <v>3.639831380563133</v>
      </c>
    </row>
    <row r="212" spans="1:48">
      <c r="A212" t="n">
        <v>209</v>
      </c>
      <c r="B212" t="n">
        <v>0</v>
      </c>
      <c r="C212" t="n">
        <v>0</v>
      </c>
      <c r="D212" t="n">
        <v>0</v>
      </c>
      <c r="E212" t="n">
        <v>32</v>
      </c>
      <c r="F212" t="n">
        <v>0.7999266929776239</v>
      </c>
      <c r="G212" t="n">
        <v>226.6272438390039</v>
      </c>
      <c r="H212" t="n">
        <v>836.7077842536025</v>
      </c>
      <c r="I212" t="n">
        <v>20.72663427767552</v>
      </c>
      <c r="J212" t="n">
        <v>20.72663427767552</v>
      </c>
      <c r="K212" t="n">
        <v>873.3494463604928</v>
      </c>
      <c r="L212" t="n">
        <v>3</v>
      </c>
      <c r="M212" t="n">
        <v>236.5518543771649</v>
      </c>
      <c r="N212" t="n">
        <v>1357.976733843597</v>
      </c>
      <c r="O212" t="b">
        <v>0</v>
      </c>
      <c r="P212" t="n">
        <v>20.72663427767552</v>
      </c>
      <c r="Q212" t="n">
        <v>0</v>
      </c>
      <c r="R212" t="n">
        <v>0.9422396453434388</v>
      </c>
      <c r="S212" t="n">
        <v>25.50467637876477</v>
      </c>
      <c r="T212" t="n">
        <v>154.6843809428721</v>
      </c>
      <c r="U212" t="n">
        <v>21.9972003726513</v>
      </c>
      <c r="V212" t="n">
        <v>8.934624703090861</v>
      </c>
      <c r="W212" t="n">
        <v>0</v>
      </c>
      <c r="X212" t="n">
        <v>0</v>
      </c>
      <c r="Y212" t="n">
        <v>-22.82607512520868</v>
      </c>
      <c r="Z212" t="n">
        <v>41.87070825046215</v>
      </c>
      <c r="AA212" t="n">
        <v>1357.976733843597</v>
      </c>
      <c r="AB212" t="b">
        <v>0</v>
      </c>
      <c r="AC212" t="b">
        <v>1</v>
      </c>
      <c r="AD212" t="n">
        <v>89.59652822390133</v>
      </c>
      <c r="AE212" t="n">
        <v>-0</v>
      </c>
      <c r="AF212" t="n">
        <v>0</v>
      </c>
      <c r="AG212" t="n">
        <v>0.1672292153316313</v>
      </c>
      <c r="AH212" t="b">
        <v>0</v>
      </c>
      <c r="AI212" t="b">
        <v>0</v>
      </c>
      <c r="AJ212" t="n">
        <v>1357.976733843597</v>
      </c>
      <c r="AK212" t="n">
        <v>0</v>
      </c>
      <c r="AL212" t="n">
        <v>21.9972003726513</v>
      </c>
      <c r="AM212" t="n">
        <v>0</v>
      </c>
      <c r="AN212" t="n">
        <v>22.04052209460663</v>
      </c>
      <c r="AO212" t="n">
        <v>0</v>
      </c>
      <c r="AP212" t="n">
        <v>1</v>
      </c>
      <c r="AQ212" t="n">
        <v>3</v>
      </c>
      <c r="AR212" t="n">
        <v>0</v>
      </c>
      <c r="AS212" t="n">
        <v>0</v>
      </c>
      <c r="AT212" t="n">
        <v>4.527180373482855</v>
      </c>
      <c r="AU212" t="n">
        <v>1.440706600238524</v>
      </c>
      <c r="AV212" t="n">
        <v>4.527180373482855</v>
      </c>
    </row>
    <row r="213" spans="1:48">
      <c r="A213" t="n">
        <v>210</v>
      </c>
      <c r="B213" t="n">
        <v>0</v>
      </c>
      <c r="C213" t="n">
        <v>0</v>
      </c>
      <c r="D213" t="n">
        <v>0</v>
      </c>
      <c r="E213" t="n">
        <v>35.2</v>
      </c>
      <c r="F213" t="n">
        <v>0.8144264502824852</v>
      </c>
      <c r="G213" t="n">
        <v>249.2899682229043</v>
      </c>
      <c r="H213" t="n">
        <v>920.3785626789629</v>
      </c>
      <c r="I213" t="n">
        <v>23.31370072539395</v>
      </c>
      <c r="J213" t="n">
        <v>23.31370072539395</v>
      </c>
      <c r="K213" t="n">
        <v>893.0541582548864</v>
      </c>
      <c r="L213" t="n">
        <v>3</v>
      </c>
      <c r="M213" t="n">
        <v>241.8889919433603</v>
      </c>
      <c r="N213" t="n">
        <v>1493.774407227957</v>
      </c>
      <c r="O213" t="b">
        <v>0</v>
      </c>
      <c r="P213" t="n">
        <v>23.31370072539395</v>
      </c>
      <c r="Q213" t="n">
        <v>0</v>
      </c>
      <c r="R213" t="n">
        <v>0.9420565962506046</v>
      </c>
      <c r="S213" t="n">
        <v>25.53774821001122</v>
      </c>
      <c r="T213" t="n">
        <v>158.2051402131593</v>
      </c>
      <c r="U213" t="n">
        <v>24.74766465006746</v>
      </c>
      <c r="V213" t="n">
        <v>9.16694431460084</v>
      </c>
      <c r="W213" t="n">
        <v>0</v>
      </c>
      <c r="X213" t="n">
        <v>0</v>
      </c>
      <c r="Y213" t="n">
        <v>-22.82607512520868</v>
      </c>
      <c r="Z213" t="n">
        <v>42.05210252023685</v>
      </c>
      <c r="AA213" t="n">
        <v>1493.774407227957</v>
      </c>
      <c r="AB213" t="b">
        <v>0</v>
      </c>
      <c r="AC213" t="b">
        <v>1</v>
      </c>
      <c r="AD213" t="n">
        <v>89.5874702575818</v>
      </c>
      <c r="AE213" t="n">
        <v>-0</v>
      </c>
      <c r="AF213" t="n">
        <v>0</v>
      </c>
      <c r="AG213" t="n">
        <v>0.1664484315830742</v>
      </c>
      <c r="AH213" t="b">
        <v>0</v>
      </c>
      <c r="AI213" t="b">
        <v>0</v>
      </c>
      <c r="AJ213" t="n">
        <v>1493.774407227957</v>
      </c>
      <c r="AK213" t="n">
        <v>0</v>
      </c>
      <c r="AL213" t="n">
        <v>24.74766465006746</v>
      </c>
      <c r="AM213" t="n">
        <v>0</v>
      </c>
      <c r="AN213" t="n">
        <v>24.76514912961897</v>
      </c>
      <c r="AO213" t="n">
        <v>0</v>
      </c>
      <c r="AP213" t="n">
        <v>1</v>
      </c>
      <c r="AQ213" t="n">
        <v>3</v>
      </c>
      <c r="AR213" t="n">
        <v>0</v>
      </c>
      <c r="AS213" t="n">
        <v>0</v>
      </c>
      <c r="AT213" t="n">
        <v>5.037458997319056</v>
      </c>
      <c r="AU213" t="n">
        <v>1.603095045290885</v>
      </c>
      <c r="AV213" t="n">
        <v>5.037458997319056</v>
      </c>
    </row>
    <row r="214" spans="1:48">
      <c r="A214" t="n">
        <v>211</v>
      </c>
      <c r="B214" t="n">
        <v>0</v>
      </c>
      <c r="C214" t="n">
        <v>0</v>
      </c>
      <c r="D214" t="n">
        <v>0</v>
      </c>
      <c r="E214" t="n">
        <v>37.5</v>
      </c>
      <c r="F214" t="n">
        <v>0.5257008392257676</v>
      </c>
      <c r="G214" t="n">
        <v>265.5788013738327</v>
      </c>
      <c r="H214" t="n">
        <v>980.5169346721905</v>
      </c>
      <c r="I214" t="n">
        <v>17.52341265003511</v>
      </c>
      <c r="J214" t="n">
        <v>17.52341265003511</v>
      </c>
      <c r="K214" t="n">
        <v>630.0814060455946</v>
      </c>
      <c r="L214" t="n">
        <v>4</v>
      </c>
      <c r="M214" t="n">
        <v>170.6612692431188</v>
      </c>
      <c r="N214" t="n">
        <v>1183.483940149334</v>
      </c>
      <c r="O214" t="b">
        <v>1</v>
      </c>
      <c r="P214" t="n">
        <v>17.52341265003511</v>
      </c>
      <c r="Q214" t="n">
        <v>23.51819726849624</v>
      </c>
      <c r="R214" t="n">
        <v>0.9425069584679229</v>
      </c>
      <c r="S214" t="n">
        <v>25.57506590649606</v>
      </c>
      <c r="T214" t="n">
        <v>150.0179186944456</v>
      </c>
      <c r="U214" t="n">
        <v>18.59234299820981</v>
      </c>
      <c r="V214" t="n">
        <v>8.624986430055543</v>
      </c>
      <c r="W214" t="n">
        <v>0</v>
      </c>
      <c r="X214" t="n">
        <v>0</v>
      </c>
      <c r="Y214" t="n">
        <v>-22.82607512520868</v>
      </c>
      <c r="Z214" t="n">
        <v>42.21703860571909</v>
      </c>
      <c r="AA214" t="n">
        <v>1183.483940149334</v>
      </c>
      <c r="AB214" t="b">
        <v>0</v>
      </c>
      <c r="AC214" t="b">
        <v>1</v>
      </c>
      <c r="AD214" t="n">
        <v>89.57841229126227</v>
      </c>
      <c r="AE214" t="n">
        <v>-0</v>
      </c>
      <c r="AF214" t="n">
        <v>0</v>
      </c>
      <c r="AG214" t="n">
        <v>0.1740762637937172</v>
      </c>
      <c r="AH214" t="b">
        <v>0</v>
      </c>
      <c r="AI214" t="b">
        <v>0</v>
      </c>
      <c r="AJ214" t="n">
        <v>1207.00213741783</v>
      </c>
      <c r="AK214" t="n">
        <v>0</v>
      </c>
      <c r="AL214" t="n">
        <v>18.96181010754825</v>
      </c>
      <c r="AM214" t="n">
        <v>0</v>
      </c>
      <c r="AN214" t="n">
        <v>19.01233331617355</v>
      </c>
      <c r="AO214" t="n">
        <v>0</v>
      </c>
      <c r="AP214" t="n">
        <v>1</v>
      </c>
      <c r="AQ214" t="n">
        <v>3</v>
      </c>
      <c r="AR214" t="n">
        <v>0</v>
      </c>
      <c r="AS214" t="n">
        <v>0</v>
      </c>
      <c r="AT214" t="n">
        <v>3.962323617785868</v>
      </c>
      <c r="AU214" t="n">
        <v>1.260949491180397</v>
      </c>
      <c r="AV214" t="n">
        <v>3.962323617785868</v>
      </c>
    </row>
    <row r="215" spans="1:48">
      <c r="A215" t="n">
        <v>212</v>
      </c>
      <c r="B215" t="n">
        <v>0</v>
      </c>
      <c r="C215" t="n">
        <v>0</v>
      </c>
      <c r="D215" t="n">
        <v>0</v>
      </c>
      <c r="E215" t="n">
        <v>39.2</v>
      </c>
      <c r="F215" t="n">
        <v>0.4161035261477801</v>
      </c>
      <c r="G215" t="n">
        <v>277.6183737027798</v>
      </c>
      <c r="H215" t="n">
        <v>1024.967035710663</v>
      </c>
      <c r="I215" t="n">
        <v>15.46932827895613</v>
      </c>
      <c r="J215" t="n">
        <v>15.46932827895613</v>
      </c>
      <c r="K215" t="n">
        <v>532.1016824072963</v>
      </c>
      <c r="L215" t="n">
        <v>4</v>
      </c>
      <c r="M215" t="n">
        <v>144.122882558856</v>
      </c>
      <c r="N215" t="n">
        <v>1237.135212102771</v>
      </c>
      <c r="O215" t="b">
        <v>0</v>
      </c>
      <c r="P215" t="n">
        <v>15.46932827895613</v>
      </c>
      <c r="Q215" t="n">
        <v>0</v>
      </c>
      <c r="R215" t="n">
        <v>0.9388123254330842</v>
      </c>
      <c r="S215" t="n">
        <v>25.60289721211254</v>
      </c>
      <c r="T215" t="n">
        <v>127.1882192725398</v>
      </c>
      <c r="U215" t="n">
        <v>16.4775513272261</v>
      </c>
      <c r="V215" t="n">
        <v>7.782351369593684</v>
      </c>
      <c r="W215" t="n">
        <v>0</v>
      </c>
      <c r="X215" t="n">
        <v>0</v>
      </c>
      <c r="Y215" t="n">
        <v>-22.82607512520868</v>
      </c>
      <c r="Z215" t="n">
        <v>42.37337347056418</v>
      </c>
      <c r="AA215" t="n">
        <v>1237.135212102771</v>
      </c>
      <c r="AB215" t="b">
        <v>0</v>
      </c>
      <c r="AC215" t="b">
        <v>1</v>
      </c>
      <c r="AD215" t="n">
        <v>89.56935432494274</v>
      </c>
      <c r="AE215" t="n">
        <v>-0</v>
      </c>
      <c r="AF215" t="n">
        <v>0</v>
      </c>
      <c r="AG215" t="n">
        <v>0.1783266453104973</v>
      </c>
      <c r="AH215" t="b">
        <v>0</v>
      </c>
      <c r="AI215" t="b">
        <v>0</v>
      </c>
      <c r="AJ215" t="n">
        <v>1237.135212102771</v>
      </c>
      <c r="AK215" t="n">
        <v>0</v>
      </c>
      <c r="AL215" t="n">
        <v>16.4775513272261</v>
      </c>
      <c r="AM215" t="n">
        <v>0</v>
      </c>
      <c r="AN215" t="n">
        <v>16.48143572016216</v>
      </c>
      <c r="AO215" t="n">
        <v>0</v>
      </c>
      <c r="AP215" t="n">
        <v>1</v>
      </c>
      <c r="AQ215" t="n">
        <v>3</v>
      </c>
      <c r="AR215" t="n">
        <v>0</v>
      </c>
      <c r="AS215" t="n">
        <v>0</v>
      </c>
      <c r="AT215" t="n">
        <v>3.517946066131246</v>
      </c>
      <c r="AU215" t="n">
        <v>1.119533064431286</v>
      </c>
      <c r="AV215" t="n">
        <v>3.517946066131246</v>
      </c>
    </row>
    <row r="216" spans="1:48">
      <c r="A216" t="n">
        <v>213</v>
      </c>
      <c r="B216" t="n">
        <v>0</v>
      </c>
      <c r="C216" t="n">
        <v>0</v>
      </c>
      <c r="D216" t="n">
        <v>0</v>
      </c>
      <c r="E216" t="n">
        <v>40.5</v>
      </c>
      <c r="F216" t="n">
        <v>0.3098850561831084</v>
      </c>
      <c r="G216" t="n">
        <v>286.8251054837394</v>
      </c>
      <c r="H216" t="n">
        <v>1058.958289445966</v>
      </c>
      <c r="I216" t="n">
        <v>13.11005976084738</v>
      </c>
      <c r="J216" t="n">
        <v>13.11005976084738</v>
      </c>
      <c r="K216" t="n">
        <v>436.4745153636423</v>
      </c>
      <c r="L216" t="n">
        <v>4</v>
      </c>
      <c r="M216" t="n">
        <v>118.2216997192964</v>
      </c>
      <c r="N216" t="n">
        <v>1278.162655361281</v>
      </c>
      <c r="O216" t="b">
        <v>0</v>
      </c>
      <c r="P216" t="n">
        <v>13.11005976084738</v>
      </c>
      <c r="Q216" t="n">
        <v>0</v>
      </c>
      <c r="R216" t="n">
        <v>0.9337285856450012</v>
      </c>
      <c r="S216" t="n">
        <v>25.62904500351939</v>
      </c>
      <c r="T216" t="n">
        <v>104.8984990891555</v>
      </c>
      <c r="U216" t="n">
        <v>14.0405466453522</v>
      </c>
      <c r="V216" t="n">
        <v>6.951771898354892</v>
      </c>
      <c r="W216" t="n">
        <v>0</v>
      </c>
      <c r="X216" t="n">
        <v>0</v>
      </c>
      <c r="Y216" t="n">
        <v>-22.82607512520868</v>
      </c>
      <c r="Z216" t="n">
        <v>42.53315037145789</v>
      </c>
      <c r="AA216" t="n">
        <v>1278.162655361281</v>
      </c>
      <c r="AB216" t="b">
        <v>0</v>
      </c>
      <c r="AC216" t="b">
        <v>1</v>
      </c>
      <c r="AD216" t="n">
        <v>89.56029635862321</v>
      </c>
      <c r="AE216" t="n">
        <v>-0</v>
      </c>
      <c r="AF216" t="n">
        <v>0</v>
      </c>
      <c r="AG216" t="n">
        <v>0.1802008540587931</v>
      </c>
      <c r="AH216" t="b">
        <v>0</v>
      </c>
      <c r="AI216" t="b">
        <v>0</v>
      </c>
      <c r="AJ216" t="n">
        <v>1278.162655361281</v>
      </c>
      <c r="AK216" t="n">
        <v>0</v>
      </c>
      <c r="AL216" t="n">
        <v>14.0405466453522</v>
      </c>
      <c r="AM216" t="n">
        <v>0</v>
      </c>
      <c r="AN216" t="n">
        <v>14.04494742517378</v>
      </c>
      <c r="AO216" t="n">
        <v>0</v>
      </c>
      <c r="AP216" t="n">
        <v>1</v>
      </c>
      <c r="AQ216" t="n">
        <v>3</v>
      </c>
      <c r="AR216" t="n">
        <v>0</v>
      </c>
      <c r="AS216" t="n">
        <v>0</v>
      </c>
      <c r="AT216" t="n">
        <v>3.105575845322787</v>
      </c>
      <c r="AU216" t="n">
        <v>0.9883024860473492</v>
      </c>
      <c r="AV216" t="n">
        <v>3.105575845322787</v>
      </c>
    </row>
    <row r="217" spans="1:48">
      <c r="A217" t="n">
        <v>214</v>
      </c>
      <c r="B217" t="n">
        <v>0</v>
      </c>
      <c r="C217" t="n">
        <v>0</v>
      </c>
      <c r="D217" t="n">
        <v>0</v>
      </c>
      <c r="E217" t="n">
        <v>41.6</v>
      </c>
      <c r="F217" t="n">
        <v>0.3443562491197882</v>
      </c>
      <c r="G217" t="n">
        <v>294.6154169907051</v>
      </c>
      <c r="H217" t="n">
        <v>1087.720119529683</v>
      </c>
      <c r="I217" t="n">
        <v>14.52866435301249</v>
      </c>
      <c r="J217" t="n">
        <v>14.52866435301249</v>
      </c>
      <c r="K217" t="n">
        <v>470.9140014308015</v>
      </c>
      <c r="L217" t="n">
        <v>4</v>
      </c>
      <c r="M217" t="n">
        <v>127.5498378739982</v>
      </c>
      <c r="N217" t="n">
        <v>1312.878184272328</v>
      </c>
      <c r="O217" t="b">
        <v>0</v>
      </c>
      <c r="P217" t="n">
        <v>14.52866435301249</v>
      </c>
      <c r="Q217" t="n">
        <v>0</v>
      </c>
      <c r="R217" t="n">
        <v>0.9354941733387909</v>
      </c>
      <c r="S217" t="n">
        <v>25.65304606881431</v>
      </c>
      <c r="T217" t="n">
        <v>112.9617869654907</v>
      </c>
      <c r="U217" t="n">
        <v>15.53047016974943</v>
      </c>
      <c r="V217" t="n">
        <v>7.286693449336383</v>
      </c>
      <c r="W217" t="n">
        <v>0</v>
      </c>
      <c r="X217" t="n">
        <v>0</v>
      </c>
      <c r="Y217" t="n">
        <v>-22.82607512520868</v>
      </c>
      <c r="Z217" t="n">
        <v>42.70164323786392</v>
      </c>
      <c r="AA217" t="n">
        <v>1312.878184272328</v>
      </c>
      <c r="AB217" t="b">
        <v>0</v>
      </c>
      <c r="AC217" t="b">
        <v>1</v>
      </c>
      <c r="AD217" t="n">
        <v>89.55123839230367</v>
      </c>
      <c r="AE217" t="n">
        <v>-0</v>
      </c>
      <c r="AF217" t="n">
        <v>0</v>
      </c>
      <c r="AG217" t="n">
        <v>0.1850864932002124</v>
      </c>
      <c r="AH217" t="b">
        <v>0</v>
      </c>
      <c r="AI217" t="b">
        <v>0</v>
      </c>
      <c r="AJ217" t="n">
        <v>1312.878184272328</v>
      </c>
      <c r="AK217" t="n">
        <v>0</v>
      </c>
      <c r="AL217" t="n">
        <v>15.53047016974943</v>
      </c>
      <c r="AM217" t="n">
        <v>0</v>
      </c>
      <c r="AN217" t="n">
        <v>15.54338950353428</v>
      </c>
      <c r="AO217" t="n">
        <v>0</v>
      </c>
      <c r="AP217" t="n">
        <v>1</v>
      </c>
      <c r="AQ217" t="n">
        <v>3</v>
      </c>
      <c r="AR217" t="n">
        <v>0</v>
      </c>
      <c r="AS217" t="n">
        <v>0</v>
      </c>
      <c r="AT217" t="n">
        <v>3.375897599918446</v>
      </c>
      <c r="AU217" t="n">
        <v>1.074328291052863</v>
      </c>
      <c r="AV217" t="n">
        <v>3.375897599918446</v>
      </c>
    </row>
    <row r="218" spans="1:48">
      <c r="A218" t="n">
        <v>215</v>
      </c>
      <c r="B218" t="n">
        <v>0</v>
      </c>
      <c r="C218" t="n">
        <v>0</v>
      </c>
      <c r="D218" t="n">
        <v>0</v>
      </c>
      <c r="E218" t="n">
        <v>43.1</v>
      </c>
      <c r="F218" t="n">
        <v>0.4793566140044145</v>
      </c>
      <c r="G218" t="n">
        <v>305.2385690456584</v>
      </c>
      <c r="H218" t="n">
        <v>1126.940796916571</v>
      </c>
      <c r="I218" t="n">
        <v>19.16422730729564</v>
      </c>
      <c r="J218" t="n">
        <v>19.16422730729564</v>
      </c>
      <c r="K218" t="n">
        <v>599.5470721859947</v>
      </c>
      <c r="L218" t="n">
        <v>5</v>
      </c>
      <c r="M218" t="n">
        <v>162.3908646224254</v>
      </c>
      <c r="N218" t="n">
        <v>1126.940796916571</v>
      </c>
      <c r="O218" t="b">
        <v>1</v>
      </c>
      <c r="P218" t="n">
        <v>19.16422730729564</v>
      </c>
      <c r="Q218" t="n">
        <v>21.44490282099904</v>
      </c>
      <c r="R218" t="n">
        <v>1</v>
      </c>
      <c r="S218" t="n">
        <v>25.67893560342073</v>
      </c>
      <c r="T218" t="n">
        <v>162.3908646224255</v>
      </c>
      <c r="U218" t="n">
        <v>19.16422730729565</v>
      </c>
      <c r="V218" t="n">
        <v>0</v>
      </c>
      <c r="W218" t="n">
        <v>0</v>
      </c>
      <c r="X218" t="n">
        <v>0</v>
      </c>
      <c r="Y218" t="n">
        <v>-22.82607512520868</v>
      </c>
      <c r="Z218" t="n">
        <v>42.91197990317061</v>
      </c>
      <c r="AA218" t="n">
        <v>1126.940796916571</v>
      </c>
      <c r="AB218" t="b">
        <v>0</v>
      </c>
      <c r="AC218" t="b">
        <v>1</v>
      </c>
      <c r="AD218" t="n">
        <v>89.54218042598414</v>
      </c>
      <c r="AE218" t="n">
        <v>-0</v>
      </c>
      <c r="AF218" t="n">
        <v>0</v>
      </c>
      <c r="AG218" t="n">
        <v>0.1916301414798603</v>
      </c>
      <c r="AH218" t="b">
        <v>0</v>
      </c>
      <c r="AI218" t="b">
        <v>0</v>
      </c>
      <c r="AJ218" t="n">
        <v>1148.38569973757</v>
      </c>
      <c r="AK218" t="n">
        <v>0</v>
      </c>
      <c r="AL218" t="n">
        <v>19.52890927938234</v>
      </c>
      <c r="AM218" t="n">
        <v>0</v>
      </c>
      <c r="AN218" t="n">
        <v>19.54315118487242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4.070393631741471</v>
      </c>
      <c r="AU218" t="n">
        <v>1.295341136652638</v>
      </c>
      <c r="AV218" t="n">
        <v>4.070393631741471</v>
      </c>
    </row>
    <row r="219" spans="1:48">
      <c r="A219" t="n">
        <v>216</v>
      </c>
      <c r="B219" t="n">
        <v>0</v>
      </c>
      <c r="C219" t="n">
        <v>0</v>
      </c>
      <c r="D219" t="n">
        <v>0</v>
      </c>
      <c r="E219" t="n">
        <v>45</v>
      </c>
      <c r="F219" t="n">
        <v>0.5715506281958804</v>
      </c>
      <c r="G219" t="n">
        <v>318.6945616485993</v>
      </c>
      <c r="H219" t="n">
        <v>1176.620321606629</v>
      </c>
      <c r="I219" t="n">
        <v>23.01232393429606</v>
      </c>
      <c r="J219" t="n">
        <v>23.01232393429606</v>
      </c>
      <c r="K219" t="n">
        <v>689.5364176713269</v>
      </c>
      <c r="L219" t="n">
        <v>5</v>
      </c>
      <c r="M219" t="n">
        <v>186.7650102035013</v>
      </c>
      <c r="N219" t="n">
        <v>1176.620321606629</v>
      </c>
      <c r="O219" t="b">
        <v>0</v>
      </c>
      <c r="P219" t="n">
        <v>23.01232393429606</v>
      </c>
      <c r="Q219" t="n">
        <v>0</v>
      </c>
      <c r="R219" t="n">
        <v>1</v>
      </c>
      <c r="S219" t="n">
        <v>25.67893560342073</v>
      </c>
      <c r="T219" t="n">
        <v>186.7650102035014</v>
      </c>
      <c r="U219" t="n">
        <v>23.01232393429606</v>
      </c>
      <c r="V219" t="n">
        <v>0</v>
      </c>
      <c r="W219" t="n">
        <v>0</v>
      </c>
      <c r="X219" t="n">
        <v>0</v>
      </c>
      <c r="Y219" t="n">
        <v>-22.82607512520868</v>
      </c>
      <c r="Z219" t="n">
        <v>43.09292654517088</v>
      </c>
      <c r="AA219" t="n">
        <v>1176.620321606629</v>
      </c>
      <c r="AB219" t="b">
        <v>0</v>
      </c>
      <c r="AC219" t="b">
        <v>1</v>
      </c>
      <c r="AD219" t="n">
        <v>89.53312245966461</v>
      </c>
      <c r="AE219" t="n">
        <v>-0</v>
      </c>
      <c r="AF219" t="n">
        <v>0</v>
      </c>
      <c r="AG219" t="n">
        <v>0.1947559615438322</v>
      </c>
      <c r="AH219" t="b">
        <v>0</v>
      </c>
      <c r="AI219" t="b">
        <v>0</v>
      </c>
      <c r="AJ219" t="n">
        <v>1176.620321606629</v>
      </c>
      <c r="AK219" t="n">
        <v>0</v>
      </c>
      <c r="AL219" t="n">
        <v>23.01232393429606</v>
      </c>
      <c r="AM219" t="n">
        <v>0</v>
      </c>
      <c r="AN219" t="n">
        <v>23.01762669822481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4.708349783508188</v>
      </c>
      <c r="AU219" t="n">
        <v>1.498361021589537</v>
      </c>
      <c r="AV219" t="n">
        <v>4.708349783508188</v>
      </c>
    </row>
    <row r="220" spans="1:48">
      <c r="A220" t="n">
        <v>217</v>
      </c>
      <c r="B220" t="n">
        <v>0</v>
      </c>
      <c r="C220" t="n">
        <v>0</v>
      </c>
      <c r="D220" t="n">
        <v>0</v>
      </c>
      <c r="E220" t="n">
        <v>47.1</v>
      </c>
      <c r="F220" t="n">
        <v>0.567774206545395</v>
      </c>
      <c r="G220" t="n">
        <v>333.5669745255339</v>
      </c>
      <c r="H220" t="n">
        <v>1231.529269948271</v>
      </c>
      <c r="I220" t="n">
        <v>24.14353144861683</v>
      </c>
      <c r="J220" t="n">
        <v>24.14353144861683</v>
      </c>
      <c r="K220" t="n">
        <v>691.1767651832433</v>
      </c>
      <c r="L220" t="n">
        <v>5</v>
      </c>
      <c r="M220" t="n">
        <v>187.2093080127961</v>
      </c>
      <c r="N220" t="n">
        <v>1231.529269948271</v>
      </c>
      <c r="O220" t="b">
        <v>0</v>
      </c>
      <c r="P220" t="n">
        <v>24.14353144861683</v>
      </c>
      <c r="Q220" t="n">
        <v>0</v>
      </c>
      <c r="R220" t="n">
        <v>1</v>
      </c>
      <c r="S220" t="n">
        <v>25.67893560342073</v>
      </c>
      <c r="T220" t="n">
        <v>187.2093080127961</v>
      </c>
      <c r="U220" t="n">
        <v>24.14353144861683</v>
      </c>
      <c r="V220" t="n">
        <v>0</v>
      </c>
      <c r="W220" t="n">
        <v>0</v>
      </c>
      <c r="X220" t="n">
        <v>0</v>
      </c>
      <c r="Y220" t="n">
        <v>-22.82607512520868</v>
      </c>
      <c r="Z220" t="n">
        <v>43.3074579345579</v>
      </c>
      <c r="AA220" t="n">
        <v>1231.529269948271</v>
      </c>
      <c r="AB220" t="b">
        <v>0</v>
      </c>
      <c r="AC220" t="b">
        <v>1</v>
      </c>
      <c r="AD220" t="n">
        <v>89.52406449334508</v>
      </c>
      <c r="AE220" t="n">
        <v>-0</v>
      </c>
      <c r="AF220" t="n">
        <v>0</v>
      </c>
      <c r="AG220" t="n">
        <v>0.1906639328705648</v>
      </c>
      <c r="AH220" t="b">
        <v>0</v>
      </c>
      <c r="AI220" t="b">
        <v>0</v>
      </c>
      <c r="AJ220" t="n">
        <v>1231.529269948271</v>
      </c>
      <c r="AK220" t="n">
        <v>0</v>
      </c>
      <c r="AL220" t="n">
        <v>24.14353144861683</v>
      </c>
      <c r="AM220" t="n">
        <v>0</v>
      </c>
      <c r="AN220" t="n">
        <v>24.1519224269497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4.91496962413366</v>
      </c>
      <c r="AU220" t="n">
        <v>1.564114657091437</v>
      </c>
      <c r="AV220" t="n">
        <v>4.91496962413366</v>
      </c>
    </row>
    <row r="221" spans="1:48">
      <c r="A221" t="n">
        <v>218</v>
      </c>
      <c r="B221" t="n">
        <v>0</v>
      </c>
      <c r="C221" t="n">
        <v>0</v>
      </c>
      <c r="D221" t="n">
        <v>0</v>
      </c>
      <c r="E221" t="n">
        <v>49</v>
      </c>
      <c r="F221" t="n">
        <v>0.4906858789558788</v>
      </c>
      <c r="G221" t="n">
        <v>347.0229671284748</v>
      </c>
      <c r="H221" t="n">
        <v>1281.208794638329</v>
      </c>
      <c r="I221" t="n">
        <v>22.69439001339847</v>
      </c>
      <c r="J221" t="n">
        <v>22.69439001339847</v>
      </c>
      <c r="K221" t="n">
        <v>624.4988994778273</v>
      </c>
      <c r="L221" t="n">
        <v>5</v>
      </c>
      <c r="M221" t="n">
        <v>169.1492143764429</v>
      </c>
      <c r="N221" t="n">
        <v>1281.208794638329</v>
      </c>
      <c r="O221" t="b">
        <v>0</v>
      </c>
      <c r="P221" t="n">
        <v>22.69439001339847</v>
      </c>
      <c r="Q221" t="n">
        <v>0</v>
      </c>
      <c r="R221" t="n">
        <v>1</v>
      </c>
      <c r="S221" t="n">
        <v>25.67893560342073</v>
      </c>
      <c r="T221" t="n">
        <v>169.1492143764429</v>
      </c>
      <c r="U221" t="n">
        <v>22.69439001339847</v>
      </c>
      <c r="V221" t="n">
        <v>0</v>
      </c>
      <c r="W221" t="n">
        <v>0</v>
      </c>
      <c r="X221" t="n">
        <v>0</v>
      </c>
      <c r="Y221" t="n">
        <v>-22.82607512520868</v>
      </c>
      <c r="Z221" t="n">
        <v>43.51280931372204</v>
      </c>
      <c r="AA221" t="n">
        <v>1281.208794638329</v>
      </c>
      <c r="AB221" t="b">
        <v>0</v>
      </c>
      <c r="AC221" t="b">
        <v>1</v>
      </c>
      <c r="AD221" t="n">
        <v>89.51500652702555</v>
      </c>
      <c r="AE221" t="n">
        <v>-0</v>
      </c>
      <c r="AF221" t="n">
        <v>0</v>
      </c>
      <c r="AG221" t="n">
        <v>0.1885456262100506</v>
      </c>
      <c r="AH221" t="b">
        <v>0</v>
      </c>
      <c r="AI221" t="b">
        <v>0</v>
      </c>
      <c r="AJ221" t="n">
        <v>1281.208794638329</v>
      </c>
      <c r="AK221" t="n">
        <v>0</v>
      </c>
      <c r="AL221" t="n">
        <v>22.69439001339847</v>
      </c>
      <c r="AM221" t="n">
        <v>0</v>
      </c>
      <c r="AN221" t="n">
        <v>22.70081435618457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4.65207655671494</v>
      </c>
      <c r="AU221" t="n">
        <v>1.480452919289787</v>
      </c>
      <c r="AV221" t="n">
        <v>4.65207655671494</v>
      </c>
    </row>
    <row r="222" spans="1:48">
      <c r="A222" t="n">
        <v>219</v>
      </c>
      <c r="B222" t="n">
        <v>0</v>
      </c>
      <c r="C222" t="n">
        <v>0</v>
      </c>
      <c r="D222" t="n">
        <v>0</v>
      </c>
      <c r="E222" t="n">
        <v>50.6</v>
      </c>
      <c r="F222" t="n">
        <v>0.3861489442977497</v>
      </c>
      <c r="G222" t="n">
        <v>358.354329320425</v>
      </c>
      <c r="H222" t="n">
        <v>1323.044183851009</v>
      </c>
      <c r="I222" t="n">
        <v>19.953799221167</v>
      </c>
      <c r="J222" t="n">
        <v>19.953799221167</v>
      </c>
      <c r="K222" t="n">
        <v>531.7216262799479</v>
      </c>
      <c r="L222" t="n">
        <v>5</v>
      </c>
      <c r="M222" t="n">
        <v>144.0199421126619</v>
      </c>
      <c r="N222" t="n">
        <v>1323.044183851009</v>
      </c>
      <c r="O222" t="b">
        <v>0</v>
      </c>
      <c r="P222" t="n">
        <v>19.953799221167</v>
      </c>
      <c r="Q222" t="n">
        <v>0</v>
      </c>
      <c r="R222" t="n">
        <v>1</v>
      </c>
      <c r="S222" t="n">
        <v>25.67893560342073</v>
      </c>
      <c r="T222" t="n">
        <v>144.0199421126619</v>
      </c>
      <c r="U222" t="n">
        <v>19.953799221167</v>
      </c>
      <c r="V222" t="n">
        <v>0</v>
      </c>
      <c r="W222" t="n">
        <v>0</v>
      </c>
      <c r="X222" t="n">
        <v>0</v>
      </c>
      <c r="Y222" t="n">
        <v>-22.82607512520868</v>
      </c>
      <c r="Z222" t="n">
        <v>43.71090181989649</v>
      </c>
      <c r="AA222" t="n">
        <v>1323.044183851009</v>
      </c>
      <c r="AB222" t="b">
        <v>0</v>
      </c>
      <c r="AC222" t="b">
        <v>1</v>
      </c>
      <c r="AD222" t="n">
        <v>89.50594856070602</v>
      </c>
      <c r="AE222" t="n">
        <v>-0</v>
      </c>
      <c r="AF222" t="n">
        <v>0</v>
      </c>
      <c r="AG222" t="n">
        <v>0.177701143779904</v>
      </c>
      <c r="AH222" t="b">
        <v>0</v>
      </c>
      <c r="AI222" t="b">
        <v>0</v>
      </c>
      <c r="AJ222" t="n">
        <v>1323.044183851009</v>
      </c>
      <c r="AK222" t="n">
        <v>0</v>
      </c>
      <c r="AL222" t="n">
        <v>19.953799221167</v>
      </c>
      <c r="AM222" t="n">
        <v>0</v>
      </c>
      <c r="AN222" t="n">
        <v>19.9579108005501</v>
      </c>
      <c r="AO222" t="n">
        <v>0</v>
      </c>
      <c r="AP222" t="n">
        <v>1</v>
      </c>
      <c r="AQ222" t="n">
        <v>3</v>
      </c>
      <c r="AR222" t="n">
        <v>0</v>
      </c>
      <c r="AS222" t="n">
        <v>0</v>
      </c>
      <c r="AT222" t="n">
        <v>4.148108984791183</v>
      </c>
      <c r="AU222" t="n">
        <v>1.320072870942352</v>
      </c>
      <c r="AV222" t="n">
        <v>4.148108984791183</v>
      </c>
    </row>
    <row r="223" spans="1:48">
      <c r="A223" t="n">
        <v>220</v>
      </c>
      <c r="B223" t="n">
        <v>0</v>
      </c>
      <c r="C223" t="n">
        <v>0</v>
      </c>
      <c r="D223" t="n">
        <v>0</v>
      </c>
      <c r="E223" t="n">
        <v>51.8</v>
      </c>
      <c r="F223" t="n">
        <v>0.2980516771864545</v>
      </c>
      <c r="G223" t="n">
        <v>366.8528509643876</v>
      </c>
      <c r="H223" t="n">
        <v>1354.420725760519</v>
      </c>
      <c r="I223" t="n">
        <v>17.41107346770884</v>
      </c>
      <c r="J223" t="n">
        <v>17.41107346770884</v>
      </c>
      <c r="K223" t="n">
        <v>453.2157893232801</v>
      </c>
      <c r="L223" t="n">
        <v>5</v>
      </c>
      <c r="M223" t="n">
        <v>122.7561726227736</v>
      </c>
      <c r="N223" t="n">
        <v>1354.420725760519</v>
      </c>
      <c r="O223" t="b">
        <v>0</v>
      </c>
      <c r="P223" t="n">
        <v>17.41107346770884</v>
      </c>
      <c r="Q223" t="n">
        <v>0</v>
      </c>
      <c r="R223" t="n">
        <v>1</v>
      </c>
      <c r="S223" t="n">
        <v>25.67893560342073</v>
      </c>
      <c r="T223" t="n">
        <v>122.7561726227736</v>
      </c>
      <c r="U223" t="n">
        <v>17.41107346770884</v>
      </c>
      <c r="V223" t="n">
        <v>0</v>
      </c>
      <c r="W223" t="n">
        <v>0</v>
      </c>
      <c r="X223" t="n">
        <v>0</v>
      </c>
      <c r="Y223" t="n">
        <v>-22.82607512520868</v>
      </c>
      <c r="Z223" t="n">
        <v>43.88233811156474</v>
      </c>
      <c r="AA223" t="n">
        <v>1354.420725760519</v>
      </c>
      <c r="AB223" t="b">
        <v>0</v>
      </c>
      <c r="AC223" t="b">
        <v>1</v>
      </c>
      <c r="AD223" t="n">
        <v>89.49689059438649</v>
      </c>
      <c r="AE223" t="n">
        <v>-0</v>
      </c>
      <c r="AF223" t="n">
        <v>0</v>
      </c>
      <c r="AG223" t="n">
        <v>0.172173713832849</v>
      </c>
      <c r="AH223" t="b">
        <v>0</v>
      </c>
      <c r="AI223" t="b">
        <v>0</v>
      </c>
      <c r="AJ223" t="n">
        <v>1354.420725760519</v>
      </c>
      <c r="AK223" t="n">
        <v>0</v>
      </c>
      <c r="AL223" t="n">
        <v>17.41107346770884</v>
      </c>
      <c r="AM223" t="n">
        <v>0</v>
      </c>
      <c r="AN223" t="n">
        <v>17.41338623111183</v>
      </c>
      <c r="AO223" t="n">
        <v>0</v>
      </c>
      <c r="AP223" t="n">
        <v>1</v>
      </c>
      <c r="AQ223" t="n">
        <v>3</v>
      </c>
      <c r="AR223" t="n">
        <v>0</v>
      </c>
      <c r="AS223" t="n">
        <v>0</v>
      </c>
      <c r="AT223" t="n">
        <v>3.710927063698392</v>
      </c>
      <c r="AU223" t="n">
        <v>1.180946344658447</v>
      </c>
      <c r="AV223" t="n">
        <v>3.710927063698392</v>
      </c>
    </row>
    <row r="224" spans="1:48">
      <c r="A224" t="n">
        <v>221</v>
      </c>
      <c r="B224" t="n">
        <v>0</v>
      </c>
      <c r="C224" t="n">
        <v>0</v>
      </c>
      <c r="D224" t="n">
        <v>0</v>
      </c>
      <c r="E224" t="n">
        <v>52.7</v>
      </c>
      <c r="F224" t="n">
        <v>0.1716443469564357</v>
      </c>
      <c r="G224" t="n">
        <v>373.2267421973596</v>
      </c>
      <c r="H224" t="n">
        <v>1377.953132192652</v>
      </c>
      <c r="I224" t="n">
        <v>13.22721022914981</v>
      </c>
      <c r="J224" t="n">
        <v>13.22721022914981</v>
      </c>
      <c r="K224" t="n">
        <v>338.4284650490033</v>
      </c>
      <c r="L224" t="n">
        <v>5</v>
      </c>
      <c r="M224" t="n">
        <v>91.6653480631103</v>
      </c>
      <c r="N224" t="n">
        <v>1377.953132192652</v>
      </c>
      <c r="O224" t="b">
        <v>0</v>
      </c>
      <c r="P224" t="n">
        <v>13.22721022914981</v>
      </c>
      <c r="Q224" t="n">
        <v>0</v>
      </c>
      <c r="R224" t="n">
        <v>1</v>
      </c>
      <c r="S224" t="n">
        <v>25.67893560342073</v>
      </c>
      <c r="T224" t="n">
        <v>91.6653480631103</v>
      </c>
      <c r="U224" t="n">
        <v>13.22721022914981</v>
      </c>
      <c r="V224" t="n">
        <v>0</v>
      </c>
      <c r="W224" t="n">
        <v>0</v>
      </c>
      <c r="X224" t="n">
        <v>0</v>
      </c>
      <c r="Y224" t="n">
        <v>-22.82607512520868</v>
      </c>
      <c r="Z224" t="n">
        <v>44.00069360217363</v>
      </c>
      <c r="AA224" t="n">
        <v>1377.953132192652</v>
      </c>
      <c r="AB224" t="b">
        <v>0</v>
      </c>
      <c r="AC224" t="b">
        <v>1</v>
      </c>
      <c r="AD224" t="n">
        <v>89.48783262806695</v>
      </c>
      <c r="AE224" t="n">
        <v>-0</v>
      </c>
      <c r="AF224" t="n">
        <v>0</v>
      </c>
      <c r="AG224" t="n">
        <v>0.1534936914044188</v>
      </c>
      <c r="AH224" t="b">
        <v>0</v>
      </c>
      <c r="AI224" t="b">
        <v>0</v>
      </c>
      <c r="AJ224" t="n">
        <v>1377.953132192652</v>
      </c>
      <c r="AK224" t="n">
        <v>0</v>
      </c>
      <c r="AL224" t="n">
        <v>13.22721022914981</v>
      </c>
      <c r="AM224" t="n">
        <v>0</v>
      </c>
      <c r="AN224" t="n">
        <v>13.22809652623622</v>
      </c>
      <c r="AO224" t="n">
        <v>0</v>
      </c>
      <c r="AP224" t="n">
        <v>1</v>
      </c>
      <c r="AQ224" t="n">
        <v>3</v>
      </c>
      <c r="AR224" t="n">
        <v>0</v>
      </c>
      <c r="AS224" t="n">
        <v>0</v>
      </c>
      <c r="AT224" t="n">
        <v>3.002363049857002</v>
      </c>
      <c r="AU224" t="n">
        <v>0.9554565768082109</v>
      </c>
      <c r="AV224" t="n">
        <v>3.002363049857002</v>
      </c>
    </row>
    <row r="225" spans="1:48">
      <c r="A225" t="n">
        <v>222</v>
      </c>
      <c r="B225" t="n">
        <v>0</v>
      </c>
      <c r="C225" t="n">
        <v>0</v>
      </c>
      <c r="D225" t="n">
        <v>0</v>
      </c>
      <c r="E225" t="n">
        <v>53.1</v>
      </c>
      <c r="F225" t="n">
        <v>0.09870426832113921</v>
      </c>
      <c r="G225" t="n">
        <v>376.0595827453471</v>
      </c>
      <c r="H225" t="n">
        <v>1388.411979495822</v>
      </c>
      <c r="I225" t="n">
        <v>10.70695933448881</v>
      </c>
      <c r="J225" t="n">
        <v>10.70695933448881</v>
      </c>
      <c r="K225" t="n">
        <v>271.8822625597173</v>
      </c>
      <c r="L225" t="n">
        <v>5</v>
      </c>
      <c r="M225" t="n">
        <v>73.64091618627229</v>
      </c>
      <c r="N225" t="n">
        <v>1388.411979495822</v>
      </c>
      <c r="O225" t="b">
        <v>0</v>
      </c>
      <c r="P225" t="n">
        <v>10.70695933448881</v>
      </c>
      <c r="Q225" t="n">
        <v>0</v>
      </c>
      <c r="R225" t="n">
        <v>1</v>
      </c>
      <c r="S225" t="n">
        <v>25.67893560342073</v>
      </c>
      <c r="T225" t="n">
        <v>73.64091618627229</v>
      </c>
      <c r="U225" t="n">
        <v>10.70695933448881</v>
      </c>
      <c r="V225" t="n">
        <v>0</v>
      </c>
      <c r="W225" t="n">
        <v>0</v>
      </c>
      <c r="X225" t="n">
        <v>0</v>
      </c>
      <c r="Y225" t="n">
        <v>-22.82607512520868</v>
      </c>
      <c r="Z225" t="n">
        <v>44.1439058621844</v>
      </c>
      <c r="AA225" t="n">
        <v>1388.411979495822</v>
      </c>
      <c r="AB225" t="b">
        <v>0</v>
      </c>
      <c r="AC225" t="b">
        <v>1</v>
      </c>
      <c r="AD225" t="n">
        <v>89.47877466174742</v>
      </c>
      <c r="AE225" t="n">
        <v>-0</v>
      </c>
      <c r="AF225" t="n">
        <v>0</v>
      </c>
      <c r="AG225" t="n">
        <v>0.1363823873899375</v>
      </c>
      <c r="AH225" t="b">
        <v>0</v>
      </c>
      <c r="AI225" t="b">
        <v>0</v>
      </c>
      <c r="AJ225" t="n">
        <v>1388.411979495822</v>
      </c>
      <c r="AK225" t="n">
        <v>0</v>
      </c>
      <c r="AL225" t="n">
        <v>10.70695933448881</v>
      </c>
      <c r="AM225" t="n">
        <v>0</v>
      </c>
      <c r="AN225" t="n">
        <v>10.75232320306696</v>
      </c>
      <c r="AO225" t="n">
        <v>0</v>
      </c>
      <c r="AP225" t="n">
        <v>1</v>
      </c>
      <c r="AQ225" t="n">
        <v>3</v>
      </c>
      <c r="AR225" t="n">
        <v>0</v>
      </c>
      <c r="AS225" t="n">
        <v>0</v>
      </c>
      <c r="AT225" t="n">
        <v>2.590196189939657</v>
      </c>
      <c r="AU225" t="n">
        <v>0.824290714948443</v>
      </c>
      <c r="AV225" t="n">
        <v>2.590196189939657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53.5</v>
      </c>
      <c r="F226" t="n">
        <v>0.1002052464256762</v>
      </c>
      <c r="G226" t="n">
        <v>378.8924232933347</v>
      </c>
      <c r="H226" t="n">
        <v>1398.870826798992</v>
      </c>
      <c r="I226" t="n">
        <v>10.8862498734055</v>
      </c>
      <c r="J226" t="n">
        <v>10.8862498734055</v>
      </c>
      <c r="K226" t="n">
        <v>274.3681909539758</v>
      </c>
      <c r="L226" t="n">
        <v>6</v>
      </c>
      <c r="M226" t="n">
        <v>74.31424457041598</v>
      </c>
      <c r="N226" t="n">
        <v>1130.287628053585</v>
      </c>
      <c r="O226" t="b">
        <v>1</v>
      </c>
      <c r="P226" t="n">
        <v>10.8862498734055</v>
      </c>
      <c r="Q226" t="n">
        <v>4.48286663618059</v>
      </c>
      <c r="R226" t="n">
        <v>0.9330519183781965</v>
      </c>
      <c r="S226" t="n">
        <v>25.67893560342073</v>
      </c>
      <c r="T226" t="n">
        <v>98.57230144625929</v>
      </c>
      <c r="U226" t="n">
        <v>11.66735704517671</v>
      </c>
      <c r="V226" t="n">
        <v>6.599226482873178</v>
      </c>
      <c r="W226" t="n">
        <v>0</v>
      </c>
      <c r="X226" t="n">
        <v>0</v>
      </c>
      <c r="Y226" t="n">
        <v>-22.82607512520868</v>
      </c>
      <c r="Z226" t="n">
        <v>44.29486683756014</v>
      </c>
      <c r="AA226" t="n">
        <v>1130.287628053585</v>
      </c>
      <c r="AB226" t="b">
        <v>0</v>
      </c>
      <c r="AC226" t="b">
        <v>1</v>
      </c>
      <c r="AD226" t="n">
        <v>89.46971669542789</v>
      </c>
      <c r="AE226" t="n">
        <v>-0</v>
      </c>
      <c r="AF226" t="n">
        <v>0</v>
      </c>
      <c r="AG226" t="n">
        <v>0.1310972285683647</v>
      </c>
      <c r="AH226" t="b">
        <v>0</v>
      </c>
      <c r="AI226" t="b">
        <v>0</v>
      </c>
      <c r="AJ226" t="n">
        <v>1134.770494689766</v>
      </c>
      <c r="AK226" t="n">
        <v>0</v>
      </c>
      <c r="AL226" t="n">
        <v>11.71363128930013</v>
      </c>
      <c r="AM226" t="n">
        <v>0</v>
      </c>
      <c r="AN226" t="n">
        <v>11.76226183153778</v>
      </c>
      <c r="AO226" t="n">
        <v>0</v>
      </c>
      <c r="AP226" t="n">
        <v>1</v>
      </c>
      <c r="AQ226" t="n">
        <v>3</v>
      </c>
      <c r="AR226" t="n">
        <v>0</v>
      </c>
      <c r="AS226" t="n">
        <v>0</v>
      </c>
      <c r="AT226" t="n">
        <v>2.658740574016047</v>
      </c>
      <c r="AU226" t="n">
        <v>0.8461039272354027</v>
      </c>
      <c r="AV226" t="n">
        <v>2.658740574016047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53.8</v>
      </c>
      <c r="F227" t="n">
        <v>0.08380807930947576</v>
      </c>
      <c r="G227" t="n">
        <v>381.0170537043253</v>
      </c>
      <c r="H227" t="n">
        <v>1406.714962276369</v>
      </c>
      <c r="I227" t="n">
        <v>10.37354849546697</v>
      </c>
      <c r="J227" t="n">
        <v>10.37354849546697</v>
      </c>
      <c r="K227" t="n">
        <v>259.9886022537348</v>
      </c>
      <c r="L227" t="n">
        <v>6</v>
      </c>
      <c r="M227" t="n">
        <v>70.41944806439186</v>
      </c>
      <c r="N227" t="n">
        <v>1136.625689519306</v>
      </c>
      <c r="O227" t="b">
        <v>0</v>
      </c>
      <c r="P227" t="n">
        <v>10.37354849546697</v>
      </c>
      <c r="Q227" t="n">
        <v>0</v>
      </c>
      <c r="R227" t="n">
        <v>0.9314889624551277</v>
      </c>
      <c r="S227" t="n">
        <v>25.69906895340918</v>
      </c>
      <c r="T227" t="n">
        <v>93.56287167182521</v>
      </c>
      <c r="U227" t="n">
        <v>11.13652325855304</v>
      </c>
      <c r="V227" t="n">
        <v>6.410089413914505</v>
      </c>
      <c r="W227" t="n">
        <v>0</v>
      </c>
      <c r="X227" t="n">
        <v>0</v>
      </c>
      <c r="Y227" t="n">
        <v>-22.82607512520868</v>
      </c>
      <c r="Z227" t="n">
        <v>44.44416165770295</v>
      </c>
      <c r="AA227" t="n">
        <v>1136.625689519306</v>
      </c>
      <c r="AB227" t="b">
        <v>0</v>
      </c>
      <c r="AC227" t="b">
        <v>1</v>
      </c>
      <c r="AD227" t="n">
        <v>89.46065872910836</v>
      </c>
      <c r="AE227" t="n">
        <v>-0</v>
      </c>
      <c r="AF227" t="n">
        <v>0</v>
      </c>
      <c r="AG227" t="n">
        <v>0.1280008719306942</v>
      </c>
      <c r="AH227" t="b">
        <v>0</v>
      </c>
      <c r="AI227" t="b">
        <v>0</v>
      </c>
      <c r="AJ227" t="n">
        <v>1136.625689519306</v>
      </c>
      <c r="AK227" t="n">
        <v>0</v>
      </c>
      <c r="AL227" t="n">
        <v>11.13652325855304</v>
      </c>
      <c r="AM227" t="n">
        <v>0</v>
      </c>
      <c r="AN227" t="n">
        <v>11.13660473282062</v>
      </c>
      <c r="AO227" t="n">
        <v>0</v>
      </c>
      <c r="AP227" t="n">
        <v>1</v>
      </c>
      <c r="AQ227" t="n">
        <v>3</v>
      </c>
      <c r="AR227" t="n">
        <v>0</v>
      </c>
      <c r="AS227" t="n">
        <v>0</v>
      </c>
      <c r="AT227" t="n">
        <v>2.550218948741778</v>
      </c>
      <c r="AU227" t="n">
        <v>0.8115685632996006</v>
      </c>
      <c r="AV227" t="n">
        <v>2.550218948741778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54.2</v>
      </c>
      <c r="F228" t="n">
        <v>0.147895769669752</v>
      </c>
      <c r="G228" t="n">
        <v>383.8498942523129</v>
      </c>
      <c r="H228" t="n">
        <v>1417.173809579539</v>
      </c>
      <c r="I228" t="n">
        <v>12.88381212463511</v>
      </c>
      <c r="J228" t="n">
        <v>12.88381212463511</v>
      </c>
      <c r="K228" t="n">
        <v>320.519413897004</v>
      </c>
      <c r="L228" t="n">
        <v>6</v>
      </c>
      <c r="M228" t="n">
        <v>86.81457581175623</v>
      </c>
      <c r="N228" t="n">
        <v>1145.076438140268</v>
      </c>
      <c r="O228" t="b">
        <v>0</v>
      </c>
      <c r="P228" t="n">
        <v>12.88381212463511</v>
      </c>
      <c r="Q228" t="n">
        <v>0</v>
      </c>
      <c r="R228" t="n">
        <v>0.9369624460815079</v>
      </c>
      <c r="S228" t="n">
        <v>25.71870199080961</v>
      </c>
      <c r="T228" t="n">
        <v>114.672452876405</v>
      </c>
      <c r="U228" t="n">
        <v>13.75061741109987</v>
      </c>
      <c r="V228" t="n">
        <v>7.228670931162114</v>
      </c>
      <c r="W228" t="n">
        <v>0</v>
      </c>
      <c r="X228" t="n">
        <v>0</v>
      </c>
      <c r="Y228" t="n">
        <v>-22.82607512520868</v>
      </c>
      <c r="Z228" t="n">
        <v>44.55861588686648</v>
      </c>
      <c r="AA228" t="n">
        <v>1145.076438140268</v>
      </c>
      <c r="AB228" t="b">
        <v>0</v>
      </c>
      <c r="AC228" t="b">
        <v>1</v>
      </c>
      <c r="AD228" t="n">
        <v>89.45160076278883</v>
      </c>
      <c r="AE228" t="n">
        <v>-0</v>
      </c>
      <c r="AF228" t="n">
        <v>0</v>
      </c>
      <c r="AG228" t="n">
        <v>0.1372420829329148</v>
      </c>
      <c r="AH228" t="b">
        <v>0</v>
      </c>
      <c r="AI228" t="b">
        <v>0</v>
      </c>
      <c r="AJ228" t="n">
        <v>1145.076438140268</v>
      </c>
      <c r="AK228" t="n">
        <v>0</v>
      </c>
      <c r="AL228" t="n">
        <v>13.75061741109987</v>
      </c>
      <c r="AM228" t="n">
        <v>0</v>
      </c>
      <c r="AN228" t="n">
        <v>13.75095979657977</v>
      </c>
      <c r="AO228" t="n">
        <v>0</v>
      </c>
      <c r="AP228" t="n">
        <v>1</v>
      </c>
      <c r="AQ228" t="n">
        <v>3</v>
      </c>
      <c r="AR228" t="n">
        <v>0</v>
      </c>
      <c r="AS228" t="n">
        <v>0</v>
      </c>
      <c r="AT228" t="n">
        <v>3.010003533054732</v>
      </c>
      <c r="AU228" t="n">
        <v>0.9578880448885326</v>
      </c>
      <c r="AV228" t="n">
        <v>3.010003533054732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54.8</v>
      </c>
      <c r="F229" t="n">
        <v>0.1579421753448695</v>
      </c>
      <c r="G229" t="n">
        <v>388.0991550742942</v>
      </c>
      <c r="H229" t="n">
        <v>1432.862080534294</v>
      </c>
      <c r="I229" t="n">
        <v>13.47289649772076</v>
      </c>
      <c r="J229" t="n">
        <v>13.47289649772076</v>
      </c>
      <c r="K229" t="n">
        <v>331.5046756492829</v>
      </c>
      <c r="L229" t="n">
        <v>6</v>
      </c>
      <c r="M229" t="n">
        <v>89.78999882158259</v>
      </c>
      <c r="N229" t="n">
        <v>1157.75256107171</v>
      </c>
      <c r="O229" t="b">
        <v>0</v>
      </c>
      <c r="P229" t="n">
        <v>13.47289649772076</v>
      </c>
      <c r="Q229" t="n">
        <v>0</v>
      </c>
      <c r="R229" t="n">
        <v>0.9376870001556713</v>
      </c>
      <c r="S229" t="n">
        <v>25.74113788295274</v>
      </c>
      <c r="T229" t="n">
        <v>118.5110128932962</v>
      </c>
      <c r="U229" t="n">
        <v>14.36822361351287</v>
      </c>
      <c r="V229" t="n">
        <v>7.384776727971214</v>
      </c>
      <c r="W229" t="n">
        <v>0</v>
      </c>
      <c r="X229" t="n">
        <v>0</v>
      </c>
      <c r="Y229" t="n">
        <v>-22.82607512520868</v>
      </c>
      <c r="Z229" t="n">
        <v>44.66931629832748</v>
      </c>
      <c r="AA229" t="n">
        <v>1157.75256107171</v>
      </c>
      <c r="AB229" t="b">
        <v>0</v>
      </c>
      <c r="AC229" t="b">
        <v>1</v>
      </c>
      <c r="AD229" t="n">
        <v>89.4425427964693</v>
      </c>
      <c r="AE229" t="n">
        <v>-0</v>
      </c>
      <c r="AF229" t="n">
        <v>0</v>
      </c>
      <c r="AG229" t="n">
        <v>0.1405486029793735</v>
      </c>
      <c r="AH229" t="b">
        <v>0</v>
      </c>
      <c r="AI229" t="b">
        <v>0</v>
      </c>
      <c r="AJ229" t="n">
        <v>1157.75256107171</v>
      </c>
      <c r="AK229" t="n">
        <v>0</v>
      </c>
      <c r="AL229" t="n">
        <v>14.36822361351287</v>
      </c>
      <c r="AM229" t="n">
        <v>0</v>
      </c>
      <c r="AN229" t="n">
        <v>14.36863789994355</v>
      </c>
      <c r="AO229" t="n">
        <v>0</v>
      </c>
      <c r="AP229" t="n">
        <v>1</v>
      </c>
      <c r="AQ229" t="n">
        <v>3</v>
      </c>
      <c r="AR229" t="n">
        <v>0</v>
      </c>
      <c r="AS229" t="n">
        <v>0</v>
      </c>
      <c r="AT229" t="n">
        <v>3.122014999500323</v>
      </c>
      <c r="AU229" t="n">
        <v>0.9935339979315762</v>
      </c>
      <c r="AV229" t="n">
        <v>3.122014999500323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55.3</v>
      </c>
      <c r="F230" t="n">
        <v>0.1370021956174288</v>
      </c>
      <c r="G230" t="n">
        <v>391.6402057592787</v>
      </c>
      <c r="H230" t="n">
        <v>1445.935639663257</v>
      </c>
      <c r="I230" t="n">
        <v>12.8570091257527</v>
      </c>
      <c r="J230" t="n">
        <v>12.8570091257527</v>
      </c>
      <c r="K230" t="n">
        <v>313.4902687185615</v>
      </c>
      <c r="L230" t="n">
        <v>6</v>
      </c>
      <c r="M230" t="n">
        <v>84.9106903354717</v>
      </c>
      <c r="N230" t="n">
        <v>1168.315996847912</v>
      </c>
      <c r="O230" t="b">
        <v>0</v>
      </c>
      <c r="P230" t="n">
        <v>12.8570091257527</v>
      </c>
      <c r="Q230" t="n">
        <v>0</v>
      </c>
      <c r="R230" t="n">
        <v>0.9362969395519994</v>
      </c>
      <c r="S230" t="n">
        <v>25.76432993839267</v>
      </c>
      <c r="T230" t="n">
        <v>112.2373507802263</v>
      </c>
      <c r="U230" t="n">
        <v>13.73176455313903</v>
      </c>
      <c r="V230" t="n">
        <v>7.149862741276209</v>
      </c>
      <c r="W230" t="n">
        <v>0</v>
      </c>
      <c r="X230" t="n">
        <v>0</v>
      </c>
      <c r="Y230" t="n">
        <v>-22.82607512520868</v>
      </c>
      <c r="Z230" t="n">
        <v>44.82288631116725</v>
      </c>
      <c r="AA230" t="n">
        <v>1168.315996847912</v>
      </c>
      <c r="AB230" t="b">
        <v>0</v>
      </c>
      <c r="AC230" t="b">
        <v>1</v>
      </c>
      <c r="AD230" t="n">
        <v>89.43348483014977</v>
      </c>
      <c r="AE230" t="n">
        <v>-0</v>
      </c>
      <c r="AF230" t="n">
        <v>0</v>
      </c>
      <c r="AG230" t="n">
        <v>0.1381614118849692</v>
      </c>
      <c r="AH230" t="b">
        <v>0</v>
      </c>
      <c r="AI230" t="b">
        <v>0</v>
      </c>
      <c r="AJ230" t="n">
        <v>1168.315996847912</v>
      </c>
      <c r="AK230" t="n">
        <v>0</v>
      </c>
      <c r="AL230" t="n">
        <v>13.73176455313903</v>
      </c>
      <c r="AM230" t="n">
        <v>0</v>
      </c>
      <c r="AN230" t="n">
        <v>13.73210693861892</v>
      </c>
      <c r="AO230" t="n">
        <v>0</v>
      </c>
      <c r="AP230" t="n">
        <v>1</v>
      </c>
      <c r="AQ230" t="n">
        <v>3</v>
      </c>
      <c r="AR230" t="n">
        <v>0</v>
      </c>
      <c r="AS230" t="n">
        <v>0</v>
      </c>
      <c r="AT230" t="n">
        <v>3.012629818462388</v>
      </c>
      <c r="AU230" t="n">
        <v>0.9587238204505319</v>
      </c>
      <c r="AV230" t="n">
        <v>3.012629818462388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55.8</v>
      </c>
      <c r="F231" t="n">
        <v>0.1273823755187244</v>
      </c>
      <c r="G231" t="n">
        <v>395.1812564442631</v>
      </c>
      <c r="H231" t="n">
        <v>1459.009198792219</v>
      </c>
      <c r="I231" t="n">
        <v>12.662557444641</v>
      </c>
      <c r="J231" t="n">
        <v>12.662557444641</v>
      </c>
      <c r="K231" t="n">
        <v>305.9824184425513</v>
      </c>
      <c r="L231" t="n">
        <v>6</v>
      </c>
      <c r="M231" t="n">
        <v>82.87714475692071</v>
      </c>
      <c r="N231" t="n">
        <v>1178.879432624113</v>
      </c>
      <c r="O231" t="b">
        <v>0</v>
      </c>
      <c r="P231" t="n">
        <v>12.662557444641</v>
      </c>
      <c r="Q231" t="n">
        <v>0</v>
      </c>
      <c r="R231" t="n">
        <v>0.9356353991190774</v>
      </c>
      <c r="S231" t="n">
        <v>25.78695552549015</v>
      </c>
      <c r="T231" t="n">
        <v>109.6268095517047</v>
      </c>
      <c r="U231" t="n">
        <v>13.53364511065218</v>
      </c>
      <c r="V231" t="n">
        <v>7.056085842644393</v>
      </c>
      <c r="W231" t="n">
        <v>0</v>
      </c>
      <c r="X231" t="n">
        <v>0</v>
      </c>
      <c r="Y231" t="n">
        <v>-22.82607512520868</v>
      </c>
      <c r="Z231" t="n">
        <v>44.95961853483854</v>
      </c>
      <c r="AA231" t="n">
        <v>1178.879432624113</v>
      </c>
      <c r="AB231" t="b">
        <v>0</v>
      </c>
      <c r="AC231" t="b">
        <v>1</v>
      </c>
      <c r="AD231" t="n">
        <v>89.42442686383023</v>
      </c>
      <c r="AE231" t="n">
        <v>-0</v>
      </c>
      <c r="AF231" t="n">
        <v>0</v>
      </c>
      <c r="AG231" t="n">
        <v>0.1284503353533914</v>
      </c>
      <c r="AH231" t="b">
        <v>0</v>
      </c>
      <c r="AI231" t="b">
        <v>0</v>
      </c>
      <c r="AJ231" t="n">
        <v>1178.879432624113</v>
      </c>
      <c r="AK231" t="n">
        <v>0</v>
      </c>
      <c r="AL231" t="n">
        <v>13.53364511065218</v>
      </c>
      <c r="AM231" t="n">
        <v>0</v>
      </c>
      <c r="AN231" t="n">
        <v>13.5339224428909</v>
      </c>
      <c r="AO231" t="n">
        <v>0</v>
      </c>
      <c r="AP231" t="n">
        <v>1</v>
      </c>
      <c r="AQ231" t="n">
        <v>3</v>
      </c>
      <c r="AR231" t="n">
        <v>0</v>
      </c>
      <c r="AS231" t="n">
        <v>0</v>
      </c>
      <c r="AT231" t="n">
        <v>2.9807512222205</v>
      </c>
      <c r="AU231" t="n">
        <v>0.9485789399237829</v>
      </c>
      <c r="AV231" t="n">
        <v>2.9807512222205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56.2</v>
      </c>
      <c r="F232" t="n">
        <v>0.103468302307677</v>
      </c>
      <c r="G232" t="n">
        <v>398.0140969922507</v>
      </c>
      <c r="H232" t="n">
        <v>1469.46804609539</v>
      </c>
      <c r="I232" t="n">
        <v>11.87648362211165</v>
      </c>
      <c r="J232" t="n">
        <v>11.87648362211165</v>
      </c>
      <c r="K232" t="n">
        <v>284.944843304755</v>
      </c>
      <c r="L232" t="n">
        <v>6</v>
      </c>
      <c r="M232" t="n">
        <v>77.17899331114705</v>
      </c>
      <c r="N232" t="n">
        <v>1187.330181245075</v>
      </c>
      <c r="O232" t="b">
        <v>0</v>
      </c>
      <c r="P232" t="n">
        <v>11.87648362211165</v>
      </c>
      <c r="Q232" t="n">
        <v>0</v>
      </c>
      <c r="R232" t="n">
        <v>0.9337310976493292</v>
      </c>
      <c r="S232" t="n">
        <v>25.80947032670412</v>
      </c>
      <c r="T232" t="n">
        <v>102.2977132480867</v>
      </c>
      <c r="U232" t="n">
        <v>12.7193831843137</v>
      </c>
      <c r="V232" t="n">
        <v>6.779157169934379</v>
      </c>
      <c r="W232" t="n">
        <v>0</v>
      </c>
      <c r="X232" t="n">
        <v>0</v>
      </c>
      <c r="Y232" t="n">
        <v>-22.82607512520868</v>
      </c>
      <c r="Z232" t="n">
        <v>45.10252582175512</v>
      </c>
      <c r="AA232" t="n">
        <v>1187.330181245075</v>
      </c>
      <c r="AB232" t="b">
        <v>0</v>
      </c>
      <c r="AC232" t="b">
        <v>1</v>
      </c>
      <c r="AD232" t="n">
        <v>89.4153688975107</v>
      </c>
      <c r="AE232" t="n">
        <v>-0</v>
      </c>
      <c r="AF232" t="n">
        <v>0</v>
      </c>
      <c r="AG232" t="n">
        <v>0.1232216417444385</v>
      </c>
      <c r="AH232" t="b">
        <v>0</v>
      </c>
      <c r="AI232" t="b">
        <v>0</v>
      </c>
      <c r="AJ232" t="n">
        <v>1187.330181245075</v>
      </c>
      <c r="AK232" t="n">
        <v>0</v>
      </c>
      <c r="AL232" t="n">
        <v>12.7193831843137</v>
      </c>
      <c r="AM232" t="n">
        <v>0</v>
      </c>
      <c r="AN232" t="n">
        <v>12.71955095319885</v>
      </c>
      <c r="AO232" t="n">
        <v>0</v>
      </c>
      <c r="AP232" t="n">
        <v>1</v>
      </c>
      <c r="AQ232" t="n">
        <v>3</v>
      </c>
      <c r="AR232" t="n">
        <v>0</v>
      </c>
      <c r="AS232" t="n">
        <v>0</v>
      </c>
      <c r="AT232" t="n">
        <v>2.841183106714581</v>
      </c>
      <c r="AU232" t="n">
        <v>0.9041635005986786</v>
      </c>
      <c r="AV232" t="n">
        <v>2.841183106714581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56.5</v>
      </c>
      <c r="F233" t="n">
        <v>0.04207774858391389</v>
      </c>
      <c r="G233" t="n">
        <v>400.1387274032413</v>
      </c>
      <c r="H233" t="n">
        <v>1477.312181572767</v>
      </c>
      <c r="I233" t="n">
        <v>9.590501239755211</v>
      </c>
      <c r="J233" t="n">
        <v>9.590501239755211</v>
      </c>
      <c r="K233" t="n">
        <v>228.8769730850543</v>
      </c>
      <c r="L233" t="n">
        <v>6</v>
      </c>
      <c r="M233" t="n">
        <v>61.99267960050224</v>
      </c>
      <c r="N233" t="n">
        <v>1193.668242710796</v>
      </c>
      <c r="O233" t="b">
        <v>0</v>
      </c>
      <c r="P233" t="n">
        <v>9.590501239755211</v>
      </c>
      <c r="Q233" t="n">
        <v>0</v>
      </c>
      <c r="R233" t="n">
        <v>0.9271259227191463</v>
      </c>
      <c r="S233" t="n">
        <v>25.83121221494814</v>
      </c>
      <c r="T233" t="n">
        <v>82.75425321075836</v>
      </c>
      <c r="U233" t="n">
        <v>10.34433511645047</v>
      </c>
      <c r="V233" t="n">
        <v>6.030639843800131</v>
      </c>
      <c r="W233" t="n">
        <v>0</v>
      </c>
      <c r="X233" t="n">
        <v>0</v>
      </c>
      <c r="Y233" t="n">
        <v>-22.82607512520868</v>
      </c>
      <c r="Z233" t="n">
        <v>45.24601494520295</v>
      </c>
      <c r="AA233" t="n">
        <v>1193.668242710796</v>
      </c>
      <c r="AB233" t="b">
        <v>0</v>
      </c>
      <c r="AC233" t="b">
        <v>1</v>
      </c>
      <c r="AD233" t="n">
        <v>89.40631093119117</v>
      </c>
      <c r="AE233" t="n">
        <v>-0</v>
      </c>
      <c r="AF233" t="n">
        <v>0</v>
      </c>
      <c r="AG233" t="n">
        <v>0.1246129000405815</v>
      </c>
      <c r="AH233" t="b">
        <v>0</v>
      </c>
      <c r="AI233" t="b">
        <v>0</v>
      </c>
      <c r="AJ233" t="n">
        <v>1193.668242710796</v>
      </c>
      <c r="AK233" t="n">
        <v>0</v>
      </c>
      <c r="AL233" t="n">
        <v>10.34433511645047</v>
      </c>
      <c r="AM233" t="n">
        <v>0</v>
      </c>
      <c r="AN233" t="n">
        <v>10.34436593114366</v>
      </c>
      <c r="AO233" t="n">
        <v>0</v>
      </c>
      <c r="AP233" t="n">
        <v>1</v>
      </c>
      <c r="AQ233" t="n">
        <v>3</v>
      </c>
      <c r="AR233" t="n">
        <v>0</v>
      </c>
      <c r="AS233" t="n">
        <v>0</v>
      </c>
      <c r="AT233" t="n">
        <v>2.433421065502867</v>
      </c>
      <c r="AU233" t="n">
        <v>0.774399405591238</v>
      </c>
      <c r="AV233" t="n">
        <v>2.433421065502867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56.5</v>
      </c>
      <c r="F234" t="n">
        <v>-0.02177929664331923</v>
      </c>
      <c r="G234" t="n">
        <v>400.1387274032413</v>
      </c>
      <c r="H234" t="n">
        <v>1477.312181572767</v>
      </c>
      <c r="I234" t="n">
        <v>7.109385871683958</v>
      </c>
      <c r="J234" t="n">
        <v>7.109385871683958</v>
      </c>
      <c r="K234" t="n">
        <v>169.6652425276374</v>
      </c>
      <c r="L234" t="n">
        <v>6</v>
      </c>
      <c r="M234" t="n">
        <v>45.95483275396462</v>
      </c>
      <c r="N234" t="n">
        <v>1193.668242710796</v>
      </c>
      <c r="O234" t="b">
        <v>0</v>
      </c>
      <c r="P234" t="n">
        <v>7.109385871683958</v>
      </c>
      <c r="Q234" t="n">
        <v>0</v>
      </c>
      <c r="R234" t="n">
        <v>0.9157069933178862</v>
      </c>
      <c r="S234" t="n">
        <v>25.85051917875143</v>
      </c>
      <c r="T234" t="n">
        <v>62.11025298196937</v>
      </c>
      <c r="U234" t="n">
        <v>7.763821750366328</v>
      </c>
      <c r="V234" t="n">
        <v>5.235459969636928</v>
      </c>
      <c r="W234" t="n">
        <v>0</v>
      </c>
      <c r="X234" t="n">
        <v>0</v>
      </c>
      <c r="Y234" t="n">
        <v>-22.82607512520868</v>
      </c>
      <c r="Z234" t="n">
        <v>45.36772299032299</v>
      </c>
      <c r="AA234" t="n">
        <v>1193.668242710796</v>
      </c>
      <c r="AB234" t="b">
        <v>0</v>
      </c>
      <c r="AC234" t="b">
        <v>1</v>
      </c>
      <c r="AD234" t="n">
        <v>89.39725296487164</v>
      </c>
      <c r="AE234" t="n">
        <v>-0</v>
      </c>
      <c r="AF234" t="n">
        <v>0</v>
      </c>
      <c r="AG234" t="n">
        <v>0.1167332671907851</v>
      </c>
      <c r="AH234" t="b">
        <v>0</v>
      </c>
      <c r="AI234" t="b">
        <v>0</v>
      </c>
      <c r="AJ234" t="n">
        <v>1193.668242710796</v>
      </c>
      <c r="AK234" t="n">
        <v>0</v>
      </c>
      <c r="AL234" t="n">
        <v>7.763821750366328</v>
      </c>
      <c r="AM234" t="n">
        <v>0</v>
      </c>
      <c r="AN234" t="n">
        <v>7.763852565059519</v>
      </c>
      <c r="AO234" t="n">
        <v>0</v>
      </c>
      <c r="AP234" t="n">
        <v>1</v>
      </c>
      <c r="AQ234" t="n">
        <v>3</v>
      </c>
      <c r="AR234" t="n">
        <v>0</v>
      </c>
      <c r="AS234" t="n">
        <v>0</v>
      </c>
      <c r="AT234" t="n">
        <v>1.994220631133528</v>
      </c>
      <c r="AU234" t="n">
        <v>0.6346305180227626</v>
      </c>
      <c r="AV234" t="n">
        <v>1.994220631133528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56.2</v>
      </c>
      <c r="F235" t="n">
        <v>-0.2049605620106369</v>
      </c>
      <c r="G235" t="n">
        <v>398.0140969922507</v>
      </c>
      <c r="H235" t="n">
        <v>1469.46804609539</v>
      </c>
      <c r="I235" t="n">
        <v>-0.04364720982333915</v>
      </c>
      <c r="J235" t="n">
        <v>-0.04364720982333915</v>
      </c>
      <c r="K235" t="n">
        <v>-1.047199470779872</v>
      </c>
      <c r="L235" t="n">
        <v>6</v>
      </c>
      <c r="M235" t="n">
        <v>-0.2836401600162166</v>
      </c>
      <c r="N235" t="n">
        <v>1187.330181245075</v>
      </c>
      <c r="O235" t="b">
        <v>0</v>
      </c>
      <c r="P235" t="n">
        <v>-0.04364720982333915</v>
      </c>
      <c r="Q235" t="n">
        <v>0</v>
      </c>
      <c r="R235" t="n">
        <v>0</v>
      </c>
      <c r="S235" t="n">
        <v>25.86707395211733</v>
      </c>
      <c r="T235" t="n">
        <v>3.43292050060996</v>
      </c>
      <c r="U235" t="n">
        <v>0.4268387816514634</v>
      </c>
      <c r="V235" t="n">
        <v>3.716560660626177</v>
      </c>
      <c r="W235" t="n">
        <v>0</v>
      </c>
      <c r="X235" t="n">
        <v>0</v>
      </c>
      <c r="Y235" t="n">
        <v>-22.82607512520868</v>
      </c>
      <c r="Z235" t="n">
        <v>45.44927111394527</v>
      </c>
      <c r="AA235" t="n">
        <v>1187.330181245075</v>
      </c>
      <c r="AB235" t="b">
        <v>0</v>
      </c>
      <c r="AC235" t="b">
        <v>1</v>
      </c>
      <c r="AD235" t="n">
        <v>89.38819499855211</v>
      </c>
      <c r="AE235" t="n">
        <v>-0</v>
      </c>
      <c r="AF235" t="n">
        <v>0</v>
      </c>
      <c r="AG235" t="n">
        <v>0.1084252749109484</v>
      </c>
      <c r="AH235" t="b">
        <v>0</v>
      </c>
      <c r="AI235" t="b">
        <v>0</v>
      </c>
      <c r="AJ235" t="n">
        <v>1187.330181245075</v>
      </c>
      <c r="AK235" t="n">
        <v>0</v>
      </c>
      <c r="AL235" t="n">
        <v>0.4268387816514634</v>
      </c>
      <c r="AM235" t="n">
        <v>0</v>
      </c>
      <c r="AN235" t="n">
        <v>0.4277152884799925</v>
      </c>
      <c r="AO235" t="n">
        <v>0</v>
      </c>
      <c r="AP235" t="n">
        <v>1</v>
      </c>
      <c r="AQ235" t="n">
        <v>3</v>
      </c>
      <c r="AR235" t="n">
        <v>0</v>
      </c>
      <c r="AS235" t="n">
        <v>0</v>
      </c>
      <c r="AT235" t="n">
        <v>0.774233071793695</v>
      </c>
      <c r="AU235" t="n">
        <v>0.2463879511383351</v>
      </c>
      <c r="AV235" t="n">
        <v>0.774233071793695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54.9</v>
      </c>
      <c r="F236" t="n">
        <v>-0.4917117886474784</v>
      </c>
      <c r="G236" t="n">
        <v>388.8073652112911</v>
      </c>
      <c r="H236" t="n">
        <v>1435.476792360087</v>
      </c>
      <c r="I236" t="n">
        <v>-11.01811405542848</v>
      </c>
      <c r="J236" t="n">
        <v>-11.01811405542848</v>
      </c>
      <c r="K236" t="n">
        <v>-270.6102001723306</v>
      </c>
      <c r="L236" t="n">
        <v>6</v>
      </c>
      <c r="M236" t="n">
        <v>-73.29637057755434</v>
      </c>
      <c r="N236" t="n">
        <v>1159.86524822695</v>
      </c>
      <c r="O236" t="b">
        <v>0</v>
      </c>
      <c r="P236" t="n">
        <v>-11.01811405542848</v>
      </c>
      <c r="Q236" t="n">
        <v>0</v>
      </c>
      <c r="R236" t="n">
        <v>0.9202377545439807</v>
      </c>
      <c r="S236" t="n">
        <v>25.86707395211733</v>
      </c>
      <c r="T236" t="n">
        <v>-83.47783103528724</v>
      </c>
      <c r="U236" t="n">
        <v>-10.13928453767698</v>
      </c>
      <c r="V236" t="n">
        <v>-10.18146045773291</v>
      </c>
      <c r="W236" t="n">
        <v>-77.58954082088165</v>
      </c>
      <c r="X236" t="n">
        <v>2</v>
      </c>
      <c r="Y236" t="n">
        <v>54.76346569567297</v>
      </c>
      <c r="Z236" t="n">
        <v>45.53146538631093</v>
      </c>
      <c r="AA236" t="n">
        <v>1159.86524822695</v>
      </c>
      <c r="AB236" t="b">
        <v>0</v>
      </c>
      <c r="AC236" t="b">
        <v>1</v>
      </c>
      <c r="AD236" t="n">
        <v>89.39453178239546</v>
      </c>
      <c r="AE236" t="n">
        <v>1.621273987302005</v>
      </c>
      <c r="AF236" t="n">
        <v>0</v>
      </c>
      <c r="AG236" t="n">
        <v>0.0980645783103582</v>
      </c>
      <c r="AH236" t="b">
        <v>0</v>
      </c>
      <c r="AI236" t="b">
        <v>0</v>
      </c>
      <c r="AJ236" t="n">
        <v>1159.86524822695</v>
      </c>
      <c r="AK236" t="n">
        <v>0</v>
      </c>
      <c r="AL236" t="n">
        <v>-10.13928453767698</v>
      </c>
      <c r="AM236" t="n">
        <v>4.787682459039726</v>
      </c>
      <c r="AN236" t="n">
        <v>-3.708162943688227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52.9</v>
      </c>
      <c r="F237" t="n">
        <v>-0.5781922833994582</v>
      </c>
      <c r="G237" t="n">
        <v>374.6431624713534</v>
      </c>
      <c r="H237" t="n">
        <v>1383.182555844237</v>
      </c>
      <c r="I237" t="n">
        <v>-13.97925190341482</v>
      </c>
      <c r="J237" t="n">
        <v>-13.97925190341482</v>
      </c>
      <c r="K237" t="n">
        <v>-356.3177867406632</v>
      </c>
      <c r="L237" t="n">
        <v>5</v>
      </c>
      <c r="M237" t="n">
        <v>-96.51077647363574</v>
      </c>
      <c r="N237" t="n">
        <v>1383.182555844237</v>
      </c>
      <c r="O237" t="b">
        <v>1</v>
      </c>
      <c r="P237" t="n">
        <v>-13.97925190341482</v>
      </c>
      <c r="Q237" t="n">
        <v>-25.86649890104308</v>
      </c>
      <c r="R237" t="n">
        <v>1</v>
      </c>
      <c r="S237" t="n">
        <v>25.89135146778717</v>
      </c>
      <c r="T237" t="n">
        <v>-96.51077647363573</v>
      </c>
      <c r="U237" t="n">
        <v>-13.97925190341482</v>
      </c>
      <c r="V237" t="n">
        <v>0</v>
      </c>
      <c r="W237" t="n">
        <v>-76.99255989203726</v>
      </c>
      <c r="X237" t="n">
        <v>2</v>
      </c>
      <c r="Y237" t="n">
        <v>54.16648476682858</v>
      </c>
      <c r="Z237" t="n">
        <v>45.64040655262858</v>
      </c>
      <c r="AA237" t="n">
        <v>1383.182555844237</v>
      </c>
      <c r="AB237" t="b">
        <v>0</v>
      </c>
      <c r="AC237" t="b">
        <v>1</v>
      </c>
      <c r="AD237" t="n">
        <v>89.41614486780469</v>
      </c>
      <c r="AE237" t="n">
        <v>1.608799758938092</v>
      </c>
      <c r="AF237" t="n">
        <v>0</v>
      </c>
      <c r="AG237" t="n">
        <v>0.08759128177402667</v>
      </c>
      <c r="AH237" t="b">
        <v>0</v>
      </c>
      <c r="AI237" t="b">
        <v>0</v>
      </c>
      <c r="AJ237" t="n">
        <v>1357.316056943194</v>
      </c>
      <c r="AK237" t="n">
        <v>0</v>
      </c>
      <c r="AL237" t="n">
        <v>-13.71782993675592</v>
      </c>
      <c r="AM237" t="n">
        <v>7.6345295139997</v>
      </c>
      <c r="AN237" t="n">
        <v>-4.451372911978835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51</v>
      </c>
      <c r="F238" t="n">
        <v>-0.4455190777546898</v>
      </c>
      <c r="G238" t="n">
        <v>361.1871698684125</v>
      </c>
      <c r="H238" t="n">
        <v>1333.503031154179</v>
      </c>
      <c r="I238" t="n">
        <v>-9.016791352155307</v>
      </c>
      <c r="J238" t="n">
        <v>-9.016791352155307</v>
      </c>
      <c r="K238" t="n">
        <v>-238.3916762680016</v>
      </c>
      <c r="L238" t="n">
        <v>5</v>
      </c>
      <c r="M238" t="n">
        <v>-64.56979313867866</v>
      </c>
      <c r="N238" t="n">
        <v>1333.503031154179</v>
      </c>
      <c r="O238" t="b">
        <v>0</v>
      </c>
      <c r="P238" t="n">
        <v>-9.016791352155305</v>
      </c>
      <c r="Q238" t="n">
        <v>0</v>
      </c>
      <c r="R238" t="n">
        <v>1</v>
      </c>
      <c r="S238" t="n">
        <v>25.89135146778717</v>
      </c>
      <c r="T238" t="n">
        <v>-64.56979313867866</v>
      </c>
      <c r="U238" t="n">
        <v>-9.016791352155305</v>
      </c>
      <c r="V238" t="n">
        <v>0</v>
      </c>
      <c r="W238" t="n">
        <v>-73.66461901339379</v>
      </c>
      <c r="X238" t="n">
        <v>2</v>
      </c>
      <c r="Y238" t="n">
        <v>50.83854388818511</v>
      </c>
      <c r="Z238" t="n">
        <v>45.74275913931415</v>
      </c>
      <c r="AA238" t="n">
        <v>1333.503031154179</v>
      </c>
      <c r="AB238" t="b">
        <v>0</v>
      </c>
      <c r="AC238" t="b">
        <v>1</v>
      </c>
      <c r="AD238" t="n">
        <v>89.43697919888703</v>
      </c>
      <c r="AE238" t="n">
        <v>1.539260695802258</v>
      </c>
      <c r="AF238" t="n">
        <v>0</v>
      </c>
      <c r="AG238" t="n">
        <v>0.08413031527698028</v>
      </c>
      <c r="AH238" t="b">
        <v>0</v>
      </c>
      <c r="AI238" t="b">
        <v>0</v>
      </c>
      <c r="AJ238" t="n">
        <v>1333.503031154179</v>
      </c>
      <c r="AK238" t="n">
        <v>0</v>
      </c>
      <c r="AL238" t="n">
        <v>-9.016791352155305</v>
      </c>
      <c r="AM238" t="n">
        <v>3.116096266198497</v>
      </c>
      <c r="AN238" t="n">
        <v>-4.359097926986258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49.8</v>
      </c>
      <c r="F239" t="n">
        <v>-0.2230647389151068</v>
      </c>
      <c r="G239" t="n">
        <v>352.6886482244499</v>
      </c>
      <c r="H239" t="n">
        <v>1302.126489244669</v>
      </c>
      <c r="I239" t="n">
        <v>-1.302446739962038</v>
      </c>
      <c r="J239" t="n">
        <v>-1.302446739962038</v>
      </c>
      <c r="K239" t="n">
        <v>-35.26467401019897</v>
      </c>
      <c r="L239" t="n">
        <v>5</v>
      </c>
      <c r="M239" t="n">
        <v>-9.551645181527348</v>
      </c>
      <c r="N239" t="n">
        <v>1302.126489244669</v>
      </c>
      <c r="O239" t="b">
        <v>0</v>
      </c>
      <c r="P239" t="n">
        <v>-1.302446739962038</v>
      </c>
      <c r="Q239" t="n">
        <v>0</v>
      </c>
      <c r="R239" t="n">
        <v>1</v>
      </c>
      <c r="S239" t="n">
        <v>25.89135146778717</v>
      </c>
      <c r="T239" t="n">
        <v>-9.551645181527348</v>
      </c>
      <c r="U239" t="n">
        <v>-1.302446739962038</v>
      </c>
      <c r="V239" t="n">
        <v>0</v>
      </c>
      <c r="W239" t="n">
        <v>0</v>
      </c>
      <c r="X239" t="n">
        <v>0</v>
      </c>
      <c r="Y239" t="n">
        <v>-22.82607512520868</v>
      </c>
      <c r="Z239" t="n">
        <v>45.82306480557908</v>
      </c>
      <c r="AA239" t="n">
        <v>1302.126489244669</v>
      </c>
      <c r="AB239" t="b">
        <v>0</v>
      </c>
      <c r="AC239" t="b">
        <v>1</v>
      </c>
      <c r="AD239" t="n">
        <v>89.44253722840349</v>
      </c>
      <c r="AE239" t="n">
        <v>-0</v>
      </c>
      <c r="AF239" t="n">
        <v>0</v>
      </c>
      <c r="AG239" t="n">
        <v>0.08516366898848846</v>
      </c>
      <c r="AH239" t="b">
        <v>0</v>
      </c>
      <c r="AI239" t="b">
        <v>0</v>
      </c>
      <c r="AJ239" t="n">
        <v>1302.126489244669</v>
      </c>
      <c r="AK239" t="n">
        <v>0</v>
      </c>
      <c r="AL239" t="n">
        <v>-1.302446739962038</v>
      </c>
      <c r="AM239" t="n">
        <v>0</v>
      </c>
      <c r="AN239" t="n">
        <v>-1.300747566849633</v>
      </c>
      <c r="AO239" t="n">
        <v>0</v>
      </c>
      <c r="AP239" t="n">
        <v>1</v>
      </c>
      <c r="AQ239" t="n">
        <v>3</v>
      </c>
      <c r="AR239" t="n">
        <v>0</v>
      </c>
      <c r="AS239" t="n">
        <v>0</v>
      </c>
      <c r="AT239" t="n">
        <v>0.5665783322202002</v>
      </c>
      <c r="AU239" t="n">
        <v>0.1803049747173651</v>
      </c>
      <c r="AV239" t="n">
        <v>0.5665783322202002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49.2</v>
      </c>
      <c r="F240" t="n">
        <v>-0.1622219665848776</v>
      </c>
      <c r="G240" t="n">
        <v>348.4393874024686</v>
      </c>
      <c r="H240" t="n">
        <v>1286.438218289914</v>
      </c>
      <c r="I240" t="n">
        <v>0.7152118596331575</v>
      </c>
      <c r="J240" t="n">
        <v>0.7152118596331575</v>
      </c>
      <c r="K240" t="n">
        <v>19.6010279435632</v>
      </c>
      <c r="L240" t="n">
        <v>5</v>
      </c>
      <c r="M240" t="n">
        <v>5.309054155894691</v>
      </c>
      <c r="N240" t="n">
        <v>1286.438218289914</v>
      </c>
      <c r="O240" t="b">
        <v>0</v>
      </c>
      <c r="P240" t="n">
        <v>0.7152118596331575</v>
      </c>
      <c r="Q240" t="n">
        <v>0</v>
      </c>
      <c r="R240" t="n">
        <v>1</v>
      </c>
      <c r="S240" t="n">
        <v>25.89135146778717</v>
      </c>
      <c r="T240" t="n">
        <v>5.30905415589469</v>
      </c>
      <c r="U240" t="n">
        <v>0.7152118596331575</v>
      </c>
      <c r="V240" t="n">
        <v>0</v>
      </c>
      <c r="W240" t="n">
        <v>0</v>
      </c>
      <c r="X240" t="n">
        <v>0</v>
      </c>
      <c r="Y240" t="n">
        <v>-22.82607512520868</v>
      </c>
      <c r="Z240" t="n">
        <v>45.90486745996786</v>
      </c>
      <c r="AA240" t="n">
        <v>1286.438218289914</v>
      </c>
      <c r="AB240" t="b">
        <v>0</v>
      </c>
      <c r="AC240" t="b">
        <v>1</v>
      </c>
      <c r="AD240" t="n">
        <v>89.43347926208396</v>
      </c>
      <c r="AE240" t="n">
        <v>-0</v>
      </c>
      <c r="AF240" t="n">
        <v>0</v>
      </c>
      <c r="AG240" t="n">
        <v>0.08676367041386554</v>
      </c>
      <c r="AH240" t="b">
        <v>0</v>
      </c>
      <c r="AI240" t="b">
        <v>0</v>
      </c>
      <c r="AJ240" t="n">
        <v>1286.438218289914</v>
      </c>
      <c r="AK240" t="n">
        <v>0</v>
      </c>
      <c r="AL240" t="n">
        <v>0.7152118596331575</v>
      </c>
      <c r="AM240" t="n">
        <v>0</v>
      </c>
      <c r="AN240" t="n">
        <v>0.7162397544789333</v>
      </c>
      <c r="AO240" t="n">
        <v>0</v>
      </c>
      <c r="AP240" t="n">
        <v>1</v>
      </c>
      <c r="AQ240" t="n">
        <v>3</v>
      </c>
      <c r="AR240" t="n">
        <v>0</v>
      </c>
      <c r="AS240" t="n">
        <v>0</v>
      </c>
      <c r="AT240" t="n">
        <v>0.8806289958096472</v>
      </c>
      <c r="AU240" t="n">
        <v>0.2802468428374819</v>
      </c>
      <c r="AV240" t="n">
        <v>0.8806289958096472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48.4</v>
      </c>
      <c r="F241" t="n">
        <v>-0.2947140614120505</v>
      </c>
      <c r="G241" t="n">
        <v>342.7737063064935</v>
      </c>
      <c r="H241" t="n">
        <v>1265.520523683574</v>
      </c>
      <c r="I241" t="n">
        <v>-3.779717458783102</v>
      </c>
      <c r="J241" t="n">
        <v>-3.779717458783102</v>
      </c>
      <c r="K241" t="n">
        <v>-105.298750631388</v>
      </c>
      <c r="L241" t="n">
        <v>5</v>
      </c>
      <c r="M241" t="n">
        <v>-28.52078836169771</v>
      </c>
      <c r="N241" t="n">
        <v>1265.520523683574</v>
      </c>
      <c r="O241" t="b">
        <v>0</v>
      </c>
      <c r="P241" t="n">
        <v>-3.779717458783102</v>
      </c>
      <c r="Q241" t="n">
        <v>0</v>
      </c>
      <c r="R241" t="n">
        <v>1</v>
      </c>
      <c r="S241" t="n">
        <v>25.89135146778717</v>
      </c>
      <c r="T241" t="n">
        <v>-28.52078836169771</v>
      </c>
      <c r="U241" t="n">
        <v>-3.779717458783102</v>
      </c>
      <c r="V241" t="n">
        <v>0</v>
      </c>
      <c r="W241" t="n">
        <v>-51.16751372826923</v>
      </c>
      <c r="X241" t="n">
        <v>2</v>
      </c>
      <c r="Y241" t="n">
        <v>28.34143860306055</v>
      </c>
      <c r="Z241" t="n">
        <v>45.98677436723724</v>
      </c>
      <c r="AA241" t="n">
        <v>1265.520523683574</v>
      </c>
      <c r="AB241" t="b">
        <v>0</v>
      </c>
      <c r="AC241" t="b">
        <v>1</v>
      </c>
      <c r="AD241" t="n">
        <v>89.43457358023433</v>
      </c>
      <c r="AE241" t="n">
        <v>1.069171928650402</v>
      </c>
      <c r="AF241" t="n">
        <v>0</v>
      </c>
      <c r="AG241" t="n">
        <v>0.08373669333420464</v>
      </c>
      <c r="AH241" t="b">
        <v>0</v>
      </c>
      <c r="AI241" t="b">
        <v>0</v>
      </c>
      <c r="AJ241" t="n">
        <v>1265.520523683574</v>
      </c>
      <c r="AK241" t="n">
        <v>0</v>
      </c>
      <c r="AL241" t="n">
        <v>-3.779717458783102</v>
      </c>
      <c r="AM241" t="n">
        <v>0</v>
      </c>
      <c r="AN241" t="n">
        <v>-2.707771262921397</v>
      </c>
      <c r="AO241" t="n">
        <v>0</v>
      </c>
      <c r="AP241" t="n">
        <v>1</v>
      </c>
      <c r="AQ241" t="n">
        <v>3</v>
      </c>
      <c r="AR241" t="n">
        <v>0</v>
      </c>
      <c r="AS241" t="n">
        <v>0</v>
      </c>
      <c r="AT241" t="n">
        <v>0.3179040780210894</v>
      </c>
      <c r="AU241" t="n">
        <v>0.1011681589119835</v>
      </c>
      <c r="AV241" t="n">
        <v>0.3179040780210894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46.9</v>
      </c>
      <c r="F242" t="n">
        <v>-0.575588454433591</v>
      </c>
      <c r="G242" t="n">
        <v>332.1505542515401</v>
      </c>
      <c r="H242" t="n">
        <v>1226.299846296686</v>
      </c>
      <c r="I242" t="n">
        <v>-12.85251611388988</v>
      </c>
      <c r="J242" t="n">
        <v>-12.85251611388988</v>
      </c>
      <c r="K242" t="n">
        <v>-369.5086058735957</v>
      </c>
      <c r="L242" t="n">
        <v>5</v>
      </c>
      <c r="M242" t="n">
        <v>-100.0835877230758</v>
      </c>
      <c r="N242" t="n">
        <v>1226.299846296686</v>
      </c>
      <c r="O242" t="b">
        <v>0</v>
      </c>
      <c r="P242" t="n">
        <v>-12.85251611388988</v>
      </c>
      <c r="Q242" t="n">
        <v>0</v>
      </c>
      <c r="R242" t="n">
        <v>1</v>
      </c>
      <c r="S242" t="n">
        <v>25.89135146778717</v>
      </c>
      <c r="T242" t="n">
        <v>-100.0835877230758</v>
      </c>
      <c r="U242" t="n">
        <v>-12.85251611388988</v>
      </c>
      <c r="V242" t="n">
        <v>0</v>
      </c>
      <c r="W242" t="n">
        <v>-73.50719639488388</v>
      </c>
      <c r="X242" t="n">
        <v>2</v>
      </c>
      <c r="Y242" t="n">
        <v>50.6811212696752</v>
      </c>
      <c r="Z242" t="n">
        <v>46.07890775599418</v>
      </c>
      <c r="AA242" t="n">
        <v>1226.299846296686</v>
      </c>
      <c r="AB242" t="b">
        <v>0</v>
      </c>
      <c r="AC242" t="b">
        <v>1</v>
      </c>
      <c r="AD242" t="n">
        <v>89.45025265957416</v>
      </c>
      <c r="AE242" t="n">
        <v>1.535971267952797</v>
      </c>
      <c r="AF242" t="n">
        <v>0</v>
      </c>
      <c r="AG242" t="n">
        <v>0.08368224620882281</v>
      </c>
      <c r="AH242" t="b">
        <v>0</v>
      </c>
      <c r="AI242" t="b">
        <v>0</v>
      </c>
      <c r="AJ242" t="n">
        <v>1226.299846296686</v>
      </c>
      <c r="AK242" t="n">
        <v>0</v>
      </c>
      <c r="AL242" t="n">
        <v>-12.85251611388988</v>
      </c>
      <c r="AM242" t="n">
        <v>7.354911546750542</v>
      </c>
      <c r="AN242" t="n">
        <v>-3.952817527575577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44.3</v>
      </c>
      <c r="F243" t="n">
        <v>-0.8195987875202491</v>
      </c>
      <c r="G243" t="n">
        <v>313.7370906896211</v>
      </c>
      <c r="H243" t="n">
        <v>1158.317338826081</v>
      </c>
      <c r="I243" t="n">
        <v>-19.78129445066033</v>
      </c>
      <c r="J243" t="n">
        <v>-19.78129445066033</v>
      </c>
      <c r="K243" t="n">
        <v>-602.088350916748</v>
      </c>
      <c r="L243" t="n">
        <v>5</v>
      </c>
      <c r="M243" t="n">
        <v>-163.0791849720336</v>
      </c>
      <c r="N243" t="n">
        <v>1158.317338826081</v>
      </c>
      <c r="O243" t="b">
        <v>0</v>
      </c>
      <c r="P243" t="n">
        <v>-19.78129445066033</v>
      </c>
      <c r="Q243" t="n">
        <v>0</v>
      </c>
      <c r="R243" t="n">
        <v>1</v>
      </c>
      <c r="S243" t="n">
        <v>25.89135146778717</v>
      </c>
      <c r="T243" t="n">
        <v>-163.0791849720336</v>
      </c>
      <c r="U243" t="n">
        <v>-19.78129445066033</v>
      </c>
      <c r="V243" t="n">
        <v>0</v>
      </c>
      <c r="W243" t="n">
        <v>-69.54269625082554</v>
      </c>
      <c r="X243" t="n">
        <v>2</v>
      </c>
      <c r="Y243" t="n">
        <v>46.71662112561686</v>
      </c>
      <c r="Z243" t="n">
        <v>46.15762174520916</v>
      </c>
      <c r="AA243" t="n">
        <v>1158.317338826081</v>
      </c>
      <c r="AB243" t="b">
        <v>0</v>
      </c>
      <c r="AC243" t="b">
        <v>1</v>
      </c>
      <c r="AD243" t="n">
        <v>89.46957760846212</v>
      </c>
      <c r="AE243" t="n">
        <v>1.453130966435161</v>
      </c>
      <c r="AF243" t="n">
        <v>0</v>
      </c>
      <c r="AG243" t="n">
        <v>0.08552544510285123</v>
      </c>
      <c r="AH243" t="b">
        <v>0</v>
      </c>
      <c r="AI243" t="b">
        <v>0</v>
      </c>
      <c r="AJ243" t="n">
        <v>1158.317338826081</v>
      </c>
      <c r="AK243" t="n">
        <v>0</v>
      </c>
      <c r="AL243" t="n">
        <v>-19.78129445066033</v>
      </c>
      <c r="AM243" t="n">
        <v>14.62335878383393</v>
      </c>
      <c r="AN243" t="n">
        <v>-3.702524448328467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41.5</v>
      </c>
      <c r="F244" t="n">
        <v>-0.6460163954854039</v>
      </c>
      <c r="G244" t="n">
        <v>293.9072068537083</v>
      </c>
      <c r="H244" t="n">
        <v>1085.105407703891</v>
      </c>
      <c r="I244" t="n">
        <v>-13.77743101838714</v>
      </c>
      <c r="J244" t="n">
        <v>-13.77743101838714</v>
      </c>
      <c r="K244" t="n">
        <v>-447.6405202493768</v>
      </c>
      <c r="L244" t="n">
        <v>4</v>
      </c>
      <c r="M244" t="n">
        <v>-121.2460780740457</v>
      </c>
      <c r="N244" t="n">
        <v>1309.722227098596</v>
      </c>
      <c r="O244" t="b">
        <v>1</v>
      </c>
      <c r="P244" t="n">
        <v>-13.77743101838714</v>
      </c>
      <c r="Q244" t="n">
        <v>-28.90073573039088</v>
      </c>
      <c r="R244" t="n">
        <v>0.9386403366113093</v>
      </c>
      <c r="S244" t="n">
        <v>25.89135146778717</v>
      </c>
      <c r="T244" t="n">
        <v>-94.28869887011047</v>
      </c>
      <c r="U244" t="n">
        <v>-12.932052488738</v>
      </c>
      <c r="V244" t="n">
        <v>26.95737920393525</v>
      </c>
      <c r="W244" t="n">
        <v>-72.56744720003152</v>
      </c>
      <c r="X244" t="n">
        <v>2</v>
      </c>
      <c r="Y244" t="n">
        <v>49.74137207482284</v>
      </c>
      <c r="Z244" t="n">
        <v>46.23998919837121</v>
      </c>
      <c r="AA244" t="n">
        <v>1309.722227098596</v>
      </c>
      <c r="AB244" t="b">
        <v>0</v>
      </c>
      <c r="AC244" t="b">
        <v>1</v>
      </c>
      <c r="AD244" t="n">
        <v>89.48871609917649</v>
      </c>
      <c r="AE244" t="n">
        <v>1.516334717612599</v>
      </c>
      <c r="AF244" t="n">
        <v>0</v>
      </c>
      <c r="AG244" t="n">
        <v>0.08873574024401865</v>
      </c>
      <c r="AH244" t="b">
        <v>0</v>
      </c>
      <c r="AI244" t="b">
        <v>0</v>
      </c>
      <c r="AJ244" t="n">
        <v>1280.821491368206</v>
      </c>
      <c r="AK244" t="n">
        <v>0</v>
      </c>
      <c r="AL244" t="n">
        <v>-12.64668981893242</v>
      </c>
      <c r="AM244" t="n">
        <v>6.966762153757057</v>
      </c>
      <c r="AN244" t="n">
        <v>-4.157613980993513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39.5</v>
      </c>
      <c r="F245" t="n">
        <v>-0.5963356305381415</v>
      </c>
      <c r="G245" t="n">
        <v>279.7430041137705</v>
      </c>
      <c r="H245" t="n">
        <v>1032.811171188041</v>
      </c>
      <c r="I245" t="n">
        <v>-11.89455185447876</v>
      </c>
      <c r="J245" t="n">
        <v>-11.89455185447876</v>
      </c>
      <c r="K245" t="n">
        <v>-406.03197127316</v>
      </c>
      <c r="L245" t="n">
        <v>4</v>
      </c>
      <c r="M245" t="n">
        <v>-109.9761568995558</v>
      </c>
      <c r="N245" t="n">
        <v>1246.603083623965</v>
      </c>
      <c r="O245" t="b">
        <v>0</v>
      </c>
      <c r="P245" t="n">
        <v>-11.89455185447876</v>
      </c>
      <c r="Q245" t="n">
        <v>0</v>
      </c>
      <c r="R245" t="n">
        <v>0.9366526602894141</v>
      </c>
      <c r="S245" t="n">
        <v>25.91470490561095</v>
      </c>
      <c r="T245" t="n">
        <v>-85.34338022234873</v>
      </c>
      <c r="U245" t="n">
        <v>-11.14106363744792</v>
      </c>
      <c r="V245" t="n">
        <v>24.63277667720706</v>
      </c>
      <c r="W245" t="n">
        <v>-66.08791804028753</v>
      </c>
      <c r="X245" t="n">
        <v>2</v>
      </c>
      <c r="Y245" t="n">
        <v>43.26184291507885</v>
      </c>
      <c r="Z245" t="n">
        <v>46.30666042538762</v>
      </c>
      <c r="AA245" t="n">
        <v>1246.603083623965</v>
      </c>
      <c r="AB245" t="b">
        <v>0</v>
      </c>
      <c r="AC245" t="b">
        <v>1</v>
      </c>
      <c r="AD245" t="n">
        <v>89.50716911802368</v>
      </c>
      <c r="AE245" t="n">
        <v>1.380941570991083</v>
      </c>
      <c r="AF245" t="n">
        <v>0</v>
      </c>
      <c r="AG245" t="n">
        <v>0.07648712179762646</v>
      </c>
      <c r="AH245" t="b">
        <v>0</v>
      </c>
      <c r="AI245" t="b">
        <v>0</v>
      </c>
      <c r="AJ245" t="n">
        <v>1246.603083623965</v>
      </c>
      <c r="AK245" t="n">
        <v>0</v>
      </c>
      <c r="AL245" t="n">
        <v>-11.14106363744792</v>
      </c>
      <c r="AM245" t="n">
        <v>5.721658146279159</v>
      </c>
      <c r="AN245" t="n">
        <v>-4.028648626456251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37</v>
      </c>
      <c r="F246" t="n">
        <v>-0.718641082362045</v>
      </c>
      <c r="G246" t="n">
        <v>262.0377506888483</v>
      </c>
      <c r="H246" t="n">
        <v>967.4433755432279</v>
      </c>
      <c r="I246" t="n">
        <v>-14.40052815073108</v>
      </c>
      <c r="J246" t="n">
        <v>-14.40052815073108</v>
      </c>
      <c r="K246" t="n">
        <v>-524.7904698382941</v>
      </c>
      <c r="L246" t="n">
        <v>4</v>
      </c>
      <c r="M246" t="n">
        <v>-142.1425974643267</v>
      </c>
      <c r="N246" t="n">
        <v>1167.704154280676</v>
      </c>
      <c r="O246" t="b">
        <v>0</v>
      </c>
      <c r="P246" t="n">
        <v>-14.40052815073108</v>
      </c>
      <c r="Q246" t="n">
        <v>0</v>
      </c>
      <c r="R246" t="n">
        <v>0.9426100622867835</v>
      </c>
      <c r="S246" t="n">
        <v>25.93551988920732</v>
      </c>
      <c r="T246" t="n">
        <v>-111.0066633384044</v>
      </c>
      <c r="U246" t="n">
        <v>-13.5740827371232</v>
      </c>
      <c r="V246" t="n">
        <v>31.13593412592225</v>
      </c>
      <c r="W246" t="n">
        <v>-68.58767788620071</v>
      </c>
      <c r="X246" t="n">
        <v>2</v>
      </c>
      <c r="Y246" t="n">
        <v>45.76160276099203</v>
      </c>
      <c r="Z246" t="n">
        <v>46.3889769449809</v>
      </c>
      <c r="AA246" t="n">
        <v>1167.704154280676</v>
      </c>
      <c r="AB246" t="b">
        <v>0</v>
      </c>
      <c r="AC246" t="b">
        <v>1</v>
      </c>
      <c r="AD246" t="n">
        <v>89.52483250010226</v>
      </c>
      <c r="AE246" t="n">
        <v>1.433175358816134</v>
      </c>
      <c r="AF246" t="n">
        <v>0</v>
      </c>
      <c r="AG246" t="n">
        <v>0.06324228972968843</v>
      </c>
      <c r="AH246" t="b">
        <v>0</v>
      </c>
      <c r="AI246" t="b">
        <v>0</v>
      </c>
      <c r="AJ246" t="n">
        <v>1167.704154280676</v>
      </c>
      <c r="AK246" t="n">
        <v>0</v>
      </c>
      <c r="AL246" t="n">
        <v>-13.5740827371232</v>
      </c>
      <c r="AM246" t="n">
        <v>8.375184740600774</v>
      </c>
      <c r="AN246" t="n">
        <v>-3.736759915258697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34.6</v>
      </c>
      <c r="F247" t="n">
        <v>-0.6124333733470086</v>
      </c>
      <c r="G247" t="n">
        <v>245.040707400923</v>
      </c>
      <c r="H247" t="n">
        <v>904.6902917242079</v>
      </c>
      <c r="I247" t="n">
        <v>-11.06517381989137</v>
      </c>
      <c r="J247" t="n">
        <v>-11.06517381989137</v>
      </c>
      <c r="K247" t="n">
        <v>-431.2125429980962</v>
      </c>
      <c r="L247" t="n">
        <v>3</v>
      </c>
      <c r="M247" t="n">
        <v>-116.7964634339372</v>
      </c>
      <c r="N247" t="n">
        <v>1468.312343468389</v>
      </c>
      <c r="O247" t="b">
        <v>1</v>
      </c>
      <c r="P247" t="n">
        <v>-11.06517381989137</v>
      </c>
      <c r="Q247" t="n">
        <v>-27.39833725469839</v>
      </c>
      <c r="R247" t="n">
        <v>0.9389105780626573</v>
      </c>
      <c r="S247" t="n">
        <v>25.95835030292678</v>
      </c>
      <c r="T247" t="n">
        <v>-67.56711953076525</v>
      </c>
      <c r="U247" t="n">
        <v>-10.38920874759799</v>
      </c>
      <c r="V247" t="n">
        <v>49.22934390317194</v>
      </c>
      <c r="W247" t="n">
        <v>-66.08791804028753</v>
      </c>
      <c r="X247" t="n">
        <v>2</v>
      </c>
      <c r="Y247" t="n">
        <v>43.26184291507885</v>
      </c>
      <c r="Z247" t="n">
        <v>46.47046269442387</v>
      </c>
      <c r="AA247" t="n">
        <v>1468.312343468389</v>
      </c>
      <c r="AB247" t="b">
        <v>0</v>
      </c>
      <c r="AC247" t="b">
        <v>1</v>
      </c>
      <c r="AD247" t="n">
        <v>89.54249588218084</v>
      </c>
      <c r="AE247" t="n">
        <v>1.380941570991083</v>
      </c>
      <c r="AF247" t="n">
        <v>0</v>
      </c>
      <c r="AG247" t="n">
        <v>0.05501078988018251</v>
      </c>
      <c r="AH247" t="b">
        <v>0</v>
      </c>
      <c r="AI247" t="b">
        <v>0</v>
      </c>
      <c r="AJ247" t="n">
        <v>1440.914006213691</v>
      </c>
      <c r="AK247" t="n">
        <v>0</v>
      </c>
      <c r="AL247" t="n">
        <v>-10.19534873794652</v>
      </c>
      <c r="AM247" t="n">
        <v>4.001325364447942</v>
      </c>
      <c r="AN247" t="n">
        <v>-4.78146976540622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 spans="1:48">
      <c r="A248" t="n">
        <v>245</v>
      </c>
      <c r="B248" t="n">
        <v>0</v>
      </c>
      <c r="C248" t="n">
        <v>0</v>
      </c>
      <c r="D248" t="n">
        <v>0</v>
      </c>
      <c r="E248" t="n">
        <v>32.3</v>
      </c>
      <c r="F248" t="n">
        <v>-0.7482920909165784</v>
      </c>
      <c r="G248" t="n">
        <v>228.7518742499946</v>
      </c>
      <c r="H248" t="n">
        <v>844.5519197309801</v>
      </c>
      <c r="I248" t="n">
        <v>-13.45480360893544</v>
      </c>
      <c r="J248" t="n">
        <v>-13.45480360893544</v>
      </c>
      <c r="K248" t="n">
        <v>-561.6736937470923</v>
      </c>
      <c r="L248" t="n">
        <v>3</v>
      </c>
      <c r="M248" t="n">
        <v>-152.1326364428744</v>
      </c>
      <c r="N248" t="n">
        <v>1370.707765723381</v>
      </c>
      <c r="O248" t="b">
        <v>0</v>
      </c>
      <c r="P248" t="n">
        <v>-13.45480360893544</v>
      </c>
      <c r="Q248" t="n">
        <v>0</v>
      </c>
      <c r="R248" t="n">
        <v>0.9444468509433256</v>
      </c>
      <c r="S248" t="n">
        <v>25.97702372286021</v>
      </c>
      <c r="T248" t="n">
        <v>-88.52815121021474</v>
      </c>
      <c r="U248" t="n">
        <v>-12.70734689851996</v>
      </c>
      <c r="V248" t="n">
        <v>63.60448523265966</v>
      </c>
      <c r="W248" t="n">
        <v>-64.78867143757684</v>
      </c>
      <c r="X248" t="n">
        <v>2</v>
      </c>
      <c r="Y248" t="n">
        <v>41.96259631236816</v>
      </c>
      <c r="Z248" t="n">
        <v>46.56317848062893</v>
      </c>
      <c r="AA248" t="n">
        <v>1370.707765723381</v>
      </c>
      <c r="AB248" t="b">
        <v>0</v>
      </c>
      <c r="AC248" t="b">
        <v>1</v>
      </c>
      <c r="AD248" t="n">
        <v>89.55940549313867</v>
      </c>
      <c r="AE248" t="n">
        <v>1.353793134516531</v>
      </c>
      <c r="AF248" t="n">
        <v>0</v>
      </c>
      <c r="AG248" t="n">
        <v>0.04846379071978391</v>
      </c>
      <c r="AH248" t="b">
        <v>0</v>
      </c>
      <c r="AI248" t="b">
        <v>0</v>
      </c>
      <c r="AJ248" t="n">
        <v>1370.707765723381</v>
      </c>
      <c r="AK248" t="n">
        <v>0</v>
      </c>
      <c r="AL248" t="n">
        <v>-12.70734689851996</v>
      </c>
      <c r="AM248" t="n">
        <v>6.816044077079014</v>
      </c>
      <c r="AN248" t="n">
        <v>-4.503601309209123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 spans="1:48">
      <c r="A249" t="n">
        <v>246</v>
      </c>
      <c r="B249" t="n">
        <v>0</v>
      </c>
      <c r="C249" t="n">
        <v>0</v>
      </c>
      <c r="D249" t="n">
        <v>0</v>
      </c>
      <c r="E249" t="n">
        <v>29</v>
      </c>
      <c r="F249" t="n">
        <v>-1.061064929653348</v>
      </c>
      <c r="G249" t="n">
        <v>205.3809397290973</v>
      </c>
      <c r="H249" t="n">
        <v>758.2664294798274</v>
      </c>
      <c r="I249" t="n">
        <v>-18.44830987517409</v>
      </c>
      <c r="J249" t="n">
        <v>-18.44830987517409</v>
      </c>
      <c r="K249" t="n">
        <v>-857.7640297676579</v>
      </c>
      <c r="L249" t="n">
        <v>3</v>
      </c>
      <c r="M249" t="n">
        <v>-232.3304522664295</v>
      </c>
      <c r="N249" t="n">
        <v>1230.66641504576</v>
      </c>
      <c r="O249" t="b">
        <v>0</v>
      </c>
      <c r="P249" t="n">
        <v>-18.44830987517409</v>
      </c>
      <c r="Q249" t="n">
        <v>0</v>
      </c>
      <c r="R249" t="n">
        <v>0.9506060104088105</v>
      </c>
      <c r="S249" t="n">
        <v>25.99767208711414</v>
      </c>
      <c r="T249" t="n">
        <v>-136.078080299116</v>
      </c>
      <c r="U249" t="n">
        <v>-17.5370742492247</v>
      </c>
      <c r="V249" t="n">
        <v>96.25237196731359</v>
      </c>
      <c r="W249" t="n">
        <v>-64.729092972808</v>
      </c>
      <c r="X249" t="n">
        <v>2</v>
      </c>
      <c r="Y249" t="n">
        <v>41.90301784759932</v>
      </c>
      <c r="Z249" t="n">
        <v>46.56773663994924</v>
      </c>
      <c r="AA249" t="n">
        <v>1230.66641504576</v>
      </c>
      <c r="AB249" t="b">
        <v>0</v>
      </c>
      <c r="AC249" t="b">
        <v>1</v>
      </c>
      <c r="AD249" t="n">
        <v>89.57604549594819</v>
      </c>
      <c r="AE249" t="n">
        <v>1.352548211372108</v>
      </c>
      <c r="AF249" t="n">
        <v>0</v>
      </c>
      <c r="AG249" t="n">
        <v>0.04476630913190269</v>
      </c>
      <c r="AH249" t="b">
        <v>0</v>
      </c>
      <c r="AI249" t="b">
        <v>0</v>
      </c>
      <c r="AJ249" t="n">
        <v>1230.66641504576</v>
      </c>
      <c r="AK249" t="n">
        <v>0</v>
      </c>
      <c r="AL249" t="n">
        <v>-17.5370742492247</v>
      </c>
      <c r="AM249" t="n">
        <v>12.18144764464755</v>
      </c>
      <c r="AN249" t="n">
        <v>-3.96908357304077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 spans="1:48">
      <c r="A250" t="n">
        <v>247</v>
      </c>
      <c r="B250" t="n">
        <v>0</v>
      </c>
      <c r="C250" t="n">
        <v>0</v>
      </c>
      <c r="D250" t="n">
        <v>0</v>
      </c>
      <c r="E250" t="n">
        <v>25.1</v>
      </c>
      <c r="F250" t="n">
        <v>-1.007448190470028</v>
      </c>
      <c r="G250" t="n">
        <v>177.7607443862187</v>
      </c>
      <c r="H250" t="n">
        <v>656.2926682739196</v>
      </c>
      <c r="I250" t="n">
        <v>-15.16506476434856</v>
      </c>
      <c r="J250" t="n">
        <v>-15.16506476434856</v>
      </c>
      <c r="K250" t="n">
        <v>-814.6663745885801</v>
      </c>
      <c r="L250" t="n">
        <v>2</v>
      </c>
      <c r="M250" t="n">
        <v>-220.6571978842308</v>
      </c>
      <c r="N250" t="n">
        <v>1626.293231982773</v>
      </c>
      <c r="O250" t="b">
        <v>1</v>
      </c>
      <c r="P250" t="n">
        <v>-15.16506476434856</v>
      </c>
      <c r="Q250" t="n">
        <v>-45.07005413222927</v>
      </c>
      <c r="R250" t="n">
        <v>0.9503712782282819</v>
      </c>
      <c r="S250" t="n">
        <v>26.02284481600075</v>
      </c>
      <c r="T250" t="n">
        <v>-84.62722486017243</v>
      </c>
      <c r="U250" t="n">
        <v>-14.41244198450861</v>
      </c>
      <c r="V250" t="n">
        <v>136.0299730240583</v>
      </c>
      <c r="W250" t="n">
        <v>-63.58056886934006</v>
      </c>
      <c r="X250" t="n">
        <v>2</v>
      </c>
      <c r="Y250" t="n">
        <v>40.75449374413138</v>
      </c>
      <c r="Z250" t="n">
        <v>46.57764375315468</v>
      </c>
      <c r="AA250" t="n">
        <v>1626.293231982773</v>
      </c>
      <c r="AB250" t="b">
        <v>0</v>
      </c>
      <c r="AC250" t="b">
        <v>1</v>
      </c>
      <c r="AD250" t="n">
        <v>89.59244579586719</v>
      </c>
      <c r="AE250" t="n">
        <v>1.328549200254867</v>
      </c>
      <c r="AF250" t="n">
        <v>0</v>
      </c>
      <c r="AG250" t="n">
        <v>0.03790859066256566</v>
      </c>
      <c r="AH250" t="b">
        <v>0</v>
      </c>
      <c r="AI250" t="b">
        <v>0</v>
      </c>
      <c r="AJ250" t="n">
        <v>1581.223177850544</v>
      </c>
      <c r="AK250" t="n">
        <v>0</v>
      </c>
      <c r="AL250" t="n">
        <v>-14.01302475295102</v>
      </c>
      <c r="AM250" t="n">
        <v>7.293045584270876</v>
      </c>
      <c r="AN250" t="n">
        <v>-5.358329305715019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 spans="1:48">
      <c r="A251" t="n">
        <v>248</v>
      </c>
      <c r="B251" t="n">
        <v>0</v>
      </c>
      <c r="C251" t="n">
        <v>0</v>
      </c>
      <c r="D251" t="n">
        <v>0</v>
      </c>
      <c r="E251" t="n">
        <v>22.2</v>
      </c>
      <c r="F251" t="n">
        <v>-0.5758089751332003</v>
      </c>
      <c r="G251" t="n">
        <v>157.222650413309</v>
      </c>
      <c r="H251" t="n">
        <v>580.4660253259367</v>
      </c>
      <c r="I251" t="n">
        <v>-6.897867393755617</v>
      </c>
      <c r="J251" t="n">
        <v>-6.897867393755617</v>
      </c>
      <c r="K251" t="n">
        <v>-418.9586002866483</v>
      </c>
      <c r="L251" t="n">
        <v>2</v>
      </c>
      <c r="M251" t="n">
        <v>-113.4774106951918</v>
      </c>
      <c r="N251" t="n">
        <v>1438.394810757671</v>
      </c>
      <c r="O251" t="b">
        <v>0</v>
      </c>
      <c r="P251" t="n">
        <v>-6.897867393755617</v>
      </c>
      <c r="Q251" t="n">
        <v>0</v>
      </c>
      <c r="R251" t="n">
        <v>0.9403448717577607</v>
      </c>
      <c r="S251" t="n">
        <v>26.04363589204221</v>
      </c>
      <c r="T251" t="n">
        <v>-43.06210702484783</v>
      </c>
      <c r="U251" t="n">
        <v>-6.486374229783165</v>
      </c>
      <c r="V251" t="n">
        <v>70.415303670344</v>
      </c>
      <c r="W251" t="n">
        <v>-61.99079762629961</v>
      </c>
      <c r="X251" t="n">
        <v>2</v>
      </c>
      <c r="Y251" t="n">
        <v>39.16472250109093</v>
      </c>
      <c r="Z251" t="n">
        <v>46.60526124433303</v>
      </c>
      <c r="AA251" t="n">
        <v>1438.394810757671</v>
      </c>
      <c r="AB251" t="b">
        <v>0</v>
      </c>
      <c r="AC251" t="b">
        <v>1</v>
      </c>
      <c r="AD251" t="n">
        <v>89.60830278321744</v>
      </c>
      <c r="AE251" t="n">
        <v>1.295330099654022</v>
      </c>
      <c r="AF251" t="n">
        <v>0</v>
      </c>
      <c r="AG251" t="n">
        <v>0.03162803071038789</v>
      </c>
      <c r="AH251" t="b">
        <v>0</v>
      </c>
      <c r="AI251" t="b">
        <v>0</v>
      </c>
      <c r="AJ251" t="n">
        <v>1438.394810757671</v>
      </c>
      <c r="AK251" t="n">
        <v>0</v>
      </c>
      <c r="AL251" t="n">
        <v>-6.486374229783165</v>
      </c>
      <c r="AM251" t="n">
        <v>0.3801176181895451</v>
      </c>
      <c r="AN251" t="n">
        <v>-4.771378812463279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 spans="1:48">
      <c r="A252" t="n">
        <v>249</v>
      </c>
      <c r="B252" t="n">
        <v>0</v>
      </c>
      <c r="C252" t="n">
        <v>0</v>
      </c>
      <c r="D252" t="n">
        <v>0</v>
      </c>
      <c r="E252" t="n">
        <v>20.9</v>
      </c>
      <c r="F252" t="n">
        <v>-0.1893159089971728</v>
      </c>
      <c r="G252" t="n">
        <v>148.0159186323494</v>
      </c>
      <c r="H252" t="n">
        <v>546.4747715906342</v>
      </c>
      <c r="I252" t="n">
        <v>-0.9688334485213744</v>
      </c>
      <c r="J252" t="n">
        <v>-0.9688334485213744</v>
      </c>
      <c r="K252" t="n">
        <v>-62.5046145534961</v>
      </c>
      <c r="L252" t="n">
        <v>2</v>
      </c>
      <c r="M252" t="n">
        <v>-16.92974392023188</v>
      </c>
      <c r="N252" t="n">
        <v>1354.164484001592</v>
      </c>
      <c r="O252" t="b">
        <v>0</v>
      </c>
      <c r="P252" t="n">
        <v>-0.9688334485213742</v>
      </c>
      <c r="Q252" t="n">
        <v>0</v>
      </c>
      <c r="R252" t="n">
        <v>0.8210993551832336</v>
      </c>
      <c r="S252" t="n">
        <v>26.05500332057594</v>
      </c>
      <c r="T252" t="n">
        <v>-5.609766673252486</v>
      </c>
      <c r="U252" t="n">
        <v>-0.7955085198608489</v>
      </c>
      <c r="V252" t="n">
        <v>11.31997724697939</v>
      </c>
      <c r="W252" t="n">
        <v>0</v>
      </c>
      <c r="X252" t="n">
        <v>0</v>
      </c>
      <c r="Y252" t="n">
        <v>-22.82607512520868</v>
      </c>
      <c r="Z252" t="n">
        <v>46.64419917334579</v>
      </c>
      <c r="AA252" t="n">
        <v>1354.164484001592</v>
      </c>
      <c r="AB252" t="b">
        <v>0</v>
      </c>
      <c r="AC252" t="b">
        <v>1</v>
      </c>
      <c r="AD252" t="n">
        <v>89.6115445783317</v>
      </c>
      <c r="AE252" t="n">
        <v>-0</v>
      </c>
      <c r="AF252" t="n">
        <v>0</v>
      </c>
      <c r="AG252" t="n">
        <v>0.02273158152894483</v>
      </c>
      <c r="AH252" t="b">
        <v>0</v>
      </c>
      <c r="AI252" t="b">
        <v>0</v>
      </c>
      <c r="AJ252" t="n">
        <v>1354.164484001592</v>
      </c>
      <c r="AK252" t="n">
        <v>0</v>
      </c>
      <c r="AL252" t="n">
        <v>-0.7955085198608489</v>
      </c>
      <c r="AM252" t="n">
        <v>0</v>
      </c>
      <c r="AN252" t="n">
        <v>-0.7850747745508968</v>
      </c>
      <c r="AO252" t="n">
        <v>0</v>
      </c>
      <c r="AP252" t="n">
        <v>1</v>
      </c>
      <c r="AQ252" t="n">
        <v>3</v>
      </c>
      <c r="AR252" t="n">
        <v>0</v>
      </c>
      <c r="AS252" t="n">
        <v>0</v>
      </c>
      <c r="AT252" t="n">
        <v>0.6812704245522924</v>
      </c>
      <c r="AU252" t="n">
        <v>0.2168039963569404</v>
      </c>
      <c r="AV252" t="n">
        <v>0.6812704245522924</v>
      </c>
    </row>
    <row r="253" spans="1:48">
      <c r="A253" t="n">
        <v>250</v>
      </c>
      <c r="B253" t="n">
        <v>0</v>
      </c>
      <c r="C253" t="n">
        <v>0</v>
      </c>
      <c r="D253" t="n">
        <v>0</v>
      </c>
      <c r="E253" t="n">
        <v>20.4</v>
      </c>
      <c r="F253" t="n">
        <v>-0.1669273888781113</v>
      </c>
      <c r="G253" t="n">
        <v>144.474867947365</v>
      </c>
      <c r="H253" t="n">
        <v>533.4012124616715</v>
      </c>
      <c r="I253" t="n">
        <v>-0.6424952043852998</v>
      </c>
      <c r="J253" t="n">
        <v>-0.6424952043852998</v>
      </c>
      <c r="K253" t="n">
        <v>-42.46674420689362</v>
      </c>
      <c r="L253" t="n">
        <v>2</v>
      </c>
      <c r="M253" t="n">
        <v>-11.5023684200687</v>
      </c>
      <c r="N253" t="n">
        <v>1321.768204480022</v>
      </c>
      <c r="O253" t="b">
        <v>0</v>
      </c>
      <c r="P253" t="n">
        <v>-0.6424952043852998</v>
      </c>
      <c r="Q253" t="n">
        <v>0</v>
      </c>
      <c r="R253" t="n">
        <v>0.7556720853227994</v>
      </c>
      <c r="S253" t="n">
        <v>26.05979139219454</v>
      </c>
      <c r="T253" t="n">
        <v>-3.507675032342383</v>
      </c>
      <c r="U253" t="n">
        <v>-0.4855156909077377</v>
      </c>
      <c r="V253" t="n">
        <v>7.994693387726312</v>
      </c>
      <c r="W253" t="n">
        <v>0</v>
      </c>
      <c r="X253" t="n">
        <v>0</v>
      </c>
      <c r="Y253" t="n">
        <v>-22.82607512520868</v>
      </c>
      <c r="Z253" t="n">
        <v>46.68019367709633</v>
      </c>
      <c r="AA253" t="n">
        <v>1321.768204480022</v>
      </c>
      <c r="AB253" t="b">
        <v>0</v>
      </c>
      <c r="AC253" t="b">
        <v>1</v>
      </c>
      <c r="AD253" t="n">
        <v>89.60248661201217</v>
      </c>
      <c r="AE253" t="n">
        <v>-0</v>
      </c>
      <c r="AF253" t="n">
        <v>0</v>
      </c>
      <c r="AG253" t="n">
        <v>0.02545759090946856</v>
      </c>
      <c r="AH253" t="b">
        <v>0</v>
      </c>
      <c r="AI253" t="b">
        <v>0</v>
      </c>
      <c r="AJ253" t="n">
        <v>1321.768204480022</v>
      </c>
      <c r="AK253" t="n">
        <v>0</v>
      </c>
      <c r="AL253" t="n">
        <v>-0.4855156909077377</v>
      </c>
      <c r="AM253" t="n">
        <v>0</v>
      </c>
      <c r="AN253" t="n">
        <v>-0.4792039190535692</v>
      </c>
      <c r="AO253" t="n">
        <v>0</v>
      </c>
      <c r="AP253" t="n">
        <v>1</v>
      </c>
      <c r="AQ253" t="n">
        <v>3</v>
      </c>
      <c r="AR253" t="n">
        <v>0</v>
      </c>
      <c r="AS253" t="n">
        <v>0</v>
      </c>
      <c r="AT253" t="n">
        <v>0.7092523505054884</v>
      </c>
      <c r="AU253" t="n">
        <v>0.2257088205703262</v>
      </c>
      <c r="AV253" t="n">
        <v>0.7092523505054884</v>
      </c>
    </row>
    <row r="254" spans="1:48">
      <c r="A254" t="n">
        <v>251</v>
      </c>
      <c r="B254" t="n">
        <v>0</v>
      </c>
      <c r="C254" t="n">
        <v>0</v>
      </c>
      <c r="D254" t="n">
        <v>0</v>
      </c>
      <c r="E254" t="n">
        <v>19.5</v>
      </c>
      <c r="F254" t="n">
        <v>-0.3096412021570476</v>
      </c>
      <c r="G254" t="n">
        <v>138.100976714393</v>
      </c>
      <c r="H254" t="n">
        <v>509.8688060295391</v>
      </c>
      <c r="I254" t="n">
        <v>-2.54635628049991</v>
      </c>
      <c r="J254" t="n">
        <v>-2.54635628049991</v>
      </c>
      <c r="K254" t="n">
        <v>-176.0734204303783</v>
      </c>
      <c r="L254" t="n">
        <v>2</v>
      </c>
      <c r="M254" t="n">
        <v>-47.69052557702554</v>
      </c>
      <c r="N254" t="n">
        <v>1263.454901341198</v>
      </c>
      <c r="O254" t="b">
        <v>0</v>
      </c>
      <c r="P254" t="n">
        <v>-2.54635628049991</v>
      </c>
      <c r="Q254" t="n">
        <v>0</v>
      </c>
      <c r="R254" t="n">
        <v>0.9122268043455755</v>
      </c>
      <c r="S254" t="n">
        <v>26.06412792450406</v>
      </c>
      <c r="T254" t="n">
        <v>-17.55632596638052</v>
      </c>
      <c r="U254" t="n">
        <v>-2.322854452485719</v>
      </c>
      <c r="V254" t="n">
        <v>30.13419961064502</v>
      </c>
      <c r="W254" t="n">
        <v>0</v>
      </c>
      <c r="X254" t="n">
        <v>0</v>
      </c>
      <c r="Y254" t="n">
        <v>-22.82607512520868</v>
      </c>
      <c r="Z254" t="n">
        <v>46.71611101176556</v>
      </c>
      <c r="AA254" t="n">
        <v>1263.454901341198</v>
      </c>
      <c r="AB254" t="b">
        <v>0</v>
      </c>
      <c r="AC254" t="b">
        <v>1</v>
      </c>
      <c r="AD254" t="n">
        <v>89.59342864569264</v>
      </c>
      <c r="AE254" t="n">
        <v>-0</v>
      </c>
      <c r="AF254" t="n">
        <v>0</v>
      </c>
      <c r="AG254" t="n">
        <v>0.03085845546258345</v>
      </c>
      <c r="AH254" t="b">
        <v>0</v>
      </c>
      <c r="AI254" t="b">
        <v>0</v>
      </c>
      <c r="AJ254" t="n">
        <v>1263.454901341198</v>
      </c>
      <c r="AK254" t="n">
        <v>0</v>
      </c>
      <c r="AL254" t="n">
        <v>-2.322854452485719</v>
      </c>
      <c r="AM254" t="n">
        <v>0</v>
      </c>
      <c r="AN254" t="n">
        <v>-2.309973285436395</v>
      </c>
      <c r="AO254" t="n">
        <v>0</v>
      </c>
      <c r="AP254" t="n">
        <v>1</v>
      </c>
      <c r="AQ254" t="n">
        <v>3</v>
      </c>
      <c r="AR254" t="n">
        <v>0</v>
      </c>
      <c r="AS254" t="n">
        <v>0</v>
      </c>
      <c r="AT254" t="n">
        <v>0.3788408217365871</v>
      </c>
      <c r="AU254" t="n">
        <v>0.120560354854117</v>
      </c>
      <c r="AV254" t="n">
        <v>0.3788408217365871</v>
      </c>
    </row>
    <row r="255" spans="1:48">
      <c r="A255" t="n">
        <v>252</v>
      </c>
      <c r="B255" t="n">
        <v>0</v>
      </c>
      <c r="C255" t="n">
        <v>0</v>
      </c>
      <c r="D255" t="n">
        <v>0</v>
      </c>
      <c r="E255" t="n">
        <v>18.4</v>
      </c>
      <c r="F255" t="n">
        <v>-0.2611744691603635</v>
      </c>
      <c r="G255" t="n">
        <v>130.3106652074273</v>
      </c>
      <c r="H255" t="n">
        <v>481.1069759458215</v>
      </c>
      <c r="I255" t="n">
        <v>-1.810112033129449</v>
      </c>
      <c r="J255" t="n">
        <v>-1.810112033129449</v>
      </c>
      <c r="K255" t="n">
        <v>-132.6468300184469</v>
      </c>
      <c r="L255" t="n">
        <v>2</v>
      </c>
      <c r="M255" t="n">
        <v>-35.92817714475809</v>
      </c>
      <c r="N255" t="n">
        <v>1192.183086393746</v>
      </c>
      <c r="O255" t="b">
        <v>0</v>
      </c>
      <c r="P255" t="n">
        <v>-1.810112033129449</v>
      </c>
      <c r="Q255" t="n">
        <v>0</v>
      </c>
      <c r="R255" t="n">
        <v>0.8966721002971975</v>
      </c>
      <c r="S255" t="n">
        <v>26.07030212441685</v>
      </c>
      <c r="T255" t="n">
        <v>-13.00072399525424</v>
      </c>
      <c r="U255" t="n">
        <v>-1.623076958519413</v>
      </c>
      <c r="V255" t="n">
        <v>22.92745314950385</v>
      </c>
      <c r="W255" t="n">
        <v>0</v>
      </c>
      <c r="X255" t="n">
        <v>0</v>
      </c>
      <c r="Y255" t="n">
        <v>-22.82607512520868</v>
      </c>
      <c r="Z255" t="n">
        <v>46.75673153499756</v>
      </c>
      <c r="AA255" t="n">
        <v>1192.183086393746</v>
      </c>
      <c r="AB255" t="b">
        <v>0</v>
      </c>
      <c r="AC255" t="b">
        <v>1</v>
      </c>
      <c r="AD255" t="n">
        <v>89.58437067937311</v>
      </c>
      <c r="AE255" t="n">
        <v>-0</v>
      </c>
      <c r="AF255" t="n">
        <v>0</v>
      </c>
      <c r="AG255" t="n">
        <v>0.03298142472627616</v>
      </c>
      <c r="AH255" t="b">
        <v>0</v>
      </c>
      <c r="AI255" t="b">
        <v>0</v>
      </c>
      <c r="AJ255" t="n">
        <v>1192.183086393746</v>
      </c>
      <c r="AK255" t="n">
        <v>0</v>
      </c>
      <c r="AL255" t="n">
        <v>-1.623076958519413</v>
      </c>
      <c r="AM255" t="n">
        <v>0</v>
      </c>
      <c r="AN255" t="n">
        <v>-1.613770315326277</v>
      </c>
      <c r="AO255" t="n">
        <v>0</v>
      </c>
      <c r="AP255" t="n">
        <v>1</v>
      </c>
      <c r="AQ255" t="n">
        <v>3</v>
      </c>
      <c r="AR255" t="n">
        <v>0</v>
      </c>
      <c r="AS255" t="n">
        <v>0</v>
      </c>
      <c r="AT255" t="n">
        <v>0.444685368553891</v>
      </c>
      <c r="AU255" t="n">
        <v>0.1415143848161317</v>
      </c>
      <c r="AV255" t="n">
        <v>0.444685368553891</v>
      </c>
    </row>
    <row r="256" spans="1:48">
      <c r="A256" t="n">
        <v>253</v>
      </c>
      <c r="B256" t="n">
        <v>0</v>
      </c>
      <c r="C256" t="n">
        <v>0</v>
      </c>
      <c r="D256" t="n">
        <v>0</v>
      </c>
      <c r="E256" t="n">
        <v>17.8</v>
      </c>
      <c r="F256" t="n">
        <v>-0.06232758786816861</v>
      </c>
      <c r="G256" t="n">
        <v>126.0614043854459</v>
      </c>
      <c r="H256" t="n">
        <v>465.4187049910664</v>
      </c>
      <c r="I256" t="n">
        <v>0.6723193103984226</v>
      </c>
      <c r="J256" t="n">
        <v>0.6723193103984226</v>
      </c>
      <c r="K256" t="n">
        <v>50.92896217094516</v>
      </c>
      <c r="L256" t="n">
        <v>2</v>
      </c>
      <c r="M256" t="n">
        <v>13.79441012214116</v>
      </c>
      <c r="N256" t="n">
        <v>1153.307550967863</v>
      </c>
      <c r="O256" t="b">
        <v>0</v>
      </c>
      <c r="P256" t="n">
        <v>0.6723193103984226</v>
      </c>
      <c r="Q256" t="n">
        <v>0</v>
      </c>
      <c r="R256" t="n">
        <v>0.638772159902508</v>
      </c>
      <c r="S256" t="n">
        <v>26.07546893648101</v>
      </c>
      <c r="T256" t="n">
        <v>8.714768443523299</v>
      </c>
      <c r="U256" t="n">
        <v>1.052518178783864</v>
      </c>
      <c r="V256" t="n">
        <v>3.148016981803703</v>
      </c>
      <c r="W256" t="n">
        <v>0</v>
      </c>
      <c r="X256" t="n">
        <v>0</v>
      </c>
      <c r="Y256" t="n">
        <v>-22.82607512520868</v>
      </c>
      <c r="Z256" t="n">
        <v>46.78971163388488</v>
      </c>
      <c r="AA256" t="n">
        <v>1153.307550967863</v>
      </c>
      <c r="AB256" t="b">
        <v>0</v>
      </c>
      <c r="AC256" t="b">
        <v>1</v>
      </c>
      <c r="AD256" t="n">
        <v>89.57531271305358</v>
      </c>
      <c r="AE256" t="n">
        <v>-0</v>
      </c>
      <c r="AF256" t="n">
        <v>0</v>
      </c>
      <c r="AG256" t="n">
        <v>0.02955461989229241</v>
      </c>
      <c r="AH256" t="b">
        <v>0</v>
      </c>
      <c r="AI256" t="b">
        <v>0</v>
      </c>
      <c r="AJ256" t="n">
        <v>1153.307550967863</v>
      </c>
      <c r="AK256" t="n">
        <v>0</v>
      </c>
      <c r="AL256" t="n">
        <v>1.052518178783864</v>
      </c>
      <c r="AM256" t="n">
        <v>0</v>
      </c>
      <c r="AN256" t="n">
        <v>1.053677483818303</v>
      </c>
      <c r="AO256" t="n">
        <v>0</v>
      </c>
      <c r="AP256" t="n">
        <v>1</v>
      </c>
      <c r="AQ256" t="n">
        <v>3</v>
      </c>
      <c r="AR256" t="n">
        <v>0</v>
      </c>
      <c r="AS256" t="n">
        <v>0</v>
      </c>
      <c r="AT256" t="n">
        <v>0.8543271446236346</v>
      </c>
      <c r="AU256" t="n">
        <v>0.2718766769779255</v>
      </c>
      <c r="AV256" t="n">
        <v>0.8543271446236346</v>
      </c>
    </row>
    <row r="257" spans="1:48">
      <c r="A257" t="n">
        <v>254</v>
      </c>
      <c r="B257" t="n">
        <v>0</v>
      </c>
      <c r="C257" t="n">
        <v>0</v>
      </c>
      <c r="D257" t="n">
        <v>0</v>
      </c>
      <c r="E257" t="n">
        <v>17.8</v>
      </c>
      <c r="F257" t="n">
        <v>0.01048482063303879</v>
      </c>
      <c r="G257" t="n">
        <v>126.0614043854459</v>
      </c>
      <c r="H257" t="n">
        <v>465.4187049910664</v>
      </c>
      <c r="I257" t="n">
        <v>1.56360121870667</v>
      </c>
      <c r="J257" t="n">
        <v>1.56360121870667</v>
      </c>
      <c r="K257" t="n">
        <v>118.4445933447378</v>
      </c>
      <c r="L257" t="n">
        <v>2</v>
      </c>
      <c r="M257" t="n">
        <v>32.08141748232335</v>
      </c>
      <c r="N257" t="n">
        <v>1153.307550967863</v>
      </c>
      <c r="O257" t="b">
        <v>0</v>
      </c>
      <c r="P257" t="n">
        <v>1.56360121870667</v>
      </c>
      <c r="Q257" t="n">
        <v>0</v>
      </c>
      <c r="R257" t="n">
        <v>0.7899327485161736</v>
      </c>
      <c r="S257" t="n">
        <v>26.08217791509227</v>
      </c>
      <c r="T257" t="n">
        <v>16.38936502309678</v>
      </c>
      <c r="U257" t="n">
        <v>1.979410553168952</v>
      </c>
      <c r="V257" t="n">
        <v>3.442868863967101</v>
      </c>
      <c r="W257" t="n">
        <v>0</v>
      </c>
      <c r="X257" t="n">
        <v>0</v>
      </c>
      <c r="Y257" t="n">
        <v>-22.82607512520868</v>
      </c>
      <c r="Z257" t="n">
        <v>46.81770602480284</v>
      </c>
      <c r="AA257" t="n">
        <v>1153.307550967863</v>
      </c>
      <c r="AB257" t="b">
        <v>0</v>
      </c>
      <c r="AC257" t="b">
        <v>1</v>
      </c>
      <c r="AD257" t="n">
        <v>89.56625474673405</v>
      </c>
      <c r="AE257" t="n">
        <v>-0</v>
      </c>
      <c r="AF257" t="n">
        <v>0</v>
      </c>
      <c r="AG257" t="n">
        <v>0.04029661413230387</v>
      </c>
      <c r="AH257" t="b">
        <v>0</v>
      </c>
      <c r="AI257" t="b">
        <v>0</v>
      </c>
      <c r="AJ257" t="n">
        <v>1153.307550967863</v>
      </c>
      <c r="AK257" t="n">
        <v>0</v>
      </c>
      <c r="AL257" t="n">
        <v>1.979410553168952</v>
      </c>
      <c r="AM257" t="n">
        <v>0</v>
      </c>
      <c r="AN257" t="n">
        <v>1.979925799850925</v>
      </c>
      <c r="AO257" t="n">
        <v>0</v>
      </c>
      <c r="AP257" t="n">
        <v>1</v>
      </c>
      <c r="AQ257" t="n">
        <v>3</v>
      </c>
      <c r="AR257" t="n">
        <v>0</v>
      </c>
      <c r="AS257" t="n">
        <v>0</v>
      </c>
      <c r="AT257" t="n">
        <v>1.006444606211379</v>
      </c>
      <c r="AU257" t="n">
        <v>0.3202857556628978</v>
      </c>
      <c r="AV257" t="n">
        <v>1.006444606211379</v>
      </c>
    </row>
    <row r="258" spans="1:48">
      <c r="A258" t="n">
        <v>255</v>
      </c>
      <c r="B258" t="n">
        <v>0</v>
      </c>
      <c r="C258" t="n">
        <v>0</v>
      </c>
      <c r="D258" t="n">
        <v>0</v>
      </c>
      <c r="E258" t="n">
        <v>17.4</v>
      </c>
      <c r="F258" t="n">
        <v>-0.3129450279973227</v>
      </c>
      <c r="G258" t="n">
        <v>123.2285638374584</v>
      </c>
      <c r="H258" t="n">
        <v>454.9598576878964</v>
      </c>
      <c r="I258" t="n">
        <v>-2.348438598850538</v>
      </c>
      <c r="J258" t="n">
        <v>-2.348438598850538</v>
      </c>
      <c r="K258" t="n">
        <v>-181.9865134748503</v>
      </c>
      <c r="L258" t="n">
        <v>2</v>
      </c>
      <c r="M258" t="n">
        <v>-49.29212174291718</v>
      </c>
      <c r="N258" t="n">
        <v>1127.390527350607</v>
      </c>
      <c r="O258" t="b">
        <v>0</v>
      </c>
      <c r="P258" t="n">
        <v>-2.348438598850538</v>
      </c>
      <c r="Q258" t="n">
        <v>0</v>
      </c>
      <c r="R258" t="n">
        <v>0.9146459546248831</v>
      </c>
      <c r="S258" t="n">
        <v>26.09125160558353</v>
      </c>
      <c r="T258" t="n">
        <v>-18.19404348145135</v>
      </c>
      <c r="U258" t="n">
        <v>-2.147989864123573</v>
      </c>
      <c r="V258" t="n">
        <v>31.09807826146585</v>
      </c>
      <c r="W258" t="n">
        <v>0</v>
      </c>
      <c r="X258" t="n">
        <v>0</v>
      </c>
      <c r="Y258" t="n">
        <v>-22.82607512520868</v>
      </c>
      <c r="Z258" t="n">
        <v>46.86291950528859</v>
      </c>
      <c r="AA258" t="n">
        <v>1127.390527350607</v>
      </c>
      <c r="AB258" t="b">
        <v>0</v>
      </c>
      <c r="AC258" t="b">
        <v>1</v>
      </c>
      <c r="AD258" t="n">
        <v>89.55719678041451</v>
      </c>
      <c r="AE258" t="n">
        <v>-0</v>
      </c>
      <c r="AF258" t="n">
        <v>0</v>
      </c>
      <c r="AG258" t="n">
        <v>0.05113877268446826</v>
      </c>
      <c r="AH258" t="b">
        <v>0</v>
      </c>
      <c r="AI258" t="b">
        <v>0</v>
      </c>
      <c r="AJ258" t="n">
        <v>1127.390527350607</v>
      </c>
      <c r="AK258" t="n">
        <v>0</v>
      </c>
      <c r="AL258" t="n">
        <v>-2.147989864123573</v>
      </c>
      <c r="AM258" t="n">
        <v>0</v>
      </c>
      <c r="AN258" t="n">
        <v>-2.133788377451693</v>
      </c>
      <c r="AO258" t="n">
        <v>0</v>
      </c>
      <c r="AP258" t="n">
        <v>1</v>
      </c>
      <c r="AQ258" t="n">
        <v>3</v>
      </c>
      <c r="AR258" t="n">
        <v>0</v>
      </c>
      <c r="AS258" t="n">
        <v>0</v>
      </c>
      <c r="AT258" t="n">
        <v>0.3197285240281209</v>
      </c>
      <c r="AU258" t="n">
        <v>0.1017487612267278</v>
      </c>
      <c r="AV258" t="n">
        <v>0.3197285240281209</v>
      </c>
    </row>
    <row r="259" spans="1:48">
      <c r="A259" t="n">
        <v>256</v>
      </c>
      <c r="B259" t="n">
        <v>0</v>
      </c>
      <c r="C259" t="n">
        <v>0</v>
      </c>
      <c r="D259" t="n">
        <v>0</v>
      </c>
      <c r="E259" t="n">
        <v>15.7</v>
      </c>
      <c r="F259" t="n">
        <v>-0.5087047086437499</v>
      </c>
      <c r="G259" t="n">
        <v>111.1889915085113</v>
      </c>
      <c r="H259" t="n">
        <v>410.5097566494238</v>
      </c>
      <c r="I259" t="n">
        <v>-4.257916172008382</v>
      </c>
      <c r="J259" t="n">
        <v>-4.257916172008382</v>
      </c>
      <c r="K259" t="n">
        <v>-365.6846222915049</v>
      </c>
      <c r="L259" t="n">
        <v>2</v>
      </c>
      <c r="M259" t="n">
        <v>-99.04783919054846</v>
      </c>
      <c r="N259" t="n">
        <v>1017.243176977272</v>
      </c>
      <c r="O259" t="b">
        <v>0</v>
      </c>
      <c r="P259" t="n">
        <v>-4.257916172008382</v>
      </c>
      <c r="Q259" t="n">
        <v>0</v>
      </c>
      <c r="R259" t="n">
        <v>0.9385203175177048</v>
      </c>
      <c r="S259" t="n">
        <v>26.09678896772265</v>
      </c>
      <c r="T259" t="n">
        <v>-37.51348244009527</v>
      </c>
      <c r="U259" t="n">
        <v>-3.996140837717077</v>
      </c>
      <c r="V259" t="n">
        <v>61.53435675045316</v>
      </c>
      <c r="W259" t="n">
        <v>-45.53961576794798</v>
      </c>
      <c r="X259" t="n">
        <v>2</v>
      </c>
      <c r="Y259" t="n">
        <v>22.7135406427393</v>
      </c>
      <c r="Z259" t="n">
        <v>46.91108378938168</v>
      </c>
      <c r="AA259" t="n">
        <v>1017.243176977272</v>
      </c>
      <c r="AB259" t="b">
        <v>0</v>
      </c>
      <c r="AC259" t="b">
        <v>1</v>
      </c>
      <c r="AD259" t="n">
        <v>89.55717445214418</v>
      </c>
      <c r="AE259" t="n">
        <v>0.9515740608227936</v>
      </c>
      <c r="AF259" t="n">
        <v>0</v>
      </c>
      <c r="AG259" t="n">
        <v>0.06437984529665566</v>
      </c>
      <c r="AH259" t="b">
        <v>0</v>
      </c>
      <c r="AI259" t="b">
        <v>0</v>
      </c>
      <c r="AJ259" t="n">
        <v>1017.243176977272</v>
      </c>
      <c r="AK259" t="n">
        <v>0</v>
      </c>
      <c r="AL259" t="n">
        <v>-3.996140837717077</v>
      </c>
      <c r="AM259" t="n">
        <v>0</v>
      </c>
      <c r="AN259" t="n">
        <v>-3.017484123173081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 spans="1:48">
      <c r="A260" t="n">
        <v>257</v>
      </c>
      <c r="B260" t="n">
        <v>0</v>
      </c>
      <c r="C260" t="n">
        <v>0</v>
      </c>
      <c r="D260" t="n">
        <v>0</v>
      </c>
      <c r="E260" t="n">
        <v>14.5</v>
      </c>
      <c r="F260" t="n">
        <v>-0.06890280409433958</v>
      </c>
      <c r="G260" t="n">
        <v>102.6904698645487</v>
      </c>
      <c r="H260" t="n">
        <v>379.1332147399137</v>
      </c>
      <c r="I260" t="n">
        <v>0.4371851317813117</v>
      </c>
      <c r="J260" t="n">
        <v>0.4371851317813117</v>
      </c>
      <c r="K260" t="n">
        <v>40.65431282633459</v>
      </c>
      <c r="L260" t="n">
        <v>2</v>
      </c>
      <c r="M260" t="n">
        <v>11.01146067885552</v>
      </c>
      <c r="N260" t="n">
        <v>939.4921061255062</v>
      </c>
      <c r="O260" t="b">
        <v>0</v>
      </c>
      <c r="P260" t="n">
        <v>0.4371851317813117</v>
      </c>
      <c r="Q260" t="n">
        <v>0</v>
      </c>
      <c r="R260" t="n">
        <v>0.6016500806169262</v>
      </c>
      <c r="S260" t="n">
        <v>26.10402046672429</v>
      </c>
      <c r="T260" t="n">
        <v>7.385835846362225</v>
      </c>
      <c r="U260" t="n">
        <v>0.7266435189920133</v>
      </c>
      <c r="V260" t="n">
        <v>2.94214711397501</v>
      </c>
      <c r="W260" t="n">
        <v>0</v>
      </c>
      <c r="X260" t="n">
        <v>0</v>
      </c>
      <c r="Y260" t="n">
        <v>-22.82607512520868</v>
      </c>
      <c r="Z260" t="n">
        <v>46.93692385045627</v>
      </c>
      <c r="AA260" t="n">
        <v>939.4921061255062</v>
      </c>
      <c r="AB260" t="b">
        <v>0</v>
      </c>
      <c r="AC260" t="b">
        <v>1</v>
      </c>
      <c r="AD260" t="n">
        <v>89.55715212387385</v>
      </c>
      <c r="AE260" t="n">
        <v>-0</v>
      </c>
      <c r="AF260" t="n">
        <v>0</v>
      </c>
      <c r="AG260" t="n">
        <v>0.0777893445287392</v>
      </c>
      <c r="AH260" t="b">
        <v>0</v>
      </c>
      <c r="AI260" t="b">
        <v>0</v>
      </c>
      <c r="AJ260" t="n">
        <v>939.4921061255062</v>
      </c>
      <c r="AK260" t="n">
        <v>0</v>
      </c>
      <c r="AL260" t="n">
        <v>0.7266435189920133</v>
      </c>
      <c r="AM260" t="n">
        <v>0</v>
      </c>
      <c r="AN260" t="n">
        <v>0.726933345250623</v>
      </c>
      <c r="AO260" t="n">
        <v>0</v>
      </c>
      <c r="AP260" t="n">
        <v>1</v>
      </c>
      <c r="AQ260" t="n">
        <v>3</v>
      </c>
      <c r="AR260" t="n">
        <v>0</v>
      </c>
      <c r="AS260" t="n">
        <v>0</v>
      </c>
      <c r="AT260" t="n">
        <v>0.678149517293548</v>
      </c>
      <c r="AU260" t="n">
        <v>0.2158108148807303</v>
      </c>
      <c r="AV260" t="n">
        <v>0.678149517293548</v>
      </c>
    </row>
    <row r="261" spans="1:48">
      <c r="A261" t="n">
        <v>258</v>
      </c>
      <c r="B261" t="n">
        <v>0</v>
      </c>
      <c r="C261" t="n">
        <v>0</v>
      </c>
      <c r="D261" t="n">
        <v>0</v>
      </c>
      <c r="E261" t="n">
        <v>15.4</v>
      </c>
      <c r="F261" t="n">
        <v>0.5343159250211087</v>
      </c>
      <c r="G261" t="n">
        <v>109.0643610975206</v>
      </c>
      <c r="H261" t="n">
        <v>402.6656211720463</v>
      </c>
      <c r="I261" t="n">
        <v>6.865144971668094</v>
      </c>
      <c r="J261" t="n">
        <v>6.865144971668094</v>
      </c>
      <c r="K261" t="n">
        <v>601.0882453012154</v>
      </c>
      <c r="L261" t="n">
        <v>2</v>
      </c>
      <c r="M261" t="n">
        <v>162.8083004607842</v>
      </c>
      <c r="N261" t="n">
        <v>997.8054092643307</v>
      </c>
      <c r="O261" t="b">
        <v>0</v>
      </c>
      <c r="P261" t="n">
        <v>6.865144971668094</v>
      </c>
      <c r="Q261" t="n">
        <v>0</v>
      </c>
      <c r="R261" t="n">
        <v>0.9236136620469988</v>
      </c>
      <c r="S261" t="n">
        <v>26.10883140433536</v>
      </c>
      <c r="T261" t="n">
        <v>71.1352549506089</v>
      </c>
      <c r="U261" t="n">
        <v>7.432918387600417</v>
      </c>
      <c r="V261" t="n">
        <v>5.433761625030115</v>
      </c>
      <c r="W261" t="n">
        <v>0</v>
      </c>
      <c r="X261" t="n">
        <v>0</v>
      </c>
      <c r="Y261" t="n">
        <v>-22.82607512520868</v>
      </c>
      <c r="Z261" t="n">
        <v>47.05370933548311</v>
      </c>
      <c r="AA261" t="n">
        <v>997.8054092643307</v>
      </c>
      <c r="AB261" t="b">
        <v>0</v>
      </c>
      <c r="AC261" t="b">
        <v>1</v>
      </c>
      <c r="AD261" t="n">
        <v>89.54809415755432</v>
      </c>
      <c r="AE261" t="n">
        <v>-0</v>
      </c>
      <c r="AF261" t="n">
        <v>0</v>
      </c>
      <c r="AG261" t="n">
        <v>0.09310942245316906</v>
      </c>
      <c r="AH261" t="b">
        <v>0</v>
      </c>
      <c r="AI261" t="b">
        <v>0</v>
      </c>
      <c r="AJ261" t="n">
        <v>997.8054092643307</v>
      </c>
      <c r="AK261" t="n">
        <v>0</v>
      </c>
      <c r="AL261" t="n">
        <v>7.432918387600417</v>
      </c>
      <c r="AM261" t="n">
        <v>0</v>
      </c>
      <c r="AN261" t="n">
        <v>7.470144960372963</v>
      </c>
      <c r="AO261" t="n">
        <v>0</v>
      </c>
      <c r="AP261" t="n">
        <v>1</v>
      </c>
      <c r="AQ261" t="n">
        <v>3</v>
      </c>
      <c r="AR261" t="n">
        <v>0</v>
      </c>
      <c r="AS261" t="n">
        <v>0</v>
      </c>
      <c r="AT261" t="n">
        <v>1.858453907492659</v>
      </c>
      <c r="AU261" t="n">
        <v>0.5914248140954681</v>
      </c>
      <c r="AV261" t="n">
        <v>1.858453907492659</v>
      </c>
    </row>
    <row r="262" spans="1:48">
      <c r="A262" t="n">
        <v>259</v>
      </c>
      <c r="B262" t="n">
        <v>0</v>
      </c>
      <c r="C262" t="n">
        <v>0</v>
      </c>
      <c r="D262" t="n">
        <v>0</v>
      </c>
      <c r="E262" t="n">
        <v>17.9</v>
      </c>
      <c r="F262" t="n">
        <v>0.7649724373432334</v>
      </c>
      <c r="G262" t="n">
        <v>126.7696145224428</v>
      </c>
      <c r="H262" t="n">
        <v>468.0334168168589</v>
      </c>
      <c r="I262" t="n">
        <v>10.86157010761623</v>
      </c>
      <c r="J262" t="n">
        <v>10.86157010761623</v>
      </c>
      <c r="K262" t="n">
        <v>818.1799300463703</v>
      </c>
      <c r="L262" t="n">
        <v>2</v>
      </c>
      <c r="M262" t="n">
        <v>221.6088651263191</v>
      </c>
      <c r="N262" t="n">
        <v>1159.786806872176</v>
      </c>
      <c r="O262" t="b">
        <v>0</v>
      </c>
      <c r="P262" t="n">
        <v>10.86157010761623</v>
      </c>
      <c r="Q262" t="n">
        <v>0</v>
      </c>
      <c r="R262" t="n">
        <v>0.9322125785455099</v>
      </c>
      <c r="S262" t="n">
        <v>26.12331795569156</v>
      </c>
      <c r="T262" t="n">
        <v>95.93362803140711</v>
      </c>
      <c r="U262" t="n">
        <v>11.65138763152398</v>
      </c>
      <c r="V262" t="n">
        <v>6.503093275023275</v>
      </c>
      <c r="W262" t="n">
        <v>0</v>
      </c>
      <c r="X262" t="n">
        <v>0</v>
      </c>
      <c r="Y262" t="n">
        <v>-22.82607512520868</v>
      </c>
      <c r="Z262" t="n">
        <v>47.17589363667022</v>
      </c>
      <c r="AA262" t="n">
        <v>1159.786806872176</v>
      </c>
      <c r="AB262" t="b">
        <v>0</v>
      </c>
      <c r="AC262" t="b">
        <v>1</v>
      </c>
      <c r="AD262" t="n">
        <v>89.53903619123479</v>
      </c>
      <c r="AE262" t="n">
        <v>-0</v>
      </c>
      <c r="AF262" t="n">
        <v>0</v>
      </c>
      <c r="AG262" t="n">
        <v>0.1106296305643268</v>
      </c>
      <c r="AH262" t="b">
        <v>0</v>
      </c>
      <c r="AI262" t="b">
        <v>0</v>
      </c>
      <c r="AJ262" t="n">
        <v>1159.786806872176</v>
      </c>
      <c r="AK262" t="n">
        <v>0</v>
      </c>
      <c r="AL262" t="n">
        <v>11.65138763152398</v>
      </c>
      <c r="AM262" t="n">
        <v>0</v>
      </c>
      <c r="AN262" t="n">
        <v>11.73846432077741</v>
      </c>
      <c r="AO262" t="n">
        <v>0</v>
      </c>
      <c r="AP262" t="n">
        <v>1</v>
      </c>
      <c r="AQ262" t="n">
        <v>3</v>
      </c>
      <c r="AR262" t="n">
        <v>0</v>
      </c>
      <c r="AS262" t="n">
        <v>0</v>
      </c>
      <c r="AT262" t="n">
        <v>2.658401193446808</v>
      </c>
      <c r="AU262" t="n">
        <v>0.8459959245083722</v>
      </c>
      <c r="AV262" t="n">
        <v>2.658401193446808</v>
      </c>
    </row>
    <row r="263" spans="1:48">
      <c r="A263" t="n">
        <v>260</v>
      </c>
      <c r="B263" t="n">
        <v>0</v>
      </c>
      <c r="C263" t="n">
        <v>0</v>
      </c>
      <c r="D263" t="n">
        <v>0</v>
      </c>
      <c r="E263" t="n">
        <v>20.6</v>
      </c>
      <c r="F263" t="n">
        <v>0.7391276589392897</v>
      </c>
      <c r="G263" t="n">
        <v>145.8912882213588</v>
      </c>
      <c r="H263" t="n">
        <v>538.6306361132567</v>
      </c>
      <c r="I263" t="n">
        <v>12.19106154124253</v>
      </c>
      <c r="J263" t="n">
        <v>12.19106154124253</v>
      </c>
      <c r="K263" t="n">
        <v>797.9644553754193</v>
      </c>
      <c r="L263" t="n">
        <v>2</v>
      </c>
      <c r="M263" t="n">
        <v>216.1333844462133</v>
      </c>
      <c r="N263" t="n">
        <v>1334.72671628865</v>
      </c>
      <c r="O263" t="b">
        <v>0</v>
      </c>
      <c r="P263" t="n">
        <v>12.19106154124253</v>
      </c>
      <c r="Q263" t="n">
        <v>0</v>
      </c>
      <c r="R263" t="n">
        <v>0.9301942735475583</v>
      </c>
      <c r="S263" t="n">
        <v>26.14365750529396</v>
      </c>
      <c r="T263" t="n">
        <v>93.76632404477253</v>
      </c>
      <c r="U263" t="n">
        <v>13.1059305436793</v>
      </c>
      <c r="V263" t="n">
        <v>6.545426366720392</v>
      </c>
      <c r="W263" t="n">
        <v>0</v>
      </c>
      <c r="X263" t="n">
        <v>0</v>
      </c>
      <c r="Y263" t="n">
        <v>-22.82607512520868</v>
      </c>
      <c r="Z263" t="n">
        <v>47.31285274780824</v>
      </c>
      <c r="AA263" t="n">
        <v>1334.72671628865</v>
      </c>
      <c r="AB263" t="b">
        <v>0</v>
      </c>
      <c r="AC263" t="b">
        <v>1</v>
      </c>
      <c r="AD263" t="n">
        <v>89.52997822491525</v>
      </c>
      <c r="AE263" t="n">
        <v>-0</v>
      </c>
      <c r="AF263" t="n">
        <v>0</v>
      </c>
      <c r="AG263" t="n">
        <v>0.1284092440598061</v>
      </c>
      <c r="AH263" t="b">
        <v>0</v>
      </c>
      <c r="AI263" t="b">
        <v>0</v>
      </c>
      <c r="AJ263" t="n">
        <v>1334.72671628865</v>
      </c>
      <c r="AK263" t="n">
        <v>0</v>
      </c>
      <c r="AL263" t="n">
        <v>13.1059305436793</v>
      </c>
      <c r="AM263" t="n">
        <v>0</v>
      </c>
      <c r="AN263" t="n">
        <v>13.19638853928318</v>
      </c>
      <c r="AO263" t="n">
        <v>0</v>
      </c>
      <c r="AP263" t="n">
        <v>1</v>
      </c>
      <c r="AQ263" t="n">
        <v>3</v>
      </c>
      <c r="AR263" t="n">
        <v>0</v>
      </c>
      <c r="AS263" t="n">
        <v>0</v>
      </c>
      <c r="AT263" t="n">
        <v>2.972953695513159</v>
      </c>
      <c r="AU263" t="n">
        <v>0.9460974951245867</v>
      </c>
      <c r="AV263" t="n">
        <v>2.972953695513159</v>
      </c>
    </row>
    <row r="264" spans="1:48">
      <c r="A264" t="n">
        <v>261</v>
      </c>
      <c r="B264" t="n">
        <v>0</v>
      </c>
      <c r="C264" t="n">
        <v>0</v>
      </c>
      <c r="D264" t="n">
        <v>0</v>
      </c>
      <c r="E264" t="n">
        <v>23.2</v>
      </c>
      <c r="F264" t="n">
        <v>0.6951835935662767</v>
      </c>
      <c r="G264" t="n">
        <v>164.3047517832779</v>
      </c>
      <c r="H264" t="n">
        <v>606.6131435838619</v>
      </c>
      <c r="I264" t="n">
        <v>13.09545095564556</v>
      </c>
      <c r="J264" t="n">
        <v>13.09545095564556</v>
      </c>
      <c r="K264" t="n">
        <v>761.0999909573871</v>
      </c>
      <c r="L264" t="n">
        <v>2</v>
      </c>
      <c r="M264" t="n">
        <v>206.1484265865079</v>
      </c>
      <c r="N264" t="n">
        <v>1503.18736980081</v>
      </c>
      <c r="O264" t="b">
        <v>0</v>
      </c>
      <c r="P264" t="n">
        <v>13.09545095564556</v>
      </c>
      <c r="Q264" t="n">
        <v>0</v>
      </c>
      <c r="R264" t="n">
        <v>0.9274249381071157</v>
      </c>
      <c r="S264" t="n">
        <v>26.16716639846122</v>
      </c>
      <c r="T264" t="n">
        <v>89.70155106276503</v>
      </c>
      <c r="U264" t="n">
        <v>14.12022732791024</v>
      </c>
      <c r="V264" t="n">
        <v>6.510095620267904</v>
      </c>
      <c r="W264" t="n">
        <v>0</v>
      </c>
      <c r="X264" t="n">
        <v>0</v>
      </c>
      <c r="Y264" t="n">
        <v>-22.82607512520868</v>
      </c>
      <c r="Z264" t="n">
        <v>47.43886699916195</v>
      </c>
      <c r="AA264" t="n">
        <v>1503.18736980081</v>
      </c>
      <c r="AB264" t="b">
        <v>0</v>
      </c>
      <c r="AC264" t="b">
        <v>1</v>
      </c>
      <c r="AD264" t="n">
        <v>89.52092025859572</v>
      </c>
      <c r="AE264" t="n">
        <v>-0</v>
      </c>
      <c r="AF264" t="n">
        <v>0</v>
      </c>
      <c r="AG264" t="n">
        <v>0.1483945777326462</v>
      </c>
      <c r="AH264" t="b">
        <v>0</v>
      </c>
      <c r="AI264" t="b">
        <v>0</v>
      </c>
      <c r="AJ264" t="n">
        <v>1503.18736980081</v>
      </c>
      <c r="AK264" t="n">
        <v>0</v>
      </c>
      <c r="AL264" t="n">
        <v>14.12022732791024</v>
      </c>
      <c r="AM264" t="n">
        <v>0</v>
      </c>
      <c r="AN264" t="n">
        <v>14.20398711664847</v>
      </c>
      <c r="AO264" t="n">
        <v>0</v>
      </c>
      <c r="AP264" t="n">
        <v>1</v>
      </c>
      <c r="AQ264" t="n">
        <v>3</v>
      </c>
      <c r="AR264" t="n">
        <v>0</v>
      </c>
      <c r="AS264" t="n">
        <v>0</v>
      </c>
      <c r="AT264" t="n">
        <v>3.217353255924249</v>
      </c>
      <c r="AU264" t="n">
        <v>1.023873954362231</v>
      </c>
      <c r="AV264" t="n">
        <v>3.217353255924249</v>
      </c>
    </row>
    <row r="265" spans="1:48">
      <c r="A265" t="n">
        <v>262</v>
      </c>
      <c r="B265" t="n">
        <v>0</v>
      </c>
      <c r="C265" t="n">
        <v>0</v>
      </c>
      <c r="D265" t="n">
        <v>0</v>
      </c>
      <c r="E265" t="n">
        <v>25.7</v>
      </c>
      <c r="F265" t="n">
        <v>0.7301379667956067</v>
      </c>
      <c r="G265" t="n">
        <v>182.0100052082</v>
      </c>
      <c r="H265" t="n">
        <v>671.9809392286745</v>
      </c>
      <c r="I265" t="n">
        <v>15.20033221845983</v>
      </c>
      <c r="J265" t="n">
        <v>15.20033221845983</v>
      </c>
      <c r="K265" t="n">
        <v>797.4972605839648</v>
      </c>
      <c r="L265" t="n">
        <v>2</v>
      </c>
      <c r="M265" t="n">
        <v>216.006841978322</v>
      </c>
      <c r="N265" t="n">
        <v>1665.168767408656</v>
      </c>
      <c r="O265" t="b">
        <v>0</v>
      </c>
      <c r="P265" t="n">
        <v>15.20033221845983</v>
      </c>
      <c r="Q265" t="n">
        <v>0</v>
      </c>
      <c r="R265" t="n">
        <v>0.9277385024956402</v>
      </c>
      <c r="S265" t="n">
        <v>26.19342112390162</v>
      </c>
      <c r="T265" t="n">
        <v>93.95948435075165</v>
      </c>
      <c r="U265" t="n">
        <v>16.384285202749</v>
      </c>
      <c r="V265" t="n">
        <v>6.789653043922783</v>
      </c>
      <c r="W265" t="n">
        <v>0</v>
      </c>
      <c r="X265" t="n">
        <v>0</v>
      </c>
      <c r="Y265" t="n">
        <v>-22.82607512520868</v>
      </c>
      <c r="Z265" t="n">
        <v>47.57141405795729</v>
      </c>
      <c r="AA265" t="n">
        <v>1665.168767408656</v>
      </c>
      <c r="AB265" t="b">
        <v>0</v>
      </c>
      <c r="AC265" t="b">
        <v>1</v>
      </c>
      <c r="AD265" t="n">
        <v>89.51186229227619</v>
      </c>
      <c r="AE265" t="n">
        <v>-0</v>
      </c>
      <c r="AF265" t="n">
        <v>0</v>
      </c>
      <c r="AG265" t="n">
        <v>0.1538329562269994</v>
      </c>
      <c r="AH265" t="b">
        <v>0</v>
      </c>
      <c r="AI265" t="b">
        <v>0</v>
      </c>
      <c r="AJ265" t="n">
        <v>1665.168767408656</v>
      </c>
      <c r="AK265" t="n">
        <v>0</v>
      </c>
      <c r="AL265" t="n">
        <v>16.384285202749</v>
      </c>
      <c r="AM265" t="n">
        <v>0</v>
      </c>
      <c r="AN265" t="n">
        <v>16.42919581899594</v>
      </c>
      <c r="AO265" t="n">
        <v>0</v>
      </c>
      <c r="AP265" t="n">
        <v>1</v>
      </c>
      <c r="AQ265" t="n">
        <v>3</v>
      </c>
      <c r="AR265" t="n">
        <v>0</v>
      </c>
      <c r="AS265" t="n">
        <v>0</v>
      </c>
      <c r="AT265" t="n">
        <v>3.673016068700822</v>
      </c>
      <c r="AU265" t="n">
        <v>1.168881744574357</v>
      </c>
      <c r="AV265" t="n">
        <v>3.673016068700822</v>
      </c>
    </row>
    <row r="266" spans="1:48">
      <c r="A266" t="n">
        <v>263</v>
      </c>
      <c r="B266" t="n">
        <v>0</v>
      </c>
      <c r="C266" t="n">
        <v>0</v>
      </c>
      <c r="D266" t="n">
        <v>0</v>
      </c>
      <c r="E266" t="n">
        <v>28.7</v>
      </c>
      <c r="F266" t="n">
        <v>0.9675978725846259</v>
      </c>
      <c r="G266" t="n">
        <v>203.2563093181066</v>
      </c>
      <c r="H266" t="n">
        <v>750.4222940024498</v>
      </c>
      <c r="I266" t="n">
        <v>21.77008030890855</v>
      </c>
      <c r="J266" t="n">
        <v>21.77008030890855</v>
      </c>
      <c r="K266" t="n">
        <v>1022.792130082727</v>
      </c>
      <c r="L266" t="n">
        <v>3</v>
      </c>
      <c r="M266" t="n">
        <v>277.0292876713777</v>
      </c>
      <c r="N266" t="n">
        <v>1217.935383165976</v>
      </c>
      <c r="O266" t="b">
        <v>1</v>
      </c>
      <c r="P266" t="n">
        <v>21.77008030890854</v>
      </c>
      <c r="Q266" t="n">
        <v>43.28727661446563</v>
      </c>
      <c r="R266" t="n">
        <v>0.9457676832122953</v>
      </c>
      <c r="S266" t="n">
        <v>26.22376420271211</v>
      </c>
      <c r="T266" t="n">
        <v>180.477345792342</v>
      </c>
      <c r="U266" t="n">
        <v>23.01842270077</v>
      </c>
      <c r="V266" t="n">
        <v>9.787704590014442</v>
      </c>
      <c r="W266" t="n">
        <v>0</v>
      </c>
      <c r="X266" t="n">
        <v>0</v>
      </c>
      <c r="Y266" t="n">
        <v>-22.82607512520868</v>
      </c>
      <c r="Z266" t="n">
        <v>47.72977844619204</v>
      </c>
      <c r="AA266" t="n">
        <v>1217.935383165976</v>
      </c>
      <c r="AB266" t="b">
        <v>0</v>
      </c>
      <c r="AC266" t="b">
        <v>1</v>
      </c>
      <c r="AD266" t="n">
        <v>89.50280432595666</v>
      </c>
      <c r="AE266" t="n">
        <v>-0</v>
      </c>
      <c r="AF266" t="n">
        <v>0</v>
      </c>
      <c r="AG266" t="n">
        <v>0.1567409137708263</v>
      </c>
      <c r="AH266" t="b">
        <v>0</v>
      </c>
      <c r="AI266" t="b">
        <v>0</v>
      </c>
      <c r="AJ266" t="n">
        <v>1261.222659780442</v>
      </c>
      <c r="AK266" t="n">
        <v>0</v>
      </c>
      <c r="AL266" t="n">
        <v>23.83653246623786</v>
      </c>
      <c r="AM266" t="n">
        <v>0</v>
      </c>
      <c r="AN266" t="n">
        <v>23.89926560002598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4.860683962100333</v>
      </c>
      <c r="AU266" t="n">
        <v>1.546839067179484</v>
      </c>
      <c r="AV266" t="n">
        <v>4.860683962100333</v>
      </c>
    </row>
    <row r="267" spans="1:48">
      <c r="A267" t="n">
        <v>264</v>
      </c>
      <c r="B267" t="n">
        <v>0</v>
      </c>
      <c r="C267" t="n">
        <v>0</v>
      </c>
      <c r="D267" t="n">
        <v>0</v>
      </c>
      <c r="E267" t="n">
        <v>32.5</v>
      </c>
      <c r="F267" t="n">
        <v>1.066137209532551</v>
      </c>
      <c r="G267" t="n">
        <v>230.1682945239884</v>
      </c>
      <c r="H267" t="n">
        <v>849.7813433825652</v>
      </c>
      <c r="I267" t="n">
        <v>27.02316313923399</v>
      </c>
      <c r="J267" t="n">
        <v>27.02316313923399</v>
      </c>
      <c r="K267" t="n">
        <v>1121.145725257016</v>
      </c>
      <c r="L267" t="n">
        <v>3</v>
      </c>
      <c r="M267" t="n">
        <v>303.6689396687476</v>
      </c>
      <c r="N267" t="n">
        <v>1379.195120309903</v>
      </c>
      <c r="O267" t="b">
        <v>0</v>
      </c>
      <c r="P267" t="n">
        <v>27.02316313923399</v>
      </c>
      <c r="Q267" t="n">
        <v>0</v>
      </c>
      <c r="R267" t="n">
        <v>0.9465657926935976</v>
      </c>
      <c r="S267" t="n">
        <v>26.25637923378451</v>
      </c>
      <c r="T267" t="n">
        <v>197.6655783320463</v>
      </c>
      <c r="U267" t="n">
        <v>28.54863692288674</v>
      </c>
      <c r="V267" t="n">
        <v>10.56210348993449</v>
      </c>
      <c r="W267" t="n">
        <v>0</v>
      </c>
      <c r="X267" t="n">
        <v>0</v>
      </c>
      <c r="Y267" t="n">
        <v>-22.82607512520868</v>
      </c>
      <c r="Z267" t="n">
        <v>47.89265963278551</v>
      </c>
      <c r="AA267" t="n">
        <v>1379.195120309903</v>
      </c>
      <c r="AB267" t="b">
        <v>0</v>
      </c>
      <c r="AC267" t="b">
        <v>1</v>
      </c>
      <c r="AD267" t="n">
        <v>89.49374635963713</v>
      </c>
      <c r="AE267" t="n">
        <v>-0</v>
      </c>
      <c r="AF267" t="n">
        <v>0</v>
      </c>
      <c r="AG267" t="n">
        <v>0.1577592938258165</v>
      </c>
      <c r="AH267" t="b">
        <v>0</v>
      </c>
      <c r="AI267" t="b">
        <v>0</v>
      </c>
      <c r="AJ267" t="n">
        <v>1379.195120309903</v>
      </c>
      <c r="AK267" t="n">
        <v>0</v>
      </c>
      <c r="AL267" t="n">
        <v>28.54863692288674</v>
      </c>
      <c r="AM267" t="n">
        <v>0</v>
      </c>
      <c r="AN267" t="n">
        <v>28.6048665678549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5.717426600057663</v>
      </c>
      <c r="AU267" t="n">
        <v>1.819484438333827</v>
      </c>
      <c r="AV267" t="n">
        <v>5.717426600057663</v>
      </c>
    </row>
    <row r="268" spans="1:48">
      <c r="A268" t="n">
        <v>265</v>
      </c>
      <c r="B268" t="n">
        <v>0</v>
      </c>
      <c r="C268" t="n">
        <v>0</v>
      </c>
      <c r="D268" t="n">
        <v>0</v>
      </c>
      <c r="E268" t="n">
        <v>36.1</v>
      </c>
      <c r="F268" t="n">
        <v>0.9345199559518411</v>
      </c>
      <c r="G268" t="n">
        <v>255.6638594558763</v>
      </c>
      <c r="H268" t="n">
        <v>943.9109691110954</v>
      </c>
      <c r="I268" t="n">
        <v>26.94025250712123</v>
      </c>
      <c r="J268" t="n">
        <v>26.94025250712123</v>
      </c>
      <c r="K268" t="n">
        <v>1006.24492576562</v>
      </c>
      <c r="L268" t="n">
        <v>3</v>
      </c>
      <c r="M268" t="n">
        <v>272.5473796764952</v>
      </c>
      <c r="N268" t="n">
        <v>1531.967502867308</v>
      </c>
      <c r="O268" t="b">
        <v>0</v>
      </c>
      <c r="P268" t="n">
        <v>26.94025250712123</v>
      </c>
      <c r="Q268" t="n">
        <v>0</v>
      </c>
      <c r="R268" t="n">
        <v>0.9442807820431981</v>
      </c>
      <c r="S268" t="n">
        <v>26.2962684186717</v>
      </c>
      <c r="T268" t="n">
        <v>177.8370887174612</v>
      </c>
      <c r="U268" t="n">
        <v>28.52991718080819</v>
      </c>
      <c r="V268" t="n">
        <v>9.908943507051333</v>
      </c>
      <c r="W268" t="n">
        <v>0</v>
      </c>
      <c r="X268" t="n">
        <v>0</v>
      </c>
      <c r="Y268" t="n">
        <v>-22.82607512520868</v>
      </c>
      <c r="Z268" t="n">
        <v>48.04168416934689</v>
      </c>
      <c r="AA268" t="n">
        <v>1531.967502867308</v>
      </c>
      <c r="AB268" t="b">
        <v>0</v>
      </c>
      <c r="AC268" t="b">
        <v>1</v>
      </c>
      <c r="AD268" t="n">
        <v>89.4846883933176</v>
      </c>
      <c r="AE268" t="n">
        <v>-0</v>
      </c>
      <c r="AF268" t="n">
        <v>0</v>
      </c>
      <c r="AG268" t="n">
        <v>0.1553879296435991</v>
      </c>
      <c r="AH268" t="b">
        <v>0</v>
      </c>
      <c r="AI268" t="b">
        <v>0</v>
      </c>
      <c r="AJ268" t="n">
        <v>1531.967502867308</v>
      </c>
      <c r="AK268" t="n">
        <v>0</v>
      </c>
      <c r="AL268" t="n">
        <v>28.52991718080819</v>
      </c>
      <c r="AM268" t="n">
        <v>0</v>
      </c>
      <c r="AN268" t="n">
        <v>28.54114305363517</v>
      </c>
      <c r="AO268" t="n">
        <v>0</v>
      </c>
      <c r="AP268" t="n">
        <v>1</v>
      </c>
      <c r="AQ268" t="n">
        <v>3</v>
      </c>
      <c r="AR268" t="n">
        <v>0</v>
      </c>
      <c r="AS268" t="n">
        <v>0</v>
      </c>
      <c r="AT268" t="n">
        <v>5.700457737672657</v>
      </c>
      <c r="AU268" t="n">
        <v>1.814084354833772</v>
      </c>
      <c r="AV268" t="n">
        <v>5.700457737672657</v>
      </c>
    </row>
    <row r="269" spans="1:48">
      <c r="A269" t="n">
        <v>266</v>
      </c>
      <c r="B269" t="n">
        <v>0</v>
      </c>
      <c r="C269" t="n">
        <v>0</v>
      </c>
      <c r="D269" t="n">
        <v>0</v>
      </c>
      <c r="E269" t="n">
        <v>39</v>
      </c>
      <c r="F269" t="n">
        <v>0.6124496333267633</v>
      </c>
      <c r="G269" t="n">
        <v>276.2019534287861</v>
      </c>
      <c r="H269" t="n">
        <v>1019.737612059078</v>
      </c>
      <c r="I269" t="n">
        <v>20.64377709224178</v>
      </c>
      <c r="J269" t="n">
        <v>20.64377709224178</v>
      </c>
      <c r="K269" t="n">
        <v>713.7297461217208</v>
      </c>
      <c r="L269" t="n">
        <v>4</v>
      </c>
      <c r="M269" t="n">
        <v>193.3179160676384</v>
      </c>
      <c r="N269" t="n">
        <v>1230.823297755308</v>
      </c>
      <c r="O269" t="b">
        <v>1</v>
      </c>
      <c r="P269" t="n">
        <v>20.64377709224178</v>
      </c>
      <c r="Q269" t="n">
        <v>27.39906467490189</v>
      </c>
      <c r="R269" t="n">
        <v>0.9447268287989291</v>
      </c>
      <c r="S269" t="n">
        <v>26.3377357686363</v>
      </c>
      <c r="T269" t="n">
        <v>169.5346936930418</v>
      </c>
      <c r="U269" t="n">
        <v>21.85158340267216</v>
      </c>
      <c r="V269" t="n">
        <v>9.370720149016648</v>
      </c>
      <c r="W269" t="n">
        <v>0</v>
      </c>
      <c r="X269" t="n">
        <v>0</v>
      </c>
      <c r="Y269" t="n">
        <v>-22.82607512520868</v>
      </c>
      <c r="Z269" t="n">
        <v>48.2027399518082</v>
      </c>
      <c r="AA269" t="n">
        <v>1230.823297755308</v>
      </c>
      <c r="AB269" t="b">
        <v>0</v>
      </c>
      <c r="AC269" t="b">
        <v>1</v>
      </c>
      <c r="AD269" t="n">
        <v>89.47563042699807</v>
      </c>
      <c r="AE269" t="n">
        <v>-0</v>
      </c>
      <c r="AF269" t="n">
        <v>0</v>
      </c>
      <c r="AG269" t="n">
        <v>0.1532151965497453</v>
      </c>
      <c r="AH269" t="b">
        <v>0</v>
      </c>
      <c r="AI269" t="b">
        <v>0</v>
      </c>
      <c r="AJ269" t="n">
        <v>1258.222362430209</v>
      </c>
      <c r="AK269" t="n">
        <v>0</v>
      </c>
      <c r="AL269" t="n">
        <v>22.33801630330925</v>
      </c>
      <c r="AM269" t="n">
        <v>0</v>
      </c>
      <c r="AN269" t="n">
        <v>22.3838118601308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4.584611547785211</v>
      </c>
      <c r="AU269" t="n">
        <v>1.458983201798624</v>
      </c>
      <c r="AV269" t="n">
        <v>4.584611547785211</v>
      </c>
    </row>
    <row r="270" spans="1:48">
      <c r="A270" t="n">
        <v>267</v>
      </c>
      <c r="B270" t="n">
        <v>0</v>
      </c>
      <c r="C270" t="n">
        <v>0</v>
      </c>
      <c r="D270" t="n">
        <v>0</v>
      </c>
      <c r="E270" t="n">
        <v>40.8</v>
      </c>
      <c r="F270" t="n">
        <v>0.5323481774077683</v>
      </c>
      <c r="G270" t="n">
        <v>288.94973589473</v>
      </c>
      <c r="H270" t="n">
        <v>1066.802424923343</v>
      </c>
      <c r="I270" t="n">
        <v>19.46923164962111</v>
      </c>
      <c r="J270" t="n">
        <v>19.46923164962111</v>
      </c>
      <c r="K270" t="n">
        <v>643.424942883616</v>
      </c>
      <c r="L270" t="n">
        <v>4</v>
      </c>
      <c r="M270" t="n">
        <v>174.2754449847281</v>
      </c>
      <c r="N270" t="n">
        <v>1287.630526882475</v>
      </c>
      <c r="O270" t="b">
        <v>0</v>
      </c>
      <c r="P270" t="n">
        <v>19.46923164962111</v>
      </c>
      <c r="Q270" t="n">
        <v>0</v>
      </c>
      <c r="R270" t="n">
        <v>0.9426632931710704</v>
      </c>
      <c r="S270" t="n">
        <v>26.36925699827299</v>
      </c>
      <c r="T270" t="n">
        <v>153.1695138757075</v>
      </c>
      <c r="U270" t="n">
        <v>20.65343139025561</v>
      </c>
      <c r="V270" t="n">
        <v>8.782235512221121</v>
      </c>
      <c r="W270" t="n">
        <v>0</v>
      </c>
      <c r="X270" t="n">
        <v>0</v>
      </c>
      <c r="Y270" t="n">
        <v>-22.82607512520868</v>
      </c>
      <c r="Z270" t="n">
        <v>48.34127650587958</v>
      </c>
      <c r="AA270" t="n">
        <v>1287.630526882475</v>
      </c>
      <c r="AB270" t="b">
        <v>0</v>
      </c>
      <c r="AC270" t="b">
        <v>1</v>
      </c>
      <c r="AD270" t="n">
        <v>89.46657246067853</v>
      </c>
      <c r="AE270" t="n">
        <v>-0</v>
      </c>
      <c r="AF270" t="n">
        <v>0</v>
      </c>
      <c r="AG270" t="n">
        <v>0.1355758796481274</v>
      </c>
      <c r="AH270" t="b">
        <v>0</v>
      </c>
      <c r="AI270" t="b">
        <v>0</v>
      </c>
      <c r="AJ270" t="n">
        <v>1287.630526882475</v>
      </c>
      <c r="AK270" t="n">
        <v>0</v>
      </c>
      <c r="AL270" t="n">
        <v>20.65343139025561</v>
      </c>
      <c r="AM270" t="n">
        <v>0</v>
      </c>
      <c r="AN270" t="n">
        <v>20.66045429743322</v>
      </c>
      <c r="AO270" t="n">
        <v>0</v>
      </c>
      <c r="AP270" t="n">
        <v>1</v>
      </c>
      <c r="AQ270" t="n">
        <v>3</v>
      </c>
      <c r="AR270" t="n">
        <v>0</v>
      </c>
      <c r="AS270" t="n">
        <v>0</v>
      </c>
      <c r="AT270" t="n">
        <v>4.257919680603866</v>
      </c>
      <c r="AU270" t="n">
        <v>1.355018462057028</v>
      </c>
      <c r="AV270" t="n">
        <v>4.257919680603866</v>
      </c>
    </row>
    <row r="271" spans="1:48">
      <c r="A271" t="n">
        <v>268</v>
      </c>
      <c r="B271" t="n">
        <v>0</v>
      </c>
      <c r="C271" t="n">
        <v>0</v>
      </c>
      <c r="D271" t="n">
        <v>0</v>
      </c>
      <c r="E271" t="n">
        <v>42.9</v>
      </c>
      <c r="F271" t="n">
        <v>0.5081576570421529</v>
      </c>
      <c r="G271" t="n">
        <v>303.8221487716647</v>
      </c>
      <c r="H271" t="n">
        <v>1121.711373264986</v>
      </c>
      <c r="I271" t="n">
        <v>19.91016442540177</v>
      </c>
      <c r="J271" t="n">
        <v>19.91016442540177</v>
      </c>
      <c r="K271" t="n">
        <v>625.7873757169536</v>
      </c>
      <c r="L271" t="n">
        <v>4</v>
      </c>
      <c r="M271" t="n">
        <v>169.4982057738227</v>
      </c>
      <c r="N271" t="n">
        <v>1353.905627530838</v>
      </c>
      <c r="O271" t="b">
        <v>0</v>
      </c>
      <c r="P271" t="n">
        <v>19.91016442540177</v>
      </c>
      <c r="Q271" t="n">
        <v>0</v>
      </c>
      <c r="R271" t="n">
        <v>0.9418349756534844</v>
      </c>
      <c r="S271" t="n">
        <v>26.4000946405018</v>
      </c>
      <c r="T271" t="n">
        <v>149.1018462133914</v>
      </c>
      <c r="U271" t="n">
        <v>21.13975902369443</v>
      </c>
      <c r="V271" t="n">
        <v>8.672512515112345</v>
      </c>
      <c r="W271" t="n">
        <v>0</v>
      </c>
      <c r="X271" t="n">
        <v>0</v>
      </c>
      <c r="Y271" t="n">
        <v>-22.82607512520868</v>
      </c>
      <c r="Z271" t="n">
        <v>48.48275648521317</v>
      </c>
      <c r="AA271" t="n">
        <v>1353.905627530838</v>
      </c>
      <c r="AB271" t="b">
        <v>0</v>
      </c>
      <c r="AC271" t="b">
        <v>1</v>
      </c>
      <c r="AD271" t="n">
        <v>89.457514494359</v>
      </c>
      <c r="AE271" t="n">
        <v>-0</v>
      </c>
      <c r="AF271" t="n">
        <v>0</v>
      </c>
      <c r="AG271" t="n">
        <v>0.1172058214716567</v>
      </c>
      <c r="AH271" t="b">
        <v>0</v>
      </c>
      <c r="AI271" t="b">
        <v>0</v>
      </c>
      <c r="AJ271" t="n">
        <v>1353.905627530838</v>
      </c>
      <c r="AK271" t="n">
        <v>0</v>
      </c>
      <c r="AL271" t="n">
        <v>21.13975902369443</v>
      </c>
      <c r="AM271" t="n">
        <v>0</v>
      </c>
      <c r="AN271" t="n">
        <v>21.14858035774484</v>
      </c>
      <c r="AO271" t="n">
        <v>0</v>
      </c>
      <c r="AP271" t="n">
        <v>1</v>
      </c>
      <c r="AQ271" t="n">
        <v>3</v>
      </c>
      <c r="AR271" t="n">
        <v>0</v>
      </c>
      <c r="AS271" t="n">
        <v>0</v>
      </c>
      <c r="AT271" t="n">
        <v>4.35587354897797</v>
      </c>
      <c r="AU271" t="n">
        <v>1.386190797383463</v>
      </c>
      <c r="AV271" t="n">
        <v>4.35587354897797</v>
      </c>
    </row>
    <row r="272" spans="1:48">
      <c r="A272" t="n">
        <v>269</v>
      </c>
      <c r="B272" t="n">
        <v>0</v>
      </c>
      <c r="C272" t="n">
        <v>0</v>
      </c>
      <c r="D272" t="n">
        <v>0</v>
      </c>
      <c r="E272" t="n">
        <v>44.4</v>
      </c>
      <c r="F272" t="n">
        <v>0.4350211944236246</v>
      </c>
      <c r="G272" t="n">
        <v>314.4453008266179</v>
      </c>
      <c r="H272" t="n">
        <v>1160.932050651873</v>
      </c>
      <c r="I272" t="n">
        <v>18.48948677474792</v>
      </c>
      <c r="J272" t="n">
        <v>18.48948677474792</v>
      </c>
      <c r="K272" t="n">
        <v>561.5017698208686</v>
      </c>
      <c r="L272" t="n">
        <v>5</v>
      </c>
      <c r="M272" t="n">
        <v>152.0860698323046</v>
      </c>
      <c r="N272" t="n">
        <v>1160.932050651873</v>
      </c>
      <c r="O272" t="b">
        <v>1</v>
      </c>
      <c r="P272" t="n">
        <v>18.48948677474792</v>
      </c>
      <c r="Q272" t="n">
        <v>19.46147600125456</v>
      </c>
      <c r="R272" t="n">
        <v>1</v>
      </c>
      <c r="S272" t="n">
        <v>26.4320862705184</v>
      </c>
      <c r="T272" t="n">
        <v>152.0860698323046</v>
      </c>
      <c r="U272" t="n">
        <v>18.48948677474792</v>
      </c>
      <c r="V272" t="n">
        <v>0</v>
      </c>
      <c r="W272" t="n">
        <v>0</v>
      </c>
      <c r="X272" t="n">
        <v>0</v>
      </c>
      <c r="Y272" t="n">
        <v>-22.82607512520868</v>
      </c>
      <c r="Z272" t="n">
        <v>48.59799469406859</v>
      </c>
      <c r="AA272" t="n">
        <v>1160.932050651873</v>
      </c>
      <c r="AB272" t="b">
        <v>0</v>
      </c>
      <c r="AC272" t="b">
        <v>1</v>
      </c>
      <c r="AD272" t="n">
        <v>89.44845652803947</v>
      </c>
      <c r="AE272" t="n">
        <v>-0</v>
      </c>
      <c r="AF272" t="n">
        <v>0</v>
      </c>
      <c r="AG272" t="n">
        <v>0.09990419571901057</v>
      </c>
      <c r="AH272" t="b">
        <v>0</v>
      </c>
      <c r="AI272" t="b">
        <v>0</v>
      </c>
      <c r="AJ272" t="n">
        <v>1180.393526653128</v>
      </c>
      <c r="AK272" t="n">
        <v>0</v>
      </c>
      <c r="AL272" t="n">
        <v>18.79943833732233</v>
      </c>
      <c r="AM272" t="n">
        <v>0</v>
      </c>
      <c r="AN272" t="n">
        <v>18.81757225265974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3.93264138190401</v>
      </c>
      <c r="AU272" t="n">
        <v>1.251503569079456</v>
      </c>
      <c r="AV272" t="n">
        <v>3.93264138190401</v>
      </c>
    </row>
    <row r="273" spans="1:48">
      <c r="A273" t="n">
        <v>270</v>
      </c>
      <c r="B273" t="n">
        <v>0</v>
      </c>
      <c r="C273" t="n">
        <v>0</v>
      </c>
      <c r="D273" t="n">
        <v>0</v>
      </c>
      <c r="E273" t="n">
        <v>45.9</v>
      </c>
      <c r="F273" t="n">
        <v>0.251757565263353</v>
      </c>
      <c r="G273" t="n">
        <v>325.0684528815713</v>
      </c>
      <c r="H273" t="n">
        <v>1200.152728038761</v>
      </c>
      <c r="I273" t="n">
        <v>13.45267231313428</v>
      </c>
      <c r="J273" t="n">
        <v>13.45267231313428</v>
      </c>
      <c r="K273" t="n">
        <v>395.1892490553365</v>
      </c>
      <c r="L273" t="n">
        <v>5</v>
      </c>
      <c r="M273" t="n">
        <v>107.039341564284</v>
      </c>
      <c r="N273" t="n">
        <v>1200.152728038761</v>
      </c>
      <c r="O273" t="b">
        <v>0</v>
      </c>
      <c r="P273" t="n">
        <v>13.45267231313428</v>
      </c>
      <c r="Q273" t="n">
        <v>0</v>
      </c>
      <c r="R273" t="n">
        <v>1</v>
      </c>
      <c r="S273" t="n">
        <v>26.4320862705184</v>
      </c>
      <c r="T273" t="n">
        <v>107.039341564284</v>
      </c>
      <c r="U273" t="n">
        <v>13.45267231313428</v>
      </c>
      <c r="V273" t="n">
        <v>0</v>
      </c>
      <c r="W273" t="n">
        <v>0</v>
      </c>
      <c r="X273" t="n">
        <v>0</v>
      </c>
      <c r="Y273" t="n">
        <v>-22.82607512520868</v>
      </c>
      <c r="Z273" t="n">
        <v>48.70005300916629</v>
      </c>
      <c r="AA273" t="n">
        <v>1200.152728038761</v>
      </c>
      <c r="AB273" t="b">
        <v>0</v>
      </c>
      <c r="AC273" t="b">
        <v>1</v>
      </c>
      <c r="AD273" t="n">
        <v>89.43939856171994</v>
      </c>
      <c r="AE273" t="n">
        <v>-0</v>
      </c>
      <c r="AF273" t="n">
        <v>0</v>
      </c>
      <c r="AG273" t="n">
        <v>0.07885080817832382</v>
      </c>
      <c r="AH273" t="b">
        <v>0</v>
      </c>
      <c r="AI273" t="b">
        <v>0</v>
      </c>
      <c r="AJ273" t="n">
        <v>1200.152728038761</v>
      </c>
      <c r="AK273" t="n">
        <v>0</v>
      </c>
      <c r="AL273" t="n">
        <v>13.45267231313428</v>
      </c>
      <c r="AM273" t="n">
        <v>0</v>
      </c>
      <c r="AN273" t="n">
        <v>13.45305631103755</v>
      </c>
      <c r="AO273" t="n">
        <v>0</v>
      </c>
      <c r="AP273" t="n">
        <v>1</v>
      </c>
      <c r="AQ273" t="n">
        <v>3</v>
      </c>
      <c r="AR273" t="n">
        <v>0</v>
      </c>
      <c r="AS273" t="n">
        <v>0</v>
      </c>
      <c r="AT273" t="n">
        <v>2.967059497642936</v>
      </c>
      <c r="AU273" t="n">
        <v>0.9442217559063125</v>
      </c>
      <c r="AV273" t="n">
        <v>2.967059497642936</v>
      </c>
    </row>
    <row r="274" spans="1:48">
      <c r="A274" t="n">
        <v>271</v>
      </c>
      <c r="B274" t="n">
        <v>0</v>
      </c>
      <c r="C274" t="n">
        <v>0</v>
      </c>
      <c r="D274" t="n">
        <v>0</v>
      </c>
      <c r="E274" t="n">
        <v>46</v>
      </c>
      <c r="F274" t="n">
        <v>-0.1087181221437117</v>
      </c>
      <c r="G274" t="n">
        <v>325.7766630185682</v>
      </c>
      <c r="H274" t="n">
        <v>1202.767439864554</v>
      </c>
      <c r="I274" t="n">
        <v>2.08720597353376</v>
      </c>
      <c r="J274" t="n">
        <v>2.08720597353376</v>
      </c>
      <c r="K274" t="n">
        <v>61.18102104567802</v>
      </c>
      <c r="L274" t="n">
        <v>5</v>
      </c>
      <c r="M274" t="n">
        <v>16.5712408032714</v>
      </c>
      <c r="N274" t="n">
        <v>1202.767439864554</v>
      </c>
      <c r="O274" t="b">
        <v>0</v>
      </c>
      <c r="P274" t="n">
        <v>2.08720597353376</v>
      </c>
      <c r="Q274" t="n">
        <v>0</v>
      </c>
      <c r="R274" t="n">
        <v>1</v>
      </c>
      <c r="S274" t="n">
        <v>26.4320862705184</v>
      </c>
      <c r="T274" t="n">
        <v>16.5712408032714</v>
      </c>
      <c r="U274" t="n">
        <v>2.08720597353376</v>
      </c>
      <c r="V274" t="n">
        <v>0</v>
      </c>
      <c r="W274" t="n">
        <v>0</v>
      </c>
      <c r="X274" t="n">
        <v>0</v>
      </c>
      <c r="Y274" t="n">
        <v>-22.82607512520868</v>
      </c>
      <c r="Z274" t="n">
        <v>48.74659219496424</v>
      </c>
      <c r="AA274" t="n">
        <v>1202.767439864554</v>
      </c>
      <c r="AB274" t="b">
        <v>0</v>
      </c>
      <c r="AC274" t="b">
        <v>1</v>
      </c>
      <c r="AD274" t="n">
        <v>89.43034059540041</v>
      </c>
      <c r="AE274" t="n">
        <v>-0</v>
      </c>
      <c r="AF274" t="n">
        <v>0</v>
      </c>
      <c r="AG274" t="n">
        <v>0.06703009013779712</v>
      </c>
      <c r="AH274" t="b">
        <v>0</v>
      </c>
      <c r="AI274" t="b">
        <v>0</v>
      </c>
      <c r="AJ274" t="n">
        <v>1202.767439864554</v>
      </c>
      <c r="AK274" t="n">
        <v>0</v>
      </c>
      <c r="AL274" t="n">
        <v>2.08720597353376</v>
      </c>
      <c r="AM274" t="n">
        <v>0</v>
      </c>
      <c r="AN274" t="n">
        <v>2.087253172786882</v>
      </c>
      <c r="AO274" t="n">
        <v>0</v>
      </c>
      <c r="AP274" t="n">
        <v>1</v>
      </c>
      <c r="AQ274" t="n">
        <v>3</v>
      </c>
      <c r="AR274" t="n">
        <v>0</v>
      </c>
      <c r="AS274" t="n">
        <v>0</v>
      </c>
      <c r="AT274" t="n">
        <v>1.049393416428011</v>
      </c>
      <c r="AU274" t="n">
        <v>0.3339535641544534</v>
      </c>
      <c r="AV274" t="n">
        <v>1.049393416428011</v>
      </c>
    </row>
    <row r="275" spans="1:48">
      <c r="A275" t="n">
        <v>272</v>
      </c>
      <c r="B275" t="n">
        <v>0</v>
      </c>
      <c r="C275" t="n">
        <v>0</v>
      </c>
      <c r="D275" t="n">
        <v>0</v>
      </c>
      <c r="E275" t="n">
        <v>45.6</v>
      </c>
      <c r="F275" t="n">
        <v>-0.06688507668851429</v>
      </c>
      <c r="G275" t="n">
        <v>322.9438224705806</v>
      </c>
      <c r="H275" t="n">
        <v>1192.308592561384</v>
      </c>
      <c r="I275" t="n">
        <v>3.34788618687269</v>
      </c>
      <c r="J275" t="n">
        <v>3.34788618687269</v>
      </c>
      <c r="K275" t="n">
        <v>98.99541625665964</v>
      </c>
      <c r="L275" t="n">
        <v>5</v>
      </c>
      <c r="M275" t="n">
        <v>26.81349302726426</v>
      </c>
      <c r="N275" t="n">
        <v>1192.308592561384</v>
      </c>
      <c r="O275" t="b">
        <v>0</v>
      </c>
      <c r="P275" t="n">
        <v>3.34788618687269</v>
      </c>
      <c r="Q275" t="n">
        <v>0</v>
      </c>
      <c r="R275" t="n">
        <v>1</v>
      </c>
      <c r="S275" t="n">
        <v>26.4320862705184</v>
      </c>
      <c r="T275" t="n">
        <v>26.81349302726425</v>
      </c>
      <c r="U275" t="n">
        <v>3.347886186872689</v>
      </c>
      <c r="V275" t="n">
        <v>0</v>
      </c>
      <c r="W275" t="n">
        <v>0</v>
      </c>
      <c r="X275" t="n">
        <v>0</v>
      </c>
      <c r="Y275" t="n">
        <v>-22.82607512520868</v>
      </c>
      <c r="Z275" t="n">
        <v>48.78679141745478</v>
      </c>
      <c r="AA275" t="n">
        <v>1192.308592561384</v>
      </c>
      <c r="AB275" t="b">
        <v>0</v>
      </c>
      <c r="AC275" t="b">
        <v>1</v>
      </c>
      <c r="AD275" t="n">
        <v>89.42128262908088</v>
      </c>
      <c r="AE275" t="n">
        <v>-0</v>
      </c>
      <c r="AF275" t="n">
        <v>0</v>
      </c>
      <c r="AG275" t="n">
        <v>0.04796818876239708</v>
      </c>
      <c r="AH275" t="b">
        <v>0</v>
      </c>
      <c r="AI275" t="b">
        <v>0</v>
      </c>
      <c r="AJ275" t="n">
        <v>1192.308592561384</v>
      </c>
      <c r="AK275" t="n">
        <v>0</v>
      </c>
      <c r="AL275" t="n">
        <v>3.347886186872689</v>
      </c>
      <c r="AM275" t="n">
        <v>0</v>
      </c>
      <c r="AN275" t="n">
        <v>3.348143160584133</v>
      </c>
      <c r="AO275" t="n">
        <v>0</v>
      </c>
      <c r="AP275" t="n">
        <v>1</v>
      </c>
      <c r="AQ275" t="n">
        <v>3</v>
      </c>
      <c r="AR275" t="n">
        <v>0</v>
      </c>
      <c r="AS275" t="n">
        <v>0</v>
      </c>
      <c r="AT275" t="n">
        <v>1.250858525423703</v>
      </c>
      <c r="AU275" t="n">
        <v>0.3980667843716038</v>
      </c>
      <c r="AV275" t="n">
        <v>1.250858525423703</v>
      </c>
    </row>
    <row r="276" spans="1:48">
      <c r="A276" t="n">
        <v>273</v>
      </c>
      <c r="B276" t="n">
        <v>0</v>
      </c>
      <c r="C276" t="n">
        <v>0</v>
      </c>
      <c r="D276" t="n">
        <v>0</v>
      </c>
      <c r="E276" t="n">
        <v>45.3</v>
      </c>
      <c r="F276" t="n">
        <v>-0.2070749044355633</v>
      </c>
      <c r="G276" t="n">
        <v>320.8191920595899</v>
      </c>
      <c r="H276" t="n">
        <v>1184.464457084006</v>
      </c>
      <c r="I276" t="n">
        <v>-1.065792403139069</v>
      </c>
      <c r="J276" t="n">
        <v>-1.065792403139069</v>
      </c>
      <c r="K276" t="n">
        <v>-31.72368738548522</v>
      </c>
      <c r="L276" t="n">
        <v>5</v>
      </c>
      <c r="M276" t="n">
        <v>-8.592548045906071</v>
      </c>
      <c r="N276" t="n">
        <v>1184.464457084006</v>
      </c>
      <c r="O276" t="b">
        <v>0</v>
      </c>
      <c r="P276" t="n">
        <v>-1.065792403139068</v>
      </c>
      <c r="Q276" t="n">
        <v>0</v>
      </c>
      <c r="R276" t="n">
        <v>1</v>
      </c>
      <c r="S276" t="n">
        <v>26.4320862705184</v>
      </c>
      <c r="T276" t="n">
        <v>-8.592548045906069</v>
      </c>
      <c r="U276" t="n">
        <v>-1.065792403139068</v>
      </c>
      <c r="V276" t="n">
        <v>0</v>
      </c>
      <c r="W276" t="n">
        <v>0</v>
      </c>
      <c r="X276" t="n">
        <v>0</v>
      </c>
      <c r="Y276" t="n">
        <v>-22.82607512520868</v>
      </c>
      <c r="Z276" t="n">
        <v>48.81923102075658</v>
      </c>
      <c r="AA276" t="n">
        <v>1184.464457084006</v>
      </c>
      <c r="AB276" t="b">
        <v>0</v>
      </c>
      <c r="AC276" t="b">
        <v>1</v>
      </c>
      <c r="AD276" t="n">
        <v>89.41222466276135</v>
      </c>
      <c r="AE276" t="n">
        <v>-0</v>
      </c>
      <c r="AF276" t="n">
        <v>0</v>
      </c>
      <c r="AG276" t="n">
        <v>0.03135811353254614</v>
      </c>
      <c r="AH276" t="b">
        <v>0</v>
      </c>
      <c r="AI276" t="b">
        <v>0</v>
      </c>
      <c r="AJ276" t="n">
        <v>1184.464457084006</v>
      </c>
      <c r="AK276" t="n">
        <v>0</v>
      </c>
      <c r="AL276" t="n">
        <v>-1.065792403139068</v>
      </c>
      <c r="AM276" t="n">
        <v>0</v>
      </c>
      <c r="AN276" t="n">
        <v>-1.063899188652716</v>
      </c>
      <c r="AO276" t="n">
        <v>0</v>
      </c>
      <c r="AP276" t="n">
        <v>1</v>
      </c>
      <c r="AQ276" t="n">
        <v>3</v>
      </c>
      <c r="AR276" t="n">
        <v>0</v>
      </c>
      <c r="AS276" t="n">
        <v>0</v>
      </c>
      <c r="AT276" t="n">
        <v>0.525540838175565</v>
      </c>
      <c r="AU276" t="n">
        <v>0.1672454136551071</v>
      </c>
      <c r="AV276" t="n">
        <v>0.525540838175565</v>
      </c>
    </row>
    <row r="277" spans="1:48">
      <c r="A277" t="n">
        <v>274</v>
      </c>
      <c r="B277" t="n">
        <v>0</v>
      </c>
      <c r="C277" t="n">
        <v>0</v>
      </c>
      <c r="D277" t="n">
        <v>0</v>
      </c>
      <c r="E277" t="n">
        <v>43.7</v>
      </c>
      <c r="F277" t="n">
        <v>-0.6881486389025504</v>
      </c>
      <c r="G277" t="n">
        <v>309.4878298676398</v>
      </c>
      <c r="H277" t="n">
        <v>1142.629067871326</v>
      </c>
      <c r="I277" t="n">
        <v>-15.60909480360982</v>
      </c>
      <c r="J277" t="n">
        <v>-15.60909480360982</v>
      </c>
      <c r="K277" t="n">
        <v>-481.6211214987636</v>
      </c>
      <c r="L277" t="n">
        <v>5</v>
      </c>
      <c r="M277" t="n">
        <v>-130.4499245662956</v>
      </c>
      <c r="N277" t="n">
        <v>1142.629067871326</v>
      </c>
      <c r="O277" t="b">
        <v>0</v>
      </c>
      <c r="P277" t="n">
        <v>-15.60909480360982</v>
      </c>
      <c r="Q277" t="n">
        <v>0</v>
      </c>
      <c r="R277" t="n">
        <v>1</v>
      </c>
      <c r="S277" t="n">
        <v>26.4320862705184</v>
      </c>
      <c r="T277" t="n">
        <v>-130.4499245662956</v>
      </c>
      <c r="U277" t="n">
        <v>-15.60909480360981</v>
      </c>
      <c r="V277" t="n">
        <v>0</v>
      </c>
      <c r="W277" t="n">
        <v>-81.81914447524817</v>
      </c>
      <c r="X277" t="n">
        <v>2</v>
      </c>
      <c r="Y277" t="n">
        <v>58.99306935003948</v>
      </c>
      <c r="Z277" t="n">
        <v>48.83484829621859</v>
      </c>
      <c r="AA277" t="n">
        <v>1142.629067871326</v>
      </c>
      <c r="AB277" t="b">
        <v>0</v>
      </c>
      <c r="AC277" t="b">
        <v>1</v>
      </c>
      <c r="AD277" t="n">
        <v>89.41940065367898</v>
      </c>
      <c r="AE277" t="n">
        <v>1.709653765154439</v>
      </c>
      <c r="AF277" t="n">
        <v>0</v>
      </c>
      <c r="AG277" t="n">
        <v>0.007608450490481811</v>
      </c>
      <c r="AH277" t="b">
        <v>0</v>
      </c>
      <c r="AI277" t="b">
        <v>0</v>
      </c>
      <c r="AJ277" t="n">
        <v>1142.629067871326</v>
      </c>
      <c r="AK277" t="n">
        <v>0</v>
      </c>
      <c r="AL277" t="n">
        <v>-15.60909480360981</v>
      </c>
      <c r="AM277" t="n">
        <v>10.05313567532051</v>
      </c>
      <c r="AN277" t="n">
        <v>-3.64553282923744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 spans="1:48">
      <c r="A278" t="n">
        <v>275</v>
      </c>
      <c r="B278" t="n">
        <v>0</v>
      </c>
      <c r="C278" t="n">
        <v>0</v>
      </c>
      <c r="D278" t="n">
        <v>0</v>
      </c>
      <c r="E278" t="n">
        <v>40.8</v>
      </c>
      <c r="F278" t="n">
        <v>-0.7903305399542315</v>
      </c>
      <c r="G278" t="n">
        <v>288.94973589473</v>
      </c>
      <c r="H278" t="n">
        <v>1066.802424923343</v>
      </c>
      <c r="I278" t="n">
        <v>-17.64190194362866</v>
      </c>
      <c r="J278" t="n">
        <v>-17.64190194362866</v>
      </c>
      <c r="K278" t="n">
        <v>-583.0348087033279</v>
      </c>
      <c r="L278" t="n">
        <v>3</v>
      </c>
      <c r="M278" t="n">
        <v>-157.9184205588645</v>
      </c>
      <c r="N278" t="n">
        <v>1731.420335650586</v>
      </c>
      <c r="O278" t="b">
        <v>1</v>
      </c>
      <c r="P278" t="n">
        <v>-17.64190194362866</v>
      </c>
      <c r="Q278" t="n">
        <v>-35.35689532726488</v>
      </c>
      <c r="R278" t="n">
        <v>0.9442026337835572</v>
      </c>
      <c r="S278" t="n">
        <v>26.4320862705184</v>
      </c>
      <c r="T278" t="n">
        <v>-91.87121910943893</v>
      </c>
      <c r="U278" t="n">
        <v>-16.65753028012544</v>
      </c>
      <c r="V278" t="n">
        <v>66.04720144942564</v>
      </c>
      <c r="W278" t="n">
        <v>-72.66601591060457</v>
      </c>
      <c r="X278" t="n">
        <v>2</v>
      </c>
      <c r="Y278" t="n">
        <v>49.83994078539589</v>
      </c>
      <c r="Z278" t="n">
        <v>48.84475540942403</v>
      </c>
      <c r="AA278" t="n">
        <v>1731.420335650586</v>
      </c>
      <c r="AB278" t="b">
        <v>0</v>
      </c>
      <c r="AC278" t="b">
        <v>1</v>
      </c>
      <c r="AD278" t="n">
        <v>89.44099450489632</v>
      </c>
      <c r="AE278" t="n">
        <v>1.51839436231114</v>
      </c>
      <c r="AF278" t="n">
        <v>0</v>
      </c>
      <c r="AG278" t="n">
        <v>-0.03275989880882374</v>
      </c>
      <c r="AH278" t="b">
        <v>0</v>
      </c>
      <c r="AI278" t="b">
        <v>0</v>
      </c>
      <c r="AJ278" t="n">
        <v>1696.063440323321</v>
      </c>
      <c r="AK278" t="n">
        <v>0</v>
      </c>
      <c r="AL278" t="n">
        <v>-16.31737108111508</v>
      </c>
      <c r="AM278" t="n">
        <v>8.776130962443307</v>
      </c>
      <c r="AN278" t="n">
        <v>-5.853418962833791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 spans="1:48">
      <c r="A279" t="n">
        <v>276</v>
      </c>
      <c r="B279" t="n">
        <v>0</v>
      </c>
      <c r="C279" t="n">
        <v>0</v>
      </c>
      <c r="D279" t="n">
        <v>0</v>
      </c>
      <c r="E279" t="n">
        <v>38</v>
      </c>
      <c r="F279" t="n">
        <v>-0.9005292012805333</v>
      </c>
      <c r="G279" t="n">
        <v>269.1198520588172</v>
      </c>
      <c r="H279" t="n">
        <v>993.590493801153</v>
      </c>
      <c r="I279" t="n">
        <v>-19.48336259709663</v>
      </c>
      <c r="J279" t="n">
        <v>-19.48336259709663</v>
      </c>
      <c r="K279" t="n">
        <v>-691.3366163790776</v>
      </c>
      <c r="L279" t="n">
        <v>3</v>
      </c>
      <c r="M279" t="n">
        <v>-187.2526046530546</v>
      </c>
      <c r="N279" t="n">
        <v>1612.597371439271</v>
      </c>
      <c r="O279" t="b">
        <v>0</v>
      </c>
      <c r="P279" t="n">
        <v>-19.48336259709663</v>
      </c>
      <c r="Q279" t="n">
        <v>0</v>
      </c>
      <c r="R279" t="n">
        <v>0.9472200439530067</v>
      </c>
      <c r="S279" t="n">
        <v>26.45927936997959</v>
      </c>
      <c r="T279" t="n">
        <v>-109.2849170731863</v>
      </c>
      <c r="U279" t="n">
        <v>-18.45503157557424</v>
      </c>
      <c r="V279" t="n">
        <v>77.96768757986824</v>
      </c>
      <c r="W279" t="n">
        <v>-69.50743395422748</v>
      </c>
      <c r="X279" t="n">
        <v>2</v>
      </c>
      <c r="Y279" t="n">
        <v>46.6813588290188</v>
      </c>
      <c r="Z279" t="n">
        <v>48.85466252262948</v>
      </c>
      <c r="AA279" t="n">
        <v>1612.597371439271</v>
      </c>
      <c r="AB279" t="b">
        <v>0</v>
      </c>
      <c r="AC279" t="b">
        <v>1</v>
      </c>
      <c r="AD279" t="n">
        <v>89.46014555640713</v>
      </c>
      <c r="AE279" t="n">
        <v>1.452394142327141</v>
      </c>
      <c r="AF279" t="n">
        <v>0</v>
      </c>
      <c r="AG279" t="n">
        <v>-0.03823313172159948</v>
      </c>
      <c r="AH279" t="b">
        <v>0</v>
      </c>
      <c r="AI279" t="b">
        <v>0</v>
      </c>
      <c r="AJ279" t="n">
        <v>1612.597371439271</v>
      </c>
      <c r="AK279" t="n">
        <v>0</v>
      </c>
      <c r="AL279" t="n">
        <v>-18.45503157557424</v>
      </c>
      <c r="AM279" t="n">
        <v>11.46836516709699</v>
      </c>
      <c r="AN279" t="n">
        <v>-5.491462177313701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 spans="1:48">
      <c r="A280" t="n">
        <v>277</v>
      </c>
      <c r="B280" t="n">
        <v>0</v>
      </c>
      <c r="C280" t="n">
        <v>0</v>
      </c>
      <c r="D280" t="n">
        <v>0</v>
      </c>
      <c r="E280" t="n">
        <v>34.4</v>
      </c>
      <c r="F280" t="n">
        <v>-0.9408859882569658</v>
      </c>
      <c r="G280" t="n">
        <v>243.6242871269292</v>
      </c>
      <c r="H280" t="n">
        <v>899.4608680726228</v>
      </c>
      <c r="I280" t="n">
        <v>-18.78137331014606</v>
      </c>
      <c r="J280" t="n">
        <v>-18.78137331014606</v>
      </c>
      <c r="K280" t="n">
        <v>-736.1700515860095</v>
      </c>
      <c r="L280" t="n">
        <v>3</v>
      </c>
      <c r="M280" t="n">
        <v>-199.3960053049863</v>
      </c>
      <c r="N280" t="n">
        <v>1459.824988881867</v>
      </c>
      <c r="O280" t="b">
        <v>0</v>
      </c>
      <c r="P280" t="n">
        <v>-18.78137331014606</v>
      </c>
      <c r="Q280" t="n">
        <v>0</v>
      </c>
      <c r="R280" t="n">
        <v>0.948446217605353</v>
      </c>
      <c r="S280" t="n">
        <v>26.48768683921512</v>
      </c>
      <c r="T280" t="n">
        <v>-116.5227276876963</v>
      </c>
      <c r="U280" t="n">
        <v>-17.81312247744216</v>
      </c>
      <c r="V280" t="n">
        <v>82.87327761728997</v>
      </c>
      <c r="W280" t="n">
        <v>-69.23329694228885</v>
      </c>
      <c r="X280" t="n">
        <v>2</v>
      </c>
      <c r="Y280" t="n">
        <v>46.40722181708016</v>
      </c>
      <c r="Z280" t="n">
        <v>48.86283301025232</v>
      </c>
      <c r="AA280" t="n">
        <v>1459.824988881867</v>
      </c>
      <c r="AB280" t="b">
        <v>0</v>
      </c>
      <c r="AC280" t="b">
        <v>1</v>
      </c>
      <c r="AD280" t="n">
        <v>89.47861551288453</v>
      </c>
      <c r="AE280" t="n">
        <v>1.446665906256782</v>
      </c>
      <c r="AF280" t="n">
        <v>0</v>
      </c>
      <c r="AG280" t="n">
        <v>-0.03452342177235246</v>
      </c>
      <c r="AH280" t="b">
        <v>0</v>
      </c>
      <c r="AI280" t="b">
        <v>0</v>
      </c>
      <c r="AJ280" t="n">
        <v>1459.824988881867</v>
      </c>
      <c r="AK280" t="n">
        <v>0</v>
      </c>
      <c r="AL280" t="n">
        <v>-17.81312247744216</v>
      </c>
      <c r="AM280" t="n">
        <v>11.43930667465838</v>
      </c>
      <c r="AN280" t="n">
        <v>-4.857511886202752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 spans="1:48">
      <c r="A281" t="n">
        <v>278</v>
      </c>
      <c r="B281" t="n">
        <v>0</v>
      </c>
      <c r="C281" t="n">
        <v>0</v>
      </c>
      <c r="D281" t="n">
        <v>0</v>
      </c>
      <c r="E281" t="n">
        <v>30.9</v>
      </c>
      <c r="F281" t="n">
        <v>-1.252593512358274</v>
      </c>
      <c r="G281" t="n">
        <v>218.8369323320382</v>
      </c>
      <c r="H281" t="n">
        <v>807.945954169885</v>
      </c>
      <c r="I281" t="n">
        <v>-23.64798513644992</v>
      </c>
      <c r="J281" t="n">
        <v>-23.64798513644992</v>
      </c>
      <c r="K281" t="n">
        <v>-1031.91733365712</v>
      </c>
      <c r="L281" t="n">
        <v>3</v>
      </c>
      <c r="M281" t="n">
        <v>-279.500902940715</v>
      </c>
      <c r="N281" t="n">
        <v>1311.296283617723</v>
      </c>
      <c r="O281" t="b">
        <v>0</v>
      </c>
      <c r="P281" t="n">
        <v>-23.64798513644992</v>
      </c>
      <c r="Q281" t="n">
        <v>0</v>
      </c>
      <c r="R281" t="n">
        <v>0.9524664827555656</v>
      </c>
      <c r="S281" t="n">
        <v>26.51443460347257</v>
      </c>
      <c r="T281" t="n">
        <v>-164.0266432230115</v>
      </c>
      <c r="U281" t="n">
        <v>-22.52391322717035</v>
      </c>
      <c r="V281" t="n">
        <v>115.4742597177036</v>
      </c>
      <c r="W281" t="n">
        <v>-66.98520958673197</v>
      </c>
      <c r="X281" t="n">
        <v>2</v>
      </c>
      <c r="Y281" t="n">
        <v>44.15913446152329</v>
      </c>
      <c r="Z281" t="n">
        <v>48.83085103895574</v>
      </c>
      <c r="AA281" t="n">
        <v>1311.296283617723</v>
      </c>
      <c r="AB281" t="b">
        <v>0</v>
      </c>
      <c r="AC281" t="b">
        <v>1</v>
      </c>
      <c r="AD281" t="n">
        <v>89.49658502801917</v>
      </c>
      <c r="AE281" t="n">
        <v>1.399690946588429</v>
      </c>
      <c r="AF281" t="n">
        <v>0</v>
      </c>
      <c r="AG281" t="n">
        <v>-0.01601716172519918</v>
      </c>
      <c r="AH281" t="b">
        <v>0</v>
      </c>
      <c r="AI281" t="b">
        <v>0</v>
      </c>
      <c r="AJ281" t="n">
        <v>1311.296283617723</v>
      </c>
      <c r="AK281" t="n">
        <v>0</v>
      </c>
      <c r="AL281" t="n">
        <v>-22.52391322717035</v>
      </c>
      <c r="AM281" t="n">
        <v>16.83815755613673</v>
      </c>
      <c r="AN281" t="n">
        <v>-4.273725937075977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 spans="1:48">
      <c r="A282" t="n">
        <v>279</v>
      </c>
      <c r="B282" t="n">
        <v>0</v>
      </c>
      <c r="C282" t="n">
        <v>0</v>
      </c>
      <c r="D282" t="n">
        <v>0</v>
      </c>
      <c r="E282" t="n">
        <v>25.5</v>
      </c>
      <c r="F282" t="n">
        <v>-1.465406628976604</v>
      </c>
      <c r="G282" t="n">
        <v>180.5935849342063</v>
      </c>
      <c r="H282" t="n">
        <v>666.7515155770895</v>
      </c>
      <c r="I282" t="n">
        <v>-23.42517153232252</v>
      </c>
      <c r="J282" t="n">
        <v>-23.42517153232252</v>
      </c>
      <c r="K282" t="n">
        <v>-1238.659228178989</v>
      </c>
      <c r="L282" t="n">
        <v>2</v>
      </c>
      <c r="M282" t="n">
        <v>-335.4981658122938</v>
      </c>
      <c r="N282" t="n">
        <v>1652.210255600028</v>
      </c>
      <c r="O282" t="b">
        <v>1</v>
      </c>
      <c r="P282" t="n">
        <v>-23.42517153232252</v>
      </c>
      <c r="Q282" t="n">
        <v>-65.55767008017473</v>
      </c>
      <c r="R282" t="n">
        <v>0.9543082514091538</v>
      </c>
      <c r="S282" t="n">
        <v>26.54548689841754</v>
      </c>
      <c r="T282" t="n">
        <v>-129.2044664920535</v>
      </c>
      <c r="U282" t="n">
        <v>-22.35483448397019</v>
      </c>
      <c r="V282" t="n">
        <v>206.2936993202404</v>
      </c>
      <c r="W282" t="n">
        <v>-61.43628873660226</v>
      </c>
      <c r="X282" t="n">
        <v>2</v>
      </c>
      <c r="Y282" t="n">
        <v>38.61021361139358</v>
      </c>
      <c r="Z282" t="n">
        <v>48.66426788087472</v>
      </c>
      <c r="AA282" t="n">
        <v>1652.210255600028</v>
      </c>
      <c r="AB282" t="b">
        <v>0</v>
      </c>
      <c r="AC282" t="b">
        <v>1</v>
      </c>
      <c r="AD282" t="n">
        <v>89.51300751771618</v>
      </c>
      <c r="AE282" t="n">
        <v>1.283743346734973</v>
      </c>
      <c r="AF282" t="n">
        <v>0</v>
      </c>
      <c r="AG282" t="n">
        <v>0.005743149131116398</v>
      </c>
      <c r="AH282" t="b">
        <v>0</v>
      </c>
      <c r="AI282" t="b">
        <v>0</v>
      </c>
      <c r="AJ282" t="n">
        <v>1586.652585519853</v>
      </c>
      <c r="AK282" t="n">
        <v>0</v>
      </c>
      <c r="AL282" t="n">
        <v>-21.4678221567983</v>
      </c>
      <c r="AM282" t="n">
        <v>14.79847681468971</v>
      </c>
      <c r="AN282" t="n">
        <v>-5.381256642154182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 spans="1:48">
      <c r="A283" t="n">
        <v>280</v>
      </c>
      <c r="B283" t="n">
        <v>0</v>
      </c>
      <c r="C283" t="n">
        <v>0</v>
      </c>
      <c r="D283" t="n">
        <v>0</v>
      </c>
      <c r="E283" t="n">
        <v>21.4</v>
      </c>
      <c r="F283" t="n">
        <v>-0.8024466384019755</v>
      </c>
      <c r="G283" t="n">
        <v>151.5569693173339</v>
      </c>
      <c r="H283" t="n">
        <v>559.5483307195967</v>
      </c>
      <c r="I283" t="n">
        <v>-10.00351187558785</v>
      </c>
      <c r="J283" t="n">
        <v>-10.00351187558785</v>
      </c>
      <c r="K283" t="n">
        <v>-630.3009503751763</v>
      </c>
      <c r="L283" t="n">
        <v>2</v>
      </c>
      <c r="M283" t="n">
        <v>-170.7207341211203</v>
      </c>
      <c r="N283" t="n">
        <v>1386.560763523161</v>
      </c>
      <c r="O283" t="b">
        <v>0</v>
      </c>
      <c r="P283" t="n">
        <v>-10.00351187558785</v>
      </c>
      <c r="Q283" t="n">
        <v>0</v>
      </c>
      <c r="R283" t="n">
        <v>0.9476977114158682</v>
      </c>
      <c r="S283" t="n">
        <v>26.57505477698616</v>
      </c>
      <c r="T283" t="n">
        <v>-65.29122236393165</v>
      </c>
      <c r="U283" t="n">
        <v>-9.48030531061606</v>
      </c>
      <c r="V283" t="n">
        <v>105.4295117571887</v>
      </c>
      <c r="W283" t="n">
        <v>-63.83230563969475</v>
      </c>
      <c r="X283" t="n">
        <v>2</v>
      </c>
      <c r="Y283" t="n">
        <v>41.00623051448607</v>
      </c>
      <c r="Z283" t="n">
        <v>48.68083860585295</v>
      </c>
      <c r="AA283" t="n">
        <v>1386.560763523161</v>
      </c>
      <c r="AB283" t="b">
        <v>0</v>
      </c>
      <c r="AC283" t="b">
        <v>1</v>
      </c>
      <c r="AD283" t="n">
        <v>89.52880443123321</v>
      </c>
      <c r="AE283" t="n">
        <v>1.333809371575711</v>
      </c>
      <c r="AF283" t="n">
        <v>0</v>
      </c>
      <c r="AG283" t="n">
        <v>0.03105769740705416</v>
      </c>
      <c r="AH283" t="b">
        <v>0</v>
      </c>
      <c r="AI283" t="b">
        <v>0</v>
      </c>
      <c r="AJ283" t="n">
        <v>1386.560763523161</v>
      </c>
      <c r="AK283" t="n">
        <v>0</v>
      </c>
      <c r="AL283" t="n">
        <v>-9.48030531061606</v>
      </c>
      <c r="AM283" t="n">
        <v>3.521533910248494</v>
      </c>
      <c r="AN283" t="n">
        <v>-4.565745419132306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0</v>
      </c>
      <c r="E284" t="n">
        <v>20.2</v>
      </c>
      <c r="F284" t="n">
        <v>0.2585265159178385</v>
      </c>
      <c r="G284" t="n">
        <v>143.0584476733712</v>
      </c>
      <c r="H284" t="n">
        <v>528.1717888100866</v>
      </c>
      <c r="I284" t="n">
        <v>5.269601743451327</v>
      </c>
      <c r="J284" t="n">
        <v>5.269601743451327</v>
      </c>
      <c r="K284" t="n">
        <v>351.7512649840084</v>
      </c>
      <c r="L284" t="n">
        <v>2</v>
      </c>
      <c r="M284" t="n">
        <v>95.27390709209328</v>
      </c>
      <c r="N284" t="n">
        <v>1308.809692671395</v>
      </c>
      <c r="O284" t="b">
        <v>0</v>
      </c>
      <c r="P284" t="n">
        <v>5.269601743451327</v>
      </c>
      <c r="Q284" t="n">
        <v>0</v>
      </c>
      <c r="R284" t="n">
        <v>0.8938306252234313</v>
      </c>
      <c r="S284" t="n">
        <v>26.58950826918583</v>
      </c>
      <c r="T284" t="n">
        <v>43.01475392601034</v>
      </c>
      <c r="U284" t="n">
        <v>5.895526059127906</v>
      </c>
      <c r="V284" t="n">
        <v>4.566849530492476</v>
      </c>
      <c r="W284" t="n">
        <v>0</v>
      </c>
      <c r="X284" t="n">
        <v>0</v>
      </c>
      <c r="Y284" t="n">
        <v>-22.82607512520868</v>
      </c>
      <c r="Z284" t="n">
        <v>48.74001660939551</v>
      </c>
      <c r="AA284" t="n">
        <v>1308.809692671395</v>
      </c>
      <c r="AB284" t="b">
        <v>0</v>
      </c>
      <c r="AC284" t="b">
        <v>1</v>
      </c>
      <c r="AD284" t="n">
        <v>89.53241160492156</v>
      </c>
      <c r="AE284" t="n">
        <v>-0</v>
      </c>
      <c r="AF284" t="n">
        <v>0</v>
      </c>
      <c r="AG284" t="n">
        <v>0.05308631117827367</v>
      </c>
      <c r="AH284" t="b">
        <v>0</v>
      </c>
      <c r="AI284" t="b">
        <v>0</v>
      </c>
      <c r="AJ284" t="n">
        <v>1308.809692671395</v>
      </c>
      <c r="AK284" t="n">
        <v>0</v>
      </c>
      <c r="AL284" t="n">
        <v>5.895526059127906</v>
      </c>
      <c r="AM284" t="n">
        <v>0</v>
      </c>
      <c r="AN284" t="n">
        <v>5.90277171559315</v>
      </c>
      <c r="AO284" t="n">
        <v>0</v>
      </c>
      <c r="AP284" t="n">
        <v>1</v>
      </c>
      <c r="AQ284" t="n">
        <v>3</v>
      </c>
      <c r="AR284" t="n">
        <v>0</v>
      </c>
      <c r="AS284" t="n">
        <v>0</v>
      </c>
      <c r="AT284" t="n">
        <v>1.735608509751778</v>
      </c>
      <c r="AU284" t="n">
        <v>0.5523311264724021</v>
      </c>
      <c r="AV284" t="n">
        <v>1.735608509751778</v>
      </c>
    </row>
    <row r="285" spans="1:48">
      <c r="A285" t="n">
        <v>282</v>
      </c>
      <c r="B285" t="n">
        <v>0</v>
      </c>
      <c r="C285" t="n">
        <v>0</v>
      </c>
      <c r="D285" t="n">
        <v>0</v>
      </c>
      <c r="E285" t="n">
        <v>22.9</v>
      </c>
      <c r="F285" t="n">
        <v>1.018340574730617</v>
      </c>
      <c r="G285" t="n">
        <v>162.1801213722872</v>
      </c>
      <c r="H285" t="n">
        <v>598.7690081064843</v>
      </c>
      <c r="I285" t="n">
        <v>18.00734591803758</v>
      </c>
      <c r="J285" t="n">
        <v>18.00734591803758</v>
      </c>
      <c r="K285" t="n">
        <v>1060.287077320342</v>
      </c>
      <c r="L285" t="n">
        <v>2</v>
      </c>
      <c r="M285" t="n">
        <v>287.1850155255531</v>
      </c>
      <c r="N285" t="n">
        <v>1483.749602087868</v>
      </c>
      <c r="O285" t="b">
        <v>0</v>
      </c>
      <c r="P285" t="n">
        <v>18.00734591803758</v>
      </c>
      <c r="Q285" t="n">
        <v>0</v>
      </c>
      <c r="R285" t="n">
        <v>0.9370756288931003</v>
      </c>
      <c r="S285" t="n">
        <v>26.60496354150555</v>
      </c>
      <c r="T285" t="n">
        <v>123.6761139794427</v>
      </c>
      <c r="U285" t="n">
        <v>19.21653425061151</v>
      </c>
      <c r="V285" t="n">
        <v>7.782241693101682</v>
      </c>
      <c r="W285" t="n">
        <v>0</v>
      </c>
      <c r="X285" t="n">
        <v>0</v>
      </c>
      <c r="Y285" t="n">
        <v>-22.82607512520868</v>
      </c>
      <c r="Z285" t="n">
        <v>48.86796062879893</v>
      </c>
      <c r="AA285" t="n">
        <v>1483.749602087868</v>
      </c>
      <c r="AB285" t="b">
        <v>0</v>
      </c>
      <c r="AC285" t="b">
        <v>1</v>
      </c>
      <c r="AD285" t="n">
        <v>89.52335363860203</v>
      </c>
      <c r="AE285" t="n">
        <v>-0</v>
      </c>
      <c r="AF285" t="n">
        <v>0</v>
      </c>
      <c r="AG285" t="n">
        <v>0.08576774004414292</v>
      </c>
      <c r="AH285" t="b">
        <v>0</v>
      </c>
      <c r="AI285" t="b">
        <v>0</v>
      </c>
      <c r="AJ285" t="n">
        <v>1483.749602087868</v>
      </c>
      <c r="AK285" t="n">
        <v>0</v>
      </c>
      <c r="AL285" t="n">
        <v>19.21653425061151</v>
      </c>
      <c r="AM285" t="n">
        <v>0</v>
      </c>
      <c r="AN285" t="n">
        <v>19.23055381440924</v>
      </c>
      <c r="AO285" t="n">
        <v>0</v>
      </c>
      <c r="AP285" t="n">
        <v>1</v>
      </c>
      <c r="AQ285" t="n">
        <v>3</v>
      </c>
      <c r="AR285" t="n">
        <v>0</v>
      </c>
      <c r="AS285" t="n">
        <v>0</v>
      </c>
      <c r="AT285" t="n">
        <v>4.058633240129316</v>
      </c>
      <c r="AU285" t="n">
        <v>1.291598570105861</v>
      </c>
      <c r="AV285" t="n">
        <v>4.058633240129316</v>
      </c>
    </row>
    <row r="286" spans="1:48">
      <c r="A286" t="n">
        <v>283</v>
      </c>
      <c r="B286" t="n">
        <v>0</v>
      </c>
      <c r="C286" t="n">
        <v>0</v>
      </c>
      <c r="D286" t="n">
        <v>0</v>
      </c>
      <c r="E286" t="n">
        <v>26.6</v>
      </c>
      <c r="F286" t="n">
        <v>1.001444518493031</v>
      </c>
      <c r="G286" t="n">
        <v>188.383896441172</v>
      </c>
      <c r="H286" t="n">
        <v>695.5133456608072</v>
      </c>
      <c r="I286" t="n">
        <v>20.72499450584441</v>
      </c>
      <c r="J286" t="n">
        <v>20.72499450584441</v>
      </c>
      <c r="K286" t="n">
        <v>1050.562829457417</v>
      </c>
      <c r="L286" t="n">
        <v>3</v>
      </c>
      <c r="M286" t="n">
        <v>284.5511455735148</v>
      </c>
      <c r="N286" t="n">
        <v>1128.81816000749</v>
      </c>
      <c r="O286" t="b">
        <v>1</v>
      </c>
      <c r="P286" t="n">
        <v>20.72499450584441</v>
      </c>
      <c r="Q286" t="n">
        <v>44.80146878604967</v>
      </c>
      <c r="R286" t="n">
        <v>0.9466471985373666</v>
      </c>
      <c r="S286" t="n">
        <v>26.63626526125564</v>
      </c>
      <c r="T286" t="n">
        <v>185.205408259949</v>
      </c>
      <c r="U286" t="n">
        <v>21.89305005905676</v>
      </c>
      <c r="V286" t="n">
        <v>9.88122737669903</v>
      </c>
      <c r="W286" t="n">
        <v>0</v>
      </c>
      <c r="X286" t="n">
        <v>0</v>
      </c>
      <c r="Y286" t="n">
        <v>-22.82607512520868</v>
      </c>
      <c r="Z286" t="n">
        <v>49.01696952238502</v>
      </c>
      <c r="AA286" t="n">
        <v>1128.81816000749</v>
      </c>
      <c r="AB286" t="b">
        <v>0</v>
      </c>
      <c r="AC286" t="b">
        <v>1</v>
      </c>
      <c r="AD286" t="n">
        <v>89.5142956722825</v>
      </c>
      <c r="AE286" t="n">
        <v>-0</v>
      </c>
      <c r="AF286" t="n">
        <v>0</v>
      </c>
      <c r="AG286" t="n">
        <v>0.1435656430227691</v>
      </c>
      <c r="AH286" t="b">
        <v>0</v>
      </c>
      <c r="AI286" t="b">
        <v>0</v>
      </c>
      <c r="AJ286" t="n">
        <v>1173.61962879354</v>
      </c>
      <c r="AK286" t="n">
        <v>0</v>
      </c>
      <c r="AL286" t="n">
        <v>22.76195953766202</v>
      </c>
      <c r="AM286" t="n">
        <v>0</v>
      </c>
      <c r="AN286" t="n">
        <v>22.79330909203369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4.657089612983417</v>
      </c>
      <c r="AU286" t="n">
        <v>1.482048248536146</v>
      </c>
      <c r="AV286" t="n">
        <v>4.657089612983417</v>
      </c>
    </row>
    <row r="287" spans="1:48">
      <c r="A287" t="n">
        <v>284</v>
      </c>
      <c r="B287" t="n">
        <v>0</v>
      </c>
      <c r="C287" t="n">
        <v>0</v>
      </c>
      <c r="D287" t="n">
        <v>0</v>
      </c>
      <c r="E287" t="n">
        <v>30.2</v>
      </c>
      <c r="F287" t="n">
        <v>1.059214684630596</v>
      </c>
      <c r="G287" t="n">
        <v>213.87946137306</v>
      </c>
      <c r="H287" t="n">
        <v>789.6429713893374</v>
      </c>
      <c r="I287" t="n">
        <v>24.87080113237099</v>
      </c>
      <c r="J287" t="n">
        <v>24.87080113237099</v>
      </c>
      <c r="K287" t="n">
        <v>1110.432272494287</v>
      </c>
      <c r="L287" t="n">
        <v>3</v>
      </c>
      <c r="M287" t="n">
        <v>300.7671377286801</v>
      </c>
      <c r="N287" t="n">
        <v>1281.590542564895</v>
      </c>
      <c r="O287" t="b">
        <v>0</v>
      </c>
      <c r="P287" t="n">
        <v>24.87080113237099</v>
      </c>
      <c r="Q287" t="n">
        <v>0</v>
      </c>
      <c r="R287" t="n">
        <v>0.9469016684062596</v>
      </c>
      <c r="S287" t="n">
        <v>26.66681104411845</v>
      </c>
      <c r="T287" t="n">
        <v>195.7072801026793</v>
      </c>
      <c r="U287" t="n">
        <v>26.26545285766716</v>
      </c>
      <c r="V287" t="n">
        <v>10.39173005420113</v>
      </c>
      <c r="W287" t="n">
        <v>0</v>
      </c>
      <c r="X287" t="n">
        <v>0</v>
      </c>
      <c r="Y287" t="n">
        <v>-22.82607512520868</v>
      </c>
      <c r="Z287" t="n">
        <v>49.18305712465678</v>
      </c>
      <c r="AA287" t="n">
        <v>1281.590542564895</v>
      </c>
      <c r="AB287" t="b">
        <v>0</v>
      </c>
      <c r="AC287" t="b">
        <v>1</v>
      </c>
      <c r="AD287" t="n">
        <v>89.50523770596297</v>
      </c>
      <c r="AE287" t="n">
        <v>-0</v>
      </c>
      <c r="AF287" t="n">
        <v>0</v>
      </c>
      <c r="AG287" t="n">
        <v>0.164846627225285</v>
      </c>
      <c r="AH287" t="b">
        <v>0</v>
      </c>
      <c r="AI287" t="b">
        <v>0</v>
      </c>
      <c r="AJ287" t="n">
        <v>1281.590542564895</v>
      </c>
      <c r="AK287" t="n">
        <v>0</v>
      </c>
      <c r="AL287" t="n">
        <v>26.26545285766716</v>
      </c>
      <c r="AM287" t="n">
        <v>0</v>
      </c>
      <c r="AN287" t="n">
        <v>26.32282196378612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5.301109191196867</v>
      </c>
      <c r="AU287" t="n">
        <v>1.686997727123221</v>
      </c>
      <c r="AV287" t="n">
        <v>5.301109191196867</v>
      </c>
    </row>
    <row r="288" spans="1:48">
      <c r="A288" t="n">
        <v>285</v>
      </c>
      <c r="B288" t="n">
        <v>0</v>
      </c>
      <c r="C288" t="n">
        <v>0</v>
      </c>
      <c r="D288" t="n">
        <v>0</v>
      </c>
      <c r="E288" t="n">
        <v>34.1</v>
      </c>
      <c r="F288" t="n">
        <v>1.011696742984585</v>
      </c>
      <c r="G288" t="n">
        <v>241.4996567159386</v>
      </c>
      <c r="H288" t="n">
        <v>891.6167325952453</v>
      </c>
      <c r="I288" t="n">
        <v>27.15557541110552</v>
      </c>
      <c r="J288" t="n">
        <v>27.15557541110552</v>
      </c>
      <c r="K288" t="n">
        <v>1073.776447872755</v>
      </c>
      <c r="L288" t="n">
        <v>3</v>
      </c>
      <c r="M288" t="n">
        <v>290.8386911898037</v>
      </c>
      <c r="N288" t="n">
        <v>1447.093957002083</v>
      </c>
      <c r="O288" t="b">
        <v>0</v>
      </c>
      <c r="P288" t="n">
        <v>27.15557541110552</v>
      </c>
      <c r="Q288" t="n">
        <v>0</v>
      </c>
      <c r="R288" t="n">
        <v>0.9457954616282752</v>
      </c>
      <c r="S288" t="n">
        <v>26.70329234008802</v>
      </c>
      <c r="T288" t="n">
        <v>189.4682466001817</v>
      </c>
      <c r="U288" t="n">
        <v>28.71189016318038</v>
      </c>
      <c r="V288" t="n">
        <v>10.27003884306302</v>
      </c>
      <c r="W288" t="n">
        <v>0</v>
      </c>
      <c r="X288" t="n">
        <v>0</v>
      </c>
      <c r="Y288" t="n">
        <v>-22.82607512520868</v>
      </c>
      <c r="Z288" t="n">
        <v>49.332081979143</v>
      </c>
      <c r="AA288" t="n">
        <v>1447.093957002083</v>
      </c>
      <c r="AB288" t="b">
        <v>0</v>
      </c>
      <c r="AC288" t="b">
        <v>1</v>
      </c>
      <c r="AD288" t="n">
        <v>89.49617973964344</v>
      </c>
      <c r="AE288" t="n">
        <v>-0</v>
      </c>
      <c r="AF288" t="n">
        <v>0</v>
      </c>
      <c r="AG288" t="n">
        <v>0.179443476447856</v>
      </c>
      <c r="AH288" t="b">
        <v>0</v>
      </c>
      <c r="AI288" t="b">
        <v>0</v>
      </c>
      <c r="AJ288" t="n">
        <v>1447.093957002083</v>
      </c>
      <c r="AK288" t="n">
        <v>0</v>
      </c>
      <c r="AL288" t="n">
        <v>28.71189016318038</v>
      </c>
      <c r="AM288" t="n">
        <v>0</v>
      </c>
      <c r="AN288" t="n">
        <v>28.71476962189335</v>
      </c>
      <c r="AO288" t="n">
        <v>0</v>
      </c>
      <c r="AP288" t="n">
        <v>1</v>
      </c>
      <c r="AQ288" t="n">
        <v>3</v>
      </c>
      <c r="AR288" t="n">
        <v>0</v>
      </c>
      <c r="AS288" t="n">
        <v>0</v>
      </c>
      <c r="AT288" t="n">
        <v>5.717999780381987</v>
      </c>
      <c r="AU288" t="n">
        <v>1.81966684429256</v>
      </c>
      <c r="AV288" t="n">
        <v>5.717999780381987</v>
      </c>
    </row>
    <row r="289" spans="1:48">
      <c r="A289" t="n">
        <v>286</v>
      </c>
      <c r="B289" t="n">
        <v>0</v>
      </c>
      <c r="C289" t="n">
        <v>0</v>
      </c>
      <c r="D289" t="n">
        <v>0</v>
      </c>
      <c r="E289" t="n">
        <v>37.4</v>
      </c>
      <c r="F289" t="n">
        <v>0.893998343431063</v>
      </c>
      <c r="G289" t="n">
        <v>264.8705912368358</v>
      </c>
      <c r="H289" t="n">
        <v>977.9022228463979</v>
      </c>
      <c r="I289" t="n">
        <v>26.94323619990675</v>
      </c>
      <c r="J289" t="n">
        <v>26.94323619990675</v>
      </c>
      <c r="K289" t="n">
        <v>971.3760680074994</v>
      </c>
      <c r="L289" t="n">
        <v>4</v>
      </c>
      <c r="M289" t="n">
        <v>263.1029436640031</v>
      </c>
      <c r="N289" t="n">
        <v>1180.327982975602</v>
      </c>
      <c r="O289" t="b">
        <v>1</v>
      </c>
      <c r="P289" t="n">
        <v>26.94323619990675</v>
      </c>
      <c r="Q289" t="n">
        <v>39.99466584357323</v>
      </c>
      <c r="R289" t="n">
        <v>0.9494285109158099</v>
      </c>
      <c r="S289" t="n">
        <v>26.74395485799417</v>
      </c>
      <c r="T289" t="n">
        <v>229.5916915385373</v>
      </c>
      <c r="U289" t="n">
        <v>28.37837276860114</v>
      </c>
      <c r="V289" t="n">
        <v>11.61079372246186</v>
      </c>
      <c r="W289" t="n">
        <v>0</v>
      </c>
      <c r="X289" t="n">
        <v>0</v>
      </c>
      <c r="Y289" t="n">
        <v>-22.82607512520868</v>
      </c>
      <c r="Z289" t="n">
        <v>49.49851692806445</v>
      </c>
      <c r="AA289" t="n">
        <v>1180.327982975602</v>
      </c>
      <c r="AB289" t="b">
        <v>0</v>
      </c>
      <c r="AC289" t="b">
        <v>1</v>
      </c>
      <c r="AD289" t="n">
        <v>89.48712177332391</v>
      </c>
      <c r="AE289" t="n">
        <v>-0</v>
      </c>
      <c r="AF289" t="n">
        <v>0</v>
      </c>
      <c r="AG289" t="n">
        <v>0.1776884410331156</v>
      </c>
      <c r="AH289" t="b">
        <v>0</v>
      </c>
      <c r="AI289" t="b">
        <v>0</v>
      </c>
      <c r="AJ289" t="n">
        <v>1220.322648819176</v>
      </c>
      <c r="AK289" t="n">
        <v>0</v>
      </c>
      <c r="AL289" t="n">
        <v>29.33995594923816</v>
      </c>
      <c r="AM289" t="n">
        <v>0</v>
      </c>
      <c r="AN289" t="n">
        <v>29.36024163041889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5.877984570434487</v>
      </c>
      <c r="AU289" t="n">
        <v>1.87057958112904</v>
      </c>
      <c r="AV289" t="n">
        <v>5.877984570434487</v>
      </c>
    </row>
    <row r="290" spans="1:48">
      <c r="A290" t="n">
        <v>287</v>
      </c>
      <c r="B290" t="n">
        <v>0</v>
      </c>
      <c r="C290" t="n">
        <v>0</v>
      </c>
      <c r="D290" t="n">
        <v>0</v>
      </c>
      <c r="E290" t="n">
        <v>40.7</v>
      </c>
      <c r="F290" t="n">
        <v>0.9123098832911634</v>
      </c>
      <c r="G290" t="n">
        <v>288.2415257577331</v>
      </c>
      <c r="H290" t="n">
        <v>1064.187713097551</v>
      </c>
      <c r="I290" t="n">
        <v>30.04942255055428</v>
      </c>
      <c r="J290" t="n">
        <v>30.04942255055428</v>
      </c>
      <c r="K290" t="n">
        <v>995.5222357511701</v>
      </c>
      <c r="L290" t="n">
        <v>4</v>
      </c>
      <c r="M290" t="n">
        <v>269.6430757722562</v>
      </c>
      <c r="N290" t="n">
        <v>1284.474569708744</v>
      </c>
      <c r="O290" t="b">
        <v>0</v>
      </c>
      <c r="P290" t="n">
        <v>30.04942255055427</v>
      </c>
      <c r="Q290" t="n">
        <v>0</v>
      </c>
      <c r="R290" t="n">
        <v>0.9494191297299313</v>
      </c>
      <c r="S290" t="n">
        <v>26.78159533407528</v>
      </c>
      <c r="T290" t="n">
        <v>235.3011362226941</v>
      </c>
      <c r="U290" t="n">
        <v>31.65032345524999</v>
      </c>
      <c r="V290" t="n">
        <v>11.90173624567987</v>
      </c>
      <c r="W290" t="n">
        <v>0</v>
      </c>
      <c r="X290" t="n">
        <v>0</v>
      </c>
      <c r="Y290" t="n">
        <v>-22.82607512520868</v>
      </c>
      <c r="Z290" t="n">
        <v>49.65323401465101</v>
      </c>
      <c r="AA290" t="n">
        <v>1284.474569708744</v>
      </c>
      <c r="AB290" t="b">
        <v>0</v>
      </c>
      <c r="AC290" t="b">
        <v>1</v>
      </c>
      <c r="AD290" t="n">
        <v>89.47806380700438</v>
      </c>
      <c r="AE290" t="n">
        <v>-0</v>
      </c>
      <c r="AF290" t="n">
        <v>0</v>
      </c>
      <c r="AG290" t="n">
        <v>0.1561153584696467</v>
      </c>
      <c r="AH290" t="b">
        <v>0</v>
      </c>
      <c r="AI290" t="b">
        <v>0</v>
      </c>
      <c r="AJ290" t="n">
        <v>1284.474569708744</v>
      </c>
      <c r="AK290" t="n">
        <v>0</v>
      </c>
      <c r="AL290" t="n">
        <v>31.65032345524999</v>
      </c>
      <c r="AM290" t="n">
        <v>0</v>
      </c>
      <c r="AN290" t="n">
        <v>31.67205074142554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6.296811070751331</v>
      </c>
      <c r="AU290" t="n">
        <v>2.003864772701177</v>
      </c>
      <c r="AV290" t="n">
        <v>6.296811070751331</v>
      </c>
    </row>
    <row r="291" spans="1:48">
      <c r="A291" t="n">
        <v>288</v>
      </c>
      <c r="B291" t="n">
        <v>0</v>
      </c>
      <c r="C291" t="n">
        <v>0</v>
      </c>
      <c r="D291" t="n">
        <v>0</v>
      </c>
      <c r="E291" t="n">
        <v>44</v>
      </c>
      <c r="F291" t="n">
        <v>0.9567621234042809</v>
      </c>
      <c r="G291" t="n">
        <v>311.6124602786304</v>
      </c>
      <c r="H291" t="n">
        <v>1150.473203348703</v>
      </c>
      <c r="I291" t="n">
        <v>34.07882407611589</v>
      </c>
      <c r="J291" t="n">
        <v>34.07882407611589</v>
      </c>
      <c r="K291" t="n">
        <v>1044.338208097943</v>
      </c>
      <c r="L291" t="n">
        <v>4</v>
      </c>
      <c r="M291" t="n">
        <v>282.8651701240365</v>
      </c>
      <c r="N291" t="n">
        <v>1388.621156441885</v>
      </c>
      <c r="O291" t="b">
        <v>0</v>
      </c>
      <c r="P291" t="n">
        <v>34.07882407611589</v>
      </c>
      <c r="Q291" t="n">
        <v>0</v>
      </c>
      <c r="R291" t="n">
        <v>0.9496997783077794</v>
      </c>
      <c r="S291" t="n">
        <v>26.82358302926567</v>
      </c>
      <c r="T291" t="n">
        <v>246.7663107622311</v>
      </c>
      <c r="U291" t="n">
        <v>35.88378649181025</v>
      </c>
      <c r="V291" t="n">
        <v>12.41240013751161</v>
      </c>
      <c r="W291" t="n">
        <v>0</v>
      </c>
      <c r="X291" t="n">
        <v>0</v>
      </c>
      <c r="Y291" t="n">
        <v>-22.82607512520868</v>
      </c>
      <c r="Z291" t="n">
        <v>49.78729029667686</v>
      </c>
      <c r="AA291" t="n">
        <v>1388.621156441885</v>
      </c>
      <c r="AB291" t="b">
        <v>0</v>
      </c>
      <c r="AC291" t="b">
        <v>1</v>
      </c>
      <c r="AD291" t="n">
        <v>89.46900584068484</v>
      </c>
      <c r="AE291" t="n">
        <v>-0</v>
      </c>
      <c r="AF291" t="n">
        <v>0</v>
      </c>
      <c r="AG291" t="n">
        <v>0.1292688266638712</v>
      </c>
      <c r="AH291" t="b">
        <v>0</v>
      </c>
      <c r="AI291" t="b">
        <v>0</v>
      </c>
      <c r="AJ291" t="n">
        <v>1388.621156441885</v>
      </c>
      <c r="AK291" t="n">
        <v>0</v>
      </c>
      <c r="AL291" t="n">
        <v>35.88378649181025</v>
      </c>
      <c r="AM291" t="n">
        <v>0</v>
      </c>
      <c r="AN291" t="n">
        <v>35.88393019692681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7.060888170621042</v>
      </c>
      <c r="AU291" t="n">
        <v>2.247020739563289</v>
      </c>
      <c r="AV291" t="n">
        <v>7.060888170621042</v>
      </c>
    </row>
    <row r="292" spans="1:48">
      <c r="A292" t="n">
        <v>289</v>
      </c>
      <c r="B292" t="n">
        <v>0</v>
      </c>
      <c r="C292" t="n">
        <v>0</v>
      </c>
      <c r="D292" t="n">
        <v>0</v>
      </c>
      <c r="E292" t="n">
        <v>47.3</v>
      </c>
      <c r="F292" t="n">
        <v>0.7606416230917041</v>
      </c>
      <c r="G292" t="n">
        <v>334.9833947995277</v>
      </c>
      <c r="H292" t="n">
        <v>1236.758693599856</v>
      </c>
      <c r="I292" t="n">
        <v>30.53704692940262</v>
      </c>
      <c r="J292" t="n">
        <v>30.53704692940262</v>
      </c>
      <c r="K292" t="n">
        <v>870.5127552639747</v>
      </c>
      <c r="L292" t="n">
        <v>5</v>
      </c>
      <c r="M292" t="n">
        <v>235.7835198439801</v>
      </c>
      <c r="N292" t="n">
        <v>1236.758693599856</v>
      </c>
      <c r="O292" t="b">
        <v>1</v>
      </c>
      <c r="P292" t="n">
        <v>30.53704692940262</v>
      </c>
      <c r="Q292" t="n">
        <v>34.02870683799172</v>
      </c>
      <c r="R292" t="n">
        <v>1</v>
      </c>
      <c r="S292" t="n">
        <v>26.8709367498768</v>
      </c>
      <c r="T292" t="n">
        <v>235.7835198439801</v>
      </c>
      <c r="U292" t="n">
        <v>30.53704692940262</v>
      </c>
      <c r="V292" t="n">
        <v>0</v>
      </c>
      <c r="W292" t="n">
        <v>0</v>
      </c>
      <c r="X292" t="n">
        <v>0</v>
      </c>
      <c r="Y292" t="n">
        <v>-22.82607512520868</v>
      </c>
      <c r="Z292" t="n">
        <v>49.9274970209004</v>
      </c>
      <c r="AA292" t="n">
        <v>1236.758693599856</v>
      </c>
      <c r="AB292" t="b">
        <v>0</v>
      </c>
      <c r="AC292" t="b">
        <v>1</v>
      </c>
      <c r="AD292" t="n">
        <v>89.45994787436531</v>
      </c>
      <c r="AE292" t="n">
        <v>-0</v>
      </c>
      <c r="AF292" t="n">
        <v>0</v>
      </c>
      <c r="AG292" t="n">
        <v>0.1055729207089585</v>
      </c>
      <c r="AH292" t="b">
        <v>0</v>
      </c>
      <c r="AI292" t="b">
        <v>0</v>
      </c>
      <c r="AJ292" t="n">
        <v>1270.787400437848</v>
      </c>
      <c r="AK292" t="n">
        <v>0</v>
      </c>
      <c r="AL292" t="n">
        <v>31.37725627908101</v>
      </c>
      <c r="AM292" t="n">
        <v>0</v>
      </c>
      <c r="AN292" t="n">
        <v>31.3852657112381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6.246105301586841</v>
      </c>
      <c r="AU292" t="n">
        <v>1.987728429485576</v>
      </c>
      <c r="AV292" t="n">
        <v>6.246105301586841</v>
      </c>
    </row>
    <row r="293" spans="1:48">
      <c r="A293" t="n">
        <v>290</v>
      </c>
      <c r="B293" t="n">
        <v>0</v>
      </c>
      <c r="C293" t="n">
        <v>0</v>
      </c>
      <c r="D293" t="n">
        <v>0</v>
      </c>
      <c r="E293" t="n">
        <v>49.2</v>
      </c>
      <c r="F293" t="n">
        <v>0.3340047175622516</v>
      </c>
      <c r="G293" t="n">
        <v>348.4393874024686</v>
      </c>
      <c r="H293" t="n">
        <v>1286.438218289914</v>
      </c>
      <c r="I293" t="n">
        <v>17.50460153160066</v>
      </c>
      <c r="J293" t="n">
        <v>17.50460153160066</v>
      </c>
      <c r="K293" t="n">
        <v>479.7294384042076</v>
      </c>
      <c r="L293" t="n">
        <v>5</v>
      </c>
      <c r="M293" t="n">
        <v>129.9375510303921</v>
      </c>
      <c r="N293" t="n">
        <v>1286.438218289914</v>
      </c>
      <c r="O293" t="b">
        <v>0</v>
      </c>
      <c r="P293" t="n">
        <v>17.50460153160066</v>
      </c>
      <c r="Q293" t="n">
        <v>0</v>
      </c>
      <c r="R293" t="n">
        <v>1</v>
      </c>
      <c r="S293" t="n">
        <v>26.8709367498768</v>
      </c>
      <c r="T293" t="n">
        <v>129.9375510303921</v>
      </c>
      <c r="U293" t="n">
        <v>17.50460153160066</v>
      </c>
      <c r="V293" t="n">
        <v>0</v>
      </c>
      <c r="W293" t="n">
        <v>0</v>
      </c>
      <c r="X293" t="n">
        <v>0</v>
      </c>
      <c r="Y293" t="n">
        <v>-22.82607512520868</v>
      </c>
      <c r="Z293" t="n">
        <v>50.05474144172825</v>
      </c>
      <c r="AA293" t="n">
        <v>1286.438218289914</v>
      </c>
      <c r="AB293" t="b">
        <v>0</v>
      </c>
      <c r="AC293" t="b">
        <v>1</v>
      </c>
      <c r="AD293" t="n">
        <v>89.45088990804578</v>
      </c>
      <c r="AE293" t="n">
        <v>-0</v>
      </c>
      <c r="AF293" t="n">
        <v>0</v>
      </c>
      <c r="AG293" t="n">
        <v>0.07948795499836955</v>
      </c>
      <c r="AH293" t="b">
        <v>0</v>
      </c>
      <c r="AI293" t="b">
        <v>0</v>
      </c>
      <c r="AJ293" t="n">
        <v>1286.438218289914</v>
      </c>
      <c r="AK293" t="n">
        <v>0</v>
      </c>
      <c r="AL293" t="n">
        <v>17.50460153160066</v>
      </c>
      <c r="AM293" t="n">
        <v>0</v>
      </c>
      <c r="AN293" t="n">
        <v>17.50535491784245</v>
      </c>
      <c r="AO293" t="n">
        <v>0</v>
      </c>
      <c r="AP293" t="n">
        <v>1</v>
      </c>
      <c r="AQ293" t="n">
        <v>3</v>
      </c>
      <c r="AR293" t="n">
        <v>0</v>
      </c>
      <c r="AS293" t="n">
        <v>0</v>
      </c>
      <c r="AT293" t="n">
        <v>3.696727570472402</v>
      </c>
      <c r="AU293" t="n">
        <v>1.176427570957591</v>
      </c>
      <c r="AV293" t="n">
        <v>3.696727570472402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49.8</v>
      </c>
      <c r="F294" t="n">
        <v>-0.01332716000736855</v>
      </c>
      <c r="G294" t="n">
        <v>352.6886482244499</v>
      </c>
      <c r="H294" t="n">
        <v>1302.126489244669</v>
      </c>
      <c r="I294" t="n">
        <v>5.880378251302</v>
      </c>
      <c r="J294" t="n">
        <v>5.880378251302</v>
      </c>
      <c r="K294" t="n">
        <v>159.2154333273337</v>
      </c>
      <c r="L294" t="n">
        <v>5</v>
      </c>
      <c r="M294" t="n">
        <v>43.12444022950532</v>
      </c>
      <c r="N294" t="n">
        <v>1302.126489244669</v>
      </c>
      <c r="O294" t="b">
        <v>0</v>
      </c>
      <c r="P294" t="n">
        <v>5.880378251302</v>
      </c>
      <c r="Q294" t="n">
        <v>0</v>
      </c>
      <c r="R294" t="n">
        <v>1</v>
      </c>
      <c r="S294" t="n">
        <v>26.8709367498768</v>
      </c>
      <c r="T294" t="n">
        <v>43.12444022950532</v>
      </c>
      <c r="U294" t="n">
        <v>5.880378251302</v>
      </c>
      <c r="V294" t="n">
        <v>0</v>
      </c>
      <c r="W294" t="n">
        <v>0</v>
      </c>
      <c r="X294" t="n">
        <v>0</v>
      </c>
      <c r="Y294" t="n">
        <v>-22.82607512520868</v>
      </c>
      <c r="Z294" t="n">
        <v>50.12977359128394</v>
      </c>
      <c r="AA294" t="n">
        <v>1302.126489244669</v>
      </c>
      <c r="AB294" t="b">
        <v>0</v>
      </c>
      <c r="AC294" t="b">
        <v>1</v>
      </c>
      <c r="AD294" t="n">
        <v>89.44183194172625</v>
      </c>
      <c r="AE294" t="n">
        <v>-0</v>
      </c>
      <c r="AF294" t="n">
        <v>0</v>
      </c>
      <c r="AG294" t="n">
        <v>0.06281942000531507</v>
      </c>
      <c r="AH294" t="b">
        <v>0</v>
      </c>
      <c r="AI294" t="b">
        <v>0</v>
      </c>
      <c r="AJ294" t="n">
        <v>1302.126489244669</v>
      </c>
      <c r="AK294" t="n">
        <v>0</v>
      </c>
      <c r="AL294" t="n">
        <v>5.880378251302</v>
      </c>
      <c r="AM294" t="n">
        <v>0</v>
      </c>
      <c r="AN294" t="n">
        <v>5.880378251302</v>
      </c>
      <c r="AO294" t="n">
        <v>0</v>
      </c>
      <c r="AP294" t="n">
        <v>1</v>
      </c>
      <c r="AQ294" t="n">
        <v>3</v>
      </c>
      <c r="AR294" t="n">
        <v>0</v>
      </c>
      <c r="AS294" t="n">
        <v>0</v>
      </c>
      <c r="AT294" t="n">
        <v>1.726028992853743</v>
      </c>
      <c r="AU294" t="n">
        <v>0.5492825902791162</v>
      </c>
      <c r="AV294" t="n">
        <v>1.726028992853743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49.2</v>
      </c>
      <c r="F295" t="n">
        <v>-0.2806960775327845</v>
      </c>
      <c r="G295" t="n">
        <v>348.4393874024686</v>
      </c>
      <c r="H295" t="n">
        <v>1286.438218289914</v>
      </c>
      <c r="I295" t="n">
        <v>-3.293254589854585</v>
      </c>
      <c r="J295" t="n">
        <v>-3.293254589854585</v>
      </c>
      <c r="K295" t="n">
        <v>-90.25462088131022</v>
      </c>
      <c r="L295" t="n">
        <v>5</v>
      </c>
      <c r="M295" t="n">
        <v>-24.44599698843722</v>
      </c>
      <c r="N295" t="n">
        <v>1286.438218289914</v>
      </c>
      <c r="O295" t="b">
        <v>0</v>
      </c>
      <c r="P295" t="n">
        <v>-3.293254589854585</v>
      </c>
      <c r="Q295" t="n">
        <v>0</v>
      </c>
      <c r="R295" t="n">
        <v>1</v>
      </c>
      <c r="S295" t="n">
        <v>26.8709367498768</v>
      </c>
      <c r="T295" t="n">
        <v>-24.44599698843722</v>
      </c>
      <c r="U295" t="n">
        <v>-3.293254589854586</v>
      </c>
      <c r="V295" t="n">
        <v>0</v>
      </c>
      <c r="W295" t="n">
        <v>-51.16751372826923</v>
      </c>
      <c r="X295" t="n">
        <v>2</v>
      </c>
      <c r="Y295" t="n">
        <v>28.34143860306055</v>
      </c>
      <c r="Z295" t="n">
        <v>50.16333668467603</v>
      </c>
      <c r="AA295" t="n">
        <v>1286.438218289914</v>
      </c>
      <c r="AB295" t="b">
        <v>0</v>
      </c>
      <c r="AC295" t="b">
        <v>1</v>
      </c>
      <c r="AD295" t="n">
        <v>89.44292625987661</v>
      </c>
      <c r="AE295" t="n">
        <v>1.069171928650402</v>
      </c>
      <c r="AF295" t="n">
        <v>0</v>
      </c>
      <c r="AG295" t="n">
        <v>0.05620369831816163</v>
      </c>
      <c r="AH295" t="b">
        <v>0</v>
      </c>
      <c r="AI295" t="b">
        <v>0</v>
      </c>
      <c r="AJ295" t="n">
        <v>1286.438218289914</v>
      </c>
      <c r="AK295" t="n">
        <v>0</v>
      </c>
      <c r="AL295" t="n">
        <v>-3.293254589854586</v>
      </c>
      <c r="AM295" t="n">
        <v>0</v>
      </c>
      <c r="AN295" t="n">
        <v>-2.222567040742811</v>
      </c>
      <c r="AO295" t="n">
        <v>0</v>
      </c>
      <c r="AP295" t="n">
        <v>1</v>
      </c>
      <c r="AQ295" t="n">
        <v>3</v>
      </c>
      <c r="AR295" t="n">
        <v>0</v>
      </c>
      <c r="AS295" t="n">
        <v>0</v>
      </c>
      <c r="AT295" t="n">
        <v>0.4023060179841419</v>
      </c>
      <c r="AU295" t="n">
        <v>0.1280277982340539</v>
      </c>
      <c r="AV295" t="n">
        <v>0.4023060179841419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48.1</v>
      </c>
      <c r="F296" t="n">
        <v>-0.2805551965281605</v>
      </c>
      <c r="G296" t="n">
        <v>340.6490758955028</v>
      </c>
      <c r="H296" t="n">
        <v>1257.676388206196</v>
      </c>
      <c r="I296" t="n">
        <v>-3.31508296587468</v>
      </c>
      <c r="J296" t="n">
        <v>-3.31508296587468</v>
      </c>
      <c r="K296" t="n">
        <v>-92.93056311249988</v>
      </c>
      <c r="L296" t="n">
        <v>5</v>
      </c>
      <c r="M296" t="n">
        <v>-25.17079174228057</v>
      </c>
      <c r="N296" t="n">
        <v>1257.676388206196</v>
      </c>
      <c r="O296" t="b">
        <v>0</v>
      </c>
      <c r="P296" t="n">
        <v>-3.31508296587468</v>
      </c>
      <c r="Q296" t="n">
        <v>0</v>
      </c>
      <c r="R296" t="n">
        <v>1</v>
      </c>
      <c r="S296" t="n">
        <v>26.8709367498768</v>
      </c>
      <c r="T296" t="n">
        <v>-25.17079174228057</v>
      </c>
      <c r="U296" t="n">
        <v>-3.31508296587468</v>
      </c>
      <c r="V296" t="n">
        <v>0</v>
      </c>
      <c r="W296" t="n">
        <v>-51.16751372826923</v>
      </c>
      <c r="X296" t="n">
        <v>2</v>
      </c>
      <c r="Y296" t="n">
        <v>28.34143860306055</v>
      </c>
      <c r="Z296" t="n">
        <v>50.19689977806812</v>
      </c>
      <c r="AA296" t="n">
        <v>1257.676388206196</v>
      </c>
      <c r="AB296" t="b">
        <v>0</v>
      </c>
      <c r="AC296" t="b">
        <v>1</v>
      </c>
      <c r="AD296" t="n">
        <v>89.45417286249688</v>
      </c>
      <c r="AE296" t="n">
        <v>1.069171928650402</v>
      </c>
      <c r="AF296" t="n">
        <v>0</v>
      </c>
      <c r="AG296" t="n">
        <v>0.05576775241192508</v>
      </c>
      <c r="AH296" t="b">
        <v>0</v>
      </c>
      <c r="AI296" t="b">
        <v>0</v>
      </c>
      <c r="AJ296" t="n">
        <v>1257.676388206196</v>
      </c>
      <c r="AK296" t="n">
        <v>0</v>
      </c>
      <c r="AL296" t="n">
        <v>-3.31508296587468</v>
      </c>
      <c r="AM296" t="n">
        <v>0</v>
      </c>
      <c r="AN296" t="n">
        <v>-2.244017822737926</v>
      </c>
      <c r="AO296" t="n">
        <v>0</v>
      </c>
      <c r="AP296" t="n">
        <v>1</v>
      </c>
      <c r="AQ296" t="n">
        <v>3</v>
      </c>
      <c r="AR296" t="n">
        <v>0</v>
      </c>
      <c r="AS296" t="n">
        <v>0</v>
      </c>
      <c r="AT296" t="n">
        <v>0.3802194367440291</v>
      </c>
      <c r="AU296" t="n">
        <v>0.120999078204316</v>
      </c>
      <c r="AV296" t="n">
        <v>0.3802194367440291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47.3</v>
      </c>
      <c r="F297" t="n">
        <v>-0.1804164696879056</v>
      </c>
      <c r="G297" t="n">
        <v>334.9833947995277</v>
      </c>
      <c r="H297" t="n">
        <v>1236.758693599856</v>
      </c>
      <c r="I297" t="n">
        <v>-0.07323054558136567</v>
      </c>
      <c r="J297" t="n">
        <v>-0.07323054558136567</v>
      </c>
      <c r="K297" t="n">
        <v>-2.087566756238593</v>
      </c>
      <c r="L297" t="n">
        <v>5</v>
      </c>
      <c r="M297" t="n">
        <v>-0.565429782296477</v>
      </c>
      <c r="N297" t="n">
        <v>1236.758693599856</v>
      </c>
      <c r="O297" t="b">
        <v>0</v>
      </c>
      <c r="P297" t="n">
        <v>-0.07323054558136567</v>
      </c>
      <c r="Q297" t="n">
        <v>0</v>
      </c>
      <c r="R297" t="n">
        <v>1</v>
      </c>
      <c r="S297" t="n">
        <v>26.8709367498768</v>
      </c>
      <c r="T297" t="n">
        <v>-0.565429782296477</v>
      </c>
      <c r="U297" t="n">
        <v>-0.07323054558136567</v>
      </c>
      <c r="V297" t="n">
        <v>0</v>
      </c>
      <c r="W297" t="n">
        <v>0</v>
      </c>
      <c r="X297" t="n">
        <v>0</v>
      </c>
      <c r="Y297" t="n">
        <v>-22.82607512520868</v>
      </c>
      <c r="Z297" t="n">
        <v>50.21838391945565</v>
      </c>
      <c r="AA297" t="n">
        <v>1236.758693599856</v>
      </c>
      <c r="AB297" t="b">
        <v>0</v>
      </c>
      <c r="AC297" t="b">
        <v>1</v>
      </c>
      <c r="AD297" t="n">
        <v>89.45526718064724</v>
      </c>
      <c r="AE297" t="n">
        <v>-0</v>
      </c>
      <c r="AF297" t="n">
        <v>0</v>
      </c>
      <c r="AG297" t="n">
        <v>0.05633839991202982</v>
      </c>
      <c r="AH297" t="b">
        <v>0</v>
      </c>
      <c r="AI297" t="b">
        <v>0</v>
      </c>
      <c r="AJ297" t="n">
        <v>1236.758693599856</v>
      </c>
      <c r="AK297" t="n">
        <v>0</v>
      </c>
      <c r="AL297" t="n">
        <v>-0.07323054558136567</v>
      </c>
      <c r="AM297" t="n">
        <v>0</v>
      </c>
      <c r="AN297" t="n">
        <v>-0.07234424849495698</v>
      </c>
      <c r="AO297" t="n">
        <v>0</v>
      </c>
      <c r="AP297" t="n">
        <v>1</v>
      </c>
      <c r="AQ297" t="n">
        <v>3</v>
      </c>
      <c r="AR297" t="n">
        <v>0</v>
      </c>
      <c r="AS297" t="n">
        <v>0</v>
      </c>
      <c r="AT297" t="n">
        <v>0.7159140050441952</v>
      </c>
      <c r="AU297" t="n">
        <v>0.2278287912519981</v>
      </c>
      <c r="AV297" t="n">
        <v>0.7159140050441952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46.8</v>
      </c>
      <c r="F298" t="n">
        <v>-0.08111225805355637</v>
      </c>
      <c r="G298" t="n">
        <v>331.4423441145432</v>
      </c>
      <c r="H298" t="n">
        <v>1223.685134470894</v>
      </c>
      <c r="I298" t="n">
        <v>3.080337359629112</v>
      </c>
      <c r="J298" t="n">
        <v>3.080337359629112</v>
      </c>
      <c r="K298" t="n">
        <v>88.74863321739929</v>
      </c>
      <c r="L298" t="n">
        <v>5</v>
      </c>
      <c r="M298" t="n">
        <v>24.03809133732375</v>
      </c>
      <c r="N298" t="n">
        <v>1223.685134470894</v>
      </c>
      <c r="O298" t="b">
        <v>0</v>
      </c>
      <c r="P298" t="n">
        <v>3.080337359629112</v>
      </c>
      <c r="Q298" t="n">
        <v>0</v>
      </c>
      <c r="R298" t="n">
        <v>1</v>
      </c>
      <c r="S298" t="n">
        <v>26.8709367498768</v>
      </c>
      <c r="T298" t="n">
        <v>24.03809133732375</v>
      </c>
      <c r="U298" t="n">
        <v>3.080337359629113</v>
      </c>
      <c r="V298" t="n">
        <v>0</v>
      </c>
      <c r="W298" t="n">
        <v>0</v>
      </c>
      <c r="X298" t="n">
        <v>0</v>
      </c>
      <c r="Y298" t="n">
        <v>-22.82607512520868</v>
      </c>
      <c r="Z298" t="n">
        <v>50.26403413723526</v>
      </c>
      <c r="AA298" t="n">
        <v>1223.685134470894</v>
      </c>
      <c r="AB298" t="b">
        <v>0</v>
      </c>
      <c r="AC298" t="b">
        <v>1</v>
      </c>
      <c r="AD298" t="n">
        <v>89.44620921432771</v>
      </c>
      <c r="AE298" t="n">
        <v>-0</v>
      </c>
      <c r="AF298" t="n">
        <v>0</v>
      </c>
      <c r="AG298" t="n">
        <v>0.05938172951391216</v>
      </c>
      <c r="AH298" t="b">
        <v>0</v>
      </c>
      <c r="AI298" t="b">
        <v>0</v>
      </c>
      <c r="AJ298" t="n">
        <v>1223.685134470894</v>
      </c>
      <c r="AK298" t="n">
        <v>0</v>
      </c>
      <c r="AL298" t="n">
        <v>3.080337359629113</v>
      </c>
      <c r="AM298" t="n">
        <v>0</v>
      </c>
      <c r="AN298" t="n">
        <v>3.080526156641602</v>
      </c>
      <c r="AO298" t="n">
        <v>0</v>
      </c>
      <c r="AP298" t="n">
        <v>1</v>
      </c>
      <c r="AQ298" t="n">
        <v>3</v>
      </c>
      <c r="AR298" t="n">
        <v>0</v>
      </c>
      <c r="AS298" t="n">
        <v>0</v>
      </c>
      <c r="AT298" t="n">
        <v>1.221899375272904</v>
      </c>
      <c r="AU298" t="n">
        <v>0.3888509733551195</v>
      </c>
      <c r="AV298" t="n">
        <v>1.221899375272904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46.7</v>
      </c>
      <c r="F299" t="n">
        <v>0.004865501902128422</v>
      </c>
      <c r="G299" t="n">
        <v>330.7341339775464</v>
      </c>
      <c r="H299" t="n">
        <v>1221.070422645101</v>
      </c>
      <c r="I299" t="n">
        <v>5.826346139886437</v>
      </c>
      <c r="J299" t="n">
        <v>5.826346139886437</v>
      </c>
      <c r="K299" t="n">
        <v>168.2242671190868</v>
      </c>
      <c r="L299" t="n">
        <v>5</v>
      </c>
      <c r="M299" t="n">
        <v>45.56453605609068</v>
      </c>
      <c r="N299" t="n">
        <v>1221.070422645101</v>
      </c>
      <c r="O299" t="b">
        <v>0</v>
      </c>
      <c r="P299" t="n">
        <v>5.826346139886437</v>
      </c>
      <c r="Q299" t="n">
        <v>0</v>
      </c>
      <c r="R299" t="n">
        <v>1</v>
      </c>
      <c r="S299" t="n">
        <v>26.8709367498768</v>
      </c>
      <c r="T299" t="n">
        <v>45.56453605609068</v>
      </c>
      <c r="U299" t="n">
        <v>5.826346139886437</v>
      </c>
      <c r="V299" t="n">
        <v>0</v>
      </c>
      <c r="W299" t="n">
        <v>0</v>
      </c>
      <c r="X299" t="n">
        <v>0</v>
      </c>
      <c r="Y299" t="n">
        <v>-22.82607512520868</v>
      </c>
      <c r="Z299" t="n">
        <v>50.33772332286625</v>
      </c>
      <c r="AA299" t="n">
        <v>1221.070422645101</v>
      </c>
      <c r="AB299" t="b">
        <v>0</v>
      </c>
      <c r="AC299" t="b">
        <v>1</v>
      </c>
      <c r="AD299" t="n">
        <v>89.43715124800818</v>
      </c>
      <c r="AE299" t="n">
        <v>-0</v>
      </c>
      <c r="AF299" t="n">
        <v>0</v>
      </c>
      <c r="AG299" t="n">
        <v>0.06402014372493933</v>
      </c>
      <c r="AH299" t="b">
        <v>0</v>
      </c>
      <c r="AI299" t="b">
        <v>0</v>
      </c>
      <c r="AJ299" t="n">
        <v>1221.070422645101</v>
      </c>
      <c r="AK299" t="n">
        <v>0</v>
      </c>
      <c r="AL299" t="n">
        <v>5.826346139886437</v>
      </c>
      <c r="AM299" t="n">
        <v>0</v>
      </c>
      <c r="AN299" t="n">
        <v>5.826346139886437</v>
      </c>
      <c r="AO299" t="n">
        <v>0</v>
      </c>
      <c r="AP299" t="n">
        <v>1</v>
      </c>
      <c r="AQ299" t="n">
        <v>3</v>
      </c>
      <c r="AR299" t="n">
        <v>0</v>
      </c>
      <c r="AS299" t="n">
        <v>0</v>
      </c>
      <c r="AT299" t="n">
        <v>1.674677074119871</v>
      </c>
      <c r="AU299" t="n">
        <v>0.5329406197474926</v>
      </c>
      <c r="AV299" t="n">
        <v>1.674677074119871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46.8</v>
      </c>
      <c r="F300" t="n">
        <v>0.06165025044504802</v>
      </c>
      <c r="G300" t="n">
        <v>331.4423441145432</v>
      </c>
      <c r="H300" t="n">
        <v>1223.685134470894</v>
      </c>
      <c r="I300" t="n">
        <v>7.674958593100377</v>
      </c>
      <c r="J300" t="n">
        <v>7.674958593100377</v>
      </c>
      <c r="K300" t="n">
        <v>221.1258072134686</v>
      </c>
      <c r="L300" t="n">
        <v>5</v>
      </c>
      <c r="M300" t="n">
        <v>59.8932305561941</v>
      </c>
      <c r="N300" t="n">
        <v>1223.685134470894</v>
      </c>
      <c r="O300" t="b">
        <v>0</v>
      </c>
      <c r="P300" t="n">
        <v>7.674958593100377</v>
      </c>
      <c r="Q300" t="n">
        <v>0</v>
      </c>
      <c r="R300" t="n">
        <v>1</v>
      </c>
      <c r="S300" t="n">
        <v>26.8709367498768</v>
      </c>
      <c r="T300" t="n">
        <v>59.8932305561941</v>
      </c>
      <c r="U300" t="n">
        <v>7.674958593100377</v>
      </c>
      <c r="V300" t="n">
        <v>0</v>
      </c>
      <c r="W300" t="n">
        <v>0</v>
      </c>
      <c r="X300" t="n">
        <v>0</v>
      </c>
      <c r="Y300" t="n">
        <v>-22.82607512520868</v>
      </c>
      <c r="Z300" t="n">
        <v>50.4556477608644</v>
      </c>
      <c r="AA300" t="n">
        <v>1223.685134470894</v>
      </c>
      <c r="AB300" t="b">
        <v>0</v>
      </c>
      <c r="AC300" t="b">
        <v>1</v>
      </c>
      <c r="AD300" t="n">
        <v>89.42809328168865</v>
      </c>
      <c r="AE300" t="n">
        <v>-0</v>
      </c>
      <c r="AF300" t="n">
        <v>0</v>
      </c>
      <c r="AG300" t="n">
        <v>0.07006772523476507</v>
      </c>
      <c r="AH300" t="b">
        <v>0</v>
      </c>
      <c r="AI300" t="b">
        <v>0</v>
      </c>
      <c r="AJ300" t="n">
        <v>1223.685134470894</v>
      </c>
      <c r="AK300" t="n">
        <v>0</v>
      </c>
      <c r="AL300" t="n">
        <v>7.674958593100377</v>
      </c>
      <c r="AM300" t="n">
        <v>0</v>
      </c>
      <c r="AN300" t="n">
        <v>7.675042502883706</v>
      </c>
      <c r="AO300" t="n">
        <v>0</v>
      </c>
      <c r="AP300" t="n">
        <v>1</v>
      </c>
      <c r="AQ300" t="n">
        <v>3</v>
      </c>
      <c r="AR300" t="n">
        <v>0</v>
      </c>
      <c r="AS300" t="n">
        <v>0</v>
      </c>
      <c r="AT300" t="n">
        <v>1.985190210360664</v>
      </c>
      <c r="AU300" t="n">
        <v>0.6317567233565284</v>
      </c>
      <c r="AV300" t="n">
        <v>1.985190210360664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47.1</v>
      </c>
      <c r="F301" t="n">
        <v>0.08186682965101255</v>
      </c>
      <c r="G301" t="n">
        <v>333.5669745255339</v>
      </c>
      <c r="H301" t="n">
        <v>1231.529269948271</v>
      </c>
      <c r="I301" t="n">
        <v>8.405004160796498</v>
      </c>
      <c r="J301" t="n">
        <v>8.405004160796498</v>
      </c>
      <c r="K301" t="n">
        <v>240.6169784886145</v>
      </c>
      <c r="L301" t="n">
        <v>5</v>
      </c>
      <c r="M301" t="n">
        <v>65.17252938478183</v>
      </c>
      <c r="N301" t="n">
        <v>1231.529269948271</v>
      </c>
      <c r="O301" t="b">
        <v>0</v>
      </c>
      <c r="P301" t="n">
        <v>8.405004160796498</v>
      </c>
      <c r="Q301" t="n">
        <v>0</v>
      </c>
      <c r="R301" t="n">
        <v>1</v>
      </c>
      <c r="S301" t="n">
        <v>26.8709367498768</v>
      </c>
      <c r="T301" t="n">
        <v>65.17252938478181</v>
      </c>
      <c r="U301" t="n">
        <v>8.405004160796498</v>
      </c>
      <c r="V301" t="n">
        <v>0</v>
      </c>
      <c r="W301" t="n">
        <v>0</v>
      </c>
      <c r="X301" t="n">
        <v>0</v>
      </c>
      <c r="Y301" t="n">
        <v>-22.82607512520868</v>
      </c>
      <c r="Z301" t="n">
        <v>50.56273348684654</v>
      </c>
      <c r="AA301" t="n">
        <v>1231.529269948271</v>
      </c>
      <c r="AB301" t="b">
        <v>0</v>
      </c>
      <c r="AC301" t="b">
        <v>1</v>
      </c>
      <c r="AD301" t="n">
        <v>89.41903531536911</v>
      </c>
      <c r="AE301" t="n">
        <v>-0</v>
      </c>
      <c r="AF301" t="n">
        <v>0</v>
      </c>
      <c r="AG301" t="n">
        <v>0.07608111678337612</v>
      </c>
      <c r="AH301" t="b">
        <v>0</v>
      </c>
      <c r="AI301" t="b">
        <v>0</v>
      </c>
      <c r="AJ301" t="n">
        <v>1231.529269948271</v>
      </c>
      <c r="AK301" t="n">
        <v>0</v>
      </c>
      <c r="AL301" t="n">
        <v>8.405004160796498</v>
      </c>
      <c r="AM301" t="n">
        <v>0</v>
      </c>
      <c r="AN301" t="n">
        <v>8.405135269832948</v>
      </c>
      <c r="AO301" t="n">
        <v>0</v>
      </c>
      <c r="AP301" t="n">
        <v>1</v>
      </c>
      <c r="AQ301" t="n">
        <v>3</v>
      </c>
      <c r="AR301" t="n">
        <v>0</v>
      </c>
      <c r="AS301" t="n">
        <v>0</v>
      </c>
      <c r="AT301" t="n">
        <v>2.111558685544347</v>
      </c>
      <c r="AU301" t="n">
        <v>0.6719715770269482</v>
      </c>
      <c r="AV301" t="n">
        <v>2.111558685544347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47.3</v>
      </c>
      <c r="F302" t="n">
        <v>0.02754909761757229</v>
      </c>
      <c r="G302" t="n">
        <v>334.9833947995277</v>
      </c>
      <c r="H302" t="n">
        <v>1236.758693599856</v>
      </c>
      <c r="I302" t="n">
        <v>6.691371734879535</v>
      </c>
      <c r="J302" t="n">
        <v>6.691371734879535</v>
      </c>
      <c r="K302" t="n">
        <v>190.7494349041634</v>
      </c>
      <c r="L302" t="n">
        <v>5</v>
      </c>
      <c r="M302" t="n">
        <v>51.66561075410709</v>
      </c>
      <c r="N302" t="n">
        <v>1236.758693599856</v>
      </c>
      <c r="O302" t="b">
        <v>0</v>
      </c>
      <c r="P302" t="n">
        <v>6.691371734879535</v>
      </c>
      <c r="Q302" t="n">
        <v>0</v>
      </c>
      <c r="R302" t="n">
        <v>1</v>
      </c>
      <c r="S302" t="n">
        <v>26.8709367498768</v>
      </c>
      <c r="T302" t="n">
        <v>51.66561075410709</v>
      </c>
      <c r="U302" t="n">
        <v>6.691371734879535</v>
      </c>
      <c r="V302" t="n">
        <v>0</v>
      </c>
      <c r="W302" t="n">
        <v>0</v>
      </c>
      <c r="X302" t="n">
        <v>0</v>
      </c>
      <c r="Y302" t="n">
        <v>-22.82607512520868</v>
      </c>
      <c r="Z302" t="n">
        <v>50.63415464893242</v>
      </c>
      <c r="AA302" t="n">
        <v>1236.758693599856</v>
      </c>
      <c r="AB302" t="b">
        <v>0</v>
      </c>
      <c r="AC302" t="b">
        <v>1</v>
      </c>
      <c r="AD302" t="n">
        <v>89.40997734904958</v>
      </c>
      <c r="AE302" t="n">
        <v>-0</v>
      </c>
      <c r="AF302" t="n">
        <v>0</v>
      </c>
      <c r="AG302" t="n">
        <v>0.07652275126805153</v>
      </c>
      <c r="AH302" t="b">
        <v>0</v>
      </c>
      <c r="AI302" t="b">
        <v>0</v>
      </c>
      <c r="AJ302" t="n">
        <v>1236.758693599856</v>
      </c>
      <c r="AK302" t="n">
        <v>0</v>
      </c>
      <c r="AL302" t="n">
        <v>6.691371734879535</v>
      </c>
      <c r="AM302" t="n">
        <v>0</v>
      </c>
      <c r="AN302" t="n">
        <v>6.691392712325367</v>
      </c>
      <c r="AO302" t="n">
        <v>0</v>
      </c>
      <c r="AP302" t="n">
        <v>1</v>
      </c>
      <c r="AQ302" t="n">
        <v>3</v>
      </c>
      <c r="AR302" t="n">
        <v>0</v>
      </c>
      <c r="AS302" t="n">
        <v>0</v>
      </c>
      <c r="AT302" t="n">
        <v>1.82635181132179</v>
      </c>
      <c r="AU302" t="n">
        <v>0.5812088081007077</v>
      </c>
      <c r="AV302" t="n">
        <v>1.82635181132179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47.3</v>
      </c>
      <c r="F303" t="n">
        <v>-0.02539655345463565</v>
      </c>
      <c r="G303" t="n">
        <v>334.9833947995277</v>
      </c>
      <c r="H303" t="n">
        <v>1236.758693599856</v>
      </c>
      <c r="I303" t="n">
        <v>4.969181486637844</v>
      </c>
      <c r="J303" t="n">
        <v>4.969181486637844</v>
      </c>
      <c r="K303" t="n">
        <v>141.6553433388742</v>
      </c>
      <c r="L303" t="n">
        <v>5</v>
      </c>
      <c r="M303" t="n">
        <v>38.36818616979259</v>
      </c>
      <c r="N303" t="n">
        <v>1236.758693599856</v>
      </c>
      <c r="O303" t="b">
        <v>0</v>
      </c>
      <c r="P303" t="n">
        <v>4.969181486637844</v>
      </c>
      <c r="Q303" t="n">
        <v>0</v>
      </c>
      <c r="R303" t="n">
        <v>1</v>
      </c>
      <c r="S303" t="n">
        <v>26.8709367498768</v>
      </c>
      <c r="T303" t="n">
        <v>38.36818616979259</v>
      </c>
      <c r="U303" t="n">
        <v>4.969181486637845</v>
      </c>
      <c r="V303" t="n">
        <v>0</v>
      </c>
      <c r="W303" t="n">
        <v>0</v>
      </c>
      <c r="X303" t="n">
        <v>0</v>
      </c>
      <c r="Y303" t="n">
        <v>-22.82607512520868</v>
      </c>
      <c r="Z303" t="n">
        <v>50.67856317421225</v>
      </c>
      <c r="AA303" t="n">
        <v>1236.758693599856</v>
      </c>
      <c r="AB303" t="b">
        <v>0</v>
      </c>
      <c r="AC303" t="b">
        <v>1</v>
      </c>
      <c r="AD303" t="n">
        <v>89.40091938273005</v>
      </c>
      <c r="AE303" t="n">
        <v>-0</v>
      </c>
      <c r="AF303" t="n">
        <v>0</v>
      </c>
      <c r="AG303" t="n">
        <v>0.07162481738219378</v>
      </c>
      <c r="AH303" t="b">
        <v>0</v>
      </c>
      <c r="AI303" t="b">
        <v>0</v>
      </c>
      <c r="AJ303" t="n">
        <v>1236.758693599856</v>
      </c>
      <c r="AK303" t="n">
        <v>0</v>
      </c>
      <c r="AL303" t="n">
        <v>4.969181486637845</v>
      </c>
      <c r="AM303" t="n">
        <v>0</v>
      </c>
      <c r="AN303" t="n">
        <v>4.969202464083676</v>
      </c>
      <c r="AO303" t="n">
        <v>0</v>
      </c>
      <c r="AP303" t="n">
        <v>1</v>
      </c>
      <c r="AQ303" t="n">
        <v>3</v>
      </c>
      <c r="AR303" t="n">
        <v>0</v>
      </c>
      <c r="AS303" t="n">
        <v>0</v>
      </c>
      <c r="AT303" t="n">
        <v>1.539880293717516</v>
      </c>
      <c r="AU303" t="n">
        <v>0.4900435855683197</v>
      </c>
      <c r="AV303" t="n">
        <v>1.539880293717516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47.1</v>
      </c>
      <c r="F304" t="n">
        <v>-0.09262955046569843</v>
      </c>
      <c r="G304" t="n">
        <v>333.5669745255339</v>
      </c>
      <c r="H304" t="n">
        <v>1231.529269948271</v>
      </c>
      <c r="I304" t="n">
        <v>2.753070951538659</v>
      </c>
      <c r="J304" t="n">
        <v>2.753070951538659</v>
      </c>
      <c r="K304" t="n">
        <v>78.81443021929825</v>
      </c>
      <c r="L304" t="n">
        <v>5</v>
      </c>
      <c r="M304" t="n">
        <v>21.34735379720971</v>
      </c>
      <c r="N304" t="n">
        <v>1231.529269948271</v>
      </c>
      <c r="O304" t="b">
        <v>0</v>
      </c>
      <c r="P304" t="n">
        <v>2.753070951538659</v>
      </c>
      <c r="Q304" t="n">
        <v>0</v>
      </c>
      <c r="R304" t="n">
        <v>1</v>
      </c>
      <c r="S304" t="n">
        <v>26.8709367498768</v>
      </c>
      <c r="T304" t="n">
        <v>21.3473537972097</v>
      </c>
      <c r="U304" t="n">
        <v>2.753070951538659</v>
      </c>
      <c r="V304" t="n">
        <v>0</v>
      </c>
      <c r="W304" t="n">
        <v>0</v>
      </c>
      <c r="X304" t="n">
        <v>0</v>
      </c>
      <c r="Y304" t="n">
        <v>-22.82607512520868</v>
      </c>
      <c r="Z304" t="n">
        <v>50.72421339199186</v>
      </c>
      <c r="AA304" t="n">
        <v>1231.529269948271</v>
      </c>
      <c r="AB304" t="b">
        <v>0</v>
      </c>
      <c r="AC304" t="b">
        <v>1</v>
      </c>
      <c r="AD304" t="n">
        <v>89.39186141641052</v>
      </c>
      <c r="AE304" t="n">
        <v>-0</v>
      </c>
      <c r="AF304" t="n">
        <v>0</v>
      </c>
      <c r="AG304" t="n">
        <v>0.05398823991144658</v>
      </c>
      <c r="AH304" t="b">
        <v>0</v>
      </c>
      <c r="AI304" t="b">
        <v>0</v>
      </c>
      <c r="AJ304" t="n">
        <v>1231.529269948271</v>
      </c>
      <c r="AK304" t="n">
        <v>0</v>
      </c>
      <c r="AL304" t="n">
        <v>2.753070951538659</v>
      </c>
      <c r="AM304" t="n">
        <v>0</v>
      </c>
      <c r="AN304" t="n">
        <v>2.753327925250102</v>
      </c>
      <c r="AO304" t="n">
        <v>0</v>
      </c>
      <c r="AP304" t="n">
        <v>1</v>
      </c>
      <c r="AQ304" t="n">
        <v>3</v>
      </c>
      <c r="AR304" t="n">
        <v>0</v>
      </c>
      <c r="AS304" t="n">
        <v>0</v>
      </c>
      <c r="AT304" t="n">
        <v>1.171912882945544</v>
      </c>
      <c r="AU304" t="n">
        <v>0.3729435291011596</v>
      </c>
      <c r="AV304" t="n">
        <v>1.171912882945544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46.6</v>
      </c>
      <c r="F305" t="n">
        <v>-0.1874185780159054</v>
      </c>
      <c r="G305" t="n">
        <v>330.0259238405495</v>
      </c>
      <c r="H305" t="n">
        <v>1218.455710819309</v>
      </c>
      <c r="I305" t="n">
        <v>-0.3566352793469199</v>
      </c>
      <c r="J305" t="n">
        <v>-0.3566352793469199</v>
      </c>
      <c r="K305" t="n">
        <v>-10.3192380032142</v>
      </c>
      <c r="L305" t="n">
        <v>5</v>
      </c>
      <c r="M305" t="n">
        <v>-2.795026544749242</v>
      </c>
      <c r="N305" t="n">
        <v>1218.455710819309</v>
      </c>
      <c r="O305" t="b">
        <v>0</v>
      </c>
      <c r="P305" t="n">
        <v>-0.3566352793469199</v>
      </c>
      <c r="Q305" t="n">
        <v>0</v>
      </c>
      <c r="R305" t="n">
        <v>1</v>
      </c>
      <c r="S305" t="n">
        <v>26.8709367498768</v>
      </c>
      <c r="T305" t="n">
        <v>-2.795026544749242</v>
      </c>
      <c r="U305" t="n">
        <v>-0.3566352793469199</v>
      </c>
      <c r="V305" t="n">
        <v>0</v>
      </c>
      <c r="W305" t="n">
        <v>0</v>
      </c>
      <c r="X305" t="n">
        <v>0</v>
      </c>
      <c r="Y305" t="n">
        <v>-22.82607512520868</v>
      </c>
      <c r="Z305" t="n">
        <v>50.76690134838882</v>
      </c>
      <c r="AA305" t="n">
        <v>1218.455710819309</v>
      </c>
      <c r="AB305" t="b">
        <v>0</v>
      </c>
      <c r="AC305" t="b">
        <v>1</v>
      </c>
      <c r="AD305" t="n">
        <v>89.38280345009099</v>
      </c>
      <c r="AE305" t="n">
        <v>-0</v>
      </c>
      <c r="AF305" t="n">
        <v>0</v>
      </c>
      <c r="AG305" t="n">
        <v>0.04396224360155318</v>
      </c>
      <c r="AH305" t="b">
        <v>0</v>
      </c>
      <c r="AI305" t="b">
        <v>0</v>
      </c>
      <c r="AJ305" t="n">
        <v>1218.455710819309</v>
      </c>
      <c r="AK305" t="n">
        <v>0</v>
      </c>
      <c r="AL305" t="n">
        <v>-0.3566352793469199</v>
      </c>
      <c r="AM305" t="n">
        <v>0</v>
      </c>
      <c r="AN305" t="n">
        <v>-0.3557489822605112</v>
      </c>
      <c r="AO305" t="n">
        <v>0</v>
      </c>
      <c r="AP305" t="n">
        <v>1</v>
      </c>
      <c r="AQ305" t="n">
        <v>3</v>
      </c>
      <c r="AR305" t="n">
        <v>0</v>
      </c>
      <c r="AS305" t="n">
        <v>0</v>
      </c>
      <c r="AT305" t="n">
        <v>0.6580713222291922</v>
      </c>
      <c r="AU305" t="n">
        <v>0.2094212333390874</v>
      </c>
      <c r="AV305" t="n">
        <v>0.6580713222291922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45.8</v>
      </c>
      <c r="F306" t="n">
        <v>-0.2410294708040137</v>
      </c>
      <c r="G306" t="n">
        <v>324.3602427445744</v>
      </c>
      <c r="H306" t="n">
        <v>1197.538016212969</v>
      </c>
      <c r="I306" t="n">
        <v>-2.105738797347451</v>
      </c>
      <c r="J306" t="n">
        <v>-2.105738797347451</v>
      </c>
      <c r="K306" t="n">
        <v>-61.99380089664253</v>
      </c>
      <c r="L306" t="n">
        <v>5</v>
      </c>
      <c r="M306" t="n">
        <v>-16.79138702509277</v>
      </c>
      <c r="N306" t="n">
        <v>1197.538016212969</v>
      </c>
      <c r="O306" t="b">
        <v>0</v>
      </c>
      <c r="P306" t="n">
        <v>-2.105738797347451</v>
      </c>
      <c r="Q306" t="n">
        <v>0</v>
      </c>
      <c r="R306" t="n">
        <v>1</v>
      </c>
      <c r="S306" t="n">
        <v>26.8709367498768</v>
      </c>
      <c r="T306" t="n">
        <v>-16.79138702509277</v>
      </c>
      <c r="U306" t="n">
        <v>-2.105738797347451</v>
      </c>
      <c r="V306" t="n">
        <v>0</v>
      </c>
      <c r="W306" t="n">
        <v>0</v>
      </c>
      <c r="X306" t="n">
        <v>0</v>
      </c>
      <c r="Y306" t="n">
        <v>-22.82607512520868</v>
      </c>
      <c r="Z306" t="n">
        <v>50.80958930478578</v>
      </c>
      <c r="AA306" t="n">
        <v>1197.538016212969</v>
      </c>
      <c r="AB306" t="b">
        <v>0</v>
      </c>
      <c r="AC306" t="b">
        <v>1</v>
      </c>
      <c r="AD306" t="n">
        <v>89.37374548377146</v>
      </c>
      <c r="AE306" t="n">
        <v>-0</v>
      </c>
      <c r="AF306" t="n">
        <v>0</v>
      </c>
      <c r="AG306" t="n">
        <v>0.03757778989138197</v>
      </c>
      <c r="AH306" t="b">
        <v>0</v>
      </c>
      <c r="AI306" t="b">
        <v>0</v>
      </c>
      <c r="AJ306" t="n">
        <v>1197.538016212969</v>
      </c>
      <c r="AK306" t="n">
        <v>0</v>
      </c>
      <c r="AL306" t="n">
        <v>-2.105738797347451</v>
      </c>
      <c r="AM306" t="n">
        <v>0</v>
      </c>
      <c r="AN306" t="n">
        <v>-2.104039624235046</v>
      </c>
      <c r="AO306" t="n">
        <v>0</v>
      </c>
      <c r="AP306" t="n">
        <v>1</v>
      </c>
      <c r="AQ306" t="n">
        <v>3</v>
      </c>
      <c r="AR306" t="n">
        <v>0</v>
      </c>
      <c r="AS306" t="n">
        <v>0</v>
      </c>
      <c r="AT306" t="n">
        <v>0.3632634314018186</v>
      </c>
      <c r="AU306" t="n">
        <v>0.1156030862634407</v>
      </c>
      <c r="AV306" t="n">
        <v>0.3632634314018186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44.8</v>
      </c>
      <c r="F307" t="n">
        <v>-0.3484635387680415</v>
      </c>
      <c r="G307" t="n">
        <v>317.2781413746055</v>
      </c>
      <c r="H307" t="n">
        <v>1171.390897955044</v>
      </c>
      <c r="I307" t="n">
        <v>-5.449992450790885</v>
      </c>
      <c r="J307" t="n">
        <v>-5.449992450790885</v>
      </c>
      <c r="K307" t="n">
        <v>-164.0314522643584</v>
      </c>
      <c r="L307" t="n">
        <v>5</v>
      </c>
      <c r="M307" t="n">
        <v>-44.42888739554669</v>
      </c>
      <c r="N307" t="n">
        <v>1171.390897955044</v>
      </c>
      <c r="O307" t="b">
        <v>0</v>
      </c>
      <c r="P307" t="n">
        <v>-5.449992450790885</v>
      </c>
      <c r="Q307" t="n">
        <v>0</v>
      </c>
      <c r="R307" t="n">
        <v>1</v>
      </c>
      <c r="S307" t="n">
        <v>26.8709367498768</v>
      </c>
      <c r="T307" t="n">
        <v>-44.42888739554669</v>
      </c>
      <c r="U307" t="n">
        <v>-5.449992450790885</v>
      </c>
      <c r="V307" t="n">
        <v>0</v>
      </c>
      <c r="W307" t="n">
        <v>-64.43308598463615</v>
      </c>
      <c r="X307" t="n">
        <v>2</v>
      </c>
      <c r="Y307" t="n">
        <v>41.60701085942747</v>
      </c>
      <c r="Z307" t="n">
        <v>50.85979446968786</v>
      </c>
      <c r="AA307" t="n">
        <v>1171.390897955044</v>
      </c>
      <c r="AB307" t="b">
        <v>0</v>
      </c>
      <c r="AC307" t="b">
        <v>1</v>
      </c>
      <c r="AD307" t="n">
        <v>89.37747185990921</v>
      </c>
      <c r="AE307" t="n">
        <v>1.34636299072374</v>
      </c>
      <c r="AF307" t="n">
        <v>0</v>
      </c>
      <c r="AG307" t="n">
        <v>0.03728003033056204</v>
      </c>
      <c r="AH307" t="b">
        <v>0</v>
      </c>
      <c r="AI307" t="b">
        <v>0</v>
      </c>
      <c r="AJ307" t="n">
        <v>1171.390897955044</v>
      </c>
      <c r="AK307" t="n">
        <v>0</v>
      </c>
      <c r="AL307" t="n">
        <v>-5.449992450790885</v>
      </c>
      <c r="AM307" t="n">
        <v>0.3501176037964315</v>
      </c>
      <c r="AN307" t="n">
        <v>-3.750234130359438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43.3</v>
      </c>
      <c r="F308" t="n">
        <v>-0.448449707457157</v>
      </c>
      <c r="G308" t="n">
        <v>306.6549893196522</v>
      </c>
      <c r="H308" t="n">
        <v>1132.170220568156</v>
      </c>
      <c r="I308" t="n">
        <v>-8.358916820440676</v>
      </c>
      <c r="J308" t="n">
        <v>-8.358916820440676</v>
      </c>
      <c r="K308" t="n">
        <v>-260.2983112360922</v>
      </c>
      <c r="L308" t="n">
        <v>5</v>
      </c>
      <c r="M308" t="n">
        <v>-70.50333457098922</v>
      </c>
      <c r="N308" t="n">
        <v>1132.170220568156</v>
      </c>
      <c r="O308" t="b">
        <v>0</v>
      </c>
      <c r="P308" t="n">
        <v>-8.358916820440676</v>
      </c>
      <c r="Q308" t="n">
        <v>0</v>
      </c>
      <c r="R308" t="n">
        <v>1</v>
      </c>
      <c r="S308" t="n">
        <v>26.8709367498768</v>
      </c>
      <c r="T308" t="n">
        <v>-70.50333457098921</v>
      </c>
      <c r="U308" t="n">
        <v>-8.358916820440676</v>
      </c>
      <c r="V308" t="n">
        <v>0</v>
      </c>
      <c r="W308" t="n">
        <v>-71.52501482810598</v>
      </c>
      <c r="X308" t="n">
        <v>2</v>
      </c>
      <c r="Y308" t="n">
        <v>48.6989397028973</v>
      </c>
      <c r="Z308" t="n">
        <v>50.88667660551692</v>
      </c>
      <c r="AA308" t="n">
        <v>1132.170220568156</v>
      </c>
      <c r="AB308" t="b">
        <v>0</v>
      </c>
      <c r="AC308" t="b">
        <v>1</v>
      </c>
      <c r="AD308" t="n">
        <v>89.395389707243</v>
      </c>
      <c r="AE308" t="n">
        <v>1.494552548646991</v>
      </c>
      <c r="AF308" t="n">
        <v>0</v>
      </c>
      <c r="AG308" t="n">
        <v>0.03893291522554843</v>
      </c>
      <c r="AH308" t="b">
        <v>0</v>
      </c>
      <c r="AI308" t="b">
        <v>0</v>
      </c>
      <c r="AJ308" t="n">
        <v>1132.170220568156</v>
      </c>
      <c r="AK308" t="n">
        <v>0</v>
      </c>
      <c r="AL308" t="n">
        <v>-8.358916820440676</v>
      </c>
      <c r="AM308" t="n">
        <v>3.243345778378801</v>
      </c>
      <c r="AN308" t="n">
        <v>-3.607694212029199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41.8</v>
      </c>
      <c r="F309" t="n">
        <v>-0.3577376314033254</v>
      </c>
      <c r="G309" t="n">
        <v>296.0318372646989</v>
      </c>
      <c r="H309" t="n">
        <v>1092.949543181268</v>
      </c>
      <c r="I309" t="n">
        <v>-5.569230258986257</v>
      </c>
      <c r="J309" t="n">
        <v>-5.569230258986257</v>
      </c>
      <c r="K309" t="n">
        <v>-179.6503781062032</v>
      </c>
      <c r="L309" t="n">
        <v>4</v>
      </c>
      <c r="M309" t="n">
        <v>-48.65936568423705</v>
      </c>
      <c r="N309" t="n">
        <v>1319.190098619791</v>
      </c>
      <c r="O309" t="b">
        <v>1</v>
      </c>
      <c r="P309" t="n">
        <v>-5.569230258986257</v>
      </c>
      <c r="Q309" t="n">
        <v>-16.00405317613504</v>
      </c>
      <c r="R309" t="n">
        <v>0.904951307203262</v>
      </c>
      <c r="S309" t="n">
        <v>26.8709367498768</v>
      </c>
      <c r="T309" t="n">
        <v>-36.48248267078034</v>
      </c>
      <c r="U309" t="n">
        <v>-5.039882202985575</v>
      </c>
      <c r="V309" t="n">
        <v>12.17688301345671</v>
      </c>
      <c r="W309" t="n">
        <v>-64.43308598463615</v>
      </c>
      <c r="X309" t="n">
        <v>2</v>
      </c>
      <c r="Y309" t="n">
        <v>41.60701085942747</v>
      </c>
      <c r="Z309" t="n">
        <v>50.94499436028191</v>
      </c>
      <c r="AA309" t="n">
        <v>1319.190098619791</v>
      </c>
      <c r="AB309" t="b">
        <v>0</v>
      </c>
      <c r="AC309" t="b">
        <v>1</v>
      </c>
      <c r="AD309" t="n">
        <v>89.41330755457679</v>
      </c>
      <c r="AE309" t="n">
        <v>1.34636299072374</v>
      </c>
      <c r="AF309" t="n">
        <v>0</v>
      </c>
      <c r="AG309" t="n">
        <v>0.04004727544457354</v>
      </c>
      <c r="AH309" t="b">
        <v>0</v>
      </c>
      <c r="AI309" t="b">
        <v>0</v>
      </c>
      <c r="AJ309" t="n">
        <v>1303.186045443656</v>
      </c>
      <c r="AK309" t="n">
        <v>0</v>
      </c>
      <c r="AL309" t="n">
        <v>-4.978739731659852</v>
      </c>
      <c r="AM309" t="n">
        <v>0</v>
      </c>
      <c r="AN309" t="n">
        <v>-3.613837839607797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40.8</v>
      </c>
      <c r="F310" t="n">
        <v>-0.2039331002628781</v>
      </c>
      <c r="G310" t="n">
        <v>288.94973589473</v>
      </c>
      <c r="H310" t="n">
        <v>1066.802424923343</v>
      </c>
      <c r="I310" t="n">
        <v>-1.189022315741291</v>
      </c>
      <c r="J310" t="n">
        <v>-1.189022315741291</v>
      </c>
      <c r="K310" t="n">
        <v>-39.29516220061379</v>
      </c>
      <c r="L310" t="n">
        <v>4</v>
      </c>
      <c r="M310" t="n">
        <v>-10.64332670655845</v>
      </c>
      <c r="N310" t="n">
        <v>1287.630526882475</v>
      </c>
      <c r="O310" t="b">
        <v>0</v>
      </c>
      <c r="P310" t="n">
        <v>-1.189022315741291</v>
      </c>
      <c r="Q310" t="n">
        <v>0</v>
      </c>
      <c r="R310" t="n">
        <v>0.703983407788941</v>
      </c>
      <c r="S310" t="n">
        <v>26.88555989971961</v>
      </c>
      <c r="T310" t="n">
        <v>-6.20772610198348</v>
      </c>
      <c r="U310" t="n">
        <v>-0.8370519817726524</v>
      </c>
      <c r="V310" t="n">
        <v>4.435600604574967</v>
      </c>
      <c r="W310" t="n">
        <v>0</v>
      </c>
      <c r="X310" t="n">
        <v>0</v>
      </c>
      <c r="Y310" t="n">
        <v>-22.82607512520868</v>
      </c>
      <c r="Z310" t="n">
        <v>50.97863462275532</v>
      </c>
      <c r="AA310" t="n">
        <v>1287.630526882475</v>
      </c>
      <c r="AB310" t="b">
        <v>0</v>
      </c>
      <c r="AC310" t="b">
        <v>1</v>
      </c>
      <c r="AD310" t="n">
        <v>89.41703393071454</v>
      </c>
      <c r="AE310" t="n">
        <v>-0</v>
      </c>
      <c r="AF310" t="n">
        <v>0</v>
      </c>
      <c r="AG310" t="n">
        <v>0.03766251299487922</v>
      </c>
      <c r="AH310" t="b">
        <v>0</v>
      </c>
      <c r="AI310" t="b">
        <v>0</v>
      </c>
      <c r="AJ310" t="n">
        <v>1287.630526882475</v>
      </c>
      <c r="AK310" t="n">
        <v>0</v>
      </c>
      <c r="AL310" t="n">
        <v>-0.8370519817726524</v>
      </c>
      <c r="AM310" t="n">
        <v>0</v>
      </c>
      <c r="AN310" t="n">
        <v>-0.836298777471401</v>
      </c>
      <c r="AO310" t="n">
        <v>0</v>
      </c>
      <c r="AP310" t="n">
        <v>1</v>
      </c>
      <c r="AQ310" t="n">
        <v>3</v>
      </c>
      <c r="AR310" t="n">
        <v>0</v>
      </c>
      <c r="AS310" t="n">
        <v>0</v>
      </c>
      <c r="AT310" t="n">
        <v>0.6233916277669151</v>
      </c>
      <c r="AU310" t="n">
        <v>0.1983849457198203</v>
      </c>
      <c r="AV310" t="n">
        <v>0.6233916277669151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40.3</v>
      </c>
      <c r="F311" t="n">
        <v>-0.07652996754516028</v>
      </c>
      <c r="G311" t="n">
        <v>285.4086852097456</v>
      </c>
      <c r="H311" t="n">
        <v>1053.728865794381</v>
      </c>
      <c r="I311" t="n">
        <v>2.323022215382716</v>
      </c>
      <c r="J311" t="n">
        <v>2.323022215382716</v>
      </c>
      <c r="K311" t="n">
        <v>77.72443257332668</v>
      </c>
      <c r="L311" t="n">
        <v>4</v>
      </c>
      <c r="M311" t="n">
        <v>21.0521214987342</v>
      </c>
      <c r="N311" t="n">
        <v>1271.850741013817</v>
      </c>
      <c r="O311" t="b">
        <v>0</v>
      </c>
      <c r="P311" t="n">
        <v>2.323022215382716</v>
      </c>
      <c r="Q311" t="n">
        <v>0</v>
      </c>
      <c r="R311" t="n">
        <v>0.8251123475281167</v>
      </c>
      <c r="S311" t="n">
        <v>26.89528302021755</v>
      </c>
      <c r="T311" t="n">
        <v>21.13856547511263</v>
      </c>
      <c r="U311" t="n">
        <v>2.815401105488312</v>
      </c>
      <c r="V311" t="n">
        <v>3.69687409256565</v>
      </c>
      <c r="W311" t="n">
        <v>0</v>
      </c>
      <c r="X311" t="n">
        <v>0</v>
      </c>
      <c r="Y311" t="n">
        <v>-22.82607512520868</v>
      </c>
      <c r="Z311" t="n">
        <v>51.01523714661138</v>
      </c>
      <c r="AA311" t="n">
        <v>1271.850741013817</v>
      </c>
      <c r="AB311" t="b">
        <v>0</v>
      </c>
      <c r="AC311" t="b">
        <v>1</v>
      </c>
      <c r="AD311" t="n">
        <v>89.40797596439501</v>
      </c>
      <c r="AE311" t="n">
        <v>-0</v>
      </c>
      <c r="AF311" t="n">
        <v>0</v>
      </c>
      <c r="AG311" t="n">
        <v>0.03646623373064603</v>
      </c>
      <c r="AH311" t="b">
        <v>0</v>
      </c>
      <c r="AI311" t="b">
        <v>0</v>
      </c>
      <c r="AJ311" t="n">
        <v>1271.850741013817</v>
      </c>
      <c r="AK311" t="n">
        <v>0</v>
      </c>
      <c r="AL311" t="n">
        <v>2.815401105488312</v>
      </c>
      <c r="AM311" t="n">
        <v>0</v>
      </c>
      <c r="AN311" t="n">
        <v>2.815775477382855</v>
      </c>
      <c r="AO311" t="n">
        <v>0</v>
      </c>
      <c r="AP311" t="n">
        <v>1</v>
      </c>
      <c r="AQ311" t="n">
        <v>3</v>
      </c>
      <c r="AR311" t="n">
        <v>0</v>
      </c>
      <c r="AS311" t="n">
        <v>0</v>
      </c>
      <c r="AT311" t="n">
        <v>1.204656163695975</v>
      </c>
      <c r="AU311" t="n">
        <v>0.3833635823791157</v>
      </c>
      <c r="AV311" t="n">
        <v>1.204656163695975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40.1</v>
      </c>
      <c r="F312" t="n">
        <v>-0.07328036288980933</v>
      </c>
      <c r="G312" t="n">
        <v>283.9922649357518</v>
      </c>
      <c r="H312" t="n">
        <v>1048.499442142796</v>
      </c>
      <c r="I312" t="n">
        <v>2.387917422977793</v>
      </c>
      <c r="J312" t="n">
        <v>2.387917422977793</v>
      </c>
      <c r="K312" t="n">
        <v>80.29419991030149</v>
      </c>
      <c r="L312" t="n">
        <v>4</v>
      </c>
      <c r="M312" t="n">
        <v>21.74815815555295</v>
      </c>
      <c r="N312" t="n">
        <v>1265.538826666355</v>
      </c>
      <c r="O312" t="b">
        <v>0</v>
      </c>
      <c r="P312" t="n">
        <v>2.387917422977793</v>
      </c>
      <c r="Q312" t="n">
        <v>0</v>
      </c>
      <c r="R312" t="n">
        <v>0.8290698164915734</v>
      </c>
      <c r="S312" t="n">
        <v>26.90650610177662</v>
      </c>
      <c r="T312" t="n">
        <v>21.73322159683011</v>
      </c>
      <c r="U312" t="n">
        <v>2.880236833470663</v>
      </c>
      <c r="V312" t="n">
        <v>3.714863555775469</v>
      </c>
      <c r="W312" t="n">
        <v>0</v>
      </c>
      <c r="X312" t="n">
        <v>0</v>
      </c>
      <c r="Y312" t="n">
        <v>-22.82607512520868</v>
      </c>
      <c r="Z312" t="n">
        <v>51.05183967046743</v>
      </c>
      <c r="AA312" t="n">
        <v>1265.538826666355</v>
      </c>
      <c r="AB312" t="b">
        <v>0</v>
      </c>
      <c r="AC312" t="b">
        <v>1</v>
      </c>
      <c r="AD312" t="n">
        <v>89.39891799807548</v>
      </c>
      <c r="AE312" t="n">
        <v>-0</v>
      </c>
      <c r="AF312" t="n">
        <v>0</v>
      </c>
      <c r="AG312" t="n">
        <v>0.03643403835611642</v>
      </c>
      <c r="AH312" t="b">
        <v>0</v>
      </c>
      <c r="AI312" t="b">
        <v>0</v>
      </c>
      <c r="AJ312" t="n">
        <v>1265.538826666355</v>
      </c>
      <c r="AK312" t="n">
        <v>0</v>
      </c>
      <c r="AL312" t="n">
        <v>2.880236833470663</v>
      </c>
      <c r="AM312" t="n">
        <v>0</v>
      </c>
      <c r="AN312" t="n">
        <v>2.880511882209511</v>
      </c>
      <c r="AO312" t="n">
        <v>0</v>
      </c>
      <c r="AP312" t="n">
        <v>1</v>
      </c>
      <c r="AQ312" t="n">
        <v>3</v>
      </c>
      <c r="AR312" t="n">
        <v>0</v>
      </c>
      <c r="AS312" t="n">
        <v>0</v>
      </c>
      <c r="AT312" t="n">
        <v>1.211555749022555</v>
      </c>
      <c r="AU312" t="n">
        <v>0.3855592709311198</v>
      </c>
      <c r="AV312" t="n">
        <v>1.211555749022555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39.7</v>
      </c>
      <c r="F313" t="n">
        <v>-0.1303485808956024</v>
      </c>
      <c r="G313" t="n">
        <v>281.1594243877643</v>
      </c>
      <c r="H313" t="n">
        <v>1038.040594839626</v>
      </c>
      <c r="I313" t="n">
        <v>0.7800996829530058</v>
      </c>
      <c r="J313" t="n">
        <v>0.7800996829530058</v>
      </c>
      <c r="K313" t="n">
        <v>26.49529979300834</v>
      </c>
      <c r="L313" t="n">
        <v>4</v>
      </c>
      <c r="M313" t="n">
        <v>7.176408394639313</v>
      </c>
      <c r="N313" t="n">
        <v>1252.914997971428</v>
      </c>
      <c r="O313" t="b">
        <v>0</v>
      </c>
      <c r="P313" t="n">
        <v>0.7800996829530058</v>
      </c>
      <c r="Q313" t="n">
        <v>0</v>
      </c>
      <c r="R313" t="n">
        <v>0.6483091761102459</v>
      </c>
      <c r="S313" t="n">
        <v>26.9177816501089</v>
      </c>
      <c r="T313" t="n">
        <v>9.171021399790067</v>
      </c>
      <c r="U313" t="n">
        <v>1.203283420471514</v>
      </c>
      <c r="V313" t="n">
        <v>3.225364072002734</v>
      </c>
      <c r="W313" t="n">
        <v>0</v>
      </c>
      <c r="X313" t="n">
        <v>0</v>
      </c>
      <c r="Y313" t="n">
        <v>-22.82607512520868</v>
      </c>
      <c r="Z313" t="n">
        <v>51.08697692106469</v>
      </c>
      <c r="AA313" t="n">
        <v>1252.914997971428</v>
      </c>
      <c r="AB313" t="b">
        <v>0</v>
      </c>
      <c r="AC313" t="b">
        <v>1</v>
      </c>
      <c r="AD313" t="n">
        <v>89.38986003175594</v>
      </c>
      <c r="AE313" t="n">
        <v>-0</v>
      </c>
      <c r="AF313" t="n">
        <v>0</v>
      </c>
      <c r="AG313" t="n">
        <v>0.03360855995996506</v>
      </c>
      <c r="AH313" t="b">
        <v>0</v>
      </c>
      <c r="AI313" t="b">
        <v>0</v>
      </c>
      <c r="AJ313" t="n">
        <v>1252.914997971428</v>
      </c>
      <c r="AK313" t="n">
        <v>0</v>
      </c>
      <c r="AL313" t="n">
        <v>1.203283420471514</v>
      </c>
      <c r="AM313" t="n">
        <v>0</v>
      </c>
      <c r="AN313" t="n">
        <v>1.203902280133922</v>
      </c>
      <c r="AO313" t="n">
        <v>0</v>
      </c>
      <c r="AP313" t="n">
        <v>1</v>
      </c>
      <c r="AQ313" t="n">
        <v>3</v>
      </c>
      <c r="AR313" t="n">
        <v>0</v>
      </c>
      <c r="AS313" t="n">
        <v>0</v>
      </c>
      <c r="AT313" t="n">
        <v>0.9310528749059709</v>
      </c>
      <c r="AU313" t="n">
        <v>0.2962934788074587</v>
      </c>
      <c r="AV313" t="n">
        <v>0.9310528749059709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39.2</v>
      </c>
      <c r="F314" t="n">
        <v>-0.155325313527781</v>
      </c>
      <c r="G314" t="n">
        <v>277.6183737027798</v>
      </c>
      <c r="H314" t="n">
        <v>1024.967035710663</v>
      </c>
      <c r="I314" t="n">
        <v>0.0651720699743121</v>
      </c>
      <c r="J314" t="n">
        <v>0.0651720699743121</v>
      </c>
      <c r="K314" t="n">
        <v>2.241737162335117</v>
      </c>
      <c r="L314" t="n">
        <v>4</v>
      </c>
      <c r="M314" t="n">
        <v>0.6071877471113536</v>
      </c>
      <c r="N314" t="n">
        <v>1237.135212102771</v>
      </c>
      <c r="O314" t="b">
        <v>0</v>
      </c>
      <c r="P314" t="n">
        <v>0.0651720699743121</v>
      </c>
      <c r="Q314" t="n">
        <v>0</v>
      </c>
      <c r="R314" t="n">
        <v>0.143722904534737</v>
      </c>
      <c r="S314" t="n">
        <v>26.92536062985069</v>
      </c>
      <c r="T314" t="n">
        <v>3.50017487913919</v>
      </c>
      <c r="U314" t="n">
        <v>0.4534563936436478</v>
      </c>
      <c r="V314" t="n">
        <v>2.997119579129784</v>
      </c>
      <c r="W314" t="n">
        <v>0</v>
      </c>
      <c r="X314" t="n">
        <v>0</v>
      </c>
      <c r="Y314" t="n">
        <v>-22.82607512520868</v>
      </c>
      <c r="Z314" t="n">
        <v>51.10846106245221</v>
      </c>
      <c r="AA314" t="n">
        <v>1237.135212102771</v>
      </c>
      <c r="AB314" t="b">
        <v>0</v>
      </c>
      <c r="AC314" t="b">
        <v>1</v>
      </c>
      <c r="AD314" t="n">
        <v>89.38080206543641</v>
      </c>
      <c r="AE314" t="n">
        <v>-0</v>
      </c>
      <c r="AF314" t="n">
        <v>0</v>
      </c>
      <c r="AG314" t="n">
        <v>0.033043472212679</v>
      </c>
      <c r="AH314" t="b">
        <v>0</v>
      </c>
      <c r="AI314" t="b">
        <v>0</v>
      </c>
      <c r="AJ314" t="n">
        <v>1237.135212102771</v>
      </c>
      <c r="AK314" t="n">
        <v>0</v>
      </c>
      <c r="AL314" t="n">
        <v>0.4534563936436478</v>
      </c>
      <c r="AM314" t="n">
        <v>0</v>
      </c>
      <c r="AN314" t="n">
        <v>0.4545565885990406</v>
      </c>
      <c r="AO314" t="n">
        <v>0</v>
      </c>
      <c r="AP314" t="n">
        <v>1</v>
      </c>
      <c r="AQ314" t="n">
        <v>3</v>
      </c>
      <c r="AR314" t="n">
        <v>0</v>
      </c>
      <c r="AS314" t="n">
        <v>0</v>
      </c>
      <c r="AT314" t="n">
        <v>0.8000431786810783</v>
      </c>
      <c r="AU314" t="n">
        <v>0.2546016268211769</v>
      </c>
      <c r="AV314" t="n">
        <v>0.8000431786810783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38.5</v>
      </c>
      <c r="F315" t="n">
        <v>-0.2483501649932727</v>
      </c>
      <c r="G315" t="n">
        <v>272.6609027438016</v>
      </c>
      <c r="H315" t="n">
        <v>1006.664052930116</v>
      </c>
      <c r="I315" t="n">
        <v>-2.442155081267262</v>
      </c>
      <c r="J315" t="n">
        <v>-2.442155081267262</v>
      </c>
      <c r="K315" t="n">
        <v>-85.53064610349826</v>
      </c>
      <c r="L315" t="n">
        <v>4</v>
      </c>
      <c r="M315" t="n">
        <v>-23.16648052640798</v>
      </c>
      <c r="N315" t="n">
        <v>1215.04351188665</v>
      </c>
      <c r="O315" t="b">
        <v>0</v>
      </c>
      <c r="P315" t="n">
        <v>-2.442155081267262</v>
      </c>
      <c r="Q315" t="n">
        <v>0</v>
      </c>
      <c r="R315" t="n">
        <v>0.845212638803624</v>
      </c>
      <c r="S315" t="n">
        <v>26.92690224315649</v>
      </c>
      <c r="T315" t="n">
        <v>-16.2225369822022</v>
      </c>
      <c r="U315" t="n">
        <v>-2.064140340605582</v>
      </c>
      <c r="V315" t="n">
        <v>6.94394354420578</v>
      </c>
      <c r="W315" t="n">
        <v>0</v>
      </c>
      <c r="X315" t="n">
        <v>0</v>
      </c>
      <c r="Y315" t="n">
        <v>-22.82607512520868</v>
      </c>
      <c r="Z315" t="n">
        <v>51.15114901884917</v>
      </c>
      <c r="AA315" t="n">
        <v>1215.04351188665</v>
      </c>
      <c r="AB315" t="b">
        <v>0</v>
      </c>
      <c r="AC315" t="b">
        <v>1</v>
      </c>
      <c r="AD315" t="n">
        <v>89.37174409911688</v>
      </c>
      <c r="AE315" t="n">
        <v>-0</v>
      </c>
      <c r="AF315" t="n">
        <v>0</v>
      </c>
      <c r="AG315" t="n">
        <v>0.03317367396891965</v>
      </c>
      <c r="AH315" t="b">
        <v>0</v>
      </c>
      <c r="AI315" t="b">
        <v>0</v>
      </c>
      <c r="AJ315" t="n">
        <v>1215.04351188665</v>
      </c>
      <c r="AK315" t="n">
        <v>0</v>
      </c>
      <c r="AL315" t="n">
        <v>-2.064140340605582</v>
      </c>
      <c r="AM315" t="n">
        <v>0</v>
      </c>
      <c r="AN315" t="n">
        <v>-2.061664901955948</v>
      </c>
      <c r="AO315" t="n">
        <v>0</v>
      </c>
      <c r="AP315" t="n">
        <v>1</v>
      </c>
      <c r="AQ315" t="n">
        <v>3</v>
      </c>
      <c r="AR315" t="n">
        <v>0</v>
      </c>
      <c r="AS315" t="n">
        <v>0</v>
      </c>
      <c r="AT315" t="n">
        <v>0.3806755563497544</v>
      </c>
      <c r="AU315" t="n">
        <v>0.121144231361967</v>
      </c>
      <c r="AV315" t="n">
        <v>0.3806755563497544</v>
      </c>
    </row>
    <row r="316" spans="1:48">
      <c r="A316" t="n">
        <v>313</v>
      </c>
      <c r="B316" t="n">
        <v>0</v>
      </c>
      <c r="C316" t="n">
        <v>0</v>
      </c>
      <c r="D316" t="n">
        <v>0</v>
      </c>
      <c r="E316" t="n">
        <v>37.4</v>
      </c>
      <c r="F316" t="n">
        <v>-0.351274026499131</v>
      </c>
      <c r="G316" t="n">
        <v>264.8705912368358</v>
      </c>
      <c r="H316" t="n">
        <v>977.9022228463979</v>
      </c>
      <c r="I316" t="n">
        <v>-5.08445600104794</v>
      </c>
      <c r="J316" t="n">
        <v>-5.08445600104794</v>
      </c>
      <c r="K316" t="n">
        <v>-183.3083020024215</v>
      </c>
      <c r="L316" t="n">
        <v>4</v>
      </c>
      <c r="M316" t="n">
        <v>-49.65013597032002</v>
      </c>
      <c r="N316" t="n">
        <v>1180.327982975602</v>
      </c>
      <c r="O316" t="b">
        <v>0</v>
      </c>
      <c r="P316" t="n">
        <v>-5.08445600104794</v>
      </c>
      <c r="Q316" t="n">
        <v>0</v>
      </c>
      <c r="R316" t="n">
        <v>0.907787294201442</v>
      </c>
      <c r="S316" t="n">
        <v>26.9373448359512</v>
      </c>
      <c r="T316" t="n">
        <v>-37.34197397616445</v>
      </c>
      <c r="U316" t="n">
        <v>-4.615604555677593</v>
      </c>
      <c r="V316" t="n">
        <v>12.30816199415556</v>
      </c>
      <c r="W316" t="n">
        <v>-56.19491586268039</v>
      </c>
      <c r="X316" t="n">
        <v>2</v>
      </c>
      <c r="Y316" t="n">
        <v>33.36884073747171</v>
      </c>
      <c r="Z316" t="n">
        <v>51.18283562187829</v>
      </c>
      <c r="AA316" t="n">
        <v>1180.327982975602</v>
      </c>
      <c r="AB316" t="b">
        <v>0</v>
      </c>
      <c r="AC316" t="b">
        <v>1</v>
      </c>
      <c r="AD316" t="n">
        <v>89.37383591769074</v>
      </c>
      <c r="AE316" t="n">
        <v>1.174222122503769</v>
      </c>
      <c r="AF316" t="n">
        <v>0</v>
      </c>
      <c r="AG316" t="n">
        <v>0.03749066364420353</v>
      </c>
      <c r="AH316" t="b">
        <v>0</v>
      </c>
      <c r="AI316" t="b">
        <v>0</v>
      </c>
      <c r="AJ316" t="n">
        <v>1180.327982975602</v>
      </c>
      <c r="AK316" t="n">
        <v>0</v>
      </c>
      <c r="AL316" t="n">
        <v>-4.615604555677593</v>
      </c>
      <c r="AM316" t="n">
        <v>0</v>
      </c>
      <c r="AN316" t="n">
        <v>-3.436607281457709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 spans="1:48">
      <c r="A317" t="n">
        <v>314</v>
      </c>
      <c r="B317" t="n">
        <v>0</v>
      </c>
      <c r="C317" t="n">
        <v>0</v>
      </c>
      <c r="D317" t="n">
        <v>0</v>
      </c>
      <c r="E317" t="n">
        <v>36</v>
      </c>
      <c r="F317" t="n">
        <v>-0.4298870623435391</v>
      </c>
      <c r="G317" t="n">
        <v>254.9556493188794</v>
      </c>
      <c r="H317" t="n">
        <v>941.2962572853029</v>
      </c>
      <c r="I317" t="n">
        <v>-6.9180272799343</v>
      </c>
      <c r="J317" t="n">
        <v>-6.9180272799343</v>
      </c>
      <c r="K317" t="n">
        <v>-259.1128867285526</v>
      </c>
      <c r="L317" t="n">
        <v>4</v>
      </c>
      <c r="M317" t="n">
        <v>-70.18225534359496</v>
      </c>
      <c r="N317" t="n">
        <v>1136.144582543361</v>
      </c>
      <c r="O317" t="b">
        <v>0</v>
      </c>
      <c r="P317" t="n">
        <v>-6.9180272799343</v>
      </c>
      <c r="Q317" t="n">
        <v>0</v>
      </c>
      <c r="R317" t="n">
        <v>0.9239511633820451</v>
      </c>
      <c r="S317" t="n">
        <v>26.95029677723434</v>
      </c>
      <c r="T317" t="n">
        <v>-53.72408987033165</v>
      </c>
      <c r="U317" t="n">
        <v>-6.39191935360402</v>
      </c>
      <c r="V317" t="n">
        <v>16.45816547326331</v>
      </c>
      <c r="W317" t="n">
        <v>-71.52501482810598</v>
      </c>
      <c r="X317" t="n">
        <v>2</v>
      </c>
      <c r="Y317" t="n">
        <v>48.6989397028973</v>
      </c>
      <c r="Z317" t="n">
        <v>51.22127761599074</v>
      </c>
      <c r="AA317" t="n">
        <v>1136.144582543361</v>
      </c>
      <c r="AB317" t="b">
        <v>0</v>
      </c>
      <c r="AC317" t="b">
        <v>1</v>
      </c>
      <c r="AD317" t="n">
        <v>89.39011920746066</v>
      </c>
      <c r="AE317" t="n">
        <v>1.494552548646991</v>
      </c>
      <c r="AF317" t="n">
        <v>0</v>
      </c>
      <c r="AG317" t="n">
        <v>0.03372328348570358</v>
      </c>
      <c r="AH317" t="b">
        <v>0</v>
      </c>
      <c r="AI317" t="b">
        <v>0</v>
      </c>
      <c r="AJ317" t="n">
        <v>1136.144582543361</v>
      </c>
      <c r="AK317" t="n">
        <v>0</v>
      </c>
      <c r="AL317" t="n">
        <v>-6.39191935360402</v>
      </c>
      <c r="AM317" t="n">
        <v>1.223334868847603</v>
      </c>
      <c r="AN317" t="n">
        <v>-3.622058299223285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 spans="1:48">
      <c r="A318" t="n">
        <v>315</v>
      </c>
      <c r="B318" t="n">
        <v>0</v>
      </c>
      <c r="C318" t="n">
        <v>0</v>
      </c>
      <c r="D318" t="n">
        <v>0</v>
      </c>
      <c r="E318" t="n">
        <v>34.4</v>
      </c>
      <c r="F318" t="n">
        <v>-0.4291777241267143</v>
      </c>
      <c r="G318" t="n">
        <v>243.6242871269292</v>
      </c>
      <c r="H318" t="n">
        <v>899.4608680726228</v>
      </c>
      <c r="I318" t="n">
        <v>-6.676212440347294</v>
      </c>
      <c r="J318" t="n">
        <v>-6.676212440347294</v>
      </c>
      <c r="K318" t="n">
        <v>-261.6862769004512</v>
      </c>
      <c r="L318" t="n">
        <v>3</v>
      </c>
      <c r="M318" t="n">
        <v>-70.87927326664442</v>
      </c>
      <c r="N318" t="n">
        <v>1459.824988881867</v>
      </c>
      <c r="O318" t="b">
        <v>1</v>
      </c>
      <c r="P318" t="n">
        <v>-6.676212440347294</v>
      </c>
      <c r="Q318" t="n">
        <v>-19.20005757289951</v>
      </c>
      <c r="R318" t="n">
        <v>0.9247542788253472</v>
      </c>
      <c r="S318" t="n">
        <v>26.96483041904714</v>
      </c>
      <c r="T318" t="n">
        <v>-40.38565079073351</v>
      </c>
      <c r="U318" t="n">
        <v>-6.173856020558174</v>
      </c>
      <c r="V318" t="n">
        <v>30.49362247591091</v>
      </c>
      <c r="W318" t="n">
        <v>-71.52501482810598</v>
      </c>
      <c r="X318" t="n">
        <v>2</v>
      </c>
      <c r="Y318" t="n">
        <v>48.6989397028973</v>
      </c>
      <c r="Z318" t="n">
        <v>51.24668667013773</v>
      </c>
      <c r="AA318" t="n">
        <v>1459.824988881867</v>
      </c>
      <c r="AB318" t="b">
        <v>0</v>
      </c>
      <c r="AC318" t="b">
        <v>1</v>
      </c>
      <c r="AD318" t="n">
        <v>89.40944418353324</v>
      </c>
      <c r="AE318" t="n">
        <v>1.494552548646991</v>
      </c>
      <c r="AF318" t="n">
        <v>0</v>
      </c>
      <c r="AG318" t="n">
        <v>0.03186554972677982</v>
      </c>
      <c r="AH318" t="b">
        <v>0</v>
      </c>
      <c r="AI318" t="b">
        <v>0</v>
      </c>
      <c r="AJ318" t="n">
        <v>1440.624931308967</v>
      </c>
      <c r="AK318" t="n">
        <v>0</v>
      </c>
      <c r="AL318" t="n">
        <v>-6.092655608218128</v>
      </c>
      <c r="AM318" t="n">
        <v>0</v>
      </c>
      <c r="AN318" t="n">
        <v>-4.544531147369288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 spans="1:48">
      <c r="A319" t="n">
        <v>316</v>
      </c>
      <c r="B319" t="n">
        <v>0</v>
      </c>
      <c r="C319" t="n">
        <v>0</v>
      </c>
      <c r="D319" t="n">
        <v>0</v>
      </c>
      <c r="E319" t="n">
        <v>33</v>
      </c>
      <c r="F319" t="n">
        <v>-0.3534020411496037</v>
      </c>
      <c r="G319" t="n">
        <v>233.7093452089728</v>
      </c>
      <c r="H319" t="n">
        <v>862.8549025115277</v>
      </c>
      <c r="I319" t="n">
        <v>-4.752043086324488</v>
      </c>
      <c r="J319" t="n">
        <v>-4.752043086324488</v>
      </c>
      <c r="K319" t="n">
        <v>-194.167112906319</v>
      </c>
      <c r="L319" t="n">
        <v>3</v>
      </c>
      <c r="M319" t="n">
        <v>-52.59130902121317</v>
      </c>
      <c r="N319" t="n">
        <v>1400.413506776209</v>
      </c>
      <c r="O319" t="b">
        <v>0</v>
      </c>
      <c r="P319" t="n">
        <v>-4.752043086324488</v>
      </c>
      <c r="Q319" t="n">
        <v>0</v>
      </c>
      <c r="R319" t="n">
        <v>0.9124008351929632</v>
      </c>
      <c r="S319" t="n">
        <v>26.97870792953914</v>
      </c>
      <c r="T319" t="n">
        <v>-29.56522136466181</v>
      </c>
      <c r="U319" t="n">
        <v>-4.335768080835409</v>
      </c>
      <c r="V319" t="n">
        <v>23.02608765655135</v>
      </c>
      <c r="W319" t="n">
        <v>-52.91814291354271</v>
      </c>
      <c r="X319" t="n">
        <v>2</v>
      </c>
      <c r="Y319" t="n">
        <v>30.09206778833403</v>
      </c>
      <c r="Z319" t="n">
        <v>51.2810464698965</v>
      </c>
      <c r="AA319" t="n">
        <v>1400.413506776209</v>
      </c>
      <c r="AB319" t="b">
        <v>0</v>
      </c>
      <c r="AC319" t="b">
        <v>1</v>
      </c>
      <c r="AD319" t="n">
        <v>89.42507731994023</v>
      </c>
      <c r="AE319" t="n">
        <v>1.105752239984475</v>
      </c>
      <c r="AF319" t="n">
        <v>0</v>
      </c>
      <c r="AG319" t="n">
        <v>0.0303279386399804</v>
      </c>
      <c r="AH319" t="b">
        <v>0</v>
      </c>
      <c r="AI319" t="b">
        <v>0</v>
      </c>
      <c r="AJ319" t="n">
        <v>1400.413506776209</v>
      </c>
      <c r="AK319" t="n">
        <v>0</v>
      </c>
      <c r="AL319" t="n">
        <v>-4.335768080835409</v>
      </c>
      <c r="AM319" t="n">
        <v>0</v>
      </c>
      <c r="AN319" t="n">
        <v>-3.223037493660698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 spans="1:48">
      <c r="A320" t="n">
        <v>317</v>
      </c>
      <c r="B320" t="n">
        <v>0</v>
      </c>
      <c r="C320" t="n">
        <v>0</v>
      </c>
      <c r="D320" t="n">
        <v>0</v>
      </c>
      <c r="E320" t="n">
        <v>31.7</v>
      </c>
      <c r="F320" t="n">
        <v>-0.4072141112748628</v>
      </c>
      <c r="G320" t="n">
        <v>224.5026134280133</v>
      </c>
      <c r="H320" t="n">
        <v>828.863648776225</v>
      </c>
      <c r="I320" t="n">
        <v>-5.796199213238185</v>
      </c>
      <c r="J320" t="n">
        <v>-5.796199213238185</v>
      </c>
      <c r="K320" t="n">
        <v>-246.5433453570043</v>
      </c>
      <c r="L320" t="n">
        <v>3</v>
      </c>
      <c r="M320" t="n">
        <v>-66.77772084425902</v>
      </c>
      <c r="N320" t="n">
        <v>1345.245701963813</v>
      </c>
      <c r="O320" t="b">
        <v>0</v>
      </c>
      <c r="P320" t="n">
        <v>-5.796199213238184</v>
      </c>
      <c r="Q320" t="n">
        <v>0</v>
      </c>
      <c r="R320" t="n">
        <v>0.9232553434908711</v>
      </c>
      <c r="S320" t="n">
        <v>26.99020745562991</v>
      </c>
      <c r="T320" t="n">
        <v>-37.98699174097589</v>
      </c>
      <c r="U320" t="n">
        <v>-5.351371895559737</v>
      </c>
      <c r="V320" t="n">
        <v>28.79072910328313</v>
      </c>
      <c r="W320" t="n">
        <v>-58.04915554023677</v>
      </c>
      <c r="X320" t="n">
        <v>2</v>
      </c>
      <c r="Y320" t="n">
        <v>35.22308041502809</v>
      </c>
      <c r="Z320" t="n">
        <v>51.3423076499237</v>
      </c>
      <c r="AA320" t="n">
        <v>1345.245701963813</v>
      </c>
      <c r="AB320" t="b">
        <v>0</v>
      </c>
      <c r="AC320" t="b">
        <v>1</v>
      </c>
      <c r="AD320" t="n">
        <v>89.43803667474248</v>
      </c>
      <c r="AE320" t="n">
        <v>1.212967429198977</v>
      </c>
      <c r="AF320" t="n">
        <v>0</v>
      </c>
      <c r="AG320" t="n">
        <v>0.03060613945606069</v>
      </c>
      <c r="AH320" t="b">
        <v>0</v>
      </c>
      <c r="AI320" t="b">
        <v>0</v>
      </c>
      <c r="AJ320" t="n">
        <v>1345.245701963813</v>
      </c>
      <c r="AK320" t="n">
        <v>0</v>
      </c>
      <c r="AL320" t="n">
        <v>-5.351371895559737</v>
      </c>
      <c r="AM320" t="n">
        <v>0</v>
      </c>
      <c r="AN320" t="n">
        <v>-4.125971574217965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 spans="1:48">
      <c r="A321" t="n">
        <v>318</v>
      </c>
      <c r="B321" t="n">
        <v>0</v>
      </c>
      <c r="C321" t="n">
        <v>0</v>
      </c>
      <c r="D321" t="n">
        <v>0</v>
      </c>
      <c r="E321" t="n">
        <v>30</v>
      </c>
      <c r="F321" t="n">
        <v>-0.5177415137509414</v>
      </c>
      <c r="G321" t="n">
        <v>212.4630410990662</v>
      </c>
      <c r="H321" t="n">
        <v>784.4135477377524</v>
      </c>
      <c r="I321" t="n">
        <v>-7.835478971457906</v>
      </c>
      <c r="J321" t="n">
        <v>-7.835478971457906</v>
      </c>
      <c r="K321" t="n">
        <v>-352.1709573625058</v>
      </c>
      <c r="L321" t="n">
        <v>3</v>
      </c>
      <c r="M321" t="n">
        <v>-95.38758325094955</v>
      </c>
      <c r="N321" t="n">
        <v>1273.103187978372</v>
      </c>
      <c r="O321" t="b">
        <v>0</v>
      </c>
      <c r="P321" t="n">
        <v>-7.835478971457906</v>
      </c>
      <c r="Q321" t="n">
        <v>0</v>
      </c>
      <c r="R321" t="n">
        <v>0.9351408678658439</v>
      </c>
      <c r="S321" t="n">
        <v>27.00249573447942</v>
      </c>
      <c r="T321" t="n">
        <v>-54.9604604959448</v>
      </c>
      <c r="U321" t="n">
        <v>-7.327276605513718</v>
      </c>
      <c r="V321" t="n">
        <v>40.42712275500475</v>
      </c>
      <c r="W321" t="n">
        <v>-65.04767177680537</v>
      </c>
      <c r="X321" t="n">
        <v>2</v>
      </c>
      <c r="Y321" t="n">
        <v>42.22159665159669</v>
      </c>
      <c r="Z321" t="n">
        <v>51.3532264180372</v>
      </c>
      <c r="AA321" t="n">
        <v>1273.103187978372</v>
      </c>
      <c r="AB321" t="b">
        <v>0</v>
      </c>
      <c r="AC321" t="b">
        <v>1</v>
      </c>
      <c r="AD321" t="n">
        <v>89.45340268209696</v>
      </c>
      <c r="AE321" t="n">
        <v>1.359205081903396</v>
      </c>
      <c r="AF321" t="n">
        <v>0</v>
      </c>
      <c r="AG321" t="n">
        <v>0.03015905459676807</v>
      </c>
      <c r="AH321" t="b">
        <v>0</v>
      </c>
      <c r="AI321" t="b">
        <v>0</v>
      </c>
      <c r="AJ321" t="n">
        <v>1273.103187978372</v>
      </c>
      <c r="AK321" t="n">
        <v>0</v>
      </c>
      <c r="AL321" t="n">
        <v>-7.327276605513718</v>
      </c>
      <c r="AM321" t="n">
        <v>1.820764149880144</v>
      </c>
      <c r="AN321" t="n">
        <v>-4.128395563348527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 spans="1:48">
      <c r="A322" t="n">
        <v>319</v>
      </c>
      <c r="B322" t="n">
        <v>0</v>
      </c>
      <c r="C322" t="n">
        <v>0</v>
      </c>
      <c r="D322" t="n">
        <v>0</v>
      </c>
      <c r="E322" t="n">
        <v>28</v>
      </c>
      <c r="F322" t="n">
        <v>-0.6051531670547092</v>
      </c>
      <c r="G322" t="n">
        <v>198.2988383591284</v>
      </c>
      <c r="H322" t="n">
        <v>732.1193112219022</v>
      </c>
      <c r="I322" t="n">
        <v>-9.069928035717092</v>
      </c>
      <c r="J322" t="n">
        <v>-9.069928035717092</v>
      </c>
      <c r="K322" t="n">
        <v>-436.7722652286599</v>
      </c>
      <c r="L322" t="n">
        <v>3</v>
      </c>
      <c r="M322" t="n">
        <v>-118.3023470283477</v>
      </c>
      <c r="N322" t="n">
        <v>1188.229642113147</v>
      </c>
      <c r="O322" t="b">
        <v>0</v>
      </c>
      <c r="P322" t="n">
        <v>-9.069928035717092</v>
      </c>
      <c r="Q322" t="n">
        <v>0</v>
      </c>
      <c r="R322" t="n">
        <v>0.9406185685357166</v>
      </c>
      <c r="S322" t="n">
        <v>27.01653473823777</v>
      </c>
      <c r="T322" t="n">
        <v>-68.56277530266176</v>
      </c>
      <c r="U322" t="n">
        <v>-8.531342725678176</v>
      </c>
      <c r="V322" t="n">
        <v>49.73957172568598</v>
      </c>
      <c r="W322" t="n">
        <v>-64.65131021969289</v>
      </c>
      <c r="X322" t="n">
        <v>2</v>
      </c>
      <c r="Y322" t="n">
        <v>41.82523509448421</v>
      </c>
      <c r="Z322" t="n">
        <v>51.36659635186464</v>
      </c>
      <c r="AA322" t="n">
        <v>1188.229642113147</v>
      </c>
      <c r="AB322" t="b">
        <v>0</v>
      </c>
      <c r="AC322" t="b">
        <v>1</v>
      </c>
      <c r="AD322" t="n">
        <v>89.47007864077675</v>
      </c>
      <c r="AE322" t="n">
        <v>1.350922900112986</v>
      </c>
      <c r="AF322" t="n">
        <v>0</v>
      </c>
      <c r="AG322" t="n">
        <v>0.0326413218983192</v>
      </c>
      <c r="AH322" t="b">
        <v>0</v>
      </c>
      <c r="AI322" t="b">
        <v>0</v>
      </c>
      <c r="AJ322" t="n">
        <v>1188.229642113147</v>
      </c>
      <c r="AK322" t="n">
        <v>0</v>
      </c>
      <c r="AL322" t="n">
        <v>-8.531342725678176</v>
      </c>
      <c r="AM322" t="n">
        <v>3.243215481396081</v>
      </c>
      <c r="AN322" t="n">
        <v>-3.811978240854653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 spans="1:48">
      <c r="A323" t="n">
        <v>320</v>
      </c>
      <c r="B323" t="n">
        <v>0</v>
      </c>
      <c r="C323" t="n">
        <v>0</v>
      </c>
      <c r="D323" t="n">
        <v>0</v>
      </c>
      <c r="E323" t="n">
        <v>26.1</v>
      </c>
      <c r="F323" t="n">
        <v>-0.3116458180302257</v>
      </c>
      <c r="G323" t="n">
        <v>184.8428457561876</v>
      </c>
      <c r="H323" t="n">
        <v>682.4397865318446</v>
      </c>
      <c r="I323" t="n">
        <v>-3.248842863657966</v>
      </c>
      <c r="J323" t="n">
        <v>-3.248842863657966</v>
      </c>
      <c r="K323" t="n">
        <v>-167.8407619071246</v>
      </c>
      <c r="L323" t="n">
        <v>2</v>
      </c>
      <c r="M323" t="n">
        <v>-45.46066140496332</v>
      </c>
      <c r="N323" t="n">
        <v>1691.085791025911</v>
      </c>
      <c r="O323" t="b">
        <v>1</v>
      </c>
      <c r="P323" t="n">
        <v>-3.248842863657966</v>
      </c>
      <c r="Q323" t="n">
        <v>-13.94205083851705</v>
      </c>
      <c r="R323" t="n">
        <v>0.9075480956319991</v>
      </c>
      <c r="S323" t="n">
        <v>27.0314130656493</v>
      </c>
      <c r="T323" t="n">
        <v>-16.64961125272219</v>
      </c>
      <c r="U323" t="n">
        <v>-2.948481153920398</v>
      </c>
      <c r="V323" t="n">
        <v>28.81105015224114</v>
      </c>
      <c r="W323" t="n">
        <v>0</v>
      </c>
      <c r="X323" t="n">
        <v>0</v>
      </c>
      <c r="Y323" t="n">
        <v>-22.82607512520868</v>
      </c>
      <c r="Z323" t="n">
        <v>51.40101436712025</v>
      </c>
      <c r="AA323" t="n">
        <v>1691.085791025911</v>
      </c>
      <c r="AB323" t="b">
        <v>0</v>
      </c>
      <c r="AC323" t="b">
        <v>1</v>
      </c>
      <c r="AD323" t="n">
        <v>89.47384831537383</v>
      </c>
      <c r="AE323" t="n">
        <v>-0</v>
      </c>
      <c r="AF323" t="n">
        <v>0</v>
      </c>
      <c r="AG323" t="n">
        <v>0.03299917126876548</v>
      </c>
      <c r="AH323" t="b">
        <v>0</v>
      </c>
      <c r="AI323" t="b">
        <v>0</v>
      </c>
      <c r="AJ323" t="n">
        <v>1677.143740187394</v>
      </c>
      <c r="AK323" t="n">
        <v>0</v>
      </c>
      <c r="AL323" t="n">
        <v>-2.924172585802497</v>
      </c>
      <c r="AM323" t="n">
        <v>0</v>
      </c>
      <c r="AN323" t="n">
        <v>-2.754391181224236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 spans="1:48">
      <c r="A324" t="n">
        <v>321</v>
      </c>
      <c r="B324" t="n">
        <v>0</v>
      </c>
      <c r="C324" t="n">
        <v>0</v>
      </c>
      <c r="D324" t="n">
        <v>0</v>
      </c>
      <c r="E324" t="n">
        <v>25.6</v>
      </c>
      <c r="F324" t="n">
        <v>-0.1482635608243856</v>
      </c>
      <c r="G324" t="n">
        <v>181.3017950712032</v>
      </c>
      <c r="H324" t="n">
        <v>669.3662274028821</v>
      </c>
      <c r="I324" t="n">
        <v>-0.3259620066326195</v>
      </c>
      <c r="J324" t="n">
        <v>-0.3259620066326195</v>
      </c>
      <c r="K324" t="n">
        <v>-17.16865448420746</v>
      </c>
      <c r="L324" t="n">
        <v>2</v>
      </c>
      <c r="M324" t="n">
        <v>-4.650231442093029</v>
      </c>
      <c r="N324" t="n">
        <v>1658.689511504342</v>
      </c>
      <c r="O324" t="b">
        <v>0</v>
      </c>
      <c r="P324" t="n">
        <v>-0.3259620066326195</v>
      </c>
      <c r="Q324" t="n">
        <v>0</v>
      </c>
      <c r="R324" t="n">
        <v>0.4338517227411541</v>
      </c>
      <c r="S324" t="n">
        <v>27.03971050669729</v>
      </c>
      <c r="T324" t="n">
        <v>-0.8141690566170868</v>
      </c>
      <c r="U324" t="n">
        <v>-0.1414191781257255</v>
      </c>
      <c r="V324" t="n">
        <v>3.836062385475941</v>
      </c>
      <c r="W324" t="n">
        <v>0</v>
      </c>
      <c r="X324" t="n">
        <v>0</v>
      </c>
      <c r="Y324" t="n">
        <v>-22.82607512520868</v>
      </c>
      <c r="Z324" t="n">
        <v>51.43550955145718</v>
      </c>
      <c r="AA324" t="n">
        <v>1658.689511504342</v>
      </c>
      <c r="AB324" t="b">
        <v>0</v>
      </c>
      <c r="AC324" t="b">
        <v>1</v>
      </c>
      <c r="AD324" t="n">
        <v>89.4647903490543</v>
      </c>
      <c r="AE324" t="n">
        <v>-0</v>
      </c>
      <c r="AF324" t="n">
        <v>0</v>
      </c>
      <c r="AG324" t="n">
        <v>0.03023462984740738</v>
      </c>
      <c r="AH324" t="b">
        <v>0</v>
      </c>
      <c r="AI324" t="b">
        <v>0</v>
      </c>
      <c r="AJ324" t="n">
        <v>1658.689511504342</v>
      </c>
      <c r="AK324" t="n">
        <v>0</v>
      </c>
      <c r="AL324" t="n">
        <v>-0.1414191781257255</v>
      </c>
      <c r="AM324" t="n">
        <v>0</v>
      </c>
      <c r="AN324" t="n">
        <v>-0.138295911185405</v>
      </c>
      <c r="AO324" t="n">
        <v>0</v>
      </c>
      <c r="AP324" t="n">
        <v>1</v>
      </c>
      <c r="AQ324" t="n">
        <v>3</v>
      </c>
      <c r="AR324" t="n">
        <v>0</v>
      </c>
      <c r="AS324" t="n">
        <v>0</v>
      </c>
      <c r="AT324" t="n">
        <v>0.9815563784065477</v>
      </c>
      <c r="AU324" t="n">
        <v>0.3123654540383625</v>
      </c>
      <c r="AV324" t="n">
        <v>0.9815563784065477</v>
      </c>
    </row>
    <row r="325" spans="1:48">
      <c r="A325" t="n">
        <v>322</v>
      </c>
      <c r="B325" t="n">
        <v>0</v>
      </c>
      <c r="C325" t="n">
        <v>0</v>
      </c>
      <c r="D325" t="n">
        <v>0</v>
      </c>
      <c r="E325" t="n">
        <v>24.9</v>
      </c>
      <c r="F325" t="n">
        <v>-0.09529993867223086</v>
      </c>
      <c r="G325" t="n">
        <v>176.3443241122249</v>
      </c>
      <c r="H325" t="n">
        <v>651.0632446223345</v>
      </c>
      <c r="I325" t="n">
        <v>0.5688486186942604</v>
      </c>
      <c r="J325" t="n">
        <v>0.5688486186942604</v>
      </c>
      <c r="K325" t="n">
        <v>30.8039637766528</v>
      </c>
      <c r="L325" t="n">
        <v>2</v>
      </c>
      <c r="M325" t="n">
        <v>8.343435475799781</v>
      </c>
      <c r="N325" t="n">
        <v>1613.334720174145</v>
      </c>
      <c r="O325" t="b">
        <v>0</v>
      </c>
      <c r="P325" t="n">
        <v>0.5688486186942603</v>
      </c>
      <c r="Q325" t="n">
        <v>0</v>
      </c>
      <c r="R325" t="n">
        <v>0.498223547561904</v>
      </c>
      <c r="S325" t="n">
        <v>27.04480847088754</v>
      </c>
      <c r="T325" t="n">
        <v>6.758018243913908</v>
      </c>
      <c r="U325" t="n">
        <v>1.141753779960754</v>
      </c>
      <c r="V325" t="n">
        <v>3.391014419943052</v>
      </c>
      <c r="W325" t="n">
        <v>0</v>
      </c>
      <c r="X325" t="n">
        <v>0</v>
      </c>
      <c r="Y325" t="n">
        <v>-22.82607512520868</v>
      </c>
      <c r="Z325" t="n">
        <v>51.47296699717675</v>
      </c>
      <c r="AA325" t="n">
        <v>1613.334720174145</v>
      </c>
      <c r="AB325" t="b">
        <v>0</v>
      </c>
      <c r="AC325" t="b">
        <v>1</v>
      </c>
      <c r="AD325" t="n">
        <v>89.45573238273477</v>
      </c>
      <c r="AE325" t="n">
        <v>-0</v>
      </c>
      <c r="AF325" t="n">
        <v>0</v>
      </c>
      <c r="AG325" t="n">
        <v>0.0355742471879123</v>
      </c>
      <c r="AH325" t="b">
        <v>0</v>
      </c>
      <c r="AI325" t="b">
        <v>0</v>
      </c>
      <c r="AJ325" t="n">
        <v>1613.334720174145</v>
      </c>
      <c r="AK325" t="n">
        <v>0</v>
      </c>
      <c r="AL325" t="n">
        <v>1.141753779960754</v>
      </c>
      <c r="AM325" t="n">
        <v>0</v>
      </c>
      <c r="AN325" t="n">
        <v>1.143331722924296</v>
      </c>
      <c r="AO325" t="n">
        <v>0</v>
      </c>
      <c r="AP325" t="n">
        <v>1</v>
      </c>
      <c r="AQ325" t="n">
        <v>3</v>
      </c>
      <c r="AR325" t="n">
        <v>0</v>
      </c>
      <c r="AS325" t="n">
        <v>0</v>
      </c>
      <c r="AT325" t="n">
        <v>1.151538295723529</v>
      </c>
      <c r="AU325" t="n">
        <v>0.3664596252435119</v>
      </c>
      <c r="AV325" t="n">
        <v>1.151538295723529</v>
      </c>
    </row>
    <row r="326" spans="1:48">
      <c r="A326" t="n">
        <v>323</v>
      </c>
      <c r="B326" t="n">
        <v>0</v>
      </c>
      <c r="C326" t="n">
        <v>0</v>
      </c>
      <c r="D326" t="n">
        <v>0</v>
      </c>
      <c r="E326" t="n">
        <v>24.9</v>
      </c>
      <c r="F326" t="n">
        <v>-0.05387001782002665</v>
      </c>
      <c r="G326" t="n">
        <v>176.3443241122249</v>
      </c>
      <c r="H326" t="n">
        <v>651.0632446223345</v>
      </c>
      <c r="I326" t="n">
        <v>1.278268152458899</v>
      </c>
      <c r="J326" t="n">
        <v>1.278268152458899</v>
      </c>
      <c r="K326" t="n">
        <v>69.22004303284794</v>
      </c>
      <c r="L326" t="n">
        <v>2</v>
      </c>
      <c r="M326" t="n">
        <v>18.74865737617766</v>
      </c>
      <c r="N326" t="n">
        <v>1613.334720174145</v>
      </c>
      <c r="O326" t="b">
        <v>0</v>
      </c>
      <c r="P326" t="n">
        <v>1.278268152458899</v>
      </c>
      <c r="Q326" t="n">
        <v>0</v>
      </c>
      <c r="R326" t="n">
        <v>0.680174411247603</v>
      </c>
      <c r="S326" t="n">
        <v>27.05269355975411</v>
      </c>
      <c r="T326" t="n">
        <v>11.12368241700741</v>
      </c>
      <c r="U326" t="n">
        <v>1.879324084118731</v>
      </c>
      <c r="V326" t="n">
        <v>3.557638278114082</v>
      </c>
      <c r="W326" t="n">
        <v>0</v>
      </c>
      <c r="X326" t="n">
        <v>0</v>
      </c>
      <c r="Y326" t="n">
        <v>-22.82607512520868</v>
      </c>
      <c r="Z326" t="n">
        <v>51.51530927147664</v>
      </c>
      <c r="AA326" t="n">
        <v>1613.334720174145</v>
      </c>
      <c r="AB326" t="b">
        <v>0</v>
      </c>
      <c r="AC326" t="b">
        <v>1</v>
      </c>
      <c r="AD326" t="n">
        <v>89.44667441641523</v>
      </c>
      <c r="AE326" t="n">
        <v>-0</v>
      </c>
      <c r="AF326" t="n">
        <v>0</v>
      </c>
      <c r="AG326" t="n">
        <v>0.04025942241242325</v>
      </c>
      <c r="AH326" t="b">
        <v>0</v>
      </c>
      <c r="AI326" t="b">
        <v>0</v>
      </c>
      <c r="AJ326" t="n">
        <v>1613.334720174145</v>
      </c>
      <c r="AK326" t="n">
        <v>0</v>
      </c>
      <c r="AL326" t="n">
        <v>1.879324084118731</v>
      </c>
      <c r="AM326" t="n">
        <v>0</v>
      </c>
      <c r="AN326" t="n">
        <v>1.88048338915317</v>
      </c>
      <c r="AO326" t="n">
        <v>0</v>
      </c>
      <c r="AP326" t="n">
        <v>1</v>
      </c>
      <c r="AQ326" t="n">
        <v>3</v>
      </c>
      <c r="AR326" t="n">
        <v>0</v>
      </c>
      <c r="AS326" t="n">
        <v>0</v>
      </c>
      <c r="AT326" t="n">
        <v>1.268180025264492</v>
      </c>
      <c r="AU326" t="n">
        <v>0.4035790894020871</v>
      </c>
      <c r="AV326" t="n">
        <v>1.268180025264492</v>
      </c>
    </row>
    <row r="327" spans="1:48">
      <c r="A327" t="n">
        <v>324</v>
      </c>
      <c r="B327" t="n">
        <v>0</v>
      </c>
      <c r="C327" t="n">
        <v>0</v>
      </c>
      <c r="D327" t="n">
        <v>0</v>
      </c>
      <c r="E327" t="n">
        <v>24.3</v>
      </c>
      <c r="F327" t="n">
        <v>-0.1892199900476643</v>
      </c>
      <c r="G327" t="n">
        <v>172.0950632902436</v>
      </c>
      <c r="H327" t="n">
        <v>635.3749736675794</v>
      </c>
      <c r="I327" t="n">
        <v>-1.031636217986997</v>
      </c>
      <c r="J327" t="n">
        <v>-1.031636217986997</v>
      </c>
      <c r="K327" t="n">
        <v>-57.24394428038202</v>
      </c>
      <c r="L327" t="n">
        <v>2</v>
      </c>
      <c r="M327" t="n">
        <v>-15.50486031429632</v>
      </c>
      <c r="N327" t="n">
        <v>1574.459184748262</v>
      </c>
      <c r="O327" t="b">
        <v>0</v>
      </c>
      <c r="P327" t="n">
        <v>-1.031636217986997</v>
      </c>
      <c r="Q327" t="n">
        <v>0</v>
      </c>
      <c r="R327" t="n">
        <v>0.8050328780712027</v>
      </c>
      <c r="S327" t="n">
        <v>27.0639872217184</v>
      </c>
      <c r="T327" t="n">
        <v>-5.037095368405948</v>
      </c>
      <c r="U327" t="n">
        <v>-0.8305010736885631</v>
      </c>
      <c r="V327" t="n">
        <v>10.46776494589037</v>
      </c>
      <c r="W327" t="n">
        <v>0</v>
      </c>
      <c r="X327" t="n">
        <v>0</v>
      </c>
      <c r="Y327" t="n">
        <v>-22.82607512520868</v>
      </c>
      <c r="Z327" t="n">
        <v>51.54980445581356</v>
      </c>
      <c r="AA327" t="n">
        <v>1574.459184748262</v>
      </c>
      <c r="AB327" t="b">
        <v>0</v>
      </c>
      <c r="AC327" t="b">
        <v>1</v>
      </c>
      <c r="AD327" t="n">
        <v>89.4376164500957</v>
      </c>
      <c r="AE327" t="n">
        <v>-0</v>
      </c>
      <c r="AF327" t="n">
        <v>0</v>
      </c>
      <c r="AG327" t="n">
        <v>0.03989062320187459</v>
      </c>
      <c r="AH327" t="b">
        <v>0</v>
      </c>
      <c r="AI327" t="b">
        <v>0</v>
      </c>
      <c r="AJ327" t="n">
        <v>1574.459184748262</v>
      </c>
      <c r="AK327" t="n">
        <v>0</v>
      </c>
      <c r="AL327" t="n">
        <v>-0.8305010736885631</v>
      </c>
      <c r="AM327" t="n">
        <v>0</v>
      </c>
      <c r="AN327" t="n">
        <v>-0.8272807819262321</v>
      </c>
      <c r="AO327" t="n">
        <v>0</v>
      </c>
      <c r="AP327" t="n">
        <v>1</v>
      </c>
      <c r="AQ327" t="n">
        <v>3</v>
      </c>
      <c r="AR327" t="n">
        <v>0</v>
      </c>
      <c r="AS327" t="n">
        <v>0</v>
      </c>
      <c r="AT327" t="n">
        <v>0.8135079701045075</v>
      </c>
      <c r="AU327" t="n">
        <v>0.2588865927987188</v>
      </c>
      <c r="AV327" t="n">
        <v>0.8135079701045075</v>
      </c>
    </row>
    <row r="328" spans="1:48">
      <c r="A328" t="n">
        <v>325</v>
      </c>
      <c r="B328" t="n">
        <v>0</v>
      </c>
      <c r="C328" t="n">
        <v>0</v>
      </c>
      <c r="D328" t="n">
        <v>0</v>
      </c>
      <c r="E328" t="n">
        <v>23.9</v>
      </c>
      <c r="F328" t="n">
        <v>-0.02258335532264999</v>
      </c>
      <c r="G328" t="n">
        <v>169.2622227422561</v>
      </c>
      <c r="H328" t="n">
        <v>624.9161263644094</v>
      </c>
      <c r="I328" t="n">
        <v>1.712926045384217</v>
      </c>
      <c r="J328" t="n">
        <v>1.712926045384217</v>
      </c>
      <c r="K328" t="n">
        <v>96.63844992354257</v>
      </c>
      <c r="L328" t="n">
        <v>2</v>
      </c>
      <c r="M328" t="n">
        <v>26.17509477885768</v>
      </c>
      <c r="N328" t="n">
        <v>1548.542161131006</v>
      </c>
      <c r="O328" t="b">
        <v>0</v>
      </c>
      <c r="P328" t="n">
        <v>1.712926045384217</v>
      </c>
      <c r="Q328" t="n">
        <v>0</v>
      </c>
      <c r="R328" t="n">
        <v>0.7443535676497031</v>
      </c>
      <c r="S328" t="n">
        <v>27.06954354580496</v>
      </c>
      <c r="T328" t="n">
        <v>14.19082637923887</v>
      </c>
      <c r="U328" t="n">
        <v>2.301226352407743</v>
      </c>
      <c r="V328" t="n">
        <v>3.627834135954899</v>
      </c>
      <c r="W328" t="n">
        <v>0</v>
      </c>
      <c r="X328" t="n">
        <v>0</v>
      </c>
      <c r="Y328" t="n">
        <v>-22.82607512520868</v>
      </c>
      <c r="Z328" t="n">
        <v>51.59041010453085</v>
      </c>
      <c r="AA328" t="n">
        <v>1548.542161131006</v>
      </c>
      <c r="AB328" t="b">
        <v>0</v>
      </c>
      <c r="AC328" t="b">
        <v>1</v>
      </c>
      <c r="AD328" t="n">
        <v>89.42855848377617</v>
      </c>
      <c r="AE328" t="n">
        <v>-0</v>
      </c>
      <c r="AF328" t="n">
        <v>0</v>
      </c>
      <c r="AG328" t="n">
        <v>0.03452573585072805</v>
      </c>
      <c r="AH328" t="b">
        <v>0</v>
      </c>
      <c r="AI328" t="b">
        <v>0</v>
      </c>
      <c r="AJ328" t="n">
        <v>1548.542161131006</v>
      </c>
      <c r="AK328" t="n">
        <v>0</v>
      </c>
      <c r="AL328" t="n">
        <v>2.301226352407743</v>
      </c>
      <c r="AM328" t="n">
        <v>0</v>
      </c>
      <c r="AN328" t="n">
        <v>2.301741599089716</v>
      </c>
      <c r="AO328" t="n">
        <v>0</v>
      </c>
      <c r="AP328" t="n">
        <v>1</v>
      </c>
      <c r="AQ328" t="n">
        <v>3</v>
      </c>
      <c r="AR328" t="n">
        <v>0</v>
      </c>
      <c r="AS328" t="n">
        <v>0</v>
      </c>
      <c r="AT328" t="n">
        <v>1.291334131989319</v>
      </c>
      <c r="AU328" t="n">
        <v>0.4109475332521437</v>
      </c>
      <c r="AV328" t="n">
        <v>1.291334131989319</v>
      </c>
    </row>
    <row r="329" spans="1:48">
      <c r="A329" t="n">
        <v>326</v>
      </c>
      <c r="B329" t="n">
        <v>0</v>
      </c>
      <c r="C329" t="n">
        <v>0</v>
      </c>
      <c r="D329" t="n">
        <v>0</v>
      </c>
      <c r="E329" t="n">
        <v>23.9</v>
      </c>
      <c r="F329" t="n">
        <v>-0.05377992199507231</v>
      </c>
      <c r="G329" t="n">
        <v>169.2622227422561</v>
      </c>
      <c r="H329" t="n">
        <v>624.9161263644094</v>
      </c>
      <c r="I329" t="n">
        <v>1.200189357940003</v>
      </c>
      <c r="J329" t="n">
        <v>1.200189357940003</v>
      </c>
      <c r="K329" t="n">
        <v>67.71129406234108</v>
      </c>
      <c r="L329" t="n">
        <v>2</v>
      </c>
      <c r="M329" t="n">
        <v>18.34000380886811</v>
      </c>
      <c r="N329" t="n">
        <v>1548.542161131006</v>
      </c>
      <c r="O329" t="b">
        <v>0</v>
      </c>
      <c r="P329" t="n">
        <v>1.200189357940003</v>
      </c>
      <c r="Q329" t="n">
        <v>0</v>
      </c>
      <c r="R329" t="n">
        <v>0.6788017336157011</v>
      </c>
      <c r="S329" t="n">
        <v>27.08164055350304</v>
      </c>
      <c r="T329" t="n">
        <v>10.90323008038518</v>
      </c>
      <c r="U329" t="n">
        <v>1.768100018759649</v>
      </c>
      <c r="V329" t="n">
        <v>3.502098599808858</v>
      </c>
      <c r="W329" t="n">
        <v>0</v>
      </c>
      <c r="X329" t="n">
        <v>0</v>
      </c>
      <c r="Y329" t="n">
        <v>-22.82607512520868</v>
      </c>
      <c r="Z329" t="n">
        <v>51.63101575324814</v>
      </c>
      <c r="AA329" t="n">
        <v>1548.542161131006</v>
      </c>
      <c r="AB329" t="b">
        <v>0</v>
      </c>
      <c r="AC329" t="b">
        <v>1</v>
      </c>
      <c r="AD329" t="n">
        <v>89.41950051745664</v>
      </c>
      <c r="AE329" t="n">
        <v>-0</v>
      </c>
      <c r="AF329" t="n">
        <v>0</v>
      </c>
      <c r="AG329" t="n">
        <v>0.03492770556192068</v>
      </c>
      <c r="AH329" t="b">
        <v>0</v>
      </c>
      <c r="AI329" t="b">
        <v>0</v>
      </c>
      <c r="AJ329" t="n">
        <v>1548.542161131006</v>
      </c>
      <c r="AK329" t="n">
        <v>0</v>
      </c>
      <c r="AL329" t="n">
        <v>1.768100018759649</v>
      </c>
      <c r="AM329" t="n">
        <v>0</v>
      </c>
      <c r="AN329" t="n">
        <v>1.768389845018258</v>
      </c>
      <c r="AO329" t="n">
        <v>0</v>
      </c>
      <c r="AP329" t="n">
        <v>1</v>
      </c>
      <c r="AQ329" t="n">
        <v>3</v>
      </c>
      <c r="AR329" t="n">
        <v>0</v>
      </c>
      <c r="AS329" t="n">
        <v>0</v>
      </c>
      <c r="AT329" t="n">
        <v>1.206336378943269</v>
      </c>
      <c r="AU329" t="n">
        <v>0.3838982854386133</v>
      </c>
      <c r="AV329" t="n">
        <v>1.206336378943269</v>
      </c>
    </row>
    <row r="330" spans="1:48">
      <c r="A330" t="n">
        <v>327</v>
      </c>
      <c r="B330" t="n">
        <v>0</v>
      </c>
      <c r="C330" t="n">
        <v>0</v>
      </c>
      <c r="D330" t="n">
        <v>0</v>
      </c>
      <c r="E330" t="n">
        <v>23.6</v>
      </c>
      <c r="F330" t="n">
        <v>-0.01229695669706166</v>
      </c>
      <c r="G330" t="n">
        <v>167.1375923312654</v>
      </c>
      <c r="H330" t="n">
        <v>617.0719908870319</v>
      </c>
      <c r="I330" t="n">
        <v>1.85014088369764</v>
      </c>
      <c r="J330" t="n">
        <v>1.85014088369764</v>
      </c>
      <c r="K330" t="n">
        <v>105.7065844791893</v>
      </c>
      <c r="L330" t="n">
        <v>2</v>
      </c>
      <c r="M330" t="n">
        <v>28.6312525674944</v>
      </c>
      <c r="N330" t="n">
        <v>1529.104393418065</v>
      </c>
      <c r="O330" t="b">
        <v>0</v>
      </c>
      <c r="P330" t="n">
        <v>1.85014088369764</v>
      </c>
      <c r="Q330" t="n">
        <v>0</v>
      </c>
      <c r="R330" t="n">
        <v>0.759822267723514</v>
      </c>
      <c r="S330" t="n">
        <v>27.09228989053462</v>
      </c>
      <c r="T330" t="n">
        <v>15.20642166250368</v>
      </c>
      <c r="U330" t="n">
        <v>2.434965336355309</v>
      </c>
      <c r="V330" t="n">
        <v>3.652243870940167</v>
      </c>
      <c r="W330" t="n">
        <v>0</v>
      </c>
      <c r="X330" t="n">
        <v>0</v>
      </c>
      <c r="Y330" t="n">
        <v>-22.82607512520868</v>
      </c>
      <c r="Z330" t="n">
        <v>51.67130505414542</v>
      </c>
      <c r="AA330" t="n">
        <v>1529.104393418065</v>
      </c>
      <c r="AB330" t="b">
        <v>0</v>
      </c>
      <c r="AC330" t="b">
        <v>1</v>
      </c>
      <c r="AD330" t="n">
        <v>89.41044255113711</v>
      </c>
      <c r="AE330" t="n">
        <v>-0</v>
      </c>
      <c r="AF330" t="n">
        <v>0</v>
      </c>
      <c r="AG330" t="n">
        <v>0.03337907193518327</v>
      </c>
      <c r="AH330" t="b">
        <v>0</v>
      </c>
      <c r="AI330" t="b">
        <v>0</v>
      </c>
      <c r="AJ330" t="n">
        <v>1529.104393418065</v>
      </c>
      <c r="AK330" t="n">
        <v>0</v>
      </c>
      <c r="AL330" t="n">
        <v>2.434965336355309</v>
      </c>
      <c r="AM330" t="n">
        <v>0</v>
      </c>
      <c r="AN330" t="n">
        <v>2.436124641389748</v>
      </c>
      <c r="AO330" t="n">
        <v>0</v>
      </c>
      <c r="AP330" t="n">
        <v>1</v>
      </c>
      <c r="AQ330" t="n">
        <v>3</v>
      </c>
      <c r="AR330" t="n">
        <v>0</v>
      </c>
      <c r="AS330" t="n">
        <v>0</v>
      </c>
      <c r="AT330" t="n">
        <v>1.299840131743414</v>
      </c>
      <c r="AU330" t="n">
        <v>0.413654438870292</v>
      </c>
      <c r="AV330" t="n">
        <v>1.299840131743414</v>
      </c>
    </row>
    <row r="331" spans="1:48">
      <c r="A331" t="n">
        <v>328</v>
      </c>
      <c r="B331" t="n">
        <v>0</v>
      </c>
      <c r="C331" t="n">
        <v>0</v>
      </c>
      <c r="D331" t="n">
        <v>0</v>
      </c>
      <c r="E331" t="n">
        <v>23.3</v>
      </c>
      <c r="F331" t="n">
        <v>-0.3970322512166775</v>
      </c>
      <c r="G331" t="n">
        <v>165.0129619202747</v>
      </c>
      <c r="H331" t="n">
        <v>609.2278554096544</v>
      </c>
      <c r="I331" t="n">
        <v>-4.346076451996345</v>
      </c>
      <c r="J331" t="n">
        <v>-4.346076451996345</v>
      </c>
      <c r="K331" t="n">
        <v>-251.5073515466123</v>
      </c>
      <c r="L331" t="n">
        <v>2</v>
      </c>
      <c r="M331" t="n">
        <v>-68.12225123147678</v>
      </c>
      <c r="N331" t="n">
        <v>1509.666625705124</v>
      </c>
      <c r="O331" t="b">
        <v>0</v>
      </c>
      <c r="P331" t="n">
        <v>-4.346076451996344</v>
      </c>
      <c r="Q331" t="n">
        <v>0</v>
      </c>
      <c r="R331" t="n">
        <v>0.926386395672935</v>
      </c>
      <c r="S331" t="n">
        <v>27.10456533279324</v>
      </c>
      <c r="T331" t="n">
        <v>-25.46712138153912</v>
      </c>
      <c r="U331" t="n">
        <v>-4.026146099683912</v>
      </c>
      <c r="V331" t="n">
        <v>42.65512984993765</v>
      </c>
      <c r="W331" t="n">
        <v>-53.65970437879422</v>
      </c>
      <c r="X331" t="n">
        <v>2</v>
      </c>
      <c r="Y331" t="n">
        <v>30.83362925358553</v>
      </c>
      <c r="Z331" t="n">
        <v>51.70566485390419</v>
      </c>
      <c r="AA331" t="n">
        <v>1509.666625705124</v>
      </c>
      <c r="AB331" t="b">
        <v>0</v>
      </c>
      <c r="AC331" t="b">
        <v>1</v>
      </c>
      <c r="AD331" t="n">
        <v>89.41203135155941</v>
      </c>
      <c r="AE331" t="n">
        <v>1.12124755418376</v>
      </c>
      <c r="AF331" t="n">
        <v>0</v>
      </c>
      <c r="AG331" t="n">
        <v>0.03555851627542395</v>
      </c>
      <c r="AH331" t="b">
        <v>0</v>
      </c>
      <c r="AI331" t="b">
        <v>0</v>
      </c>
      <c r="AJ331" t="n">
        <v>1509.666625705124</v>
      </c>
      <c r="AK331" t="n">
        <v>0</v>
      </c>
      <c r="AL331" t="n">
        <v>-4.026146099683912</v>
      </c>
      <c r="AM331" t="n">
        <v>0</v>
      </c>
      <c r="AN331" t="n">
        <v>-2.873951541664152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 spans="1:48">
      <c r="A332" t="n">
        <v>329</v>
      </c>
      <c r="B332" t="n">
        <v>0</v>
      </c>
      <c r="C332" t="n">
        <v>0</v>
      </c>
      <c r="D332" t="n">
        <v>0</v>
      </c>
      <c r="E332" t="n">
        <v>20.5</v>
      </c>
      <c r="F332" t="n">
        <v>-0.9829073717695613</v>
      </c>
      <c r="G332" t="n">
        <v>145.1830780843619</v>
      </c>
      <c r="H332" t="n">
        <v>536.0159242874641</v>
      </c>
      <c r="I332" t="n">
        <v>-12.14677757755161</v>
      </c>
      <c r="J332" t="n">
        <v>-12.14677757755161</v>
      </c>
      <c r="K332" t="n">
        <v>-798.94422391918</v>
      </c>
      <c r="L332" t="n">
        <v>2</v>
      </c>
      <c r="M332" t="n">
        <v>-216.3987605414897</v>
      </c>
      <c r="N332" t="n">
        <v>1328.247460384336</v>
      </c>
      <c r="O332" t="b">
        <v>0</v>
      </c>
      <c r="P332" t="n">
        <v>-12.14677757755161</v>
      </c>
      <c r="Q332" t="n">
        <v>0</v>
      </c>
      <c r="R332" t="n">
        <v>0.9508819172777905</v>
      </c>
      <c r="S332" t="n">
        <v>27.11340335425774</v>
      </c>
      <c r="T332" t="n">
        <v>-83.03860707031041</v>
      </c>
      <c r="U332" t="n">
        <v>-11.55015115168915</v>
      </c>
      <c r="V332" t="n">
        <v>133.3601534711793</v>
      </c>
      <c r="W332" t="n">
        <v>-70.46686632853464</v>
      </c>
      <c r="X332" t="n">
        <v>2</v>
      </c>
      <c r="Y332" t="n">
        <v>47.64079120332595</v>
      </c>
      <c r="Z332" t="n">
        <v>51.70895715049236</v>
      </c>
      <c r="AA332" t="n">
        <v>1328.247460384336</v>
      </c>
      <c r="AB332" t="b">
        <v>0</v>
      </c>
      <c r="AC332" t="b">
        <v>1</v>
      </c>
      <c r="AD332" t="n">
        <v>89.42760167307864</v>
      </c>
      <c r="AE332" t="n">
        <v>1.472441982984306</v>
      </c>
      <c r="AF332" t="n">
        <v>0</v>
      </c>
      <c r="AG332" t="n">
        <v>0.03762121302600899</v>
      </c>
      <c r="AH332" t="b">
        <v>0</v>
      </c>
      <c r="AI332" t="b">
        <v>0</v>
      </c>
      <c r="AJ332" t="n">
        <v>1328.247460384336</v>
      </c>
      <c r="AK332" t="n">
        <v>0</v>
      </c>
      <c r="AL332" t="n">
        <v>-11.55015115168915</v>
      </c>
      <c r="AM332" t="n">
        <v>5.630543966295137</v>
      </c>
      <c r="AN332" t="n">
        <v>-4.338834587524899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 spans="1:48">
      <c r="A333" t="n">
        <v>330</v>
      </c>
      <c r="B333" t="n">
        <v>0</v>
      </c>
      <c r="C333" t="n">
        <v>0</v>
      </c>
      <c r="D333" t="n">
        <v>0</v>
      </c>
      <c r="E333" t="n">
        <v>17.5</v>
      </c>
      <c r="F333" t="n">
        <v>-0.5046715950384133</v>
      </c>
      <c r="G333" t="n">
        <v>123.9367739744553</v>
      </c>
      <c r="H333" t="n">
        <v>457.5745695136889</v>
      </c>
      <c r="I333" t="n">
        <v>-4.667557284151049</v>
      </c>
      <c r="J333" t="n">
        <v>-4.667557284151049</v>
      </c>
      <c r="K333" t="n">
        <v>-359.6340892770056</v>
      </c>
      <c r="L333" t="n">
        <v>2</v>
      </c>
      <c r="M333" t="n">
        <v>-97.40901659723878</v>
      </c>
      <c r="N333" t="n">
        <v>1133.869783254921</v>
      </c>
      <c r="O333" t="b">
        <v>0</v>
      </c>
      <c r="P333" t="n">
        <v>-4.667557284151049</v>
      </c>
      <c r="Q333" t="n">
        <v>0</v>
      </c>
      <c r="R333" t="n">
        <v>0.9381576405729983</v>
      </c>
      <c r="S333" t="n">
        <v>27.12988505760332</v>
      </c>
      <c r="T333" t="n">
        <v>-36.87853639281742</v>
      </c>
      <c r="U333" t="n">
        <v>-4.37890452893846</v>
      </c>
      <c r="V333" t="n">
        <v>60.53048020442134</v>
      </c>
      <c r="W333" t="n">
        <v>-50.4591342766312</v>
      </c>
      <c r="X333" t="n">
        <v>2</v>
      </c>
      <c r="Y333" t="n">
        <v>27.63305915142252</v>
      </c>
      <c r="Z333" t="n">
        <v>51.75349479978674</v>
      </c>
      <c r="AA333" t="n">
        <v>1133.869783254921</v>
      </c>
      <c r="AB333" t="b">
        <v>0</v>
      </c>
      <c r="AC333" t="b">
        <v>1</v>
      </c>
      <c r="AD333" t="n">
        <v>89.44253696084743</v>
      </c>
      <c r="AE333" t="n">
        <v>1.054369969959458</v>
      </c>
      <c r="AF333" t="n">
        <v>0</v>
      </c>
      <c r="AG333" t="n">
        <v>0.03702623889663029</v>
      </c>
      <c r="AH333" t="b">
        <v>0</v>
      </c>
      <c r="AI333" t="b">
        <v>0</v>
      </c>
      <c r="AJ333" t="n">
        <v>1133.869783254921</v>
      </c>
      <c r="AK333" t="n">
        <v>0</v>
      </c>
      <c r="AL333" t="n">
        <v>-4.37890452893846</v>
      </c>
      <c r="AM333" t="n">
        <v>0</v>
      </c>
      <c r="AN333" t="n">
        <v>-3.282799577739194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 spans="1:48">
      <c r="A334" t="n">
        <v>331</v>
      </c>
      <c r="B334" t="n">
        <v>0</v>
      </c>
      <c r="C334" t="n">
        <v>0</v>
      </c>
      <c r="D334" t="n">
        <v>0</v>
      </c>
      <c r="E334" t="n">
        <v>16.9</v>
      </c>
      <c r="F334" t="n">
        <v>0.001593751923215869</v>
      </c>
      <c r="G334" t="n">
        <v>119.6875131524739</v>
      </c>
      <c r="H334" t="n">
        <v>441.8862985589338</v>
      </c>
      <c r="I334" t="n">
        <v>1.366395733230898</v>
      </c>
      <c r="J334" t="n">
        <v>1.366395733230898</v>
      </c>
      <c r="K334" t="n">
        <v>109.0182072141469</v>
      </c>
      <c r="L334" t="n">
        <v>2</v>
      </c>
      <c r="M334" t="n">
        <v>29.52822513925972</v>
      </c>
      <c r="N334" t="n">
        <v>1094.994247829038</v>
      </c>
      <c r="O334" t="b">
        <v>0</v>
      </c>
      <c r="P334" t="n">
        <v>1.366395733230898</v>
      </c>
      <c r="Q334" t="n">
        <v>0</v>
      </c>
      <c r="R334" t="n">
        <v>0.7810325251647208</v>
      </c>
      <c r="S334" t="n">
        <v>27.13785904077784</v>
      </c>
      <c r="T334" t="n">
        <v>15.25692184522909</v>
      </c>
      <c r="U334" t="n">
        <v>1.749473535615849</v>
      </c>
      <c r="V334" t="n">
        <v>3.340769650209023</v>
      </c>
      <c r="W334" t="n">
        <v>0</v>
      </c>
      <c r="X334" t="n">
        <v>0</v>
      </c>
      <c r="Y334" t="n">
        <v>-22.82607512520868</v>
      </c>
      <c r="Z334" t="n">
        <v>51.79013074334013</v>
      </c>
      <c r="AA334" t="n">
        <v>1094.994247829038</v>
      </c>
      <c r="AB334" t="b">
        <v>0</v>
      </c>
      <c r="AC334" t="b">
        <v>1</v>
      </c>
      <c r="AD334" t="n">
        <v>89.4434907275193</v>
      </c>
      <c r="AE334" t="n">
        <v>-0</v>
      </c>
      <c r="AF334" t="n">
        <v>0</v>
      </c>
      <c r="AG334" t="n">
        <v>0.03385185786848258</v>
      </c>
      <c r="AH334" t="b">
        <v>0</v>
      </c>
      <c r="AI334" t="b">
        <v>0</v>
      </c>
      <c r="AJ334" t="n">
        <v>1094.994247829038</v>
      </c>
      <c r="AK334" t="n">
        <v>0</v>
      </c>
      <c r="AL334" t="n">
        <v>1.749473535615849</v>
      </c>
      <c r="AM334" t="n">
        <v>0</v>
      </c>
      <c r="AN334" t="n">
        <v>1.751534522343741</v>
      </c>
      <c r="AO334" t="n">
        <v>0</v>
      </c>
      <c r="AP334" t="n">
        <v>1</v>
      </c>
      <c r="AQ334" t="n">
        <v>3</v>
      </c>
      <c r="AR334" t="n">
        <v>0</v>
      </c>
      <c r="AS334" t="n">
        <v>0</v>
      </c>
      <c r="AT334" t="n">
        <v>0.9290964583065847</v>
      </c>
      <c r="AU334" t="n">
        <v>0.2956708788500853</v>
      </c>
      <c r="AV334" t="n">
        <v>0.9290964583065847</v>
      </c>
    </row>
    <row r="335" spans="1:48">
      <c r="A335" t="n">
        <v>332</v>
      </c>
      <c r="B335" t="n">
        <v>0</v>
      </c>
      <c r="C335" t="n">
        <v>0</v>
      </c>
      <c r="D335" t="n">
        <v>0</v>
      </c>
      <c r="E335" t="n">
        <v>16.7</v>
      </c>
      <c r="F335" t="n">
        <v>-0.1683700793211131</v>
      </c>
      <c r="G335" t="n">
        <v>118.2710928784802</v>
      </c>
      <c r="H335" t="n">
        <v>436.6568749073488</v>
      </c>
      <c r="I335" t="n">
        <v>-0.6048972106278871</v>
      </c>
      <c r="J335" t="n">
        <v>-0.6048972106278871</v>
      </c>
      <c r="K335" t="n">
        <v>-48.83985365697658</v>
      </c>
      <c r="L335" t="n">
        <v>2</v>
      </c>
      <c r="M335" t="n">
        <v>-13.22856274565996</v>
      </c>
      <c r="N335" t="n">
        <v>1082.03573602041</v>
      </c>
      <c r="O335" t="b">
        <v>0</v>
      </c>
      <c r="P335" t="n">
        <v>-0.6048972106278871</v>
      </c>
      <c r="Q335" t="n">
        <v>0</v>
      </c>
      <c r="R335" t="n">
        <v>0.788976876819403</v>
      </c>
      <c r="S335" t="n">
        <v>27.14612428546246</v>
      </c>
      <c r="T335" t="n">
        <v>-4.211876561695037</v>
      </c>
      <c r="U335" t="n">
        <v>-0.477249912037959</v>
      </c>
      <c r="V335" t="n">
        <v>9.016686183964925</v>
      </c>
      <c r="W335" t="n">
        <v>0</v>
      </c>
      <c r="X335" t="n">
        <v>0</v>
      </c>
      <c r="Y335" t="n">
        <v>-22.82607512520868</v>
      </c>
      <c r="Z335" t="n">
        <v>51.83157140034238</v>
      </c>
      <c r="AA335" t="n">
        <v>1082.03573602041</v>
      </c>
      <c r="AB335" t="b">
        <v>0</v>
      </c>
      <c r="AC335" t="b">
        <v>1</v>
      </c>
      <c r="AD335" t="n">
        <v>89.43443276119977</v>
      </c>
      <c r="AE335" t="n">
        <v>-0</v>
      </c>
      <c r="AF335" t="n">
        <v>0</v>
      </c>
      <c r="AG335" t="n">
        <v>0.02805725384349228</v>
      </c>
      <c r="AH335" t="b">
        <v>0</v>
      </c>
      <c r="AI335" t="b">
        <v>0</v>
      </c>
      <c r="AJ335" t="n">
        <v>1082.03573602041</v>
      </c>
      <c r="AK335" t="n">
        <v>0</v>
      </c>
      <c r="AL335" t="n">
        <v>-0.477249912037959</v>
      </c>
      <c r="AM335" t="n">
        <v>0</v>
      </c>
      <c r="AN335" t="n">
        <v>-0.4740296202756282</v>
      </c>
      <c r="AO335" t="n">
        <v>0</v>
      </c>
      <c r="AP335" t="n">
        <v>1</v>
      </c>
      <c r="AQ335" t="n">
        <v>3</v>
      </c>
      <c r="AR335" t="n">
        <v>0</v>
      </c>
      <c r="AS335" t="n">
        <v>0</v>
      </c>
      <c r="AT335" t="n">
        <v>0.555182737961623</v>
      </c>
      <c r="AU335" t="n">
        <v>0.1766784994043565</v>
      </c>
      <c r="AV335" t="n">
        <v>0.555182737961623</v>
      </c>
    </row>
    <row r="336" spans="1:48">
      <c r="A336" t="n">
        <v>333</v>
      </c>
      <c r="B336" t="n">
        <v>0</v>
      </c>
      <c r="C336" t="n">
        <v>0</v>
      </c>
      <c r="D336" t="n">
        <v>0</v>
      </c>
      <c r="E336" t="n">
        <v>15.9</v>
      </c>
      <c r="F336" t="n">
        <v>-0.1614467679720972</v>
      </c>
      <c r="G336" t="n">
        <v>112.6054117825051</v>
      </c>
      <c r="H336" t="n">
        <v>415.7391803010088</v>
      </c>
      <c r="I336" t="n">
        <v>-0.5122180381748911</v>
      </c>
      <c r="J336" t="n">
        <v>-0.5122180381748911</v>
      </c>
      <c r="K336" t="n">
        <v>-43.4377165853228</v>
      </c>
      <c r="L336" t="n">
        <v>2</v>
      </c>
      <c r="M336" t="n">
        <v>-11.76536202202676</v>
      </c>
      <c r="N336" t="n">
        <v>1030.2016887859</v>
      </c>
      <c r="O336" t="b">
        <v>0</v>
      </c>
      <c r="P336" t="n">
        <v>-0.5122180381748911</v>
      </c>
      <c r="Q336" t="n">
        <v>0</v>
      </c>
      <c r="R336" t="n">
        <v>0.7687705302636237</v>
      </c>
      <c r="S336" t="n">
        <v>27.14965052033411</v>
      </c>
      <c r="T336" t="n">
        <v>-3.65006602115295</v>
      </c>
      <c r="U336" t="n">
        <v>-0.3937781328183041</v>
      </c>
      <c r="V336" t="n">
        <v>8.115296000873808</v>
      </c>
      <c r="W336" t="n">
        <v>0</v>
      </c>
      <c r="X336" t="n">
        <v>0</v>
      </c>
      <c r="Y336" t="n">
        <v>-22.82607512520868</v>
      </c>
      <c r="Z336" t="n">
        <v>51.87863413405024</v>
      </c>
      <c r="AA336" t="n">
        <v>1030.2016887859</v>
      </c>
      <c r="AB336" t="b">
        <v>0</v>
      </c>
      <c r="AC336" t="b">
        <v>1</v>
      </c>
      <c r="AD336" t="n">
        <v>89.42537479488024</v>
      </c>
      <c r="AE336" t="n">
        <v>-0</v>
      </c>
      <c r="AF336" t="n">
        <v>0</v>
      </c>
      <c r="AG336" t="n">
        <v>0.02777034879456047</v>
      </c>
      <c r="AH336" t="b">
        <v>0</v>
      </c>
      <c r="AI336" t="b">
        <v>0</v>
      </c>
      <c r="AJ336" t="n">
        <v>1030.2016887859</v>
      </c>
      <c r="AK336" t="n">
        <v>0</v>
      </c>
      <c r="AL336" t="n">
        <v>-0.3937781328183041</v>
      </c>
      <c r="AM336" t="n">
        <v>0</v>
      </c>
      <c r="AN336" t="n">
        <v>-0.3898815797858837</v>
      </c>
      <c r="AO336" t="n">
        <v>0</v>
      </c>
      <c r="AP336" t="n">
        <v>1</v>
      </c>
      <c r="AQ336" t="n">
        <v>3</v>
      </c>
      <c r="AR336" t="n">
        <v>0</v>
      </c>
      <c r="AS336" t="n">
        <v>0</v>
      </c>
      <c r="AT336" t="n">
        <v>0.5383984012997746</v>
      </c>
      <c r="AU336" t="n">
        <v>0.1713371384214834</v>
      </c>
      <c r="AV336" t="n">
        <v>0.5383984012997746</v>
      </c>
    </row>
    <row r="337" spans="1:48">
      <c r="A337" t="n">
        <v>334</v>
      </c>
      <c r="B337" t="n">
        <v>0</v>
      </c>
      <c r="C337" t="n">
        <v>0</v>
      </c>
      <c r="D337" t="n">
        <v>0</v>
      </c>
      <c r="E337" t="n">
        <v>15.6</v>
      </c>
      <c r="F337" t="n">
        <v>-0.1025095154571649</v>
      </c>
      <c r="G337" t="n">
        <v>110.4807813715144</v>
      </c>
      <c r="H337" t="n">
        <v>407.8950448236312</v>
      </c>
      <c r="I337" t="n">
        <v>0.1253796435606435</v>
      </c>
      <c r="J337" t="n">
        <v>0.1253796435606435</v>
      </c>
      <c r="K337" t="n">
        <v>10.83706493820363</v>
      </c>
      <c r="L337" t="n">
        <v>2</v>
      </c>
      <c r="M337" t="n">
        <v>2.935283027682458</v>
      </c>
      <c r="N337" t="n">
        <v>1010.763921072958</v>
      </c>
      <c r="O337" t="b">
        <v>0</v>
      </c>
      <c r="P337" t="n">
        <v>0.1253796435606435</v>
      </c>
      <c r="Q337" t="n">
        <v>0</v>
      </c>
      <c r="R337" t="n">
        <v>0.2934833861919186</v>
      </c>
      <c r="S337" t="n">
        <v>27.15292240253668</v>
      </c>
      <c r="T337" t="n">
        <v>4.036130130759002</v>
      </c>
      <c r="U337" t="n">
        <v>0.4272120653489173</v>
      </c>
      <c r="V337" t="n">
        <v>2.851592992872619</v>
      </c>
      <c r="W337" t="n">
        <v>0</v>
      </c>
      <c r="X337" t="n">
        <v>0</v>
      </c>
      <c r="Y337" t="n">
        <v>-22.82607512520868</v>
      </c>
      <c r="Z337" t="n">
        <v>51.91423081583528</v>
      </c>
      <c r="AA337" t="n">
        <v>1010.763921072958</v>
      </c>
      <c r="AB337" t="b">
        <v>0</v>
      </c>
      <c r="AC337" t="b">
        <v>1</v>
      </c>
      <c r="AD337" t="n">
        <v>89.41631682856071</v>
      </c>
      <c r="AE337" t="n">
        <v>-0</v>
      </c>
      <c r="AF337" t="n">
        <v>0</v>
      </c>
      <c r="AG337" t="n">
        <v>0.02435371551936227</v>
      </c>
      <c r="AH337" t="b">
        <v>0</v>
      </c>
      <c r="AI337" t="b">
        <v>0</v>
      </c>
      <c r="AJ337" t="n">
        <v>1010.763921072958</v>
      </c>
      <c r="AK337" t="n">
        <v>0</v>
      </c>
      <c r="AL337" t="n">
        <v>0.4272120653489173</v>
      </c>
      <c r="AM337" t="n">
        <v>0</v>
      </c>
      <c r="AN337" t="n">
        <v>0.4298205016764053</v>
      </c>
      <c r="AO337" t="n">
        <v>0</v>
      </c>
      <c r="AP337" t="n">
        <v>1</v>
      </c>
      <c r="AQ337" t="n">
        <v>3</v>
      </c>
      <c r="AR337" t="n">
        <v>0</v>
      </c>
      <c r="AS337" t="n">
        <v>0</v>
      </c>
      <c r="AT337" t="n">
        <v>0.6626839322792988</v>
      </c>
      <c r="AU337" t="n">
        <v>0.2108891266402775</v>
      </c>
      <c r="AV337" t="n">
        <v>0.6626839322792988</v>
      </c>
    </row>
    <row r="338" spans="1:48">
      <c r="A338" t="n">
        <v>335</v>
      </c>
      <c r="B338" t="n">
        <v>0</v>
      </c>
      <c r="C338" t="n">
        <v>0</v>
      </c>
      <c r="D338" t="n">
        <v>0</v>
      </c>
      <c r="E338" t="n">
        <v>15</v>
      </c>
      <c r="F338" t="n">
        <v>-0.1785151701992431</v>
      </c>
      <c r="G338" t="n">
        <v>106.2315205495331</v>
      </c>
      <c r="H338" t="n">
        <v>392.2067738688762</v>
      </c>
      <c r="I338" t="n">
        <v>-0.6716878339942316</v>
      </c>
      <c r="J338" t="n">
        <v>-0.6716878339942316</v>
      </c>
      <c r="K338" t="n">
        <v>-60.37893749907747</v>
      </c>
      <c r="L338" t="n">
        <v>2</v>
      </c>
      <c r="M338" t="n">
        <v>-16.35399173864503</v>
      </c>
      <c r="N338" t="n">
        <v>971.8883856470753</v>
      </c>
      <c r="O338" t="b">
        <v>0</v>
      </c>
      <c r="P338" t="n">
        <v>-0.6716878339942315</v>
      </c>
      <c r="Q338" t="n">
        <v>0</v>
      </c>
      <c r="R338" t="n">
        <v>0.823969497277397</v>
      </c>
      <c r="S338" t="n">
        <v>27.15536948732501</v>
      </c>
      <c r="T338" t="n">
        <v>-5.437929923878148</v>
      </c>
      <c r="U338" t="n">
        <v>-0.5534502869035706</v>
      </c>
      <c r="V338" t="n">
        <v>10.91606181476688</v>
      </c>
      <c r="W338" t="n">
        <v>0</v>
      </c>
      <c r="X338" t="n">
        <v>0</v>
      </c>
      <c r="Y338" t="n">
        <v>-22.82607512520868</v>
      </c>
      <c r="Z338" t="n">
        <v>51.94982749762032</v>
      </c>
      <c r="AA338" t="n">
        <v>971.8883856470753</v>
      </c>
      <c r="AB338" t="b">
        <v>0</v>
      </c>
      <c r="AC338" t="b">
        <v>1</v>
      </c>
      <c r="AD338" t="n">
        <v>89.40725886224118</v>
      </c>
      <c r="AE338" t="n">
        <v>-0</v>
      </c>
      <c r="AF338" t="n">
        <v>0</v>
      </c>
      <c r="AG338" t="n">
        <v>0.03699427380566603</v>
      </c>
      <c r="AH338" t="b">
        <v>0</v>
      </c>
      <c r="AI338" t="b">
        <v>0</v>
      </c>
      <c r="AJ338" t="n">
        <v>971.8883856470753</v>
      </c>
      <c r="AK338" t="n">
        <v>0</v>
      </c>
      <c r="AL338" t="n">
        <v>-0.5534502869035706</v>
      </c>
      <c r="AM338" t="n">
        <v>0</v>
      </c>
      <c r="AN338" t="n">
        <v>-0.5495537338711503</v>
      </c>
      <c r="AO338" t="n">
        <v>0</v>
      </c>
      <c r="AP338" t="n">
        <v>1</v>
      </c>
      <c r="AQ338" t="n">
        <v>3</v>
      </c>
      <c r="AR338" t="n">
        <v>0</v>
      </c>
      <c r="AS338" t="n">
        <v>0</v>
      </c>
      <c r="AT338" t="n">
        <v>0.4778627490599686</v>
      </c>
      <c r="AU338" t="n">
        <v>0.1520725837678907</v>
      </c>
      <c r="AV338" t="n">
        <v>0.4778627490599686</v>
      </c>
    </row>
    <row r="339" spans="1:48">
      <c r="A339" t="n">
        <v>336</v>
      </c>
      <c r="B339" t="n">
        <v>0</v>
      </c>
      <c r="C339" t="n">
        <v>0</v>
      </c>
      <c r="D339" t="n">
        <v>0</v>
      </c>
      <c r="E339" t="n">
        <v>14.5</v>
      </c>
      <c r="F339" t="n">
        <v>-0.1000964704125307</v>
      </c>
      <c r="G339" t="n">
        <v>102.6904698645487</v>
      </c>
      <c r="H339" t="n">
        <v>379.1332147399137</v>
      </c>
      <c r="I339" t="n">
        <v>0.1261394931490209</v>
      </c>
      <c r="J339" t="n">
        <v>0.1261394931490209</v>
      </c>
      <c r="K339" t="n">
        <v>11.7298463315554</v>
      </c>
      <c r="L339" t="n">
        <v>2</v>
      </c>
      <c r="M339" t="n">
        <v>3.177098139641224</v>
      </c>
      <c r="N339" t="n">
        <v>939.4921061255062</v>
      </c>
      <c r="O339" t="b">
        <v>0</v>
      </c>
      <c r="P339" t="n">
        <v>0.1261394931490209</v>
      </c>
      <c r="Q339" t="n">
        <v>0</v>
      </c>
      <c r="R339" t="n">
        <v>0.3139265380011935</v>
      </c>
      <c r="S339" t="n">
        <v>27.15863577941498</v>
      </c>
      <c r="T339" t="n">
        <v>4.084146364285139</v>
      </c>
      <c r="U339" t="n">
        <v>0.4018121371712171</v>
      </c>
      <c r="V339" t="n">
        <v>2.802024435454944</v>
      </c>
      <c r="W339" t="n">
        <v>0</v>
      </c>
      <c r="X339" t="n">
        <v>0</v>
      </c>
      <c r="Y339" t="n">
        <v>-22.82607512520868</v>
      </c>
      <c r="Z339" t="n">
        <v>51.97035105603513</v>
      </c>
      <c r="AA339" t="n">
        <v>939.4921061255062</v>
      </c>
      <c r="AB339" t="b">
        <v>0</v>
      </c>
      <c r="AC339" t="b">
        <v>1</v>
      </c>
      <c r="AD339" t="n">
        <v>89.39820089592165</v>
      </c>
      <c r="AE339" t="n">
        <v>-0</v>
      </c>
      <c r="AF339" t="n">
        <v>0</v>
      </c>
      <c r="AG339" t="n">
        <v>0.05193640601305602</v>
      </c>
      <c r="AH339" t="b">
        <v>0</v>
      </c>
      <c r="AI339" t="b">
        <v>0</v>
      </c>
      <c r="AJ339" t="n">
        <v>939.4921061255062</v>
      </c>
      <c r="AK339" t="n">
        <v>0</v>
      </c>
      <c r="AL339" t="n">
        <v>0.4018121371712171</v>
      </c>
      <c r="AM339" t="n">
        <v>0</v>
      </c>
      <c r="AN339" t="n">
        <v>0.4033900801347592</v>
      </c>
      <c r="AO339" t="n">
        <v>0</v>
      </c>
      <c r="AP339" t="n">
        <v>1</v>
      </c>
      <c r="AQ339" t="n">
        <v>3</v>
      </c>
      <c r="AR339" t="n">
        <v>0</v>
      </c>
      <c r="AS339" t="n">
        <v>0</v>
      </c>
      <c r="AT339" t="n">
        <v>0.6180388900464098</v>
      </c>
      <c r="AU339" t="n">
        <v>0.1966815179950387</v>
      </c>
      <c r="AV339" t="n">
        <v>0.6180388900464098</v>
      </c>
    </row>
    <row r="340" spans="1:48">
      <c r="A340" t="n">
        <v>337</v>
      </c>
      <c r="B340" t="n">
        <v>0</v>
      </c>
      <c r="C340" t="n">
        <v>0</v>
      </c>
      <c r="D340" t="n">
        <v>0</v>
      </c>
      <c r="E340" t="n">
        <v>14.3</v>
      </c>
      <c r="F340" t="n">
        <v>-0.004432281483966349</v>
      </c>
      <c r="G340" t="n">
        <v>101.2740495905549</v>
      </c>
      <c r="H340" t="n">
        <v>373.9037910883287</v>
      </c>
      <c r="I340" t="n">
        <v>1.062613138419729</v>
      </c>
      <c r="J340" t="n">
        <v>1.062613138419729</v>
      </c>
      <c r="K340" t="n">
        <v>100.195539286304</v>
      </c>
      <c r="L340" t="n">
        <v>2</v>
      </c>
      <c r="M340" t="n">
        <v>27.13855343616033</v>
      </c>
      <c r="N340" t="n">
        <v>926.5335943168786</v>
      </c>
      <c r="O340" t="b">
        <v>0</v>
      </c>
      <c r="P340" t="n">
        <v>1.062613138419729</v>
      </c>
      <c r="Q340" t="n">
        <v>0</v>
      </c>
      <c r="R340" t="n">
        <v>0.7751954207264483</v>
      </c>
      <c r="S340" t="n">
        <v>27.16102645865359</v>
      </c>
      <c r="T340" t="n">
        <v>14.12778880900855</v>
      </c>
      <c r="U340" t="n">
        <v>1.370768079904209</v>
      </c>
      <c r="V340" t="n">
        <v>3.175991619274757</v>
      </c>
      <c r="W340" t="n">
        <v>0</v>
      </c>
      <c r="X340" t="n">
        <v>0</v>
      </c>
      <c r="Y340" t="n">
        <v>-22.82607512520868</v>
      </c>
      <c r="Z340" t="n">
        <v>51.99080862660857</v>
      </c>
      <c r="AA340" t="n">
        <v>926.5335943168786</v>
      </c>
      <c r="AB340" t="b">
        <v>0</v>
      </c>
      <c r="AC340" t="b">
        <v>1</v>
      </c>
      <c r="AD340" t="n">
        <v>89.38914292960212</v>
      </c>
      <c r="AE340" t="n">
        <v>-0</v>
      </c>
      <c r="AF340" t="n">
        <v>0</v>
      </c>
      <c r="AG340" t="n">
        <v>0.06624951750972605</v>
      </c>
      <c r="AH340" t="b">
        <v>0</v>
      </c>
      <c r="AI340" t="b">
        <v>0</v>
      </c>
      <c r="AJ340" t="n">
        <v>926.5335943168786</v>
      </c>
      <c r="AK340" t="n">
        <v>0</v>
      </c>
      <c r="AL340" t="n">
        <v>1.370768079904209</v>
      </c>
      <c r="AM340" t="n">
        <v>0</v>
      </c>
      <c r="AN340" t="n">
        <v>1.370768079904209</v>
      </c>
      <c r="AO340" t="n">
        <v>0</v>
      </c>
      <c r="AP340" t="n">
        <v>1</v>
      </c>
      <c r="AQ340" t="n">
        <v>3</v>
      </c>
      <c r="AR340" t="n">
        <v>0</v>
      </c>
      <c r="AS340" t="n">
        <v>0</v>
      </c>
      <c r="AT340" t="n">
        <v>0.7735423994123719</v>
      </c>
      <c r="AU340" t="n">
        <v>0.2461681551116066</v>
      </c>
      <c r="AV340" t="n">
        <v>0.7735423994123719</v>
      </c>
    </row>
    <row r="341" spans="1:48">
      <c r="A341" t="n">
        <v>338</v>
      </c>
      <c r="B341" t="n">
        <v>0</v>
      </c>
      <c r="C341" t="n">
        <v>0</v>
      </c>
      <c r="D341" t="n">
        <v>0</v>
      </c>
      <c r="E341" t="n">
        <v>14.5</v>
      </c>
      <c r="F341" t="n">
        <v>0.117825596348397</v>
      </c>
      <c r="G341" t="n">
        <v>102.6904698645487</v>
      </c>
      <c r="H341" t="n">
        <v>379.1332147399137</v>
      </c>
      <c r="I341" t="n">
        <v>2.29913537430943</v>
      </c>
      <c r="J341" t="n">
        <v>2.29913537430943</v>
      </c>
      <c r="K341" t="n">
        <v>213.7990566065791</v>
      </c>
      <c r="L341" t="n">
        <v>2</v>
      </c>
      <c r="M341" t="n">
        <v>57.90873689235621</v>
      </c>
      <c r="N341" t="n">
        <v>939.4921061255062</v>
      </c>
      <c r="O341" t="b">
        <v>0</v>
      </c>
      <c r="P341" t="n">
        <v>2.29913537430943</v>
      </c>
      <c r="Q341" t="n">
        <v>0</v>
      </c>
      <c r="R341" t="n">
        <v>0.8640056118152571</v>
      </c>
      <c r="S341" t="n">
        <v>27.16762548622094</v>
      </c>
      <c r="T341" t="n">
        <v>27.04744378703311</v>
      </c>
      <c r="U341" t="n">
        <v>2.661019029122966</v>
      </c>
      <c r="V341" t="n">
        <v>3.678300569778791</v>
      </c>
      <c r="W341" t="n">
        <v>0</v>
      </c>
      <c r="X341" t="n">
        <v>0</v>
      </c>
      <c r="Y341" t="n">
        <v>-22.82607512520868</v>
      </c>
      <c r="Z341" t="n">
        <v>52.02921541358478</v>
      </c>
      <c r="AA341" t="n">
        <v>939.4921061255062</v>
      </c>
      <c r="AB341" t="b">
        <v>0</v>
      </c>
      <c r="AC341" t="b">
        <v>1</v>
      </c>
      <c r="AD341" t="n">
        <v>89.38008496328258</v>
      </c>
      <c r="AE341" t="n">
        <v>-0</v>
      </c>
      <c r="AF341" t="n">
        <v>0</v>
      </c>
      <c r="AG341" t="n">
        <v>0.07862624620168027</v>
      </c>
      <c r="AH341" t="b">
        <v>0</v>
      </c>
      <c r="AI341" t="b">
        <v>0</v>
      </c>
      <c r="AJ341" t="n">
        <v>939.4921061255062</v>
      </c>
      <c r="AK341" t="n">
        <v>0</v>
      </c>
      <c r="AL341" t="n">
        <v>2.661019029122966</v>
      </c>
      <c r="AM341" t="n">
        <v>0</v>
      </c>
      <c r="AN341" t="n">
        <v>2.664915582155386</v>
      </c>
      <c r="AO341" t="n">
        <v>0</v>
      </c>
      <c r="AP341" t="n">
        <v>1</v>
      </c>
      <c r="AQ341" t="n">
        <v>3</v>
      </c>
      <c r="AR341" t="n">
        <v>0</v>
      </c>
      <c r="AS341" t="n">
        <v>0</v>
      </c>
      <c r="AT341" t="n">
        <v>0.9995043450362779</v>
      </c>
      <c r="AU341" t="n">
        <v>0.3180771226380433</v>
      </c>
      <c r="AV341" t="n">
        <v>0.9995043450362779</v>
      </c>
    </row>
    <row r="342" spans="1:48">
      <c r="A342" t="n">
        <v>339</v>
      </c>
      <c r="B342" t="n">
        <v>0</v>
      </c>
      <c r="C342" t="n">
        <v>0</v>
      </c>
      <c r="D342" t="n">
        <v>0</v>
      </c>
      <c r="E342" t="n">
        <v>15.4</v>
      </c>
      <c r="F342" t="n">
        <v>0.4497965627570424</v>
      </c>
      <c r="G342" t="n">
        <v>109.0643610975206</v>
      </c>
      <c r="H342" t="n">
        <v>402.6656211720463</v>
      </c>
      <c r="I342" t="n">
        <v>5.970055138790163</v>
      </c>
      <c r="J342" t="n">
        <v>5.970055138790163</v>
      </c>
      <c r="K342" t="n">
        <v>522.7172889336583</v>
      </c>
      <c r="L342" t="n">
        <v>2</v>
      </c>
      <c r="M342" t="n">
        <v>141.5810641748804</v>
      </c>
      <c r="N342" t="n">
        <v>997.8054092643307</v>
      </c>
      <c r="O342" t="b">
        <v>0</v>
      </c>
      <c r="P342" t="n">
        <v>5.970055138790163</v>
      </c>
      <c r="Q342" t="n">
        <v>0</v>
      </c>
      <c r="R342" t="n">
        <v>0.9186206893714136</v>
      </c>
      <c r="S342" t="n">
        <v>27.17626292811471</v>
      </c>
      <c r="T342" t="n">
        <v>62.19674369193366</v>
      </c>
      <c r="U342" t="n">
        <v>6.498933899339132</v>
      </c>
      <c r="V342" t="n">
        <v>5.061528124992435</v>
      </c>
      <c r="W342" t="n">
        <v>0</v>
      </c>
      <c r="X342" t="n">
        <v>0</v>
      </c>
      <c r="Y342" t="n">
        <v>-22.82607512520868</v>
      </c>
      <c r="Z342" t="n">
        <v>52.13977801252568</v>
      </c>
      <c r="AA342" t="n">
        <v>997.8054092643307</v>
      </c>
      <c r="AB342" t="b">
        <v>0</v>
      </c>
      <c r="AC342" t="b">
        <v>1</v>
      </c>
      <c r="AD342" t="n">
        <v>89.37102699696305</v>
      </c>
      <c r="AE342" t="n">
        <v>-0</v>
      </c>
      <c r="AF342" t="n">
        <v>0</v>
      </c>
      <c r="AG342" t="n">
        <v>0.08479140242302766</v>
      </c>
      <c r="AH342" t="b">
        <v>0</v>
      </c>
      <c r="AI342" t="b">
        <v>0</v>
      </c>
      <c r="AJ342" t="n">
        <v>997.8054092643307</v>
      </c>
      <c r="AK342" t="n">
        <v>0</v>
      </c>
      <c r="AL342" t="n">
        <v>6.498933899339132</v>
      </c>
      <c r="AM342" t="n">
        <v>0</v>
      </c>
      <c r="AN342" t="n">
        <v>6.534002876630916</v>
      </c>
      <c r="AO342" t="n">
        <v>0</v>
      </c>
      <c r="AP342" t="n">
        <v>1</v>
      </c>
      <c r="AQ342" t="n">
        <v>3</v>
      </c>
      <c r="AR342" t="n">
        <v>0</v>
      </c>
      <c r="AS342" t="n">
        <v>0</v>
      </c>
      <c r="AT342" t="n">
        <v>1.689546199330016</v>
      </c>
      <c r="AU342" t="n">
        <v>0.5376724936872862</v>
      </c>
      <c r="AV342" t="n">
        <v>1.689546199330016</v>
      </c>
    </row>
    <row r="343" spans="1:48">
      <c r="A343" t="n">
        <v>340</v>
      </c>
      <c r="B343" t="n">
        <v>0</v>
      </c>
      <c r="C343" t="n">
        <v>0</v>
      </c>
      <c r="D343" t="n">
        <v>0</v>
      </c>
      <c r="E343" t="n">
        <v>17.8</v>
      </c>
      <c r="F343" t="n">
        <v>0.832988152623432</v>
      </c>
      <c r="G343" t="n">
        <v>126.0614043854459</v>
      </c>
      <c r="H343" t="n">
        <v>465.4187049910664</v>
      </c>
      <c r="I343" t="n">
        <v>11.63169750086897</v>
      </c>
      <c r="J343" t="n">
        <v>11.63169750086897</v>
      </c>
      <c r="K343" t="n">
        <v>881.1144836143072</v>
      </c>
      <c r="L343" t="n">
        <v>2</v>
      </c>
      <c r="M343" t="n">
        <v>238.6550605672555</v>
      </c>
      <c r="N343" t="n">
        <v>1153.307550967863</v>
      </c>
      <c r="O343" t="b">
        <v>0</v>
      </c>
      <c r="P343" t="n">
        <v>11.63169750086897</v>
      </c>
      <c r="Q343" t="n">
        <v>0</v>
      </c>
      <c r="R343" t="n">
        <v>0.9346694069579007</v>
      </c>
      <c r="S343" t="n">
        <v>27.18968414691542</v>
      </c>
      <c r="T343" t="n">
        <v>103.0412973127872</v>
      </c>
      <c r="U343" t="n">
        <v>12.44471832958248</v>
      </c>
      <c r="V343" t="n">
        <v>6.731749061271643</v>
      </c>
      <c r="W343" t="n">
        <v>0</v>
      </c>
      <c r="X343" t="n">
        <v>0</v>
      </c>
      <c r="Y343" t="n">
        <v>-22.82607512520868</v>
      </c>
      <c r="Z343" t="n">
        <v>52.25960807243565</v>
      </c>
      <c r="AA343" t="n">
        <v>1153.307550967863</v>
      </c>
      <c r="AB343" t="b">
        <v>0</v>
      </c>
      <c r="AC343" t="b">
        <v>1</v>
      </c>
      <c r="AD343" t="n">
        <v>89.36196903064352</v>
      </c>
      <c r="AE343" t="n">
        <v>-0</v>
      </c>
      <c r="AF343" t="n">
        <v>0</v>
      </c>
      <c r="AG343" t="n">
        <v>0.0854129508219966</v>
      </c>
      <c r="AH343" t="b">
        <v>0</v>
      </c>
      <c r="AI343" t="b">
        <v>0</v>
      </c>
      <c r="AJ343" t="n">
        <v>1153.307550967863</v>
      </c>
      <c r="AK343" t="n">
        <v>0</v>
      </c>
      <c r="AL343" t="n">
        <v>12.44471832958248</v>
      </c>
      <c r="AM343" t="n">
        <v>0</v>
      </c>
      <c r="AN343" t="n">
        <v>12.54934560894061</v>
      </c>
      <c r="AO343" t="n">
        <v>0</v>
      </c>
      <c r="AP343" t="n">
        <v>1</v>
      </c>
      <c r="AQ343" t="n">
        <v>3</v>
      </c>
      <c r="AR343" t="n">
        <v>0</v>
      </c>
      <c r="AS343" t="n">
        <v>0</v>
      </c>
      <c r="AT343" t="n">
        <v>2.789762707589241</v>
      </c>
      <c r="AU343" t="n">
        <v>0.8877997372194465</v>
      </c>
      <c r="AV343" t="n">
        <v>2.789762707589241</v>
      </c>
    </row>
    <row r="344" spans="1:48">
      <c r="A344" t="n">
        <v>341</v>
      </c>
      <c r="B344" t="n">
        <v>0</v>
      </c>
      <c r="C344" t="n">
        <v>0</v>
      </c>
      <c r="D344" t="n">
        <v>0</v>
      </c>
      <c r="E344" t="n">
        <v>21.1</v>
      </c>
      <c r="F344" t="n">
        <v>0.9682508267492311</v>
      </c>
      <c r="G344" t="n">
        <v>149.4323389063432</v>
      </c>
      <c r="H344" t="n">
        <v>551.7041952422193</v>
      </c>
      <c r="I344" t="n">
        <v>15.82293439120935</v>
      </c>
      <c r="J344" t="n">
        <v>15.82293439120935</v>
      </c>
      <c r="K344" t="n">
        <v>1011.145876860589</v>
      </c>
      <c r="L344" t="n">
        <v>2</v>
      </c>
      <c r="M344" t="n">
        <v>273.874831219011</v>
      </c>
      <c r="N344" t="n">
        <v>1367.122995810219</v>
      </c>
      <c r="O344" t="b">
        <v>0</v>
      </c>
      <c r="P344" t="n">
        <v>15.82293439120935</v>
      </c>
      <c r="Q344" t="n">
        <v>0</v>
      </c>
      <c r="R344" t="n">
        <v>0.9368115549220205</v>
      </c>
      <c r="S344" t="n">
        <v>27.21067641226972</v>
      </c>
      <c r="T344" t="n">
        <v>117.9773351188831</v>
      </c>
      <c r="U344" t="n">
        <v>16.89019985724497</v>
      </c>
      <c r="V344" t="n">
        <v>7.454804360605948</v>
      </c>
      <c r="W344" t="n">
        <v>0</v>
      </c>
      <c r="X344" t="n">
        <v>0</v>
      </c>
      <c r="Y344" t="n">
        <v>-22.82607512520868</v>
      </c>
      <c r="Z344" t="n">
        <v>52.39900912415558</v>
      </c>
      <c r="AA344" t="n">
        <v>1367.122995810219</v>
      </c>
      <c r="AB344" t="b">
        <v>0</v>
      </c>
      <c r="AC344" t="b">
        <v>1</v>
      </c>
      <c r="AD344" t="n">
        <v>89.35291106432399</v>
      </c>
      <c r="AE344" t="n">
        <v>-0</v>
      </c>
      <c r="AF344" t="n">
        <v>0</v>
      </c>
      <c r="AG344" t="n">
        <v>0.09767248159031797</v>
      </c>
      <c r="AH344" t="b">
        <v>0</v>
      </c>
      <c r="AI344" t="b">
        <v>0</v>
      </c>
      <c r="AJ344" t="n">
        <v>1367.122995810219</v>
      </c>
      <c r="AK344" t="n">
        <v>0</v>
      </c>
      <c r="AL344" t="n">
        <v>16.89019985724497</v>
      </c>
      <c r="AM344" t="n">
        <v>0</v>
      </c>
      <c r="AN344" t="n">
        <v>17.01801323729188</v>
      </c>
      <c r="AO344" t="n">
        <v>0</v>
      </c>
      <c r="AP344" t="n">
        <v>1</v>
      </c>
      <c r="AQ344" t="n">
        <v>3</v>
      </c>
      <c r="AR344" t="n">
        <v>0</v>
      </c>
      <c r="AS344" t="n">
        <v>0</v>
      </c>
      <c r="AT344" t="n">
        <v>3.630864801708563</v>
      </c>
      <c r="AU344" t="n">
        <v>1.15546774213702</v>
      </c>
      <c r="AV344" t="n">
        <v>3.630864801708563</v>
      </c>
    </row>
    <row r="345" spans="1:48">
      <c r="A345" t="n">
        <v>342</v>
      </c>
      <c r="B345" t="n">
        <v>0</v>
      </c>
      <c r="C345" t="n">
        <v>0</v>
      </c>
      <c r="D345" t="n">
        <v>0</v>
      </c>
      <c r="E345" t="n">
        <v>24.1</v>
      </c>
      <c r="F345" t="n">
        <v>0.5440085403796462</v>
      </c>
      <c r="G345" t="n">
        <v>170.6786430162499</v>
      </c>
      <c r="H345" t="n">
        <v>630.1455500159944</v>
      </c>
      <c r="I345" t="n">
        <v>11.12314419418273</v>
      </c>
      <c r="J345" t="n">
        <v>11.12314419418273</v>
      </c>
      <c r="K345" t="n">
        <v>622.3286112227478</v>
      </c>
      <c r="L345" t="n">
        <v>2</v>
      </c>
      <c r="M345" t="n">
        <v>168.5613789877432</v>
      </c>
      <c r="N345" t="n">
        <v>1561.500672939634</v>
      </c>
      <c r="O345" t="b">
        <v>0</v>
      </c>
      <c r="P345" t="n">
        <v>11.12314419418273</v>
      </c>
      <c r="Q345" t="n">
        <v>0</v>
      </c>
      <c r="R345" t="n">
        <v>0.920018295765917</v>
      </c>
      <c r="S345" t="n">
        <v>27.23829645229127</v>
      </c>
      <c r="T345" t="n">
        <v>73.93674199234916</v>
      </c>
      <c r="U345" t="n">
        <v>12.09013369122479</v>
      </c>
      <c r="V345" t="n">
        <v>5.913586630063776</v>
      </c>
      <c r="W345" t="n">
        <v>0</v>
      </c>
      <c r="X345" t="n">
        <v>0</v>
      </c>
      <c r="Y345" t="n">
        <v>-22.82607512520868</v>
      </c>
      <c r="Z345" t="n">
        <v>52.50108168447954</v>
      </c>
      <c r="AA345" t="n">
        <v>1561.500672939634</v>
      </c>
      <c r="AB345" t="b">
        <v>0</v>
      </c>
      <c r="AC345" t="b">
        <v>1</v>
      </c>
      <c r="AD345" t="n">
        <v>89.34385309800446</v>
      </c>
      <c r="AE345" t="n">
        <v>-0</v>
      </c>
      <c r="AF345" t="n">
        <v>0</v>
      </c>
      <c r="AG345" t="n">
        <v>0.09902001815329786</v>
      </c>
      <c r="AH345" t="b">
        <v>0</v>
      </c>
      <c r="AI345" t="b">
        <v>0</v>
      </c>
      <c r="AJ345" t="n">
        <v>1561.500672939634</v>
      </c>
      <c r="AK345" t="n">
        <v>0</v>
      </c>
      <c r="AL345" t="n">
        <v>12.09013369122479</v>
      </c>
      <c r="AM345" t="n">
        <v>0</v>
      </c>
      <c r="AN345" t="n">
        <v>12.13911432892985</v>
      </c>
      <c r="AO345" t="n">
        <v>0</v>
      </c>
      <c r="AP345" t="n">
        <v>1</v>
      </c>
      <c r="AQ345" t="n">
        <v>3</v>
      </c>
      <c r="AR345" t="n">
        <v>0</v>
      </c>
      <c r="AS345" t="n">
        <v>0</v>
      </c>
      <c r="AT345" t="n">
        <v>2.893626830613504</v>
      </c>
      <c r="AU345" t="n">
        <v>0.9208529215912284</v>
      </c>
      <c r="AV345" t="n">
        <v>2.893626830613504</v>
      </c>
    </row>
    <row r="346" spans="1:48">
      <c r="A346" t="n">
        <v>343</v>
      </c>
      <c r="B346" t="n">
        <v>0</v>
      </c>
      <c r="C346" t="n">
        <v>0</v>
      </c>
      <c r="D346" t="n">
        <v>0</v>
      </c>
      <c r="E346" t="n">
        <v>25</v>
      </c>
      <c r="F346" t="n">
        <v>0.1057150117321863</v>
      </c>
      <c r="G346" t="n">
        <v>177.0525342492218</v>
      </c>
      <c r="H346" t="n">
        <v>653.677956448127</v>
      </c>
      <c r="I346" t="n">
        <v>4.030001005604058</v>
      </c>
      <c r="J346" t="n">
        <v>4.030001005604058</v>
      </c>
      <c r="K346" t="n">
        <v>217.3573792977258</v>
      </c>
      <c r="L346" t="n">
        <v>2</v>
      </c>
      <c r="M346" t="n">
        <v>58.87252960393439</v>
      </c>
      <c r="N346" t="n">
        <v>1619.813976078459</v>
      </c>
      <c r="O346" t="b">
        <v>0</v>
      </c>
      <c r="P346" t="n">
        <v>4.030001005604058</v>
      </c>
      <c r="Q346" t="n">
        <v>0</v>
      </c>
      <c r="R346" t="n">
        <v>0.8497395972396342</v>
      </c>
      <c r="S346" t="n">
        <v>27.26287282749336</v>
      </c>
      <c r="T346" t="n">
        <v>27.95925133876624</v>
      </c>
      <c r="U346" t="n">
        <v>4.742630587882985</v>
      </c>
      <c r="V346" t="n">
        <v>4.201168367041308</v>
      </c>
      <c r="W346" t="n">
        <v>0</v>
      </c>
      <c r="X346" t="n">
        <v>0</v>
      </c>
      <c r="Y346" t="n">
        <v>-22.82607512520868</v>
      </c>
      <c r="Z346" t="n">
        <v>52.57775095337166</v>
      </c>
      <c r="AA346" t="n">
        <v>1619.813976078459</v>
      </c>
      <c r="AB346" t="b">
        <v>0</v>
      </c>
      <c r="AC346" t="b">
        <v>1</v>
      </c>
      <c r="AD346" t="n">
        <v>89.33479513168493</v>
      </c>
      <c r="AE346" t="n">
        <v>-0</v>
      </c>
      <c r="AF346" t="n">
        <v>0</v>
      </c>
      <c r="AG346" t="n">
        <v>0.09275443438972003</v>
      </c>
      <c r="AH346" t="b">
        <v>0</v>
      </c>
      <c r="AI346" t="b">
        <v>0</v>
      </c>
      <c r="AJ346" t="n">
        <v>1619.813976078459</v>
      </c>
      <c r="AK346" t="n">
        <v>0</v>
      </c>
      <c r="AL346" t="n">
        <v>4.742630587882985</v>
      </c>
      <c r="AM346" t="n">
        <v>0</v>
      </c>
      <c r="AN346" t="n">
        <v>4.747267808020742</v>
      </c>
      <c r="AO346" t="n">
        <v>0</v>
      </c>
      <c r="AP346" t="n">
        <v>1</v>
      </c>
      <c r="AQ346" t="n">
        <v>3</v>
      </c>
      <c r="AR346" t="n">
        <v>0</v>
      </c>
      <c r="AS346" t="n">
        <v>0</v>
      </c>
      <c r="AT346" t="n">
        <v>1.727103686159134</v>
      </c>
      <c r="AU346" t="n">
        <v>0.5496245951498252</v>
      </c>
      <c r="AV346" t="n">
        <v>1.727103686159134</v>
      </c>
    </row>
    <row r="347" spans="1:48">
      <c r="A347" t="n">
        <v>344</v>
      </c>
      <c r="B347" t="n">
        <v>0</v>
      </c>
      <c r="C347" t="n">
        <v>0</v>
      </c>
      <c r="D347" t="n">
        <v>0</v>
      </c>
      <c r="E347" t="n">
        <v>25.3</v>
      </c>
      <c r="F347" t="n">
        <v>0.03313141269160624</v>
      </c>
      <c r="G347" t="n">
        <v>179.1771646602125</v>
      </c>
      <c r="H347" t="n">
        <v>661.5220919255046</v>
      </c>
      <c r="I347" t="n">
        <v>2.824649917242783</v>
      </c>
      <c r="J347" t="n">
        <v>2.824649917242783</v>
      </c>
      <c r="K347" t="n">
        <v>150.5404991821916</v>
      </c>
      <c r="L347" t="n">
        <v>2</v>
      </c>
      <c r="M347" t="n">
        <v>40.77478309376803</v>
      </c>
      <c r="N347" t="n">
        <v>1639.2517437914</v>
      </c>
      <c r="O347" t="b">
        <v>0</v>
      </c>
      <c r="P347" t="n">
        <v>2.824649917242783</v>
      </c>
      <c r="Q347" t="n">
        <v>0</v>
      </c>
      <c r="R347" t="n">
        <v>0.807374787624437</v>
      </c>
      <c r="S347" t="n">
        <v>27.27960103129194</v>
      </c>
      <c r="T347" t="n">
        <v>20.38051593798333</v>
      </c>
      <c r="U347" t="n">
        <v>3.498560966405497</v>
      </c>
      <c r="V347" t="n">
        <v>3.925801210877587</v>
      </c>
      <c r="W347" t="n">
        <v>0</v>
      </c>
      <c r="X347" t="n">
        <v>0</v>
      </c>
      <c r="Y347" t="n">
        <v>-22.82607512520868</v>
      </c>
      <c r="Z347" t="n">
        <v>52.61210874326517</v>
      </c>
      <c r="AA347" t="n">
        <v>1639.2517437914</v>
      </c>
      <c r="AB347" t="b">
        <v>0</v>
      </c>
      <c r="AC347" t="b">
        <v>1</v>
      </c>
      <c r="AD347" t="n">
        <v>89.3257371653654</v>
      </c>
      <c r="AE347" t="n">
        <v>-0</v>
      </c>
      <c r="AF347" t="n">
        <v>0</v>
      </c>
      <c r="AG347" t="n">
        <v>0.08765889560715484</v>
      </c>
      <c r="AH347" t="b">
        <v>0</v>
      </c>
      <c r="AI347" t="b">
        <v>0</v>
      </c>
      <c r="AJ347" t="n">
        <v>1639.2517437914</v>
      </c>
      <c r="AK347" t="n">
        <v>0</v>
      </c>
      <c r="AL347" t="n">
        <v>3.498560966405497</v>
      </c>
      <c r="AM347" t="n">
        <v>0</v>
      </c>
      <c r="AN347" t="n">
        <v>3.49936603934608</v>
      </c>
      <c r="AO347" t="n">
        <v>0</v>
      </c>
      <c r="AP347" t="n">
        <v>1</v>
      </c>
      <c r="AQ347" t="n">
        <v>3</v>
      </c>
      <c r="AR347" t="n">
        <v>0</v>
      </c>
      <c r="AS347" t="n">
        <v>0</v>
      </c>
      <c r="AT347" t="n">
        <v>1.54085995998594</v>
      </c>
      <c r="AU347" t="n">
        <v>0.4903553495234772</v>
      </c>
      <c r="AV347" t="n">
        <v>1.54085995998594</v>
      </c>
    </row>
    <row r="348" spans="1:48">
      <c r="A348" t="n">
        <v>345</v>
      </c>
      <c r="B348" t="n">
        <v>0</v>
      </c>
      <c r="C348" t="n">
        <v>0</v>
      </c>
      <c r="D348" t="n">
        <v>0</v>
      </c>
      <c r="E348" t="n">
        <v>25.5</v>
      </c>
      <c r="F348" t="n">
        <v>0.1784260041680557</v>
      </c>
      <c r="G348" t="n">
        <v>180.5935849342063</v>
      </c>
      <c r="H348" t="n">
        <v>666.7515155770895</v>
      </c>
      <c r="I348" t="n">
        <v>5.401033412993246</v>
      </c>
      <c r="J348" t="n">
        <v>5.401033412993246</v>
      </c>
      <c r="K348" t="n">
        <v>285.5919270207305</v>
      </c>
      <c r="L348" t="n">
        <v>2</v>
      </c>
      <c r="M348" t="n">
        <v>77.35425975642752</v>
      </c>
      <c r="N348" t="n">
        <v>1652.210255600028</v>
      </c>
      <c r="O348" t="b">
        <v>0</v>
      </c>
      <c r="P348" t="n">
        <v>5.401033412993246</v>
      </c>
      <c r="Q348" t="n">
        <v>0</v>
      </c>
      <c r="R348" t="n">
        <v>0.87350724942139</v>
      </c>
      <c r="S348" t="n">
        <v>27.29463166765326</v>
      </c>
      <c r="T348" t="n">
        <v>35.73686230566461</v>
      </c>
      <c r="U348" t="n">
        <v>6.18315808663395</v>
      </c>
      <c r="V348" t="n">
        <v>4.520454010092564</v>
      </c>
      <c r="W348" t="n">
        <v>0</v>
      </c>
      <c r="X348" t="n">
        <v>0</v>
      </c>
      <c r="Y348" t="n">
        <v>-22.82607512520868</v>
      </c>
      <c r="Z348" t="n">
        <v>52.69446801354478</v>
      </c>
      <c r="AA348" t="n">
        <v>1652.210255600028</v>
      </c>
      <c r="AB348" t="b">
        <v>0</v>
      </c>
      <c r="AC348" t="b">
        <v>1</v>
      </c>
      <c r="AD348" t="n">
        <v>89.31667919904586</v>
      </c>
      <c r="AE348" t="n">
        <v>-0</v>
      </c>
      <c r="AF348" t="n">
        <v>0</v>
      </c>
      <c r="AG348" t="n">
        <v>0.06724167094119041</v>
      </c>
      <c r="AH348" t="b">
        <v>0</v>
      </c>
      <c r="AI348" t="b">
        <v>0</v>
      </c>
      <c r="AJ348" t="n">
        <v>1652.210255600028</v>
      </c>
      <c r="AK348" t="n">
        <v>0</v>
      </c>
      <c r="AL348" t="n">
        <v>6.18315808663395</v>
      </c>
      <c r="AM348" t="n">
        <v>0</v>
      </c>
      <c r="AN348" t="n">
        <v>6.187054639666369</v>
      </c>
      <c r="AO348" t="n">
        <v>0</v>
      </c>
      <c r="AP348" t="n">
        <v>1</v>
      </c>
      <c r="AQ348" t="n">
        <v>3</v>
      </c>
      <c r="AR348" t="n">
        <v>0</v>
      </c>
      <c r="AS348" t="n">
        <v>0</v>
      </c>
      <c r="AT348" t="n">
        <v>1.979167539098252</v>
      </c>
      <c r="AU348" t="n">
        <v>0.629840099426621</v>
      </c>
      <c r="AV348" t="n">
        <v>1.979167539098252</v>
      </c>
    </row>
    <row r="349" spans="1:48">
      <c r="A349" t="n">
        <v>346</v>
      </c>
      <c r="B349" t="n">
        <v>0</v>
      </c>
      <c r="C349" t="n">
        <v>0</v>
      </c>
      <c r="D349" t="n">
        <v>0</v>
      </c>
      <c r="E349" t="n">
        <v>26.4</v>
      </c>
      <c r="F349" t="n">
        <v>0.1698312373028399</v>
      </c>
      <c r="G349" t="n">
        <v>186.9674761671782</v>
      </c>
      <c r="H349" t="n">
        <v>690.2839220092221</v>
      </c>
      <c r="I349" t="n">
        <v>5.464759547819457</v>
      </c>
      <c r="J349" t="n">
        <v>5.464759547819457</v>
      </c>
      <c r="K349" t="n">
        <v>279.1106280109628</v>
      </c>
      <c r="L349" t="n">
        <v>2</v>
      </c>
      <c r="M349" t="n">
        <v>75.59876164977325</v>
      </c>
      <c r="N349" t="n">
        <v>1710.523558738853</v>
      </c>
      <c r="O349" t="b">
        <v>0</v>
      </c>
      <c r="P349" t="n">
        <v>5.464759547819457</v>
      </c>
      <c r="Q349" t="n">
        <v>0</v>
      </c>
      <c r="R349" t="n">
        <v>0.8705728133944568</v>
      </c>
      <c r="S349" t="n">
        <v>27.31350471842005</v>
      </c>
      <c r="T349" t="n">
        <v>35.04356484500604</v>
      </c>
      <c r="U349" t="n">
        <v>6.277199866271695</v>
      </c>
      <c r="V349" t="n">
        <v>4.535590006518053</v>
      </c>
      <c r="W349" t="n">
        <v>0</v>
      </c>
      <c r="X349" t="n">
        <v>0</v>
      </c>
      <c r="Y349" t="n">
        <v>-22.82607512520868</v>
      </c>
      <c r="Z349" t="n">
        <v>52.74102448199452</v>
      </c>
      <c r="AA349" t="n">
        <v>1710.523558738853</v>
      </c>
      <c r="AB349" t="b">
        <v>0</v>
      </c>
      <c r="AC349" t="b">
        <v>1</v>
      </c>
      <c r="AD349" t="n">
        <v>89.30762123272633</v>
      </c>
      <c r="AE349" t="n">
        <v>-0</v>
      </c>
      <c r="AF349" t="n">
        <v>0</v>
      </c>
      <c r="AG349" t="n">
        <v>0.05577121014461156</v>
      </c>
      <c r="AH349" t="b">
        <v>0</v>
      </c>
      <c r="AI349" t="b">
        <v>0</v>
      </c>
      <c r="AJ349" t="n">
        <v>1710.523558738853</v>
      </c>
      <c r="AK349" t="n">
        <v>0</v>
      </c>
      <c r="AL349" t="n">
        <v>6.277199866271695</v>
      </c>
      <c r="AM349" t="n">
        <v>0</v>
      </c>
      <c r="AN349" t="n">
        <v>6.485224216545658</v>
      </c>
      <c r="AO349" t="n">
        <v>0</v>
      </c>
      <c r="AP349" t="n">
        <v>1</v>
      </c>
      <c r="AQ349" t="n">
        <v>3</v>
      </c>
      <c r="AR349" t="n">
        <v>0</v>
      </c>
      <c r="AS349" t="n">
        <v>0</v>
      </c>
      <c r="AT349" t="n">
        <v>2.066200926496052</v>
      </c>
      <c r="AU349" t="n">
        <v>0.6575371570476456</v>
      </c>
      <c r="AV349" t="n">
        <v>2.066200926496052</v>
      </c>
    </row>
    <row r="350" spans="1:48">
      <c r="A350" t="n">
        <v>347</v>
      </c>
      <c r="B350" t="n">
        <v>0</v>
      </c>
      <c r="C350" t="n">
        <v>0</v>
      </c>
      <c r="D350" t="n">
        <v>0</v>
      </c>
      <c r="E350" t="n">
        <v>26.6</v>
      </c>
      <c r="F350" t="n">
        <v>0.05891571328724687</v>
      </c>
      <c r="G350" t="n">
        <v>188.383896441172</v>
      </c>
      <c r="H350" t="n">
        <v>695.5133456608072</v>
      </c>
      <c r="I350" t="n">
        <v>3.483855225000719</v>
      </c>
      <c r="J350" t="n">
        <v>3.483855225000719</v>
      </c>
      <c r="K350" t="n">
        <v>176.598782767573</v>
      </c>
      <c r="L350" t="n">
        <v>3</v>
      </c>
      <c r="M350" t="n">
        <v>47.83282306814002</v>
      </c>
      <c r="N350" t="n">
        <v>1128.81816000749</v>
      </c>
      <c r="O350" t="b">
        <v>1</v>
      </c>
      <c r="P350" t="n">
        <v>3.483855225000719</v>
      </c>
      <c r="Q350" t="n">
        <v>2.635703167878301</v>
      </c>
      <c r="R350" t="n">
        <v>0.8789541239786669</v>
      </c>
      <c r="S350" t="n">
        <v>27.33304344142852</v>
      </c>
      <c r="T350" t="n">
        <v>33.53059696366255</v>
      </c>
      <c r="U350" t="n">
        <v>3.963637156886786</v>
      </c>
      <c r="V350" t="n">
        <v>4.058740482984788</v>
      </c>
      <c r="W350" t="n">
        <v>0</v>
      </c>
      <c r="X350" t="n">
        <v>0</v>
      </c>
      <c r="Y350" t="n">
        <v>-22.82607512520868</v>
      </c>
      <c r="Z350" t="n">
        <v>52.81782096452277</v>
      </c>
      <c r="AA350" t="n">
        <v>1128.81816000749</v>
      </c>
      <c r="AB350" t="b">
        <v>0</v>
      </c>
      <c r="AC350" t="b">
        <v>1</v>
      </c>
      <c r="AD350" t="n">
        <v>89.2985632664068</v>
      </c>
      <c r="AE350" t="n">
        <v>-0</v>
      </c>
      <c r="AF350" t="n">
        <v>0</v>
      </c>
      <c r="AG350" t="n">
        <v>0.05066170955779228</v>
      </c>
      <c r="AH350" t="b">
        <v>0</v>
      </c>
      <c r="AI350" t="b">
        <v>0</v>
      </c>
      <c r="AJ350" t="n">
        <v>1131.453863175368</v>
      </c>
      <c r="AK350" t="n">
        <v>0</v>
      </c>
      <c r="AL350" t="n">
        <v>3.972891943335878</v>
      </c>
      <c r="AM350" t="n">
        <v>0</v>
      </c>
      <c r="AN350" t="n">
        <v>4.21386920319356</v>
      </c>
      <c r="AO350" t="n">
        <v>0</v>
      </c>
      <c r="AP350" t="n">
        <v>1</v>
      </c>
      <c r="AQ350" t="n">
        <v>3</v>
      </c>
      <c r="AR350" t="n">
        <v>0</v>
      </c>
      <c r="AS350" t="n">
        <v>0</v>
      </c>
      <c r="AT350" t="n">
        <v>1.356567420208377</v>
      </c>
      <c r="AU350" t="n">
        <v>0.4317070394213569</v>
      </c>
      <c r="AV350" t="n">
        <v>1.356567420208377</v>
      </c>
    </row>
    <row r="351" spans="1:48">
      <c r="A351" t="n">
        <v>348</v>
      </c>
      <c r="B351" t="n">
        <v>0</v>
      </c>
      <c r="C351" t="n">
        <v>0</v>
      </c>
      <c r="D351" t="n">
        <v>0</v>
      </c>
      <c r="E351" t="n">
        <v>27.1</v>
      </c>
      <c r="F351" t="n">
        <v>0.177839242881507</v>
      </c>
      <c r="G351" t="n">
        <v>191.9249471261565</v>
      </c>
      <c r="H351" t="n">
        <v>708.5869047897697</v>
      </c>
      <c r="I351" t="n">
        <v>5.782607163856593</v>
      </c>
      <c r="J351" t="n">
        <v>5.782607163856593</v>
      </c>
      <c r="K351" t="n">
        <v>287.7157538508308</v>
      </c>
      <c r="L351" t="n">
        <v>3</v>
      </c>
      <c r="M351" t="n">
        <v>77.92951079383282</v>
      </c>
      <c r="N351" t="n">
        <v>1150.036546473796</v>
      </c>
      <c r="O351" t="b">
        <v>0</v>
      </c>
      <c r="P351" t="n">
        <v>5.782607163856593</v>
      </c>
      <c r="Q351" t="n">
        <v>0</v>
      </c>
      <c r="R351" t="n">
        <v>0.9089577875380512</v>
      </c>
      <c r="S351" t="n">
        <v>27.34469300631573</v>
      </c>
      <c r="T351" t="n">
        <v>52.82502548957537</v>
      </c>
      <c r="U351" t="n">
        <v>6.361799462127957</v>
      </c>
      <c r="V351" t="n">
        <v>4.809307193929776</v>
      </c>
      <c r="W351" t="n">
        <v>0</v>
      </c>
      <c r="X351" t="n">
        <v>0</v>
      </c>
      <c r="Y351" t="n">
        <v>-22.82607512520868</v>
      </c>
      <c r="Z351" t="n">
        <v>52.91088665899834</v>
      </c>
      <c r="AA351" t="n">
        <v>1150.036546473796</v>
      </c>
      <c r="AB351" t="b">
        <v>0</v>
      </c>
      <c r="AC351" t="b">
        <v>1</v>
      </c>
      <c r="AD351" t="n">
        <v>89.28950530008727</v>
      </c>
      <c r="AE351" t="n">
        <v>-0</v>
      </c>
      <c r="AF351" t="n">
        <v>0</v>
      </c>
      <c r="AG351" t="n">
        <v>0.05089413797945874</v>
      </c>
      <c r="AH351" t="b">
        <v>0</v>
      </c>
      <c r="AI351" t="b">
        <v>0</v>
      </c>
      <c r="AJ351" t="n">
        <v>1150.036546473796</v>
      </c>
      <c r="AK351" t="n">
        <v>0</v>
      </c>
      <c r="AL351" t="n">
        <v>6.361799462127957</v>
      </c>
      <c r="AM351" t="n">
        <v>0</v>
      </c>
      <c r="AN351" t="n">
        <v>6.363287565823692</v>
      </c>
      <c r="AO351" t="n">
        <v>0</v>
      </c>
      <c r="AP351" t="n">
        <v>1</v>
      </c>
      <c r="AQ351" t="n">
        <v>3</v>
      </c>
      <c r="AR351" t="n">
        <v>0</v>
      </c>
      <c r="AS351" t="n">
        <v>0</v>
      </c>
      <c r="AT351" t="n">
        <v>1.726267097054017</v>
      </c>
      <c r="AU351" t="n">
        <v>0.5493583633353191</v>
      </c>
      <c r="AV351" t="n">
        <v>1.726267097054017</v>
      </c>
    </row>
    <row r="352" spans="1:48">
      <c r="A352" t="n">
        <v>349</v>
      </c>
      <c r="B352" t="n">
        <v>0</v>
      </c>
      <c r="C352" t="n">
        <v>0</v>
      </c>
      <c r="D352" t="n">
        <v>0</v>
      </c>
      <c r="E352" t="n">
        <v>27.7</v>
      </c>
      <c r="F352" t="n">
        <v>0.146393981853393</v>
      </c>
      <c r="G352" t="n">
        <v>196.1742079481378</v>
      </c>
      <c r="H352" t="n">
        <v>724.2751757445247</v>
      </c>
      <c r="I352" t="n">
        <v>5.332727460239072</v>
      </c>
      <c r="J352" t="n">
        <v>5.332727460239072</v>
      </c>
      <c r="K352" t="n">
        <v>259.5845634355708</v>
      </c>
      <c r="L352" t="n">
        <v>3</v>
      </c>
      <c r="M352" t="n">
        <v>70.31001176478081</v>
      </c>
      <c r="N352" t="n">
        <v>1175.498610233364</v>
      </c>
      <c r="O352" t="b">
        <v>0</v>
      </c>
      <c r="P352" t="n">
        <v>5.332727460239072</v>
      </c>
      <c r="Q352" t="n">
        <v>0</v>
      </c>
      <c r="R352" t="n">
        <v>0.9032181960377699</v>
      </c>
      <c r="S352" t="n">
        <v>27.35923641139706</v>
      </c>
      <c r="T352" t="n">
        <v>47.9629594634575</v>
      </c>
      <c r="U352" t="n">
        <v>5.904140863893837</v>
      </c>
      <c r="V352" t="n">
        <v>4.641941740240739</v>
      </c>
      <c r="W352" t="n">
        <v>0</v>
      </c>
      <c r="X352" t="n">
        <v>0</v>
      </c>
      <c r="Y352" t="n">
        <v>-22.82607512520868</v>
      </c>
      <c r="Z352" t="n">
        <v>52.94301751959747</v>
      </c>
      <c r="AA352" t="n">
        <v>1175.498610233364</v>
      </c>
      <c r="AB352" t="b">
        <v>0</v>
      </c>
      <c r="AC352" t="b">
        <v>1</v>
      </c>
      <c r="AD352" t="n">
        <v>89.28044733376774</v>
      </c>
      <c r="AE352" t="n">
        <v>-0</v>
      </c>
      <c r="AF352" t="n">
        <v>0</v>
      </c>
      <c r="AG352" t="n">
        <v>0.04469963565400428</v>
      </c>
      <c r="AH352" t="b">
        <v>0</v>
      </c>
      <c r="AI352" t="b">
        <v>0</v>
      </c>
      <c r="AJ352" t="n">
        <v>1175.498610233364</v>
      </c>
      <c r="AK352" t="n">
        <v>0</v>
      </c>
      <c r="AL352" t="n">
        <v>5.904140863893837</v>
      </c>
      <c r="AM352" t="n">
        <v>0</v>
      </c>
      <c r="AN352" t="n">
        <v>5.905522296354148</v>
      </c>
      <c r="AO352" t="n">
        <v>0</v>
      </c>
      <c r="AP352" t="n">
        <v>1</v>
      </c>
      <c r="AQ352" t="n">
        <v>3</v>
      </c>
      <c r="AR352" t="n">
        <v>0</v>
      </c>
      <c r="AS352" t="n">
        <v>0</v>
      </c>
      <c r="AT352" t="n">
        <v>1.661390315858313</v>
      </c>
      <c r="AU352" t="n">
        <v>0.5287123101278178</v>
      </c>
      <c r="AV352" t="n">
        <v>1.661390315858313</v>
      </c>
    </row>
    <row r="353" spans="1:48">
      <c r="A353" t="n">
        <v>350</v>
      </c>
      <c r="B353" t="n">
        <v>0</v>
      </c>
      <c r="C353" t="n">
        <v>0</v>
      </c>
      <c r="D353" t="n">
        <v>0</v>
      </c>
      <c r="E353" t="n">
        <v>28.1</v>
      </c>
      <c r="F353" t="n">
        <v>0.0699181630382526</v>
      </c>
      <c r="G353" t="n">
        <v>199.0070484961253</v>
      </c>
      <c r="H353" t="n">
        <v>734.7340230476948</v>
      </c>
      <c r="I353" t="n">
        <v>3.946346382476993</v>
      </c>
      <c r="J353" t="n">
        <v>3.946346382476993</v>
      </c>
      <c r="K353" t="n">
        <v>189.3643080494995</v>
      </c>
      <c r="L353" t="n">
        <v>3</v>
      </c>
      <c r="M353" t="n">
        <v>51.29044096682002</v>
      </c>
      <c r="N353" t="n">
        <v>1192.473319406409</v>
      </c>
      <c r="O353" t="b">
        <v>0</v>
      </c>
      <c r="P353" t="n">
        <v>3.946346382476993</v>
      </c>
      <c r="Q353" t="n">
        <v>0</v>
      </c>
      <c r="R353" t="n">
        <v>0.882936967190192</v>
      </c>
      <c r="S353" t="n">
        <v>27.37349388937161</v>
      </c>
      <c r="T353" t="n">
        <v>35.79218509401516</v>
      </c>
      <c r="U353" t="n">
        <v>4.469567510618137</v>
      </c>
      <c r="V353" t="n">
        <v>4.189941737995422</v>
      </c>
      <c r="W353" t="n">
        <v>0</v>
      </c>
      <c r="X353" t="n">
        <v>0</v>
      </c>
      <c r="Y353" t="n">
        <v>-22.82607512520868</v>
      </c>
      <c r="Z353" t="n">
        <v>52.98079289252956</v>
      </c>
      <c r="AA353" t="n">
        <v>1192.473319406409</v>
      </c>
      <c r="AB353" t="b">
        <v>0</v>
      </c>
      <c r="AC353" t="b">
        <v>1</v>
      </c>
      <c r="AD353" t="n">
        <v>89.27138936744821</v>
      </c>
      <c r="AE353" t="n">
        <v>-0</v>
      </c>
      <c r="AF353" t="n">
        <v>0</v>
      </c>
      <c r="AG353" t="n">
        <v>0.04294006858929886</v>
      </c>
      <c r="AH353" t="b">
        <v>0</v>
      </c>
      <c r="AI353" t="b">
        <v>0</v>
      </c>
      <c r="AJ353" t="n">
        <v>1192.473319406409</v>
      </c>
      <c r="AK353" t="n">
        <v>0</v>
      </c>
      <c r="AL353" t="n">
        <v>4.469567510618137</v>
      </c>
      <c r="AM353" t="n">
        <v>0</v>
      </c>
      <c r="AN353" t="n">
        <v>4.469912868733214</v>
      </c>
      <c r="AO353" t="n">
        <v>0</v>
      </c>
      <c r="AP353" t="n">
        <v>1</v>
      </c>
      <c r="AQ353" t="n">
        <v>3</v>
      </c>
      <c r="AR353" t="n">
        <v>0</v>
      </c>
      <c r="AS353" t="n">
        <v>0</v>
      </c>
      <c r="AT353" t="n">
        <v>1.430403315857284</v>
      </c>
      <c r="AU353" t="n">
        <v>0.4552041951386285</v>
      </c>
      <c r="AV353" t="n">
        <v>1.430403315857284</v>
      </c>
    </row>
    <row r="354" spans="1:48">
      <c r="A354" t="n">
        <v>351</v>
      </c>
      <c r="B354" t="n">
        <v>0</v>
      </c>
      <c r="C354" t="n">
        <v>0</v>
      </c>
      <c r="D354" t="n">
        <v>0</v>
      </c>
      <c r="E354" t="n">
        <v>28.2</v>
      </c>
      <c r="F354" t="n">
        <v>-0.009399967339736914</v>
      </c>
      <c r="G354" t="n">
        <v>199.7152586331222</v>
      </c>
      <c r="H354" t="n">
        <v>737.3487348734872</v>
      </c>
      <c r="I354" t="n">
        <v>2.425836105331444</v>
      </c>
      <c r="J354" t="n">
        <v>2.425836105331444</v>
      </c>
      <c r="K354" t="n">
        <v>115.9902783402831</v>
      </c>
      <c r="L354" t="n">
        <v>3</v>
      </c>
      <c r="M354" t="n">
        <v>31.41665177147428</v>
      </c>
      <c r="N354" t="n">
        <v>1196.71699669967</v>
      </c>
      <c r="O354" t="b">
        <v>0</v>
      </c>
      <c r="P354" t="n">
        <v>2.425836105331444</v>
      </c>
      <c r="Q354" t="n">
        <v>0</v>
      </c>
      <c r="R354" t="n">
        <v>0.8392497059410026</v>
      </c>
      <c r="S354" t="n">
        <v>27.38625576714972</v>
      </c>
      <c r="T354" t="n">
        <v>23.06482589462598</v>
      </c>
      <c r="U354" t="n">
        <v>2.89048192469903</v>
      </c>
      <c r="V354" t="n">
        <v>3.707677544980704</v>
      </c>
      <c r="W354" t="n">
        <v>0</v>
      </c>
      <c r="X354" t="n">
        <v>0</v>
      </c>
      <c r="Y354" t="n">
        <v>-22.82607512520868</v>
      </c>
      <c r="Z354" t="n">
        <v>53.01389811750542</v>
      </c>
      <c r="AA354" t="n">
        <v>1196.71699669967</v>
      </c>
      <c r="AB354" t="b">
        <v>0</v>
      </c>
      <c r="AC354" t="b">
        <v>1</v>
      </c>
      <c r="AD354" t="n">
        <v>89.26233140112868</v>
      </c>
      <c r="AE354" t="n">
        <v>-0</v>
      </c>
      <c r="AF354" t="n">
        <v>0</v>
      </c>
      <c r="AG354" t="n">
        <v>0.03499526170663389</v>
      </c>
      <c r="AH354" t="b">
        <v>0</v>
      </c>
      <c r="AI354" t="b">
        <v>0</v>
      </c>
      <c r="AJ354" t="n">
        <v>1196.71699669967</v>
      </c>
      <c r="AK354" t="n">
        <v>0</v>
      </c>
      <c r="AL354" t="n">
        <v>2.89048192469903</v>
      </c>
      <c r="AM354" t="n">
        <v>0</v>
      </c>
      <c r="AN354" t="n">
        <v>2.89048192469903</v>
      </c>
      <c r="AO354" t="n">
        <v>0</v>
      </c>
      <c r="AP354" t="n">
        <v>1</v>
      </c>
      <c r="AQ354" t="n">
        <v>3</v>
      </c>
      <c r="AR354" t="n">
        <v>0</v>
      </c>
      <c r="AS354" t="n">
        <v>0</v>
      </c>
      <c r="AT354" t="n">
        <v>1.17154417556786</v>
      </c>
      <c r="AU354" t="n">
        <v>0.3728261935614278</v>
      </c>
      <c r="AV354" t="n">
        <v>1.17154417556786</v>
      </c>
    </row>
    <row r="355" spans="1:48">
      <c r="A355" t="n">
        <v>352</v>
      </c>
      <c r="B355" t="n">
        <v>0</v>
      </c>
      <c r="C355" t="n">
        <v>0</v>
      </c>
      <c r="D355" t="n">
        <v>0</v>
      </c>
      <c r="E355" t="n">
        <v>28.1</v>
      </c>
      <c r="F355" t="n">
        <v>-0.03231829367930894</v>
      </c>
      <c r="G355" t="n">
        <v>199.0070484961253</v>
      </c>
      <c r="H355" t="n">
        <v>734.7340230476948</v>
      </c>
      <c r="I355" t="n">
        <v>1.970733719634481</v>
      </c>
      <c r="J355" t="n">
        <v>1.970733719634481</v>
      </c>
      <c r="K355" t="n">
        <v>94.56509667409448</v>
      </c>
      <c r="L355" t="n">
        <v>3</v>
      </c>
      <c r="M355" t="n">
        <v>25.61351480880132</v>
      </c>
      <c r="N355" t="n">
        <v>1192.473319406409</v>
      </c>
      <c r="O355" t="b">
        <v>0</v>
      </c>
      <c r="P355" t="n">
        <v>1.970733719634481</v>
      </c>
      <c r="Q355" t="n">
        <v>0</v>
      </c>
      <c r="R355" t="n">
        <v>0.8158290063470173</v>
      </c>
      <c r="S355" t="n">
        <v>27.3970281762825</v>
      </c>
      <c r="T355" t="n">
        <v>19.34423307764237</v>
      </c>
      <c r="U355" t="n">
        <v>2.415621048409032</v>
      </c>
      <c r="V355" t="n">
        <v>3.562646627364293</v>
      </c>
      <c r="W355" t="n">
        <v>0</v>
      </c>
      <c r="X355" t="n">
        <v>0</v>
      </c>
      <c r="Y355" t="n">
        <v>-22.82607512520868</v>
      </c>
      <c r="Z355" t="n">
        <v>53.03951445373509</v>
      </c>
      <c r="AA355" t="n">
        <v>1192.473319406409</v>
      </c>
      <c r="AB355" t="b">
        <v>0</v>
      </c>
      <c r="AC355" t="b">
        <v>1</v>
      </c>
      <c r="AD355" t="n">
        <v>89.25327343480915</v>
      </c>
      <c r="AE355" t="n">
        <v>-0</v>
      </c>
      <c r="AF355" t="n">
        <v>0</v>
      </c>
      <c r="AG355" t="n">
        <v>0.03096692511370108</v>
      </c>
      <c r="AH355" t="b">
        <v>0</v>
      </c>
      <c r="AI355" t="b">
        <v>0</v>
      </c>
      <c r="AJ355" t="n">
        <v>1192.473319406409</v>
      </c>
      <c r="AK355" t="n">
        <v>0</v>
      </c>
      <c r="AL355" t="n">
        <v>2.415621048409032</v>
      </c>
      <c r="AM355" t="n">
        <v>0</v>
      </c>
      <c r="AN355" t="n">
        <v>2.415676305707445</v>
      </c>
      <c r="AO355" t="n">
        <v>0</v>
      </c>
      <c r="AP355" t="n">
        <v>1</v>
      </c>
      <c r="AQ355" t="n">
        <v>3</v>
      </c>
      <c r="AR355" t="n">
        <v>0</v>
      </c>
      <c r="AS355" t="n">
        <v>0</v>
      </c>
      <c r="AT355" t="n">
        <v>1.091069939710148</v>
      </c>
      <c r="AU355" t="n">
        <v>0.347216486594934</v>
      </c>
      <c r="AV355" t="n">
        <v>1.091069939710148</v>
      </c>
    </row>
    <row r="356" spans="1:48">
      <c r="A356" t="n">
        <v>353</v>
      </c>
      <c r="B356" t="n">
        <v>0</v>
      </c>
      <c r="C356" t="n">
        <v>0</v>
      </c>
      <c r="D356" t="n">
        <v>0</v>
      </c>
      <c r="E356" t="n">
        <v>28</v>
      </c>
      <c r="F356" t="n">
        <v>-0.02799352460969207</v>
      </c>
      <c r="G356" t="n">
        <v>198.2988383591284</v>
      </c>
      <c r="H356" t="n">
        <v>732.1193112219022</v>
      </c>
      <c r="I356" t="n">
        <v>2.043388359512908</v>
      </c>
      <c r="J356" t="n">
        <v>2.043388359512908</v>
      </c>
      <c r="K356" t="n">
        <v>98.40159249463824</v>
      </c>
      <c r="L356" t="n">
        <v>3</v>
      </c>
      <c r="M356" t="n">
        <v>26.6526523549941</v>
      </c>
      <c r="N356" t="n">
        <v>1188.229642113147</v>
      </c>
      <c r="O356" t="b">
        <v>0</v>
      </c>
      <c r="P356" t="n">
        <v>2.043388359512908</v>
      </c>
      <c r="Q356" t="n">
        <v>0</v>
      </c>
      <c r="R356" t="n">
        <v>0.8208252457554556</v>
      </c>
      <c r="S356" t="n">
        <v>27.40705466308432</v>
      </c>
      <c r="T356" t="n">
        <v>20.00650418994486</v>
      </c>
      <c r="U356" t="n">
        <v>2.489431666581177</v>
      </c>
      <c r="V356" t="n">
        <v>3.584660471525819</v>
      </c>
      <c r="W356" t="n">
        <v>0</v>
      </c>
      <c r="X356" t="n">
        <v>0</v>
      </c>
      <c r="Y356" t="n">
        <v>-22.82607512520868</v>
      </c>
      <c r="Z356" t="n">
        <v>53.06513078996475</v>
      </c>
      <c r="AA356" t="n">
        <v>1188.229642113147</v>
      </c>
      <c r="AB356" t="b">
        <v>0</v>
      </c>
      <c r="AC356" t="b">
        <v>1</v>
      </c>
      <c r="AD356" t="n">
        <v>89.24421546848961</v>
      </c>
      <c r="AE356" t="n">
        <v>-0</v>
      </c>
      <c r="AF356" t="n">
        <v>0</v>
      </c>
      <c r="AG356" t="n">
        <v>0.03076257663331106</v>
      </c>
      <c r="AH356" t="b">
        <v>0</v>
      </c>
      <c r="AI356" t="b">
        <v>0</v>
      </c>
      <c r="AJ356" t="n">
        <v>1188.229642113147</v>
      </c>
      <c r="AK356" t="n">
        <v>0</v>
      </c>
      <c r="AL356" t="n">
        <v>2.489431666581177</v>
      </c>
      <c r="AM356" t="n">
        <v>0</v>
      </c>
      <c r="AN356" t="n">
        <v>2.489486923879589</v>
      </c>
      <c r="AO356" t="n">
        <v>0</v>
      </c>
      <c r="AP356" t="n">
        <v>1</v>
      </c>
      <c r="AQ356" t="n">
        <v>3</v>
      </c>
      <c r="AR356" t="n">
        <v>0</v>
      </c>
      <c r="AS356" t="n">
        <v>0</v>
      </c>
      <c r="AT356" t="n">
        <v>1.100794089327908</v>
      </c>
      <c r="AU356" t="n">
        <v>0.3503110499611461</v>
      </c>
      <c r="AV356" t="n">
        <v>1.100794089327908</v>
      </c>
    </row>
    <row r="357" spans="1:48">
      <c r="A357" t="n">
        <v>354</v>
      </c>
      <c r="B357" t="n">
        <v>0</v>
      </c>
      <c r="C357" t="n">
        <v>0</v>
      </c>
      <c r="D357" t="n">
        <v>0</v>
      </c>
      <c r="E357" t="n">
        <v>27.9</v>
      </c>
      <c r="F357" t="n">
        <v>-0.02237427454859109</v>
      </c>
      <c r="G357" t="n">
        <v>197.5906282221316</v>
      </c>
      <c r="H357" t="n">
        <v>729.5045993961097</v>
      </c>
      <c r="I357" t="n">
        <v>2.140318579776253</v>
      </c>
      <c r="J357" t="n">
        <v>2.140318579776253</v>
      </c>
      <c r="K357" t="n">
        <v>103.4387971214501</v>
      </c>
      <c r="L357" t="n">
        <v>3</v>
      </c>
      <c r="M357" t="n">
        <v>28.01700897114033</v>
      </c>
      <c r="N357" t="n">
        <v>1183.985964819886</v>
      </c>
      <c r="O357" t="b">
        <v>0</v>
      </c>
      <c r="P357" t="n">
        <v>2.140318579776253</v>
      </c>
      <c r="Q357" t="n">
        <v>0</v>
      </c>
      <c r="R357" t="n">
        <v>0.8268624954614796</v>
      </c>
      <c r="S357" t="n">
        <v>27.41716876534187</v>
      </c>
      <c r="T357" t="n">
        <v>20.87708962118307</v>
      </c>
      <c r="U357" t="n">
        <v>2.588481871561632</v>
      </c>
      <c r="V357" t="n">
        <v>3.61460719903868</v>
      </c>
      <c r="W357" t="n">
        <v>0</v>
      </c>
      <c r="X357" t="n">
        <v>0</v>
      </c>
      <c r="Y357" t="n">
        <v>-22.82607512520868</v>
      </c>
      <c r="Z357" t="n">
        <v>53.08594976838833</v>
      </c>
      <c r="AA357" t="n">
        <v>1183.985964819886</v>
      </c>
      <c r="AB357" t="b">
        <v>0</v>
      </c>
      <c r="AC357" t="b">
        <v>1</v>
      </c>
      <c r="AD357" t="n">
        <v>89.23515750217008</v>
      </c>
      <c r="AE357" t="n">
        <v>-0</v>
      </c>
      <c r="AF357" t="n">
        <v>0</v>
      </c>
      <c r="AG357" t="n">
        <v>0.02803929248789569</v>
      </c>
      <c r="AH357" t="b">
        <v>0</v>
      </c>
      <c r="AI357" t="b">
        <v>0</v>
      </c>
      <c r="AJ357" t="n">
        <v>1183.985964819886</v>
      </c>
      <c r="AK357" t="n">
        <v>0</v>
      </c>
      <c r="AL357" t="n">
        <v>2.588481871561632</v>
      </c>
      <c r="AM357" t="n">
        <v>0</v>
      </c>
      <c r="AN357" t="n">
        <v>2.588495685886235</v>
      </c>
      <c r="AO357" t="n">
        <v>0</v>
      </c>
      <c r="AP357" t="n">
        <v>1</v>
      </c>
      <c r="AQ357" t="n">
        <v>3</v>
      </c>
      <c r="AR357" t="n">
        <v>0</v>
      </c>
      <c r="AS357" t="n">
        <v>0</v>
      </c>
      <c r="AT357" t="n">
        <v>1.114692221228523</v>
      </c>
      <c r="AU357" t="n">
        <v>0.3547339199836183</v>
      </c>
      <c r="AV357" t="n">
        <v>1.114692221228523</v>
      </c>
    </row>
    <row r="358" spans="1:48">
      <c r="A358" t="n">
        <v>355</v>
      </c>
      <c r="B358" t="n">
        <v>0</v>
      </c>
      <c r="C358" t="n">
        <v>0</v>
      </c>
      <c r="D358" t="n">
        <v>0</v>
      </c>
      <c r="E358" t="n">
        <v>27.9</v>
      </c>
      <c r="F358" t="n">
        <v>0.0341572894707225</v>
      </c>
      <c r="G358" t="n">
        <v>197.5906282221316</v>
      </c>
      <c r="H358" t="n">
        <v>729.5045993961097</v>
      </c>
      <c r="I358" t="n">
        <v>3.224956780285094</v>
      </c>
      <c r="J358" t="n">
        <v>3.224956780285094</v>
      </c>
      <c r="K358" t="n">
        <v>155.8579424920133</v>
      </c>
      <c r="L358" t="n">
        <v>3</v>
      </c>
      <c r="M358" t="n">
        <v>42.21504401192127</v>
      </c>
      <c r="N358" t="n">
        <v>1183.985964819886</v>
      </c>
      <c r="O358" t="b">
        <v>0</v>
      </c>
      <c r="P358" t="n">
        <v>3.224956780285094</v>
      </c>
      <c r="Q358" t="n">
        <v>0</v>
      </c>
      <c r="R358" t="n">
        <v>0.867843017434759</v>
      </c>
      <c r="S358" t="n">
        <v>27.4274056823618</v>
      </c>
      <c r="T358" t="n">
        <v>29.97143610671263</v>
      </c>
      <c r="U358" t="n">
        <v>3.716060065583846</v>
      </c>
      <c r="V358" t="n">
        <v>3.960934559010056</v>
      </c>
      <c r="W358" t="n">
        <v>0</v>
      </c>
      <c r="X358" t="n">
        <v>0</v>
      </c>
      <c r="Y358" t="n">
        <v>-22.82607512520868</v>
      </c>
      <c r="Z358" t="n">
        <v>53.11589773596958</v>
      </c>
      <c r="AA358" t="n">
        <v>1183.985964819886</v>
      </c>
      <c r="AB358" t="b">
        <v>0</v>
      </c>
      <c r="AC358" t="b">
        <v>1</v>
      </c>
      <c r="AD358" t="n">
        <v>89.22609953585055</v>
      </c>
      <c r="AE358" t="n">
        <v>-0</v>
      </c>
      <c r="AF358" t="n">
        <v>0</v>
      </c>
      <c r="AG358" t="n">
        <v>0.03214400627434702</v>
      </c>
      <c r="AH358" t="b">
        <v>0</v>
      </c>
      <c r="AI358" t="b">
        <v>0</v>
      </c>
      <c r="AJ358" t="n">
        <v>1183.985964819886</v>
      </c>
      <c r="AK358" t="n">
        <v>0</v>
      </c>
      <c r="AL358" t="n">
        <v>3.716060065583846</v>
      </c>
      <c r="AM358" t="n">
        <v>0</v>
      </c>
      <c r="AN358" t="n">
        <v>3.716115322882259</v>
      </c>
      <c r="AO358" t="n">
        <v>0</v>
      </c>
      <c r="AP358" t="n">
        <v>1</v>
      </c>
      <c r="AQ358" t="n">
        <v>3</v>
      </c>
      <c r="AR358" t="n">
        <v>0</v>
      </c>
      <c r="AS358" t="n">
        <v>0</v>
      </c>
      <c r="AT358" t="n">
        <v>1.300769989177328</v>
      </c>
      <c r="AU358" t="n">
        <v>0.4139503519181058</v>
      </c>
      <c r="AV358" t="n">
        <v>1.300769989177328</v>
      </c>
    </row>
    <row r="359" spans="1:48">
      <c r="A359" t="n">
        <v>356</v>
      </c>
      <c r="B359" t="n">
        <v>0</v>
      </c>
      <c r="C359" t="n">
        <v>0</v>
      </c>
      <c r="D359" t="n">
        <v>0</v>
      </c>
      <c r="E359" t="n">
        <v>28.1</v>
      </c>
      <c r="F359" t="n">
        <v>0.05241178333236807</v>
      </c>
      <c r="G359" t="n">
        <v>199.0070484961253</v>
      </c>
      <c r="H359" t="n">
        <v>734.7340230476948</v>
      </c>
      <c r="I359" t="n">
        <v>3.60805389330142</v>
      </c>
      <c r="J359" t="n">
        <v>3.60805389330142</v>
      </c>
      <c r="K359" t="n">
        <v>173.1314392330358</v>
      </c>
      <c r="L359" t="n">
        <v>3</v>
      </c>
      <c r="M359" t="n">
        <v>46.89367259833039</v>
      </c>
      <c r="N359" t="n">
        <v>1192.473319406409</v>
      </c>
      <c r="O359" t="b">
        <v>0</v>
      </c>
      <c r="P359" t="n">
        <v>3.60805389330142</v>
      </c>
      <c r="Q359" t="n">
        <v>0</v>
      </c>
      <c r="R359" t="n">
        <v>0.8762306833433697</v>
      </c>
      <c r="S359" t="n">
        <v>27.4391794001213</v>
      </c>
      <c r="T359" t="n">
        <v>32.97442796001172</v>
      </c>
      <c r="U359" t="n">
        <v>4.117698640196473</v>
      </c>
      <c r="V359" t="n">
        <v>4.081222415753935</v>
      </c>
      <c r="W359" t="n">
        <v>0</v>
      </c>
      <c r="X359" t="n">
        <v>0</v>
      </c>
      <c r="Y359" t="n">
        <v>-22.82607512520868</v>
      </c>
      <c r="Z359" t="n">
        <v>53.18464053003866</v>
      </c>
      <c r="AA359" t="n">
        <v>1192.473319406409</v>
      </c>
      <c r="AB359" t="b">
        <v>0</v>
      </c>
      <c r="AC359" t="b">
        <v>1</v>
      </c>
      <c r="AD359" t="n">
        <v>89.21704156953102</v>
      </c>
      <c r="AE359" t="n">
        <v>-0</v>
      </c>
      <c r="AF359" t="n">
        <v>0</v>
      </c>
      <c r="AG359" t="n">
        <v>0.03193482862526051</v>
      </c>
      <c r="AH359" t="b">
        <v>0</v>
      </c>
      <c r="AI359" t="b">
        <v>0</v>
      </c>
      <c r="AJ359" t="n">
        <v>1192.473319406409</v>
      </c>
      <c r="AK359" t="n">
        <v>0</v>
      </c>
      <c r="AL359" t="n">
        <v>4.117698640196473</v>
      </c>
      <c r="AM359" t="n">
        <v>0</v>
      </c>
      <c r="AN359" t="n">
        <v>4.117822969117902</v>
      </c>
      <c r="AO359" t="n">
        <v>0</v>
      </c>
      <c r="AP359" t="n">
        <v>1</v>
      </c>
      <c r="AQ359" t="n">
        <v>3</v>
      </c>
      <c r="AR359" t="n">
        <v>0</v>
      </c>
      <c r="AS359" t="n">
        <v>0</v>
      </c>
      <c r="AT359" t="n">
        <v>1.371702838976639</v>
      </c>
      <c r="AU359" t="n">
        <v>0.4365236572536242</v>
      </c>
      <c r="AV359" t="n">
        <v>1.371702838976639</v>
      </c>
    </row>
    <row r="360" spans="1:48">
      <c r="A360" t="n">
        <v>357</v>
      </c>
      <c r="B360" t="n">
        <v>0</v>
      </c>
      <c r="C360" t="n">
        <v>0</v>
      </c>
      <c r="D360" t="n">
        <v>0</v>
      </c>
      <c r="E360" t="n">
        <v>28.2</v>
      </c>
      <c r="F360" t="n">
        <v>0.006195577199806568</v>
      </c>
      <c r="G360" t="n">
        <v>199.7152586331222</v>
      </c>
      <c r="H360" t="n">
        <v>737.3487348734872</v>
      </c>
      <c r="I360" t="n">
        <v>2.728276184779785</v>
      </c>
      <c r="J360" t="n">
        <v>2.728276184779785</v>
      </c>
      <c r="K360" t="n">
        <v>130.4513167094343</v>
      </c>
      <c r="L360" t="n">
        <v>3</v>
      </c>
      <c r="M360" t="n">
        <v>35.33350940125522</v>
      </c>
      <c r="N360" t="n">
        <v>1196.71699669967</v>
      </c>
      <c r="O360" t="b">
        <v>0</v>
      </c>
      <c r="P360" t="n">
        <v>2.728276184779785</v>
      </c>
      <c r="Q360" t="n">
        <v>0</v>
      </c>
      <c r="R360" t="n">
        <v>0.8513228476785792</v>
      </c>
      <c r="S360" t="n">
        <v>27.45151571985214</v>
      </c>
      <c r="T360" t="n">
        <v>25.57254583828967</v>
      </c>
      <c r="U360" t="n">
        <v>3.204749164455478</v>
      </c>
      <c r="V360" t="n">
        <v>3.802053292845908</v>
      </c>
      <c r="W360" t="n">
        <v>0</v>
      </c>
      <c r="X360" t="n">
        <v>0</v>
      </c>
      <c r="Y360" t="n">
        <v>-22.82607512520868</v>
      </c>
      <c r="Z360" t="n">
        <v>53.20515683525667</v>
      </c>
      <c r="AA360" t="n">
        <v>1196.71699669967</v>
      </c>
      <c r="AB360" t="b">
        <v>0</v>
      </c>
      <c r="AC360" t="b">
        <v>1</v>
      </c>
      <c r="AD360" t="n">
        <v>89.20798360321149</v>
      </c>
      <c r="AE360" t="n">
        <v>-0</v>
      </c>
      <c r="AF360" t="n">
        <v>0</v>
      </c>
      <c r="AG360" t="n">
        <v>0.03063262655116752</v>
      </c>
      <c r="AH360" t="b">
        <v>0</v>
      </c>
      <c r="AI360" t="b">
        <v>0</v>
      </c>
      <c r="AJ360" t="n">
        <v>1196.71699669967</v>
      </c>
      <c r="AK360" t="n">
        <v>0</v>
      </c>
      <c r="AL360" t="n">
        <v>3.204749164455478</v>
      </c>
      <c r="AM360" t="n">
        <v>0</v>
      </c>
      <c r="AN360" t="n">
        <v>3.204762978780081</v>
      </c>
      <c r="AO360" t="n">
        <v>0</v>
      </c>
      <c r="AP360" t="n">
        <v>1</v>
      </c>
      <c r="AQ360" t="n">
        <v>3</v>
      </c>
      <c r="AR360" t="n">
        <v>0</v>
      </c>
      <c r="AS360" t="n">
        <v>0</v>
      </c>
      <c r="AT360" t="n">
        <v>1.223034391884072</v>
      </c>
      <c r="AU360" t="n">
        <v>0.3892121752044358</v>
      </c>
      <c r="AV360" t="n">
        <v>1.223034391884072</v>
      </c>
    </row>
    <row r="361" spans="1:48">
      <c r="A361" t="n">
        <v>358</v>
      </c>
      <c r="B361" t="n">
        <v>0</v>
      </c>
      <c r="C361" t="n">
        <v>0</v>
      </c>
      <c r="D361" t="n">
        <v>0</v>
      </c>
      <c r="E361" t="n">
        <v>28</v>
      </c>
      <c r="F361" t="n">
        <v>-0.1605274254649234</v>
      </c>
      <c r="G361" t="n">
        <v>198.2988383591284</v>
      </c>
      <c r="H361" t="n">
        <v>732.1193112219022</v>
      </c>
      <c r="I361" t="n">
        <v>-0.5085765822121083</v>
      </c>
      <c r="J361" t="n">
        <v>-0.5085765822121083</v>
      </c>
      <c r="K361" t="n">
        <v>-24.49105935353433</v>
      </c>
      <c r="L361" t="n">
        <v>3</v>
      </c>
      <c r="M361" t="n">
        <v>-6.633548037251984</v>
      </c>
      <c r="N361" t="n">
        <v>1188.229642113147</v>
      </c>
      <c r="O361" t="b">
        <v>0</v>
      </c>
      <c r="P361" t="n">
        <v>-0.5085765822121083</v>
      </c>
      <c r="Q361" t="n">
        <v>0</v>
      </c>
      <c r="R361" t="n">
        <v>0.5857000758691779</v>
      </c>
      <c r="S361" t="n">
        <v>27.46272124395383</v>
      </c>
      <c r="T361" t="n">
        <v>-2.393881447135135</v>
      </c>
      <c r="U361" t="n">
        <v>-0.2978733427869191</v>
      </c>
      <c r="V361" t="n">
        <v>4.23966659011685</v>
      </c>
      <c r="W361" t="n">
        <v>0</v>
      </c>
      <c r="X361" t="n">
        <v>0</v>
      </c>
      <c r="Y361" t="n">
        <v>-22.82607512520868</v>
      </c>
      <c r="Z361" t="n">
        <v>53.22292608152336</v>
      </c>
      <c r="AA361" t="n">
        <v>1188.229642113147</v>
      </c>
      <c r="AB361" t="b">
        <v>0</v>
      </c>
      <c r="AC361" t="b">
        <v>1</v>
      </c>
      <c r="AD361" t="n">
        <v>89.19892563689196</v>
      </c>
      <c r="AE361" t="n">
        <v>-0</v>
      </c>
      <c r="AF361" t="n">
        <v>0</v>
      </c>
      <c r="AG361" t="n">
        <v>0.02859701251578886</v>
      </c>
      <c r="AH361" t="b">
        <v>0</v>
      </c>
      <c r="AI361" t="b">
        <v>0</v>
      </c>
      <c r="AJ361" t="n">
        <v>1188.229642113147</v>
      </c>
      <c r="AK361" t="n">
        <v>0</v>
      </c>
      <c r="AL361" t="n">
        <v>-0.2978733427869191</v>
      </c>
      <c r="AM361" t="n">
        <v>0</v>
      </c>
      <c r="AN361" t="n">
        <v>-0.2955387219289944</v>
      </c>
      <c r="AO361" t="n">
        <v>0</v>
      </c>
      <c r="AP361" t="n">
        <v>1</v>
      </c>
      <c r="AQ361" t="n">
        <v>3</v>
      </c>
      <c r="AR361" t="n">
        <v>0</v>
      </c>
      <c r="AS361" t="n">
        <v>0</v>
      </c>
      <c r="AT361" t="n">
        <v>0.6458430216193063</v>
      </c>
      <c r="AU361" t="n">
        <v>0.2055297618391767</v>
      </c>
      <c r="AV361" t="n">
        <v>0.6458430216193063</v>
      </c>
    </row>
    <row r="362" spans="1:48">
      <c r="A362" t="n">
        <v>359</v>
      </c>
      <c r="B362" t="n">
        <v>0</v>
      </c>
      <c r="C362" t="n">
        <v>0</v>
      </c>
      <c r="D362" t="n">
        <v>0</v>
      </c>
      <c r="E362" t="n">
        <v>26.9</v>
      </c>
      <c r="F362" t="n">
        <v>-0.4474192086734483</v>
      </c>
      <c r="G362" t="n">
        <v>190.5085268521627</v>
      </c>
      <c r="H362" t="n">
        <v>703.3574811381847</v>
      </c>
      <c r="I362" t="n">
        <v>-5.833321285224707</v>
      </c>
      <c r="J362" t="n">
        <v>-5.833321285224707</v>
      </c>
      <c r="K362" t="n">
        <v>-292.3969648583131</v>
      </c>
      <c r="L362" t="n">
        <v>3</v>
      </c>
      <c r="M362" t="n">
        <v>-79.1974444361628</v>
      </c>
      <c r="N362" t="n">
        <v>1141.549191887274</v>
      </c>
      <c r="O362" t="b">
        <v>0</v>
      </c>
      <c r="P362" t="n">
        <v>-5.833321285224707</v>
      </c>
      <c r="Q362" t="n">
        <v>0</v>
      </c>
      <c r="R362" t="n">
        <v>0.9306219352308751</v>
      </c>
      <c r="S362" t="n">
        <v>27.4685418850378</v>
      </c>
      <c r="T362" t="n">
        <v>-45.41150893809089</v>
      </c>
      <c r="U362" t="n">
        <v>-5.428616743279272</v>
      </c>
      <c r="V362" t="n">
        <v>33.78593549807191</v>
      </c>
      <c r="W362" t="n">
        <v>-39.51121647282179</v>
      </c>
      <c r="X362" t="n">
        <v>2</v>
      </c>
      <c r="Y362" t="n">
        <v>16.6851413476131</v>
      </c>
      <c r="Z362" t="n">
        <v>53.26709291646606</v>
      </c>
      <c r="AA362" t="n">
        <v>1141.549191887274</v>
      </c>
      <c r="AB362" t="b">
        <v>0</v>
      </c>
      <c r="AC362" t="b">
        <v>1</v>
      </c>
      <c r="AD362" t="n">
        <v>89.19770719765037</v>
      </c>
      <c r="AE362" t="n">
        <v>0.8256075083873209</v>
      </c>
      <c r="AF362" t="n">
        <v>0</v>
      </c>
      <c r="AG362" t="n">
        <v>0.02585557507519168</v>
      </c>
      <c r="AH362" t="b">
        <v>0</v>
      </c>
      <c r="AI362" t="b">
        <v>0</v>
      </c>
      <c r="AJ362" t="n">
        <v>1141.549191887274</v>
      </c>
      <c r="AK362" t="n">
        <v>0</v>
      </c>
      <c r="AL362" t="n">
        <v>-5.428616743279272</v>
      </c>
      <c r="AM362" t="n">
        <v>0.8343290567363835</v>
      </c>
      <c r="AN362" t="n">
        <v>-3.641620250184968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 spans="1:48">
      <c r="A363" t="n">
        <v>360</v>
      </c>
      <c r="B363" t="n">
        <v>0</v>
      </c>
      <c r="C363" t="n">
        <v>0</v>
      </c>
      <c r="D363" t="n">
        <v>0</v>
      </c>
      <c r="E363" t="n">
        <v>25</v>
      </c>
      <c r="F363" t="n">
        <v>-0.5497957398412781</v>
      </c>
      <c r="G363" t="n">
        <v>177.0525342492218</v>
      </c>
      <c r="H363" t="n">
        <v>653.677956448127</v>
      </c>
      <c r="I363" t="n">
        <v>-7.239625416017287</v>
      </c>
      <c r="J363" t="n">
        <v>-7.239625416017287</v>
      </c>
      <c r="K363" t="n">
        <v>-390.4678945078477</v>
      </c>
      <c r="L363" t="n">
        <v>2</v>
      </c>
      <c r="M363" t="n">
        <v>-105.7605348071093</v>
      </c>
      <c r="N363" t="n">
        <v>1619.813976078459</v>
      </c>
      <c r="O363" t="b">
        <v>1</v>
      </c>
      <c r="P363" t="n">
        <v>-7.239625416017287</v>
      </c>
      <c r="Q363" t="n">
        <v>-24.59612711672504</v>
      </c>
      <c r="R363" t="n">
        <v>0.9388117177390541</v>
      </c>
      <c r="S363" t="n">
        <v>27.47972177904486</v>
      </c>
      <c r="T363" t="n">
        <v>-40.06829271640974</v>
      </c>
      <c r="U363" t="n">
        <v>-6.796645172598504</v>
      </c>
      <c r="V363" t="n">
        <v>65.69224209069958</v>
      </c>
      <c r="W363" t="n">
        <v>-41.52874029810313</v>
      </c>
      <c r="X363" t="n">
        <v>2</v>
      </c>
      <c r="Y363" t="n">
        <v>18.70266517289445</v>
      </c>
      <c r="Z363" t="n">
        <v>53.27697931838582</v>
      </c>
      <c r="AA363" t="n">
        <v>1619.813976078459</v>
      </c>
      <c r="AB363" t="b">
        <v>0</v>
      </c>
      <c r="AC363" t="b">
        <v>1</v>
      </c>
      <c r="AD363" t="n">
        <v>89.20472858783302</v>
      </c>
      <c r="AE363" t="n">
        <v>0.8677647226469312</v>
      </c>
      <c r="AF363" t="n">
        <v>0</v>
      </c>
      <c r="AG363" t="n">
        <v>0.014972993599454</v>
      </c>
      <c r="AH363" t="b">
        <v>0</v>
      </c>
      <c r="AI363" t="b">
        <v>0</v>
      </c>
      <c r="AJ363" t="n">
        <v>1595.217848961734</v>
      </c>
      <c r="AK363" t="n">
        <v>0</v>
      </c>
      <c r="AL363" t="n">
        <v>-6.693441254678727</v>
      </c>
      <c r="AM363" t="n">
        <v>0.307834317825284</v>
      </c>
      <c r="AN363" t="n">
        <v>-5.417520833740141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 spans="1:48">
      <c r="A364" t="n">
        <v>361</v>
      </c>
      <c r="B364" t="n">
        <v>0</v>
      </c>
      <c r="C364" t="n">
        <v>0</v>
      </c>
      <c r="D364" t="n">
        <v>0</v>
      </c>
      <c r="E364" t="n">
        <v>23.2</v>
      </c>
      <c r="F364" t="n">
        <v>-0.4367311652947738</v>
      </c>
      <c r="G364" t="n">
        <v>164.3047517832779</v>
      </c>
      <c r="H364" t="n">
        <v>606.6131435838619</v>
      </c>
      <c r="I364" t="n">
        <v>-4.963453461982651</v>
      </c>
      <c r="J364" t="n">
        <v>-4.963453461982651</v>
      </c>
      <c r="K364" t="n">
        <v>-288.4730276053469</v>
      </c>
      <c r="L364" t="n">
        <v>2</v>
      </c>
      <c r="M364" t="n">
        <v>-78.13462286168658</v>
      </c>
      <c r="N364" t="n">
        <v>1503.18736980081</v>
      </c>
      <c r="O364" t="b">
        <v>0</v>
      </c>
      <c r="P364" t="n">
        <v>-4.963453461982651</v>
      </c>
      <c r="Q364" t="n">
        <v>0</v>
      </c>
      <c r="R364" t="n">
        <v>0.9310975113097875</v>
      </c>
      <c r="S364" t="n">
        <v>27.49195903278271</v>
      </c>
      <c r="T364" t="n">
        <v>-29.35873805231848</v>
      </c>
      <c r="U364" t="n">
        <v>-4.621459165953994</v>
      </c>
      <c r="V364" t="n">
        <v>48.77588480936809</v>
      </c>
      <c r="W364" t="n">
        <v>-31.27304635086605</v>
      </c>
      <c r="X364" t="n">
        <v>2</v>
      </c>
      <c r="Y364" t="n">
        <v>8.446971225657364</v>
      </c>
      <c r="Z364" t="n">
        <v>53.29422564458053</v>
      </c>
      <c r="AA364" t="n">
        <v>1503.18736980081</v>
      </c>
      <c r="AB364" t="b">
        <v>0</v>
      </c>
      <c r="AC364" t="b">
        <v>1</v>
      </c>
      <c r="AD364" t="n">
        <v>89.21011542045177</v>
      </c>
      <c r="AE364" t="n">
        <v>0.6534666401673502</v>
      </c>
      <c r="AF364" t="n">
        <v>0</v>
      </c>
      <c r="AG364" t="n">
        <v>0.01320932920609769</v>
      </c>
      <c r="AH364" t="b">
        <v>0</v>
      </c>
      <c r="AI364" t="b">
        <v>0</v>
      </c>
      <c r="AJ364" t="n">
        <v>1503.18736980081</v>
      </c>
      <c r="AK364" t="n">
        <v>0</v>
      </c>
      <c r="AL364" t="n">
        <v>-4.621459165953994</v>
      </c>
      <c r="AM364" t="n">
        <v>0</v>
      </c>
      <c r="AN364" t="n">
        <v>-3.944160747064459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 spans="1:48">
      <c r="A365" t="n">
        <v>362</v>
      </c>
      <c r="B365" t="n">
        <v>0</v>
      </c>
      <c r="C365" t="n">
        <v>0</v>
      </c>
      <c r="D365" t="n">
        <v>0</v>
      </c>
      <c r="E365" t="n">
        <v>21.9</v>
      </c>
      <c r="F365" t="n">
        <v>-0.28661293231296</v>
      </c>
      <c r="G365" t="n">
        <v>155.0980200023183</v>
      </c>
      <c r="H365" t="n">
        <v>572.6218898485592</v>
      </c>
      <c r="I365" t="n">
        <v>-2.456577585615207</v>
      </c>
      <c r="J365" t="n">
        <v>-2.456577585615207</v>
      </c>
      <c r="K365" t="n">
        <v>-151.2500801107209</v>
      </c>
      <c r="L365" t="n">
        <v>2</v>
      </c>
      <c r="M365" t="n">
        <v>-40.9669772780934</v>
      </c>
      <c r="N365" t="n">
        <v>1418.95704304473</v>
      </c>
      <c r="O365" t="b">
        <v>0</v>
      </c>
      <c r="P365" t="n">
        <v>-2.456577585615207</v>
      </c>
      <c r="Q365" t="n">
        <v>0</v>
      </c>
      <c r="R365" t="n">
        <v>0.9037784103231219</v>
      </c>
      <c r="S365" t="n">
        <v>27.50140656693253</v>
      </c>
      <c r="T365" t="n">
        <v>-14.94151315582676</v>
      </c>
      <c r="U365" t="n">
        <v>-2.220201785162724</v>
      </c>
      <c r="V365" t="n">
        <v>26.02546412226665</v>
      </c>
      <c r="W365" t="n">
        <v>0</v>
      </c>
      <c r="X365" t="n">
        <v>0</v>
      </c>
      <c r="Y365" t="n">
        <v>-22.82607512520868</v>
      </c>
      <c r="Z365" t="n">
        <v>53.30979356068947</v>
      </c>
      <c r="AA365" t="n">
        <v>1418.95704304473</v>
      </c>
      <c r="AB365" t="b">
        <v>0</v>
      </c>
      <c r="AC365" t="b">
        <v>1</v>
      </c>
      <c r="AD365" t="n">
        <v>89.2072624236463</v>
      </c>
      <c r="AE365" t="n">
        <v>-0</v>
      </c>
      <c r="AF365" t="n">
        <v>0</v>
      </c>
      <c r="AG365" t="n">
        <v>0.02045941390829839</v>
      </c>
      <c r="AH365" t="b">
        <v>0</v>
      </c>
      <c r="AI365" t="b">
        <v>0</v>
      </c>
      <c r="AJ365" t="n">
        <v>1418.95704304473</v>
      </c>
      <c r="AK365" t="n">
        <v>0</v>
      </c>
      <c r="AL365" t="n">
        <v>-2.220201785162724</v>
      </c>
      <c r="AM365" t="n">
        <v>0</v>
      </c>
      <c r="AN365" t="n">
        <v>-2.206000298490845</v>
      </c>
      <c r="AO365" t="n">
        <v>0</v>
      </c>
      <c r="AP365" t="n">
        <v>1</v>
      </c>
      <c r="AQ365" t="n">
        <v>3</v>
      </c>
      <c r="AR365" t="n">
        <v>0</v>
      </c>
      <c r="AS365" t="n">
        <v>0</v>
      </c>
      <c r="AT365" t="n">
        <v>0.4870108078980989</v>
      </c>
      <c r="AU365" t="n">
        <v>0.1549838149670411</v>
      </c>
      <c r="AV365" t="n">
        <v>0.4870108078980989</v>
      </c>
    </row>
    <row r="366" spans="1:48">
      <c r="A366" t="n">
        <v>363</v>
      </c>
      <c r="B366" t="n">
        <v>0</v>
      </c>
      <c r="C366" t="n">
        <v>0</v>
      </c>
      <c r="D366" t="n">
        <v>0</v>
      </c>
      <c r="E366" t="n">
        <v>21.1</v>
      </c>
      <c r="F366" t="n">
        <v>-0.1668171054533834</v>
      </c>
      <c r="G366" t="n">
        <v>149.4323389063432</v>
      </c>
      <c r="H366" t="n">
        <v>551.7041952422193</v>
      </c>
      <c r="I366" t="n">
        <v>-0.647080860185596</v>
      </c>
      <c r="J366" t="n">
        <v>-0.647080860185596</v>
      </c>
      <c r="K366" t="n">
        <v>-41.35093577431314</v>
      </c>
      <c r="L366" t="n">
        <v>2</v>
      </c>
      <c r="M366" t="n">
        <v>-11.20014511763628</v>
      </c>
      <c r="N366" t="n">
        <v>1367.122995810219</v>
      </c>
      <c r="O366" t="b">
        <v>0</v>
      </c>
      <c r="P366" t="n">
        <v>-0.647080860185596</v>
      </c>
      <c r="Q366" t="n">
        <v>0</v>
      </c>
      <c r="R366" t="n">
        <v>0.7507256029826999</v>
      </c>
      <c r="S366" t="n">
        <v>27.50793640814012</v>
      </c>
      <c r="T366" t="n">
        <v>-3.393154034274106</v>
      </c>
      <c r="U366" t="n">
        <v>-0.4857801689413956</v>
      </c>
      <c r="V366" t="n">
        <v>7.806991083362171</v>
      </c>
      <c r="W366" t="n">
        <v>0</v>
      </c>
      <c r="X366" t="n">
        <v>0</v>
      </c>
      <c r="Y366" t="n">
        <v>-22.82607512520868</v>
      </c>
      <c r="Z366" t="n">
        <v>53.32926377486103</v>
      </c>
      <c r="AA366" t="n">
        <v>1367.122995810219</v>
      </c>
      <c r="AB366" t="b">
        <v>0</v>
      </c>
      <c r="AC366" t="b">
        <v>1</v>
      </c>
      <c r="AD366" t="n">
        <v>89.19820445732677</v>
      </c>
      <c r="AE366" t="n">
        <v>-0</v>
      </c>
      <c r="AF366" t="n">
        <v>0</v>
      </c>
      <c r="AG366" t="n">
        <v>0.02127277884633713</v>
      </c>
      <c r="AH366" t="b">
        <v>0</v>
      </c>
      <c r="AI366" t="b">
        <v>0</v>
      </c>
      <c r="AJ366" t="n">
        <v>1367.122995810219</v>
      </c>
      <c r="AK366" t="n">
        <v>0</v>
      </c>
      <c r="AL366" t="n">
        <v>-0.4857801689413956</v>
      </c>
      <c r="AM366" t="n">
        <v>0</v>
      </c>
      <c r="AN366" t="n">
        <v>-0.4811429488036392</v>
      </c>
      <c r="AO366" t="n">
        <v>0</v>
      </c>
      <c r="AP366" t="n">
        <v>1</v>
      </c>
      <c r="AQ366" t="n">
        <v>3</v>
      </c>
      <c r="AR366" t="n">
        <v>0</v>
      </c>
      <c r="AS366" t="n">
        <v>0</v>
      </c>
      <c r="AT366" t="n">
        <v>0.7268634730844117</v>
      </c>
      <c r="AU366" t="n">
        <v>0.2313132936515578</v>
      </c>
      <c r="AV366" t="n">
        <v>0.7268634730844117</v>
      </c>
    </row>
    <row r="367" spans="1:48">
      <c r="A367" t="n">
        <v>364</v>
      </c>
      <c r="B367" t="n">
        <v>0</v>
      </c>
      <c r="C367" t="n">
        <v>0</v>
      </c>
      <c r="D367" t="n">
        <v>0</v>
      </c>
      <c r="E367" t="n">
        <v>20.7</v>
      </c>
      <c r="F367" t="n">
        <v>-0.04611864587350878</v>
      </c>
      <c r="G367" t="n">
        <v>146.5994983583557</v>
      </c>
      <c r="H367" t="n">
        <v>541.2453479390492</v>
      </c>
      <c r="I367" t="n">
        <v>1.074411026412485</v>
      </c>
      <c r="J367" t="n">
        <v>1.074411026412485</v>
      </c>
      <c r="K367" t="n">
        <v>69.98570705118824</v>
      </c>
      <c r="L367" t="n">
        <v>2</v>
      </c>
      <c r="M367" t="n">
        <v>18.95604199652986</v>
      </c>
      <c r="N367" t="n">
        <v>1341.205972192964</v>
      </c>
      <c r="O367" t="b">
        <v>0</v>
      </c>
      <c r="P367" t="n">
        <v>1.074411026412485</v>
      </c>
      <c r="Q367" t="n">
        <v>0</v>
      </c>
      <c r="R367" t="n">
        <v>0.6954492472405147</v>
      </c>
      <c r="S367" t="n">
        <v>27.5123923122491</v>
      </c>
      <c r="T367" t="n">
        <v>10.99970198002223</v>
      </c>
      <c r="U367" t="n">
        <v>1.544916513571133</v>
      </c>
      <c r="V367" t="n">
        <v>3.349967518145769</v>
      </c>
      <c r="W367" t="n">
        <v>0</v>
      </c>
      <c r="X367" t="n">
        <v>0</v>
      </c>
      <c r="Y367" t="n">
        <v>-22.82607512520868</v>
      </c>
      <c r="Z367" t="n">
        <v>53.35658107899556</v>
      </c>
      <c r="AA367" t="n">
        <v>1341.205972192964</v>
      </c>
      <c r="AB367" t="b">
        <v>0</v>
      </c>
      <c r="AC367" t="b">
        <v>1</v>
      </c>
      <c r="AD367" t="n">
        <v>89.18914649100724</v>
      </c>
      <c r="AE367" t="n">
        <v>-0</v>
      </c>
      <c r="AF367" t="n">
        <v>0</v>
      </c>
      <c r="AG367" t="n">
        <v>0.04003282342820594</v>
      </c>
      <c r="AH367" t="b">
        <v>0</v>
      </c>
      <c r="AI367" t="b">
        <v>0</v>
      </c>
      <c r="AJ367" t="n">
        <v>1341.205972192964</v>
      </c>
      <c r="AK367" t="n">
        <v>0</v>
      </c>
      <c r="AL367" t="n">
        <v>1.544916513571133</v>
      </c>
      <c r="AM367" t="n">
        <v>0</v>
      </c>
      <c r="AN367" t="n">
        <v>1.545431760253106</v>
      </c>
      <c r="AO367" t="n">
        <v>0</v>
      </c>
      <c r="AP367" t="n">
        <v>1</v>
      </c>
      <c r="AQ367" t="n">
        <v>3</v>
      </c>
      <c r="AR367" t="n">
        <v>0</v>
      </c>
      <c r="AS367" t="n">
        <v>0</v>
      </c>
      <c r="AT367" t="n">
        <v>1.035769289080847</v>
      </c>
      <c r="AU367" t="n">
        <v>0.3296178919319551</v>
      </c>
      <c r="AV367" t="n">
        <v>1.035769289080847</v>
      </c>
    </row>
    <row r="368" spans="1:48">
      <c r="A368" t="n">
        <v>365</v>
      </c>
      <c r="B368" t="n">
        <v>0</v>
      </c>
      <c r="C368" t="n">
        <v>0</v>
      </c>
      <c r="D368" t="n">
        <v>0</v>
      </c>
      <c r="E368" t="n">
        <v>20.7</v>
      </c>
      <c r="F368" t="n">
        <v>0.01795835561408543</v>
      </c>
      <c r="G368" t="n">
        <v>146.5994983583557</v>
      </c>
      <c r="H368" t="n">
        <v>541.2453479390492</v>
      </c>
      <c r="I368" t="n">
        <v>1.986552531464213</v>
      </c>
      <c r="J368" t="n">
        <v>1.986552531464213</v>
      </c>
      <c r="K368" t="n">
        <v>129.4013930339866</v>
      </c>
      <c r="L368" t="n">
        <v>2</v>
      </c>
      <c r="M368" t="n">
        <v>35.04913137431922</v>
      </c>
      <c r="N368" t="n">
        <v>1341.205972192964</v>
      </c>
      <c r="O368" t="b">
        <v>0</v>
      </c>
      <c r="P368" t="n">
        <v>1.986552531464213</v>
      </c>
      <c r="Q368" t="n">
        <v>0</v>
      </c>
      <c r="R368" t="n">
        <v>0.796805717065515</v>
      </c>
      <c r="S368" t="n">
        <v>27.52143150696471</v>
      </c>
      <c r="T368" t="n">
        <v>17.75102827445964</v>
      </c>
      <c r="U368" t="n">
        <v>2.49314542920238</v>
      </c>
      <c r="V368" t="n">
        <v>3.606907461578595</v>
      </c>
      <c r="W368" t="n">
        <v>0</v>
      </c>
      <c r="X368" t="n">
        <v>0</v>
      </c>
      <c r="Y368" t="n">
        <v>-22.82607512520868</v>
      </c>
      <c r="Z368" t="n">
        <v>53.38357699080799</v>
      </c>
      <c r="AA368" t="n">
        <v>1341.205972192964</v>
      </c>
      <c r="AB368" t="b">
        <v>0</v>
      </c>
      <c r="AC368" t="b">
        <v>1</v>
      </c>
      <c r="AD368" t="n">
        <v>89.1800885246877</v>
      </c>
      <c r="AE368" t="n">
        <v>-0</v>
      </c>
      <c r="AF368" t="n">
        <v>0</v>
      </c>
      <c r="AG368" t="n">
        <v>0.05665265594050201</v>
      </c>
      <c r="AH368" t="b">
        <v>0</v>
      </c>
      <c r="AI368" t="b">
        <v>0</v>
      </c>
      <c r="AJ368" t="n">
        <v>1341.205972192964</v>
      </c>
      <c r="AK368" t="n">
        <v>0</v>
      </c>
      <c r="AL368" t="n">
        <v>2.49314542920238</v>
      </c>
      <c r="AM368" t="n">
        <v>0</v>
      </c>
      <c r="AN368" t="n">
        <v>2.493177632120003</v>
      </c>
      <c r="AO368" t="n">
        <v>0</v>
      </c>
      <c r="AP368" t="n">
        <v>1</v>
      </c>
      <c r="AQ368" t="n">
        <v>3</v>
      </c>
      <c r="AR368" t="n">
        <v>0</v>
      </c>
      <c r="AS368" t="n">
        <v>0</v>
      </c>
      <c r="AT368" t="n">
        <v>1.188903594427498</v>
      </c>
      <c r="AU368" t="n">
        <v>0.3783505657454644</v>
      </c>
      <c r="AV368" t="n">
        <v>1.188903594427498</v>
      </c>
    </row>
    <row r="369" spans="1:48">
      <c r="A369" t="n">
        <v>366</v>
      </c>
      <c r="B369" t="n">
        <v>0</v>
      </c>
      <c r="C369" t="n">
        <v>0</v>
      </c>
      <c r="D369" t="n">
        <v>0</v>
      </c>
      <c r="E369" t="n">
        <v>20.8</v>
      </c>
      <c r="F369" t="n">
        <v>0.05761855675049743</v>
      </c>
      <c r="G369" t="n">
        <v>147.3077084953526</v>
      </c>
      <c r="H369" t="n">
        <v>543.8600597648417</v>
      </c>
      <c r="I369" t="n">
        <v>2.565676648953152</v>
      </c>
      <c r="J369" t="n">
        <v>2.565676648953152</v>
      </c>
      <c r="K369" t="n">
        <v>166.321284294186</v>
      </c>
      <c r="L369" t="n">
        <v>2</v>
      </c>
      <c r="M369" t="n">
        <v>45.04910192150217</v>
      </c>
      <c r="N369" t="n">
        <v>1347.685228097278</v>
      </c>
      <c r="O369" t="b">
        <v>0</v>
      </c>
      <c r="P369" t="n">
        <v>2.565676648953152</v>
      </c>
      <c r="Q369" t="n">
        <v>0</v>
      </c>
      <c r="R369" t="n">
        <v>0.8281942160210422</v>
      </c>
      <c r="S369" t="n">
        <v>27.53258243841525</v>
      </c>
      <c r="T369" t="n">
        <v>21.9509157219069</v>
      </c>
      <c r="U369" t="n">
        <v>3.097916647232374</v>
      </c>
      <c r="V369" t="n">
        <v>3.771294284658243</v>
      </c>
      <c r="W369" t="n">
        <v>0</v>
      </c>
      <c r="X369" t="n">
        <v>0</v>
      </c>
      <c r="Y369" t="n">
        <v>-22.82607512520868</v>
      </c>
      <c r="Z369" t="n">
        <v>53.45344008510825</v>
      </c>
      <c r="AA369" t="n">
        <v>1347.685228097278</v>
      </c>
      <c r="AB369" t="b">
        <v>0</v>
      </c>
      <c r="AC369" t="b">
        <v>1</v>
      </c>
      <c r="AD369" t="n">
        <v>89.17103055836817</v>
      </c>
      <c r="AE369" t="n">
        <v>-0</v>
      </c>
      <c r="AF369" t="n">
        <v>0</v>
      </c>
      <c r="AG369" t="n">
        <v>0.07009922100447114</v>
      </c>
      <c r="AH369" t="b">
        <v>0</v>
      </c>
      <c r="AI369" t="b">
        <v>0</v>
      </c>
      <c r="AJ369" t="n">
        <v>1347.685228097278</v>
      </c>
      <c r="AK369" t="n">
        <v>0</v>
      </c>
      <c r="AL369" t="n">
        <v>3.097916647232374</v>
      </c>
      <c r="AM369" t="n">
        <v>0</v>
      </c>
      <c r="AN369" t="n">
        <v>3.098721720172956</v>
      </c>
      <c r="AO369" t="n">
        <v>0</v>
      </c>
      <c r="AP369" t="n">
        <v>1</v>
      </c>
      <c r="AQ369" t="n">
        <v>3</v>
      </c>
      <c r="AR369" t="n">
        <v>0</v>
      </c>
      <c r="AS369" t="n">
        <v>0</v>
      </c>
      <c r="AT369" t="n">
        <v>1.290790734614656</v>
      </c>
      <c r="AU369" t="n">
        <v>0.410774605266147</v>
      </c>
      <c r="AV369" t="n">
        <v>1.290790734614656</v>
      </c>
    </row>
    <row r="370" spans="1:48">
      <c r="A370" t="n">
        <v>367</v>
      </c>
      <c r="B370" t="n">
        <v>0</v>
      </c>
      <c r="C370" t="n">
        <v>0</v>
      </c>
      <c r="D370" t="n">
        <v>0</v>
      </c>
      <c r="E370" t="n">
        <v>21.2</v>
      </c>
      <c r="F370" t="n">
        <v>0.1682340840505891</v>
      </c>
      <c r="G370" t="n">
        <v>150.1405490433401</v>
      </c>
      <c r="H370" t="n">
        <v>554.3189070680118</v>
      </c>
      <c r="I370" t="n">
        <v>4.236840543462223</v>
      </c>
      <c r="J370" t="n">
        <v>4.236840543462223</v>
      </c>
      <c r="K370" t="n">
        <v>269.4731516092359</v>
      </c>
      <c r="L370" t="n">
        <v>2</v>
      </c>
      <c r="M370" t="n">
        <v>72.9883942603564</v>
      </c>
      <c r="N370" t="n">
        <v>1373.602251714533</v>
      </c>
      <c r="O370" t="b">
        <v>0</v>
      </c>
      <c r="P370" t="n">
        <v>4.236840543462223</v>
      </c>
      <c r="Q370" t="n">
        <v>0</v>
      </c>
      <c r="R370" t="n">
        <v>0.8742491666953307</v>
      </c>
      <c r="S370" t="n">
        <v>27.54475941048454</v>
      </c>
      <c r="T370" t="n">
        <v>33.69126209663376</v>
      </c>
      <c r="U370" t="n">
        <v>4.846262032456395</v>
      </c>
      <c r="V370" t="n">
        <v>4.236704283737719</v>
      </c>
      <c r="W370" t="n">
        <v>0</v>
      </c>
      <c r="X370" t="n">
        <v>0</v>
      </c>
      <c r="Y370" t="n">
        <v>-22.82607512520868</v>
      </c>
      <c r="Z370" t="n">
        <v>53.50153179903018</v>
      </c>
      <c r="AA370" t="n">
        <v>1373.602251714533</v>
      </c>
      <c r="AB370" t="b">
        <v>0</v>
      </c>
      <c r="AC370" t="b">
        <v>1</v>
      </c>
      <c r="AD370" t="n">
        <v>89.16197259204864</v>
      </c>
      <c r="AE370" t="n">
        <v>-0</v>
      </c>
      <c r="AF370" t="n">
        <v>0</v>
      </c>
      <c r="AG370" t="n">
        <v>0.0723479451816007</v>
      </c>
      <c r="AH370" t="b">
        <v>0</v>
      </c>
      <c r="AI370" t="b">
        <v>0</v>
      </c>
      <c r="AJ370" t="n">
        <v>1373.602251714533</v>
      </c>
      <c r="AK370" t="n">
        <v>0</v>
      </c>
      <c r="AL370" t="n">
        <v>4.846262032456395</v>
      </c>
      <c r="AM370" t="n">
        <v>0</v>
      </c>
      <c r="AN370" t="n">
        <v>4.851704325534734</v>
      </c>
      <c r="AO370" t="n">
        <v>0</v>
      </c>
      <c r="AP370" t="n">
        <v>1</v>
      </c>
      <c r="AQ370" t="n">
        <v>3</v>
      </c>
      <c r="AR370" t="n">
        <v>0</v>
      </c>
      <c r="AS370" t="n">
        <v>0</v>
      </c>
      <c r="AT370" t="n">
        <v>1.590945743033844</v>
      </c>
      <c r="AU370" t="n">
        <v>0.5062943915457231</v>
      </c>
      <c r="AV370" t="n">
        <v>1.590945743033844</v>
      </c>
    </row>
    <row r="371" spans="1:48">
      <c r="A371" t="n">
        <v>368</v>
      </c>
      <c r="B371" t="n">
        <v>0</v>
      </c>
      <c r="C371" t="n">
        <v>0</v>
      </c>
      <c r="D371" t="n">
        <v>0</v>
      </c>
      <c r="E371" t="n">
        <v>22.1</v>
      </c>
      <c r="F371" t="n">
        <v>0.3527784403804821</v>
      </c>
      <c r="G371" t="n">
        <v>156.5144402763121</v>
      </c>
      <c r="H371" t="n">
        <v>577.8513135001443</v>
      </c>
      <c r="I371" t="n">
        <v>7.243266286496342</v>
      </c>
      <c r="J371" t="n">
        <v>7.243266286496342</v>
      </c>
      <c r="K371" t="n">
        <v>441.927900681216</v>
      </c>
      <c r="L371" t="n">
        <v>2</v>
      </c>
      <c r="M371" t="n">
        <v>119.6987813329404</v>
      </c>
      <c r="N371" t="n">
        <v>1431.915554853358</v>
      </c>
      <c r="O371" t="b">
        <v>0</v>
      </c>
      <c r="P371" t="n">
        <v>7.243266286496342</v>
      </c>
      <c r="Q371" t="n">
        <v>0</v>
      </c>
      <c r="R371" t="n">
        <v>0.9057577950422346</v>
      </c>
      <c r="S371" t="n">
        <v>27.55947753926834</v>
      </c>
      <c r="T371" t="n">
        <v>53.33058486004402</v>
      </c>
      <c r="U371" t="n">
        <v>7.996913000520847</v>
      </c>
      <c r="V371" t="n">
        <v>5.025991908897772</v>
      </c>
      <c r="W371" t="n">
        <v>0</v>
      </c>
      <c r="X371" t="n">
        <v>0</v>
      </c>
      <c r="Y371" t="n">
        <v>-22.82607512520868</v>
      </c>
      <c r="Z371" t="n">
        <v>53.60179848402001</v>
      </c>
      <c r="AA371" t="n">
        <v>1431.915554853358</v>
      </c>
      <c r="AB371" t="b">
        <v>0</v>
      </c>
      <c r="AC371" t="b">
        <v>1</v>
      </c>
      <c r="AD371" t="n">
        <v>89.15291462572911</v>
      </c>
      <c r="AE371" t="n">
        <v>-0</v>
      </c>
      <c r="AF371" t="n">
        <v>0</v>
      </c>
      <c r="AG371" t="n">
        <v>0.07062301469958138</v>
      </c>
      <c r="AH371" t="b">
        <v>0</v>
      </c>
      <c r="AI371" t="b">
        <v>0</v>
      </c>
      <c r="AJ371" t="n">
        <v>1431.915554853358</v>
      </c>
      <c r="AK371" t="n">
        <v>0</v>
      </c>
      <c r="AL371" t="n">
        <v>7.996913000520847</v>
      </c>
      <c r="AM371" t="n">
        <v>0</v>
      </c>
      <c r="AN371" t="n">
        <v>8.013948343943577</v>
      </c>
      <c r="AO371" t="n">
        <v>0</v>
      </c>
      <c r="AP371" t="n">
        <v>1</v>
      </c>
      <c r="AQ371" t="n">
        <v>3</v>
      </c>
      <c r="AR371" t="n">
        <v>0</v>
      </c>
      <c r="AS371" t="n">
        <v>0</v>
      </c>
      <c r="AT371" t="n">
        <v>2.141163923981266</v>
      </c>
      <c r="AU371" t="n">
        <v>0.6813929958569852</v>
      </c>
      <c r="AV371" t="n">
        <v>2.141163923981266</v>
      </c>
    </row>
    <row r="372" spans="1:48">
      <c r="A372" t="n">
        <v>369</v>
      </c>
      <c r="B372" t="n">
        <v>0</v>
      </c>
      <c r="C372" t="n">
        <v>0</v>
      </c>
      <c r="D372" t="n">
        <v>0</v>
      </c>
      <c r="E372" t="n">
        <v>23.5</v>
      </c>
      <c r="F372" t="n">
        <v>0.3373188210941485</v>
      </c>
      <c r="G372" t="n">
        <v>166.4293821942685</v>
      </c>
      <c r="H372" t="n">
        <v>614.4572790612394</v>
      </c>
      <c r="I372" t="n">
        <v>7.489586472319775</v>
      </c>
      <c r="J372" t="n">
        <v>7.489586472319775</v>
      </c>
      <c r="K372" t="n">
        <v>429.7335096969193</v>
      </c>
      <c r="L372" t="n">
        <v>2</v>
      </c>
      <c r="M372" t="n">
        <v>116.3958585311266</v>
      </c>
      <c r="N372" t="n">
        <v>1522.625137513751</v>
      </c>
      <c r="O372" t="b">
        <v>0</v>
      </c>
      <c r="P372" t="n">
        <v>7.489586472319775</v>
      </c>
      <c r="Q372" t="n">
        <v>0</v>
      </c>
      <c r="R372" t="n">
        <v>0.9030885232494293</v>
      </c>
      <c r="S372" t="n">
        <v>27.57833483873186</v>
      </c>
      <c r="T372" t="n">
        <v>52.01228131377231</v>
      </c>
      <c r="U372" t="n">
        <v>8.293302682411769</v>
      </c>
      <c r="V372" t="n">
        <v>5.040586991283789</v>
      </c>
      <c r="W372" t="n">
        <v>0</v>
      </c>
      <c r="X372" t="n">
        <v>0</v>
      </c>
      <c r="Y372" t="n">
        <v>-22.82607512520868</v>
      </c>
      <c r="Z372" t="n">
        <v>53.70206516900983</v>
      </c>
      <c r="AA372" t="n">
        <v>1522.625137513751</v>
      </c>
      <c r="AB372" t="b">
        <v>0</v>
      </c>
      <c r="AC372" t="b">
        <v>1</v>
      </c>
      <c r="AD372" t="n">
        <v>89.14385665940958</v>
      </c>
      <c r="AE372" t="n">
        <v>-0</v>
      </c>
      <c r="AF372" t="n">
        <v>0</v>
      </c>
      <c r="AG372" t="n">
        <v>0.06421917271515071</v>
      </c>
      <c r="AH372" t="b">
        <v>0</v>
      </c>
      <c r="AI372" t="b">
        <v>0</v>
      </c>
      <c r="AJ372" t="n">
        <v>1522.625137513751</v>
      </c>
      <c r="AK372" t="n">
        <v>0</v>
      </c>
      <c r="AL372" t="n">
        <v>8.293302682411769</v>
      </c>
      <c r="AM372" t="n">
        <v>0</v>
      </c>
      <c r="AN372" t="n">
        <v>8.30888889454145</v>
      </c>
      <c r="AO372" t="n">
        <v>0</v>
      </c>
      <c r="AP372" t="n">
        <v>1</v>
      </c>
      <c r="AQ372" t="n">
        <v>3</v>
      </c>
      <c r="AR372" t="n">
        <v>0</v>
      </c>
      <c r="AS372" t="n">
        <v>0</v>
      </c>
      <c r="AT372" t="n">
        <v>2.240136642834974</v>
      </c>
      <c r="AU372" t="n">
        <v>0.712889564920433</v>
      </c>
      <c r="AV372" t="n">
        <v>2.240136642834974</v>
      </c>
    </row>
    <row r="373" spans="1:48">
      <c r="A373" t="n">
        <v>370</v>
      </c>
      <c r="B373" t="n">
        <v>0</v>
      </c>
      <c r="C373" t="n">
        <v>0</v>
      </c>
      <c r="D373" t="n">
        <v>0</v>
      </c>
      <c r="E373" t="n">
        <v>24.3</v>
      </c>
      <c r="F373" t="n">
        <v>0.1312796085762562</v>
      </c>
      <c r="G373" t="n">
        <v>172.0950632902436</v>
      </c>
      <c r="H373" t="n">
        <v>635.3749736675794</v>
      </c>
      <c r="I373" t="n">
        <v>4.324152738167321</v>
      </c>
      <c r="J373" t="n">
        <v>4.324152738167321</v>
      </c>
      <c r="K373" t="n">
        <v>239.9407408228773</v>
      </c>
      <c r="L373" t="n">
        <v>2</v>
      </c>
      <c r="M373" t="n">
        <v>64.98936642006426</v>
      </c>
      <c r="N373" t="n">
        <v>1574.459184748262</v>
      </c>
      <c r="O373" t="b">
        <v>0</v>
      </c>
      <c r="P373" t="n">
        <v>4.32415273816732</v>
      </c>
      <c r="Q373" t="n">
        <v>0</v>
      </c>
      <c r="R373" t="n">
        <v>0.8603213708906642</v>
      </c>
      <c r="S373" t="n">
        <v>27.59838568275238</v>
      </c>
      <c r="T373" t="n">
        <v>30.48458518929941</v>
      </c>
      <c r="U373" t="n">
        <v>5.026206350878693</v>
      </c>
      <c r="V373" t="n">
        <v>4.258045068208105</v>
      </c>
      <c r="W373" t="n">
        <v>0</v>
      </c>
      <c r="X373" t="n">
        <v>0</v>
      </c>
      <c r="Y373" t="n">
        <v>-22.82607512520868</v>
      </c>
      <c r="Z373" t="n">
        <v>53.78516156544042</v>
      </c>
      <c r="AA373" t="n">
        <v>1574.459184748262</v>
      </c>
      <c r="AB373" t="b">
        <v>0</v>
      </c>
      <c r="AC373" t="b">
        <v>1</v>
      </c>
      <c r="AD373" t="n">
        <v>89.13479869309005</v>
      </c>
      <c r="AE373" t="n">
        <v>-0</v>
      </c>
      <c r="AF373" t="n">
        <v>0</v>
      </c>
      <c r="AG373" t="n">
        <v>0.050653812288665</v>
      </c>
      <c r="AH373" t="b">
        <v>0</v>
      </c>
      <c r="AI373" t="b">
        <v>0</v>
      </c>
      <c r="AJ373" t="n">
        <v>1574.459184748262</v>
      </c>
      <c r="AK373" t="n">
        <v>0</v>
      </c>
      <c r="AL373" t="n">
        <v>5.026206350878693</v>
      </c>
      <c r="AM373" t="n">
        <v>0</v>
      </c>
      <c r="AN373" t="n">
        <v>5.029426642641024</v>
      </c>
      <c r="AO373" t="n">
        <v>0</v>
      </c>
      <c r="AP373" t="n">
        <v>1</v>
      </c>
      <c r="AQ373" t="n">
        <v>3</v>
      </c>
      <c r="AR373" t="n">
        <v>0</v>
      </c>
      <c r="AS373" t="n">
        <v>0</v>
      </c>
      <c r="AT373" t="n">
        <v>1.740396176381441</v>
      </c>
      <c r="AU373" t="n">
        <v>0.5538547288792111</v>
      </c>
      <c r="AV373" t="n">
        <v>1.740396176381441</v>
      </c>
    </row>
    <row r="374" spans="1:48">
      <c r="A374" t="n">
        <v>371</v>
      </c>
      <c r="B374" t="n">
        <v>0</v>
      </c>
      <c r="C374" t="n">
        <v>0</v>
      </c>
      <c r="D374" t="n">
        <v>0</v>
      </c>
      <c r="E374" t="n">
        <v>24.5</v>
      </c>
      <c r="F374" t="n">
        <v>-0.02910392206583845</v>
      </c>
      <c r="G374" t="n">
        <v>173.5114835642374</v>
      </c>
      <c r="H374" t="n">
        <v>640.6043973191645</v>
      </c>
      <c r="I374" t="n">
        <v>1.663340976833195</v>
      </c>
      <c r="J374" t="n">
        <v>1.663340976833195</v>
      </c>
      <c r="K374" t="n">
        <v>91.5428534431141</v>
      </c>
      <c r="L374" t="n">
        <v>2</v>
      </c>
      <c r="M374" t="n">
        <v>24.79492238437543</v>
      </c>
      <c r="N374" t="n">
        <v>1587.41769655689</v>
      </c>
      <c r="O374" t="b">
        <v>0</v>
      </c>
      <c r="P374" t="n">
        <v>1.663340976833195</v>
      </c>
      <c r="Q374" t="n">
        <v>0</v>
      </c>
      <c r="R374" t="n">
        <v>0.7340249584273313</v>
      </c>
      <c r="S374" t="n">
        <v>27.61507085127372</v>
      </c>
      <c r="T374" t="n">
        <v>13.63171896541627</v>
      </c>
      <c r="U374" t="n">
        <v>2.266055067660027</v>
      </c>
      <c r="V374" t="n">
        <v>3.625697018533527</v>
      </c>
      <c r="W374" t="n">
        <v>0</v>
      </c>
      <c r="X374" t="n">
        <v>0</v>
      </c>
      <c r="Y374" t="n">
        <v>-22.82607512520868</v>
      </c>
      <c r="Z374" t="n">
        <v>53.81039036617625</v>
      </c>
      <c r="AA374" t="n">
        <v>1587.41769655689</v>
      </c>
      <c r="AB374" t="b">
        <v>0</v>
      </c>
      <c r="AC374" t="b">
        <v>1</v>
      </c>
      <c r="AD374" t="n">
        <v>89.12574072677052</v>
      </c>
      <c r="AE374" t="n">
        <v>-0</v>
      </c>
      <c r="AF374" t="n">
        <v>0</v>
      </c>
      <c r="AG374" t="n">
        <v>0.04404493539559992</v>
      </c>
      <c r="AH374" t="b">
        <v>0</v>
      </c>
      <c r="AI374" t="b">
        <v>0</v>
      </c>
      <c r="AJ374" t="n">
        <v>1587.41769655689</v>
      </c>
      <c r="AK374" t="n">
        <v>0</v>
      </c>
      <c r="AL374" t="n">
        <v>2.266055067660027</v>
      </c>
      <c r="AM374" t="n">
        <v>0</v>
      </c>
      <c r="AN374" t="n">
        <v>2.266860140600609</v>
      </c>
      <c r="AO374" t="n">
        <v>0</v>
      </c>
      <c r="AP374" t="n">
        <v>1</v>
      </c>
      <c r="AQ374" t="n">
        <v>3</v>
      </c>
      <c r="AR374" t="n">
        <v>0</v>
      </c>
      <c r="AS374" t="n">
        <v>0</v>
      </c>
      <c r="AT374" t="n">
        <v>1.307313570640783</v>
      </c>
      <c r="AU374" t="n">
        <v>0.4160327476315209</v>
      </c>
      <c r="AV374" t="n">
        <v>1.307313570640783</v>
      </c>
    </row>
    <row r="375" spans="1:48">
      <c r="A375" t="n">
        <v>372</v>
      </c>
      <c r="B375" t="n">
        <v>0</v>
      </c>
      <c r="C375" t="n">
        <v>0</v>
      </c>
      <c r="D375" t="n">
        <v>0</v>
      </c>
      <c r="E375" t="n">
        <v>23.8</v>
      </c>
      <c r="F375" t="n">
        <v>-0.4315305869795689</v>
      </c>
      <c r="G375" t="n">
        <v>168.5540126052592</v>
      </c>
      <c r="H375" t="n">
        <v>622.3014145386169</v>
      </c>
      <c r="I375" t="n">
        <v>-4.990214989389439</v>
      </c>
      <c r="J375" t="n">
        <v>-4.990214989389439</v>
      </c>
      <c r="K375" t="n">
        <v>-282.7167518744024</v>
      </c>
      <c r="L375" t="n">
        <v>2</v>
      </c>
      <c r="M375" t="n">
        <v>-76.57550159111658</v>
      </c>
      <c r="N375" t="n">
        <v>1542.062905226693</v>
      </c>
      <c r="O375" t="b">
        <v>0</v>
      </c>
      <c r="P375" t="n">
        <v>-4.990214989389439</v>
      </c>
      <c r="Q375" t="n">
        <v>0</v>
      </c>
      <c r="R375" t="n">
        <v>0.9303769888270168</v>
      </c>
      <c r="S375" t="n">
        <v>27.62729227438318</v>
      </c>
      <c r="T375" t="n">
        <v>-28.75063946257526</v>
      </c>
      <c r="U375" t="n">
        <v>-4.64278119542759</v>
      </c>
      <c r="V375" t="n">
        <v>47.82486212854133</v>
      </c>
      <c r="W375" t="n">
        <v>-31.27304635086605</v>
      </c>
      <c r="X375" t="n">
        <v>2</v>
      </c>
      <c r="Y375" t="n">
        <v>8.446971225657364</v>
      </c>
      <c r="Z375" t="n">
        <v>53.82763669237096</v>
      </c>
      <c r="AA375" t="n">
        <v>1542.062905226693</v>
      </c>
      <c r="AB375" t="b">
        <v>0</v>
      </c>
      <c r="AC375" t="b">
        <v>1</v>
      </c>
      <c r="AD375" t="n">
        <v>89.12288772996504</v>
      </c>
      <c r="AE375" t="n">
        <v>0.6534666401673502</v>
      </c>
      <c r="AF375" t="n">
        <v>0</v>
      </c>
      <c r="AG375" t="n">
        <v>0.02588260226803826</v>
      </c>
      <c r="AH375" t="b">
        <v>0</v>
      </c>
      <c r="AI375" t="b">
        <v>0</v>
      </c>
      <c r="AJ375" t="n">
        <v>1542.062905226693</v>
      </c>
      <c r="AK375" t="n">
        <v>0</v>
      </c>
      <c r="AL375" t="n">
        <v>-4.64278119542759</v>
      </c>
      <c r="AM375" t="n">
        <v>0</v>
      </c>
      <c r="AN375" t="n">
        <v>-3.956338767613972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 spans="1:48">
      <c r="A376" t="n">
        <v>373</v>
      </c>
      <c r="B376" t="n">
        <v>0</v>
      </c>
      <c r="C376" t="n">
        <v>0</v>
      </c>
      <c r="D376" t="n">
        <v>0</v>
      </c>
      <c r="E376" t="n">
        <v>21.3</v>
      </c>
      <c r="F376" t="n">
        <v>-0.9114403966825515</v>
      </c>
      <c r="G376" t="n">
        <v>150.848759180337</v>
      </c>
      <c r="H376" t="n">
        <v>556.9336188938042</v>
      </c>
      <c r="I376" t="n">
        <v>-11.55559859962112</v>
      </c>
      <c r="J376" t="n">
        <v>-11.55559859962112</v>
      </c>
      <c r="K376" t="n">
        <v>-731.5130654738116</v>
      </c>
      <c r="L376" t="n">
        <v>2</v>
      </c>
      <c r="M376" t="n">
        <v>-198.1346331185838</v>
      </c>
      <c r="N376" t="n">
        <v>1380.081507618847</v>
      </c>
      <c r="O376" t="b">
        <v>0</v>
      </c>
      <c r="P376" t="n">
        <v>-11.55559859962112</v>
      </c>
      <c r="Q376" t="n">
        <v>0</v>
      </c>
      <c r="R376" t="n">
        <v>0.9499614560411385</v>
      </c>
      <c r="S376" t="n">
        <v>27.63689007373648</v>
      </c>
      <c r="T376" t="n">
        <v>-75.95652323224644</v>
      </c>
      <c r="U376" t="n">
        <v>-10.97737327112302</v>
      </c>
      <c r="V376" t="n">
        <v>122.1781098863374</v>
      </c>
      <c r="W376" t="n">
        <v>-40.50397159043876</v>
      </c>
      <c r="X376" t="n">
        <v>2</v>
      </c>
      <c r="Y376" t="n">
        <v>17.67789646523008</v>
      </c>
      <c r="Z376" t="n">
        <v>53.81675894065728</v>
      </c>
      <c r="AA376" t="n">
        <v>1380.081507618847</v>
      </c>
      <c r="AB376" t="b">
        <v>0</v>
      </c>
      <c r="AC376" t="b">
        <v>1</v>
      </c>
      <c r="AD376" t="n">
        <v>89.12807123545927</v>
      </c>
      <c r="AE376" t="n">
        <v>0.8463516451733473</v>
      </c>
      <c r="AF376" t="n">
        <v>0</v>
      </c>
      <c r="AG376" t="n">
        <v>0.007393080822808512</v>
      </c>
      <c r="AH376" t="b">
        <v>0</v>
      </c>
      <c r="AI376" t="b">
        <v>0</v>
      </c>
      <c r="AJ376" t="n">
        <v>1380.081507618847</v>
      </c>
      <c r="AK376" t="n">
        <v>0</v>
      </c>
      <c r="AL376" t="n">
        <v>-10.97737327112302</v>
      </c>
      <c r="AM376" t="n">
        <v>5.470889678403655</v>
      </c>
      <c r="AN376" t="n">
        <v>-4.540304891069685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0</v>
      </c>
      <c r="E377" t="n">
        <v>17.7</v>
      </c>
      <c r="F377" t="n">
        <v>-1.006041159623564</v>
      </c>
      <c r="G377" t="n">
        <v>125.353194248449</v>
      </c>
      <c r="H377" t="n">
        <v>462.8039931652739</v>
      </c>
      <c r="I377" t="n">
        <v>-10.82011111770832</v>
      </c>
      <c r="J377" t="n">
        <v>-10.82011111770832</v>
      </c>
      <c r="K377" t="n">
        <v>-824.2665914553634</v>
      </c>
      <c r="L377" t="n">
        <v>2</v>
      </c>
      <c r="M377" t="n">
        <v>-223.2574733086033</v>
      </c>
      <c r="N377" t="n">
        <v>1146.828295063549</v>
      </c>
      <c r="O377" t="b">
        <v>0</v>
      </c>
      <c r="P377" t="n">
        <v>-10.82011111770832</v>
      </c>
      <c r="Q377" t="n">
        <v>0</v>
      </c>
      <c r="R377" t="n">
        <v>0.9516140934671583</v>
      </c>
      <c r="S377" t="n">
        <v>27.65286344990304</v>
      </c>
      <c r="T377" t="n">
        <v>-85.73646411312946</v>
      </c>
      <c r="U377" t="n">
        <v>-10.29657023249193</v>
      </c>
      <c r="V377" t="n">
        <v>137.5210091954738</v>
      </c>
      <c r="W377" t="n">
        <v>-37.84586015443224</v>
      </c>
      <c r="X377" t="n">
        <v>2</v>
      </c>
      <c r="Y377" t="n">
        <v>15.01978502922356</v>
      </c>
      <c r="Z377" t="n">
        <v>53.81082824266983</v>
      </c>
      <c r="AA377" t="n">
        <v>1146.828295063549</v>
      </c>
      <c r="AB377" t="b">
        <v>0</v>
      </c>
      <c r="AC377" t="b">
        <v>1</v>
      </c>
      <c r="AD377" t="n">
        <v>89.13455887067643</v>
      </c>
      <c r="AE377" t="n">
        <v>0.7908090181523156</v>
      </c>
      <c r="AF377" t="n">
        <v>0</v>
      </c>
      <c r="AG377" t="n">
        <v>-0.00626482107668222</v>
      </c>
      <c r="AH377" t="b">
        <v>0</v>
      </c>
      <c r="AI377" t="b">
        <v>0</v>
      </c>
      <c r="AJ377" t="n">
        <v>1146.828295063549</v>
      </c>
      <c r="AK377" t="n">
        <v>0</v>
      </c>
      <c r="AL377" t="n">
        <v>-10.29657023249193</v>
      </c>
      <c r="AM377" t="n">
        <v>5.69168314024441</v>
      </c>
      <c r="AN377" t="n">
        <v>-3.660759983290627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0</v>
      </c>
      <c r="E378" t="n">
        <v>14.4</v>
      </c>
      <c r="F378" t="n">
        <v>-0.814394964823195</v>
      </c>
      <c r="G378" t="n">
        <v>101.9822597275518</v>
      </c>
      <c r="H378" t="n">
        <v>376.5185029141212</v>
      </c>
      <c r="I378" t="n">
        <v>-6.949470913999806</v>
      </c>
      <c r="J378" t="n">
        <v>-6.949470913999806</v>
      </c>
      <c r="K378" t="n">
        <v>-650.7264993683661</v>
      </c>
      <c r="L378" t="n">
        <v>2</v>
      </c>
      <c r="M378" t="n">
        <v>-176.2531146718218</v>
      </c>
      <c r="N378" t="n">
        <v>933.0128502211924</v>
      </c>
      <c r="O378" t="b">
        <v>0</v>
      </c>
      <c r="P378" t="n">
        <v>-6.949470913999806</v>
      </c>
      <c r="Q378" t="n">
        <v>0</v>
      </c>
      <c r="R378" t="n">
        <v>0.9492242227995948</v>
      </c>
      <c r="S378" t="n">
        <v>27.6673261776425</v>
      </c>
      <c r="T378" t="n">
        <v>-67.51562784114927</v>
      </c>
      <c r="U378" t="n">
        <v>-6.596606127209856</v>
      </c>
      <c r="V378" t="n">
        <v>108.7374868306725</v>
      </c>
      <c r="W378" t="n">
        <v>-39.15818558634687</v>
      </c>
      <c r="X378" t="n">
        <v>2</v>
      </c>
      <c r="Y378" t="n">
        <v>16.33211046113819</v>
      </c>
      <c r="Z378" t="n">
        <v>53.82004899710105</v>
      </c>
      <c r="AA378" t="n">
        <v>933.0128502211924</v>
      </c>
      <c r="AB378" t="b">
        <v>0</v>
      </c>
      <c r="AC378" t="b">
        <v>1</v>
      </c>
      <c r="AD378" t="n">
        <v>89.14077948486103</v>
      </c>
      <c r="AE378" t="n">
        <v>0.8182307435953077</v>
      </c>
      <c r="AF378" t="n">
        <v>0</v>
      </c>
      <c r="AG378" t="n">
        <v>-0.009890765920107292</v>
      </c>
      <c r="AH378" t="b">
        <v>0</v>
      </c>
      <c r="AI378" t="b">
        <v>0</v>
      </c>
      <c r="AJ378" t="n">
        <v>933.0128502211924</v>
      </c>
      <c r="AK378" t="n">
        <v>0</v>
      </c>
      <c r="AL378" t="n">
        <v>-6.596606127209856</v>
      </c>
      <c r="AM378" t="n">
        <v>2.76065120887616</v>
      </c>
      <c r="AN378" t="n">
        <v>-2.909393559853578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0</v>
      </c>
      <c r="E379" t="n">
        <v>11.9</v>
      </c>
      <c r="F379" t="n">
        <v>-0.5697123144169871</v>
      </c>
      <c r="G379" t="n">
        <v>84.27700630262959</v>
      </c>
      <c r="H379" t="n">
        <v>311.1507072693084</v>
      </c>
      <c r="I379" t="n">
        <v>-3.765930572445618</v>
      </c>
      <c r="J379" t="n">
        <v>-3.765930572445618</v>
      </c>
      <c r="K379" t="n">
        <v>-426.7117394702071</v>
      </c>
      <c r="L379" t="n">
        <v>2</v>
      </c>
      <c r="M379" t="n">
        <v>-115.5773942226996</v>
      </c>
      <c r="N379" t="n">
        <v>771.0314526133463</v>
      </c>
      <c r="O379" t="b">
        <v>0</v>
      </c>
      <c r="P379" t="n">
        <v>-3.765930572445618</v>
      </c>
      <c r="Q379" t="n">
        <v>0</v>
      </c>
      <c r="R379" t="n">
        <v>0.9429711598623004</v>
      </c>
      <c r="S379" t="n">
        <v>27.67707400724721</v>
      </c>
      <c r="T379" t="n">
        <v>-43.98149696692551</v>
      </c>
      <c r="U379" t="n">
        <v>-3.551163919859941</v>
      </c>
      <c r="V379" t="n">
        <v>71.5958972557741</v>
      </c>
      <c r="W379" t="n">
        <v>-31.92119520921623</v>
      </c>
      <c r="X379" t="n">
        <v>2</v>
      </c>
      <c r="Y379" t="n">
        <v>9.095120084007547</v>
      </c>
      <c r="Z379" t="n">
        <v>53.81749508395642</v>
      </c>
      <c r="AA379" t="n">
        <v>771.0314526133463</v>
      </c>
      <c r="AB379" t="b">
        <v>0</v>
      </c>
      <c r="AC379" t="b">
        <v>1</v>
      </c>
      <c r="AD379" t="n">
        <v>89.14582457028665</v>
      </c>
      <c r="AE379" t="n">
        <v>0.6670100491478018</v>
      </c>
      <c r="AF379" t="n">
        <v>0</v>
      </c>
      <c r="AG379" t="n">
        <v>-0.01009613158020467</v>
      </c>
      <c r="AH379" t="b">
        <v>0</v>
      </c>
      <c r="AI379" t="b">
        <v>0</v>
      </c>
      <c r="AJ379" t="n">
        <v>771.0314526133463</v>
      </c>
      <c r="AK379" t="n">
        <v>0</v>
      </c>
      <c r="AL379" t="n">
        <v>-3.551163919859941</v>
      </c>
      <c r="AM379" t="n">
        <v>0.4894871913900678</v>
      </c>
      <c r="AN379" t="n">
        <v>-2.368974075259146</v>
      </c>
      <c r="AO379" t="n">
        <v>0</v>
      </c>
      <c r="AP379" t="n">
        <v>1</v>
      </c>
      <c r="AQ379" t="n">
        <v>3</v>
      </c>
      <c r="AR379" t="n">
        <v>0</v>
      </c>
      <c r="AS379" t="n">
        <v>0</v>
      </c>
      <c r="AT379" t="n">
        <v>0.0529812470003351</v>
      </c>
      <c r="AU379" t="n">
        <v>0.01686047958003663</v>
      </c>
      <c r="AV379" t="n">
        <v>0.0529812470003351</v>
      </c>
    </row>
    <row r="380" spans="1:48">
      <c r="A380" t="n">
        <v>377</v>
      </c>
      <c r="B380" t="n">
        <v>0</v>
      </c>
      <c r="C380" t="n">
        <v>0</v>
      </c>
      <c r="D380" t="n">
        <v>0</v>
      </c>
      <c r="E380" t="n">
        <v>10.2</v>
      </c>
      <c r="F380" t="n">
        <v>-0.4067557775088568</v>
      </c>
      <c r="G380" t="n">
        <v>72.2374339736825</v>
      </c>
      <c r="H380" t="n">
        <v>266.7006062308358</v>
      </c>
      <c r="I380" t="n">
        <v>-2.098586369246113</v>
      </c>
      <c r="J380" t="n">
        <v>-2.098586369246113</v>
      </c>
      <c r="K380" t="n">
        <v>-277.4188194108406</v>
      </c>
      <c r="L380" t="n">
        <v>0</v>
      </c>
      <c r="M380" t="n">
        <v>-75.14052530087774</v>
      </c>
      <c r="N380" t="n">
        <v>0</v>
      </c>
      <c r="O380" t="b">
        <v>1</v>
      </c>
      <c r="P380" t="n">
        <v>-2.098586369246113</v>
      </c>
      <c r="Q380" t="n">
        <v>-18.19697040933498</v>
      </c>
      <c r="R380" t="n">
        <v>0</v>
      </c>
      <c r="S380" t="n">
        <v>27.68300689942731</v>
      </c>
      <c r="T380" t="n">
        <v>0</v>
      </c>
      <c r="U380" t="n">
        <v>0</v>
      </c>
      <c r="V380" t="n">
        <v>75.14052530087774</v>
      </c>
      <c r="W380" t="n">
        <v>0</v>
      </c>
      <c r="X380" t="n">
        <v>0</v>
      </c>
      <c r="Y380" t="n">
        <v>-22.82607512520868</v>
      </c>
      <c r="Z380" t="n">
        <v>53.81340856497181</v>
      </c>
      <c r="AA380" t="n">
        <v>750</v>
      </c>
      <c r="AB380" t="b">
        <v>0</v>
      </c>
      <c r="AC380" t="b">
        <v>1</v>
      </c>
      <c r="AD380" t="n">
        <v>89.14310017444514</v>
      </c>
      <c r="AE380" t="n">
        <v>-0</v>
      </c>
      <c r="AF380" t="n">
        <v>0</v>
      </c>
      <c r="AG380" t="n">
        <v>-0.005041362700550861</v>
      </c>
      <c r="AH380" t="b">
        <v>1</v>
      </c>
      <c r="AI380" t="b">
        <v>1</v>
      </c>
      <c r="AJ380" t="n">
        <v>750</v>
      </c>
      <c r="AK380" t="n">
        <v>0</v>
      </c>
      <c r="AL380" t="n">
        <v>0</v>
      </c>
      <c r="AM380" t="n">
        <v>0</v>
      </c>
      <c r="AN380" t="n">
        <v>0.0003392997146928562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0.221968635424694</v>
      </c>
      <c r="AU380" t="n">
        <v>0.0706381570249371</v>
      </c>
      <c r="AV380" t="n">
        <v>0.221968635424694</v>
      </c>
    </row>
    <row r="381" spans="1:48">
      <c r="A381" t="n">
        <v>378</v>
      </c>
      <c r="B381" t="n">
        <v>0</v>
      </c>
      <c r="C381" t="n">
        <v>0</v>
      </c>
      <c r="D381" t="n">
        <v>0</v>
      </c>
      <c r="E381" t="n">
        <v>8.9</v>
      </c>
      <c r="F381" t="n">
        <v>-0.3032645755475842</v>
      </c>
      <c r="G381" t="n">
        <v>63.03070219272297</v>
      </c>
      <c r="H381" t="n">
        <v>232.7093524955332</v>
      </c>
      <c r="I381" t="n">
        <v>-1.206335205100914</v>
      </c>
      <c r="J381" t="n">
        <v>-1.206335205100914</v>
      </c>
      <c r="K381" t="n">
        <v>-182.7625625973927</v>
      </c>
      <c r="L381" t="n">
        <v>0</v>
      </c>
      <c r="M381" t="n">
        <v>-49.50231923006302</v>
      </c>
      <c r="N381" t="n">
        <v>0</v>
      </c>
      <c r="O381" t="b">
        <v>0</v>
      </c>
      <c r="P381" t="n">
        <v>-1.206335205100914</v>
      </c>
      <c r="Q381" t="n">
        <v>0</v>
      </c>
      <c r="R381" t="n">
        <v>0</v>
      </c>
      <c r="S381" t="n">
        <v>27.68300689942731</v>
      </c>
      <c r="T381" t="n">
        <v>0</v>
      </c>
      <c r="U381" t="n">
        <v>0</v>
      </c>
      <c r="V381" t="n">
        <v>49.50231923006303</v>
      </c>
      <c r="W381" t="n">
        <v>0</v>
      </c>
      <c r="X381" t="n">
        <v>0</v>
      </c>
      <c r="Y381" t="n">
        <v>-22.82607512520868</v>
      </c>
      <c r="Z381" t="n">
        <v>53.80932204598719</v>
      </c>
      <c r="AA381" t="n">
        <v>750</v>
      </c>
      <c r="AB381" t="b">
        <v>0</v>
      </c>
      <c r="AC381" t="b">
        <v>1</v>
      </c>
      <c r="AD381" t="n">
        <v>89.13404220812561</v>
      </c>
      <c r="AE381" t="n">
        <v>-0</v>
      </c>
      <c r="AF381" t="n">
        <v>0</v>
      </c>
      <c r="AG381" t="n">
        <v>-0.001715764976001038</v>
      </c>
      <c r="AH381" t="b">
        <v>1</v>
      </c>
      <c r="AI381" t="b">
        <v>1</v>
      </c>
      <c r="AJ381" t="n">
        <v>750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0.2219704954813636</v>
      </c>
      <c r="AU381" t="n">
        <v>0.07063874895980596</v>
      </c>
      <c r="AV381" t="n">
        <v>0.2219704954813636</v>
      </c>
    </row>
    <row r="382" spans="1:48">
      <c r="A382" t="n">
        <v>379</v>
      </c>
      <c r="B382" t="n">
        <v>0</v>
      </c>
      <c r="C382" t="n">
        <v>0</v>
      </c>
      <c r="D382" t="n">
        <v>0</v>
      </c>
      <c r="E382" t="n">
        <v>8</v>
      </c>
      <c r="F382" t="n">
        <v>-0.2135192536341366</v>
      </c>
      <c r="G382" t="n">
        <v>56.65681095975098</v>
      </c>
      <c r="H382" t="n">
        <v>209.1769460634006</v>
      </c>
      <c r="I382" t="n">
        <v>-0.5957478386284696</v>
      </c>
      <c r="J382" t="n">
        <v>-0.5957478386284696</v>
      </c>
      <c r="K382" t="n">
        <v>-100.4111015934778</v>
      </c>
      <c r="L382" t="n">
        <v>0</v>
      </c>
      <c r="M382" t="n">
        <v>-27.19693975988023</v>
      </c>
      <c r="N382" t="n">
        <v>0</v>
      </c>
      <c r="O382" t="b">
        <v>0</v>
      </c>
      <c r="P382" t="n">
        <v>-0.5957478386284696</v>
      </c>
      <c r="Q382" t="n">
        <v>0</v>
      </c>
      <c r="R382" t="n">
        <v>0</v>
      </c>
      <c r="S382" t="n">
        <v>27.68300689942731</v>
      </c>
      <c r="T382" t="n">
        <v>0</v>
      </c>
      <c r="U382" t="n">
        <v>0</v>
      </c>
      <c r="V382" t="n">
        <v>27.19693975988023</v>
      </c>
      <c r="W382" t="n">
        <v>0</v>
      </c>
      <c r="X382" t="n">
        <v>0</v>
      </c>
      <c r="Y382" t="n">
        <v>-22.82607512520868</v>
      </c>
      <c r="Z382" t="n">
        <v>53.8053126960839</v>
      </c>
      <c r="AA382" t="n">
        <v>750</v>
      </c>
      <c r="AB382" t="b">
        <v>0</v>
      </c>
      <c r="AC382" t="b">
        <v>1</v>
      </c>
      <c r="AD382" t="n">
        <v>89.12498424180608</v>
      </c>
      <c r="AE382" t="n">
        <v>-0</v>
      </c>
      <c r="AF382" t="n">
        <v>0</v>
      </c>
      <c r="AG382" t="n">
        <v>-0.00322144732650495</v>
      </c>
      <c r="AH382" t="b">
        <v>1</v>
      </c>
      <c r="AI382" t="b">
        <v>1</v>
      </c>
      <c r="AJ382" t="n">
        <v>750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0.2219723204508138</v>
      </c>
      <c r="AU382" t="n">
        <v>0.07063932972869857</v>
      </c>
      <c r="AV382" t="n">
        <v>0.2219723204508138</v>
      </c>
    </row>
    <row r="383" spans="1:48">
      <c r="A383" t="n">
        <v>380</v>
      </c>
      <c r="B383" t="n">
        <v>0</v>
      </c>
      <c r="C383" t="n">
        <v>0</v>
      </c>
      <c r="D383" t="n">
        <v>0</v>
      </c>
      <c r="E383" t="n">
        <v>7.2</v>
      </c>
      <c r="F383" t="n">
        <v>-0.2593250765825361</v>
      </c>
      <c r="G383" t="n">
        <v>50.99112986377589</v>
      </c>
      <c r="H383" t="n">
        <v>188.2592514570606</v>
      </c>
      <c r="I383" t="n">
        <v>-0.7669364210056843</v>
      </c>
      <c r="J383" t="n">
        <v>-0.7669364210056843</v>
      </c>
      <c r="K383" t="n">
        <v>-143.6270066182325</v>
      </c>
      <c r="L383" t="n">
        <v>0</v>
      </c>
      <c r="M383" t="n">
        <v>-38.90222281100557</v>
      </c>
      <c r="N383" t="n">
        <v>0</v>
      </c>
      <c r="O383" t="b">
        <v>0</v>
      </c>
      <c r="P383" t="n">
        <v>-0.7669364210056843</v>
      </c>
      <c r="Q383" t="n">
        <v>0</v>
      </c>
      <c r="R383" t="n">
        <v>0</v>
      </c>
      <c r="S383" t="n">
        <v>27.68300689942731</v>
      </c>
      <c r="T383" t="n">
        <v>0</v>
      </c>
      <c r="U383" t="n">
        <v>0</v>
      </c>
      <c r="V383" t="n">
        <v>38.90222281100556</v>
      </c>
      <c r="W383" t="n">
        <v>0</v>
      </c>
      <c r="X383" t="n">
        <v>0</v>
      </c>
      <c r="Y383" t="n">
        <v>-22.82607512520868</v>
      </c>
      <c r="Z383" t="n">
        <v>53.80130334618061</v>
      </c>
      <c r="AA383" t="n">
        <v>750</v>
      </c>
      <c r="AB383" t="b">
        <v>0</v>
      </c>
      <c r="AC383" t="b">
        <v>1</v>
      </c>
      <c r="AD383" t="n">
        <v>89.11592627548654</v>
      </c>
      <c r="AE383" t="n">
        <v>-0</v>
      </c>
      <c r="AF383" t="n">
        <v>0</v>
      </c>
      <c r="AG383" t="n">
        <v>-0.003055494215552623</v>
      </c>
      <c r="AH383" t="b">
        <v>1</v>
      </c>
      <c r="AI383" t="b">
        <v>1</v>
      </c>
      <c r="AJ383" t="n">
        <v>750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0.2219741454576581</v>
      </c>
      <c r="AU383" t="n">
        <v>0.07063991050949128</v>
      </c>
      <c r="AV383" t="n">
        <v>0.2219741454576581</v>
      </c>
    </row>
    <row r="384" spans="1:48">
      <c r="A384" t="n">
        <v>381</v>
      </c>
      <c r="B384" t="n">
        <v>0</v>
      </c>
      <c r="C384" t="n">
        <v>0</v>
      </c>
      <c r="D384" t="n">
        <v>0</v>
      </c>
      <c r="E384" t="n">
        <v>6.1</v>
      </c>
      <c r="F384" t="n">
        <v>-0.332513773369054</v>
      </c>
      <c r="G384" t="n">
        <v>43.20081835681012</v>
      </c>
      <c r="H384" t="n">
        <v>159.497421373343</v>
      </c>
      <c r="I384" t="n">
        <v>-0.9612135343783875</v>
      </c>
      <c r="J384" t="n">
        <v>-0.9612135343783875</v>
      </c>
      <c r="K384" t="n">
        <v>-212.4708158530094</v>
      </c>
      <c r="L384" t="n">
        <v>0</v>
      </c>
      <c r="M384" t="n">
        <v>-57.54897504144349</v>
      </c>
      <c r="N384" t="n">
        <v>0</v>
      </c>
      <c r="O384" t="b">
        <v>0</v>
      </c>
      <c r="P384" t="n">
        <v>-0.9612135343783875</v>
      </c>
      <c r="Q384" t="n">
        <v>0</v>
      </c>
      <c r="R384" t="n">
        <v>0</v>
      </c>
      <c r="S384" t="n">
        <v>27.68300689942731</v>
      </c>
      <c r="T384" t="n">
        <v>0</v>
      </c>
      <c r="U384" t="n">
        <v>0</v>
      </c>
      <c r="V384" t="n">
        <v>57.5489750414435</v>
      </c>
      <c r="W384" t="n">
        <v>0</v>
      </c>
      <c r="X384" t="n">
        <v>0</v>
      </c>
      <c r="Y384" t="n">
        <v>-22.82607512520868</v>
      </c>
      <c r="Z384" t="n">
        <v>53.797216827196</v>
      </c>
      <c r="AA384" t="n">
        <v>750</v>
      </c>
      <c r="AB384" t="b">
        <v>0</v>
      </c>
      <c r="AC384" t="b">
        <v>1</v>
      </c>
      <c r="AD384" t="n">
        <v>89.10686830916701</v>
      </c>
      <c r="AE384" t="n">
        <v>-0</v>
      </c>
      <c r="AF384" t="n">
        <v>0</v>
      </c>
      <c r="AG384" t="n">
        <v>-0.003569380474229444</v>
      </c>
      <c r="AH384" t="b">
        <v>1</v>
      </c>
      <c r="AI384" t="b">
        <v>1</v>
      </c>
      <c r="AJ384" t="n">
        <v>750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0.2219760056294025</v>
      </c>
      <c r="AU384" t="n">
        <v>0.07064050248098094</v>
      </c>
      <c r="AV384" t="n">
        <v>0.2219760056294025</v>
      </c>
    </row>
    <row r="385" spans="1:48">
      <c r="A385" t="n">
        <v>382</v>
      </c>
      <c r="B385" t="n">
        <v>0</v>
      </c>
      <c r="C385" t="n">
        <v>0</v>
      </c>
      <c r="D385" t="n">
        <v>0</v>
      </c>
      <c r="E385" t="n">
        <v>4.9</v>
      </c>
      <c r="F385" t="n">
        <v>-0.3272864966079146</v>
      </c>
      <c r="G385" t="n">
        <v>34.70229671284748</v>
      </c>
      <c r="H385" t="n">
        <v>128.1208794638329</v>
      </c>
      <c r="I385" t="n">
        <v>-0.7581920344801615</v>
      </c>
      <c r="J385" t="n">
        <v>-0.7581920344801615</v>
      </c>
      <c r="K385" t="n">
        <v>-208.6375050601375</v>
      </c>
      <c r="L385" t="n">
        <v>0</v>
      </c>
      <c r="M385" t="n">
        <v>-56.51070017880213</v>
      </c>
      <c r="N385" t="n">
        <v>0</v>
      </c>
      <c r="O385" t="b">
        <v>0</v>
      </c>
      <c r="P385" t="n">
        <v>-0.7581920344801615</v>
      </c>
      <c r="Q385" t="n">
        <v>0</v>
      </c>
      <c r="R385" t="n">
        <v>0</v>
      </c>
      <c r="S385" t="n">
        <v>27.68300689942731</v>
      </c>
      <c r="T385" t="n">
        <v>0</v>
      </c>
      <c r="U385" t="n">
        <v>0</v>
      </c>
      <c r="V385" t="n">
        <v>56.51070017880213</v>
      </c>
      <c r="W385" t="n">
        <v>0</v>
      </c>
      <c r="X385" t="n">
        <v>0</v>
      </c>
      <c r="Y385" t="n">
        <v>-22.82607512520868</v>
      </c>
      <c r="Z385" t="n">
        <v>53.79313030821138</v>
      </c>
      <c r="AA385" t="n">
        <v>750</v>
      </c>
      <c r="AB385" t="b">
        <v>0</v>
      </c>
      <c r="AC385" t="b">
        <v>1</v>
      </c>
      <c r="AD385" t="n">
        <v>89.09781034284748</v>
      </c>
      <c r="AE385" t="n">
        <v>-0</v>
      </c>
      <c r="AF385" t="n">
        <v>0</v>
      </c>
      <c r="AG385" t="n">
        <v>-0.003882707532503249</v>
      </c>
      <c r="AH385" t="b">
        <v>1</v>
      </c>
      <c r="AI385" t="b">
        <v>1</v>
      </c>
      <c r="AJ385" t="n">
        <v>750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0.2219778658399966</v>
      </c>
      <c r="AU385" t="n">
        <v>0.07064109446483398</v>
      </c>
      <c r="AV385" t="n">
        <v>0.2219778658399966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3.7</v>
      </c>
      <c r="F386" t="n">
        <v>-0.3583402401992868</v>
      </c>
      <c r="G386" t="n">
        <v>26.20377506888483</v>
      </c>
      <c r="H386" t="n">
        <v>96.7443375543228</v>
      </c>
      <c r="I386" t="n">
        <v>-0.6541519666477718</v>
      </c>
      <c r="J386" t="n">
        <v>-0.6541519666477718</v>
      </c>
      <c r="K386" t="n">
        <v>-238.3889773551814</v>
      </c>
      <c r="L386" t="n">
        <v>0</v>
      </c>
      <c r="M386" t="n">
        <v>-64.56906212220514</v>
      </c>
      <c r="N386" t="n">
        <v>0</v>
      </c>
      <c r="O386" t="b">
        <v>0</v>
      </c>
      <c r="P386" t="n">
        <v>-0.6541519666477719</v>
      </c>
      <c r="Q386" t="n">
        <v>0</v>
      </c>
      <c r="R386" t="n">
        <v>0</v>
      </c>
      <c r="S386" t="n">
        <v>27.68300689942731</v>
      </c>
      <c r="T386" t="n">
        <v>0</v>
      </c>
      <c r="U386" t="n">
        <v>0</v>
      </c>
      <c r="V386" t="n">
        <v>64.56906212220515</v>
      </c>
      <c r="W386" t="n">
        <v>0</v>
      </c>
      <c r="X386" t="n">
        <v>0</v>
      </c>
      <c r="Y386" t="n">
        <v>-22.82607512520868</v>
      </c>
      <c r="Z386" t="n">
        <v>53.78904378922677</v>
      </c>
      <c r="AA386" t="n">
        <v>750</v>
      </c>
      <c r="AB386" t="b">
        <v>0</v>
      </c>
      <c r="AC386" t="b">
        <v>1</v>
      </c>
      <c r="AD386" t="n">
        <v>89.08875237652795</v>
      </c>
      <c r="AE386" t="n">
        <v>-0</v>
      </c>
      <c r="AF386" t="n">
        <v>0</v>
      </c>
      <c r="AG386" t="n">
        <v>-0.003879988810022772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0.2219797260894421</v>
      </c>
      <c r="AU386" t="n">
        <v>0.07064168646105085</v>
      </c>
      <c r="AV386" t="n">
        <v>0.2219797260894421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2.3</v>
      </c>
      <c r="F387" t="n">
        <v>-0.4060192092616051</v>
      </c>
      <c r="G387" t="n">
        <v>16.28883315092841</v>
      </c>
      <c r="H387" t="n">
        <v>60.13837199322769</v>
      </c>
      <c r="I387" t="n">
        <v>-0.4838288845616052</v>
      </c>
      <c r="J387" t="n">
        <v>-0.4838288845616052</v>
      </c>
      <c r="K387" t="n">
        <v>-283.6437375536449</v>
      </c>
      <c r="L387" t="n">
        <v>0</v>
      </c>
      <c r="M387" t="n">
        <v>-76.8265811358735</v>
      </c>
      <c r="N387" t="n">
        <v>0</v>
      </c>
      <c r="O387" t="b">
        <v>0</v>
      </c>
      <c r="P387" t="n">
        <v>-0.4838288845616052</v>
      </c>
      <c r="Q387" t="n">
        <v>0</v>
      </c>
      <c r="R387" t="n">
        <v>0</v>
      </c>
      <c r="S387" t="n">
        <v>27.68300689942731</v>
      </c>
      <c r="T387" t="n">
        <v>0</v>
      </c>
      <c r="U387" t="n">
        <v>0</v>
      </c>
      <c r="V387" t="n">
        <v>76.8265811358735</v>
      </c>
      <c r="W387" t="n">
        <v>0</v>
      </c>
      <c r="X387" t="n">
        <v>0</v>
      </c>
      <c r="Y387" t="n">
        <v>-22.82607512520868</v>
      </c>
      <c r="Z387" t="n">
        <v>53.78495727024215</v>
      </c>
      <c r="AA387" t="n">
        <v>750</v>
      </c>
      <c r="AB387" t="b">
        <v>0</v>
      </c>
      <c r="AC387" t="b">
        <v>1</v>
      </c>
      <c r="AD387" t="n">
        <v>89.07969441020842</v>
      </c>
      <c r="AE387" t="n">
        <v>-0</v>
      </c>
      <c r="AF387" t="n">
        <v>0</v>
      </c>
      <c r="AG387" t="n">
        <v>-0.004154621927129315</v>
      </c>
      <c r="AH387" t="b">
        <v>1</v>
      </c>
      <c r="AI387" t="b">
        <v>1</v>
      </c>
      <c r="AJ387" t="n">
        <v>750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0.22198158637774</v>
      </c>
      <c r="AU387" t="n">
        <v>0.07064227846963192</v>
      </c>
      <c r="AV387" t="n">
        <v>0.22198158637774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0.9</v>
      </c>
      <c r="F388" t="n">
        <v>-0.3509162560876269</v>
      </c>
      <c r="G388" t="n">
        <v>6.373891232971986</v>
      </c>
      <c r="H388" t="n">
        <v>23.53240643213257</v>
      </c>
      <c r="I388" t="n">
        <v>-0.1558654541941089</v>
      </c>
      <c r="J388" t="n">
        <v>-0.1558654541941089</v>
      </c>
      <c r="K388" t="n">
        <v>-233.5159787220503</v>
      </c>
      <c r="L388" t="n">
        <v>0</v>
      </c>
      <c r="M388" t="n">
        <v>-63.24918166902771</v>
      </c>
      <c r="N388" t="n">
        <v>0</v>
      </c>
      <c r="O388" t="b">
        <v>0</v>
      </c>
      <c r="P388" t="n">
        <v>-0.1558654541941089</v>
      </c>
      <c r="Q388" t="n">
        <v>0</v>
      </c>
      <c r="R388" t="n">
        <v>0</v>
      </c>
      <c r="S388" t="n">
        <v>27.68300689942731</v>
      </c>
      <c r="T388" t="n">
        <v>0</v>
      </c>
      <c r="U388" t="n">
        <v>0</v>
      </c>
      <c r="V388" t="n">
        <v>63.24918166902771</v>
      </c>
      <c r="W388" t="n">
        <v>0</v>
      </c>
      <c r="X388" t="n">
        <v>0</v>
      </c>
      <c r="Y388" t="n">
        <v>-22.82607512520868</v>
      </c>
      <c r="Z388" t="n">
        <v>53.78087075125754</v>
      </c>
      <c r="AA388" t="n">
        <v>750</v>
      </c>
      <c r="AB388" t="b">
        <v>0</v>
      </c>
      <c r="AC388" t="b">
        <v>1</v>
      </c>
      <c r="AD388" t="n">
        <v>89.07063644388889</v>
      </c>
      <c r="AE388" t="n">
        <v>-0</v>
      </c>
      <c r="AF388" t="n">
        <v>0</v>
      </c>
      <c r="AG388" t="n">
        <v>-0.005053603546217894</v>
      </c>
      <c r="AH388" t="b">
        <v>1</v>
      </c>
      <c r="AI388" t="b">
        <v>1</v>
      </c>
      <c r="AJ388" t="n">
        <v>750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0.2219834467048918</v>
      </c>
      <c r="AU388" t="n">
        <v>0.07064287049057763</v>
      </c>
      <c r="AV388" t="n">
        <v>0.2219834467048918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b">
        <v>0</v>
      </c>
      <c r="P389" t="n">
        <v>0</v>
      </c>
      <c r="Q389" t="n">
        <v>0</v>
      </c>
      <c r="R389" t="n">
        <v>1</v>
      </c>
      <c r="S389" t="n">
        <v>27.68300689942731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-22.82607512520868</v>
      </c>
      <c r="Z389" t="n">
        <v>53.77622688560886</v>
      </c>
      <c r="AA389" t="n">
        <v>750</v>
      </c>
      <c r="AB389" t="b">
        <v>0</v>
      </c>
      <c r="AC389" t="b">
        <v>1</v>
      </c>
      <c r="AD389" t="n">
        <v>89.06157847756936</v>
      </c>
      <c r="AE389" t="n">
        <v>-0</v>
      </c>
      <c r="AF389" t="n">
        <v>0</v>
      </c>
      <c r="AG389" t="n">
        <v>-0.006340247846180813</v>
      </c>
      <c r="AH389" t="b">
        <v>1</v>
      </c>
      <c r="AI389" t="b">
        <v>1</v>
      </c>
      <c r="AJ389" t="n">
        <v>750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0.2219855608030107</v>
      </c>
      <c r="AU389" t="n">
        <v>0.07064354327029086</v>
      </c>
      <c r="AV389" t="n">
        <v>0.2219855608030107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b">
        <v>0</v>
      </c>
      <c r="P390" t="n">
        <v>0</v>
      </c>
      <c r="Q390" t="n">
        <v>0</v>
      </c>
      <c r="R390" t="n">
        <v>1</v>
      </c>
      <c r="S390" t="n">
        <v>27.68300689942731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-22.82607512520868</v>
      </c>
      <c r="Z390" t="n">
        <v>53.77158301996019</v>
      </c>
      <c r="AA390" t="n">
        <v>750</v>
      </c>
      <c r="AB390" t="b">
        <v>0</v>
      </c>
      <c r="AC390" t="b">
        <v>1</v>
      </c>
      <c r="AD390" t="n">
        <v>89.05252051124982</v>
      </c>
      <c r="AE390" t="n">
        <v>-0</v>
      </c>
      <c r="AF390" t="n">
        <v>0</v>
      </c>
      <c r="AG390" t="n">
        <v>-0.00666881802955166</v>
      </c>
      <c r="AH390" t="b">
        <v>1</v>
      </c>
      <c r="AI390" t="b">
        <v>1</v>
      </c>
      <c r="AJ390" t="n">
        <v>750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0.2219876749513079</v>
      </c>
      <c r="AU390" t="n">
        <v>0.0706442160659726</v>
      </c>
      <c r="AV390" t="n">
        <v>0.2219876749513079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b">
        <v>0</v>
      </c>
      <c r="P391" t="n">
        <v>0</v>
      </c>
      <c r="Q391" t="n">
        <v>0</v>
      </c>
      <c r="R391" t="n">
        <v>1</v>
      </c>
      <c r="S391" t="n">
        <v>27.68300689942731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-22.82607512520868</v>
      </c>
      <c r="Z391" t="n">
        <v>53.76693915431152</v>
      </c>
      <c r="AA391" t="n">
        <v>750</v>
      </c>
      <c r="AB391" t="b">
        <v>0</v>
      </c>
      <c r="AC391" t="b">
        <v>1</v>
      </c>
      <c r="AD391" t="n">
        <v>89.04346254493029</v>
      </c>
      <c r="AE391" t="n">
        <v>-0</v>
      </c>
      <c r="AF391" t="n">
        <v>0</v>
      </c>
      <c r="AG391" t="n">
        <v>-0.007766000351776492</v>
      </c>
      <c r="AH391" t="b">
        <v>1</v>
      </c>
      <c r="AI391" t="b">
        <v>1</v>
      </c>
      <c r="AJ391" t="n">
        <v>750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0.2219897891497855</v>
      </c>
      <c r="AU391" t="n">
        <v>0.07064488887762346</v>
      </c>
      <c r="AV391" t="n">
        <v>0.2219897891497855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b">
        <v>0</v>
      </c>
      <c r="P392" t="n">
        <v>0</v>
      </c>
      <c r="Q392" t="n">
        <v>0</v>
      </c>
      <c r="R392" t="n">
        <v>1</v>
      </c>
      <c r="S392" t="n">
        <v>27.68300689942731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-22.82607512520868</v>
      </c>
      <c r="Z392" t="n">
        <v>53.76229528866284</v>
      </c>
      <c r="AA392" t="n">
        <v>750</v>
      </c>
      <c r="AB392" t="b">
        <v>0</v>
      </c>
      <c r="AC392" t="b">
        <v>1</v>
      </c>
      <c r="AD392" t="n">
        <v>89.03440457861076</v>
      </c>
      <c r="AE392" t="n">
        <v>-0</v>
      </c>
      <c r="AF392" t="n">
        <v>0</v>
      </c>
      <c r="AG392" t="n">
        <v>-0.005834150111962616</v>
      </c>
      <c r="AH392" t="b">
        <v>1</v>
      </c>
      <c r="AI392" t="b">
        <v>1</v>
      </c>
      <c r="AJ392" t="n">
        <v>750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0.2219919033984452</v>
      </c>
      <c r="AU392" t="n">
        <v>0.07064556170524404</v>
      </c>
      <c r="AV392" t="n">
        <v>0.2219919033984452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b">
        <v>0</v>
      </c>
      <c r="P393" t="n">
        <v>0</v>
      </c>
      <c r="Q393" t="n">
        <v>0</v>
      </c>
      <c r="R393" t="n">
        <v>1</v>
      </c>
      <c r="S393" t="n">
        <v>27.68300689942731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-22.82607512520868</v>
      </c>
      <c r="Z393" t="n">
        <v>53.75765142301417</v>
      </c>
      <c r="AA393" t="n">
        <v>750</v>
      </c>
      <c r="AB393" t="b">
        <v>0</v>
      </c>
      <c r="AC393" t="b">
        <v>1</v>
      </c>
      <c r="AD393" t="n">
        <v>89.02534661229123</v>
      </c>
      <c r="AE393" t="n">
        <v>-0</v>
      </c>
      <c r="AF393" t="n">
        <v>0</v>
      </c>
      <c r="AG393" t="n">
        <v>-0.002229062130572945</v>
      </c>
      <c r="AH393" t="b">
        <v>1</v>
      </c>
      <c r="AI393" t="b">
        <v>1</v>
      </c>
      <c r="AJ393" t="n">
        <v>750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0.221994017697289</v>
      </c>
      <c r="AU393" t="n">
        <v>0.07064623454883495</v>
      </c>
      <c r="AV393" t="n">
        <v>0.221994017697289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0.03779530486623869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b">
        <v>0</v>
      </c>
      <c r="P394" t="n">
        <v>0</v>
      </c>
      <c r="Q394" t="n">
        <v>0</v>
      </c>
      <c r="R394" t="n">
        <v>1</v>
      </c>
      <c r="S394" t="n">
        <v>27.68300689942731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-22.82607512520868</v>
      </c>
      <c r="Z394" t="n">
        <v>53.77435267906698</v>
      </c>
      <c r="AA394" t="n">
        <v>750</v>
      </c>
      <c r="AB394" t="b">
        <v>0</v>
      </c>
      <c r="AC394" t="b">
        <v>1</v>
      </c>
      <c r="AD394" t="n">
        <v>89.0162886459717</v>
      </c>
      <c r="AE394" t="n">
        <v>-0</v>
      </c>
      <c r="AF394" t="n">
        <v>0</v>
      </c>
      <c r="AG394" t="n">
        <v>0.01674685013307917</v>
      </c>
      <c r="AH394" t="b">
        <v>1</v>
      </c>
      <c r="AI394" t="b">
        <v>1</v>
      </c>
      <c r="AJ394" t="n">
        <v>750</v>
      </c>
      <c r="AK394" t="n">
        <v>0</v>
      </c>
      <c r="AL394" t="n">
        <v>0</v>
      </c>
      <c r="AM394" t="n">
        <v>0</v>
      </c>
      <c r="AN394" t="n">
        <v>0.0001170536381848203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0.221986414040986</v>
      </c>
      <c r="AU394" t="n">
        <v>0.07064381480035622</v>
      </c>
      <c r="AV394" t="n">
        <v>0.221986414040986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0.5</v>
      </c>
      <c r="F395" t="n">
        <v>0.27612429651063</v>
      </c>
      <c r="G395" t="n">
        <v>3.541050684984437</v>
      </c>
      <c r="H395" t="n">
        <v>13.07355912896254</v>
      </c>
      <c r="I395" t="n">
        <v>0.1289142018812115</v>
      </c>
      <c r="J395" t="n">
        <v>0.1289142018812115</v>
      </c>
      <c r="K395" t="n">
        <v>347.6482144321213</v>
      </c>
      <c r="L395" t="n">
        <v>1</v>
      </c>
      <c r="M395" t="n">
        <v>94.16257162300144</v>
      </c>
      <c r="N395" t="n">
        <v>61.2496245191895</v>
      </c>
      <c r="O395" t="b">
        <v>1</v>
      </c>
      <c r="P395" t="n">
        <v>0.1289142018812115</v>
      </c>
      <c r="Q395" t="n">
        <v>12.35293001534063</v>
      </c>
      <c r="R395" t="n">
        <v>0.8745677723431469</v>
      </c>
      <c r="S395" t="n">
        <v>27.68300689942731</v>
      </c>
      <c r="T395" t="n">
        <v>22.9813345978294</v>
      </c>
      <c r="U395" t="n">
        <v>0.1474033299167014</v>
      </c>
      <c r="V395" t="n">
        <v>2.882599993133251</v>
      </c>
      <c r="W395" t="n">
        <v>0</v>
      </c>
      <c r="X395" t="n">
        <v>0</v>
      </c>
      <c r="Y395" t="n">
        <v>-22.82607512520868</v>
      </c>
      <c r="Z395" t="n">
        <v>53.78640364689445</v>
      </c>
      <c r="AA395" t="n">
        <v>750</v>
      </c>
      <c r="AB395" t="b">
        <v>0</v>
      </c>
      <c r="AC395" t="b">
        <v>1</v>
      </c>
      <c r="AD395" t="n">
        <v>89.00723067965217</v>
      </c>
      <c r="AE395" t="n">
        <v>-0</v>
      </c>
      <c r="AF395" t="n">
        <v>0</v>
      </c>
      <c r="AG395" t="n">
        <v>0.03670243453640101</v>
      </c>
      <c r="AH395" t="b">
        <v>1</v>
      </c>
      <c r="AI395" t="b">
        <v>1</v>
      </c>
      <c r="AJ395" t="n">
        <v>762.3529300153407</v>
      </c>
      <c r="AK395" t="n">
        <v>0</v>
      </c>
      <c r="AL395" t="n">
        <v>1.834678356612761</v>
      </c>
      <c r="AM395" t="n">
        <v>0</v>
      </c>
      <c r="AN395" t="n">
        <v>1.834678356612761</v>
      </c>
      <c r="AO395" t="n">
        <v>0</v>
      </c>
      <c r="AP395" t="n">
        <v>1</v>
      </c>
      <c r="AQ395" t="n">
        <v>3</v>
      </c>
      <c r="AR395" t="n">
        <v>0</v>
      </c>
      <c r="AS395" t="n">
        <v>0</v>
      </c>
      <c r="AT395" t="n">
        <v>0.7656607461757831</v>
      </c>
      <c r="AU395" t="n">
        <v>0.243659938318378</v>
      </c>
      <c r="AV395" t="n">
        <v>0.7656607461757831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2.1</v>
      </c>
      <c r="F396" t="n">
        <v>0.6077075090912416</v>
      </c>
      <c r="G396" t="n">
        <v>14.87241287693463</v>
      </c>
      <c r="H396" t="n">
        <v>54.90894834164267</v>
      </c>
      <c r="I396" t="n">
        <v>1.021982973881266</v>
      </c>
      <c r="J396" t="n">
        <v>1.021982973881266</v>
      </c>
      <c r="K396" t="n">
        <v>656.1960459067765</v>
      </c>
      <c r="L396" t="n">
        <v>1</v>
      </c>
      <c r="M396" t="n">
        <v>177.7345736475559</v>
      </c>
      <c r="N396" t="n">
        <v>257.2484229805959</v>
      </c>
      <c r="O396" t="b">
        <v>0</v>
      </c>
      <c r="P396" t="n">
        <v>1.021982973881266</v>
      </c>
      <c r="Q396" t="n">
        <v>0</v>
      </c>
      <c r="R396" t="n">
        <v>0.9103824569341661</v>
      </c>
      <c r="S396" t="n">
        <v>27.68345359279805</v>
      </c>
      <c r="T396" t="n">
        <v>41.6714335734741</v>
      </c>
      <c r="U396" t="n">
        <v>1.122586409807291</v>
      </c>
      <c r="V396" t="n">
        <v>3.734491492885844</v>
      </c>
      <c r="W396" t="n">
        <v>0</v>
      </c>
      <c r="X396" t="n">
        <v>0</v>
      </c>
      <c r="Y396" t="n">
        <v>-22.82607512520868</v>
      </c>
      <c r="Z396" t="n">
        <v>53.81944260438687</v>
      </c>
      <c r="AA396" t="n">
        <v>750</v>
      </c>
      <c r="AB396" t="b">
        <v>0</v>
      </c>
      <c r="AC396" t="b">
        <v>1</v>
      </c>
      <c r="AD396" t="n">
        <v>88.99817271333264</v>
      </c>
      <c r="AE396" t="n">
        <v>-0</v>
      </c>
      <c r="AF396" t="n">
        <v>0</v>
      </c>
      <c r="AG396" t="n">
        <v>0.06165563364776061</v>
      </c>
      <c r="AH396" t="b">
        <v>0</v>
      </c>
      <c r="AI396" t="b">
        <v>0</v>
      </c>
      <c r="AJ396" t="n">
        <v>750</v>
      </c>
      <c r="AK396" t="n">
        <v>0</v>
      </c>
      <c r="AL396" t="n">
        <v>1.122586409807291</v>
      </c>
      <c r="AM396" t="n">
        <v>0</v>
      </c>
      <c r="AN396" t="n">
        <v>1.122703463445476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0.2219658889881648</v>
      </c>
      <c r="AU396" t="n">
        <v>0.07063728301310009</v>
      </c>
      <c r="AV396" t="n">
        <v>0.2219658889881648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4.8</v>
      </c>
      <c r="F397" t="n">
        <v>0.8763790004577363</v>
      </c>
      <c r="G397" t="n">
        <v>33.99408657585059</v>
      </c>
      <c r="H397" t="n">
        <v>125.5061676380404</v>
      </c>
      <c r="I397" t="n">
        <v>3.230155983533869</v>
      </c>
      <c r="J397" t="n">
        <v>3.230155983533869</v>
      </c>
      <c r="K397" t="n">
        <v>907.3848016304547</v>
      </c>
      <c r="L397" t="n">
        <v>1</v>
      </c>
      <c r="M397" t="n">
        <v>245.7705313191914</v>
      </c>
      <c r="N397" t="n">
        <v>587.9963953842191</v>
      </c>
      <c r="O397" t="b">
        <v>0</v>
      </c>
      <c r="P397" t="n">
        <v>3.230155983533869</v>
      </c>
      <c r="Q397" t="n">
        <v>0</v>
      </c>
      <c r="R397" t="n">
        <v>0.9200921429527531</v>
      </c>
      <c r="S397" t="n">
        <v>27.68598368472864</v>
      </c>
      <c r="T397" t="n">
        <v>57.01496880481048</v>
      </c>
      <c r="U397" t="n">
        <v>3.51068749828433</v>
      </c>
      <c r="V397" t="n">
        <v>4.555943976808038</v>
      </c>
      <c r="W397" t="n">
        <v>0</v>
      </c>
      <c r="X397" t="n">
        <v>0</v>
      </c>
      <c r="Y397" t="n">
        <v>-22.82607512520868</v>
      </c>
      <c r="Z397" t="n">
        <v>53.864002597764</v>
      </c>
      <c r="AA397" t="n">
        <v>750</v>
      </c>
      <c r="AB397" t="b">
        <v>0</v>
      </c>
      <c r="AC397" t="b">
        <v>1</v>
      </c>
      <c r="AD397" t="n">
        <v>88.9891147470131</v>
      </c>
      <c r="AE397" t="n">
        <v>-0</v>
      </c>
      <c r="AF397" t="n">
        <v>0</v>
      </c>
      <c r="AG397" t="n">
        <v>0.08961615524427349</v>
      </c>
      <c r="AH397" t="b">
        <v>0</v>
      </c>
      <c r="AI397" t="b">
        <v>0</v>
      </c>
      <c r="AJ397" t="n">
        <v>750</v>
      </c>
      <c r="AK397" t="n">
        <v>0</v>
      </c>
      <c r="AL397" t="n">
        <v>3.51068749828433</v>
      </c>
      <c r="AM397" t="n">
        <v>0</v>
      </c>
      <c r="AN397" t="n">
        <v>3.565267496225816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0.221945609807659</v>
      </c>
      <c r="AU397" t="n">
        <v>0.07063082947098515</v>
      </c>
      <c r="AV397" t="n">
        <v>0.221945609807659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8.300000000000001</v>
      </c>
      <c r="F398" t="n">
        <v>1.053443155744481</v>
      </c>
      <c r="G398" t="n">
        <v>58.78144137074165</v>
      </c>
      <c r="H398" t="n">
        <v>217.0210815407782</v>
      </c>
      <c r="I398" t="n">
        <v>6.615217164561074</v>
      </c>
      <c r="J398" t="n">
        <v>6.615217164561074</v>
      </c>
      <c r="K398" t="n">
        <v>1074.670324661653</v>
      </c>
      <c r="L398" t="n">
        <v>1</v>
      </c>
      <c r="M398" t="n">
        <v>291.0808029961139</v>
      </c>
      <c r="N398" t="n">
        <v>1016.743767018546</v>
      </c>
      <c r="O398" t="b">
        <v>0</v>
      </c>
      <c r="P398" t="n">
        <v>6.615217164561074</v>
      </c>
      <c r="Q398" t="n">
        <v>0</v>
      </c>
      <c r="R398" t="n">
        <v>0.9219650228400625</v>
      </c>
      <c r="S398" t="n">
        <v>27.69311406327032</v>
      </c>
      <c r="T398" t="n">
        <v>67.38907944758418</v>
      </c>
      <c r="U398" t="n">
        <v>7.175128123823247</v>
      </c>
      <c r="V398" t="n">
        <v>5.258705275521443</v>
      </c>
      <c r="W398" t="n">
        <v>0</v>
      </c>
      <c r="X398" t="n">
        <v>0</v>
      </c>
      <c r="Y398" t="n">
        <v>-22.82607512520868</v>
      </c>
      <c r="Z398" t="n">
        <v>53.98576161503156</v>
      </c>
      <c r="AA398" t="n">
        <v>1016.743767018546</v>
      </c>
      <c r="AB398" t="b">
        <v>0</v>
      </c>
      <c r="AC398" t="b">
        <v>1</v>
      </c>
      <c r="AD398" t="n">
        <v>88.98005678069357</v>
      </c>
      <c r="AE398" t="n">
        <v>-0</v>
      </c>
      <c r="AF398" t="n">
        <v>0</v>
      </c>
      <c r="AG398" t="n">
        <v>0.1087102236049088</v>
      </c>
      <c r="AH398" t="b">
        <v>0</v>
      </c>
      <c r="AI398" t="b">
        <v>0</v>
      </c>
      <c r="AJ398" t="n">
        <v>1016.743767018546</v>
      </c>
      <c r="AK398" t="n">
        <v>0</v>
      </c>
      <c r="AL398" t="n">
        <v>7.175128123823247</v>
      </c>
      <c r="AM398" t="n">
        <v>0</v>
      </c>
      <c r="AN398" t="n">
        <v>7.18262152682362</v>
      </c>
      <c r="AO398" t="n">
        <v>0</v>
      </c>
      <c r="AP398" t="n">
        <v>1</v>
      </c>
      <c r="AQ398" t="n">
        <v>3</v>
      </c>
      <c r="AR398" t="n">
        <v>0</v>
      </c>
      <c r="AS398" t="n">
        <v>0</v>
      </c>
      <c r="AT398" t="n">
        <v>1.807017012925342</v>
      </c>
      <c r="AU398" t="n">
        <v>0.575055801291612</v>
      </c>
      <c r="AV398" t="n">
        <v>1.807017012925342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12.3</v>
      </c>
      <c r="F399" t="n">
        <v>1.159848376564345</v>
      </c>
      <c r="G399" t="n">
        <v>87.10984685061715</v>
      </c>
      <c r="H399" t="n">
        <v>321.6095545724785</v>
      </c>
      <c r="I399" t="n">
        <v>10.74105635388868</v>
      </c>
      <c r="J399" t="n">
        <v>10.74105635388868</v>
      </c>
      <c r="K399" t="n">
        <v>1177.47345992806</v>
      </c>
      <c r="L399" t="n">
        <v>2</v>
      </c>
      <c r="M399" t="n">
        <v>318.9256392004496</v>
      </c>
      <c r="N399" t="n">
        <v>796.9484762306018</v>
      </c>
      <c r="O399" t="b">
        <v>1</v>
      </c>
      <c r="P399" t="n">
        <v>10.74105635388868</v>
      </c>
      <c r="Q399" t="n">
        <v>51.88795772469891</v>
      </c>
      <c r="R399" t="n">
        <v>0.9433700514161606</v>
      </c>
      <c r="S399" t="n">
        <v>27.70737450640301</v>
      </c>
      <c r="T399" t="n">
        <v>136.4287964038528</v>
      </c>
      <c r="U399" t="n">
        <v>11.3858356408119</v>
      </c>
      <c r="V399" t="n">
        <v>7.725955725705262</v>
      </c>
      <c r="W399" t="n">
        <v>0</v>
      </c>
      <c r="X399" t="n">
        <v>0</v>
      </c>
      <c r="Y399" t="n">
        <v>-22.82607512520868</v>
      </c>
      <c r="Z399" t="n">
        <v>54.09709313041112</v>
      </c>
      <c r="AA399" t="n">
        <v>796.9484762306018</v>
      </c>
      <c r="AB399" t="b">
        <v>0</v>
      </c>
      <c r="AC399" t="b">
        <v>1</v>
      </c>
      <c r="AD399" t="n">
        <v>88.97099881437404</v>
      </c>
      <c r="AE399" t="n">
        <v>-0</v>
      </c>
      <c r="AF399" t="n">
        <v>0</v>
      </c>
      <c r="AG399" t="n">
        <v>0.1143491059084215</v>
      </c>
      <c r="AH399" t="b">
        <v>0</v>
      </c>
      <c r="AI399" t="b">
        <v>0</v>
      </c>
      <c r="AJ399" t="n">
        <v>848.8364339553008</v>
      </c>
      <c r="AK399" t="n">
        <v>0</v>
      </c>
      <c r="AL399" t="n">
        <v>12.1271480041721</v>
      </c>
      <c r="AM399" t="n">
        <v>0</v>
      </c>
      <c r="AN399" t="n">
        <v>12.12980131044335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2.662111751101023</v>
      </c>
      <c r="AU399" t="n">
        <v>0.8471767532940563</v>
      </c>
      <c r="AV399" t="n">
        <v>2.662111751101023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16.6</v>
      </c>
      <c r="F400" t="n">
        <v>1.22383000466481</v>
      </c>
      <c r="G400" t="n">
        <v>117.5628827414833</v>
      </c>
      <c r="H400" t="n">
        <v>434.0421630815564</v>
      </c>
      <c r="I400" t="n">
        <v>15.28990604830994</v>
      </c>
      <c r="J400" t="n">
        <v>15.28990604830994</v>
      </c>
      <c r="K400" t="n">
        <v>1241.955319699142</v>
      </c>
      <c r="L400" t="n">
        <v>2</v>
      </c>
      <c r="M400" t="n">
        <v>336.3909316628228</v>
      </c>
      <c r="N400" t="n">
        <v>1075.556480116097</v>
      </c>
      <c r="O400" t="b">
        <v>0</v>
      </c>
      <c r="P400" t="n">
        <v>15.28990604830994</v>
      </c>
      <c r="Q400" t="n">
        <v>0</v>
      </c>
      <c r="R400" t="n">
        <v>0.9429570834498787</v>
      </c>
      <c r="S400" t="n">
        <v>27.72417773633347</v>
      </c>
      <c r="T400" t="n">
        <v>143.9630537626581</v>
      </c>
      <c r="U400" t="n">
        <v>16.21484828595876</v>
      </c>
      <c r="V400" t="n">
        <v>8.212072462083938</v>
      </c>
      <c r="W400" t="n">
        <v>0</v>
      </c>
      <c r="X400" t="n">
        <v>0</v>
      </c>
      <c r="Y400" t="n">
        <v>-22.82607512520868</v>
      </c>
      <c r="Z400" t="n">
        <v>54.22966967829234</v>
      </c>
      <c r="AA400" t="n">
        <v>1075.556480116097</v>
      </c>
      <c r="AB400" t="b">
        <v>0</v>
      </c>
      <c r="AC400" t="b">
        <v>1</v>
      </c>
      <c r="AD400" t="n">
        <v>88.96194084805451</v>
      </c>
      <c r="AE400" t="n">
        <v>-0</v>
      </c>
      <c r="AF400" t="n">
        <v>0</v>
      </c>
      <c r="AG400" t="n">
        <v>0.1109342875656628</v>
      </c>
      <c r="AH400" t="b">
        <v>0</v>
      </c>
      <c r="AI400" t="b">
        <v>0</v>
      </c>
      <c r="AJ400" t="n">
        <v>1075.556480116097</v>
      </c>
      <c r="AK400" t="n">
        <v>0</v>
      </c>
      <c r="AL400" t="n">
        <v>16.21484828595876</v>
      </c>
      <c r="AM400" t="n">
        <v>0</v>
      </c>
      <c r="AN400" t="n">
        <v>16.41072903980866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3.476071455533422</v>
      </c>
      <c r="AU400" t="n">
        <v>1.106207103702161</v>
      </c>
      <c r="AV400" t="n">
        <v>3.476071455533422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20.9</v>
      </c>
      <c r="F401" t="n">
        <v>1.111498271443077</v>
      </c>
      <c r="G401" t="n">
        <v>148.0159186323494</v>
      </c>
      <c r="H401" t="n">
        <v>546.4747715906342</v>
      </c>
      <c r="I401" t="n">
        <v>17.72727594626734</v>
      </c>
      <c r="J401" t="n">
        <v>17.72727594626734</v>
      </c>
      <c r="K401" t="n">
        <v>1143.681147462424</v>
      </c>
      <c r="L401" t="n">
        <v>2</v>
      </c>
      <c r="M401" t="n">
        <v>309.7727918370596</v>
      </c>
      <c r="N401" t="n">
        <v>1354.164484001592</v>
      </c>
      <c r="O401" t="b">
        <v>0</v>
      </c>
      <c r="P401" t="n">
        <v>17.72727594626734</v>
      </c>
      <c r="Q401" t="n">
        <v>0</v>
      </c>
      <c r="R401" t="n">
        <v>0.9398920347504927</v>
      </c>
      <c r="S401" t="n">
        <v>27.74827158326901</v>
      </c>
      <c r="T401" t="n">
        <v>133.0037845331284</v>
      </c>
      <c r="U401" t="n">
        <v>18.86097050601486</v>
      </c>
      <c r="V401" t="n">
        <v>7.994586858770248</v>
      </c>
      <c r="W401" t="n">
        <v>0</v>
      </c>
      <c r="X401" t="n">
        <v>0</v>
      </c>
      <c r="Y401" t="n">
        <v>-22.82607512520868</v>
      </c>
      <c r="Z401" t="n">
        <v>54.37784355945262</v>
      </c>
      <c r="AA401" t="n">
        <v>1354.164484001592</v>
      </c>
      <c r="AB401" t="b">
        <v>0</v>
      </c>
      <c r="AC401" t="b">
        <v>1</v>
      </c>
      <c r="AD401" t="n">
        <v>88.95288288173498</v>
      </c>
      <c r="AE401" t="n">
        <v>-0</v>
      </c>
      <c r="AF401" t="n">
        <v>0</v>
      </c>
      <c r="AG401" t="n">
        <v>0.1046583879896111</v>
      </c>
      <c r="AH401" t="b">
        <v>0</v>
      </c>
      <c r="AI401" t="b">
        <v>0</v>
      </c>
      <c r="AJ401" t="n">
        <v>1354.164484001592</v>
      </c>
      <c r="AK401" t="n">
        <v>0</v>
      </c>
      <c r="AL401" t="n">
        <v>18.86097050601486</v>
      </c>
      <c r="AM401" t="n">
        <v>0</v>
      </c>
      <c r="AN401" t="n">
        <v>19.04697455820709</v>
      </c>
      <c r="AO401" t="n">
        <v>0</v>
      </c>
      <c r="AP401" t="n">
        <v>1</v>
      </c>
      <c r="AQ401" t="n">
        <v>3</v>
      </c>
      <c r="AR401" t="n">
        <v>0</v>
      </c>
      <c r="AS401" t="n">
        <v>0</v>
      </c>
      <c r="AT401" t="n">
        <v>3.975925569379043</v>
      </c>
      <c r="AU401" t="n">
        <v>1.265278106304989</v>
      </c>
      <c r="AV401" t="n">
        <v>3.975925569379043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24.2</v>
      </c>
      <c r="F402" t="n">
        <v>0.6635102428962099</v>
      </c>
      <c r="G402" t="n">
        <v>171.3868531532467</v>
      </c>
      <c r="H402" t="n">
        <v>632.7602618417869</v>
      </c>
      <c r="I402" t="n">
        <v>13.16088357819822</v>
      </c>
      <c r="J402" t="n">
        <v>13.16088357819822</v>
      </c>
      <c r="K402" t="n">
        <v>733.2953391895046</v>
      </c>
      <c r="L402" t="n">
        <v>2</v>
      </c>
      <c r="M402" t="n">
        <v>198.6173724781973</v>
      </c>
      <c r="N402" t="n">
        <v>1567.979928843948</v>
      </c>
      <c r="O402" t="b">
        <v>0</v>
      </c>
      <c r="P402" t="n">
        <v>13.16088357819822</v>
      </c>
      <c r="Q402" t="n">
        <v>0</v>
      </c>
      <c r="R402" t="n">
        <v>0.9262658543035097</v>
      </c>
      <c r="S402" t="n">
        <v>27.7777072338834</v>
      </c>
      <c r="T402" t="n">
        <v>86.53270415105827</v>
      </c>
      <c r="U402" t="n">
        <v>14.20853798836656</v>
      </c>
      <c r="V402" t="n">
        <v>6.38041501538541</v>
      </c>
      <c r="W402" t="n">
        <v>0</v>
      </c>
      <c r="X402" t="n">
        <v>0</v>
      </c>
      <c r="Y402" t="n">
        <v>-22.82607512520868</v>
      </c>
      <c r="Z402" t="n">
        <v>54.50467289772793</v>
      </c>
      <c r="AA402" t="n">
        <v>1567.979928843948</v>
      </c>
      <c r="AB402" t="b">
        <v>0</v>
      </c>
      <c r="AC402" t="b">
        <v>1</v>
      </c>
      <c r="AD402" t="n">
        <v>88.94382491541545</v>
      </c>
      <c r="AE402" t="n">
        <v>-0</v>
      </c>
      <c r="AF402" t="n">
        <v>0</v>
      </c>
      <c r="AG402" t="n">
        <v>0.08915747583649195</v>
      </c>
      <c r="AH402" t="b">
        <v>0</v>
      </c>
      <c r="AI402" t="b">
        <v>0</v>
      </c>
      <c r="AJ402" t="n">
        <v>1567.979928843948</v>
      </c>
      <c r="AK402" t="n">
        <v>0</v>
      </c>
      <c r="AL402" t="n">
        <v>14.20853798836656</v>
      </c>
      <c r="AM402" t="n">
        <v>0</v>
      </c>
      <c r="AN402" t="n">
        <v>14.27967423339645</v>
      </c>
      <c r="AO402" t="n">
        <v>0</v>
      </c>
      <c r="AP402" t="n">
        <v>1</v>
      </c>
      <c r="AQ402" t="n">
        <v>3</v>
      </c>
      <c r="AR402" t="n">
        <v>0</v>
      </c>
      <c r="AS402" t="n">
        <v>0</v>
      </c>
      <c r="AT402" t="n">
        <v>3.248066734737792</v>
      </c>
      <c r="AU402" t="n">
        <v>1.033648053910404</v>
      </c>
      <c r="AV402" t="n">
        <v>3.248066734737792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25.6</v>
      </c>
      <c r="F403" t="n">
        <v>0.1511274236387572</v>
      </c>
      <c r="G403" t="n">
        <v>181.3017950712032</v>
      </c>
      <c r="H403" t="n">
        <v>669.3662274028821</v>
      </c>
      <c r="I403" t="n">
        <v>4.944738938823158</v>
      </c>
      <c r="J403" t="n">
        <v>4.944738938823158</v>
      </c>
      <c r="K403" t="n">
        <v>260.4429738062789</v>
      </c>
      <c r="L403" t="n">
        <v>2</v>
      </c>
      <c r="M403" t="n">
        <v>70.5425172823074</v>
      </c>
      <c r="N403" t="n">
        <v>1658.689511504342</v>
      </c>
      <c r="O403" t="b">
        <v>0</v>
      </c>
      <c r="P403" t="n">
        <v>4.944738938823158</v>
      </c>
      <c r="Q403" t="n">
        <v>0</v>
      </c>
      <c r="R403" t="n">
        <v>0.8659921279905569</v>
      </c>
      <c r="S403" t="n">
        <v>27.80451454828284</v>
      </c>
      <c r="T403" t="n">
        <v>32.8727250265501</v>
      </c>
      <c r="U403" t="n">
        <v>5.709912110052203</v>
      </c>
      <c r="V403" t="n">
        <v>4.405203927959548</v>
      </c>
      <c r="W403" t="n">
        <v>0</v>
      </c>
      <c r="X403" t="n">
        <v>0</v>
      </c>
      <c r="Y403" t="n">
        <v>-22.82607512520868</v>
      </c>
      <c r="Z403" t="n">
        <v>54.55067610825116</v>
      </c>
      <c r="AA403" t="n">
        <v>1658.689511504342</v>
      </c>
      <c r="AB403" t="b">
        <v>0</v>
      </c>
      <c r="AC403" t="b">
        <v>1</v>
      </c>
      <c r="AD403" t="n">
        <v>88.93476694909592</v>
      </c>
      <c r="AE403" t="n">
        <v>-0</v>
      </c>
      <c r="AF403" t="n">
        <v>0</v>
      </c>
      <c r="AG403" t="n">
        <v>0.07142560356554789</v>
      </c>
      <c r="AH403" t="b">
        <v>0</v>
      </c>
      <c r="AI403" t="b">
        <v>0</v>
      </c>
      <c r="AJ403" t="n">
        <v>1658.689511504342</v>
      </c>
      <c r="AK403" t="n">
        <v>0</v>
      </c>
      <c r="AL403" t="n">
        <v>5.709912110052203</v>
      </c>
      <c r="AM403" t="n">
        <v>0</v>
      </c>
      <c r="AN403" t="n">
        <v>5.716223881906371</v>
      </c>
      <c r="AO403" t="n">
        <v>0</v>
      </c>
      <c r="AP403" t="n">
        <v>1</v>
      </c>
      <c r="AQ403" t="n">
        <v>3</v>
      </c>
      <c r="AR403" t="n">
        <v>0</v>
      </c>
      <c r="AS403" t="n">
        <v>0</v>
      </c>
      <c r="AT403" t="n">
        <v>1.90402566606909</v>
      </c>
      <c r="AU403" t="n">
        <v>0.6059273361840746</v>
      </c>
      <c r="AV403" t="n">
        <v>1.90402566606909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25.6</v>
      </c>
      <c r="F404" t="n">
        <v>-0.1013532707845703</v>
      </c>
      <c r="G404" t="n">
        <v>181.3017950712032</v>
      </c>
      <c r="H404" t="n">
        <v>669.3662274028821</v>
      </c>
      <c r="I404" t="n">
        <v>0.4998815320691858</v>
      </c>
      <c r="J404" t="n">
        <v>0.4998815320691858</v>
      </c>
      <c r="K404" t="n">
        <v>26.32912159239751</v>
      </c>
      <c r="L404" t="n">
        <v>2</v>
      </c>
      <c r="M404" t="n">
        <v>7.131398047778307</v>
      </c>
      <c r="N404" t="n">
        <v>1658.689511504342</v>
      </c>
      <c r="O404" t="b">
        <v>0</v>
      </c>
      <c r="P404" t="n">
        <v>0.4998815320691858</v>
      </c>
      <c r="Q404" t="n">
        <v>0</v>
      </c>
      <c r="R404" t="n">
        <v>0.4588632244825055</v>
      </c>
      <c r="S404" t="n">
        <v>27.82281969803666</v>
      </c>
      <c r="T404" t="n">
        <v>6.271769996100282</v>
      </c>
      <c r="U404" t="n">
        <v>1.089391141843933</v>
      </c>
      <c r="V404" t="n">
        <v>3.393885392477076</v>
      </c>
      <c r="W404" t="n">
        <v>0</v>
      </c>
      <c r="X404" t="n">
        <v>0</v>
      </c>
      <c r="Y404" t="n">
        <v>-22.82607512520868</v>
      </c>
      <c r="Z404" t="n">
        <v>54.56955480714787</v>
      </c>
      <c r="AA404" t="n">
        <v>1658.689511504342</v>
      </c>
      <c r="AB404" t="b">
        <v>0</v>
      </c>
      <c r="AC404" t="b">
        <v>1</v>
      </c>
      <c r="AD404" t="n">
        <v>88.92570898277638</v>
      </c>
      <c r="AE404" t="n">
        <v>-0</v>
      </c>
      <c r="AF404" t="n">
        <v>0</v>
      </c>
      <c r="AG404" t="n">
        <v>0.05090569945638043</v>
      </c>
      <c r="AH404" t="b">
        <v>0</v>
      </c>
      <c r="AI404" t="b">
        <v>0</v>
      </c>
      <c r="AJ404" t="n">
        <v>1658.689511504342</v>
      </c>
      <c r="AK404" t="n">
        <v>0</v>
      </c>
      <c r="AL404" t="n">
        <v>1.089391141843933</v>
      </c>
      <c r="AM404" t="n">
        <v>0</v>
      </c>
      <c r="AN404" t="n">
        <v>1.090969084807476</v>
      </c>
      <c r="AO404" t="n">
        <v>0</v>
      </c>
      <c r="AP404" t="n">
        <v>1</v>
      </c>
      <c r="AQ404" t="n">
        <v>3</v>
      </c>
      <c r="AR404" t="n">
        <v>0</v>
      </c>
      <c r="AS404" t="n">
        <v>0</v>
      </c>
      <c r="AT404" t="n">
        <v>1.168576997345677</v>
      </c>
      <c r="AU404" t="n">
        <v>0.3718819340232343</v>
      </c>
      <c r="AV404" t="n">
        <v>1.168576997345677</v>
      </c>
    </row>
    <row r="405" spans="1:48">
      <c r="A405" t="n">
        <v>402</v>
      </c>
      <c r="B405" t="n">
        <v>0</v>
      </c>
      <c r="C405" t="n">
        <v>0</v>
      </c>
      <c r="D405" t="n">
        <v>0</v>
      </c>
      <c r="E405" t="n">
        <v>24.9</v>
      </c>
      <c r="F405" t="n">
        <v>-0.3290476738338128</v>
      </c>
      <c r="G405" t="n">
        <v>176.3443241122249</v>
      </c>
      <c r="H405" t="n">
        <v>651.0632446223345</v>
      </c>
      <c r="I405" t="n">
        <v>-3.433698474949228</v>
      </c>
      <c r="J405" t="n">
        <v>-3.433698474949228</v>
      </c>
      <c r="K405" t="n">
        <v>-185.9396682461368</v>
      </c>
      <c r="L405" t="n">
        <v>2</v>
      </c>
      <c r="M405" t="n">
        <v>-50.36285705474994</v>
      </c>
      <c r="N405" t="n">
        <v>1613.334720174145</v>
      </c>
      <c r="O405" t="b">
        <v>0</v>
      </c>
      <c r="P405" t="n">
        <v>-3.433698474949228</v>
      </c>
      <c r="Q405" t="n">
        <v>0</v>
      </c>
      <c r="R405" t="n">
        <v>0.9136514792236249</v>
      </c>
      <c r="S405" t="n">
        <v>27.83029233268722</v>
      </c>
      <c r="T405" t="n">
        <v>-18.56904715334958</v>
      </c>
      <c r="U405" t="n">
        <v>-3.137203690845267</v>
      </c>
      <c r="V405" t="n">
        <v>31.79380990140037</v>
      </c>
      <c r="W405" t="n">
        <v>-38.0143660155386</v>
      </c>
      <c r="X405" t="n">
        <v>2</v>
      </c>
      <c r="Y405" t="n">
        <v>15.18829089032992</v>
      </c>
      <c r="Z405" t="n">
        <v>54.58685934883942</v>
      </c>
      <c r="AA405" t="n">
        <v>1613.334720174145</v>
      </c>
      <c r="AB405" t="b">
        <v>0</v>
      </c>
      <c r="AC405" t="b">
        <v>1</v>
      </c>
      <c r="AD405" t="n">
        <v>88.92419354939645</v>
      </c>
      <c r="AE405" t="n">
        <v>0.7943300361455827</v>
      </c>
      <c r="AF405" t="n">
        <v>0</v>
      </c>
      <c r="AG405" t="n">
        <v>0.03009682303338021</v>
      </c>
      <c r="AH405" t="b">
        <v>0</v>
      </c>
      <c r="AI405" t="b">
        <v>0</v>
      </c>
      <c r="AJ405" t="n">
        <v>1613.334720174145</v>
      </c>
      <c r="AK405" t="n">
        <v>0</v>
      </c>
      <c r="AL405" t="n">
        <v>-3.137203690845267</v>
      </c>
      <c r="AM405" t="n">
        <v>0</v>
      </c>
      <c r="AN405" t="n">
        <v>-2.325838311276953</v>
      </c>
      <c r="AO405" t="n">
        <v>0</v>
      </c>
      <c r="AP405" t="n">
        <v>1</v>
      </c>
      <c r="AQ405" t="n">
        <v>3</v>
      </c>
      <c r="AR405" t="n">
        <v>0</v>
      </c>
      <c r="AS405" t="n">
        <v>0</v>
      </c>
      <c r="AT405" t="n">
        <v>0.5999377808391209</v>
      </c>
      <c r="AU405" t="n">
        <v>0.1909211140890381</v>
      </c>
      <c r="AV405" t="n">
        <v>0.5999377808391209</v>
      </c>
    </row>
    <row r="406" spans="1:48">
      <c r="A406" t="n">
        <v>403</v>
      </c>
      <c r="B406" t="n">
        <v>0</v>
      </c>
      <c r="C406" t="n">
        <v>0</v>
      </c>
      <c r="D406" t="n">
        <v>0</v>
      </c>
      <c r="E406" t="n">
        <v>23.3</v>
      </c>
      <c r="F406" t="n">
        <v>-0.499122700546843</v>
      </c>
      <c r="G406" t="n">
        <v>165.0129619202747</v>
      </c>
      <c r="H406" t="n">
        <v>609.2278554096544</v>
      </c>
      <c r="I406" t="n">
        <v>-5.981878426687432</v>
      </c>
      <c r="J406" t="n">
        <v>-5.981878426687432</v>
      </c>
      <c r="K406" t="n">
        <v>-346.1711769195627</v>
      </c>
      <c r="L406" t="n">
        <v>2</v>
      </c>
      <c r="M406" t="n">
        <v>-93.76250729132251</v>
      </c>
      <c r="N406" t="n">
        <v>1509.666625705124</v>
      </c>
      <c r="O406" t="b">
        <v>0</v>
      </c>
      <c r="P406" t="n">
        <v>-5.981878426687432</v>
      </c>
      <c r="Q406" t="n">
        <v>0</v>
      </c>
      <c r="R406" t="n">
        <v>0.936334755507525</v>
      </c>
      <c r="S406" t="n">
        <v>27.83848295057353</v>
      </c>
      <c r="T406" t="n">
        <v>-35.42901305100605</v>
      </c>
      <c r="U406" t="n">
        <v>-5.601040674128115</v>
      </c>
      <c r="V406" t="n">
        <v>58.33349424031645</v>
      </c>
      <c r="W406" t="n">
        <v>-43.78570431146166</v>
      </c>
      <c r="X406" t="n">
        <v>2</v>
      </c>
      <c r="Y406" t="n">
        <v>20.95962918625298</v>
      </c>
      <c r="Z406" t="n">
        <v>54.62718192632126</v>
      </c>
      <c r="AA406" t="n">
        <v>1509.666625705124</v>
      </c>
      <c r="AB406" t="b">
        <v>0</v>
      </c>
      <c r="AC406" t="b">
        <v>1</v>
      </c>
      <c r="AD406" t="n">
        <v>88.93136575576085</v>
      </c>
      <c r="AE406" t="n">
        <v>0.9149251647171093</v>
      </c>
      <c r="AF406" t="n">
        <v>0</v>
      </c>
      <c r="AG406" t="n">
        <v>0.01500593820231089</v>
      </c>
      <c r="AH406" t="b">
        <v>0</v>
      </c>
      <c r="AI406" t="b">
        <v>0</v>
      </c>
      <c r="AJ406" t="n">
        <v>1509.666625705124</v>
      </c>
      <c r="AK406" t="n">
        <v>0</v>
      </c>
      <c r="AL406" t="n">
        <v>-5.601040674128115</v>
      </c>
      <c r="AM406" t="n">
        <v>0</v>
      </c>
      <c r="AN406" t="n">
        <v>-4.651046532119222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 spans="1:48">
      <c r="A407" t="n">
        <v>404</v>
      </c>
      <c r="B407" t="n">
        <v>0</v>
      </c>
      <c r="C407" t="n">
        <v>0</v>
      </c>
      <c r="D407" t="n">
        <v>0</v>
      </c>
      <c r="E407" t="n">
        <v>21.6</v>
      </c>
      <c r="F407" t="n">
        <v>-0.4244615239788181</v>
      </c>
      <c r="G407" t="n">
        <v>152.9733895913277</v>
      </c>
      <c r="H407" t="n">
        <v>564.7777543711818</v>
      </c>
      <c r="I407" t="n">
        <v>-4.477677448750582</v>
      </c>
      <c r="J407" t="n">
        <v>-4.477677448750582</v>
      </c>
      <c r="K407" t="n">
        <v>-279.5170459817659</v>
      </c>
      <c r="L407" t="n">
        <v>2</v>
      </c>
      <c r="M407" t="n">
        <v>-75.70884235692466</v>
      </c>
      <c r="N407" t="n">
        <v>1399.519275331789</v>
      </c>
      <c r="O407" t="b">
        <v>0</v>
      </c>
      <c r="P407" t="n">
        <v>-4.477677448750582</v>
      </c>
      <c r="Q407" t="n">
        <v>0</v>
      </c>
      <c r="R407" t="n">
        <v>0.9306506467941368</v>
      </c>
      <c r="S407" t="n">
        <v>27.84900352859085</v>
      </c>
      <c r="T407" t="n">
        <v>-28.43360900222247</v>
      </c>
      <c r="U407" t="n">
        <v>-4.16715341381525</v>
      </c>
      <c r="V407" t="n">
        <v>47.27523335470219</v>
      </c>
      <c r="W407" t="n">
        <v>-39.8978066178106</v>
      </c>
      <c r="X407" t="n">
        <v>2</v>
      </c>
      <c r="Y407" t="n">
        <v>17.07173149260192</v>
      </c>
      <c r="Z407" t="n">
        <v>54.64442825251597</v>
      </c>
      <c r="AA407" t="n">
        <v>1399.519275331789</v>
      </c>
      <c r="AB407" t="b">
        <v>0</v>
      </c>
      <c r="AC407" t="b">
        <v>1</v>
      </c>
      <c r="AD407" t="n">
        <v>88.93891166065745</v>
      </c>
      <c r="AE407" t="n">
        <v>0.833685511416938</v>
      </c>
      <c r="AF407" t="n">
        <v>0</v>
      </c>
      <c r="AG407" t="n">
        <v>0.013305724606059</v>
      </c>
      <c r="AH407" t="b">
        <v>0</v>
      </c>
      <c r="AI407" t="b">
        <v>0</v>
      </c>
      <c r="AJ407" t="n">
        <v>1399.519275331789</v>
      </c>
      <c r="AK407" t="n">
        <v>0</v>
      </c>
      <c r="AL407" t="n">
        <v>-4.16715341381525</v>
      </c>
      <c r="AM407" t="n">
        <v>0</v>
      </c>
      <c r="AN407" t="n">
        <v>-3.302520898562312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 spans="1:48">
      <c r="A408" t="n">
        <v>405</v>
      </c>
      <c r="B408" t="n">
        <v>0</v>
      </c>
      <c r="C408" t="n">
        <v>0</v>
      </c>
      <c r="D408" t="n">
        <v>0</v>
      </c>
      <c r="E408" t="n">
        <v>20.2</v>
      </c>
      <c r="F408" t="n">
        <v>-0.3863645368712225</v>
      </c>
      <c r="G408" t="n">
        <v>143.0584476733712</v>
      </c>
      <c r="H408" t="n">
        <v>528.1717888100866</v>
      </c>
      <c r="I408" t="n">
        <v>-3.688735604865312</v>
      </c>
      <c r="J408" t="n">
        <v>-3.688735604865312</v>
      </c>
      <c r="K408" t="n">
        <v>-246.2268456654023</v>
      </c>
      <c r="L408" t="n">
        <v>2</v>
      </c>
      <c r="M408" t="n">
        <v>-66.69199503396595</v>
      </c>
      <c r="N408" t="n">
        <v>1308.809692671395</v>
      </c>
      <c r="O408" t="b">
        <v>0</v>
      </c>
      <c r="P408" t="n">
        <v>-3.688735604865311</v>
      </c>
      <c r="Q408" t="n">
        <v>0</v>
      </c>
      <c r="R408" t="n">
        <v>0.9268155963456109</v>
      </c>
      <c r="S408" t="n">
        <v>27.8575817021407</v>
      </c>
      <c r="T408" t="n">
        <v>-24.94397947896839</v>
      </c>
      <c r="U408" t="n">
        <v>-3.418777689384531</v>
      </c>
      <c r="V408" t="n">
        <v>41.74801555499755</v>
      </c>
      <c r="W408" t="n">
        <v>-39.8978066178106</v>
      </c>
      <c r="X408" t="n">
        <v>2</v>
      </c>
      <c r="Y408" t="n">
        <v>17.07173149260192</v>
      </c>
      <c r="Z408" t="n">
        <v>54.660877872344</v>
      </c>
      <c r="AA408" t="n">
        <v>1308.809692671395</v>
      </c>
      <c r="AB408" t="b">
        <v>0</v>
      </c>
      <c r="AC408" t="b">
        <v>1</v>
      </c>
      <c r="AD408" t="n">
        <v>88.9456861572815</v>
      </c>
      <c r="AE408" t="n">
        <v>0.833685511416938</v>
      </c>
      <c r="AF408" t="n">
        <v>0</v>
      </c>
      <c r="AG408" t="n">
        <v>0.01437966424380735</v>
      </c>
      <c r="AH408" t="b">
        <v>0</v>
      </c>
      <c r="AI408" t="b">
        <v>0</v>
      </c>
      <c r="AJ408" t="n">
        <v>1308.809692671395</v>
      </c>
      <c r="AK408" t="n">
        <v>0</v>
      </c>
      <c r="AL408" t="n">
        <v>-3.418777689384531</v>
      </c>
      <c r="AM408" t="n">
        <v>0</v>
      </c>
      <c r="AN408" t="n">
        <v>-2.55800952424639</v>
      </c>
      <c r="AO408" t="n">
        <v>0</v>
      </c>
      <c r="AP408" t="n">
        <v>1</v>
      </c>
      <c r="AQ408" t="n">
        <v>3</v>
      </c>
      <c r="AR408" t="n">
        <v>0</v>
      </c>
      <c r="AS408" t="n">
        <v>0</v>
      </c>
      <c r="AT408" t="n">
        <v>0.3564203461454917</v>
      </c>
      <c r="AU408" t="n">
        <v>0.1134253780032327</v>
      </c>
      <c r="AV408" t="n">
        <v>0.3564203461454917</v>
      </c>
    </row>
    <row r="409" spans="1:48">
      <c r="A409" t="n">
        <v>406</v>
      </c>
      <c r="B409" t="n">
        <v>0</v>
      </c>
      <c r="C409" t="n">
        <v>0</v>
      </c>
      <c r="D409" t="n">
        <v>0</v>
      </c>
      <c r="E409" t="n">
        <v>18.7</v>
      </c>
      <c r="F409" t="n">
        <v>-0.4467469952029579</v>
      </c>
      <c r="G409" t="n">
        <v>132.4352956184179</v>
      </c>
      <c r="H409" t="n">
        <v>488.9511114231989</v>
      </c>
      <c r="I409" t="n">
        <v>-4.220372103567668</v>
      </c>
      <c r="J409" t="n">
        <v>-4.220372103567668</v>
      </c>
      <c r="K409" t="n">
        <v>-304.3115109911176</v>
      </c>
      <c r="L409" t="n">
        <v>2</v>
      </c>
      <c r="M409" t="n">
        <v>-82.42456960756164</v>
      </c>
      <c r="N409" t="n">
        <v>1211.620854106687</v>
      </c>
      <c r="O409" t="b">
        <v>0</v>
      </c>
      <c r="P409" t="n">
        <v>-4.220372103567668</v>
      </c>
      <c r="Q409" t="n">
        <v>0</v>
      </c>
      <c r="R409" t="n">
        <v>0.9338696043947748</v>
      </c>
      <c r="S409" t="n">
        <v>27.86503924355334</v>
      </c>
      <c r="T409" t="n">
        <v>-31.06287337038869</v>
      </c>
      <c r="U409" t="n">
        <v>-3.941277226757482</v>
      </c>
      <c r="V409" t="n">
        <v>51.36169623717296</v>
      </c>
      <c r="W409" t="n">
        <v>-39.8978066178106</v>
      </c>
      <c r="X409" t="n">
        <v>2</v>
      </c>
      <c r="Y409" t="n">
        <v>17.07173149260192</v>
      </c>
      <c r="Z409" t="n">
        <v>54.68805359618134</v>
      </c>
      <c r="AA409" t="n">
        <v>1211.620854106687</v>
      </c>
      <c r="AB409" t="b">
        <v>0</v>
      </c>
      <c r="AC409" t="b">
        <v>1</v>
      </c>
      <c r="AD409" t="n">
        <v>88.95246065390555</v>
      </c>
      <c r="AE409" t="n">
        <v>0.833685511416938</v>
      </c>
      <c r="AF409" t="n">
        <v>0</v>
      </c>
      <c r="AG409" t="n">
        <v>0.01456234472305407</v>
      </c>
      <c r="AH409" t="b">
        <v>0</v>
      </c>
      <c r="AI409" t="b">
        <v>0</v>
      </c>
      <c r="AJ409" t="n">
        <v>1211.620854106687</v>
      </c>
      <c r="AK409" t="n">
        <v>0</v>
      </c>
      <c r="AL409" t="n">
        <v>-3.941277226757482</v>
      </c>
      <c r="AM409" t="n">
        <v>0</v>
      </c>
      <c r="AN409" t="n">
        <v>-3.074615927694275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 spans="1:48">
      <c r="A410" t="n">
        <v>407</v>
      </c>
      <c r="B410" t="n">
        <v>0</v>
      </c>
      <c r="C410" t="n">
        <v>0</v>
      </c>
      <c r="D410" t="n">
        <v>0</v>
      </c>
      <c r="E410" t="n">
        <v>17</v>
      </c>
      <c r="F410" t="n">
        <v>-0.4933141489836097</v>
      </c>
      <c r="G410" t="n">
        <v>120.3957232894708</v>
      </c>
      <c r="H410" t="n">
        <v>444.5010103847263</v>
      </c>
      <c r="I410" t="n">
        <v>-4.409677508431277</v>
      </c>
      <c r="J410" t="n">
        <v>-4.409677508431277</v>
      </c>
      <c r="K410" t="n">
        <v>-349.7575929107949</v>
      </c>
      <c r="L410" t="n">
        <v>2</v>
      </c>
      <c r="M410" t="n">
        <v>-94.7339092391102</v>
      </c>
      <c r="N410" t="n">
        <v>1101.473503733352</v>
      </c>
      <c r="O410" t="b">
        <v>0</v>
      </c>
      <c r="P410" t="n">
        <v>-4.409677508431277</v>
      </c>
      <c r="Q410" t="n">
        <v>0</v>
      </c>
      <c r="R410" t="n">
        <v>0.9378606267848391</v>
      </c>
      <c r="S410" t="n">
        <v>27.87274919196571</v>
      </c>
      <c r="T410" t="n">
        <v>-35.85440011976188</v>
      </c>
      <c r="U410" t="n">
        <v>-4.135662911976365</v>
      </c>
      <c r="V410" t="n">
        <v>58.87950911934831</v>
      </c>
      <c r="W410" t="n">
        <v>-40.80803438202756</v>
      </c>
      <c r="X410" t="n">
        <v>2</v>
      </c>
      <c r="Y410" t="n">
        <v>17.98195925681888</v>
      </c>
      <c r="Z410" t="n">
        <v>54.71547777191166</v>
      </c>
      <c r="AA410" t="n">
        <v>1101.473503733352</v>
      </c>
      <c r="AB410" t="b">
        <v>0</v>
      </c>
      <c r="AC410" t="b">
        <v>1</v>
      </c>
      <c r="AD410" t="n">
        <v>88.95941575127647</v>
      </c>
      <c r="AE410" t="n">
        <v>0.8527051960423671</v>
      </c>
      <c r="AF410" t="n">
        <v>0</v>
      </c>
      <c r="AG410" t="n">
        <v>0.01445382288909888</v>
      </c>
      <c r="AH410" t="b">
        <v>0</v>
      </c>
      <c r="AI410" t="b">
        <v>0</v>
      </c>
      <c r="AJ410" t="n">
        <v>1101.473503733352</v>
      </c>
      <c r="AK410" t="n">
        <v>0</v>
      </c>
      <c r="AL410" t="n">
        <v>-4.135662911976365</v>
      </c>
      <c r="AM410" t="n">
        <v>0</v>
      </c>
      <c r="AN410" t="n">
        <v>-3.245731143161453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 spans="1:48">
      <c r="A411" t="n">
        <v>408</v>
      </c>
      <c r="B411" t="n">
        <v>0</v>
      </c>
      <c r="C411" t="n">
        <v>0</v>
      </c>
      <c r="D411" t="n">
        <v>0</v>
      </c>
      <c r="E411" t="n">
        <v>15.3</v>
      </c>
      <c r="F411" t="n">
        <v>-0.4133297421959339</v>
      </c>
      <c r="G411" t="n">
        <v>108.3561509605238</v>
      </c>
      <c r="H411" t="n">
        <v>400.0509093462538</v>
      </c>
      <c r="I411" t="n">
        <v>-3.151567899879888</v>
      </c>
      <c r="J411" t="n">
        <v>-3.151567899879888</v>
      </c>
      <c r="K411" t="n">
        <v>-277.7438688856893</v>
      </c>
      <c r="L411" t="n">
        <v>2</v>
      </c>
      <c r="M411" t="n">
        <v>-75.22856687044671</v>
      </c>
      <c r="N411" t="n">
        <v>991.326153360017</v>
      </c>
      <c r="O411" t="b">
        <v>0</v>
      </c>
      <c r="P411" t="n">
        <v>-3.151567899879888</v>
      </c>
      <c r="Q411" t="n">
        <v>0</v>
      </c>
      <c r="R411" t="n">
        <v>0.9320379002538184</v>
      </c>
      <c r="S411" t="n">
        <v>27.88031879849898</v>
      </c>
      <c r="T411" t="n">
        <v>-28.29534927563967</v>
      </c>
      <c r="U411" t="n">
        <v>-2.937380727911387</v>
      </c>
      <c r="V411" t="n">
        <v>46.93321759480704</v>
      </c>
      <c r="W411" t="n">
        <v>0</v>
      </c>
      <c r="X411" t="n">
        <v>0</v>
      </c>
      <c r="Y411" t="n">
        <v>-22.82607512520868</v>
      </c>
      <c r="Z411" t="n">
        <v>54.73388381105131</v>
      </c>
      <c r="AA411" t="n">
        <v>991.326153360017</v>
      </c>
      <c r="AB411" t="b">
        <v>0</v>
      </c>
      <c r="AC411" t="b">
        <v>1</v>
      </c>
      <c r="AD411" t="n">
        <v>88.95845461717559</v>
      </c>
      <c r="AE411" t="n">
        <v>-0</v>
      </c>
      <c r="AF411" t="n">
        <v>0</v>
      </c>
      <c r="AG411" t="n">
        <v>0.01383242896732939</v>
      </c>
      <c r="AH411" t="b">
        <v>0</v>
      </c>
      <c r="AI411" t="b">
        <v>0</v>
      </c>
      <c r="AJ411" t="n">
        <v>991.326153360017</v>
      </c>
      <c r="AK411" t="n">
        <v>0</v>
      </c>
      <c r="AL411" t="n">
        <v>-2.937380727911387</v>
      </c>
      <c r="AM411" t="n">
        <v>0</v>
      </c>
      <c r="AN411" t="n">
        <v>-2.912133640494713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 spans="1:48">
      <c r="A412" t="n">
        <v>409</v>
      </c>
      <c r="B412" t="n">
        <v>0</v>
      </c>
      <c r="C412" t="n">
        <v>0</v>
      </c>
      <c r="D412" t="n">
        <v>0</v>
      </c>
      <c r="E412" t="n">
        <v>14.2</v>
      </c>
      <c r="F412" t="n">
        <v>-0.1867002155659891</v>
      </c>
      <c r="G412" t="n">
        <v>100.565839453558</v>
      </c>
      <c r="H412" t="n">
        <v>371.2890792625361</v>
      </c>
      <c r="I412" t="n">
        <v>-0.7259419188499411</v>
      </c>
      <c r="J412" t="n">
        <v>-0.7259419188499411</v>
      </c>
      <c r="K412" t="n">
        <v>-68.93230071585467</v>
      </c>
      <c r="L412" t="n">
        <v>2</v>
      </c>
      <c r="M412" t="n">
        <v>-18.67072067059986</v>
      </c>
      <c r="N412" t="n">
        <v>920.0543384125646</v>
      </c>
      <c r="O412" t="b">
        <v>0</v>
      </c>
      <c r="P412" t="n">
        <v>-0.7259419188499411</v>
      </c>
      <c r="Q412" t="n">
        <v>0</v>
      </c>
      <c r="R412" t="n">
        <v>0.842479252205197</v>
      </c>
      <c r="S412" t="n">
        <v>27.88623568262578</v>
      </c>
      <c r="T412" t="n">
        <v>-6.347738009967344</v>
      </c>
      <c r="U412" t="n">
        <v>-0.6115910049371042</v>
      </c>
      <c r="V412" t="n">
        <v>12.32298266063251</v>
      </c>
      <c r="W412" t="n">
        <v>0</v>
      </c>
      <c r="X412" t="n">
        <v>0</v>
      </c>
      <c r="Y412" t="n">
        <v>-22.82607512520868</v>
      </c>
      <c r="Z412" t="n">
        <v>54.73729389590206</v>
      </c>
      <c r="AA412" t="n">
        <v>920.0543384125646</v>
      </c>
      <c r="AB412" t="b">
        <v>0</v>
      </c>
      <c r="AC412" t="b">
        <v>1</v>
      </c>
      <c r="AD412" t="n">
        <v>88.94939665085606</v>
      </c>
      <c r="AE412" t="n">
        <v>-0</v>
      </c>
      <c r="AF412" t="n">
        <v>0</v>
      </c>
      <c r="AG412" t="n">
        <v>0.01429725998589595</v>
      </c>
      <c r="AH412" t="b">
        <v>0</v>
      </c>
      <c r="AI412" t="b">
        <v>0</v>
      </c>
      <c r="AJ412" t="n">
        <v>920.0543384125646</v>
      </c>
      <c r="AK412" t="n">
        <v>0</v>
      </c>
      <c r="AL412" t="n">
        <v>-0.6115910049371042</v>
      </c>
      <c r="AM412" t="n">
        <v>0</v>
      </c>
      <c r="AN412" t="n">
        <v>-0.6052792330829356</v>
      </c>
      <c r="AO412" t="n">
        <v>0</v>
      </c>
      <c r="AP412" t="n">
        <v>1</v>
      </c>
      <c r="AQ412" t="n">
        <v>3</v>
      </c>
      <c r="AR412" t="n">
        <v>0</v>
      </c>
      <c r="AS412" t="n">
        <v>0</v>
      </c>
      <c r="AT412" t="n">
        <v>0.4353543790459601</v>
      </c>
      <c r="AU412" t="n">
        <v>0.1385449387013769</v>
      </c>
      <c r="AV412" t="n">
        <v>0.4353543790459601</v>
      </c>
    </row>
    <row r="413" spans="1:48">
      <c r="A413" t="n">
        <v>410</v>
      </c>
      <c r="B413" t="n">
        <v>0</v>
      </c>
      <c r="C413" t="n">
        <v>0</v>
      </c>
      <c r="D413" t="n">
        <v>0</v>
      </c>
      <c r="E413" t="n">
        <v>13.9</v>
      </c>
      <c r="F413" t="n">
        <v>-0.006536062206777382</v>
      </c>
      <c r="G413" t="n">
        <v>98.44120904256734</v>
      </c>
      <c r="H413" t="n">
        <v>363.4449437851586</v>
      </c>
      <c r="I413" t="n">
        <v>1.007894080418905</v>
      </c>
      <c r="J413" t="n">
        <v>1.007894080418905</v>
      </c>
      <c r="K413" t="n">
        <v>97.77083798860998</v>
      </c>
      <c r="L413" t="n">
        <v>2</v>
      </c>
      <c r="M413" t="n">
        <v>26.48180877264626</v>
      </c>
      <c r="N413" t="n">
        <v>900.6165706996231</v>
      </c>
      <c r="O413" t="b">
        <v>0</v>
      </c>
      <c r="P413" t="n">
        <v>1.007894080418905</v>
      </c>
      <c r="Q413" t="n">
        <v>0</v>
      </c>
      <c r="R413" t="n">
        <v>0.7731955276809397</v>
      </c>
      <c r="S413" t="n">
        <v>27.88939460713651</v>
      </c>
      <c r="T413" t="n">
        <v>13.82155829487569</v>
      </c>
      <c r="U413" t="n">
        <v>1.303543598398585</v>
      </c>
      <c r="V413" t="n">
        <v>3.134791235696413</v>
      </c>
      <c r="W413" t="n">
        <v>0</v>
      </c>
      <c r="X413" t="n">
        <v>0</v>
      </c>
      <c r="Y413" t="n">
        <v>-22.82607512520868</v>
      </c>
      <c r="Z413" t="n">
        <v>54.73930576322627</v>
      </c>
      <c r="AA413" t="n">
        <v>900.6165706996231</v>
      </c>
      <c r="AB413" t="b">
        <v>0</v>
      </c>
      <c r="AC413" t="b">
        <v>1</v>
      </c>
      <c r="AD413" t="n">
        <v>88.94033868453653</v>
      </c>
      <c r="AE413" t="n">
        <v>-0</v>
      </c>
      <c r="AF413" t="n">
        <v>0</v>
      </c>
      <c r="AG413" t="n">
        <v>0.02077311252967778</v>
      </c>
      <c r="AH413" t="b">
        <v>0</v>
      </c>
      <c r="AI413" t="b">
        <v>0</v>
      </c>
      <c r="AJ413" t="n">
        <v>900.6165706996231</v>
      </c>
      <c r="AK413" t="n">
        <v>0</v>
      </c>
      <c r="AL413" t="n">
        <v>1.303543598398585</v>
      </c>
      <c r="AM413" t="n">
        <v>0</v>
      </c>
      <c r="AN413" t="n">
        <v>1.303672410069078</v>
      </c>
      <c r="AO413" t="n">
        <v>0</v>
      </c>
      <c r="AP413" t="n">
        <v>1</v>
      </c>
      <c r="AQ413" t="n">
        <v>3</v>
      </c>
      <c r="AR413" t="n">
        <v>0</v>
      </c>
      <c r="AS413" t="n">
        <v>0</v>
      </c>
      <c r="AT413" t="n">
        <v>0.7452747837778229</v>
      </c>
      <c r="AU413" t="n">
        <v>0.2371724144832363</v>
      </c>
      <c r="AV413" t="n">
        <v>0.7452747837778229</v>
      </c>
    </row>
    <row r="414" spans="1:48">
      <c r="A414" t="n">
        <v>411</v>
      </c>
      <c r="B414" t="n">
        <v>0</v>
      </c>
      <c r="C414" t="n">
        <v>0</v>
      </c>
      <c r="D414" t="n">
        <v>0</v>
      </c>
      <c r="E414" t="n">
        <v>14</v>
      </c>
      <c r="F414" t="n">
        <v>0.04617779772643016</v>
      </c>
      <c r="G414" t="n">
        <v>99.14941917956422</v>
      </c>
      <c r="H414" t="n">
        <v>366.0596556109511</v>
      </c>
      <c r="I414" t="n">
        <v>1.523876825055039</v>
      </c>
      <c r="J414" t="n">
        <v>1.523876825055039</v>
      </c>
      <c r="K414" t="n">
        <v>146.7678972066121</v>
      </c>
      <c r="L414" t="n">
        <v>2</v>
      </c>
      <c r="M414" t="n">
        <v>39.75295157275517</v>
      </c>
      <c r="N414" t="n">
        <v>907.0958266039369</v>
      </c>
      <c r="O414" t="b">
        <v>0</v>
      </c>
      <c r="P414" t="n">
        <v>1.523876825055039</v>
      </c>
      <c r="Q414" t="n">
        <v>0</v>
      </c>
      <c r="R414" t="n">
        <v>0.8272086845830616</v>
      </c>
      <c r="S414" t="n">
        <v>27.89570950188238</v>
      </c>
      <c r="T414" t="n">
        <v>19.39335700587638</v>
      </c>
      <c r="U414" t="n">
        <v>1.842191521264214</v>
      </c>
      <c r="V414" t="n">
        <v>3.35100366739568</v>
      </c>
      <c r="W414" t="n">
        <v>0</v>
      </c>
      <c r="X414" t="n">
        <v>0</v>
      </c>
      <c r="Y414" t="n">
        <v>-22.82607512520868</v>
      </c>
      <c r="Z414" t="n">
        <v>54.77558904828441</v>
      </c>
      <c r="AA414" t="n">
        <v>907.0958266039369</v>
      </c>
      <c r="AB414" t="b">
        <v>0</v>
      </c>
      <c r="AC414" t="b">
        <v>1</v>
      </c>
      <c r="AD414" t="n">
        <v>88.931280718217</v>
      </c>
      <c r="AE414" t="n">
        <v>-0</v>
      </c>
      <c r="AF414" t="n">
        <v>0</v>
      </c>
      <c r="AG414" t="n">
        <v>0.03446169788496437</v>
      </c>
      <c r="AH414" t="b">
        <v>0</v>
      </c>
      <c r="AI414" t="b">
        <v>0</v>
      </c>
      <c r="AJ414" t="n">
        <v>907.0958266039369</v>
      </c>
      <c r="AK414" t="n">
        <v>0</v>
      </c>
      <c r="AL414" t="n">
        <v>1.842191521264214</v>
      </c>
      <c r="AM414" t="n">
        <v>0</v>
      </c>
      <c r="AN414" t="n">
        <v>1.842481347522823</v>
      </c>
      <c r="AO414" t="n">
        <v>0</v>
      </c>
      <c r="AP414" t="n">
        <v>1</v>
      </c>
      <c r="AQ414" t="n">
        <v>3</v>
      </c>
      <c r="AR414" t="n">
        <v>0</v>
      </c>
      <c r="AS414" t="n">
        <v>0</v>
      </c>
      <c r="AT414" t="n">
        <v>0.8400215388877803</v>
      </c>
      <c r="AU414" t="n">
        <v>0.2673241345776324</v>
      </c>
      <c r="AV414" t="n">
        <v>0.8400215388877803</v>
      </c>
    </row>
    <row r="415" spans="1:48">
      <c r="A415" t="n">
        <v>412</v>
      </c>
      <c r="B415" t="n">
        <v>0</v>
      </c>
      <c r="C415" t="n">
        <v>0</v>
      </c>
      <c r="D415" t="n">
        <v>0</v>
      </c>
      <c r="E415" t="n">
        <v>14.2</v>
      </c>
      <c r="F415" t="n">
        <v>0.0718248713010543</v>
      </c>
      <c r="G415" t="n">
        <v>100.565839453558</v>
      </c>
      <c r="H415" t="n">
        <v>371.2890792625361</v>
      </c>
      <c r="I415" t="n">
        <v>1.798589202883044</v>
      </c>
      <c r="J415" t="n">
        <v>1.798589202883044</v>
      </c>
      <c r="K415" t="n">
        <v>170.7862414032207</v>
      </c>
      <c r="L415" t="n">
        <v>2</v>
      </c>
      <c r="M415" t="n">
        <v>46.25846191853216</v>
      </c>
      <c r="N415" t="n">
        <v>920.0543384125646</v>
      </c>
      <c r="O415" t="b">
        <v>0</v>
      </c>
      <c r="P415" t="n">
        <v>1.798589202883044</v>
      </c>
      <c r="Q415" t="n">
        <v>0</v>
      </c>
      <c r="R415" t="n">
        <v>0.8434737604454224</v>
      </c>
      <c r="S415" t="n">
        <v>27.90298346982859</v>
      </c>
      <c r="T415" t="n">
        <v>22.13188015133058</v>
      </c>
      <c r="U415" t="n">
        <v>2.132359401356177</v>
      </c>
      <c r="V415" t="n">
        <v>3.464219974360375</v>
      </c>
      <c r="W415" t="n">
        <v>0</v>
      </c>
      <c r="X415" t="n">
        <v>0</v>
      </c>
      <c r="Y415" t="n">
        <v>-22.82607512520868</v>
      </c>
      <c r="Z415" t="n">
        <v>54.80632499273687</v>
      </c>
      <c r="AA415" t="n">
        <v>920.0543384125646</v>
      </c>
      <c r="AB415" t="b">
        <v>0</v>
      </c>
      <c r="AC415" t="b">
        <v>1</v>
      </c>
      <c r="AD415" t="n">
        <v>88.92222275189746</v>
      </c>
      <c r="AE415" t="n">
        <v>-0</v>
      </c>
      <c r="AF415" t="n">
        <v>0</v>
      </c>
      <c r="AG415" t="n">
        <v>0.05349084750142249</v>
      </c>
      <c r="AH415" t="b">
        <v>0</v>
      </c>
      <c r="AI415" t="b">
        <v>0</v>
      </c>
      <c r="AJ415" t="n">
        <v>920.0543384125646</v>
      </c>
      <c r="AK415" t="n">
        <v>0</v>
      </c>
      <c r="AL415" t="n">
        <v>2.132359401356177</v>
      </c>
      <c r="AM415" t="n">
        <v>0</v>
      </c>
      <c r="AN415" t="n">
        <v>2.133164474296759</v>
      </c>
      <c r="AO415" t="n">
        <v>0</v>
      </c>
      <c r="AP415" t="n">
        <v>1</v>
      </c>
      <c r="AQ415" t="n">
        <v>3</v>
      </c>
      <c r="AR415" t="n">
        <v>0</v>
      </c>
      <c r="AS415" t="n">
        <v>0</v>
      </c>
      <c r="AT415" t="n">
        <v>0.8960504171066013</v>
      </c>
      <c r="AU415" t="n">
        <v>0.2851544766436622</v>
      </c>
      <c r="AV415" t="n">
        <v>0.8960504171066013</v>
      </c>
    </row>
    <row r="416" spans="1:48">
      <c r="A416" t="n">
        <v>413</v>
      </c>
      <c r="B416" t="n">
        <v>0</v>
      </c>
      <c r="C416" t="n">
        <v>0</v>
      </c>
      <c r="D416" t="n">
        <v>0</v>
      </c>
      <c r="E416" t="n">
        <v>14.5</v>
      </c>
      <c r="F416" t="n">
        <v>0.08318938373602003</v>
      </c>
      <c r="G416" t="n">
        <v>102.6904698645487</v>
      </c>
      <c r="H416" t="n">
        <v>379.1332147399137</v>
      </c>
      <c r="I416" t="n">
        <v>1.953762606583892</v>
      </c>
      <c r="J416" t="n">
        <v>1.953762606583892</v>
      </c>
      <c r="K416" t="n">
        <v>181.6824736761364</v>
      </c>
      <c r="L416" t="n">
        <v>2</v>
      </c>
      <c r="M416" t="n">
        <v>49.20977076818429</v>
      </c>
      <c r="N416" t="n">
        <v>939.4921061255062</v>
      </c>
      <c r="O416" t="b">
        <v>0</v>
      </c>
      <c r="P416" t="n">
        <v>1.953762606583892</v>
      </c>
      <c r="Q416" t="n">
        <v>0</v>
      </c>
      <c r="R416" t="n">
        <v>0.8492308961131217</v>
      </c>
      <c r="S416" t="n">
        <v>27.91076058877714</v>
      </c>
      <c r="T416" t="n">
        <v>23.38429353695537</v>
      </c>
      <c r="U416" t="n">
        <v>2.300625914019549</v>
      </c>
      <c r="V416" t="n">
        <v>3.52562898159448</v>
      </c>
      <c r="W416" t="n">
        <v>0</v>
      </c>
      <c r="X416" t="n">
        <v>0</v>
      </c>
      <c r="Y416" t="n">
        <v>-22.82607512520868</v>
      </c>
      <c r="Z416" t="n">
        <v>54.83595604950644</v>
      </c>
      <c r="AA416" t="n">
        <v>939.4921061255062</v>
      </c>
      <c r="AB416" t="b">
        <v>0</v>
      </c>
      <c r="AC416" t="b">
        <v>1</v>
      </c>
      <c r="AD416" t="n">
        <v>88.91316478557793</v>
      </c>
      <c r="AE416" t="n">
        <v>-0</v>
      </c>
      <c r="AF416" t="n">
        <v>0</v>
      </c>
      <c r="AG416" t="n">
        <v>0.06428404279338584</v>
      </c>
      <c r="AH416" t="b">
        <v>0</v>
      </c>
      <c r="AI416" t="b">
        <v>0</v>
      </c>
      <c r="AJ416" t="n">
        <v>939.4921061255062</v>
      </c>
      <c r="AK416" t="n">
        <v>0</v>
      </c>
      <c r="AL416" t="n">
        <v>2.300625914019549</v>
      </c>
      <c r="AM416" t="n">
        <v>0</v>
      </c>
      <c r="AN416" t="n">
        <v>2.302203856983091</v>
      </c>
      <c r="AO416" t="n">
        <v>0</v>
      </c>
      <c r="AP416" t="n">
        <v>1</v>
      </c>
      <c r="AQ416" t="n">
        <v>3</v>
      </c>
      <c r="AR416" t="n">
        <v>0</v>
      </c>
      <c r="AS416" t="n">
        <v>0</v>
      </c>
      <c r="AT416" t="n">
        <v>0.9346705432748149</v>
      </c>
      <c r="AU416" t="n">
        <v>0.2974447469846658</v>
      </c>
      <c r="AV416" t="n">
        <v>0.9346705432748149</v>
      </c>
    </row>
    <row r="417" spans="1:48">
      <c r="A417" t="n">
        <v>414</v>
      </c>
      <c r="B417" t="n">
        <v>0</v>
      </c>
      <c r="C417" t="n">
        <v>0</v>
      </c>
      <c r="D417" t="n">
        <v>0</v>
      </c>
      <c r="E417" t="n">
        <v>14.9</v>
      </c>
      <c r="F417" t="n">
        <v>0.1787509270882039</v>
      </c>
      <c r="G417" t="n">
        <v>105.5233104125362</v>
      </c>
      <c r="H417" t="n">
        <v>389.5920620430837</v>
      </c>
      <c r="I417" t="n">
        <v>2.992174142932266</v>
      </c>
      <c r="J417" t="n">
        <v>2.992174142932266</v>
      </c>
      <c r="K417" t="n">
        <v>270.7757955532358</v>
      </c>
      <c r="L417" t="n">
        <v>2</v>
      </c>
      <c r="M417" t="n">
        <v>73.3412230642567</v>
      </c>
      <c r="N417" t="n">
        <v>965.4091297427614</v>
      </c>
      <c r="O417" t="b">
        <v>0</v>
      </c>
      <c r="P417" t="n">
        <v>2.992174142932266</v>
      </c>
      <c r="Q417" t="n">
        <v>0</v>
      </c>
      <c r="R417" t="n">
        <v>0.8827990371239801</v>
      </c>
      <c r="S417" t="n">
        <v>27.91889795298931</v>
      </c>
      <c r="T417" t="n">
        <v>33.52625124572422</v>
      </c>
      <c r="U417" t="n">
        <v>3.389417089398169</v>
      </c>
      <c r="V417" t="n">
        <v>3.929308927622241</v>
      </c>
      <c r="W417" t="n">
        <v>0</v>
      </c>
      <c r="X417" t="n">
        <v>0</v>
      </c>
      <c r="Y417" t="n">
        <v>-22.82607512520868</v>
      </c>
      <c r="Z417" t="n">
        <v>54.89916578739317</v>
      </c>
      <c r="AA417" t="n">
        <v>965.4091297427614</v>
      </c>
      <c r="AB417" t="b">
        <v>0</v>
      </c>
      <c r="AC417" t="b">
        <v>1</v>
      </c>
      <c r="AD417" t="n">
        <v>88.9041068192584</v>
      </c>
      <c r="AE417" t="n">
        <v>-0</v>
      </c>
      <c r="AF417" t="n">
        <v>0</v>
      </c>
      <c r="AG417" t="n">
        <v>0.06647712154158064</v>
      </c>
      <c r="AH417" t="b">
        <v>0</v>
      </c>
      <c r="AI417" t="b">
        <v>0</v>
      </c>
      <c r="AJ417" t="n">
        <v>965.4091297427614</v>
      </c>
      <c r="AK417" t="n">
        <v>0</v>
      </c>
      <c r="AL417" t="n">
        <v>3.389417089398169</v>
      </c>
      <c r="AM417" t="n">
        <v>0</v>
      </c>
      <c r="AN417" t="n">
        <v>3.395728861252338</v>
      </c>
      <c r="AO417" t="n">
        <v>0</v>
      </c>
      <c r="AP417" t="n">
        <v>1</v>
      </c>
      <c r="AQ417" t="n">
        <v>3</v>
      </c>
      <c r="AR417" t="n">
        <v>0</v>
      </c>
      <c r="AS417" t="n">
        <v>0</v>
      </c>
      <c r="AT417" t="n">
        <v>1.133306476516301</v>
      </c>
      <c r="AU417" t="n">
        <v>0.3606576248593298</v>
      </c>
      <c r="AV417" t="n">
        <v>1.133306476516301</v>
      </c>
    </row>
    <row r="418" spans="1:48">
      <c r="A418" t="n">
        <v>415</v>
      </c>
      <c r="B418" t="n">
        <v>0</v>
      </c>
      <c r="C418" t="n">
        <v>0</v>
      </c>
      <c r="D418" t="n">
        <v>0</v>
      </c>
      <c r="E418" t="n">
        <v>15.9</v>
      </c>
      <c r="F418" t="n">
        <v>0.3684735745778318</v>
      </c>
      <c r="G418" t="n">
        <v>112.6054117825051</v>
      </c>
      <c r="H418" t="n">
        <v>415.7391803010088</v>
      </c>
      <c r="I418" t="n">
        <v>5.282034339396842</v>
      </c>
      <c r="J418" t="n">
        <v>5.282034339396842</v>
      </c>
      <c r="K418" t="n">
        <v>447.9332892027578</v>
      </c>
      <c r="L418" t="n">
        <v>2</v>
      </c>
      <c r="M418" t="n">
        <v>121.3253762737697</v>
      </c>
      <c r="N418" t="n">
        <v>1030.2016887859</v>
      </c>
      <c r="O418" t="b">
        <v>0</v>
      </c>
      <c r="P418" t="n">
        <v>5.282034339396842</v>
      </c>
      <c r="Q418" t="n">
        <v>0</v>
      </c>
      <c r="R418" t="n">
        <v>0.9117003659734056</v>
      </c>
      <c r="S418" t="n">
        <v>27.92858558543433</v>
      </c>
      <c r="T418" t="n">
        <v>53.70295900027183</v>
      </c>
      <c r="U418" t="n">
        <v>5.793607786651826</v>
      </c>
      <c r="V418" t="n">
        <v>4.741951625869206</v>
      </c>
      <c r="W418" t="n">
        <v>0</v>
      </c>
      <c r="X418" t="n">
        <v>0</v>
      </c>
      <c r="Y418" t="n">
        <v>-22.82607512520868</v>
      </c>
      <c r="Z418" t="n">
        <v>54.99800540862939</v>
      </c>
      <c r="AA418" t="n">
        <v>1030.2016887859</v>
      </c>
      <c r="AB418" t="b">
        <v>0</v>
      </c>
      <c r="AC418" t="b">
        <v>1</v>
      </c>
      <c r="AD418" t="n">
        <v>88.89504885293887</v>
      </c>
      <c r="AE418" t="n">
        <v>-0</v>
      </c>
      <c r="AF418" t="n">
        <v>0</v>
      </c>
      <c r="AG418" t="n">
        <v>0.06351368716314534</v>
      </c>
      <c r="AH418" t="b">
        <v>0</v>
      </c>
      <c r="AI418" t="b">
        <v>0</v>
      </c>
      <c r="AJ418" t="n">
        <v>1030.2016887859</v>
      </c>
      <c r="AK418" t="n">
        <v>0</v>
      </c>
      <c r="AL418" t="n">
        <v>5.793607786651826</v>
      </c>
      <c r="AM418" t="n">
        <v>0</v>
      </c>
      <c r="AN418" t="n">
        <v>5.813734610166394</v>
      </c>
      <c r="AO418" t="n">
        <v>0</v>
      </c>
      <c r="AP418" t="n">
        <v>1</v>
      </c>
      <c r="AQ418" t="n">
        <v>3</v>
      </c>
      <c r="AR418" t="n">
        <v>0</v>
      </c>
      <c r="AS418" t="n">
        <v>0</v>
      </c>
      <c r="AT418" t="n">
        <v>1.575841104076753</v>
      </c>
      <c r="AU418" t="n">
        <v>0.5014875689222722</v>
      </c>
      <c r="AV418" t="n">
        <v>1.575841104076753</v>
      </c>
    </row>
    <row r="419" spans="1:48">
      <c r="A419" t="n">
        <v>416</v>
      </c>
      <c r="B419" t="n">
        <v>0</v>
      </c>
      <c r="C419" t="n">
        <v>0</v>
      </c>
      <c r="D419" t="n">
        <v>0</v>
      </c>
      <c r="E419" t="n">
        <v>17.4</v>
      </c>
      <c r="F419" t="n">
        <v>0.430688107933797</v>
      </c>
      <c r="G419" t="n">
        <v>123.2285638374584</v>
      </c>
      <c r="H419" t="n">
        <v>454.9598576878964</v>
      </c>
      <c r="I419" t="n">
        <v>6.549669420171503</v>
      </c>
      <c r="J419" t="n">
        <v>6.549669420171503</v>
      </c>
      <c r="K419" t="n">
        <v>507.5506350360901</v>
      </c>
      <c r="L419" t="n">
        <v>2</v>
      </c>
      <c r="M419" t="n">
        <v>137.4730864128088</v>
      </c>
      <c r="N419" t="n">
        <v>1127.390527350607</v>
      </c>
      <c r="O419" t="b">
        <v>0</v>
      </c>
      <c r="P419" t="n">
        <v>6.549669420171503</v>
      </c>
      <c r="Q419" t="n">
        <v>0</v>
      </c>
      <c r="R419" t="n">
        <v>0.9162419899803763</v>
      </c>
      <c r="S419" t="n">
        <v>27.94146985289378</v>
      </c>
      <c r="T419" t="n">
        <v>60.54889058634911</v>
      </c>
      <c r="U419" t="n">
        <v>7.148405652432258</v>
      </c>
      <c r="V419" t="n">
        <v>5.071454584408521</v>
      </c>
      <c r="W419" t="n">
        <v>0</v>
      </c>
      <c r="X419" t="n">
        <v>0</v>
      </c>
      <c r="Y419" t="n">
        <v>-22.82607512520868</v>
      </c>
      <c r="Z419" t="n">
        <v>55.11851768727356</v>
      </c>
      <c r="AA419" t="n">
        <v>1127.390527350607</v>
      </c>
      <c r="AB419" t="b">
        <v>0</v>
      </c>
      <c r="AC419" t="b">
        <v>1</v>
      </c>
      <c r="AD419" t="n">
        <v>88.88599088661934</v>
      </c>
      <c r="AE419" t="n">
        <v>-0</v>
      </c>
      <c r="AF419" t="n">
        <v>0</v>
      </c>
      <c r="AG419" t="n">
        <v>0.06026805130435395</v>
      </c>
      <c r="AH419" t="b">
        <v>0</v>
      </c>
      <c r="AI419" t="b">
        <v>0</v>
      </c>
      <c r="AJ419" t="n">
        <v>1127.390527350607</v>
      </c>
      <c r="AK419" t="n">
        <v>0</v>
      </c>
      <c r="AL419" t="n">
        <v>7.148405652432258</v>
      </c>
      <c r="AM419" t="n">
        <v>0</v>
      </c>
      <c r="AN419" t="n">
        <v>7.173652739848932</v>
      </c>
      <c r="AO419" t="n">
        <v>0</v>
      </c>
      <c r="AP419" t="n">
        <v>1</v>
      </c>
      <c r="AQ419" t="n">
        <v>3</v>
      </c>
      <c r="AR419" t="n">
        <v>0</v>
      </c>
      <c r="AS419" t="n">
        <v>0</v>
      </c>
      <c r="AT419" t="n">
        <v>1.850056959992895</v>
      </c>
      <c r="AU419" t="n">
        <v>0.5887526127059176</v>
      </c>
      <c r="AV419" t="n">
        <v>1.850056959992895</v>
      </c>
    </row>
    <row r="420" spans="1:48">
      <c r="A420" t="n">
        <v>417</v>
      </c>
      <c r="B420" t="n">
        <v>0</v>
      </c>
      <c r="C420" t="n">
        <v>0</v>
      </c>
      <c r="D420" t="n">
        <v>0</v>
      </c>
      <c r="E420" t="n">
        <v>18.7</v>
      </c>
      <c r="F420" t="n">
        <v>0.242107327020312</v>
      </c>
      <c r="G420" t="n">
        <v>132.4352956184179</v>
      </c>
      <c r="H420" t="n">
        <v>488.9511114231989</v>
      </c>
      <c r="I420" t="n">
        <v>4.638097230615382</v>
      </c>
      <c r="J420" t="n">
        <v>4.638097230615382</v>
      </c>
      <c r="K420" t="n">
        <v>334.4317377084223</v>
      </c>
      <c r="L420" t="n">
        <v>2</v>
      </c>
      <c r="M420" t="n">
        <v>90.582810863603</v>
      </c>
      <c r="N420" t="n">
        <v>1211.620854106687</v>
      </c>
      <c r="O420" t="b">
        <v>0</v>
      </c>
      <c r="P420" t="n">
        <v>4.638097230615382</v>
      </c>
      <c r="Q420" t="n">
        <v>0</v>
      </c>
      <c r="R420" t="n">
        <v>0.8928458928859149</v>
      </c>
      <c r="S420" t="n">
        <v>27.956624482936</v>
      </c>
      <c r="T420" t="n">
        <v>40.94189930778843</v>
      </c>
      <c r="U420" t="n">
        <v>5.19473435177466</v>
      </c>
      <c r="V420" t="n">
        <v>4.387092663880843</v>
      </c>
      <c r="W420" t="n">
        <v>0</v>
      </c>
      <c r="X420" t="n">
        <v>0</v>
      </c>
      <c r="Y420" t="n">
        <v>-22.82607512520868</v>
      </c>
      <c r="Z420" t="n">
        <v>55.17888036988919</v>
      </c>
      <c r="AA420" t="n">
        <v>1211.620854106687</v>
      </c>
      <c r="AB420" t="b">
        <v>0</v>
      </c>
      <c r="AC420" t="b">
        <v>1</v>
      </c>
      <c r="AD420" t="n">
        <v>88.87693292029981</v>
      </c>
      <c r="AE420" t="n">
        <v>-0</v>
      </c>
      <c r="AF420" t="n">
        <v>0</v>
      </c>
      <c r="AG420" t="n">
        <v>0.05521290613769664</v>
      </c>
      <c r="AH420" t="b">
        <v>0</v>
      </c>
      <c r="AI420" t="b">
        <v>0</v>
      </c>
      <c r="AJ420" t="n">
        <v>1211.620854106687</v>
      </c>
      <c r="AK420" t="n">
        <v>0</v>
      </c>
      <c r="AL420" t="n">
        <v>5.19473435177466</v>
      </c>
      <c r="AM420" t="n">
        <v>0</v>
      </c>
      <c r="AN420" t="n">
        <v>5.204040994967797</v>
      </c>
      <c r="AO420" t="n">
        <v>0</v>
      </c>
      <c r="AP420" t="n">
        <v>1</v>
      </c>
      <c r="AQ420" t="n">
        <v>3</v>
      </c>
      <c r="AR420" t="n">
        <v>0</v>
      </c>
      <c r="AS420" t="n">
        <v>0</v>
      </c>
      <c r="AT420" t="n">
        <v>1.55895557749558</v>
      </c>
      <c r="AU420" t="n">
        <v>0.4961140057798599</v>
      </c>
      <c r="AV420" t="n">
        <v>1.55895557749558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19.1</v>
      </c>
      <c r="F421" t="n">
        <v>0.01754925065162771</v>
      </c>
      <c r="G421" t="n">
        <v>135.2681361664055</v>
      </c>
      <c r="H421" t="n">
        <v>499.4099587263691</v>
      </c>
      <c r="I421" t="n">
        <v>1.795574686494295</v>
      </c>
      <c r="J421" t="n">
        <v>1.795574686494295</v>
      </c>
      <c r="K421" t="n">
        <v>126.7591593165845</v>
      </c>
      <c r="L421" t="n">
        <v>2</v>
      </c>
      <c r="M421" t="n">
        <v>34.33346677047251</v>
      </c>
      <c r="N421" t="n">
        <v>1237.537877723943</v>
      </c>
      <c r="O421" t="b">
        <v>0</v>
      </c>
      <c r="P421" t="n">
        <v>1.795574686494295</v>
      </c>
      <c r="Q421" t="n">
        <v>0</v>
      </c>
      <c r="R421" t="n">
        <v>0.7978598918869709</v>
      </c>
      <c r="S421" t="n">
        <v>27.97035377924654</v>
      </c>
      <c r="T421" t="n">
        <v>17.36559715256215</v>
      </c>
      <c r="U421" t="n">
        <v>2.250488719576677</v>
      </c>
      <c r="V421" t="n">
        <v>3.510283685866222</v>
      </c>
      <c r="W421" t="n">
        <v>0</v>
      </c>
      <c r="X421" t="n">
        <v>0</v>
      </c>
      <c r="Y421" t="n">
        <v>-22.82607512520868</v>
      </c>
      <c r="Z421" t="n">
        <v>55.19077673535352</v>
      </c>
      <c r="AA421" t="n">
        <v>1237.537877723943</v>
      </c>
      <c r="AB421" t="b">
        <v>0</v>
      </c>
      <c r="AC421" t="b">
        <v>1</v>
      </c>
      <c r="AD421" t="n">
        <v>88.86787495398028</v>
      </c>
      <c r="AE421" t="n">
        <v>-0</v>
      </c>
      <c r="AF421" t="n">
        <v>0</v>
      </c>
      <c r="AG421" t="n">
        <v>0.0440338457806064</v>
      </c>
      <c r="AH421" t="b">
        <v>0</v>
      </c>
      <c r="AI421" t="b">
        <v>0</v>
      </c>
      <c r="AJ421" t="n">
        <v>1237.537877723943</v>
      </c>
      <c r="AK421" t="n">
        <v>0</v>
      </c>
      <c r="AL421" t="n">
        <v>2.250488719576677</v>
      </c>
      <c r="AM421" t="n">
        <v>0</v>
      </c>
      <c r="AN421" t="n">
        <v>2.2505209224943</v>
      </c>
      <c r="AO421" t="n">
        <v>0</v>
      </c>
      <c r="AP421" t="n">
        <v>1</v>
      </c>
      <c r="AQ421" t="n">
        <v>3</v>
      </c>
      <c r="AR421" t="n">
        <v>0</v>
      </c>
      <c r="AS421" t="n">
        <v>0</v>
      </c>
      <c r="AT421" t="n">
        <v>1.086270683854029</v>
      </c>
      <c r="AU421" t="n">
        <v>0.3456891960922973</v>
      </c>
      <c r="AV421" t="n">
        <v>1.086270683854029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18.8</v>
      </c>
      <c r="F422" t="n">
        <v>-0.2289709962934876</v>
      </c>
      <c r="G422" t="n">
        <v>133.1435057554148</v>
      </c>
      <c r="H422" t="n">
        <v>491.5658232489915</v>
      </c>
      <c r="I422" t="n">
        <v>-1.425519304363931</v>
      </c>
      <c r="J422" t="n">
        <v>-1.425519304363931</v>
      </c>
      <c r="K422" t="n">
        <v>-102.2408607052377</v>
      </c>
      <c r="L422" t="n">
        <v>2</v>
      </c>
      <c r="M422" t="n">
        <v>-27.69254081940349</v>
      </c>
      <c r="N422" t="n">
        <v>1218.100110011001</v>
      </c>
      <c r="O422" t="b">
        <v>0</v>
      </c>
      <c r="P422" t="n">
        <v>-1.425519304363931</v>
      </c>
      <c r="Q422" t="n">
        <v>0</v>
      </c>
      <c r="R422" t="n">
        <v>0.8783452963657787</v>
      </c>
      <c r="S422" t="n">
        <v>27.9803804227884</v>
      </c>
      <c r="T422" t="n">
        <v>-9.815824444366582</v>
      </c>
      <c r="U422" t="n">
        <v>-1.252098175866676</v>
      </c>
      <c r="V422" t="n">
        <v>17.87671637503691</v>
      </c>
      <c r="W422" t="n">
        <v>0</v>
      </c>
      <c r="X422" t="n">
        <v>0</v>
      </c>
      <c r="Y422" t="n">
        <v>-22.82607512520868</v>
      </c>
      <c r="Z422" t="n">
        <v>55.21635121818642</v>
      </c>
      <c r="AA422" t="n">
        <v>1218.100110011001</v>
      </c>
      <c r="AB422" t="b">
        <v>0</v>
      </c>
      <c r="AC422" t="b">
        <v>1</v>
      </c>
      <c r="AD422" t="n">
        <v>88.85881698766075</v>
      </c>
      <c r="AE422" t="n">
        <v>-0</v>
      </c>
      <c r="AF422" t="n">
        <v>0</v>
      </c>
      <c r="AG422" t="n">
        <v>0.03333569834812197</v>
      </c>
      <c r="AH422" t="b">
        <v>0</v>
      </c>
      <c r="AI422" t="b">
        <v>0</v>
      </c>
      <c r="AJ422" t="n">
        <v>1218.100110011001</v>
      </c>
      <c r="AK422" t="n">
        <v>0</v>
      </c>
      <c r="AL422" t="n">
        <v>-1.252098175866676</v>
      </c>
      <c r="AM422" t="n">
        <v>0</v>
      </c>
      <c r="AN422" t="n">
        <v>-1.244852519401431</v>
      </c>
      <c r="AO422" t="n">
        <v>0</v>
      </c>
      <c r="AP422" t="n">
        <v>1</v>
      </c>
      <c r="AQ422" t="n">
        <v>3</v>
      </c>
      <c r="AR422" t="n">
        <v>0</v>
      </c>
      <c r="AS422" t="n">
        <v>0</v>
      </c>
      <c r="AT422" t="n">
        <v>0.5078794674204439</v>
      </c>
      <c r="AU422" t="n">
        <v>0.1616249498526924</v>
      </c>
      <c r="AV422" t="n">
        <v>0.5078794674204439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17.6</v>
      </c>
      <c r="F423" t="n">
        <v>-0.3516652654776822</v>
      </c>
      <c r="G423" t="n">
        <v>124.6449841114522</v>
      </c>
      <c r="H423" t="n">
        <v>460.1892813394815</v>
      </c>
      <c r="I423" t="n">
        <v>-2.840628924008499</v>
      </c>
      <c r="J423" t="n">
        <v>-2.840628924008499</v>
      </c>
      <c r="K423" t="n">
        <v>-217.6261506078012</v>
      </c>
      <c r="L423" t="n">
        <v>2</v>
      </c>
      <c r="M423" t="n">
        <v>-58.94532790027117</v>
      </c>
      <c r="N423" t="n">
        <v>1140.349039159235</v>
      </c>
      <c r="O423" t="b">
        <v>0</v>
      </c>
      <c r="P423" t="n">
        <v>-2.840628924008499</v>
      </c>
      <c r="Q423" t="n">
        <v>0</v>
      </c>
      <c r="R423" t="n">
        <v>0.9230811689225579</v>
      </c>
      <c r="S423" t="n">
        <v>27.98517115191109</v>
      </c>
      <c r="T423" t="n">
        <v>-21.95775713507093</v>
      </c>
      <c r="U423" t="n">
        <v>-2.622131067648993</v>
      </c>
      <c r="V423" t="n">
        <v>36.98757076520025</v>
      </c>
      <c r="W423" t="n">
        <v>0</v>
      </c>
      <c r="X423" t="n">
        <v>0</v>
      </c>
      <c r="Y423" t="n">
        <v>-22.82607512520868</v>
      </c>
      <c r="Z423" t="n">
        <v>55.24209698383097</v>
      </c>
      <c r="AA423" t="n">
        <v>1140.349039159235</v>
      </c>
      <c r="AB423" t="b">
        <v>0</v>
      </c>
      <c r="AC423" t="b">
        <v>1</v>
      </c>
      <c r="AD423" t="n">
        <v>88.84975902134121</v>
      </c>
      <c r="AE423" t="n">
        <v>-0</v>
      </c>
      <c r="AF423" t="n">
        <v>0</v>
      </c>
      <c r="AG423" t="n">
        <v>0.02404478067730648</v>
      </c>
      <c r="AH423" t="b">
        <v>0</v>
      </c>
      <c r="AI423" t="b">
        <v>0</v>
      </c>
      <c r="AJ423" t="n">
        <v>1140.349039159235</v>
      </c>
      <c r="AK423" t="n">
        <v>0</v>
      </c>
      <c r="AL423" t="n">
        <v>-2.622131067648993</v>
      </c>
      <c r="AM423" t="n">
        <v>0</v>
      </c>
      <c r="AN423" t="n">
        <v>-2.606544855519311</v>
      </c>
      <c r="AO423" t="n">
        <v>0</v>
      </c>
      <c r="AP423" t="n">
        <v>1</v>
      </c>
      <c r="AQ423" t="n">
        <v>3</v>
      </c>
      <c r="AR423" t="n">
        <v>0</v>
      </c>
      <c r="AS423" t="n">
        <v>0</v>
      </c>
      <c r="AT423" t="n">
        <v>0.2401478358221284</v>
      </c>
      <c r="AU423" t="n">
        <v>0.07642341226969186</v>
      </c>
      <c r="AV423" t="n">
        <v>0.2401478358221284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16.6</v>
      </c>
      <c r="F424" t="n">
        <v>-0.197701275129115</v>
      </c>
      <c r="G424" t="n">
        <v>117.5628827414833</v>
      </c>
      <c r="H424" t="n">
        <v>434.0421630815564</v>
      </c>
      <c r="I424" t="n">
        <v>-0.9376904487694274</v>
      </c>
      <c r="J424" t="n">
        <v>-0.9376904487694274</v>
      </c>
      <c r="K424" t="n">
        <v>-76.16591216458073</v>
      </c>
      <c r="L424" t="n">
        <v>2</v>
      </c>
      <c r="M424" t="n">
        <v>-20.62998704349424</v>
      </c>
      <c r="N424" t="n">
        <v>1075.556480116097</v>
      </c>
      <c r="O424" t="b">
        <v>0</v>
      </c>
      <c r="P424" t="n">
        <v>-0.9376904487694274</v>
      </c>
      <c r="Q424" t="n">
        <v>0</v>
      </c>
      <c r="R424" t="n">
        <v>0.8517213974602144</v>
      </c>
      <c r="S424" t="n">
        <v>27.99120711795962</v>
      </c>
      <c r="T424" t="n">
        <v>-7.090799594136816</v>
      </c>
      <c r="U424" t="n">
        <v>-0.7986510194109923</v>
      </c>
      <c r="V424" t="n">
        <v>13.53918744935742</v>
      </c>
      <c r="W424" t="n">
        <v>0</v>
      </c>
      <c r="X424" t="n">
        <v>0</v>
      </c>
      <c r="Y424" t="n">
        <v>-22.82607512520868</v>
      </c>
      <c r="Z424" t="n">
        <v>55.26642416726916</v>
      </c>
      <c r="AA424" t="n">
        <v>1075.556480116097</v>
      </c>
      <c r="AB424" t="b">
        <v>0</v>
      </c>
      <c r="AC424" t="b">
        <v>1</v>
      </c>
      <c r="AD424" t="n">
        <v>88.84070105502168</v>
      </c>
      <c r="AE424" t="n">
        <v>-0</v>
      </c>
      <c r="AF424" t="n">
        <v>0</v>
      </c>
      <c r="AG424" t="n">
        <v>0.03339348984588206</v>
      </c>
      <c r="AH424" t="b">
        <v>0</v>
      </c>
      <c r="AI424" t="b">
        <v>0</v>
      </c>
      <c r="AJ424" t="n">
        <v>1075.556480116097</v>
      </c>
      <c r="AK424" t="n">
        <v>0</v>
      </c>
      <c r="AL424" t="n">
        <v>-0.7986510194109923</v>
      </c>
      <c r="AM424" t="n">
        <v>0</v>
      </c>
      <c r="AN424" t="n">
        <v>-0.7923392475568237</v>
      </c>
      <c r="AO424" t="n">
        <v>0</v>
      </c>
      <c r="AP424" t="n">
        <v>1</v>
      </c>
      <c r="AQ424" t="n">
        <v>3</v>
      </c>
      <c r="AR424" t="n">
        <v>0</v>
      </c>
      <c r="AS424" t="n">
        <v>0</v>
      </c>
      <c r="AT424" t="n">
        <v>0.4947839260645084</v>
      </c>
      <c r="AU424" t="n">
        <v>0.1574574921176966</v>
      </c>
      <c r="AV424" t="n">
        <v>0.4947839260645084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16.2</v>
      </c>
      <c r="F425" t="n">
        <v>-0.02419630067252543</v>
      </c>
      <c r="G425" t="n">
        <v>114.7300421934957</v>
      </c>
      <c r="H425" t="n">
        <v>423.5833157783863</v>
      </c>
      <c r="I425" t="n">
        <v>1.01170518183995</v>
      </c>
      <c r="J425" t="n">
        <v>1.01170518183995</v>
      </c>
      <c r="K425" t="n">
        <v>84.20700152970464</v>
      </c>
      <c r="L425" t="n">
        <v>2</v>
      </c>
      <c r="M425" t="n">
        <v>22.8079635779265</v>
      </c>
      <c r="N425" t="n">
        <v>1049.639456498841</v>
      </c>
      <c r="O425" t="b">
        <v>0</v>
      </c>
      <c r="P425" t="n">
        <v>1.01170518183995</v>
      </c>
      <c r="Q425" t="n">
        <v>0</v>
      </c>
      <c r="R425" t="n">
        <v>0.7428625316035187</v>
      </c>
      <c r="S425" t="n">
        <v>27.99504805850246</v>
      </c>
      <c r="T425" t="n">
        <v>12.39015543692764</v>
      </c>
      <c r="U425" t="n">
        <v>1.361900942366977</v>
      </c>
      <c r="V425" t="n">
        <v>3.185973202090473</v>
      </c>
      <c r="W425" t="n">
        <v>0</v>
      </c>
      <c r="X425" t="n">
        <v>0</v>
      </c>
      <c r="Y425" t="n">
        <v>-22.82607512520868</v>
      </c>
      <c r="Z425" t="n">
        <v>55.29859844067031</v>
      </c>
      <c r="AA425" t="n">
        <v>1049.639456498841</v>
      </c>
      <c r="AB425" t="b">
        <v>0</v>
      </c>
      <c r="AC425" t="b">
        <v>1</v>
      </c>
      <c r="AD425" t="n">
        <v>88.83164308870215</v>
      </c>
      <c r="AE425" t="n">
        <v>-0</v>
      </c>
      <c r="AF425" t="n">
        <v>0</v>
      </c>
      <c r="AG425" t="n">
        <v>0.05995137835852671</v>
      </c>
      <c r="AH425" t="b">
        <v>0</v>
      </c>
      <c r="AI425" t="b">
        <v>0</v>
      </c>
      <c r="AJ425" t="n">
        <v>1049.639456498841</v>
      </c>
      <c r="AK425" t="n">
        <v>0</v>
      </c>
      <c r="AL425" t="n">
        <v>1.361900942366977</v>
      </c>
      <c r="AM425" t="n">
        <v>0</v>
      </c>
      <c r="AN425" t="n">
        <v>1.36202975403747</v>
      </c>
      <c r="AO425" t="n">
        <v>0</v>
      </c>
      <c r="AP425" t="n">
        <v>1</v>
      </c>
      <c r="AQ425" t="n">
        <v>3</v>
      </c>
      <c r="AR425" t="n">
        <v>0</v>
      </c>
      <c r="AS425" t="n">
        <v>0</v>
      </c>
      <c r="AT425" t="n">
        <v>0.8349101027957224</v>
      </c>
      <c r="AU425" t="n">
        <v>0.265697497442152</v>
      </c>
      <c r="AV425" t="n">
        <v>0.8349101027957224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16.4</v>
      </c>
      <c r="F426" t="n">
        <v>0.1278198111525479</v>
      </c>
      <c r="G426" t="n">
        <v>116.1464624674895</v>
      </c>
      <c r="H426" t="n">
        <v>428.8127394299713</v>
      </c>
      <c r="I426" t="n">
        <v>2.741732824995327</v>
      </c>
      <c r="J426" t="n">
        <v>2.741732824995327</v>
      </c>
      <c r="K426" t="n">
        <v>225.4190041426982</v>
      </c>
      <c r="L426" t="n">
        <v>2</v>
      </c>
      <c r="M426" t="n">
        <v>61.05606829433863</v>
      </c>
      <c r="N426" t="n">
        <v>1062.597968307469</v>
      </c>
      <c r="O426" t="b">
        <v>0</v>
      </c>
      <c r="P426" t="n">
        <v>2.741732824995327</v>
      </c>
      <c r="Q426" t="n">
        <v>0</v>
      </c>
      <c r="R426" t="n">
        <v>0.8662426817182063</v>
      </c>
      <c r="S426" t="n">
        <v>28.00223458358899</v>
      </c>
      <c r="T426" t="n">
        <v>28.44382210882463</v>
      </c>
      <c r="U426" t="n">
        <v>3.165086277620327</v>
      </c>
      <c r="V426" t="n">
        <v>3.804569366960777</v>
      </c>
      <c r="W426" t="n">
        <v>0</v>
      </c>
      <c r="X426" t="n">
        <v>0</v>
      </c>
      <c r="Y426" t="n">
        <v>-22.82607512520868</v>
      </c>
      <c r="Z426" t="n">
        <v>55.36426036460786</v>
      </c>
      <c r="AA426" t="n">
        <v>1062.597968307469</v>
      </c>
      <c r="AB426" t="b">
        <v>0</v>
      </c>
      <c r="AC426" t="b">
        <v>1</v>
      </c>
      <c r="AD426" t="n">
        <v>88.82258512238262</v>
      </c>
      <c r="AE426" t="n">
        <v>-0</v>
      </c>
      <c r="AF426" t="n">
        <v>0</v>
      </c>
      <c r="AG426" t="n">
        <v>0.08702337060910514</v>
      </c>
      <c r="AH426" t="b">
        <v>0</v>
      </c>
      <c r="AI426" t="b">
        <v>0</v>
      </c>
      <c r="AJ426" t="n">
        <v>1062.597968307469</v>
      </c>
      <c r="AK426" t="n">
        <v>0</v>
      </c>
      <c r="AL426" t="n">
        <v>3.165086277620327</v>
      </c>
      <c r="AM426" t="n">
        <v>0</v>
      </c>
      <c r="AN426" t="n">
        <v>3.168306569382658</v>
      </c>
      <c r="AO426" t="n">
        <v>0</v>
      </c>
      <c r="AP426" t="n">
        <v>1</v>
      </c>
      <c r="AQ426" t="n">
        <v>3</v>
      </c>
      <c r="AR426" t="n">
        <v>0</v>
      </c>
      <c r="AS426" t="n">
        <v>0</v>
      </c>
      <c r="AT426" t="n">
        <v>1.143010007985738</v>
      </c>
      <c r="AU426" t="n">
        <v>0.363745626812052</v>
      </c>
      <c r="AV426" t="n">
        <v>1.143010007985738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17.2</v>
      </c>
      <c r="F427" t="n">
        <v>0.3462503893956668</v>
      </c>
      <c r="G427" t="n">
        <v>121.8121435634646</v>
      </c>
      <c r="H427" t="n">
        <v>449.7304340363114</v>
      </c>
      <c r="I427" t="n">
        <v>5.472294979677637</v>
      </c>
      <c r="J427" t="n">
        <v>5.472294979677637</v>
      </c>
      <c r="K427" t="n">
        <v>428.9930891589118</v>
      </c>
      <c r="L427" t="n">
        <v>2</v>
      </c>
      <c r="M427" t="n">
        <v>116.1953112564766</v>
      </c>
      <c r="N427" t="n">
        <v>1114.43201554198</v>
      </c>
      <c r="O427" t="b">
        <v>0</v>
      </c>
      <c r="P427" t="n">
        <v>5.472294979677637</v>
      </c>
      <c r="Q427" t="n">
        <v>0</v>
      </c>
      <c r="R427" t="n">
        <v>0.9085283339699923</v>
      </c>
      <c r="S427" t="n">
        <v>28.01236534977842</v>
      </c>
      <c r="T427" t="n">
        <v>51.61177859365019</v>
      </c>
      <c r="U427" t="n">
        <v>6.023251862454717</v>
      </c>
      <c r="V427" t="n">
        <v>4.721015374733064</v>
      </c>
      <c r="W427" t="n">
        <v>0</v>
      </c>
      <c r="X427" t="n">
        <v>0</v>
      </c>
      <c r="Y427" t="n">
        <v>-22.82607512520868</v>
      </c>
      <c r="Z427" t="n">
        <v>55.45897366042615</v>
      </c>
      <c r="AA427" t="n">
        <v>1114.43201554198</v>
      </c>
      <c r="AB427" t="b">
        <v>0</v>
      </c>
      <c r="AC427" t="b">
        <v>1</v>
      </c>
      <c r="AD427" t="n">
        <v>88.81352715606309</v>
      </c>
      <c r="AE427" t="n">
        <v>-0</v>
      </c>
      <c r="AF427" t="n">
        <v>0</v>
      </c>
      <c r="AG427" t="n">
        <v>0.1138337906088376</v>
      </c>
      <c r="AH427" t="b">
        <v>0</v>
      </c>
      <c r="AI427" t="b">
        <v>0</v>
      </c>
      <c r="AJ427" t="n">
        <v>1114.43201554198</v>
      </c>
      <c r="AK427" t="n">
        <v>0</v>
      </c>
      <c r="AL427" t="n">
        <v>6.023251862454717</v>
      </c>
      <c r="AM427" t="n">
        <v>0</v>
      </c>
      <c r="AN427" t="n">
        <v>6.046727789402109</v>
      </c>
      <c r="AO427" t="n">
        <v>0</v>
      </c>
      <c r="AP427" t="n">
        <v>1</v>
      </c>
      <c r="AQ427" t="n">
        <v>3</v>
      </c>
      <c r="AR427" t="n">
        <v>0</v>
      </c>
      <c r="AS427" t="n">
        <v>0</v>
      </c>
      <c r="AT427" t="n">
        <v>1.65271811805346</v>
      </c>
      <c r="AU427" t="n">
        <v>0.5259525144966988</v>
      </c>
      <c r="AV427" t="n">
        <v>1.65271811805346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19.1</v>
      </c>
      <c r="F428" t="n">
        <v>0.7371786312647886</v>
      </c>
      <c r="G428" t="n">
        <v>135.2681361664055</v>
      </c>
      <c r="H428" t="n">
        <v>499.4099587263691</v>
      </c>
      <c r="I428" t="n">
        <v>11.24775385551418</v>
      </c>
      <c r="J428" t="n">
        <v>11.24775385551418</v>
      </c>
      <c r="K428" t="n">
        <v>794.0387184386718</v>
      </c>
      <c r="L428" t="n">
        <v>2</v>
      </c>
      <c r="M428" t="n">
        <v>215.0700754167583</v>
      </c>
      <c r="N428" t="n">
        <v>1237.537877723943</v>
      </c>
      <c r="O428" t="b">
        <v>0</v>
      </c>
      <c r="P428" t="n">
        <v>11.24775385551418</v>
      </c>
      <c r="Q428" t="n">
        <v>0</v>
      </c>
      <c r="R428" t="n">
        <v>0.9314568726324459</v>
      </c>
      <c r="S428" t="n">
        <v>28.02619323278919</v>
      </c>
      <c r="T428" t="n">
        <v>93.17854700424196</v>
      </c>
      <c r="U428" t="n">
        <v>12.07544244504443</v>
      </c>
      <c r="V428" t="n">
        <v>6.386749015235367</v>
      </c>
      <c r="W428" t="n">
        <v>0</v>
      </c>
      <c r="X428" t="n">
        <v>0</v>
      </c>
      <c r="Y428" t="n">
        <v>-22.82607512520868</v>
      </c>
      <c r="Z428" t="n">
        <v>55.57625040246599</v>
      </c>
      <c r="AA428" t="n">
        <v>1237.537877723943</v>
      </c>
      <c r="AB428" t="b">
        <v>0</v>
      </c>
      <c r="AC428" t="b">
        <v>1</v>
      </c>
      <c r="AD428" t="n">
        <v>88.80446918974356</v>
      </c>
      <c r="AE428" t="n">
        <v>-0</v>
      </c>
      <c r="AF428" t="n">
        <v>0</v>
      </c>
      <c r="AG428" t="n">
        <v>0.1231789705617048</v>
      </c>
      <c r="AH428" t="b">
        <v>0</v>
      </c>
      <c r="AI428" t="b">
        <v>0</v>
      </c>
      <c r="AJ428" t="n">
        <v>1237.537877723943</v>
      </c>
      <c r="AK428" t="n">
        <v>0</v>
      </c>
      <c r="AL428" t="n">
        <v>12.07544244504443</v>
      </c>
      <c r="AM428" t="n">
        <v>0</v>
      </c>
      <c r="AN428" t="n">
        <v>12.169346152834</v>
      </c>
      <c r="AO428" t="n">
        <v>0</v>
      </c>
      <c r="AP428" t="n">
        <v>1</v>
      </c>
      <c r="AQ428" t="n">
        <v>3</v>
      </c>
      <c r="AR428" t="n">
        <v>0</v>
      </c>
      <c r="AS428" t="n">
        <v>0</v>
      </c>
      <c r="AT428" t="n">
        <v>2.746636014810566</v>
      </c>
      <c r="AU428" t="n">
        <v>0.8740753202961385</v>
      </c>
      <c r="AV428" t="n">
        <v>2.746636014810566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22.6</v>
      </c>
      <c r="F429" t="n">
        <v>1.205035085545179</v>
      </c>
      <c r="G429" t="n">
        <v>160.0554909612965</v>
      </c>
      <c r="H429" t="n">
        <v>590.9248726291069</v>
      </c>
      <c r="I429" t="n">
        <v>20.66531094219375</v>
      </c>
      <c r="J429" t="n">
        <v>20.66531094219375</v>
      </c>
      <c r="K429" t="n">
        <v>1232.942287913067</v>
      </c>
      <c r="L429" t="n">
        <v>2</v>
      </c>
      <c r="M429" t="n">
        <v>333.9496987846877</v>
      </c>
      <c r="N429" t="n">
        <v>1464.311834374927</v>
      </c>
      <c r="O429" t="b">
        <v>0</v>
      </c>
      <c r="P429" t="n">
        <v>20.66531094219375</v>
      </c>
      <c r="Q429" t="n">
        <v>0</v>
      </c>
      <c r="R429" t="n">
        <v>0.9410132565778205</v>
      </c>
      <c r="S429" t="n">
        <v>28.04749076713231</v>
      </c>
      <c r="T429" t="n">
        <v>143.2135177443738</v>
      </c>
      <c r="U429" t="n">
        <v>21.9607011885754</v>
      </c>
      <c r="V429" t="n">
        <v>8.447699025775108</v>
      </c>
      <c r="W429" t="n">
        <v>0</v>
      </c>
      <c r="X429" t="n">
        <v>0</v>
      </c>
      <c r="Y429" t="n">
        <v>-22.82607512520868</v>
      </c>
      <c r="Z429" t="n">
        <v>55.72007837349327</v>
      </c>
      <c r="AA429" t="n">
        <v>1464.311834374927</v>
      </c>
      <c r="AB429" t="b">
        <v>0</v>
      </c>
      <c r="AC429" t="b">
        <v>1</v>
      </c>
      <c r="AD429" t="n">
        <v>88.79541122342403</v>
      </c>
      <c r="AE429" t="n">
        <v>-0</v>
      </c>
      <c r="AF429" t="n">
        <v>0</v>
      </c>
      <c r="AG429" t="n">
        <v>0.1195662914538859</v>
      </c>
      <c r="AH429" t="b">
        <v>0</v>
      </c>
      <c r="AI429" t="b">
        <v>0</v>
      </c>
      <c r="AJ429" t="n">
        <v>1464.311834374927</v>
      </c>
      <c r="AK429" t="n">
        <v>0</v>
      </c>
      <c r="AL429" t="n">
        <v>21.9607011885754</v>
      </c>
      <c r="AM429" t="n">
        <v>0</v>
      </c>
      <c r="AN429" t="n">
        <v>21.96085062354256</v>
      </c>
      <c r="AO429" t="n">
        <v>0</v>
      </c>
      <c r="AP429" t="n">
        <v>1</v>
      </c>
      <c r="AQ429" t="n">
        <v>3</v>
      </c>
      <c r="AR429" t="n">
        <v>0</v>
      </c>
      <c r="AS429" t="n">
        <v>0</v>
      </c>
      <c r="AT429" t="n">
        <v>4.510844420719529</v>
      </c>
      <c r="AU429" t="n">
        <v>1.435507930641624</v>
      </c>
      <c r="AV429" t="n">
        <v>4.510844420719529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27.4</v>
      </c>
      <c r="F430" t="n">
        <v>1.359347693221163</v>
      </c>
      <c r="G430" t="n">
        <v>194.0495775371471</v>
      </c>
      <c r="H430" t="n">
        <v>716.4310402671472</v>
      </c>
      <c r="I430" t="n">
        <v>28.11967714898321</v>
      </c>
      <c r="J430" t="n">
        <v>28.11967714898321</v>
      </c>
      <c r="K430" t="n">
        <v>1383.786248816388</v>
      </c>
      <c r="L430" t="n">
        <v>3</v>
      </c>
      <c r="M430" t="n">
        <v>374.8066762774615</v>
      </c>
      <c r="N430" t="n">
        <v>1162.76757835358</v>
      </c>
      <c r="O430" t="b">
        <v>1</v>
      </c>
      <c r="P430" t="n">
        <v>28.11967714898321</v>
      </c>
      <c r="Q430" t="n">
        <v>60.81292784834423</v>
      </c>
      <c r="R430" t="n">
        <v>0.9505516367399028</v>
      </c>
      <c r="S430" t="n">
        <v>28.08116486517777</v>
      </c>
      <c r="T430" t="n">
        <v>242.9478636010643</v>
      </c>
      <c r="U430" t="n">
        <v>29.58248248924696</v>
      </c>
      <c r="V430" t="n">
        <v>12.01337421260993</v>
      </c>
      <c r="W430" t="n">
        <v>0</v>
      </c>
      <c r="X430" t="n">
        <v>0</v>
      </c>
      <c r="Y430" t="n">
        <v>-22.82607512520868</v>
      </c>
      <c r="Z430" t="n">
        <v>55.87521253415156</v>
      </c>
      <c r="AA430" t="n">
        <v>1162.76757835358</v>
      </c>
      <c r="AB430" t="b">
        <v>0</v>
      </c>
      <c r="AC430" t="b">
        <v>1</v>
      </c>
      <c r="AD430" t="n">
        <v>88.78635325710449</v>
      </c>
      <c r="AE430" t="n">
        <v>-0</v>
      </c>
      <c r="AF430" t="n">
        <v>0</v>
      </c>
      <c r="AG430" t="n">
        <v>0.1113772580513386</v>
      </c>
      <c r="AH430" t="b">
        <v>0</v>
      </c>
      <c r="AI430" t="b">
        <v>0</v>
      </c>
      <c r="AJ430" t="n">
        <v>1223.580506201924</v>
      </c>
      <c r="AK430" t="n">
        <v>0</v>
      </c>
      <c r="AL430" t="n">
        <v>31.12965099195046</v>
      </c>
      <c r="AM430" t="n">
        <v>0</v>
      </c>
      <c r="AN430" t="n">
        <v>31.14131479586325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6.205310637731731</v>
      </c>
      <c r="AU430" t="n">
        <v>1.974746145454036</v>
      </c>
      <c r="AV430" t="n">
        <v>6.205310637731731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31.6</v>
      </c>
      <c r="F431" t="n">
        <v>0.8575741415701779</v>
      </c>
      <c r="G431" t="n">
        <v>223.7944032910164</v>
      </c>
      <c r="H431" t="n">
        <v>826.2489369504326</v>
      </c>
      <c r="I431" t="n">
        <v>21.70260928300882</v>
      </c>
      <c r="J431" t="n">
        <v>21.70260928300882</v>
      </c>
      <c r="K431" t="n">
        <v>926.0493098814403</v>
      </c>
      <c r="L431" t="n">
        <v>3</v>
      </c>
      <c r="M431" t="n">
        <v>250.8259235865223</v>
      </c>
      <c r="N431" t="n">
        <v>1341.002024670552</v>
      </c>
      <c r="O431" t="b">
        <v>0</v>
      </c>
      <c r="P431" t="n">
        <v>21.70260928300882</v>
      </c>
      <c r="Q431" t="n">
        <v>0</v>
      </c>
      <c r="R431" t="n">
        <v>0.9442079625126301</v>
      </c>
      <c r="S431" t="n">
        <v>28.11957641752049</v>
      </c>
      <c r="T431" t="n">
        <v>163.6764668565606</v>
      </c>
      <c r="U431" t="n">
        <v>22.9849886303183</v>
      </c>
      <c r="V431" t="n">
        <v>9.131843574661445</v>
      </c>
      <c r="W431" t="n">
        <v>0</v>
      </c>
      <c r="X431" t="n">
        <v>0</v>
      </c>
      <c r="Y431" t="n">
        <v>-22.82607512520868</v>
      </c>
      <c r="Z431" t="n">
        <v>56.0248296106999</v>
      </c>
      <c r="AA431" t="n">
        <v>1341.002024670552</v>
      </c>
      <c r="AB431" t="b">
        <v>0</v>
      </c>
      <c r="AC431" t="b">
        <v>1</v>
      </c>
      <c r="AD431" t="n">
        <v>88.77729529078496</v>
      </c>
      <c r="AE431" t="n">
        <v>-0</v>
      </c>
      <c r="AF431" t="n">
        <v>0</v>
      </c>
      <c r="AG431" t="n">
        <v>0.09800867338041352</v>
      </c>
      <c r="AH431" t="b">
        <v>0</v>
      </c>
      <c r="AI431" t="b">
        <v>0</v>
      </c>
      <c r="AJ431" t="n">
        <v>1341.002024670552</v>
      </c>
      <c r="AK431" t="n">
        <v>0</v>
      </c>
      <c r="AL431" t="n">
        <v>22.9849886303183</v>
      </c>
      <c r="AM431" t="n">
        <v>0</v>
      </c>
      <c r="AN431" t="n">
        <v>23.01380153574281</v>
      </c>
      <c r="AO431" t="n">
        <v>0</v>
      </c>
      <c r="AP431" t="n">
        <v>1</v>
      </c>
      <c r="AQ431" t="n">
        <v>3</v>
      </c>
      <c r="AR431" t="n">
        <v>0</v>
      </c>
      <c r="AS431" t="n">
        <v>0</v>
      </c>
      <c r="AT431" t="n">
        <v>4.671430886644427</v>
      </c>
      <c r="AU431" t="n">
        <v>1.486612141713513</v>
      </c>
      <c r="AV431" t="n">
        <v>4.671430886644427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33.4</v>
      </c>
      <c r="F432" t="n">
        <v>0.2103557404981213</v>
      </c>
      <c r="G432" t="n">
        <v>236.5421857569604</v>
      </c>
      <c r="H432" t="n">
        <v>873.3137498146976</v>
      </c>
      <c r="I432" t="n">
        <v>8.158357581504589</v>
      </c>
      <c r="J432" t="n">
        <v>8.158357581504589</v>
      </c>
      <c r="K432" t="n">
        <v>329.3559495408921</v>
      </c>
      <c r="L432" t="n">
        <v>3</v>
      </c>
      <c r="M432" t="n">
        <v>89.20800366763058</v>
      </c>
      <c r="N432" t="n">
        <v>1417.388215949254</v>
      </c>
      <c r="O432" t="b">
        <v>0</v>
      </c>
      <c r="P432" t="n">
        <v>8.158357581504589</v>
      </c>
      <c r="Q432" t="n">
        <v>0</v>
      </c>
      <c r="R432" t="n">
        <v>0.912632086083685</v>
      </c>
      <c r="S432" t="n">
        <v>28.15302546702987</v>
      </c>
      <c r="T432" t="n">
        <v>60.22676930829529</v>
      </c>
      <c r="U432" t="n">
        <v>8.939371851929932</v>
      </c>
      <c r="V432" t="n">
        <v>5.261887196384897</v>
      </c>
      <c r="W432" t="n">
        <v>0</v>
      </c>
      <c r="X432" t="n">
        <v>0</v>
      </c>
      <c r="Y432" t="n">
        <v>-22.82607512520868</v>
      </c>
      <c r="Z432" t="n">
        <v>56.0915186051442</v>
      </c>
      <c r="AA432" t="n">
        <v>1417.388215949254</v>
      </c>
      <c r="AB432" t="b">
        <v>0</v>
      </c>
      <c r="AC432" t="b">
        <v>1</v>
      </c>
      <c r="AD432" t="n">
        <v>88.76823732446543</v>
      </c>
      <c r="AE432" t="n">
        <v>-0</v>
      </c>
      <c r="AF432" t="n">
        <v>0</v>
      </c>
      <c r="AG432" t="n">
        <v>0.08026004517967059</v>
      </c>
      <c r="AH432" t="b">
        <v>0</v>
      </c>
      <c r="AI432" t="b">
        <v>0</v>
      </c>
      <c r="AJ432" t="n">
        <v>1417.388215949254</v>
      </c>
      <c r="AK432" t="n">
        <v>0</v>
      </c>
      <c r="AL432" t="n">
        <v>8.939371851929932</v>
      </c>
      <c r="AM432" t="n">
        <v>0</v>
      </c>
      <c r="AN432" t="n">
        <v>8.944358823111653</v>
      </c>
      <c r="AO432" t="n">
        <v>0</v>
      </c>
      <c r="AP432" t="n">
        <v>1</v>
      </c>
      <c r="AQ432" t="n">
        <v>3</v>
      </c>
      <c r="AR432" t="n">
        <v>0</v>
      </c>
      <c r="AS432" t="n">
        <v>0</v>
      </c>
      <c r="AT432" t="n">
        <v>2.282410212736809</v>
      </c>
      <c r="AU432" t="n">
        <v>0.7263424884067494</v>
      </c>
      <c r="AV432" t="n">
        <v>2.282410212736809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33.5</v>
      </c>
      <c r="F433" t="n">
        <v>-0.1156637702293324</v>
      </c>
      <c r="G433" t="n">
        <v>237.2503958939573</v>
      </c>
      <c r="H433" t="n">
        <v>875.9284616404902</v>
      </c>
      <c r="I433" t="n">
        <v>0.6769693407482917</v>
      </c>
      <c r="J433" t="n">
        <v>0.6769693407482917</v>
      </c>
      <c r="K433" t="n">
        <v>27.24792508668597</v>
      </c>
      <c r="L433" t="n">
        <v>3</v>
      </c>
      <c r="M433" t="n">
        <v>7.380261399427403</v>
      </c>
      <c r="N433" t="n">
        <v>1421.631893242516</v>
      </c>
      <c r="O433" t="b">
        <v>0</v>
      </c>
      <c r="P433" t="n">
        <v>0.6769693407482917</v>
      </c>
      <c r="Q433" t="n">
        <v>0</v>
      </c>
      <c r="R433" t="n">
        <v>0.5811439380552431</v>
      </c>
      <c r="S433" t="n">
        <v>28.17271585668247</v>
      </c>
      <c r="T433" t="n">
        <v>7.824732733056217</v>
      </c>
      <c r="U433" t="n">
        <v>1.164890995875689</v>
      </c>
      <c r="V433" t="n">
        <v>3.277436738338162</v>
      </c>
      <c r="W433" t="n">
        <v>0</v>
      </c>
      <c r="X433" t="n">
        <v>0</v>
      </c>
      <c r="Y433" t="n">
        <v>-22.82607512520868</v>
      </c>
      <c r="Z433" t="n">
        <v>56.10866067845831</v>
      </c>
      <c r="AA433" t="n">
        <v>1421.631893242516</v>
      </c>
      <c r="AB433" t="b">
        <v>0</v>
      </c>
      <c r="AC433" t="b">
        <v>1</v>
      </c>
      <c r="AD433" t="n">
        <v>88.7591793581459</v>
      </c>
      <c r="AE433" t="n">
        <v>-0</v>
      </c>
      <c r="AF433" t="n">
        <v>0</v>
      </c>
      <c r="AG433" t="n">
        <v>0.05955993279806884</v>
      </c>
      <c r="AH433" t="b">
        <v>0</v>
      </c>
      <c r="AI433" t="b">
        <v>0</v>
      </c>
      <c r="AJ433" t="n">
        <v>1421.631893242516</v>
      </c>
      <c r="AK433" t="n">
        <v>0</v>
      </c>
      <c r="AL433" t="n">
        <v>1.164890995875689</v>
      </c>
      <c r="AM433" t="n">
        <v>0</v>
      </c>
      <c r="AN433" t="n">
        <v>1.165388311561401</v>
      </c>
      <c r="AO433" t="n">
        <v>0</v>
      </c>
      <c r="AP433" t="n">
        <v>1</v>
      </c>
      <c r="AQ433" t="n">
        <v>3</v>
      </c>
      <c r="AR433" t="n">
        <v>0</v>
      </c>
      <c r="AS433" t="n">
        <v>0</v>
      </c>
      <c r="AT433" t="n">
        <v>1.019833251949543</v>
      </c>
      <c r="AU433" t="n">
        <v>0.3245464894291533</v>
      </c>
      <c r="AV433" t="n">
        <v>1.019833251949543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32.8</v>
      </c>
      <c r="F434" t="n">
        <v>-0.2477006595807909</v>
      </c>
      <c r="G434" t="n">
        <v>232.292924934979</v>
      </c>
      <c r="H434" t="n">
        <v>857.6254788599426</v>
      </c>
      <c r="I434" t="n">
        <v>-2.348416835056201</v>
      </c>
      <c r="J434" t="n">
        <v>-2.348416835056201</v>
      </c>
      <c r="K434" t="n">
        <v>-96.54073136597808</v>
      </c>
      <c r="L434" t="n">
        <v>3</v>
      </c>
      <c r="M434" t="n">
        <v>-26.14862713054661</v>
      </c>
      <c r="N434" t="n">
        <v>1391.926152189687</v>
      </c>
      <c r="O434" t="b">
        <v>0</v>
      </c>
      <c r="P434" t="n">
        <v>-2.348416835056201</v>
      </c>
      <c r="Q434" t="n">
        <v>0</v>
      </c>
      <c r="R434" t="n">
        <v>0.8634802455530748</v>
      </c>
      <c r="S434" t="n">
        <v>28.18054895203572</v>
      </c>
      <c r="T434" t="n">
        <v>-13.91178248648193</v>
      </c>
      <c r="U434" t="n">
        <v>-2.027811545395303</v>
      </c>
      <c r="V434" t="n">
        <v>12.23684464406467</v>
      </c>
      <c r="W434" t="n">
        <v>0</v>
      </c>
      <c r="X434" t="n">
        <v>0</v>
      </c>
      <c r="Y434" t="n">
        <v>-22.82607512520868</v>
      </c>
      <c r="Z434" t="n">
        <v>56.13118372923392</v>
      </c>
      <c r="AA434" t="n">
        <v>1391.926152189687</v>
      </c>
      <c r="AB434" t="b">
        <v>0</v>
      </c>
      <c r="AC434" t="b">
        <v>1</v>
      </c>
      <c r="AD434" t="n">
        <v>88.75012139182637</v>
      </c>
      <c r="AE434" t="n">
        <v>-0</v>
      </c>
      <c r="AF434" t="n">
        <v>0</v>
      </c>
      <c r="AG434" t="n">
        <v>0.03616134830020926</v>
      </c>
      <c r="AH434" t="b">
        <v>0</v>
      </c>
      <c r="AI434" t="b">
        <v>0</v>
      </c>
      <c r="AJ434" t="n">
        <v>1391.926152189687</v>
      </c>
      <c r="AK434" t="n">
        <v>0</v>
      </c>
      <c r="AL434" t="n">
        <v>-2.027811545395303</v>
      </c>
      <c r="AM434" t="n">
        <v>0</v>
      </c>
      <c r="AN434" t="n">
        <v>-2.024275078296909</v>
      </c>
      <c r="AO434" t="n">
        <v>0</v>
      </c>
      <c r="AP434" t="n">
        <v>1</v>
      </c>
      <c r="AQ434" t="n">
        <v>3</v>
      </c>
      <c r="AR434" t="n">
        <v>0</v>
      </c>
      <c r="AS434" t="n">
        <v>0</v>
      </c>
      <c r="AT434" t="n">
        <v>0.4930417552445174</v>
      </c>
      <c r="AU434" t="n">
        <v>0.1569030726353614</v>
      </c>
      <c r="AV434" t="n">
        <v>0.4930417552445174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31.9</v>
      </c>
      <c r="F435" t="n">
        <v>-0.2268669247808415</v>
      </c>
      <c r="G435" t="n">
        <v>225.919033702007</v>
      </c>
      <c r="H435" t="n">
        <v>834.0930724278099</v>
      </c>
      <c r="I435" t="n">
        <v>-1.86754443493529</v>
      </c>
      <c r="J435" t="n">
        <v>-1.86754443493529</v>
      </c>
      <c r="K435" t="n">
        <v>-78.93861532422218</v>
      </c>
      <c r="L435" t="n">
        <v>3</v>
      </c>
      <c r="M435" t="n">
        <v>-21.38099006614902</v>
      </c>
      <c r="N435" t="n">
        <v>1353.733056550336</v>
      </c>
      <c r="O435" t="b">
        <v>0</v>
      </c>
      <c r="P435" t="n">
        <v>-1.86754443493529</v>
      </c>
      <c r="Q435" t="n">
        <v>0</v>
      </c>
      <c r="R435" t="n">
        <v>0.8422996694351278</v>
      </c>
      <c r="S435" t="n">
        <v>28.18940561852946</v>
      </c>
      <c r="T435" t="n">
        <v>-11.09624206094459</v>
      </c>
      <c r="U435" t="n">
        <v>-1.573032060201407</v>
      </c>
      <c r="V435" t="n">
        <v>10.28474800520443</v>
      </c>
      <c r="W435" t="n">
        <v>0</v>
      </c>
      <c r="X435" t="n">
        <v>0</v>
      </c>
      <c r="Y435" t="n">
        <v>-22.82607512520868</v>
      </c>
      <c r="Z435" t="n">
        <v>56.15065394340548</v>
      </c>
      <c r="AA435" t="n">
        <v>1353.733056550336</v>
      </c>
      <c r="AB435" t="b">
        <v>0</v>
      </c>
      <c r="AC435" t="b">
        <v>1</v>
      </c>
      <c r="AD435" t="n">
        <v>88.74106342550684</v>
      </c>
      <c r="AE435" t="n">
        <v>-0</v>
      </c>
      <c r="AF435" t="n">
        <v>0</v>
      </c>
      <c r="AG435" t="n">
        <v>0.01180308658829096</v>
      </c>
      <c r="AH435" t="b">
        <v>0</v>
      </c>
      <c r="AI435" t="b">
        <v>0</v>
      </c>
      <c r="AJ435" t="n">
        <v>1353.733056550336</v>
      </c>
      <c r="AK435" t="n">
        <v>0</v>
      </c>
      <c r="AL435" t="n">
        <v>-1.573032060201407</v>
      </c>
      <c r="AM435" t="n">
        <v>0</v>
      </c>
      <c r="AN435" t="n">
        <v>-1.569923837165709</v>
      </c>
      <c r="AO435" t="n">
        <v>0</v>
      </c>
      <c r="AP435" t="n">
        <v>1</v>
      </c>
      <c r="AQ435" t="n">
        <v>3</v>
      </c>
      <c r="AR435" t="n">
        <v>0</v>
      </c>
      <c r="AS435" t="n">
        <v>0</v>
      </c>
      <c r="AT435" t="n">
        <v>0.540199387573885</v>
      </c>
      <c r="AU435" t="n">
        <v>0.1719102750314687</v>
      </c>
      <c r="AV435" t="n">
        <v>0.540199387573885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31.3</v>
      </c>
      <c r="F436" t="n">
        <v>-0.09483164129584143</v>
      </c>
      <c r="G436" t="n">
        <v>221.6697728800257</v>
      </c>
      <c r="H436" t="n">
        <v>818.404801473055</v>
      </c>
      <c r="I436" t="n">
        <v>0.9834378798616618</v>
      </c>
      <c r="J436" t="n">
        <v>0.9834378798616618</v>
      </c>
      <c r="K436" t="n">
        <v>42.36545139291763</v>
      </c>
      <c r="L436" t="n">
        <v>3</v>
      </c>
      <c r="M436" t="n">
        <v>11.4749326633038</v>
      </c>
      <c r="N436" t="n">
        <v>1328.270992790768</v>
      </c>
      <c r="O436" t="b">
        <v>0</v>
      </c>
      <c r="P436" t="n">
        <v>0.9834378798616618</v>
      </c>
      <c r="Q436" t="n">
        <v>0</v>
      </c>
      <c r="R436" t="n">
        <v>0.6813349126165333</v>
      </c>
      <c r="S436" t="n">
        <v>28.19754147269473</v>
      </c>
      <c r="T436" t="n">
        <v>10.3769800663327</v>
      </c>
      <c r="U436" t="n">
        <v>1.443398630616125</v>
      </c>
      <c r="V436" t="n">
        <v>3.3067812596144</v>
      </c>
      <c r="W436" t="n">
        <v>0</v>
      </c>
      <c r="X436" t="n">
        <v>0</v>
      </c>
      <c r="Y436" t="n">
        <v>-22.82607512520868</v>
      </c>
      <c r="Z436" t="n">
        <v>56.17014299369747</v>
      </c>
      <c r="AA436" t="n">
        <v>1328.270992790768</v>
      </c>
      <c r="AB436" t="b">
        <v>0</v>
      </c>
      <c r="AC436" t="b">
        <v>1</v>
      </c>
      <c r="AD436" t="n">
        <v>88.73200545918731</v>
      </c>
      <c r="AE436" t="n">
        <v>-0</v>
      </c>
      <c r="AF436" t="n">
        <v>0</v>
      </c>
      <c r="AG436" t="n">
        <v>0.0044943041558691</v>
      </c>
      <c r="AH436" t="b">
        <v>0</v>
      </c>
      <c r="AI436" t="b">
        <v>0</v>
      </c>
      <c r="AJ436" t="n">
        <v>1328.270992790768</v>
      </c>
      <c r="AK436" t="n">
        <v>0</v>
      </c>
      <c r="AL436" t="n">
        <v>1.443398630616125</v>
      </c>
      <c r="AM436" t="n">
        <v>0</v>
      </c>
      <c r="AN436" t="n">
        <v>1.444282747390724</v>
      </c>
      <c r="AO436" t="n">
        <v>0</v>
      </c>
      <c r="AP436" t="n">
        <v>1</v>
      </c>
      <c r="AQ436" t="n">
        <v>3</v>
      </c>
      <c r="AR436" t="n">
        <v>0</v>
      </c>
      <c r="AS436" t="n">
        <v>0</v>
      </c>
      <c r="AT436" t="n">
        <v>1.007055264110239</v>
      </c>
      <c r="AU436" t="n">
        <v>0.3204800882922158</v>
      </c>
      <c r="AV436" t="n">
        <v>1.007055264110239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31.1</v>
      </c>
      <c r="F437" t="n">
        <v>-0.06047317670246066</v>
      </c>
      <c r="G437" t="n">
        <v>220.253352606032</v>
      </c>
      <c r="H437" t="n">
        <v>813.1753778214701</v>
      </c>
      <c r="I437" t="n">
        <v>1.70339289104929</v>
      </c>
      <c r="J437" t="n">
        <v>1.70339289104929</v>
      </c>
      <c r="K437" t="n">
        <v>73.8522420922271</v>
      </c>
      <c r="L437" t="n">
        <v>3</v>
      </c>
      <c r="M437" t="n">
        <v>20.00331584296509</v>
      </c>
      <c r="N437" t="n">
        <v>1319.783638204246</v>
      </c>
      <c r="O437" t="b">
        <v>0</v>
      </c>
      <c r="P437" t="n">
        <v>1.70339289104929</v>
      </c>
      <c r="Q437" t="n">
        <v>0</v>
      </c>
      <c r="R437" t="n">
        <v>0.778467369036471</v>
      </c>
      <c r="S437" t="n">
        <v>28.20619874394918</v>
      </c>
      <c r="T437" t="n">
        <v>15.83226532895092</v>
      </c>
      <c r="U437" t="n">
        <v>2.188136534428698</v>
      </c>
      <c r="V437" t="n">
        <v>3.50736339243516</v>
      </c>
      <c r="W437" t="n">
        <v>0</v>
      </c>
      <c r="X437" t="n">
        <v>0</v>
      </c>
      <c r="Y437" t="n">
        <v>-22.82607512520868</v>
      </c>
      <c r="Z437" t="n">
        <v>56.19451687256979</v>
      </c>
      <c r="AA437" t="n">
        <v>1319.783638204246</v>
      </c>
      <c r="AB437" t="b">
        <v>0</v>
      </c>
      <c r="AC437" t="b">
        <v>1</v>
      </c>
      <c r="AD437" t="n">
        <v>88.72294749286777</v>
      </c>
      <c r="AE437" t="n">
        <v>-0</v>
      </c>
      <c r="AF437" t="n">
        <v>0</v>
      </c>
      <c r="AG437" t="n">
        <v>0.00391823341131492</v>
      </c>
      <c r="AH437" t="b">
        <v>0</v>
      </c>
      <c r="AI437" t="b">
        <v>0</v>
      </c>
      <c r="AJ437" t="n">
        <v>1319.783638204246</v>
      </c>
      <c r="AK437" t="n">
        <v>0</v>
      </c>
      <c r="AL437" t="n">
        <v>2.188136534428698</v>
      </c>
      <c r="AM437" t="n">
        <v>0</v>
      </c>
      <c r="AN437" t="n">
        <v>2.18881343633425</v>
      </c>
      <c r="AO437" t="n">
        <v>0</v>
      </c>
      <c r="AP437" t="n">
        <v>1</v>
      </c>
      <c r="AQ437" t="n">
        <v>3</v>
      </c>
      <c r="AR437" t="n">
        <v>0</v>
      </c>
      <c r="AS437" t="n">
        <v>0</v>
      </c>
      <c r="AT437" t="n">
        <v>1.122350039159381</v>
      </c>
      <c r="AU437" t="n">
        <v>0.3571709045802636</v>
      </c>
      <c r="AV437" t="n">
        <v>1.122350039159381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30.6</v>
      </c>
      <c r="F438" t="n">
        <v>-0.2466089852276481</v>
      </c>
      <c r="G438" t="n">
        <v>216.7123019210475</v>
      </c>
      <c r="H438" t="n">
        <v>800.1018186925075</v>
      </c>
      <c r="I438" t="n">
        <v>-2.261842429133119</v>
      </c>
      <c r="J438" t="n">
        <v>-2.261842429133119</v>
      </c>
      <c r="K438" t="n">
        <v>-99.66671939722134</v>
      </c>
      <c r="L438" t="n">
        <v>3</v>
      </c>
      <c r="M438" t="n">
        <v>-26.99531944670134</v>
      </c>
      <c r="N438" t="n">
        <v>1298.56525173794</v>
      </c>
      <c r="O438" t="b">
        <v>0</v>
      </c>
      <c r="P438" t="n">
        <v>-2.261842429133119</v>
      </c>
      <c r="Q438" t="n">
        <v>0</v>
      </c>
      <c r="R438" t="n">
        <v>0.8681272904631614</v>
      </c>
      <c r="S438" t="n">
        <v>28.21662316977353</v>
      </c>
      <c r="T438" t="n">
        <v>-14.43954006558985</v>
      </c>
      <c r="U438" t="n">
        <v>-1.96356713945795</v>
      </c>
      <c r="V438" t="n">
        <v>12.55577938111148</v>
      </c>
      <c r="W438" t="n">
        <v>0</v>
      </c>
      <c r="X438" t="n">
        <v>0</v>
      </c>
      <c r="Y438" t="n">
        <v>-22.82607512520868</v>
      </c>
      <c r="Z438" t="n">
        <v>56.21104366147914</v>
      </c>
      <c r="AA438" t="n">
        <v>1298.56525173794</v>
      </c>
      <c r="AB438" t="b">
        <v>0</v>
      </c>
      <c r="AC438" t="b">
        <v>1</v>
      </c>
      <c r="AD438" t="n">
        <v>88.71388952654824</v>
      </c>
      <c r="AE438" t="n">
        <v>-0</v>
      </c>
      <c r="AF438" t="n">
        <v>0</v>
      </c>
      <c r="AG438" t="n">
        <v>0.004115180762652354</v>
      </c>
      <c r="AH438" t="b">
        <v>0</v>
      </c>
      <c r="AI438" t="b">
        <v>0</v>
      </c>
      <c r="AJ438" t="n">
        <v>1298.56525173794</v>
      </c>
      <c r="AK438" t="n">
        <v>0</v>
      </c>
      <c r="AL438" t="n">
        <v>-1.96356713945795</v>
      </c>
      <c r="AM438" t="n">
        <v>0</v>
      </c>
      <c r="AN438" t="n">
        <v>-1.958580168276229</v>
      </c>
      <c r="AO438" t="n">
        <v>0</v>
      </c>
      <c r="AP438" t="n">
        <v>1</v>
      </c>
      <c r="AQ438" t="n">
        <v>3</v>
      </c>
      <c r="AR438" t="n">
        <v>0</v>
      </c>
      <c r="AS438" t="n">
        <v>0</v>
      </c>
      <c r="AT438" t="n">
        <v>0.4427772355629353</v>
      </c>
      <c r="AU438" t="n">
        <v>0.1409071503859983</v>
      </c>
      <c r="AV438" t="n">
        <v>0.4427772355629353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29.2</v>
      </c>
      <c r="F439" t="n">
        <v>-0.5364242157202792</v>
      </c>
      <c r="G439" t="n">
        <v>206.7973600030911</v>
      </c>
      <c r="H439" t="n">
        <v>763.4958531314123</v>
      </c>
      <c r="I439" t="n">
        <v>-8.032838155439501</v>
      </c>
      <c r="J439" t="n">
        <v>-8.032838155439501</v>
      </c>
      <c r="K439" t="n">
        <v>-370.932945993973</v>
      </c>
      <c r="L439" t="n">
        <v>3</v>
      </c>
      <c r="M439" t="n">
        <v>-100.4693786549223</v>
      </c>
      <c r="N439" t="n">
        <v>1239.153769632282</v>
      </c>
      <c r="O439" t="b">
        <v>0</v>
      </c>
      <c r="P439" t="n">
        <v>-8.032838155439501</v>
      </c>
      <c r="Q439" t="n">
        <v>0</v>
      </c>
      <c r="R439" t="n">
        <v>0.9370815486482671</v>
      </c>
      <c r="S439" t="n">
        <v>28.22486297382283</v>
      </c>
      <c r="T439" t="n">
        <v>-58.00862658144403</v>
      </c>
      <c r="U439" t="n">
        <v>-7.527424418740137</v>
      </c>
      <c r="V439" t="n">
        <v>42.4607520734782</v>
      </c>
      <c r="W439" t="n">
        <v>-34.47691888332731</v>
      </c>
      <c r="X439" t="n">
        <v>2</v>
      </c>
      <c r="Y439" t="n">
        <v>11.65084375811863</v>
      </c>
      <c r="Z439" t="n">
        <v>56.19269283494269</v>
      </c>
      <c r="AA439" t="n">
        <v>1239.153769632282</v>
      </c>
      <c r="AB439" t="b">
        <v>0</v>
      </c>
      <c r="AC439" t="b">
        <v>1</v>
      </c>
      <c r="AD439" t="n">
        <v>88.71167221873731</v>
      </c>
      <c r="AE439" t="n">
        <v>0.7204132303978842</v>
      </c>
      <c r="AF439" t="n">
        <v>0</v>
      </c>
      <c r="AG439" t="n">
        <v>-0.01272823743241511</v>
      </c>
      <c r="AH439" t="b">
        <v>0</v>
      </c>
      <c r="AI439" t="b">
        <v>0</v>
      </c>
      <c r="AJ439" t="n">
        <v>1239.153769632282</v>
      </c>
      <c r="AK439" t="n">
        <v>0</v>
      </c>
      <c r="AL439" t="n">
        <v>-7.527424418740137</v>
      </c>
      <c r="AM439" t="n">
        <v>2.78523259710144</v>
      </c>
      <c r="AN439" t="n">
        <v>-4.00076700351949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26.7</v>
      </c>
      <c r="F440" t="n">
        <v>-0.8576941518912413</v>
      </c>
      <c r="G440" t="n">
        <v>189.0921065781689</v>
      </c>
      <c r="H440" t="n">
        <v>698.1280574865997</v>
      </c>
      <c r="I440" t="n">
        <v>-13.32977122256883</v>
      </c>
      <c r="J440" t="n">
        <v>-13.32977122256883</v>
      </c>
      <c r="K440" t="n">
        <v>-673.1636826349234</v>
      </c>
      <c r="L440" t="n">
        <v>3</v>
      </c>
      <c r="M440" t="n">
        <v>-182.3303582434787</v>
      </c>
      <c r="N440" t="n">
        <v>1133.061837300751</v>
      </c>
      <c r="O440" t="b">
        <v>0</v>
      </c>
      <c r="P440" t="n">
        <v>-13.32977122256883</v>
      </c>
      <c r="Q440" t="n">
        <v>0</v>
      </c>
      <c r="R440" t="n">
        <v>0.9485563921956859</v>
      </c>
      <c r="S440" t="n">
        <v>28.23882494217349</v>
      </c>
      <c r="T440" t="n">
        <v>-106.5623085663469</v>
      </c>
      <c r="U440" t="n">
        <v>-12.64403969967377</v>
      </c>
      <c r="V440" t="n">
        <v>75.76804967713173</v>
      </c>
      <c r="W440" t="n">
        <v>-33.58518006880573</v>
      </c>
      <c r="X440" t="n">
        <v>2</v>
      </c>
      <c r="Y440" t="n">
        <v>10.75910494359705</v>
      </c>
      <c r="Z440" t="n">
        <v>56.19102289421316</v>
      </c>
      <c r="AA440" t="n">
        <v>1133.061837300751</v>
      </c>
      <c r="AB440" t="b">
        <v>0</v>
      </c>
      <c r="AC440" t="b">
        <v>1</v>
      </c>
      <c r="AD440" t="n">
        <v>88.71611863713051</v>
      </c>
      <c r="AE440" t="n">
        <v>0.7017798820347467</v>
      </c>
      <c r="AF440" t="n">
        <v>0</v>
      </c>
      <c r="AG440" t="n">
        <v>-0.02037221859424568</v>
      </c>
      <c r="AH440" t="b">
        <v>0</v>
      </c>
      <c r="AI440" t="b">
        <v>0</v>
      </c>
      <c r="AJ440" t="n">
        <v>1133.061837300751</v>
      </c>
      <c r="AK440" t="n">
        <v>0</v>
      </c>
      <c r="AL440" t="n">
        <v>-12.64403969967377</v>
      </c>
      <c r="AM440" t="n">
        <v>8.301449296338172</v>
      </c>
      <c r="AN440" t="n">
        <v>-3.610915130170728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23</v>
      </c>
      <c r="F441" t="n">
        <v>-1.199465843381423</v>
      </c>
      <c r="G441" t="n">
        <v>162.8883315092841</v>
      </c>
      <c r="H441" t="n">
        <v>601.3837199322769</v>
      </c>
      <c r="I441" t="n">
        <v>-16.98991322845776</v>
      </c>
      <c r="J441" t="n">
        <v>-16.98991322845776</v>
      </c>
      <c r="K441" t="n">
        <v>-996.0303410157951</v>
      </c>
      <c r="L441" t="n">
        <v>2</v>
      </c>
      <c r="M441" t="n">
        <v>-269.7806990833681</v>
      </c>
      <c r="N441" t="n">
        <v>1490.228857992182</v>
      </c>
      <c r="O441" t="b">
        <v>1</v>
      </c>
      <c r="P441" t="n">
        <v>-16.98991322845776</v>
      </c>
      <c r="Q441" t="n">
        <v>-53.66031822017459</v>
      </c>
      <c r="R441" t="n">
        <v>0.9531967052957256</v>
      </c>
      <c r="S441" t="n">
        <v>28.25776815864053</v>
      </c>
      <c r="T441" t="n">
        <v>-103.7748480704778</v>
      </c>
      <c r="U441" t="n">
        <v>-16.1947293126262</v>
      </c>
      <c r="V441" t="n">
        <v>166.0058510128903</v>
      </c>
      <c r="W441" t="n">
        <v>-36.85589856670263</v>
      </c>
      <c r="X441" t="n">
        <v>2</v>
      </c>
      <c r="Y441" t="n">
        <v>14.02982344149395</v>
      </c>
      <c r="Z441" t="n">
        <v>56.17593627081224</v>
      </c>
      <c r="AA441" t="n">
        <v>1490.228857992182</v>
      </c>
      <c r="AB441" t="b">
        <v>0</v>
      </c>
      <c r="AC441" t="b">
        <v>1</v>
      </c>
      <c r="AD441" t="n">
        <v>88.72103707530215</v>
      </c>
      <c r="AE441" t="n">
        <v>0.7701232536325924</v>
      </c>
      <c r="AF441" t="n">
        <v>0</v>
      </c>
      <c r="AG441" t="n">
        <v>-0.02587733026799915</v>
      </c>
      <c r="AH441" t="b">
        <v>0</v>
      </c>
      <c r="AI441" t="b">
        <v>0</v>
      </c>
      <c r="AJ441" t="n">
        <v>1436.568539772008</v>
      </c>
      <c r="AK441" t="n">
        <v>0</v>
      </c>
      <c r="AL441" t="n">
        <v>-15.61158778792378</v>
      </c>
      <c r="AM441" t="n">
        <v>10.07576073298079</v>
      </c>
      <c r="AN441" t="n">
        <v>-4.764069138957177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18.2</v>
      </c>
      <c r="F442" t="n">
        <v>-1.427775807916395</v>
      </c>
      <c r="G442" t="n">
        <v>128.8942449334335</v>
      </c>
      <c r="H442" t="n">
        <v>475.8775522942365</v>
      </c>
      <c r="I442" t="n">
        <v>-16.39511597714797</v>
      </c>
      <c r="J442" t="n">
        <v>-16.39511597714797</v>
      </c>
      <c r="K442" t="n">
        <v>-1214.653339259141</v>
      </c>
      <c r="L442" t="n">
        <v>2</v>
      </c>
      <c r="M442" t="n">
        <v>-328.9960290517716</v>
      </c>
      <c r="N442" t="n">
        <v>1179.224574585118</v>
      </c>
      <c r="O442" t="b">
        <v>0</v>
      </c>
      <c r="P442" t="n">
        <v>-16.39511597714797</v>
      </c>
      <c r="Q442" t="n">
        <v>0</v>
      </c>
      <c r="R442" t="n">
        <v>0.9550730849447553</v>
      </c>
      <c r="S442" t="n">
        <v>28.27973497881107</v>
      </c>
      <c r="T442" t="n">
        <v>-126.801958192514</v>
      </c>
      <c r="U442" t="n">
        <v>-15.65853399432176</v>
      </c>
      <c r="V442" t="n">
        <v>202.1940708592575</v>
      </c>
      <c r="W442" t="n">
        <v>-33.46122395694095</v>
      </c>
      <c r="X442" t="n">
        <v>2</v>
      </c>
      <c r="Y442" t="n">
        <v>10.63514883173227</v>
      </c>
      <c r="Z442" t="n">
        <v>56.16922792241275</v>
      </c>
      <c r="AA442" t="n">
        <v>1179.224574585118</v>
      </c>
      <c r="AB442" t="b">
        <v>0</v>
      </c>
      <c r="AC442" t="b">
        <v>1</v>
      </c>
      <c r="AD442" t="n">
        <v>88.72593091900715</v>
      </c>
      <c r="AE442" t="n">
        <v>0.6991897543241392</v>
      </c>
      <c r="AF442" t="n">
        <v>0</v>
      </c>
      <c r="AG442" t="n">
        <v>-0.02938930790848626</v>
      </c>
      <c r="AH442" t="b">
        <v>0</v>
      </c>
      <c r="AI442" t="b">
        <v>0</v>
      </c>
      <c r="AJ442" t="n">
        <v>1179.224574585118</v>
      </c>
      <c r="AK442" t="n">
        <v>0</v>
      </c>
      <c r="AL442" t="n">
        <v>-15.65853399432176</v>
      </c>
      <c r="AM442" t="n">
        <v>10.90358980333122</v>
      </c>
      <c r="AN442" t="n">
        <v>-3.778917138380037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 spans="1:48">
      <c r="A443" t="n">
        <v>440</v>
      </c>
      <c r="B443" t="n">
        <v>0</v>
      </c>
      <c r="C443" t="n">
        <v>0</v>
      </c>
      <c r="D443" t="n">
        <v>0</v>
      </c>
      <c r="E443" t="n">
        <v>12.9</v>
      </c>
      <c r="F443" t="n">
        <v>-1.506097591619659</v>
      </c>
      <c r="G443" t="n">
        <v>91.35910767259847</v>
      </c>
      <c r="H443" t="n">
        <v>337.2978255272336</v>
      </c>
      <c r="I443" t="n">
        <v>-12.37850681139235</v>
      </c>
      <c r="J443" t="n">
        <v>-12.37850681139235</v>
      </c>
      <c r="K443" t="n">
        <v>-1293.861508054561</v>
      </c>
      <c r="L443" t="n">
        <v>2</v>
      </c>
      <c r="M443" t="n">
        <v>-350.4500292672159</v>
      </c>
      <c r="N443" t="n">
        <v>835.8240116564848</v>
      </c>
      <c r="O443" t="b">
        <v>0</v>
      </c>
      <c r="P443" t="n">
        <v>-12.37850681139235</v>
      </c>
      <c r="Q443" t="n">
        <v>0</v>
      </c>
      <c r="R443" t="n">
        <v>0.9557912070238965</v>
      </c>
      <c r="S443" t="n">
        <v>28.30008293056847</v>
      </c>
      <c r="T443" t="n">
        <v>-135.1723391746861</v>
      </c>
      <c r="U443" t="n">
        <v>-11.83126796641421</v>
      </c>
      <c r="V443" t="n">
        <v>215.2776900925298</v>
      </c>
      <c r="W443" t="n">
        <v>-29.17867974483081</v>
      </c>
      <c r="X443" t="n">
        <v>2</v>
      </c>
      <c r="Y443" t="n">
        <v>6.352604619622124</v>
      </c>
      <c r="Z443" t="n">
        <v>56.07034922450845</v>
      </c>
      <c r="AA443" t="n">
        <v>835.8240116564848</v>
      </c>
      <c r="AB443" t="b">
        <v>0</v>
      </c>
      <c r="AC443" t="b">
        <v>1</v>
      </c>
      <c r="AD443" t="n">
        <v>88.7293015050094</v>
      </c>
      <c r="AE443" t="n">
        <v>0.6097037558621362</v>
      </c>
      <c r="AF443" t="n">
        <v>0</v>
      </c>
      <c r="AG443" t="n">
        <v>-0.02643875697233003</v>
      </c>
      <c r="AH443" t="b">
        <v>0</v>
      </c>
      <c r="AI443" t="b">
        <v>0</v>
      </c>
      <c r="AJ443" t="n">
        <v>835.8240116564848</v>
      </c>
      <c r="AK443" t="n">
        <v>0</v>
      </c>
      <c r="AL443" t="n">
        <v>-11.83126796641421</v>
      </c>
      <c r="AM443" t="n">
        <v>8.497752994519432</v>
      </c>
      <c r="AN443" t="n">
        <v>-2.582487804570205</v>
      </c>
      <c r="AO443" t="n">
        <v>0</v>
      </c>
      <c r="AP443" t="n">
        <v>1</v>
      </c>
      <c r="AQ443" t="n">
        <v>3</v>
      </c>
      <c r="AR443" t="n">
        <v>0</v>
      </c>
      <c r="AS443" t="n">
        <v>0</v>
      </c>
      <c r="AT443" t="n">
        <v>0.05486525230391023</v>
      </c>
      <c r="AU443" t="n">
        <v>0.01746003573901885</v>
      </c>
      <c r="AV443" t="n">
        <v>0.05486525230391023</v>
      </c>
    </row>
    <row r="444" spans="1:48">
      <c r="A444" t="n">
        <v>441</v>
      </c>
      <c r="B444" t="n">
        <v>0</v>
      </c>
      <c r="C444" t="n">
        <v>0</v>
      </c>
      <c r="D444" t="n">
        <v>0</v>
      </c>
      <c r="E444" t="n">
        <v>7.7</v>
      </c>
      <c r="F444" t="n">
        <v>-1.297833825604969</v>
      </c>
      <c r="G444" t="n">
        <v>54.53218054876032</v>
      </c>
      <c r="H444" t="n">
        <v>201.3328105860231</v>
      </c>
      <c r="I444" t="n">
        <v>-6.316650472540979</v>
      </c>
      <c r="J444" t="n">
        <v>-6.316650472540979</v>
      </c>
      <c r="K444" t="n">
        <v>-1106.127944680005</v>
      </c>
      <c r="L444" t="n">
        <v>0</v>
      </c>
      <c r="M444" t="n">
        <v>-299.6012851245951</v>
      </c>
      <c r="N444" t="n">
        <v>0</v>
      </c>
      <c r="O444" t="b">
        <v>1</v>
      </c>
      <c r="P444" t="n">
        <v>-6.316650472540979</v>
      </c>
      <c r="Q444" t="n">
        <v>-58.06099145144508</v>
      </c>
      <c r="R444" t="n">
        <v>0</v>
      </c>
      <c r="S444" t="n">
        <v>28.31520031040807</v>
      </c>
      <c r="T444" t="n">
        <v>0</v>
      </c>
      <c r="U444" t="n">
        <v>0</v>
      </c>
      <c r="V444" t="n">
        <v>299.6012851245951</v>
      </c>
      <c r="W444" t="n">
        <v>0</v>
      </c>
      <c r="X444" t="n">
        <v>0</v>
      </c>
      <c r="Y444" t="n">
        <v>-22.82607512520868</v>
      </c>
      <c r="Z444" t="n">
        <v>56.03751315008962</v>
      </c>
      <c r="AA444" t="n">
        <v>750</v>
      </c>
      <c r="AB444" t="b">
        <v>0</v>
      </c>
      <c r="AC444" t="b">
        <v>1</v>
      </c>
      <c r="AD444" t="n">
        <v>88.72603295927416</v>
      </c>
      <c r="AE444" t="n">
        <v>-0</v>
      </c>
      <c r="AF444" t="n">
        <v>0</v>
      </c>
      <c r="AG444" t="n">
        <v>-0.02638860379728222</v>
      </c>
      <c r="AH444" t="b">
        <v>1</v>
      </c>
      <c r="AI444" t="b">
        <v>1</v>
      </c>
      <c r="AJ444" t="n">
        <v>750</v>
      </c>
      <c r="AK444" t="n">
        <v>0</v>
      </c>
      <c r="AL444" t="n">
        <v>0</v>
      </c>
      <c r="AM444" t="n">
        <v>0</v>
      </c>
      <c r="AN444" t="n">
        <v>0.005650183810489682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0.2209620211056252</v>
      </c>
      <c r="AU444" t="n">
        <v>0.07031781726072724</v>
      </c>
      <c r="AV444" t="n">
        <v>0.2209620211056252</v>
      </c>
    </row>
    <row r="445" spans="1:48">
      <c r="A445" t="n">
        <v>442</v>
      </c>
      <c r="B445" t="n">
        <v>0</v>
      </c>
      <c r="C445" t="n">
        <v>0</v>
      </c>
      <c r="D445" t="n">
        <v>0</v>
      </c>
      <c r="E445" t="n">
        <v>3.8</v>
      </c>
      <c r="F445" t="n">
        <v>-0.8859004392938017</v>
      </c>
      <c r="G445" t="n">
        <v>26.91198520588172</v>
      </c>
      <c r="H445" t="n">
        <v>99.35904938011531</v>
      </c>
      <c r="I445" t="n">
        <v>-2.050235526646473</v>
      </c>
      <c r="J445" t="n">
        <v>-2.050235526646473</v>
      </c>
      <c r="K445" t="n">
        <v>-727.4939758002387</v>
      </c>
      <c r="L445" t="n">
        <v>0</v>
      </c>
      <c r="M445" t="n">
        <v>-197.0460389491437</v>
      </c>
      <c r="N445" t="n">
        <v>0</v>
      </c>
      <c r="O445" t="b">
        <v>0</v>
      </c>
      <c r="P445" t="n">
        <v>-2.050235526646473</v>
      </c>
      <c r="Q445" t="n">
        <v>0</v>
      </c>
      <c r="R445" t="n">
        <v>0</v>
      </c>
      <c r="S445" t="n">
        <v>28.31520031040807</v>
      </c>
      <c r="T445" t="n">
        <v>0</v>
      </c>
      <c r="U445" t="n">
        <v>0</v>
      </c>
      <c r="V445" t="n">
        <v>197.0460389491437</v>
      </c>
      <c r="W445" t="n">
        <v>0</v>
      </c>
      <c r="X445" t="n">
        <v>0</v>
      </c>
      <c r="Y445" t="n">
        <v>-22.82607512520868</v>
      </c>
      <c r="Z445" t="n">
        <v>56.03146861972437</v>
      </c>
      <c r="AA445" t="n">
        <v>750</v>
      </c>
      <c r="AB445" t="b">
        <v>0</v>
      </c>
      <c r="AC445" t="b">
        <v>1</v>
      </c>
      <c r="AD445" t="n">
        <v>88.71697499295463</v>
      </c>
      <c r="AE445" t="n">
        <v>-0</v>
      </c>
      <c r="AF445" t="n">
        <v>0</v>
      </c>
      <c r="AG445" t="n">
        <v>-0.02343319604487951</v>
      </c>
      <c r="AH445" t="b">
        <v>1</v>
      </c>
      <c r="AI445" t="b">
        <v>1</v>
      </c>
      <c r="AJ445" t="n">
        <v>750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0.2209647414120053</v>
      </c>
      <c r="AU445" t="n">
        <v>0.07031868295704</v>
      </c>
      <c r="AV445" t="n">
        <v>0.2209647414120053</v>
      </c>
    </row>
    <row r="446" spans="1:48">
      <c r="A446" t="n">
        <v>443</v>
      </c>
      <c r="B446" t="n">
        <v>0</v>
      </c>
      <c r="C446" t="n">
        <v>0</v>
      </c>
      <c r="D446" t="n">
        <v>0</v>
      </c>
      <c r="E446" t="n">
        <v>1.3</v>
      </c>
      <c r="F446" t="n">
        <v>-0.4918977505531588</v>
      </c>
      <c r="G446" t="n">
        <v>9.206731780959535</v>
      </c>
      <c r="H446" t="n">
        <v>33.99125373530261</v>
      </c>
      <c r="I446" t="n">
        <v>-0.3509164815141327</v>
      </c>
      <c r="J446" t="n">
        <v>-0.3509164815141327</v>
      </c>
      <c r="K446" t="n">
        <v>-363.9734097232657</v>
      </c>
      <c r="L446" t="n">
        <v>0</v>
      </c>
      <c r="M446" t="n">
        <v>-98.58434716231464</v>
      </c>
      <c r="N446" t="n">
        <v>0</v>
      </c>
      <c r="O446" t="b">
        <v>0</v>
      </c>
      <c r="P446" t="n">
        <v>-0.3509164815141327</v>
      </c>
      <c r="Q446" t="n">
        <v>0</v>
      </c>
      <c r="R446" t="n">
        <v>0</v>
      </c>
      <c r="S446" t="n">
        <v>28.31520031040807</v>
      </c>
      <c r="T446" t="n">
        <v>0</v>
      </c>
      <c r="U446" t="n">
        <v>0</v>
      </c>
      <c r="V446" t="n">
        <v>98.58434716231463</v>
      </c>
      <c r="W446" t="n">
        <v>0</v>
      </c>
      <c r="X446" t="n">
        <v>0</v>
      </c>
      <c r="Y446" t="n">
        <v>-22.82607512520868</v>
      </c>
      <c r="Z446" t="n">
        <v>56.02738210073976</v>
      </c>
      <c r="AA446" t="n">
        <v>750</v>
      </c>
      <c r="AB446" t="b">
        <v>0</v>
      </c>
      <c r="AC446" t="b">
        <v>1</v>
      </c>
      <c r="AD446" t="n">
        <v>88.7079170266351</v>
      </c>
      <c r="AE446" t="n">
        <v>-0</v>
      </c>
      <c r="AF446" t="n">
        <v>0</v>
      </c>
      <c r="AG446" t="n">
        <v>-0.0223654014682762</v>
      </c>
      <c r="AH446" t="b">
        <v>1</v>
      </c>
      <c r="AI446" t="b">
        <v>1</v>
      </c>
      <c r="AJ446" t="n">
        <v>750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0.2209665805738314</v>
      </c>
      <c r="AU446" t="n">
        <v>0.07031926824244131</v>
      </c>
      <c r="AV446" t="n">
        <v>0.2209665805738314</v>
      </c>
    </row>
    <row r="447" spans="1:48">
      <c r="A447" t="n">
        <v>444</v>
      </c>
      <c r="B447" t="n">
        <v>0</v>
      </c>
      <c r="C447" t="n">
        <v>0</v>
      </c>
      <c r="D447" t="n">
        <v>0</v>
      </c>
      <c r="E447" t="n">
        <v>0.2</v>
      </c>
      <c r="F447" t="n">
        <v>-0.1465085584935631</v>
      </c>
      <c r="G447" t="n">
        <v>1.416420273993775</v>
      </c>
      <c r="H447" t="n">
        <v>5.229423651585017</v>
      </c>
      <c r="I447" t="n">
        <v>-0.006590519009909564</v>
      </c>
      <c r="J447" t="n">
        <v>-0.006590519009909564</v>
      </c>
      <c r="K447" t="n">
        <v>-44.43230715742302</v>
      </c>
      <c r="L447" t="n">
        <v>0</v>
      </c>
      <c r="M447" t="n">
        <v>-12.034752751198</v>
      </c>
      <c r="N447" t="n">
        <v>0</v>
      </c>
      <c r="O447" t="b">
        <v>0</v>
      </c>
      <c r="P447" t="n">
        <v>-0.006590519009909564</v>
      </c>
      <c r="Q447" t="n">
        <v>0</v>
      </c>
      <c r="R447" t="n">
        <v>1</v>
      </c>
      <c r="S447" t="n">
        <v>28.31520031040807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-22.82607512520868</v>
      </c>
      <c r="Z447" t="n">
        <v>56.02337275083647</v>
      </c>
      <c r="AA447" t="n">
        <v>750</v>
      </c>
      <c r="AB447" t="b">
        <v>0</v>
      </c>
      <c r="AC447" t="b">
        <v>1</v>
      </c>
      <c r="AD447" t="n">
        <v>88.69885906031557</v>
      </c>
      <c r="AE447" t="n">
        <v>-0</v>
      </c>
      <c r="AF447" t="n">
        <v>0</v>
      </c>
      <c r="AG447" t="n">
        <v>-0.005310856786223783</v>
      </c>
      <c r="AH447" t="b">
        <v>1</v>
      </c>
      <c r="AI447" t="b">
        <v>1</v>
      </c>
      <c r="AJ447" t="n">
        <v>750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0.2209683850423369</v>
      </c>
      <c r="AU447" t="n">
        <v>0.0703198424872187</v>
      </c>
      <c r="AV447" t="n">
        <v>0.2209683850423369</v>
      </c>
    </row>
    <row r="448" spans="1:48">
      <c r="A448" t="n">
        <v>445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b">
        <v>0</v>
      </c>
      <c r="P448" t="n">
        <v>0</v>
      </c>
      <c r="Q448" t="n">
        <v>0</v>
      </c>
      <c r="R448" t="n">
        <v>1</v>
      </c>
      <c r="S448" t="n">
        <v>28.31520031040807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-22.82607512520868</v>
      </c>
      <c r="Z448" t="n">
        <v>56.01872888518779</v>
      </c>
      <c r="AA448" t="n">
        <v>750</v>
      </c>
      <c r="AB448" t="b">
        <v>0</v>
      </c>
      <c r="AC448" t="b">
        <v>1</v>
      </c>
      <c r="AD448" t="n">
        <v>88.68980109399604</v>
      </c>
      <c r="AE448" t="n">
        <v>-0</v>
      </c>
      <c r="AF448" t="n">
        <v>0</v>
      </c>
      <c r="AG448" t="n">
        <v>-1.384927376793521e-05</v>
      </c>
      <c r="AH448" t="b">
        <v>1</v>
      </c>
      <c r="AI448" t="b">
        <v>1</v>
      </c>
      <c r="AJ448" t="n">
        <v>750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0.2209704751301439</v>
      </c>
      <c r="AU448" t="n">
        <v>0.07032050762601376</v>
      </c>
      <c r="AV448" t="n">
        <v>0.2209704751301439</v>
      </c>
    </row>
    <row r="449" spans="1:48">
      <c r="A449" t="n">
        <v>446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b">
        <v>0</v>
      </c>
      <c r="P449" t="n">
        <v>0</v>
      </c>
      <c r="Q449" t="n">
        <v>0</v>
      </c>
      <c r="R449" t="n">
        <v>1</v>
      </c>
      <c r="S449" t="n">
        <v>28.31520031040807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-22.82607512520868</v>
      </c>
      <c r="Z449" t="n">
        <v>56.01408501953912</v>
      </c>
      <c r="AA449" t="n">
        <v>750</v>
      </c>
      <c r="AB449" t="b">
        <v>0</v>
      </c>
      <c r="AC449" t="b">
        <v>1</v>
      </c>
      <c r="AD449" t="n">
        <v>88.68074312767651</v>
      </c>
      <c r="AE449" t="n">
        <v>-0</v>
      </c>
      <c r="AF449" t="n">
        <v>0</v>
      </c>
      <c r="AG449" t="n">
        <v>-0.0002637353239593743</v>
      </c>
      <c r="AH449" t="b">
        <v>1</v>
      </c>
      <c r="AI449" t="b">
        <v>1</v>
      </c>
      <c r="AJ449" t="n">
        <v>750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0.2209725652672213</v>
      </c>
      <c r="AU449" t="n">
        <v>0.07032117278048837</v>
      </c>
      <c r="AV449" t="n">
        <v>0.2209725652672213</v>
      </c>
    </row>
    <row r="450" spans="1:48">
      <c r="A450" t="n">
        <v>447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b">
        <v>0</v>
      </c>
      <c r="P450" t="n">
        <v>0</v>
      </c>
      <c r="Q450" t="n">
        <v>0</v>
      </c>
      <c r="R450" t="n">
        <v>1</v>
      </c>
      <c r="S450" t="n">
        <v>28.31520031040807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-22.82607512520868</v>
      </c>
      <c r="Z450" t="n">
        <v>56.00944115389044</v>
      </c>
      <c r="AA450" t="n">
        <v>750</v>
      </c>
      <c r="AB450" t="b">
        <v>0</v>
      </c>
      <c r="AC450" t="b">
        <v>1</v>
      </c>
      <c r="AD450" t="n">
        <v>88.67168516135698</v>
      </c>
      <c r="AE450" t="n">
        <v>-0</v>
      </c>
      <c r="AF450" t="n">
        <v>0</v>
      </c>
      <c r="AG450" t="n">
        <v>-0.000533866987281667</v>
      </c>
      <c r="AH450" t="b">
        <v>1</v>
      </c>
      <c r="AI450" t="b">
        <v>1</v>
      </c>
      <c r="AJ450" t="n">
        <v>750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0.2209746554535709</v>
      </c>
      <c r="AU450" t="n">
        <v>0.07032183795064312</v>
      </c>
      <c r="AV450" t="n">
        <v>0.2209746554535709</v>
      </c>
    </row>
    <row r="451" spans="1:48">
      <c r="A451" t="n">
        <v>448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b">
        <v>0</v>
      </c>
      <c r="P451" t="n">
        <v>0</v>
      </c>
      <c r="Q451" t="n">
        <v>0</v>
      </c>
      <c r="R451" t="n">
        <v>1</v>
      </c>
      <c r="S451" t="n">
        <v>28.31520031040807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-22.82607512520868</v>
      </c>
      <c r="Z451" t="n">
        <v>56.00479728824177</v>
      </c>
      <c r="AA451" t="n">
        <v>750</v>
      </c>
      <c r="AB451" t="b">
        <v>0</v>
      </c>
      <c r="AC451" t="b">
        <v>1</v>
      </c>
      <c r="AD451" t="n">
        <v>88.66262719503744</v>
      </c>
      <c r="AE451" t="n">
        <v>-0</v>
      </c>
      <c r="AF451" t="n">
        <v>0</v>
      </c>
      <c r="AG451" t="n">
        <v>-0.004129532562094751</v>
      </c>
      <c r="AH451" t="b">
        <v>1</v>
      </c>
      <c r="AI451" t="b">
        <v>1</v>
      </c>
      <c r="AJ451" t="n">
        <v>750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0.2209767456891946</v>
      </c>
      <c r="AU451" t="n">
        <v>0.0703225031364786</v>
      </c>
      <c r="AV451" t="n">
        <v>0.2209767456891946</v>
      </c>
    </row>
    <row r="452" spans="1:48">
      <c r="A452" t="n">
        <v>449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b">
        <v>0</v>
      </c>
      <c r="P452" t="n">
        <v>0</v>
      </c>
      <c r="Q452" t="n">
        <v>0</v>
      </c>
      <c r="R452" t="n">
        <v>1</v>
      </c>
      <c r="S452" t="n">
        <v>28.31520031040807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-22.82607512520868</v>
      </c>
      <c r="Z452" t="n">
        <v>56.00015342259309</v>
      </c>
      <c r="AA452" t="n">
        <v>750</v>
      </c>
      <c r="AB452" t="b">
        <v>0</v>
      </c>
      <c r="AC452" t="b">
        <v>1</v>
      </c>
      <c r="AD452" t="n">
        <v>88.65356922871791</v>
      </c>
      <c r="AE452" t="n">
        <v>-0</v>
      </c>
      <c r="AF452" t="n">
        <v>0</v>
      </c>
      <c r="AG452" t="n">
        <v>-0.00519913174480624</v>
      </c>
      <c r="AH452" t="b">
        <v>1</v>
      </c>
      <c r="AI452" t="b">
        <v>1</v>
      </c>
      <c r="AJ452" t="n">
        <v>750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0.2209788359740942</v>
      </c>
      <c r="AU452" t="n">
        <v>0.0703231683379954</v>
      </c>
      <c r="AV452" t="n">
        <v>0.2209788359740942</v>
      </c>
    </row>
    <row r="453" spans="1:48">
      <c r="A453" t="n">
        <v>450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b">
        <v>0</v>
      </c>
      <c r="P453" t="n">
        <v>0</v>
      </c>
      <c r="Q453" t="n">
        <v>0</v>
      </c>
      <c r="R453" t="n">
        <v>1</v>
      </c>
      <c r="S453" t="n">
        <v>28.31520031040807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-22.82607512520868</v>
      </c>
      <c r="Z453" t="n">
        <v>55.99550955694442</v>
      </c>
      <c r="AA453" t="n">
        <v>750</v>
      </c>
      <c r="AB453" t="b">
        <v>0</v>
      </c>
      <c r="AC453" t="b">
        <v>1</v>
      </c>
      <c r="AD453" t="n">
        <v>88.64451126239838</v>
      </c>
      <c r="AE453" t="n">
        <v>-0</v>
      </c>
      <c r="AF453" t="n">
        <v>0</v>
      </c>
      <c r="AG453" t="n">
        <v>-0.005208145181042984</v>
      </c>
      <c r="AH453" t="b">
        <v>1</v>
      </c>
      <c r="AI453" t="b">
        <v>1</v>
      </c>
      <c r="AJ453" t="n">
        <v>750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0.2209809263082717</v>
      </c>
      <c r="AU453" t="n">
        <v>0.07032383355519414</v>
      </c>
      <c r="AV453" t="n">
        <v>0.2209809263082717</v>
      </c>
    </row>
    <row r="454" spans="1:48">
      <c r="A454" t="n">
        <v>451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b">
        <v>0</v>
      </c>
      <c r="P454" t="n">
        <v>0</v>
      </c>
      <c r="Q454" t="n">
        <v>0</v>
      </c>
      <c r="R454" t="n">
        <v>1</v>
      </c>
      <c r="S454" t="n">
        <v>28.31520031040807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-22.82607512520868</v>
      </c>
      <c r="Z454" t="n">
        <v>55.99086569129575</v>
      </c>
      <c r="AA454" t="n">
        <v>750</v>
      </c>
      <c r="AB454" t="b">
        <v>0</v>
      </c>
      <c r="AC454" t="b">
        <v>1</v>
      </c>
      <c r="AD454" t="n">
        <v>88.63545329607885</v>
      </c>
      <c r="AE454" t="n">
        <v>-0</v>
      </c>
      <c r="AF454" t="n">
        <v>0</v>
      </c>
      <c r="AG454" t="n">
        <v>-0.005178642669680905</v>
      </c>
      <c r="AH454" t="b">
        <v>1</v>
      </c>
      <c r="AI454" t="b">
        <v>1</v>
      </c>
      <c r="AJ454" t="n">
        <v>750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0.2209830166917288</v>
      </c>
      <c r="AU454" t="n">
        <v>0.07032449878807535</v>
      </c>
      <c r="AV454" t="n">
        <v>0.2209830166917288</v>
      </c>
    </row>
    <row r="455" spans="1:48">
      <c r="A455" t="n">
        <v>452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b">
        <v>0</v>
      </c>
      <c r="P455" t="n">
        <v>0</v>
      </c>
      <c r="Q455" t="n">
        <v>0</v>
      </c>
      <c r="R455" t="n">
        <v>1</v>
      </c>
      <c r="S455" t="n">
        <v>28.31520031040807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-22.82607512520868</v>
      </c>
      <c r="Z455" t="n">
        <v>55.98622182564707</v>
      </c>
      <c r="AA455" t="n">
        <v>750</v>
      </c>
      <c r="AB455" t="b">
        <v>0</v>
      </c>
      <c r="AC455" t="b">
        <v>1</v>
      </c>
      <c r="AD455" t="n">
        <v>88.62639532975932</v>
      </c>
      <c r="AE455" t="n">
        <v>-0</v>
      </c>
      <c r="AF455" t="n">
        <v>0</v>
      </c>
      <c r="AG455" t="n">
        <v>-0.004762203194830034</v>
      </c>
      <c r="AH455" t="b">
        <v>1</v>
      </c>
      <c r="AI455" t="b">
        <v>1</v>
      </c>
      <c r="AJ455" t="n">
        <v>750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0.2209851071244674</v>
      </c>
      <c r="AU455" t="n">
        <v>0.07032516403663969</v>
      </c>
      <c r="AV455" t="n">
        <v>0.2209851071244674</v>
      </c>
    </row>
    <row r="456" spans="1:48">
      <c r="A456" t="n">
        <v>453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b">
        <v>0</v>
      </c>
      <c r="P456" t="n">
        <v>0</v>
      </c>
      <c r="Q456" t="n">
        <v>0</v>
      </c>
      <c r="R456" t="n">
        <v>1</v>
      </c>
      <c r="S456" t="n">
        <v>28.31520031040807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-22.82607512520868</v>
      </c>
      <c r="Z456" t="n">
        <v>55.9815779599984</v>
      </c>
      <c r="AA456" t="n">
        <v>750</v>
      </c>
      <c r="AB456" t="b">
        <v>0</v>
      </c>
      <c r="AC456" t="b">
        <v>1</v>
      </c>
      <c r="AD456" t="n">
        <v>88.61733736343979</v>
      </c>
      <c r="AE456" t="n">
        <v>-0</v>
      </c>
      <c r="AF456" t="n">
        <v>0</v>
      </c>
      <c r="AG456" t="n">
        <v>-0.004644735658287102</v>
      </c>
      <c r="AH456" t="b">
        <v>1</v>
      </c>
      <c r="AI456" t="b">
        <v>1</v>
      </c>
      <c r="AJ456" t="n">
        <v>750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0.2209871976064895</v>
      </c>
      <c r="AU456" t="n">
        <v>0.07032582930088771</v>
      </c>
      <c r="AV456" t="n">
        <v>0.2209871976064895</v>
      </c>
    </row>
    <row r="457" spans="1:48">
      <c r="A457" t="n">
        <v>454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b">
        <v>0</v>
      </c>
      <c r="P457" t="n">
        <v>0</v>
      </c>
      <c r="Q457" t="n">
        <v>0</v>
      </c>
      <c r="R457" t="n">
        <v>1</v>
      </c>
      <c r="S457" t="n">
        <v>28.31520031040807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-22.82607512520868</v>
      </c>
      <c r="Z457" t="n">
        <v>55.97693409434972</v>
      </c>
      <c r="AA457" t="n">
        <v>750</v>
      </c>
      <c r="AB457" t="b">
        <v>0</v>
      </c>
      <c r="AC457" t="b">
        <v>1</v>
      </c>
      <c r="AD457" t="n">
        <v>88.60827939712026</v>
      </c>
      <c r="AE457" t="n">
        <v>-0</v>
      </c>
      <c r="AF457" t="n">
        <v>0</v>
      </c>
      <c r="AG457" t="n">
        <v>-0.004638899555301168</v>
      </c>
      <c r="AH457" t="b">
        <v>1</v>
      </c>
      <c r="AI457" t="b">
        <v>1</v>
      </c>
      <c r="AJ457" t="n">
        <v>750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0.2209892881377967</v>
      </c>
      <c r="AU457" t="n">
        <v>0.07032649458082001</v>
      </c>
      <c r="AV457" t="n">
        <v>0.2209892881377967</v>
      </c>
    </row>
    <row r="458" spans="1:48">
      <c r="A458" t="n">
        <v>455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b">
        <v>0</v>
      </c>
      <c r="P458" t="n">
        <v>0</v>
      </c>
      <c r="Q458" t="n">
        <v>0</v>
      </c>
      <c r="R458" t="n">
        <v>1</v>
      </c>
      <c r="S458" t="n">
        <v>28.31520031040807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-22.82607512520868</v>
      </c>
      <c r="Z458" t="n">
        <v>55.97229022870105</v>
      </c>
      <c r="AA458" t="n">
        <v>750</v>
      </c>
      <c r="AB458" t="b">
        <v>0</v>
      </c>
      <c r="AC458" t="b">
        <v>1</v>
      </c>
      <c r="AD458" t="n">
        <v>88.59922143080072</v>
      </c>
      <c r="AE458" t="n">
        <v>-0</v>
      </c>
      <c r="AF458" t="n">
        <v>0</v>
      </c>
      <c r="AG458" t="n">
        <v>-0.004641221833067949</v>
      </c>
      <c r="AH458" t="b">
        <v>1</v>
      </c>
      <c r="AI458" t="b">
        <v>1</v>
      </c>
      <c r="AJ458" t="n">
        <v>750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0.2209913787183911</v>
      </c>
      <c r="AU458" t="n">
        <v>0.07032715987643717</v>
      </c>
      <c r="AV458" t="n">
        <v>0.2209913787183911</v>
      </c>
    </row>
    <row r="459" spans="1:48">
      <c r="A459" t="n">
        <v>456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b">
        <v>0</v>
      </c>
      <c r="P459" t="n">
        <v>0</v>
      </c>
      <c r="Q459" t="n">
        <v>0</v>
      </c>
      <c r="R459" t="n">
        <v>1</v>
      </c>
      <c r="S459" t="n">
        <v>28.31520031040807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-22.82607512520868</v>
      </c>
      <c r="Z459" t="n">
        <v>55.96764636305237</v>
      </c>
      <c r="AA459" t="n">
        <v>750</v>
      </c>
      <c r="AB459" t="b">
        <v>0</v>
      </c>
      <c r="AC459" t="b">
        <v>1</v>
      </c>
      <c r="AD459" t="n">
        <v>88.59016346448119</v>
      </c>
      <c r="AE459" t="n">
        <v>-0</v>
      </c>
      <c r="AF459" t="n">
        <v>0</v>
      </c>
      <c r="AG459" t="n">
        <v>-0.004643865648675111</v>
      </c>
      <c r="AH459" t="b">
        <v>1</v>
      </c>
      <c r="AI459" t="b">
        <v>1</v>
      </c>
      <c r="AJ459" t="n">
        <v>750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0.2209934693482744</v>
      </c>
      <c r="AU459" t="n">
        <v>0.07032782518773981</v>
      </c>
      <c r="AV459" t="n">
        <v>0.2209934693482744</v>
      </c>
    </row>
    <row r="460" spans="1:48">
      <c r="A460" t="n">
        <v>457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b">
        <v>0</v>
      </c>
      <c r="P460" t="n">
        <v>0</v>
      </c>
      <c r="Q460" t="n">
        <v>0</v>
      </c>
      <c r="R460" t="n">
        <v>1</v>
      </c>
      <c r="S460" t="n">
        <v>28.31520031040807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-22.82607512520868</v>
      </c>
      <c r="Z460" t="n">
        <v>55.9630024974037</v>
      </c>
      <c r="AA460" t="n">
        <v>750</v>
      </c>
      <c r="AB460" t="b">
        <v>0</v>
      </c>
      <c r="AC460" t="b">
        <v>1</v>
      </c>
      <c r="AD460" t="n">
        <v>88.58110549816166</v>
      </c>
      <c r="AE460" t="n">
        <v>-0</v>
      </c>
      <c r="AF460" t="n">
        <v>0</v>
      </c>
      <c r="AG460" t="n">
        <v>-0.004643865648674944</v>
      </c>
      <c r="AH460" t="b">
        <v>1</v>
      </c>
      <c r="AI460" t="b">
        <v>1</v>
      </c>
      <c r="AJ460" t="n">
        <v>750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0.2209955600274484</v>
      </c>
      <c r="AU460" t="n">
        <v>0.07032849051472848</v>
      </c>
      <c r="AV460" t="n">
        <v>0.2209955600274484</v>
      </c>
    </row>
    <row r="461" spans="1:48">
      <c r="A461" t="n">
        <v>458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b">
        <v>0</v>
      </c>
      <c r="P461" t="n">
        <v>0</v>
      </c>
      <c r="Q461" t="n">
        <v>0</v>
      </c>
      <c r="R461" t="n">
        <v>1</v>
      </c>
      <c r="S461" t="n">
        <v>28.31520031040807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-22.82607512520868</v>
      </c>
      <c r="Z461" t="n">
        <v>55.95835863175503</v>
      </c>
      <c r="AA461" t="n">
        <v>750</v>
      </c>
      <c r="AB461" t="b">
        <v>0</v>
      </c>
      <c r="AC461" t="b">
        <v>1</v>
      </c>
      <c r="AD461" t="n">
        <v>88.57204753184213</v>
      </c>
      <c r="AE461" t="n">
        <v>-0</v>
      </c>
      <c r="AF461" t="n">
        <v>0</v>
      </c>
      <c r="AG461" t="n">
        <v>-0.004643865648674306</v>
      </c>
      <c r="AH461" t="b">
        <v>1</v>
      </c>
      <c r="AI461" t="b">
        <v>1</v>
      </c>
      <c r="AJ461" t="n">
        <v>750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0.2209976507559153</v>
      </c>
      <c r="AU461" t="n">
        <v>0.07032915585740382</v>
      </c>
      <c r="AV461" t="n">
        <v>0.2209976507559153</v>
      </c>
    </row>
    <row r="462" spans="1:48">
      <c r="A462" t="n">
        <v>459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b">
        <v>0</v>
      </c>
      <c r="P462" t="n">
        <v>0</v>
      </c>
      <c r="Q462" t="n">
        <v>0</v>
      </c>
      <c r="R462" t="n">
        <v>1</v>
      </c>
      <c r="S462" t="n">
        <v>28.31520031040807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-22.82607512520868</v>
      </c>
      <c r="Z462" t="n">
        <v>55.95371476610635</v>
      </c>
      <c r="AA462" t="n">
        <v>750</v>
      </c>
      <c r="AB462" t="b">
        <v>0</v>
      </c>
      <c r="AC462" t="b">
        <v>1</v>
      </c>
      <c r="AD462" t="n">
        <v>88.5629895655226</v>
      </c>
      <c r="AE462" t="n">
        <v>-0</v>
      </c>
      <c r="AF462" t="n">
        <v>0</v>
      </c>
      <c r="AG462" t="n">
        <v>-0.004643865648674139</v>
      </c>
      <c r="AH462" t="b">
        <v>1</v>
      </c>
      <c r="AI462" t="b">
        <v>1</v>
      </c>
      <c r="AJ462" t="n">
        <v>750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0.2209997415336766</v>
      </c>
      <c r="AU462" t="n">
        <v>0.07032982121576639</v>
      </c>
      <c r="AV462" t="n">
        <v>0.2209997415336766</v>
      </c>
    </row>
    <row r="463" spans="1:48">
      <c r="A463" t="n">
        <v>460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b">
        <v>0</v>
      </c>
      <c r="P463" t="n">
        <v>0</v>
      </c>
      <c r="Q463" t="n">
        <v>0</v>
      </c>
      <c r="R463" t="n">
        <v>1</v>
      </c>
      <c r="S463" t="n">
        <v>28.31520031040807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-22.82607512520868</v>
      </c>
      <c r="Z463" t="n">
        <v>55.94907090045768</v>
      </c>
      <c r="AA463" t="n">
        <v>750</v>
      </c>
      <c r="AB463" t="b">
        <v>0</v>
      </c>
      <c r="AC463" t="b">
        <v>1</v>
      </c>
      <c r="AD463" t="n">
        <v>88.55393159920307</v>
      </c>
      <c r="AE463" t="n">
        <v>-0</v>
      </c>
      <c r="AF463" t="n">
        <v>0</v>
      </c>
      <c r="AG463" t="n">
        <v>-0.004643865648673501</v>
      </c>
      <c r="AH463" t="b">
        <v>1</v>
      </c>
      <c r="AI463" t="b">
        <v>1</v>
      </c>
      <c r="AJ463" t="n">
        <v>750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0.2210018323607342</v>
      </c>
      <c r="AU463" t="n">
        <v>0.07033048658981678</v>
      </c>
      <c r="AV463" t="n">
        <v>0.2210018323607342</v>
      </c>
    </row>
    <row r="464" spans="1:48">
      <c r="A464" t="n">
        <v>461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b">
        <v>0</v>
      </c>
      <c r="P464" t="n">
        <v>0</v>
      </c>
      <c r="Q464" t="n">
        <v>0</v>
      </c>
      <c r="R464" t="n">
        <v>1</v>
      </c>
      <c r="S464" t="n">
        <v>28.31520031040807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-22.82607512520868</v>
      </c>
      <c r="Z464" t="n">
        <v>55.944427034809</v>
      </c>
      <c r="AA464" t="n">
        <v>750</v>
      </c>
      <c r="AB464" t="b">
        <v>0</v>
      </c>
      <c r="AC464" t="b">
        <v>1</v>
      </c>
      <c r="AD464" t="n">
        <v>88.54487363288354</v>
      </c>
      <c r="AE464" t="n">
        <v>-0</v>
      </c>
      <c r="AF464" t="n">
        <v>0</v>
      </c>
      <c r="AG464" t="n">
        <v>-0.004643865648675111</v>
      </c>
      <c r="AH464" t="b">
        <v>1</v>
      </c>
      <c r="AI464" t="b">
        <v>1</v>
      </c>
      <c r="AJ464" t="n">
        <v>750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0.2210039232370902</v>
      </c>
      <c r="AU464" t="n">
        <v>0.0703311519795556</v>
      </c>
      <c r="AV464" t="n">
        <v>0.2210039232370902</v>
      </c>
    </row>
    <row r="465" spans="1:48">
      <c r="A465" t="n">
        <v>462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b">
        <v>0</v>
      </c>
      <c r="P465" t="n">
        <v>0</v>
      </c>
      <c r="Q465" t="n">
        <v>0</v>
      </c>
      <c r="R465" t="n">
        <v>1</v>
      </c>
      <c r="S465" t="n">
        <v>28.31520031040807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-22.82607512520868</v>
      </c>
      <c r="Z465" t="n">
        <v>55.93978316916033</v>
      </c>
      <c r="AA465" t="n">
        <v>750</v>
      </c>
      <c r="AB465" t="b">
        <v>0</v>
      </c>
      <c r="AC465" t="b">
        <v>1</v>
      </c>
      <c r="AD465" t="n">
        <v>88.53581566656401</v>
      </c>
      <c r="AE465" t="n">
        <v>-0</v>
      </c>
      <c r="AF465" t="n">
        <v>0</v>
      </c>
      <c r="AG465" t="n">
        <v>-0.004643865648674944</v>
      </c>
      <c r="AH465" t="b">
        <v>1</v>
      </c>
      <c r="AI465" t="b">
        <v>1</v>
      </c>
      <c r="AJ465" t="n">
        <v>750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0.2210060141627462</v>
      </c>
      <c r="AU465" t="n">
        <v>0.07033181738498342</v>
      </c>
      <c r="AV465" t="n">
        <v>0.2210060141627462</v>
      </c>
    </row>
    <row r="466" spans="1:48">
      <c r="A466" t="n">
        <v>463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b">
        <v>0</v>
      </c>
      <c r="P466" t="n">
        <v>0</v>
      </c>
      <c r="Q466" t="n">
        <v>0</v>
      </c>
      <c r="R466" t="n">
        <v>1</v>
      </c>
      <c r="S466" t="n">
        <v>28.31520031040807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-22.82607512520868</v>
      </c>
      <c r="Z466" t="n">
        <v>55.93513930351165</v>
      </c>
      <c r="AA466" t="n">
        <v>750</v>
      </c>
      <c r="AB466" t="b">
        <v>0</v>
      </c>
      <c r="AC466" t="b">
        <v>1</v>
      </c>
      <c r="AD466" t="n">
        <v>88.52675770024447</v>
      </c>
      <c r="AE466" t="n">
        <v>-0</v>
      </c>
      <c r="AF466" t="n">
        <v>0</v>
      </c>
      <c r="AG466" t="n">
        <v>-0.004643865648674306</v>
      </c>
      <c r="AH466" t="b">
        <v>1</v>
      </c>
      <c r="AI466" t="b">
        <v>1</v>
      </c>
      <c r="AJ466" t="n">
        <v>750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0.2210081051377042</v>
      </c>
      <c r="AU466" t="n">
        <v>0.07033248280610084</v>
      </c>
      <c r="AV466" t="n">
        <v>0.2210081051377042</v>
      </c>
    </row>
    <row r="467" spans="1:48">
      <c r="A467" t="n">
        <v>464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b">
        <v>0</v>
      </c>
      <c r="P467" t="n">
        <v>0</v>
      </c>
      <c r="Q467" t="n">
        <v>0</v>
      </c>
      <c r="R467" t="n">
        <v>1</v>
      </c>
      <c r="S467" t="n">
        <v>28.31520031040807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-22.82607512520868</v>
      </c>
      <c r="Z467" t="n">
        <v>55.93049543786298</v>
      </c>
      <c r="AA467" t="n">
        <v>750</v>
      </c>
      <c r="AB467" t="b">
        <v>0</v>
      </c>
      <c r="AC467" t="b">
        <v>1</v>
      </c>
      <c r="AD467" t="n">
        <v>88.51769973392494</v>
      </c>
      <c r="AE467" t="n">
        <v>-0</v>
      </c>
      <c r="AF467" t="n">
        <v>0</v>
      </c>
      <c r="AG467" t="n">
        <v>-0.004643865648674139</v>
      </c>
      <c r="AH467" t="b">
        <v>1</v>
      </c>
      <c r="AI467" t="b">
        <v>1</v>
      </c>
      <c r="AJ467" t="n">
        <v>750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0.221010196161966</v>
      </c>
      <c r="AU467" t="n">
        <v>0.07033314824290847</v>
      </c>
      <c r="AV467" t="n">
        <v>0.221010196161966</v>
      </c>
    </row>
    <row r="468" spans="1:48">
      <c r="A468" t="n">
        <v>465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b">
        <v>0</v>
      </c>
      <c r="P468" t="n">
        <v>0</v>
      </c>
      <c r="Q468" t="n">
        <v>0</v>
      </c>
      <c r="R468" t="n">
        <v>1</v>
      </c>
      <c r="S468" t="n">
        <v>28.31520031040807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-22.82607512520868</v>
      </c>
      <c r="Z468" t="n">
        <v>55.92585157221431</v>
      </c>
      <c r="AA468" t="n">
        <v>750</v>
      </c>
      <c r="AB468" t="b">
        <v>0</v>
      </c>
      <c r="AC468" t="b">
        <v>1</v>
      </c>
      <c r="AD468" t="n">
        <v>88.50864176760541</v>
      </c>
      <c r="AE468" t="n">
        <v>-0</v>
      </c>
      <c r="AF468" t="n">
        <v>0</v>
      </c>
      <c r="AG468" t="n">
        <v>-0.004643865648673501</v>
      </c>
      <c r="AH468" t="b">
        <v>1</v>
      </c>
      <c r="AI468" t="b">
        <v>1</v>
      </c>
      <c r="AJ468" t="n">
        <v>750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0.2210122872355335</v>
      </c>
      <c r="AU468" t="n">
        <v>0.07033381369540688</v>
      </c>
      <c r="AV468" t="n">
        <v>0.2210122872355335</v>
      </c>
    </row>
    <row r="469" spans="1:48">
      <c r="A469" t="n">
        <v>466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b">
        <v>0</v>
      </c>
      <c r="P469" t="n">
        <v>0</v>
      </c>
      <c r="Q469" t="n">
        <v>0</v>
      </c>
      <c r="R469" t="n">
        <v>1</v>
      </c>
      <c r="S469" t="n">
        <v>28.31520031040807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-22.82607512520868</v>
      </c>
      <c r="Z469" t="n">
        <v>55.92120770656563</v>
      </c>
      <c r="AA469" t="n">
        <v>750</v>
      </c>
      <c r="AB469" t="b">
        <v>0</v>
      </c>
      <c r="AC469" t="b">
        <v>1</v>
      </c>
      <c r="AD469" t="n">
        <v>88.49958380128588</v>
      </c>
      <c r="AE469" t="n">
        <v>-0</v>
      </c>
      <c r="AF469" t="n">
        <v>0</v>
      </c>
      <c r="AG469" t="n">
        <v>-0.004643865648675111</v>
      </c>
      <c r="AH469" t="b">
        <v>1</v>
      </c>
      <c r="AI469" t="b">
        <v>1</v>
      </c>
      <c r="AJ469" t="n">
        <v>750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0.2210143783584086</v>
      </c>
      <c r="AU469" t="n">
        <v>0.07033447916359667</v>
      </c>
      <c r="AV469" t="n">
        <v>0.2210143783584086</v>
      </c>
    </row>
    <row r="470" spans="1:48">
      <c r="A470" t="n">
        <v>467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b">
        <v>0</v>
      </c>
      <c r="P470" t="n">
        <v>0</v>
      </c>
      <c r="Q470" t="n">
        <v>0</v>
      </c>
      <c r="R470" t="n">
        <v>1</v>
      </c>
      <c r="S470" t="n">
        <v>28.31520031040807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-22.82607512520868</v>
      </c>
      <c r="Z470" t="n">
        <v>55.91656384091696</v>
      </c>
      <c r="AA470" t="n">
        <v>750</v>
      </c>
      <c r="AB470" t="b">
        <v>0</v>
      </c>
      <c r="AC470" t="b">
        <v>1</v>
      </c>
      <c r="AD470" t="n">
        <v>88.49052583496635</v>
      </c>
      <c r="AE470" t="n">
        <v>-0</v>
      </c>
      <c r="AF470" t="n">
        <v>0</v>
      </c>
      <c r="AG470" t="n">
        <v>-0.004643865648674944</v>
      </c>
      <c r="AH470" t="b">
        <v>1</v>
      </c>
      <c r="AI470" t="b">
        <v>1</v>
      </c>
      <c r="AJ470" t="n">
        <v>750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0.221016469530593</v>
      </c>
      <c r="AU470" t="n">
        <v>0.07033514464747841</v>
      </c>
      <c r="AV470" t="n">
        <v>0.221016469530593</v>
      </c>
    </row>
    <row r="471" spans="1:48">
      <c r="A471" t="n">
        <v>468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b">
        <v>0</v>
      </c>
      <c r="P471" t="n">
        <v>0</v>
      </c>
      <c r="Q471" t="n">
        <v>0</v>
      </c>
      <c r="R471" t="n">
        <v>1</v>
      </c>
      <c r="S471" t="n">
        <v>28.31520031040807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-22.82607512520868</v>
      </c>
      <c r="Z471" t="n">
        <v>55.91191997526828</v>
      </c>
      <c r="AA471" t="n">
        <v>750</v>
      </c>
      <c r="AB471" t="b">
        <v>0</v>
      </c>
      <c r="AC471" t="b">
        <v>1</v>
      </c>
      <c r="AD471" t="n">
        <v>88.48146786864682</v>
      </c>
      <c r="AE471" t="n">
        <v>-0</v>
      </c>
      <c r="AF471" t="n">
        <v>0</v>
      </c>
      <c r="AG471" t="n">
        <v>-0.004643865648674306</v>
      </c>
      <c r="AH471" t="b">
        <v>1</v>
      </c>
      <c r="AI471" t="b">
        <v>1</v>
      </c>
      <c r="AJ471" t="n">
        <v>750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0.2210185607520886</v>
      </c>
      <c r="AU471" t="n">
        <v>0.07033581014705272</v>
      </c>
      <c r="AV471" t="n">
        <v>0.2210185607520886</v>
      </c>
    </row>
    <row r="472" spans="1:48">
      <c r="A472" t="n">
        <v>469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b">
        <v>0</v>
      </c>
      <c r="P472" t="n">
        <v>0</v>
      </c>
      <c r="Q472" t="n">
        <v>0</v>
      </c>
      <c r="R472" t="n">
        <v>1</v>
      </c>
      <c r="S472" t="n">
        <v>28.31520031040807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-22.82607512520868</v>
      </c>
      <c r="Z472" t="n">
        <v>55.90727610961961</v>
      </c>
      <c r="AA472" t="n">
        <v>750</v>
      </c>
      <c r="AB472" t="b">
        <v>0</v>
      </c>
      <c r="AC472" t="b">
        <v>1</v>
      </c>
      <c r="AD472" t="n">
        <v>88.47240990232729</v>
      </c>
      <c r="AE472" t="n">
        <v>-0</v>
      </c>
      <c r="AF472" t="n">
        <v>0</v>
      </c>
      <c r="AG472" t="n">
        <v>-0.004643865648674139</v>
      </c>
      <c r="AH472" t="b">
        <v>1</v>
      </c>
      <c r="AI472" t="b">
        <v>1</v>
      </c>
      <c r="AJ472" t="n">
        <v>750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0.2210206520228974</v>
      </c>
      <c r="AU472" t="n">
        <v>0.07033647566232018</v>
      </c>
      <c r="AV472" t="n">
        <v>0.2210206520228974</v>
      </c>
    </row>
    <row r="473" spans="1:48">
      <c r="A473" t="n">
        <v>470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b">
        <v>0</v>
      </c>
      <c r="P473" t="n">
        <v>0</v>
      </c>
      <c r="Q473" t="n">
        <v>0</v>
      </c>
      <c r="R473" t="n">
        <v>1</v>
      </c>
      <c r="S473" t="n">
        <v>28.31520031040807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-22.82607512520868</v>
      </c>
      <c r="Z473" t="n">
        <v>55.90263224397093</v>
      </c>
      <c r="AA473" t="n">
        <v>750</v>
      </c>
      <c r="AB473" t="b">
        <v>0</v>
      </c>
      <c r="AC473" t="b">
        <v>1</v>
      </c>
      <c r="AD473" t="n">
        <v>88.46335193600775</v>
      </c>
      <c r="AE473" t="n">
        <v>-0</v>
      </c>
      <c r="AF473" t="n">
        <v>0</v>
      </c>
      <c r="AG473" t="n">
        <v>-0.004643865648673501</v>
      </c>
      <c r="AH473" t="b">
        <v>1</v>
      </c>
      <c r="AI473" t="b">
        <v>1</v>
      </c>
      <c r="AJ473" t="n">
        <v>750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0.2210227433430212</v>
      </c>
      <c r="AU473" t="n">
        <v>0.0703371411932814</v>
      </c>
      <c r="AV473" t="n">
        <v>0.2210227433430212</v>
      </c>
    </row>
    <row r="474" spans="1:48">
      <c r="A474" t="n">
        <v>471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b">
        <v>0</v>
      </c>
      <c r="P474" t="n">
        <v>0</v>
      </c>
      <c r="Q474" t="n">
        <v>0</v>
      </c>
      <c r="R474" t="n">
        <v>1</v>
      </c>
      <c r="S474" t="n">
        <v>28.31520031040807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-22.82607512520868</v>
      </c>
      <c r="Z474" t="n">
        <v>55.89798837832226</v>
      </c>
      <c r="AA474" t="n">
        <v>750</v>
      </c>
      <c r="AB474" t="b">
        <v>0</v>
      </c>
      <c r="AC474" t="b">
        <v>1</v>
      </c>
      <c r="AD474" t="n">
        <v>88.45429396968822</v>
      </c>
      <c r="AE474" t="n">
        <v>-0</v>
      </c>
      <c r="AF474" t="n">
        <v>0</v>
      </c>
      <c r="AG474" t="n">
        <v>-0.004643865648675111</v>
      </c>
      <c r="AH474" t="b">
        <v>1</v>
      </c>
      <c r="AI474" t="b">
        <v>1</v>
      </c>
      <c r="AJ474" t="n">
        <v>750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0.2210248347124618</v>
      </c>
      <c r="AU474" t="n">
        <v>0.07033780673993692</v>
      </c>
      <c r="AV474" t="n">
        <v>0.2210248347124618</v>
      </c>
    </row>
    <row r="475" spans="1:48">
      <c r="A475" t="n">
        <v>472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b">
        <v>0</v>
      </c>
      <c r="P475" t="n">
        <v>0</v>
      </c>
      <c r="Q475" t="n">
        <v>0</v>
      </c>
      <c r="R475" t="n">
        <v>1</v>
      </c>
      <c r="S475" t="n">
        <v>28.31520031040807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-22.82607512520868</v>
      </c>
      <c r="Z475" t="n">
        <v>55.89334451267359</v>
      </c>
      <c r="AA475" t="n">
        <v>750</v>
      </c>
      <c r="AB475" t="b">
        <v>0</v>
      </c>
      <c r="AC475" t="b">
        <v>1</v>
      </c>
      <c r="AD475" t="n">
        <v>88.44523600336869</v>
      </c>
      <c r="AE475" t="n">
        <v>-0</v>
      </c>
      <c r="AF475" t="n">
        <v>0</v>
      </c>
      <c r="AG475" t="n">
        <v>-0.004643865648674944</v>
      </c>
      <c r="AH475" t="b">
        <v>1</v>
      </c>
      <c r="AI475" t="b">
        <v>1</v>
      </c>
      <c r="AJ475" t="n">
        <v>750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0.2210269261312211</v>
      </c>
      <c r="AU475" t="n">
        <v>0.07033847230228739</v>
      </c>
      <c r="AV475" t="n">
        <v>0.2210269261312211</v>
      </c>
    </row>
    <row r="476" spans="1:48">
      <c r="A476" t="n">
        <v>473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b">
        <v>0</v>
      </c>
      <c r="P476" t="n">
        <v>0</v>
      </c>
      <c r="Q476" t="n">
        <v>0</v>
      </c>
      <c r="R476" t="n">
        <v>1</v>
      </c>
      <c r="S476" t="n">
        <v>28.31520031040807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-22.82607512520868</v>
      </c>
      <c r="Z476" t="n">
        <v>55.88870064702491</v>
      </c>
      <c r="AA476" t="n">
        <v>750</v>
      </c>
      <c r="AB476" t="b">
        <v>0</v>
      </c>
      <c r="AC476" t="b">
        <v>1</v>
      </c>
      <c r="AD476" t="n">
        <v>88.43617803704916</v>
      </c>
      <c r="AE476" t="n">
        <v>-0</v>
      </c>
      <c r="AF476" t="n">
        <v>0</v>
      </c>
      <c r="AG476" t="n">
        <v>-0.004643865648674306</v>
      </c>
      <c r="AH476" t="b">
        <v>1</v>
      </c>
      <c r="AI476" t="b">
        <v>1</v>
      </c>
      <c r="AJ476" t="n">
        <v>750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0.2210290175993009</v>
      </c>
      <c r="AU476" t="n">
        <v>0.07033913788033339</v>
      </c>
      <c r="AV476" t="n">
        <v>0.2210290175993009</v>
      </c>
    </row>
    <row r="477" spans="1:48">
      <c r="A477" t="n">
        <v>474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b">
        <v>0</v>
      </c>
      <c r="P477" t="n">
        <v>0</v>
      </c>
      <c r="Q477" t="n">
        <v>0</v>
      </c>
      <c r="R477" t="n">
        <v>1</v>
      </c>
      <c r="S477" t="n">
        <v>28.31520031040807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-22.82607512520868</v>
      </c>
      <c r="Z477" t="n">
        <v>55.88405678137624</v>
      </c>
      <c r="AA477" t="n">
        <v>750</v>
      </c>
      <c r="AB477" t="b">
        <v>0</v>
      </c>
      <c r="AC477" t="b">
        <v>1</v>
      </c>
      <c r="AD477" t="n">
        <v>88.42712007072963</v>
      </c>
      <c r="AE477" t="n">
        <v>-0</v>
      </c>
      <c r="AF477" t="n">
        <v>0</v>
      </c>
      <c r="AG477" t="n">
        <v>-0.004643865648674139</v>
      </c>
      <c r="AH477" t="b">
        <v>1</v>
      </c>
      <c r="AI477" t="b">
        <v>1</v>
      </c>
      <c r="AJ477" t="n">
        <v>750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0.2210311091167031</v>
      </c>
      <c r="AU477" t="n">
        <v>0.07033980347407547</v>
      </c>
      <c r="AV477" t="n">
        <v>0.2210311091167031</v>
      </c>
    </row>
    <row r="478" spans="1:48">
      <c r="A478" t="n">
        <v>475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b">
        <v>0</v>
      </c>
      <c r="P478" t="n">
        <v>0</v>
      </c>
      <c r="Q478" t="n">
        <v>0</v>
      </c>
      <c r="R478" t="n">
        <v>1</v>
      </c>
      <c r="S478" t="n">
        <v>28.31520031040807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-22.82607512520868</v>
      </c>
      <c r="Z478" t="n">
        <v>55.87941291572756</v>
      </c>
      <c r="AA478" t="n">
        <v>750</v>
      </c>
      <c r="AB478" t="b">
        <v>0</v>
      </c>
      <c r="AC478" t="b">
        <v>1</v>
      </c>
      <c r="AD478" t="n">
        <v>88.4180621044101</v>
      </c>
      <c r="AE478" t="n">
        <v>-0</v>
      </c>
      <c r="AF478" t="n">
        <v>0</v>
      </c>
      <c r="AG478" t="n">
        <v>-0.004643865648673501</v>
      </c>
      <c r="AH478" t="b">
        <v>1</v>
      </c>
      <c r="AI478" t="b">
        <v>1</v>
      </c>
      <c r="AJ478" t="n">
        <v>750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0.2210332006834296</v>
      </c>
      <c r="AU478" t="n">
        <v>0.07034046908351425</v>
      </c>
      <c r="AV478" t="n">
        <v>0.2210332006834296</v>
      </c>
    </row>
    <row r="479" spans="1:48">
      <c r="A479" t="n">
        <v>476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b">
        <v>0</v>
      </c>
      <c r="P479" t="n">
        <v>0</v>
      </c>
      <c r="Q479" t="n">
        <v>0</v>
      </c>
      <c r="R479" t="n">
        <v>1</v>
      </c>
      <c r="S479" t="n">
        <v>28.31520031040807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-22.82607512520868</v>
      </c>
      <c r="Z479" t="n">
        <v>55.87476905007889</v>
      </c>
      <c r="AA479" t="n">
        <v>750</v>
      </c>
      <c r="AB479" t="b">
        <v>0</v>
      </c>
      <c r="AC479" t="b">
        <v>1</v>
      </c>
      <c r="AD479" t="n">
        <v>88.40900413809057</v>
      </c>
      <c r="AE479" t="n">
        <v>-0</v>
      </c>
      <c r="AF479" t="n">
        <v>0</v>
      </c>
      <c r="AG479" t="n">
        <v>-0.004643865648675111</v>
      </c>
      <c r="AH479" t="b">
        <v>1</v>
      </c>
      <c r="AI479" t="b">
        <v>1</v>
      </c>
      <c r="AJ479" t="n">
        <v>750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0.2210352922994823</v>
      </c>
      <c r="AU479" t="n">
        <v>0.07034113470865035</v>
      </c>
      <c r="AV479" t="n">
        <v>0.2210352922994823</v>
      </c>
    </row>
    <row r="480" spans="1:48">
      <c r="A480" t="n">
        <v>477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b">
        <v>0</v>
      </c>
      <c r="P480" t="n">
        <v>0</v>
      </c>
      <c r="Q480" t="n">
        <v>0</v>
      </c>
      <c r="R480" t="n">
        <v>1</v>
      </c>
      <c r="S480" t="n">
        <v>28.31520031040807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-22.82607512520868</v>
      </c>
      <c r="Z480" t="n">
        <v>55.87012518443021</v>
      </c>
      <c r="AA480" t="n">
        <v>750</v>
      </c>
      <c r="AB480" t="b">
        <v>0</v>
      </c>
      <c r="AC480" t="b">
        <v>1</v>
      </c>
      <c r="AD480" t="n">
        <v>88.39994617177103</v>
      </c>
      <c r="AE480" t="n">
        <v>-0</v>
      </c>
      <c r="AF480" t="n">
        <v>0</v>
      </c>
      <c r="AG480" t="n">
        <v>-0.004643865648674944</v>
      </c>
      <c r="AH480" t="b">
        <v>1</v>
      </c>
      <c r="AI480" t="b">
        <v>1</v>
      </c>
      <c r="AJ480" t="n">
        <v>750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0.2210373839648629</v>
      </c>
      <c r="AU480" t="n">
        <v>0.07034180034948431</v>
      </c>
      <c r="AV480" t="n">
        <v>0.2210373839648629</v>
      </c>
    </row>
    <row r="481" spans="1:48">
      <c r="A481" t="n">
        <v>478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b">
        <v>0</v>
      </c>
      <c r="P481" t="n">
        <v>0</v>
      </c>
      <c r="Q481" t="n">
        <v>0</v>
      </c>
      <c r="R481" t="n">
        <v>1</v>
      </c>
      <c r="S481" t="n">
        <v>28.31520031040807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-22.82607512520868</v>
      </c>
      <c r="Z481" t="n">
        <v>55.86548131878154</v>
      </c>
      <c r="AA481" t="n">
        <v>750</v>
      </c>
      <c r="AB481" t="b">
        <v>0</v>
      </c>
      <c r="AC481" t="b">
        <v>1</v>
      </c>
      <c r="AD481" t="n">
        <v>88.3908882054515</v>
      </c>
      <c r="AE481" t="n">
        <v>-0</v>
      </c>
      <c r="AF481" t="n">
        <v>0</v>
      </c>
      <c r="AG481" t="n">
        <v>-0.004643865648674306</v>
      </c>
      <c r="AH481" t="b">
        <v>1</v>
      </c>
      <c r="AI481" t="b">
        <v>1</v>
      </c>
      <c r="AJ481" t="n">
        <v>750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0.2210394756795733</v>
      </c>
      <c r="AU481" t="n">
        <v>0.07034246600601676</v>
      </c>
      <c r="AV481" t="n">
        <v>0.2210394756795733</v>
      </c>
    </row>
    <row r="482" spans="1:48">
      <c r="A482" t="n">
        <v>479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b">
        <v>0</v>
      </c>
      <c r="P482" t="n">
        <v>0</v>
      </c>
      <c r="Q482" t="n">
        <v>0</v>
      </c>
      <c r="R482" t="n">
        <v>1</v>
      </c>
      <c r="S482" t="n">
        <v>28.31520031040807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-22.82607512520868</v>
      </c>
      <c r="Z482" t="n">
        <v>55.86083745313287</v>
      </c>
      <c r="AA482" t="n">
        <v>750</v>
      </c>
      <c r="AB482" t="b">
        <v>0</v>
      </c>
      <c r="AC482" t="b">
        <v>1</v>
      </c>
      <c r="AD482" t="n">
        <v>88.38183023913197</v>
      </c>
      <c r="AE482" t="n">
        <v>-0</v>
      </c>
      <c r="AF482" t="n">
        <v>0</v>
      </c>
      <c r="AG482" t="n">
        <v>-0.004643865648674139</v>
      </c>
      <c r="AH482" t="b">
        <v>1</v>
      </c>
      <c r="AI482" t="b">
        <v>1</v>
      </c>
      <c r="AJ482" t="n">
        <v>750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0.2210415674436156</v>
      </c>
      <c r="AU482" t="n">
        <v>0.07034313167824829</v>
      </c>
      <c r="AV482" t="n">
        <v>0.2210415674436156</v>
      </c>
    </row>
    <row r="483" spans="1:48">
      <c r="A483" t="n">
        <v>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b">
        <v>0</v>
      </c>
      <c r="P483" t="n">
        <v>0</v>
      </c>
      <c r="Q483" t="n">
        <v>0</v>
      </c>
      <c r="R483" t="n">
        <v>1</v>
      </c>
      <c r="S483" t="n">
        <v>28.31520031040807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-22.82607512520868</v>
      </c>
      <c r="Z483" t="n">
        <v>55.85619358748419</v>
      </c>
      <c r="AA483" t="n">
        <v>750</v>
      </c>
      <c r="AB483" t="b">
        <v>0</v>
      </c>
      <c r="AC483" t="b">
        <v>1</v>
      </c>
      <c r="AD483" t="n">
        <v>88.37277227281244</v>
      </c>
      <c r="AE483" t="n">
        <v>-0</v>
      </c>
      <c r="AF483" t="n">
        <v>0</v>
      </c>
      <c r="AG483" t="n">
        <v>-0.004643865648673501</v>
      </c>
      <c r="AH483" t="b">
        <v>1</v>
      </c>
      <c r="AI483" t="b">
        <v>1</v>
      </c>
      <c r="AJ483" t="n">
        <v>750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0.2210436592569913</v>
      </c>
      <c r="AU483" t="n">
        <v>0.07034379736617948</v>
      </c>
      <c r="AV483" t="n">
        <v>0.2210436592569913</v>
      </c>
    </row>
    <row r="484" spans="1:48">
      <c r="A484" t="n">
        <v>481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b">
        <v>0</v>
      </c>
      <c r="P484" t="n">
        <v>0</v>
      </c>
      <c r="Q484" t="n">
        <v>0</v>
      </c>
      <c r="R484" t="n">
        <v>1</v>
      </c>
      <c r="S484" t="n">
        <v>28.31520031040807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-22.82607512520868</v>
      </c>
      <c r="Z484" t="n">
        <v>55.85154972183552</v>
      </c>
      <c r="AA484" t="n">
        <v>750</v>
      </c>
      <c r="AB484" t="b">
        <v>0</v>
      </c>
      <c r="AC484" t="b">
        <v>1</v>
      </c>
      <c r="AD484" t="n">
        <v>88.36371430649291</v>
      </c>
      <c r="AE484" t="n">
        <v>-0</v>
      </c>
      <c r="AF484" t="n">
        <v>0</v>
      </c>
      <c r="AG484" t="n">
        <v>-0.004643865648675111</v>
      </c>
      <c r="AH484" t="b">
        <v>1</v>
      </c>
      <c r="AI484" t="b">
        <v>1</v>
      </c>
      <c r="AJ484" t="n">
        <v>750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0</v>
      </c>
      <c r="AT484" t="n">
        <v>0.2210457511197025</v>
      </c>
      <c r="AU484" t="n">
        <v>0.0703444630698109</v>
      </c>
      <c r="AV484" t="n">
        <v>0.2210457511197025</v>
      </c>
    </row>
    <row r="485" spans="1:48">
      <c r="A485" t="n">
        <v>482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b">
        <v>0</v>
      </c>
      <c r="P485" t="n">
        <v>0</v>
      </c>
      <c r="Q485" t="n">
        <v>0</v>
      </c>
      <c r="R485" t="n">
        <v>1</v>
      </c>
      <c r="S485" t="n">
        <v>28.31520031040807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-22.82607512520868</v>
      </c>
      <c r="Z485" t="n">
        <v>55.84690585618684</v>
      </c>
      <c r="AA485" t="n">
        <v>750</v>
      </c>
      <c r="AB485" t="b">
        <v>0</v>
      </c>
      <c r="AC485" t="b">
        <v>1</v>
      </c>
      <c r="AD485" t="n">
        <v>88.35465634017338</v>
      </c>
      <c r="AE485" t="n">
        <v>-0</v>
      </c>
      <c r="AF485" t="n">
        <v>0</v>
      </c>
      <c r="AG485" t="n">
        <v>-0.004643865648674944</v>
      </c>
      <c r="AH485" t="b">
        <v>1</v>
      </c>
      <c r="AI485" t="b">
        <v>1</v>
      </c>
      <c r="AJ485" t="n">
        <v>750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0.2210478430317509</v>
      </c>
      <c r="AU485" t="n">
        <v>0.07034512878914319</v>
      </c>
      <c r="AV485" t="n">
        <v>0.2210478430317509</v>
      </c>
    </row>
    <row r="486" spans="1:48">
      <c r="A486" t="n">
        <v>483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b">
        <v>0</v>
      </c>
      <c r="P486" t="n">
        <v>0</v>
      </c>
      <c r="Q486" t="n">
        <v>0</v>
      </c>
      <c r="R486" t="n">
        <v>1</v>
      </c>
      <c r="S486" t="n">
        <v>28.31520031040807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-22.82607512520868</v>
      </c>
      <c r="Z486" t="n">
        <v>55.84226199053817</v>
      </c>
      <c r="AA486" t="n">
        <v>750</v>
      </c>
      <c r="AB486" t="b">
        <v>0</v>
      </c>
      <c r="AC486" t="b">
        <v>1</v>
      </c>
      <c r="AD486" t="n">
        <v>88.34559837385385</v>
      </c>
      <c r="AE486" t="n">
        <v>-0</v>
      </c>
      <c r="AF486" t="n">
        <v>0</v>
      </c>
      <c r="AG486" t="n">
        <v>-0.004643865648674306</v>
      </c>
      <c r="AH486" t="b">
        <v>1</v>
      </c>
      <c r="AI486" t="b">
        <v>1</v>
      </c>
      <c r="AJ486" t="n">
        <v>750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0.2210499349931385</v>
      </c>
      <c r="AU486" t="n">
        <v>0.0703457945241769</v>
      </c>
      <c r="AV486" t="n">
        <v>0.2210499349931385</v>
      </c>
    </row>
    <row r="487" spans="1:48">
      <c r="A487" t="n">
        <v>484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b">
        <v>0</v>
      </c>
      <c r="P487" t="n">
        <v>0</v>
      </c>
      <c r="Q487" t="n">
        <v>0</v>
      </c>
      <c r="R487" t="n">
        <v>1</v>
      </c>
      <c r="S487" t="n">
        <v>28.31520031040807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-22.82607512520868</v>
      </c>
      <c r="Z487" t="n">
        <v>55.8376181248895</v>
      </c>
      <c r="AA487" t="n">
        <v>750</v>
      </c>
      <c r="AB487" t="b">
        <v>0</v>
      </c>
      <c r="AC487" t="b">
        <v>1</v>
      </c>
      <c r="AD487" t="n">
        <v>88.33654040753432</v>
      </c>
      <c r="AE487" t="n">
        <v>-0</v>
      </c>
      <c r="AF487" t="n">
        <v>0</v>
      </c>
      <c r="AG487" t="n">
        <v>-0.004643865648674139</v>
      </c>
      <c r="AH487" t="b">
        <v>1</v>
      </c>
      <c r="AI487" t="b">
        <v>1</v>
      </c>
      <c r="AJ487" t="n">
        <v>750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0.2210520270038671</v>
      </c>
      <c r="AU487" t="n">
        <v>0.07034646027491263</v>
      </c>
      <c r="AV487" t="n">
        <v>0.2210520270038671</v>
      </c>
    </row>
    <row r="488" spans="1:48">
      <c r="A488" t="n">
        <v>485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b">
        <v>0</v>
      </c>
      <c r="P488" t="n">
        <v>0</v>
      </c>
      <c r="Q488" t="n">
        <v>0</v>
      </c>
      <c r="R488" t="n">
        <v>1</v>
      </c>
      <c r="S488" t="n">
        <v>28.31520031040807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-22.82607512520868</v>
      </c>
      <c r="Z488" t="n">
        <v>55.83297425924082</v>
      </c>
      <c r="AA488" t="n">
        <v>750</v>
      </c>
      <c r="AB488" t="b">
        <v>0</v>
      </c>
      <c r="AC488" t="b">
        <v>1</v>
      </c>
      <c r="AD488" t="n">
        <v>88.32748244121478</v>
      </c>
      <c r="AE488" t="n">
        <v>-0</v>
      </c>
      <c r="AF488" t="n">
        <v>0</v>
      </c>
      <c r="AG488" t="n">
        <v>-0.004643865648673501</v>
      </c>
      <c r="AH488" t="b">
        <v>1</v>
      </c>
      <c r="AI488" t="b">
        <v>1</v>
      </c>
      <c r="AJ488" t="n">
        <v>750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0.2210541190639387</v>
      </c>
      <c r="AU488" t="n">
        <v>0.07034712604135102</v>
      </c>
      <c r="AV488" t="n">
        <v>0.2210541190639387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b">
        <v>0</v>
      </c>
      <c r="P489" t="n">
        <v>0</v>
      </c>
      <c r="Q489" t="n">
        <v>0</v>
      </c>
      <c r="R489" t="n">
        <v>1</v>
      </c>
      <c r="S489" t="n">
        <v>28.31520031040807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-22.82607512520868</v>
      </c>
      <c r="Z489" t="n">
        <v>55.82833039359215</v>
      </c>
      <c r="AA489" t="n">
        <v>750</v>
      </c>
      <c r="AB489" t="b">
        <v>0</v>
      </c>
      <c r="AC489" t="b">
        <v>1</v>
      </c>
      <c r="AD489" t="n">
        <v>88.31842447489525</v>
      </c>
      <c r="AE489" t="n">
        <v>-0</v>
      </c>
      <c r="AF489" t="n">
        <v>0</v>
      </c>
      <c r="AG489" t="n">
        <v>-0.004643865648675111</v>
      </c>
      <c r="AH489" t="b">
        <v>1</v>
      </c>
      <c r="AI489" t="b">
        <v>1</v>
      </c>
      <c r="AJ489" t="n">
        <v>750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0.2210562111733549</v>
      </c>
      <c r="AU489" t="n">
        <v>0.0703477918234926</v>
      </c>
      <c r="AV489" t="n">
        <v>0.2210562111733549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b">
        <v>0</v>
      </c>
      <c r="P490" t="n">
        <v>0</v>
      </c>
      <c r="Q490" t="n">
        <v>0</v>
      </c>
      <c r="R490" t="n">
        <v>1</v>
      </c>
      <c r="S490" t="n">
        <v>28.31520031040807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-22.82607512520868</v>
      </c>
      <c r="Z490" t="n">
        <v>55.82368652794347</v>
      </c>
      <c r="AA490" t="n">
        <v>750</v>
      </c>
      <c r="AB490" t="b">
        <v>0</v>
      </c>
      <c r="AC490" t="b">
        <v>1</v>
      </c>
      <c r="AD490" t="n">
        <v>88.30936650857572</v>
      </c>
      <c r="AE490" t="n">
        <v>-0</v>
      </c>
      <c r="AF490" t="n">
        <v>0</v>
      </c>
      <c r="AG490" t="n">
        <v>-0.004643865648674944</v>
      </c>
      <c r="AH490" t="b">
        <v>1</v>
      </c>
      <c r="AI490" t="b">
        <v>1</v>
      </c>
      <c r="AJ490" t="n">
        <v>750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0.2210583033321177</v>
      </c>
      <c r="AU490" t="n">
        <v>0.07034845762133797</v>
      </c>
      <c r="AV490" t="n">
        <v>0.2210583033321177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b">
        <v>0</v>
      </c>
      <c r="P491" t="n">
        <v>0</v>
      </c>
      <c r="Q491" t="n">
        <v>0</v>
      </c>
      <c r="R491" t="n">
        <v>1</v>
      </c>
      <c r="S491" t="n">
        <v>28.31520031040807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-22.82607512520868</v>
      </c>
      <c r="Z491" t="n">
        <v>55.8190426622948</v>
      </c>
      <c r="AA491" t="n">
        <v>750</v>
      </c>
      <c r="AB491" t="b">
        <v>0</v>
      </c>
      <c r="AC491" t="b">
        <v>1</v>
      </c>
      <c r="AD491" t="n">
        <v>88.30030854225619</v>
      </c>
      <c r="AE491" t="n">
        <v>-0</v>
      </c>
      <c r="AF491" t="n">
        <v>0</v>
      </c>
      <c r="AG491" t="n">
        <v>-0.004643865648674306</v>
      </c>
      <c r="AH491" t="b">
        <v>1</v>
      </c>
      <c r="AI491" t="b">
        <v>1</v>
      </c>
      <c r="AJ491" t="n">
        <v>750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0.2210603955402289</v>
      </c>
      <c r="AU491" t="n">
        <v>0.07034912343488775</v>
      </c>
      <c r="AV491" t="n">
        <v>0.2210603955402289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b">
        <v>0</v>
      </c>
      <c r="P492" t="n">
        <v>0</v>
      </c>
      <c r="Q492" t="n">
        <v>0</v>
      </c>
      <c r="R492" t="n">
        <v>1</v>
      </c>
      <c r="S492" t="n">
        <v>28.31520031040807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-22.82607512520868</v>
      </c>
      <c r="Z492" t="n">
        <v>55.81439879664612</v>
      </c>
      <c r="AA492" t="n">
        <v>750</v>
      </c>
      <c r="AB492" t="b">
        <v>0</v>
      </c>
      <c r="AC492" t="b">
        <v>1</v>
      </c>
      <c r="AD492" t="n">
        <v>88.29125057593666</v>
      </c>
      <c r="AE492" t="n">
        <v>-0</v>
      </c>
      <c r="AF492" t="n">
        <v>0</v>
      </c>
      <c r="AG492" t="n">
        <v>-0.004643865648674139</v>
      </c>
      <c r="AH492" t="b">
        <v>1</v>
      </c>
      <c r="AI492" t="b">
        <v>1</v>
      </c>
      <c r="AJ492" t="n">
        <v>750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0.2210624877976905</v>
      </c>
      <c r="AU492" t="n">
        <v>0.07034978926414252</v>
      </c>
      <c r="AV492" t="n">
        <v>0.2210624877976905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b">
        <v>0</v>
      </c>
      <c r="P493" t="n">
        <v>0</v>
      </c>
      <c r="Q493" t="n">
        <v>0</v>
      </c>
      <c r="R493" t="n">
        <v>1</v>
      </c>
      <c r="S493" t="n">
        <v>28.31520031040807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-22.82607512520868</v>
      </c>
      <c r="Z493" t="n">
        <v>55.80975493099745</v>
      </c>
      <c r="AA493" t="n">
        <v>750</v>
      </c>
      <c r="AB493" t="b">
        <v>0</v>
      </c>
      <c r="AC493" t="b">
        <v>1</v>
      </c>
      <c r="AD493" t="n">
        <v>88.28219260961713</v>
      </c>
      <c r="AE493" t="n">
        <v>-0</v>
      </c>
      <c r="AF493" t="n">
        <v>0</v>
      </c>
      <c r="AG493" t="n">
        <v>-0.004643865648673501</v>
      </c>
      <c r="AH493" t="b">
        <v>1</v>
      </c>
      <c r="AI493" t="b">
        <v>1</v>
      </c>
      <c r="AJ493" t="n">
        <v>750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0.2210645801045043</v>
      </c>
      <c r="AU493" t="n">
        <v>0.07035045510910289</v>
      </c>
      <c r="AV493" t="n">
        <v>0.2210645801045043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b">
        <v>0</v>
      </c>
      <c r="P494" t="n">
        <v>0</v>
      </c>
      <c r="Q494" t="n">
        <v>0</v>
      </c>
      <c r="R494" t="n">
        <v>1</v>
      </c>
      <c r="S494" t="n">
        <v>28.31520031040807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-22.82607512520868</v>
      </c>
      <c r="Z494" t="n">
        <v>55.80511106534878</v>
      </c>
      <c r="AA494" t="n">
        <v>750</v>
      </c>
      <c r="AB494" t="b">
        <v>0</v>
      </c>
      <c r="AC494" t="b">
        <v>1</v>
      </c>
      <c r="AD494" t="n">
        <v>88.2731346432976</v>
      </c>
      <c r="AE494" t="n">
        <v>-0</v>
      </c>
      <c r="AF494" t="n">
        <v>0</v>
      </c>
      <c r="AG494" t="n">
        <v>-0.004643865648675111</v>
      </c>
      <c r="AH494" t="b">
        <v>1</v>
      </c>
      <c r="AI494" t="b">
        <v>1</v>
      </c>
      <c r="AJ494" t="n">
        <v>750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0.221066672460672</v>
      </c>
      <c r="AU494" t="n">
        <v>0.07035112096976941</v>
      </c>
      <c r="AV494" t="n">
        <v>0.221066672460672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b">
        <v>0</v>
      </c>
      <c r="P495" t="n">
        <v>0</v>
      </c>
      <c r="Q495" t="n">
        <v>0</v>
      </c>
      <c r="R495" t="n">
        <v>1</v>
      </c>
      <c r="S495" t="n">
        <v>28.31520031040807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-22.82607512520868</v>
      </c>
      <c r="Z495" t="n">
        <v>55.8004671997001</v>
      </c>
      <c r="AA495" t="n">
        <v>750</v>
      </c>
      <c r="AB495" t="b">
        <v>0</v>
      </c>
      <c r="AC495" t="b">
        <v>1</v>
      </c>
      <c r="AD495" t="n">
        <v>88.26407667697806</v>
      </c>
      <c r="AE495" t="n">
        <v>-0</v>
      </c>
      <c r="AF495" t="n">
        <v>0</v>
      </c>
      <c r="AG495" t="n">
        <v>-0.004643865648674944</v>
      </c>
      <c r="AH495" t="b">
        <v>1</v>
      </c>
      <c r="AI495" t="b">
        <v>1</v>
      </c>
      <c r="AJ495" t="n">
        <v>750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0.2210687648661958</v>
      </c>
      <c r="AU495" t="n">
        <v>0.07035178684614271</v>
      </c>
      <c r="AV495" t="n">
        <v>0.2210687648661958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b">
        <v>0</v>
      </c>
      <c r="P496" t="n">
        <v>0</v>
      </c>
      <c r="Q496" t="n">
        <v>0</v>
      </c>
      <c r="R496" t="n">
        <v>1</v>
      </c>
      <c r="S496" t="n">
        <v>28.31520031040807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-22.82607512520868</v>
      </c>
      <c r="Z496" t="n">
        <v>55.79582333405143</v>
      </c>
      <c r="AA496" t="n">
        <v>750</v>
      </c>
      <c r="AB496" t="b">
        <v>0</v>
      </c>
      <c r="AC496" t="b">
        <v>1</v>
      </c>
      <c r="AD496" t="n">
        <v>88.25501871065853</v>
      </c>
      <c r="AE496" t="n">
        <v>-0</v>
      </c>
      <c r="AF496" t="n">
        <v>0</v>
      </c>
      <c r="AG496" t="n">
        <v>-0.004643865648674306</v>
      </c>
      <c r="AH496" t="b">
        <v>1</v>
      </c>
      <c r="AI496" t="b">
        <v>1</v>
      </c>
      <c r="AJ496" t="n">
        <v>750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0.2210708573210772</v>
      </c>
      <c r="AU496" t="n">
        <v>0.07035245273822337</v>
      </c>
      <c r="AV496" t="n">
        <v>0.2210708573210772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b">
        <v>0</v>
      </c>
      <c r="P497" t="n">
        <v>0</v>
      </c>
      <c r="Q497" t="n">
        <v>0</v>
      </c>
      <c r="R497" t="n">
        <v>1</v>
      </c>
      <c r="S497" t="n">
        <v>28.31520031040807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-22.82607512520868</v>
      </c>
      <c r="Z497" t="n">
        <v>55.79117946840275</v>
      </c>
      <c r="AA497" t="n">
        <v>750</v>
      </c>
      <c r="AB497" t="b">
        <v>0</v>
      </c>
      <c r="AC497" t="b">
        <v>1</v>
      </c>
      <c r="AD497" t="n">
        <v>88.245960744339</v>
      </c>
      <c r="AE497" t="n">
        <v>-0</v>
      </c>
      <c r="AF497" t="n">
        <v>0</v>
      </c>
      <c r="AG497" t="n">
        <v>-0.004643865648674139</v>
      </c>
      <c r="AH497" t="b">
        <v>1</v>
      </c>
      <c r="AI497" t="b">
        <v>1</v>
      </c>
      <c r="AJ497" t="n">
        <v>750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0.2210729498253182</v>
      </c>
      <c r="AU497" t="n">
        <v>0.07035311864601196</v>
      </c>
      <c r="AV497" t="n">
        <v>0.2210729498253182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b">
        <v>0</v>
      </c>
      <c r="P498" t="n">
        <v>0</v>
      </c>
      <c r="Q498" t="n">
        <v>0</v>
      </c>
      <c r="R498" t="n">
        <v>1</v>
      </c>
      <c r="S498" t="n">
        <v>28.31520031040807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-22.82607512520868</v>
      </c>
      <c r="Z498" t="n">
        <v>55.78653560275408</v>
      </c>
      <c r="AA498" t="n">
        <v>750</v>
      </c>
      <c r="AB498" t="b">
        <v>0</v>
      </c>
      <c r="AC498" t="b">
        <v>1</v>
      </c>
      <c r="AD498" t="n">
        <v>88.23690277801947</v>
      </c>
      <c r="AE498" t="n">
        <v>-0</v>
      </c>
      <c r="AF498" t="n">
        <v>0</v>
      </c>
      <c r="AG498" t="n">
        <v>-0.004643865648673501</v>
      </c>
      <c r="AH498" t="b">
        <v>1</v>
      </c>
      <c r="AI498" t="b">
        <v>1</v>
      </c>
      <c r="AJ498" t="n">
        <v>750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0.2210750423789208</v>
      </c>
      <c r="AU498" t="n">
        <v>0.07035378456950911</v>
      </c>
      <c r="AV498" t="n">
        <v>0.2210750423789208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b">
        <v>0</v>
      </c>
      <c r="P499" t="n">
        <v>0</v>
      </c>
      <c r="Q499" t="n">
        <v>0</v>
      </c>
      <c r="R499" t="n">
        <v>1</v>
      </c>
      <c r="S499" t="n">
        <v>28.31520031040807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-22.82607512520868</v>
      </c>
      <c r="Z499" t="n">
        <v>55.7818917371054</v>
      </c>
      <c r="AA499" t="n">
        <v>750</v>
      </c>
      <c r="AB499" t="b">
        <v>0</v>
      </c>
      <c r="AC499" t="b">
        <v>1</v>
      </c>
      <c r="AD499" t="n">
        <v>88.22784481169994</v>
      </c>
      <c r="AE499" t="n">
        <v>-0</v>
      </c>
      <c r="AF499" t="n">
        <v>0</v>
      </c>
      <c r="AG499" t="n">
        <v>-0.004643865648675111</v>
      </c>
      <c r="AH499" t="b">
        <v>1</v>
      </c>
      <c r="AI499" t="b">
        <v>1</v>
      </c>
      <c r="AJ499" t="n">
        <v>750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0.2210771349818867</v>
      </c>
      <c r="AU499" t="n">
        <v>0.0703544505087154</v>
      </c>
      <c r="AV499" t="n">
        <v>0.2210771349818867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b">
        <v>0</v>
      </c>
      <c r="P500" t="n">
        <v>0</v>
      </c>
      <c r="Q500" t="n">
        <v>0</v>
      </c>
      <c r="R500" t="n">
        <v>1</v>
      </c>
      <c r="S500" t="n">
        <v>28.31520031040807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-22.82607512520868</v>
      </c>
      <c r="Z500" t="n">
        <v>55.77724787145673</v>
      </c>
      <c r="AA500" t="n">
        <v>750</v>
      </c>
      <c r="AB500" t="b">
        <v>0</v>
      </c>
      <c r="AC500" t="b">
        <v>1</v>
      </c>
      <c r="AD500" t="n">
        <v>88.21878684538041</v>
      </c>
      <c r="AE500" t="n">
        <v>-0</v>
      </c>
      <c r="AF500" t="n">
        <v>0</v>
      </c>
      <c r="AG500" t="n">
        <v>-0.004643865648674944</v>
      </c>
      <c r="AH500" t="b">
        <v>1</v>
      </c>
      <c r="AI500" t="b">
        <v>1</v>
      </c>
      <c r="AJ500" t="n">
        <v>750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0.2210792276342178</v>
      </c>
      <c r="AU500" t="n">
        <v>0.07035511646363141</v>
      </c>
      <c r="AV500" t="n">
        <v>0.2210792276342178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b">
        <v>0</v>
      </c>
      <c r="P501" t="n">
        <v>0</v>
      </c>
      <c r="Q501" t="n">
        <v>0</v>
      </c>
      <c r="R501" t="n">
        <v>1</v>
      </c>
      <c r="S501" t="n">
        <v>28.31520031040807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-22.82607512520868</v>
      </c>
      <c r="Z501" t="n">
        <v>55.77260400580806</v>
      </c>
      <c r="AA501" t="n">
        <v>750</v>
      </c>
      <c r="AB501" t="b">
        <v>0</v>
      </c>
      <c r="AC501" t="b">
        <v>1</v>
      </c>
      <c r="AD501" t="n">
        <v>88.20972887906088</v>
      </c>
      <c r="AE501" t="n">
        <v>-0</v>
      </c>
      <c r="AF501" t="n">
        <v>0</v>
      </c>
      <c r="AG501" t="n">
        <v>-0.004643865648674306</v>
      </c>
      <c r="AH501" t="b">
        <v>1</v>
      </c>
      <c r="AI501" t="b">
        <v>1</v>
      </c>
      <c r="AJ501" t="n">
        <v>750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0.221081320335916</v>
      </c>
      <c r="AU501" t="n">
        <v>0.07035578243425776</v>
      </c>
      <c r="AV501" t="n">
        <v>0.221081320335916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b">
        <v>0</v>
      </c>
      <c r="P502" t="n">
        <v>0</v>
      </c>
      <c r="Q502" t="n">
        <v>0</v>
      </c>
      <c r="R502" t="n">
        <v>1</v>
      </c>
      <c r="S502" t="n">
        <v>28.31520031040807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-22.82607512520868</v>
      </c>
      <c r="Z502" t="n">
        <v>55.76796014015938</v>
      </c>
      <c r="AA502" t="n">
        <v>750</v>
      </c>
      <c r="AB502" t="b">
        <v>0</v>
      </c>
      <c r="AC502" t="b">
        <v>1</v>
      </c>
      <c r="AD502" t="n">
        <v>88.20067091274134</v>
      </c>
      <c r="AE502" t="n">
        <v>-0</v>
      </c>
      <c r="AF502" t="n">
        <v>0</v>
      </c>
      <c r="AG502" t="n">
        <v>-0.004573814579840241</v>
      </c>
      <c r="AH502" t="b">
        <v>1</v>
      </c>
      <c r="AI502" t="b">
        <v>1</v>
      </c>
      <c r="AJ502" t="n">
        <v>750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0.221083413086983</v>
      </c>
      <c r="AU502" t="n">
        <v>0.07035644842059501</v>
      </c>
      <c r="AV502" t="n">
        <v>0.221083413086983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b">
        <v>0</v>
      </c>
      <c r="P503" t="n">
        <v>0</v>
      </c>
      <c r="Q503" t="n">
        <v>0</v>
      </c>
      <c r="R503" t="n">
        <v>1</v>
      </c>
      <c r="S503" t="n">
        <v>28.31520031040807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-22.82607512520868</v>
      </c>
      <c r="Z503" t="n">
        <v>55.76331627451071</v>
      </c>
      <c r="AA503" t="n">
        <v>750</v>
      </c>
      <c r="AB503" t="b">
        <v>0</v>
      </c>
      <c r="AC503" t="b">
        <v>1</v>
      </c>
      <c r="AD503" t="n">
        <v>88.19161294642181</v>
      </c>
      <c r="AE503" t="n">
        <v>-0</v>
      </c>
      <c r="AF503" t="n">
        <v>0</v>
      </c>
      <c r="AG503" t="n">
        <v>-0.004375827901983681</v>
      </c>
      <c r="AH503" t="b">
        <v>1</v>
      </c>
      <c r="AI503" t="b">
        <v>1</v>
      </c>
      <c r="AJ503" t="n">
        <v>750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0.2210855058874209</v>
      </c>
      <c r="AU503" t="n">
        <v>0.07035711442264375</v>
      </c>
      <c r="AV503" t="n">
        <v>0.2210855058874209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b">
        <v>0</v>
      </c>
      <c r="P504" t="n">
        <v>0</v>
      </c>
      <c r="Q504" t="n">
        <v>0</v>
      </c>
      <c r="R504" t="n">
        <v>1</v>
      </c>
      <c r="S504" t="n">
        <v>28.31520031040807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-22.82607512520868</v>
      </c>
      <c r="Z504" t="n">
        <v>55.75867240886203</v>
      </c>
      <c r="AA504" t="n">
        <v>750</v>
      </c>
      <c r="AB504" t="b">
        <v>0</v>
      </c>
      <c r="AC504" t="b">
        <v>1</v>
      </c>
      <c r="AD504" t="n">
        <v>88.18255498010228</v>
      </c>
      <c r="AE504" t="n">
        <v>-0</v>
      </c>
      <c r="AF504" t="n">
        <v>0</v>
      </c>
      <c r="AG504" t="n">
        <v>-0.00417081182271109</v>
      </c>
      <c r="AH504" t="b">
        <v>1</v>
      </c>
      <c r="AI504" t="b">
        <v>1</v>
      </c>
      <c r="AJ504" t="n">
        <v>750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0.2210875987372314</v>
      </c>
      <c r="AU504" t="n">
        <v>0.07035778044040461</v>
      </c>
      <c r="AV504" t="n">
        <v>0.2210875987372314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b">
        <v>0</v>
      </c>
      <c r="P505" t="n">
        <v>0</v>
      </c>
      <c r="Q505" t="n">
        <v>0</v>
      </c>
      <c r="R505" t="n">
        <v>1</v>
      </c>
      <c r="S505" t="n">
        <v>28.31520031040807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-22.82607512520868</v>
      </c>
      <c r="Z505" t="n">
        <v>55.75402854321336</v>
      </c>
      <c r="AA505" t="n">
        <v>750</v>
      </c>
      <c r="AB505" t="b">
        <v>0</v>
      </c>
      <c r="AC505" t="b">
        <v>1</v>
      </c>
      <c r="AD505" t="n">
        <v>88.17349701378275</v>
      </c>
      <c r="AE505" t="n">
        <v>-0</v>
      </c>
      <c r="AF505" t="n">
        <v>0</v>
      </c>
      <c r="AG505" t="n">
        <v>-0.003812891769549659</v>
      </c>
      <c r="AH505" t="b">
        <v>1</v>
      </c>
      <c r="AI505" t="b">
        <v>1</v>
      </c>
      <c r="AJ505" t="n">
        <v>750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0.2210896916364165</v>
      </c>
      <c r="AU505" t="n">
        <v>0.07035844647387816</v>
      </c>
      <c r="AV505" t="n">
        <v>0.2210896916364165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b">
        <v>0</v>
      </c>
      <c r="P506" t="n">
        <v>0</v>
      </c>
      <c r="Q506" t="n">
        <v>0</v>
      </c>
      <c r="R506" t="n">
        <v>1</v>
      </c>
      <c r="S506" t="n">
        <v>28.31520031040807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-22.82607512520868</v>
      </c>
      <c r="Z506" t="n">
        <v>55.74938467756468</v>
      </c>
      <c r="AA506" t="n">
        <v>750</v>
      </c>
      <c r="AB506" t="b">
        <v>0</v>
      </c>
      <c r="AC506" t="b">
        <v>1</v>
      </c>
      <c r="AD506" t="n">
        <v>88.16443904746322</v>
      </c>
      <c r="AE506" t="n">
        <v>-0</v>
      </c>
      <c r="AF506" t="n">
        <v>0</v>
      </c>
      <c r="AG506" t="n">
        <v>-0.004003507226640612</v>
      </c>
      <c r="AH506" t="b">
        <v>1</v>
      </c>
      <c r="AI506" t="b">
        <v>1</v>
      </c>
      <c r="AJ506" t="n">
        <v>750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0.2210917845849779</v>
      </c>
      <c r="AU506" t="n">
        <v>0.070359112523065</v>
      </c>
      <c r="AV506" t="n">
        <v>0.2210917845849779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b">
        <v>0</v>
      </c>
      <c r="P507" t="n">
        <v>0</v>
      </c>
      <c r="Q507" t="n">
        <v>0</v>
      </c>
      <c r="R507" t="n">
        <v>1</v>
      </c>
      <c r="S507" t="n">
        <v>28.31520031040807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-22.82607512520868</v>
      </c>
      <c r="Z507" t="n">
        <v>55.74474081191601</v>
      </c>
      <c r="AA507" t="n">
        <v>750</v>
      </c>
      <c r="AB507" t="b">
        <v>0</v>
      </c>
      <c r="AC507" t="b">
        <v>1</v>
      </c>
      <c r="AD507" t="n">
        <v>88.15538108114369</v>
      </c>
      <c r="AE507" t="n">
        <v>-0</v>
      </c>
      <c r="AF507" t="n">
        <v>0</v>
      </c>
      <c r="AG507" t="n">
        <v>-0.005207403307270458</v>
      </c>
      <c r="AH507" t="b">
        <v>1</v>
      </c>
      <c r="AI507" t="b">
        <v>1</v>
      </c>
      <c r="AJ507" t="n">
        <v>750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0.2210938775829175</v>
      </c>
      <c r="AU507" t="n">
        <v>0.0703597785879657</v>
      </c>
      <c r="AV507" t="n">
        <v>0.2210938775829175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b">
        <v>0</v>
      </c>
      <c r="P508" t="n">
        <v>0</v>
      </c>
      <c r="Q508" t="n">
        <v>0</v>
      </c>
      <c r="R508" t="n">
        <v>1</v>
      </c>
      <c r="S508" t="n">
        <v>28.31520031040807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-22.82607512520868</v>
      </c>
      <c r="Z508" t="n">
        <v>55.74009694626734</v>
      </c>
      <c r="AA508" t="n">
        <v>750</v>
      </c>
      <c r="AB508" t="b">
        <v>0</v>
      </c>
      <c r="AC508" t="b">
        <v>1</v>
      </c>
      <c r="AD508" t="n">
        <v>88.14632311482416</v>
      </c>
      <c r="AE508" t="n">
        <v>-0</v>
      </c>
      <c r="AF508" t="n">
        <v>0</v>
      </c>
      <c r="AG508" t="n">
        <v>-0.006489853776417115</v>
      </c>
      <c r="AH508" t="b">
        <v>1</v>
      </c>
      <c r="AI508" t="b">
        <v>1</v>
      </c>
      <c r="AJ508" t="n">
        <v>750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0.2210959706302373</v>
      </c>
      <c r="AU508" t="n">
        <v>0.07036044466858088</v>
      </c>
      <c r="AV508" t="n">
        <v>0.2210959706302373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b">
        <v>0</v>
      </c>
      <c r="P509" t="n">
        <v>0</v>
      </c>
      <c r="Q509" t="n">
        <v>0</v>
      </c>
      <c r="R509" t="n">
        <v>1</v>
      </c>
      <c r="S509" t="n">
        <v>28.31520031040807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-22.82607512520868</v>
      </c>
      <c r="Z509" t="n">
        <v>55.73545308061866</v>
      </c>
      <c r="AA509" t="n">
        <v>750</v>
      </c>
      <c r="AB509" t="b">
        <v>0</v>
      </c>
      <c r="AC509" t="b">
        <v>1</v>
      </c>
      <c r="AD509" t="n">
        <v>88.13726514850462</v>
      </c>
      <c r="AE509" t="n">
        <v>-0</v>
      </c>
      <c r="AF509" t="n">
        <v>0</v>
      </c>
      <c r="AG509" t="n">
        <v>-0.009403256189941922</v>
      </c>
      <c r="AH509" t="b">
        <v>1</v>
      </c>
      <c r="AI509" t="b">
        <v>1</v>
      </c>
      <c r="AJ509" t="n">
        <v>750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0.221098063726939</v>
      </c>
      <c r="AU509" t="n">
        <v>0.07036111076491113</v>
      </c>
      <c r="AV509" t="n">
        <v>0.221098063726939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b">
        <v>0</v>
      </c>
      <c r="P510" t="n">
        <v>0</v>
      </c>
      <c r="Q510" t="n">
        <v>0</v>
      </c>
      <c r="R510" t="n">
        <v>1</v>
      </c>
      <c r="S510" t="n">
        <v>28.31520031040807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-22.82607512520868</v>
      </c>
      <c r="Z510" t="n">
        <v>55.73080921496999</v>
      </c>
      <c r="AA510" t="n">
        <v>750</v>
      </c>
      <c r="AB510" t="b">
        <v>0</v>
      </c>
      <c r="AC510" t="b">
        <v>1</v>
      </c>
      <c r="AD510" t="n">
        <v>88.12820718218509</v>
      </c>
      <c r="AE510" t="n">
        <v>-0</v>
      </c>
      <c r="AF510" t="n">
        <v>0</v>
      </c>
      <c r="AG510" t="n">
        <v>-0.01012501825897727</v>
      </c>
      <c r="AH510" t="b">
        <v>1</v>
      </c>
      <c r="AI510" t="b">
        <v>1</v>
      </c>
      <c r="AJ510" t="n">
        <v>750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0.2211001568730246</v>
      </c>
      <c r="AU510" t="n">
        <v>0.07036177687695702</v>
      </c>
      <c r="AV510" t="n">
        <v>0.2211001568730246</v>
      </c>
    </row>
    <row r="511" spans="1:48">
      <c r="A511" t="n">
        <v>508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b">
        <v>0</v>
      </c>
      <c r="P511" t="n">
        <v>0</v>
      </c>
      <c r="Q511" t="n">
        <v>0</v>
      </c>
      <c r="R511" t="n">
        <v>1</v>
      </c>
      <c r="S511" t="n">
        <v>28.31520031040807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-22.82607512520868</v>
      </c>
      <c r="Z511" t="n">
        <v>55.72616534932131</v>
      </c>
      <c r="AA511" t="n">
        <v>750</v>
      </c>
      <c r="AB511" t="b">
        <v>0</v>
      </c>
      <c r="AC511" t="b">
        <v>1</v>
      </c>
      <c r="AD511" t="n">
        <v>88.11914921586556</v>
      </c>
      <c r="AE511" t="n">
        <v>-0</v>
      </c>
      <c r="AF511" t="n">
        <v>0</v>
      </c>
      <c r="AG511" t="n">
        <v>-0.006316998603534074</v>
      </c>
      <c r="AH511" t="b">
        <v>1</v>
      </c>
      <c r="AI511" t="b">
        <v>1</v>
      </c>
      <c r="AJ511" t="n">
        <v>750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0.2211022500684958</v>
      </c>
      <c r="AU511" t="n">
        <v>0.07036244300471917</v>
      </c>
      <c r="AV511" t="n">
        <v>0.2211022500684958</v>
      </c>
    </row>
    <row r="512" spans="1:48">
      <c r="A512" t="n">
        <v>509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b">
        <v>0</v>
      </c>
      <c r="P512" t="n">
        <v>0</v>
      </c>
      <c r="Q512" t="n">
        <v>0</v>
      </c>
      <c r="R512" t="n">
        <v>1</v>
      </c>
      <c r="S512" t="n">
        <v>28.31520031040807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-22.82607512520868</v>
      </c>
      <c r="Z512" t="n">
        <v>55.72152148367264</v>
      </c>
      <c r="AA512" t="n">
        <v>750</v>
      </c>
      <c r="AB512" t="b">
        <v>0</v>
      </c>
      <c r="AC512" t="b">
        <v>1</v>
      </c>
      <c r="AD512" t="n">
        <v>88.11009124954603</v>
      </c>
      <c r="AE512" t="n">
        <v>-0</v>
      </c>
      <c r="AF512" t="n">
        <v>0</v>
      </c>
      <c r="AG512" t="n">
        <v>-0.002067633712261846</v>
      </c>
      <c r="AH512" t="b">
        <v>1</v>
      </c>
      <c r="AI512" t="b">
        <v>1</v>
      </c>
      <c r="AJ512" t="n">
        <v>750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0.2211043433133547</v>
      </c>
      <c r="AU512" t="n">
        <v>0.07036310914819816</v>
      </c>
      <c r="AV512" t="n">
        <v>0.2211043433133547</v>
      </c>
    </row>
    <row r="513" spans="1:48">
      <c r="A513" t="n">
        <v>510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b">
        <v>0</v>
      </c>
      <c r="P513" t="n">
        <v>0</v>
      </c>
      <c r="Q513" t="n">
        <v>0</v>
      </c>
      <c r="R513" t="n">
        <v>1</v>
      </c>
      <c r="S513" t="n">
        <v>28.31520031040807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-22.82607512520868</v>
      </c>
      <c r="Z513" t="n">
        <v>55.71687761802396</v>
      </c>
      <c r="AA513" t="n">
        <v>750</v>
      </c>
      <c r="AB513" t="b">
        <v>0</v>
      </c>
      <c r="AC513" t="b">
        <v>1</v>
      </c>
      <c r="AD513" t="n">
        <v>88.1010332832265</v>
      </c>
      <c r="AE513" t="n">
        <v>-0</v>
      </c>
      <c r="AF513" t="n">
        <v>0</v>
      </c>
      <c r="AG513" t="n">
        <v>0.01130510511394189</v>
      </c>
      <c r="AH513" t="b">
        <v>1</v>
      </c>
      <c r="AI513" t="b">
        <v>1</v>
      </c>
      <c r="AJ513" t="n">
        <v>750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0.2211064366076029</v>
      </c>
      <c r="AU513" t="n">
        <v>0.07036377530739457</v>
      </c>
      <c r="AV513" t="n">
        <v>0.2211064366076029</v>
      </c>
    </row>
    <row r="514" spans="1:48">
      <c r="A514" t="n">
        <v>511</v>
      </c>
      <c r="B514" t="n">
        <v>0</v>
      </c>
      <c r="C514" t="n">
        <v>0</v>
      </c>
      <c r="D514" t="n">
        <v>0</v>
      </c>
      <c r="E514" t="n">
        <v>0</v>
      </c>
      <c r="F514" t="n">
        <v>0.0316287190923152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b">
        <v>0</v>
      </c>
      <c r="P514" t="n">
        <v>0</v>
      </c>
      <c r="Q514" t="n">
        <v>0</v>
      </c>
      <c r="R514" t="n">
        <v>1</v>
      </c>
      <c r="S514" t="n">
        <v>28.31520031040807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-22.82607512520868</v>
      </c>
      <c r="Z514" t="n">
        <v>55.72904600889542</v>
      </c>
      <c r="AA514" t="n">
        <v>750</v>
      </c>
      <c r="AB514" t="b">
        <v>0</v>
      </c>
      <c r="AC514" t="b">
        <v>1</v>
      </c>
      <c r="AD514" t="n">
        <v>88.09197531690697</v>
      </c>
      <c r="AE514" t="n">
        <v>-0</v>
      </c>
      <c r="AF514" t="n">
        <v>0</v>
      </c>
      <c r="AG514" t="n">
        <v>0.03038688343582938</v>
      </c>
      <c r="AH514" t="b">
        <v>1</v>
      </c>
      <c r="AI514" t="b">
        <v>1</v>
      </c>
      <c r="AJ514" t="n">
        <v>750</v>
      </c>
      <c r="AK514" t="n">
        <v>0</v>
      </c>
      <c r="AL514" t="n">
        <v>0</v>
      </c>
      <c r="AM514" t="n">
        <v>0</v>
      </c>
      <c r="AN514" t="n">
        <v>0.000136909279192528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0.2211009516221068</v>
      </c>
      <c r="AU514" t="n">
        <v>0.0703620297938178</v>
      </c>
      <c r="AV514" t="n">
        <v>0.2211009516221068</v>
      </c>
    </row>
    <row r="515" spans="1:48">
      <c r="A515" t="n">
        <v>512</v>
      </c>
      <c r="B515" t="n">
        <v>0</v>
      </c>
      <c r="C515" t="n">
        <v>0</v>
      </c>
      <c r="D515" t="n">
        <v>0</v>
      </c>
      <c r="E515" t="n">
        <v>0.5</v>
      </c>
      <c r="F515" t="n">
        <v>0.2986266800358225</v>
      </c>
      <c r="G515" t="n">
        <v>3.541050684984437</v>
      </c>
      <c r="H515" t="n">
        <v>13.07355912896254</v>
      </c>
      <c r="I515" t="n">
        <v>0.1366514801887373</v>
      </c>
      <c r="J515" t="n">
        <v>0.1366514801887373</v>
      </c>
      <c r="K515" t="n">
        <v>368.5136501166575</v>
      </c>
      <c r="L515" t="n">
        <v>1</v>
      </c>
      <c r="M515" t="n">
        <v>99.81409808143486</v>
      </c>
      <c r="N515" t="n">
        <v>61.2496245191895</v>
      </c>
      <c r="O515" t="b">
        <v>1</v>
      </c>
      <c r="P515" t="n">
        <v>0.1366514801887373</v>
      </c>
      <c r="Q515" t="n">
        <v>13.35961567240796</v>
      </c>
      <c r="R515" t="n">
        <v>0.8794691475177024</v>
      </c>
      <c r="S515" t="n">
        <v>28.31520031040807</v>
      </c>
      <c r="T515" t="n">
        <v>24.22488270779724</v>
      </c>
      <c r="U515" t="n">
        <v>0.1553795043003333</v>
      </c>
      <c r="V515" t="n">
        <v>2.919845764054468</v>
      </c>
      <c r="W515" t="n">
        <v>0</v>
      </c>
      <c r="X515" t="n">
        <v>0</v>
      </c>
      <c r="Y515" t="n">
        <v>-22.82607512520868</v>
      </c>
      <c r="Z515" t="n">
        <v>55.77191894593218</v>
      </c>
      <c r="AA515" t="n">
        <v>750</v>
      </c>
      <c r="AB515" t="b">
        <v>0</v>
      </c>
      <c r="AC515" t="b">
        <v>1</v>
      </c>
      <c r="AD515" t="n">
        <v>88.08291735058744</v>
      </c>
      <c r="AE515" t="n">
        <v>-0</v>
      </c>
      <c r="AF515" t="n">
        <v>0</v>
      </c>
      <c r="AG515" t="n">
        <v>0.05552947954966359</v>
      </c>
      <c r="AH515" t="b">
        <v>1</v>
      </c>
      <c r="AI515" t="b">
        <v>1</v>
      </c>
      <c r="AJ515" t="n">
        <v>763.3596156724079</v>
      </c>
      <c r="AK515" t="n">
        <v>0</v>
      </c>
      <c r="AL515" t="n">
        <v>1.936508829517985</v>
      </c>
      <c r="AM515" t="n">
        <v>0</v>
      </c>
      <c r="AN515" t="n">
        <v>1.936508829517985</v>
      </c>
      <c r="AO515" t="n">
        <v>0</v>
      </c>
      <c r="AP515" t="n">
        <v>1</v>
      </c>
      <c r="AQ515" t="n">
        <v>3</v>
      </c>
      <c r="AR515" t="n">
        <v>0</v>
      </c>
      <c r="AS515" t="n">
        <v>0</v>
      </c>
      <c r="AT515" t="n">
        <v>0.7820101021015835</v>
      </c>
      <c r="AU515" t="n">
        <v>0.2488628732687759</v>
      </c>
      <c r="AV515" t="n">
        <v>0.7820101021015835</v>
      </c>
    </row>
    <row r="516" spans="1:48">
      <c r="A516" t="n">
        <v>513</v>
      </c>
      <c r="B516" t="n">
        <v>0</v>
      </c>
      <c r="C516" t="n">
        <v>0</v>
      </c>
      <c r="D516" t="n">
        <v>0</v>
      </c>
      <c r="E516" t="n">
        <v>2.5</v>
      </c>
      <c r="F516" t="n">
        <v>0.8571978940977284</v>
      </c>
      <c r="G516" t="n">
        <v>17.70525342492218</v>
      </c>
      <c r="H516" t="n">
        <v>65.3677956448127</v>
      </c>
      <c r="I516" t="n">
        <v>1.646106157949765</v>
      </c>
      <c r="J516" t="n">
        <v>1.646106157949765</v>
      </c>
      <c r="K516" t="n">
        <v>887.8243951807141</v>
      </c>
      <c r="L516" t="n">
        <v>1</v>
      </c>
      <c r="M516" t="n">
        <v>240.4724797347546</v>
      </c>
      <c r="N516" t="n">
        <v>306.2481225959475</v>
      </c>
      <c r="O516" t="b">
        <v>0</v>
      </c>
      <c r="P516" t="n">
        <v>1.646106157949765</v>
      </c>
      <c r="Q516" t="n">
        <v>0</v>
      </c>
      <c r="R516" t="n">
        <v>0.922952910192873</v>
      </c>
      <c r="S516" t="n">
        <v>28.31565531122479</v>
      </c>
      <c r="T516" t="n">
        <v>55.61298971406391</v>
      </c>
      <c r="U516" t="n">
        <v>1.783521282365069</v>
      </c>
      <c r="V516" t="n">
        <v>4.284819012942322</v>
      </c>
      <c r="W516" t="n">
        <v>0</v>
      </c>
      <c r="X516" t="n">
        <v>0</v>
      </c>
      <c r="Y516" t="n">
        <v>-22.82607512520868</v>
      </c>
      <c r="Z516" t="n">
        <v>55.81647893930931</v>
      </c>
      <c r="AA516" t="n">
        <v>750</v>
      </c>
      <c r="AB516" t="b">
        <v>0</v>
      </c>
      <c r="AC516" t="b">
        <v>1</v>
      </c>
      <c r="AD516" t="n">
        <v>88.07385938426791</v>
      </c>
      <c r="AE516" t="n">
        <v>-0</v>
      </c>
      <c r="AF516" t="n">
        <v>0</v>
      </c>
      <c r="AG516" t="n">
        <v>0.08005248602225959</v>
      </c>
      <c r="AH516" t="b">
        <v>0</v>
      </c>
      <c r="AI516" t="b">
        <v>0</v>
      </c>
      <c r="AJ516" t="n">
        <v>750</v>
      </c>
      <c r="AK516" t="n">
        <v>0</v>
      </c>
      <c r="AL516" t="n">
        <v>1.783521282365069</v>
      </c>
      <c r="AM516" t="n">
        <v>0</v>
      </c>
      <c r="AN516" t="n">
        <v>1.785083998457769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0.2210615505995296</v>
      </c>
      <c r="AU516" t="n">
        <v>0.07034949101501951</v>
      </c>
      <c r="AV516" t="n">
        <v>0.2210615505995296</v>
      </c>
    </row>
    <row r="517" spans="1:48">
      <c r="A517" t="n">
        <v>514</v>
      </c>
      <c r="B517" t="n">
        <v>0</v>
      </c>
      <c r="C517" t="n">
        <v>0</v>
      </c>
      <c r="D517" t="n">
        <v>0</v>
      </c>
      <c r="E517" t="n">
        <v>6.6</v>
      </c>
      <c r="F517" t="n">
        <v>1.355915076906597</v>
      </c>
      <c r="G517" t="n">
        <v>46.74186904179456</v>
      </c>
      <c r="H517" t="n">
        <v>172.5709805023055</v>
      </c>
      <c r="I517" t="n">
        <v>6.6254581571147</v>
      </c>
      <c r="J517" t="n">
        <v>6.6254581571147</v>
      </c>
      <c r="K517" t="n">
        <v>1353.57156772288</v>
      </c>
      <c r="L517" t="n">
        <v>1</v>
      </c>
      <c r="M517" t="n">
        <v>366.6228514959047</v>
      </c>
      <c r="N517" t="n">
        <v>808.4950436533013</v>
      </c>
      <c r="O517" t="b">
        <v>0</v>
      </c>
      <c r="P517" t="n">
        <v>6.6254581571147</v>
      </c>
      <c r="Q517" t="n">
        <v>0</v>
      </c>
      <c r="R517" t="n">
        <v>0.9318870170924486</v>
      </c>
      <c r="S517" t="n">
        <v>28.31915890452073</v>
      </c>
      <c r="T517" t="n">
        <v>83.97435455466244</v>
      </c>
      <c r="U517" t="n">
        <v>7.109722568929636</v>
      </c>
      <c r="V517" t="n">
        <v>5.719743776454365</v>
      </c>
      <c r="W517" t="n">
        <v>0</v>
      </c>
      <c r="X517" t="n">
        <v>0</v>
      </c>
      <c r="Y517" t="n">
        <v>-22.82607512520868</v>
      </c>
      <c r="Z517" t="n">
        <v>55.89773588641933</v>
      </c>
      <c r="AA517" t="n">
        <v>808.4950436533013</v>
      </c>
      <c r="AB517" t="b">
        <v>0</v>
      </c>
      <c r="AC517" t="b">
        <v>1</v>
      </c>
      <c r="AD517" t="n">
        <v>88.06480141794837</v>
      </c>
      <c r="AE517" t="n">
        <v>-0</v>
      </c>
      <c r="AF517" t="n">
        <v>0</v>
      </c>
      <c r="AG517" t="n">
        <v>0.09373054961068589</v>
      </c>
      <c r="AH517" t="b">
        <v>0</v>
      </c>
      <c r="AI517" t="b">
        <v>0</v>
      </c>
      <c r="AJ517" t="n">
        <v>808.4950436533013</v>
      </c>
      <c r="AK517" t="n">
        <v>0</v>
      </c>
      <c r="AL517" t="n">
        <v>7.109722568929636</v>
      </c>
      <c r="AM517" t="n">
        <v>0</v>
      </c>
      <c r="AN517" t="n">
        <v>7.11466598153486</v>
      </c>
      <c r="AO517" t="n">
        <v>0</v>
      </c>
      <c r="AP517" t="n">
        <v>1</v>
      </c>
      <c r="AQ517" t="n">
        <v>3</v>
      </c>
      <c r="AR517" t="n">
        <v>0</v>
      </c>
      <c r="AS517" t="n">
        <v>0</v>
      </c>
      <c r="AT517" t="n">
        <v>1.718464360802267</v>
      </c>
      <c r="AU517" t="n">
        <v>0.5468752606775008</v>
      </c>
      <c r="AV517" t="n">
        <v>1.718464360802267</v>
      </c>
    </row>
    <row r="518" spans="1:48">
      <c r="A518" t="n">
        <v>515</v>
      </c>
      <c r="B518" t="n">
        <v>0</v>
      </c>
      <c r="C518" t="n">
        <v>0</v>
      </c>
      <c r="D518" t="n">
        <v>0</v>
      </c>
      <c r="E518" t="n">
        <v>11.8</v>
      </c>
      <c r="F518" t="n">
        <v>1.469141798275882</v>
      </c>
      <c r="G518" t="n">
        <v>83.5687961656327</v>
      </c>
      <c r="H518" t="n">
        <v>308.535995443516</v>
      </c>
      <c r="I518" t="n">
        <v>12.80941699236389</v>
      </c>
      <c r="J518" t="n">
        <v>12.80941699236389</v>
      </c>
      <c r="K518" t="n">
        <v>1463.715256890417</v>
      </c>
      <c r="L518" t="n">
        <v>2</v>
      </c>
      <c r="M518" t="n">
        <v>396.4559200678269</v>
      </c>
      <c r="N518" t="n">
        <v>764.5521967090326</v>
      </c>
      <c r="O518" t="b">
        <v>1</v>
      </c>
      <c r="P518" t="n">
        <v>12.80941699236389</v>
      </c>
      <c r="Q518" t="n">
        <v>65.72476977235144</v>
      </c>
      <c r="R518" t="n">
        <v>0.9472780775189847</v>
      </c>
      <c r="S518" t="n">
        <v>28.33162542983541</v>
      </c>
      <c r="T518" t="n">
        <v>168.8947377862662</v>
      </c>
      <c r="U518" t="n">
        <v>13.52234079554868</v>
      </c>
      <c r="V518" t="n">
        <v>8.904455273018925</v>
      </c>
      <c r="W518" t="n">
        <v>0</v>
      </c>
      <c r="X518" t="n">
        <v>0</v>
      </c>
      <c r="Y518" t="n">
        <v>-22.82607512520868</v>
      </c>
      <c r="Z518" t="n">
        <v>55.99865461974994</v>
      </c>
      <c r="AA518" t="n">
        <v>764.5521967090326</v>
      </c>
      <c r="AB518" t="b">
        <v>0</v>
      </c>
      <c r="AC518" t="b">
        <v>1</v>
      </c>
      <c r="AD518" t="n">
        <v>88.05574345162884</v>
      </c>
      <c r="AE518" t="n">
        <v>-0</v>
      </c>
      <c r="AF518" t="n">
        <v>0</v>
      </c>
      <c r="AG518" t="n">
        <v>0.09392995366486276</v>
      </c>
      <c r="AH518" t="b">
        <v>0</v>
      </c>
      <c r="AI518" t="b">
        <v>0</v>
      </c>
      <c r="AJ518" t="n">
        <v>830.2769664813841</v>
      </c>
      <c r="AK518" t="n">
        <v>0</v>
      </c>
      <c r="AL518" t="n">
        <v>14.6847895327262</v>
      </c>
      <c r="AM518" t="n">
        <v>0</v>
      </c>
      <c r="AN518" t="n">
        <v>14.74493776897356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3.154419436208851</v>
      </c>
      <c r="AU518" t="n">
        <v>1.003846219224202</v>
      </c>
      <c r="AV518" t="n">
        <v>3.154419436208851</v>
      </c>
    </row>
    <row r="519" spans="1:48">
      <c r="A519" t="n">
        <v>516</v>
      </c>
      <c r="B519" t="n">
        <v>0</v>
      </c>
      <c r="C519" t="n">
        <v>0</v>
      </c>
      <c r="D519" t="n">
        <v>0</v>
      </c>
      <c r="E519" t="n">
        <v>16.8</v>
      </c>
      <c r="F519" t="n">
        <v>1.267517729989878</v>
      </c>
      <c r="G519" t="n">
        <v>118.9793030154771</v>
      </c>
      <c r="H519" t="n">
        <v>439.2715867331414</v>
      </c>
      <c r="I519" t="n">
        <v>15.98205986788742</v>
      </c>
      <c r="J519" t="n">
        <v>15.98205986788742</v>
      </c>
      <c r="K519" t="n">
        <v>1282.722505997875</v>
      </c>
      <c r="L519" t="n">
        <v>2</v>
      </c>
      <c r="M519" t="n">
        <v>347.4329647881567</v>
      </c>
      <c r="N519" t="n">
        <v>1088.514991924724</v>
      </c>
      <c r="O519" t="b">
        <v>0</v>
      </c>
      <c r="P519" t="n">
        <v>15.98205986788742</v>
      </c>
      <c r="Q519" t="n">
        <v>0</v>
      </c>
      <c r="R519" t="n">
        <v>0.9436883023527106</v>
      </c>
      <c r="S519" t="n">
        <v>28.35028150185666</v>
      </c>
      <c r="T519" t="n">
        <v>148.5734296297134</v>
      </c>
      <c r="U519" t="n">
        <v>16.93574014644722</v>
      </c>
      <c r="V519" t="n">
        <v>8.36642204772923</v>
      </c>
      <c r="W519" t="n">
        <v>0</v>
      </c>
      <c r="X519" t="n">
        <v>0</v>
      </c>
      <c r="Y519" t="n">
        <v>-22.82607512520868</v>
      </c>
      <c r="Z519" t="n">
        <v>56.13272691891884</v>
      </c>
      <c r="AA519" t="n">
        <v>1088.514991924724</v>
      </c>
      <c r="AB519" t="b">
        <v>0</v>
      </c>
      <c r="AC519" t="b">
        <v>1</v>
      </c>
      <c r="AD519" t="n">
        <v>88.04668548530931</v>
      </c>
      <c r="AE519" t="n">
        <v>-0</v>
      </c>
      <c r="AF519" t="n">
        <v>0</v>
      </c>
      <c r="AG519" t="n">
        <v>0.0892059265712298</v>
      </c>
      <c r="AH519" t="b">
        <v>0</v>
      </c>
      <c r="AI519" t="b">
        <v>0</v>
      </c>
      <c r="AJ519" t="n">
        <v>1088.514991924724</v>
      </c>
      <c r="AK519" t="n">
        <v>0</v>
      </c>
      <c r="AL519" t="n">
        <v>16.93574014644722</v>
      </c>
      <c r="AM519" t="n">
        <v>0</v>
      </c>
      <c r="AN519" t="n">
        <v>17.12595839369338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3.604798655653302</v>
      </c>
      <c r="AU519" t="n">
        <v>1.147172585866119</v>
      </c>
      <c r="AV519" t="n">
        <v>3.604798655653302</v>
      </c>
    </row>
    <row r="520" spans="1:48">
      <c r="A520" t="n">
        <v>517</v>
      </c>
      <c r="B520" t="n">
        <v>0</v>
      </c>
      <c r="C520" t="n">
        <v>0</v>
      </c>
      <c r="D520" t="n">
        <v>0</v>
      </c>
      <c r="E520" t="n">
        <v>20.5</v>
      </c>
      <c r="F520" t="n">
        <v>0.710787281764607</v>
      </c>
      <c r="G520" t="n">
        <v>145.1830780843619</v>
      </c>
      <c r="H520" t="n">
        <v>536.0159242874641</v>
      </c>
      <c r="I520" t="n">
        <v>11.7301624983892</v>
      </c>
      <c r="J520" t="n">
        <v>11.7301624983892</v>
      </c>
      <c r="K520" t="n">
        <v>771.5417125148725</v>
      </c>
      <c r="L520" t="n">
        <v>2</v>
      </c>
      <c r="M520" t="n">
        <v>208.9766285251551</v>
      </c>
      <c r="N520" t="n">
        <v>1328.247460384336</v>
      </c>
      <c r="O520" t="b">
        <v>0</v>
      </c>
      <c r="P520" t="n">
        <v>11.7301624983892</v>
      </c>
      <c r="Q520" t="n">
        <v>0</v>
      </c>
      <c r="R520" t="n">
        <v>0.9300275139585664</v>
      </c>
      <c r="S520" t="n">
        <v>28.37514321099454</v>
      </c>
      <c r="T520" t="n">
        <v>90.67772577392913</v>
      </c>
      <c r="U520" t="n">
        <v>12.61270480962543</v>
      </c>
      <c r="V520" t="n">
        <v>6.344945900985195</v>
      </c>
      <c r="W520" t="n">
        <v>0</v>
      </c>
      <c r="X520" t="n">
        <v>0</v>
      </c>
      <c r="Y520" t="n">
        <v>-22.82607512520868</v>
      </c>
      <c r="Z520" t="n">
        <v>56.26312967190708</v>
      </c>
      <c r="AA520" t="n">
        <v>1328.247460384336</v>
      </c>
      <c r="AB520" t="b">
        <v>0</v>
      </c>
      <c r="AC520" t="b">
        <v>1</v>
      </c>
      <c r="AD520" t="n">
        <v>88.03762751898978</v>
      </c>
      <c r="AE520" t="n">
        <v>-0</v>
      </c>
      <c r="AF520" t="n">
        <v>0</v>
      </c>
      <c r="AG520" t="n">
        <v>0.08400261315658161</v>
      </c>
      <c r="AH520" t="b">
        <v>0</v>
      </c>
      <c r="AI520" t="b">
        <v>0</v>
      </c>
      <c r="AJ520" t="n">
        <v>1328.247460384336</v>
      </c>
      <c r="AK520" t="n">
        <v>0</v>
      </c>
      <c r="AL520" t="n">
        <v>12.61270480962543</v>
      </c>
      <c r="AM520" t="n">
        <v>0</v>
      </c>
      <c r="AN520" t="n">
        <v>12.69646459836366</v>
      </c>
      <c r="AO520" t="n">
        <v>0</v>
      </c>
      <c r="AP520" t="n">
        <v>1</v>
      </c>
      <c r="AQ520" t="n">
        <v>3</v>
      </c>
      <c r="AR520" t="n">
        <v>0</v>
      </c>
      <c r="AS520" t="n">
        <v>0</v>
      </c>
      <c r="AT520" t="n">
        <v>2.869795377650232</v>
      </c>
      <c r="AU520" t="n">
        <v>0.9132689225576215</v>
      </c>
      <c r="AV520" t="n">
        <v>2.869795377650232</v>
      </c>
    </row>
    <row r="521" spans="1:48">
      <c r="A521" t="n">
        <v>518</v>
      </c>
      <c r="B521" t="n">
        <v>0</v>
      </c>
      <c r="C521" t="n">
        <v>0</v>
      </c>
      <c r="D521" t="n">
        <v>0</v>
      </c>
      <c r="E521" t="n">
        <v>21.9</v>
      </c>
      <c r="F521" t="n">
        <v>0.1393331429516933</v>
      </c>
      <c r="G521" t="n">
        <v>155.0980200023183</v>
      </c>
      <c r="H521" t="n">
        <v>572.6218898485592</v>
      </c>
      <c r="I521" t="n">
        <v>3.958300803549729</v>
      </c>
      <c r="J521" t="n">
        <v>3.958300803549729</v>
      </c>
      <c r="K521" t="n">
        <v>243.7103216869477</v>
      </c>
      <c r="L521" t="n">
        <v>2</v>
      </c>
      <c r="M521" t="n">
        <v>66.01037965518627</v>
      </c>
      <c r="N521" t="n">
        <v>1418.95704304473</v>
      </c>
      <c r="O521" t="b">
        <v>0</v>
      </c>
      <c r="P521" t="n">
        <v>3.958300803549729</v>
      </c>
      <c r="Q521" t="n">
        <v>0</v>
      </c>
      <c r="R521" t="n">
        <v>0.8654509977614463</v>
      </c>
      <c r="S521" t="n">
        <v>28.39781735707725</v>
      </c>
      <c r="T521" t="n">
        <v>30.77998795809823</v>
      </c>
      <c r="U521" t="n">
        <v>4.573685643425416</v>
      </c>
      <c r="V521" t="n">
        <v>4.141416668676818</v>
      </c>
      <c r="W521" t="n">
        <v>0</v>
      </c>
      <c r="X521" t="n">
        <v>0</v>
      </c>
      <c r="Y521" t="n">
        <v>-22.82607512520868</v>
      </c>
      <c r="Z521" t="n">
        <v>56.33237654184109</v>
      </c>
      <c r="AA521" t="n">
        <v>1418.95704304473</v>
      </c>
      <c r="AB521" t="b">
        <v>0</v>
      </c>
      <c r="AC521" t="b">
        <v>1</v>
      </c>
      <c r="AD521" t="n">
        <v>88.02856955267025</v>
      </c>
      <c r="AE521" t="n">
        <v>-0</v>
      </c>
      <c r="AF521" t="n">
        <v>0</v>
      </c>
      <c r="AG521" t="n">
        <v>0.06814365010564533</v>
      </c>
      <c r="AH521" t="b">
        <v>0</v>
      </c>
      <c r="AI521" t="b">
        <v>0</v>
      </c>
      <c r="AJ521" t="n">
        <v>1418.95704304473</v>
      </c>
      <c r="AK521" t="n">
        <v>0</v>
      </c>
      <c r="AL521" t="n">
        <v>4.573685643425416</v>
      </c>
      <c r="AM521" t="n">
        <v>0</v>
      </c>
      <c r="AN521" t="n">
        <v>4.579997415279585</v>
      </c>
      <c r="AO521" t="n">
        <v>0</v>
      </c>
      <c r="AP521" t="n">
        <v>1</v>
      </c>
      <c r="AQ521" t="n">
        <v>3</v>
      </c>
      <c r="AR521" t="n">
        <v>0</v>
      </c>
      <c r="AS521" t="n">
        <v>0</v>
      </c>
      <c r="AT521" t="n">
        <v>1.568026060118487</v>
      </c>
      <c r="AU521" t="n">
        <v>0.4990005495232269</v>
      </c>
      <c r="AV521" t="n">
        <v>1.568026060118487</v>
      </c>
    </row>
    <row r="522" spans="1:48">
      <c r="A522" t="n">
        <v>519</v>
      </c>
      <c r="B522" t="n">
        <v>0</v>
      </c>
      <c r="C522" t="n">
        <v>0</v>
      </c>
      <c r="D522" t="n">
        <v>0</v>
      </c>
      <c r="E522" t="n">
        <v>21.9</v>
      </c>
      <c r="F522" t="n">
        <v>-0.1014531869047137</v>
      </c>
      <c r="G522" t="n">
        <v>155.0980200023183</v>
      </c>
      <c r="H522" t="n">
        <v>572.6218898485592</v>
      </c>
      <c r="I522" t="n">
        <v>0.3319849070069833</v>
      </c>
      <c r="J522" t="n">
        <v>0.3319849070069833</v>
      </c>
      <c r="K522" t="n">
        <v>20.44012127863714</v>
      </c>
      <c r="L522" t="n">
        <v>2</v>
      </c>
      <c r="M522" t="n">
        <v>5.536327540259248</v>
      </c>
      <c r="N522" t="n">
        <v>1418.95704304473</v>
      </c>
      <c r="O522" t="b">
        <v>0</v>
      </c>
      <c r="P522" t="n">
        <v>0.3319849070069833</v>
      </c>
      <c r="Q522" t="n">
        <v>0</v>
      </c>
      <c r="R522" t="n">
        <v>0.4125908215024753</v>
      </c>
      <c r="S522" t="n">
        <v>28.41252993865047</v>
      </c>
      <c r="T522" t="n">
        <v>5.415030554316682</v>
      </c>
      <c r="U522" t="n">
        <v>0.8046347366575909</v>
      </c>
      <c r="V522" t="n">
        <v>3.180838649450158</v>
      </c>
      <c r="W522" t="n">
        <v>0</v>
      </c>
      <c r="X522" t="n">
        <v>0</v>
      </c>
      <c r="Y522" t="n">
        <v>-22.82607512520868</v>
      </c>
      <c r="Z522" t="n">
        <v>56.34802162703134</v>
      </c>
      <c r="AA522" t="n">
        <v>1418.95704304473</v>
      </c>
      <c r="AB522" t="b">
        <v>0</v>
      </c>
      <c r="AC522" t="b">
        <v>1</v>
      </c>
      <c r="AD522" t="n">
        <v>88.01951158635072</v>
      </c>
      <c r="AE522" t="n">
        <v>-0</v>
      </c>
      <c r="AF522" t="n">
        <v>0</v>
      </c>
      <c r="AG522" t="n">
        <v>0.05126684748145938</v>
      </c>
      <c r="AH522" t="b">
        <v>0</v>
      </c>
      <c r="AI522" t="b">
        <v>0</v>
      </c>
      <c r="AJ522" t="n">
        <v>1418.95704304473</v>
      </c>
      <c r="AK522" t="n">
        <v>0</v>
      </c>
      <c r="AL522" t="n">
        <v>0.8046347366575909</v>
      </c>
      <c r="AM522" t="n">
        <v>0</v>
      </c>
      <c r="AN522" t="n">
        <v>0.8057940416920301</v>
      </c>
      <c r="AO522" t="n">
        <v>0</v>
      </c>
      <c r="AP522" t="n">
        <v>1</v>
      </c>
      <c r="AQ522" t="n">
        <v>3</v>
      </c>
      <c r="AR522" t="n">
        <v>0</v>
      </c>
      <c r="AS522" t="n">
        <v>0</v>
      </c>
      <c r="AT522" t="n">
        <v>0.9602338426292838</v>
      </c>
      <c r="AU522" t="n">
        <v>0.305579879907484</v>
      </c>
      <c r="AV522" t="n">
        <v>0.9602338426292838</v>
      </c>
    </row>
    <row r="523" spans="1:48">
      <c r="A523" t="n">
        <v>520</v>
      </c>
      <c r="B523" t="n">
        <v>0</v>
      </c>
      <c r="C523" t="n">
        <v>0</v>
      </c>
      <c r="D523" t="n">
        <v>0</v>
      </c>
      <c r="E523" t="n">
        <v>21.3</v>
      </c>
      <c r="F523" t="n">
        <v>-0.2335203953328375</v>
      </c>
      <c r="G523" t="n">
        <v>150.848759180337</v>
      </c>
      <c r="H523" t="n">
        <v>556.9336188938042</v>
      </c>
      <c r="I523" t="n">
        <v>-1.625633027269586</v>
      </c>
      <c r="J523" t="n">
        <v>-1.625633027269586</v>
      </c>
      <c r="K523" t="n">
        <v>-102.9087146686142</v>
      </c>
      <c r="L523" t="n">
        <v>2</v>
      </c>
      <c r="M523" t="n">
        <v>-27.87343300883374</v>
      </c>
      <c r="N523" t="n">
        <v>1380.081507618847</v>
      </c>
      <c r="O523" t="b">
        <v>0</v>
      </c>
      <c r="P523" t="n">
        <v>-1.625633027269586</v>
      </c>
      <c r="Q523" t="n">
        <v>0</v>
      </c>
      <c r="R523" t="n">
        <v>0.8774848176439026</v>
      </c>
      <c r="S523" t="n">
        <v>28.41791708378328</v>
      </c>
      <c r="T523" t="n">
        <v>-9.87026403586199</v>
      </c>
      <c r="U523" t="n">
        <v>-1.426468300489558</v>
      </c>
      <c r="V523" t="n">
        <v>18.00316897297175</v>
      </c>
      <c r="W523" t="n">
        <v>0</v>
      </c>
      <c r="X523" t="n">
        <v>0</v>
      </c>
      <c r="Y523" t="n">
        <v>-22.82607512520868</v>
      </c>
      <c r="Z523" t="n">
        <v>56.36749184120291</v>
      </c>
      <c r="AA523" t="n">
        <v>1380.081507618847</v>
      </c>
      <c r="AB523" t="b">
        <v>0</v>
      </c>
      <c r="AC523" t="b">
        <v>1</v>
      </c>
      <c r="AD523" t="n">
        <v>88.01045362003119</v>
      </c>
      <c r="AE523" t="n">
        <v>-0</v>
      </c>
      <c r="AF523" t="n">
        <v>0</v>
      </c>
      <c r="AG523" t="n">
        <v>0.02873802480720547</v>
      </c>
      <c r="AH523" t="b">
        <v>0</v>
      </c>
      <c r="AI523" t="b">
        <v>0</v>
      </c>
      <c r="AJ523" t="n">
        <v>1380.081507618847</v>
      </c>
      <c r="AK523" t="n">
        <v>0</v>
      </c>
      <c r="AL523" t="n">
        <v>-1.426468300489558</v>
      </c>
      <c r="AM523" t="n">
        <v>0</v>
      </c>
      <c r="AN523" t="n">
        <v>-1.418224353577991</v>
      </c>
      <c r="AO523" t="n">
        <v>0</v>
      </c>
      <c r="AP523" t="n">
        <v>1</v>
      </c>
      <c r="AQ523" t="n">
        <v>3</v>
      </c>
      <c r="AR523" t="n">
        <v>0</v>
      </c>
      <c r="AS523" t="n">
        <v>0</v>
      </c>
      <c r="AT523" t="n">
        <v>0.5809998363252856</v>
      </c>
      <c r="AU523" t="n">
        <v>0.1848944000186546</v>
      </c>
      <c r="AV523" t="n">
        <v>0.5809998363252856</v>
      </c>
    </row>
    <row r="524" spans="1:48">
      <c r="A524" t="n">
        <v>521</v>
      </c>
      <c r="B524" t="n">
        <v>0</v>
      </c>
      <c r="C524" t="n">
        <v>0</v>
      </c>
      <c r="D524" t="n">
        <v>0</v>
      </c>
      <c r="E524" t="n">
        <v>20.3</v>
      </c>
      <c r="F524" t="n">
        <v>-0.2977985650972679</v>
      </c>
      <c r="G524" t="n">
        <v>143.7666578103681</v>
      </c>
      <c r="H524" t="n">
        <v>530.7865006358791</v>
      </c>
      <c r="I524" t="n">
        <v>-2.468464711274606</v>
      </c>
      <c r="J524" t="n">
        <v>-2.468464711274606</v>
      </c>
      <c r="K524" t="n">
        <v>-163.9608376368317</v>
      </c>
      <c r="L524" t="n">
        <v>2</v>
      </c>
      <c r="M524" t="n">
        <v>-44.40976100672581</v>
      </c>
      <c r="N524" t="n">
        <v>1315.288948575708</v>
      </c>
      <c r="O524" t="b">
        <v>0</v>
      </c>
      <c r="P524" t="n">
        <v>-2.468464711274606</v>
      </c>
      <c r="Q524" t="n">
        <v>0</v>
      </c>
      <c r="R524" t="n">
        <v>0.9094191825925209</v>
      </c>
      <c r="S524" t="n">
        <v>28.42341897542166</v>
      </c>
      <c r="T524" t="n">
        <v>-16.29826011051888</v>
      </c>
      <c r="U524" t="n">
        <v>-2.244869159985835</v>
      </c>
      <c r="V524" t="n">
        <v>28.11150089620693</v>
      </c>
      <c r="W524" t="n">
        <v>0</v>
      </c>
      <c r="X524" t="n">
        <v>0</v>
      </c>
      <c r="Y524" t="n">
        <v>-22.82607512520868</v>
      </c>
      <c r="Z524" t="n">
        <v>56.38394146103094</v>
      </c>
      <c r="AA524" t="n">
        <v>1315.288948575708</v>
      </c>
      <c r="AB524" t="b">
        <v>0</v>
      </c>
      <c r="AC524" t="b">
        <v>1</v>
      </c>
      <c r="AD524" t="n">
        <v>88.00139565371165</v>
      </c>
      <c r="AE524" t="n">
        <v>-0</v>
      </c>
      <c r="AF524" t="n">
        <v>0</v>
      </c>
      <c r="AG524" t="n">
        <v>0.005057222373238912</v>
      </c>
      <c r="AH524" t="b">
        <v>0</v>
      </c>
      <c r="AI524" t="b">
        <v>0</v>
      </c>
      <c r="AJ524" t="n">
        <v>1315.288948575708</v>
      </c>
      <c r="AK524" t="n">
        <v>0</v>
      </c>
      <c r="AL524" t="n">
        <v>-2.244869159985835</v>
      </c>
      <c r="AM524" t="n">
        <v>0</v>
      </c>
      <c r="AN524" t="n">
        <v>-2.230667673313956</v>
      </c>
      <c r="AO524" t="n">
        <v>0</v>
      </c>
      <c r="AP524" t="n">
        <v>1</v>
      </c>
      <c r="AQ524" t="n">
        <v>3</v>
      </c>
      <c r="AR524" t="n">
        <v>0</v>
      </c>
      <c r="AS524" t="n">
        <v>0</v>
      </c>
      <c r="AT524" t="n">
        <v>0.4099523889431006</v>
      </c>
      <c r="AU524" t="n">
        <v>0.1304611400052298</v>
      </c>
      <c r="AV524" t="n">
        <v>0.4099523889431006</v>
      </c>
    </row>
    <row r="525" spans="1:48">
      <c r="A525" t="n">
        <v>522</v>
      </c>
      <c r="B525" t="n">
        <v>0</v>
      </c>
      <c r="C525" t="n">
        <v>0</v>
      </c>
      <c r="D525" t="n">
        <v>0</v>
      </c>
      <c r="E525" t="n">
        <v>19.2</v>
      </c>
      <c r="F525" t="n">
        <v>-0.3252853442780923</v>
      </c>
      <c r="G525" t="n">
        <v>135.9763463034024</v>
      </c>
      <c r="H525" t="n">
        <v>502.0246705521615</v>
      </c>
      <c r="I525" t="n">
        <v>-2.719688615231163</v>
      </c>
      <c r="J525" t="n">
        <v>-2.719688615231163</v>
      </c>
      <c r="K525" t="n">
        <v>-190.9972867570544</v>
      </c>
      <c r="L525" t="n">
        <v>2</v>
      </c>
      <c r="M525" t="n">
        <v>-51.73274289194324</v>
      </c>
      <c r="N525" t="n">
        <v>1244.017133628256</v>
      </c>
      <c r="O525" t="b">
        <v>0</v>
      </c>
      <c r="P525" t="n">
        <v>-2.719688615231163</v>
      </c>
      <c r="Q525" t="n">
        <v>0</v>
      </c>
      <c r="R525" t="n">
        <v>0.9172793093940171</v>
      </c>
      <c r="S525" t="n">
        <v>28.42959576442394</v>
      </c>
      <c r="T525" t="n">
        <v>-19.14986871387407</v>
      </c>
      <c r="U525" t="n">
        <v>-2.494714094746012</v>
      </c>
      <c r="V525" t="n">
        <v>32.58287417806917</v>
      </c>
      <c r="W525" t="n">
        <v>0</v>
      </c>
      <c r="X525" t="n">
        <v>0</v>
      </c>
      <c r="Y525" t="n">
        <v>-22.82607512520868</v>
      </c>
      <c r="Z525" t="n">
        <v>56.38823495977308</v>
      </c>
      <c r="AA525" t="n">
        <v>1244.017133628256</v>
      </c>
      <c r="AB525" t="b">
        <v>0</v>
      </c>
      <c r="AC525" t="b">
        <v>1</v>
      </c>
      <c r="AD525" t="n">
        <v>87.99233768739212</v>
      </c>
      <c r="AE525" t="n">
        <v>-0</v>
      </c>
      <c r="AF525" t="n">
        <v>0</v>
      </c>
      <c r="AG525" t="n">
        <v>0.001779883614150324</v>
      </c>
      <c r="AH525" t="b">
        <v>0</v>
      </c>
      <c r="AI525" t="b">
        <v>0</v>
      </c>
      <c r="AJ525" t="n">
        <v>1244.017133628256</v>
      </c>
      <c r="AK525" t="n">
        <v>0</v>
      </c>
      <c r="AL525" t="n">
        <v>-2.494714094746012</v>
      </c>
      <c r="AM525" t="n">
        <v>0</v>
      </c>
      <c r="AN525" t="n">
        <v>-2.474587271231444</v>
      </c>
      <c r="AO525" t="n">
        <v>0</v>
      </c>
      <c r="AP525" t="n">
        <v>1</v>
      </c>
      <c r="AQ525" t="n">
        <v>3</v>
      </c>
      <c r="AR525" t="n">
        <v>0</v>
      </c>
      <c r="AS525" t="n">
        <v>0</v>
      </c>
      <c r="AT525" t="n">
        <v>0.3253352034065776</v>
      </c>
      <c r="AU525" t="n">
        <v>0.1035330020387963</v>
      </c>
      <c r="AV525" t="n">
        <v>0.3253352034065776</v>
      </c>
    </row>
    <row r="526" spans="1:48">
      <c r="A526" t="n">
        <v>523</v>
      </c>
      <c r="B526" t="n">
        <v>0</v>
      </c>
      <c r="C526" t="n">
        <v>0</v>
      </c>
      <c r="D526" t="n">
        <v>0</v>
      </c>
      <c r="E526" t="n">
        <v>17.8</v>
      </c>
      <c r="F526" t="n">
        <v>-0.4843933911236951</v>
      </c>
      <c r="G526" t="n">
        <v>126.0614043854459</v>
      </c>
      <c r="H526" t="n">
        <v>465.4187049910664</v>
      </c>
      <c r="I526" t="n">
        <v>-4.494102489135936</v>
      </c>
      <c r="J526" t="n">
        <v>-4.494102489135936</v>
      </c>
      <c r="K526" t="n">
        <v>-340.4334400657303</v>
      </c>
      <c r="L526" t="n">
        <v>2</v>
      </c>
      <c r="M526" t="n">
        <v>-92.20840738508406</v>
      </c>
      <c r="N526" t="n">
        <v>1153.307550967863</v>
      </c>
      <c r="O526" t="b">
        <v>0</v>
      </c>
      <c r="P526" t="n">
        <v>-4.494102489135936</v>
      </c>
      <c r="Q526" t="n">
        <v>0</v>
      </c>
      <c r="R526" t="n">
        <v>0.9372443564068561</v>
      </c>
      <c r="S526" t="n">
        <v>28.43581064721527</v>
      </c>
      <c r="T526" t="n">
        <v>-34.8756293119186</v>
      </c>
      <c r="U526" t="n">
        <v>-4.21207219505666</v>
      </c>
      <c r="V526" t="n">
        <v>57.33277807316546</v>
      </c>
      <c r="W526" t="n">
        <v>-46.19899610442031</v>
      </c>
      <c r="X526" t="n">
        <v>2</v>
      </c>
      <c r="Y526" t="n">
        <v>23.37292097921163</v>
      </c>
      <c r="Z526" t="n">
        <v>56.39550149486069</v>
      </c>
      <c r="AA526" t="n">
        <v>1153.307550967863</v>
      </c>
      <c r="AB526" t="b">
        <v>0</v>
      </c>
      <c r="AC526" t="b">
        <v>1</v>
      </c>
      <c r="AD526" t="n">
        <v>87.99244618855363</v>
      </c>
      <c r="AE526" t="n">
        <v>0.9653521574057975</v>
      </c>
      <c r="AF526" t="n">
        <v>0</v>
      </c>
      <c r="AG526" t="n">
        <v>0.001716401376126553</v>
      </c>
      <c r="AH526" t="b">
        <v>0</v>
      </c>
      <c r="AI526" t="b">
        <v>0</v>
      </c>
      <c r="AJ526" t="n">
        <v>1153.307550967863</v>
      </c>
      <c r="AK526" t="n">
        <v>0</v>
      </c>
      <c r="AL526" t="n">
        <v>-4.21207219505666</v>
      </c>
      <c r="AM526" t="n">
        <v>0</v>
      </c>
      <c r="AN526" t="n">
        <v>-3.202634243424552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 spans="1:48">
      <c r="A527" t="n">
        <v>524</v>
      </c>
      <c r="B527" t="n">
        <v>0</v>
      </c>
      <c r="C527" t="n">
        <v>0</v>
      </c>
      <c r="D527" t="n">
        <v>0</v>
      </c>
      <c r="E527" t="n">
        <v>15.5</v>
      </c>
      <c r="F527" t="n">
        <v>-0.820474424560464</v>
      </c>
      <c r="G527" t="n">
        <v>109.7725712345175</v>
      </c>
      <c r="H527" t="n">
        <v>405.2803329978387</v>
      </c>
      <c r="I527" t="n">
        <v>-7.529726887102335</v>
      </c>
      <c r="J527" t="n">
        <v>-7.529726887102335</v>
      </c>
      <c r="K527" t="n">
        <v>-655.0233309124438</v>
      </c>
      <c r="L527" t="n">
        <v>2</v>
      </c>
      <c r="M527" t="n">
        <v>-177.4169368668591</v>
      </c>
      <c r="N527" t="n">
        <v>1004.284665168644</v>
      </c>
      <c r="O527" t="b">
        <v>0</v>
      </c>
      <c r="P527" t="n">
        <v>-7.529726887102335</v>
      </c>
      <c r="Q527" t="n">
        <v>0</v>
      </c>
      <c r="R527" t="n">
        <v>0.949431982064522</v>
      </c>
      <c r="S527" t="n">
        <v>28.44360168602949</v>
      </c>
      <c r="T527" t="n">
        <v>-67.97631719988627</v>
      </c>
      <c r="U527" t="n">
        <v>-7.148963522826092</v>
      </c>
      <c r="V527" t="n">
        <v>109.4406196669728</v>
      </c>
      <c r="W527" t="n">
        <v>-48.43756519489608</v>
      </c>
      <c r="X527" t="n">
        <v>2</v>
      </c>
      <c r="Y527" t="n">
        <v>25.6114900696874</v>
      </c>
      <c r="Z527" t="n">
        <v>56.3998799981234</v>
      </c>
      <c r="AA527" t="n">
        <v>1004.284665168644</v>
      </c>
      <c r="AB527" t="b">
        <v>0</v>
      </c>
      <c r="AC527" t="b">
        <v>1</v>
      </c>
      <c r="AD527" t="n">
        <v>88.00216531773</v>
      </c>
      <c r="AE527" t="n">
        <v>1.012128227953053</v>
      </c>
      <c r="AF527" t="n">
        <v>0</v>
      </c>
      <c r="AG527" t="n">
        <v>0.002241174605074753</v>
      </c>
      <c r="AH527" t="b">
        <v>0</v>
      </c>
      <c r="AI527" t="b">
        <v>0</v>
      </c>
      <c r="AJ527" t="n">
        <v>1004.284665168644</v>
      </c>
      <c r="AK527" t="n">
        <v>0</v>
      </c>
      <c r="AL527" t="n">
        <v>-7.148963522826092</v>
      </c>
      <c r="AM527" t="n">
        <v>2.870087343085564</v>
      </c>
      <c r="AN527" t="n">
        <v>-3.154649595540737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 spans="1:48">
      <c r="A528" t="n">
        <v>525</v>
      </c>
      <c r="B528" t="n">
        <v>0</v>
      </c>
      <c r="C528" t="n">
        <v>0</v>
      </c>
      <c r="D528" t="n">
        <v>0</v>
      </c>
      <c r="E528" t="n">
        <v>11.9</v>
      </c>
      <c r="F528" t="n">
        <v>-1.150375577301117</v>
      </c>
      <c r="G528" t="n">
        <v>84.27700630262959</v>
      </c>
      <c r="H528" t="n">
        <v>311.1507072693084</v>
      </c>
      <c r="I528" t="n">
        <v>-8.517761757621386</v>
      </c>
      <c r="J528" t="n">
        <v>-8.517761757621386</v>
      </c>
      <c r="K528" t="n">
        <v>-965.1343449029863</v>
      </c>
      <c r="L528" t="n">
        <v>2</v>
      </c>
      <c r="M528" t="n">
        <v>-261.4123361059009</v>
      </c>
      <c r="N528" t="n">
        <v>771.0314526133463</v>
      </c>
      <c r="O528" t="b">
        <v>0</v>
      </c>
      <c r="P528" t="n">
        <v>-8.517761757621384</v>
      </c>
      <c r="Q528" t="n">
        <v>0</v>
      </c>
      <c r="R528" t="n">
        <v>0.9537675229056917</v>
      </c>
      <c r="S528" t="n">
        <v>28.45412020908316</v>
      </c>
      <c r="T528" t="n">
        <v>-100.6160598324113</v>
      </c>
      <c r="U528" t="n">
        <v>-8.123964532267378</v>
      </c>
      <c r="V528" t="n">
        <v>160.7962762734896</v>
      </c>
      <c r="W528" t="n">
        <v>-34.54151820669151</v>
      </c>
      <c r="X528" t="n">
        <v>2</v>
      </c>
      <c r="Y528" t="n">
        <v>11.71544308148282</v>
      </c>
      <c r="Z528" t="n">
        <v>56.39350121652701</v>
      </c>
      <c r="AA528" t="n">
        <v>771.0314526133463</v>
      </c>
      <c r="AB528" t="b">
        <v>0</v>
      </c>
      <c r="AC528" t="b">
        <v>1</v>
      </c>
      <c r="AD528" t="n">
        <v>88.00957145526</v>
      </c>
      <c r="AE528" t="n">
        <v>0.7217630670054942</v>
      </c>
      <c r="AF528" t="n">
        <v>0</v>
      </c>
      <c r="AG528" t="n">
        <v>0.002503139592344023</v>
      </c>
      <c r="AH528" t="b">
        <v>0</v>
      </c>
      <c r="AI528" t="b">
        <v>0</v>
      </c>
      <c r="AJ528" t="n">
        <v>771.0314526133463</v>
      </c>
      <c r="AK528" t="n">
        <v>0</v>
      </c>
      <c r="AL528" t="n">
        <v>-8.123964532267378</v>
      </c>
      <c r="AM528" t="n">
        <v>4.983626976647759</v>
      </c>
      <c r="AN528" t="n">
        <v>-2.368974075259146</v>
      </c>
      <c r="AO528" t="n">
        <v>0</v>
      </c>
      <c r="AP528" t="n">
        <v>1</v>
      </c>
      <c r="AQ528" t="n">
        <v>3</v>
      </c>
      <c r="AR528" t="n">
        <v>0</v>
      </c>
      <c r="AS528" t="n">
        <v>0</v>
      </c>
      <c r="AT528" t="n">
        <v>0.05061934959510738</v>
      </c>
      <c r="AU528" t="n">
        <v>0.01610884149626839</v>
      </c>
      <c r="AV528" t="n">
        <v>0.05061934959510738</v>
      </c>
    </row>
    <row r="529" spans="1:48">
      <c r="A529" t="n">
        <v>526</v>
      </c>
      <c r="B529" t="n">
        <v>0</v>
      </c>
      <c r="C529" t="n">
        <v>0</v>
      </c>
      <c r="D529" t="n">
        <v>0</v>
      </c>
      <c r="E529" t="n">
        <v>7.6</v>
      </c>
      <c r="F529" t="n">
        <v>-1.161356599568399</v>
      </c>
      <c r="G529" t="n">
        <v>53.82397041176343</v>
      </c>
      <c r="H529" t="n">
        <v>198.7180987602306</v>
      </c>
      <c r="I529" t="n">
        <v>-5.521854497970582</v>
      </c>
      <c r="J529" t="n">
        <v>-5.521854497970582</v>
      </c>
      <c r="K529" t="n">
        <v>-979.6718060704374</v>
      </c>
      <c r="L529" t="n">
        <v>0</v>
      </c>
      <c r="M529" t="n">
        <v>-265.3498933018519</v>
      </c>
      <c r="N529" t="n">
        <v>0</v>
      </c>
      <c r="O529" t="b">
        <v>1</v>
      </c>
      <c r="P529" t="n">
        <v>-5.521854497970582</v>
      </c>
      <c r="Q529" t="n">
        <v>-51.95543086433948</v>
      </c>
      <c r="R529" t="n">
        <v>0</v>
      </c>
      <c r="S529" t="n">
        <v>28.46499879032806</v>
      </c>
      <c r="T529" t="n">
        <v>0</v>
      </c>
      <c r="U529" t="n">
        <v>0</v>
      </c>
      <c r="V529" t="n">
        <v>265.3498933018519</v>
      </c>
      <c r="W529" t="n">
        <v>0</v>
      </c>
      <c r="X529" t="n">
        <v>0</v>
      </c>
      <c r="Y529" t="n">
        <v>-22.82607512520868</v>
      </c>
      <c r="Z529" t="n">
        <v>56.42694579039717</v>
      </c>
      <c r="AA529" t="n">
        <v>750</v>
      </c>
      <c r="AB529" t="b">
        <v>0</v>
      </c>
      <c r="AC529" t="b">
        <v>1</v>
      </c>
      <c r="AD529" t="n">
        <v>88.00736696477513</v>
      </c>
      <c r="AE529" t="n">
        <v>-0</v>
      </c>
      <c r="AF529" t="n">
        <v>0</v>
      </c>
      <c r="AG529" t="n">
        <v>0.001771393083863676</v>
      </c>
      <c r="AH529" t="b">
        <v>1</v>
      </c>
      <c r="AI529" t="b">
        <v>1</v>
      </c>
      <c r="AJ529" t="n">
        <v>750</v>
      </c>
      <c r="AK529" t="n">
        <v>0</v>
      </c>
      <c r="AL529" t="n">
        <v>0</v>
      </c>
      <c r="AM529" t="n">
        <v>0</v>
      </c>
      <c r="AN529" t="n">
        <v>0.0003392997146928562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0.2207869348944866</v>
      </c>
      <c r="AU529" t="n">
        <v>0.07026209872530603</v>
      </c>
      <c r="AV529" t="n">
        <v>0.2207869348944866</v>
      </c>
    </row>
    <row r="530" spans="1:48">
      <c r="A530" t="n">
        <v>527</v>
      </c>
      <c r="B530" t="n">
        <v>0</v>
      </c>
      <c r="C530" t="n">
        <v>0</v>
      </c>
      <c r="D530" t="n">
        <v>0</v>
      </c>
      <c r="E530" t="n">
        <v>4</v>
      </c>
      <c r="F530" t="n">
        <v>-0.787531357758617</v>
      </c>
      <c r="G530" t="n">
        <v>28.32840547987549</v>
      </c>
      <c r="H530" t="n">
        <v>104.5884730317003</v>
      </c>
      <c r="I530" t="n">
        <v>-1.887091151513256</v>
      </c>
      <c r="J530" t="n">
        <v>-1.887091151513256</v>
      </c>
      <c r="K530" t="n">
        <v>-636.1245112260337</v>
      </c>
      <c r="L530" t="n">
        <v>0</v>
      </c>
      <c r="M530" t="n">
        <v>-172.2980799637144</v>
      </c>
      <c r="N530" t="n">
        <v>0</v>
      </c>
      <c r="O530" t="b">
        <v>0</v>
      </c>
      <c r="P530" t="n">
        <v>-1.887091151513256</v>
      </c>
      <c r="Q530" t="n">
        <v>0</v>
      </c>
      <c r="R530" t="n">
        <v>0</v>
      </c>
      <c r="S530" t="n">
        <v>28.46499879032806</v>
      </c>
      <c r="T530" t="n">
        <v>0</v>
      </c>
      <c r="U530" t="n">
        <v>0</v>
      </c>
      <c r="V530" t="n">
        <v>172.2980799637144</v>
      </c>
      <c r="W530" t="n">
        <v>0</v>
      </c>
      <c r="X530" t="n">
        <v>0</v>
      </c>
      <c r="Y530" t="n">
        <v>-22.82607512520868</v>
      </c>
      <c r="Z530" t="n">
        <v>56.42090126003193</v>
      </c>
      <c r="AA530" t="n">
        <v>750</v>
      </c>
      <c r="AB530" t="b">
        <v>0</v>
      </c>
      <c r="AC530" t="b">
        <v>1</v>
      </c>
      <c r="AD530" t="n">
        <v>87.9983089984556</v>
      </c>
      <c r="AE530" t="n">
        <v>-0</v>
      </c>
      <c r="AF530" t="n">
        <v>0</v>
      </c>
      <c r="AG530" t="n">
        <v>-0.000511225548508687</v>
      </c>
      <c r="AH530" t="b">
        <v>1</v>
      </c>
      <c r="AI530" t="b">
        <v>1</v>
      </c>
      <c r="AJ530" t="n">
        <v>750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0.2207896498320303</v>
      </c>
      <c r="AU530" t="n">
        <v>0.07026296271306788</v>
      </c>
      <c r="AV530" t="n">
        <v>0.2207896498320303</v>
      </c>
    </row>
    <row r="531" spans="1:48">
      <c r="A531" t="n">
        <v>528</v>
      </c>
      <c r="B531" t="n">
        <v>0</v>
      </c>
      <c r="C531" t="n">
        <v>0</v>
      </c>
      <c r="D531" t="n">
        <v>0</v>
      </c>
      <c r="E531" t="n">
        <v>2</v>
      </c>
      <c r="F531" t="n">
        <v>-0.3551846360637986</v>
      </c>
      <c r="G531" t="n">
        <v>14.16420273993775</v>
      </c>
      <c r="H531" t="n">
        <v>52.29423651585016</v>
      </c>
      <c r="I531" t="n">
        <v>-0.3511213396517938</v>
      </c>
      <c r="J531" t="n">
        <v>-0.3511213396517938</v>
      </c>
      <c r="K531" t="n">
        <v>-236.720828655169</v>
      </c>
      <c r="L531" t="n">
        <v>0</v>
      </c>
      <c r="M531" t="n">
        <v>-64.11723419695801</v>
      </c>
      <c r="N531" t="n">
        <v>0</v>
      </c>
      <c r="O531" t="b">
        <v>0</v>
      </c>
      <c r="P531" t="n">
        <v>-0.3511213396517938</v>
      </c>
      <c r="Q531" t="n">
        <v>0</v>
      </c>
      <c r="R531" t="n">
        <v>0</v>
      </c>
      <c r="S531" t="n">
        <v>28.46499879032806</v>
      </c>
      <c r="T531" t="n">
        <v>0</v>
      </c>
      <c r="U531" t="n">
        <v>0</v>
      </c>
      <c r="V531" t="n">
        <v>64.11723419695801</v>
      </c>
      <c r="W531" t="n">
        <v>0</v>
      </c>
      <c r="X531" t="n">
        <v>0</v>
      </c>
      <c r="Y531" t="n">
        <v>-22.82607512520868</v>
      </c>
      <c r="Z531" t="n">
        <v>56.41681474104731</v>
      </c>
      <c r="AA531" t="n">
        <v>750</v>
      </c>
      <c r="AB531" t="b">
        <v>0</v>
      </c>
      <c r="AC531" t="b">
        <v>1</v>
      </c>
      <c r="AD531" t="n">
        <v>87.98925103213607</v>
      </c>
      <c r="AE531" t="n">
        <v>-0</v>
      </c>
      <c r="AF531" t="n">
        <v>0</v>
      </c>
      <c r="AG531" t="n">
        <v>-0.001767647922354038</v>
      </c>
      <c r="AH531" t="b">
        <v>1</v>
      </c>
      <c r="AI531" t="b">
        <v>1</v>
      </c>
      <c r="AJ531" t="n">
        <v>750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0.2207914853640039</v>
      </c>
      <c r="AU531" t="n">
        <v>0.07026354684332363</v>
      </c>
      <c r="AV531" t="n">
        <v>0.2207914853640039</v>
      </c>
    </row>
    <row r="532" spans="1:48">
      <c r="A532" t="n">
        <v>529</v>
      </c>
      <c r="B532" t="n">
        <v>0</v>
      </c>
      <c r="C532" t="n">
        <v>0</v>
      </c>
      <c r="D532" t="n">
        <v>0</v>
      </c>
      <c r="E532" t="n">
        <v>1</v>
      </c>
      <c r="F532" t="n">
        <v>-0.291730097986189</v>
      </c>
      <c r="G532" t="n">
        <v>7.082101369968873</v>
      </c>
      <c r="H532" t="n">
        <v>26.14711825792508</v>
      </c>
      <c r="I532" t="n">
        <v>-0.1324330883736542</v>
      </c>
      <c r="J532" t="n">
        <v>-0.1324330883736542</v>
      </c>
      <c r="K532" t="n">
        <v>-178.5688699653746</v>
      </c>
      <c r="L532" t="n">
        <v>0</v>
      </c>
      <c r="M532" t="n">
        <v>-48.36643281835714</v>
      </c>
      <c r="N532" t="n">
        <v>0</v>
      </c>
      <c r="O532" t="b">
        <v>0</v>
      </c>
      <c r="P532" t="n">
        <v>-0.1324330883736542</v>
      </c>
      <c r="Q532" t="n">
        <v>0</v>
      </c>
      <c r="R532" t="n">
        <v>0</v>
      </c>
      <c r="S532" t="n">
        <v>28.46499879032806</v>
      </c>
      <c r="T532" t="n">
        <v>0</v>
      </c>
      <c r="U532" t="n">
        <v>0</v>
      </c>
      <c r="V532" t="n">
        <v>48.36643281835715</v>
      </c>
      <c r="W532" t="n">
        <v>0</v>
      </c>
      <c r="X532" t="n">
        <v>0</v>
      </c>
      <c r="Y532" t="n">
        <v>-22.82607512520868</v>
      </c>
      <c r="Z532" t="n">
        <v>56.4127282220627</v>
      </c>
      <c r="AA532" t="n">
        <v>750</v>
      </c>
      <c r="AB532" t="b">
        <v>0</v>
      </c>
      <c r="AC532" t="b">
        <v>1</v>
      </c>
      <c r="AD532" t="n">
        <v>87.98019306581654</v>
      </c>
      <c r="AE532" t="n">
        <v>-0</v>
      </c>
      <c r="AF532" t="n">
        <v>0</v>
      </c>
      <c r="AG532" t="n">
        <v>0.000744154766271099</v>
      </c>
      <c r="AH532" t="b">
        <v>1</v>
      </c>
      <c r="AI532" t="b">
        <v>1</v>
      </c>
      <c r="AJ532" t="n">
        <v>750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0.220793320934008</v>
      </c>
      <c r="AU532" t="n">
        <v>0.07026413098568199</v>
      </c>
      <c r="AV532" t="n">
        <v>0.220793320934008</v>
      </c>
    </row>
    <row r="533" spans="1:48">
      <c r="A533" t="n">
        <v>530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b">
        <v>0</v>
      </c>
      <c r="P533" t="n">
        <v>0</v>
      </c>
      <c r="Q533" t="n">
        <v>0</v>
      </c>
      <c r="R533" t="n">
        <v>1</v>
      </c>
      <c r="S533" t="n">
        <v>28.46499879032806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-22.82607512520868</v>
      </c>
      <c r="Z533" t="n">
        <v>56.40808435641402</v>
      </c>
      <c r="AA533" t="n">
        <v>750</v>
      </c>
      <c r="AB533" t="b">
        <v>0</v>
      </c>
      <c r="AC533" t="b">
        <v>1</v>
      </c>
      <c r="AD533" t="n">
        <v>87.971135099497</v>
      </c>
      <c r="AE533" t="n">
        <v>-0</v>
      </c>
      <c r="AF533" t="n">
        <v>0</v>
      </c>
      <c r="AG533" t="n">
        <v>-0.000740132032512969</v>
      </c>
      <c r="AH533" t="b">
        <v>1</v>
      </c>
      <c r="AI533" t="b">
        <v>1</v>
      </c>
      <c r="AJ533" t="n">
        <v>750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0.2207954068974351</v>
      </c>
      <c r="AU533" t="n">
        <v>0.07026479481195559</v>
      </c>
      <c r="AV533" t="n">
        <v>0.2207954068974351</v>
      </c>
    </row>
    <row r="534" spans="1:48">
      <c r="A534" t="n">
        <v>531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b">
        <v>0</v>
      </c>
      <c r="P534" t="n">
        <v>0</v>
      </c>
      <c r="Q534" t="n">
        <v>0</v>
      </c>
      <c r="R534" t="n">
        <v>1</v>
      </c>
      <c r="S534" t="n">
        <v>28.46499879032806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-22.82607512520868</v>
      </c>
      <c r="Z534" t="n">
        <v>56.40344049076535</v>
      </c>
      <c r="AA534" t="n">
        <v>750</v>
      </c>
      <c r="AB534" t="b">
        <v>0</v>
      </c>
      <c r="AC534" t="b">
        <v>1</v>
      </c>
      <c r="AD534" t="n">
        <v>87.96207713317747</v>
      </c>
      <c r="AE534" t="n">
        <v>-0</v>
      </c>
      <c r="AF534" t="n">
        <v>0</v>
      </c>
      <c r="AG534" t="n">
        <v>-0.0008218158220884841</v>
      </c>
      <c r="AH534" t="b">
        <v>1</v>
      </c>
      <c r="AI534" t="b">
        <v>1</v>
      </c>
      <c r="AJ534" t="n">
        <v>750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0.2207974929099772</v>
      </c>
      <c r="AU534" t="n">
        <v>0.0702654586538593</v>
      </c>
      <c r="AV534" t="n">
        <v>0.2207974929099772</v>
      </c>
    </row>
    <row r="535" spans="1:48">
      <c r="A535" t="n">
        <v>532</v>
      </c>
      <c r="B535" t="n">
        <v>0</v>
      </c>
      <c r="C535" t="n">
        <v>0</v>
      </c>
      <c r="D535" t="n">
        <v>0</v>
      </c>
      <c r="E535" t="n">
        <v>0</v>
      </c>
      <c r="F535" t="n">
        <v>-0.002011638483102131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b">
        <v>0</v>
      </c>
      <c r="P535" t="n">
        <v>0</v>
      </c>
      <c r="Q535" t="n">
        <v>0</v>
      </c>
      <c r="R535" t="n">
        <v>1</v>
      </c>
      <c r="S535" t="n">
        <v>28.46499879032806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-22.82607512520868</v>
      </c>
      <c r="Z535" t="n">
        <v>56.40546489488116</v>
      </c>
      <c r="AA535" t="n">
        <v>750</v>
      </c>
      <c r="AB535" t="b">
        <v>0</v>
      </c>
      <c r="AC535" t="b">
        <v>1</v>
      </c>
      <c r="AD535" t="n">
        <v>87.95301916685794</v>
      </c>
      <c r="AE535" t="n">
        <v>-0</v>
      </c>
      <c r="AF535" t="n">
        <v>0</v>
      </c>
      <c r="AG535" t="n">
        <v>0.00290534016052113</v>
      </c>
      <c r="AH535" t="b">
        <v>1</v>
      </c>
      <c r="AI535" t="b">
        <v>1</v>
      </c>
      <c r="AJ535" t="n">
        <v>750</v>
      </c>
      <c r="AK535" t="n">
        <v>0</v>
      </c>
      <c r="AL535" t="n">
        <v>0</v>
      </c>
      <c r="AM535" t="n">
        <v>0</v>
      </c>
      <c r="AN535" t="n">
        <v>2.926669628769228e-05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0.2207965835468005</v>
      </c>
      <c r="AU535" t="n">
        <v>0.07026516926279849</v>
      </c>
      <c r="AV535" t="n">
        <v>0.2207965835468005</v>
      </c>
    </row>
    <row r="536" spans="1:48">
      <c r="A536" t="n">
        <v>533</v>
      </c>
      <c r="B536" t="n">
        <v>0</v>
      </c>
      <c r="C536" t="n">
        <v>0</v>
      </c>
      <c r="D536" t="n">
        <v>0</v>
      </c>
      <c r="E536" t="n">
        <v>0.2</v>
      </c>
      <c r="F536" t="n">
        <v>0.1380699013137717</v>
      </c>
      <c r="G536" t="n">
        <v>1.416420273993775</v>
      </c>
      <c r="H536" t="n">
        <v>5.229423651585017</v>
      </c>
      <c r="I536" t="n">
        <v>0.03254956126454339</v>
      </c>
      <c r="J536" t="n">
        <v>0.03254956126454339</v>
      </c>
      <c r="K536" t="n">
        <v>219.4443414503399</v>
      </c>
      <c r="L536" t="n">
        <v>1</v>
      </c>
      <c r="M536" t="n">
        <v>59.43779562576919</v>
      </c>
      <c r="N536" t="n">
        <v>24.4998498076758</v>
      </c>
      <c r="O536" t="b">
        <v>1</v>
      </c>
      <c r="P536" t="n">
        <v>0.03254956126454339</v>
      </c>
      <c r="Q536" t="n">
        <v>6.176811855049309</v>
      </c>
      <c r="R536" t="n">
        <v>0.8325898286868102</v>
      </c>
      <c r="S536" t="n">
        <v>28.46499879032806</v>
      </c>
      <c r="T536" t="n">
        <v>15.23779049263828</v>
      </c>
      <c r="U536" t="n">
        <v>0.03909435371782249</v>
      </c>
      <c r="V536" t="n">
        <v>2.55096111680707</v>
      </c>
      <c r="W536" t="n">
        <v>0</v>
      </c>
      <c r="X536" t="n">
        <v>0</v>
      </c>
      <c r="Y536" t="n">
        <v>-22.82607512520868</v>
      </c>
      <c r="Z536" t="n">
        <v>56.43477889013347</v>
      </c>
      <c r="AA536" t="n">
        <v>750</v>
      </c>
      <c r="AB536" t="b">
        <v>0</v>
      </c>
      <c r="AC536" t="b">
        <v>1</v>
      </c>
      <c r="AD536" t="n">
        <v>87.94396120053841</v>
      </c>
      <c r="AE536" t="n">
        <v>-0</v>
      </c>
      <c r="AF536" t="n">
        <v>0</v>
      </c>
      <c r="AG536" t="n">
        <v>0.02365786513905416</v>
      </c>
      <c r="AH536" t="b">
        <v>1</v>
      </c>
      <c r="AI536" t="b">
        <v>1</v>
      </c>
      <c r="AJ536" t="n">
        <v>756.1768118550493</v>
      </c>
      <c r="AK536" t="n">
        <v>0</v>
      </c>
      <c r="AL536" t="n">
        <v>1.206629591117525</v>
      </c>
      <c r="AM536" t="n">
        <v>0</v>
      </c>
      <c r="AN536" t="n">
        <v>1.206629591117525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0.2207834167339087</v>
      </c>
      <c r="AU536" t="n">
        <v>0.07026097912397647</v>
      </c>
      <c r="AV536" t="n">
        <v>0.2207834167339087</v>
      </c>
    </row>
    <row r="537" spans="1:48">
      <c r="A537" t="n">
        <v>534</v>
      </c>
      <c r="B537" t="n">
        <v>0</v>
      </c>
      <c r="C537" t="n">
        <v>0</v>
      </c>
      <c r="D537" t="n">
        <v>0</v>
      </c>
      <c r="E537" t="n">
        <v>1.2</v>
      </c>
      <c r="F537" t="n">
        <v>0.4497320332280151</v>
      </c>
      <c r="G537" t="n">
        <v>8.498521643962647</v>
      </c>
      <c r="H537" t="n">
        <v>31.3765419095101</v>
      </c>
      <c r="I537" t="n">
        <v>0.453070738519698</v>
      </c>
      <c r="J537" t="n">
        <v>0.453070738519698</v>
      </c>
      <c r="K537" t="n">
        <v>509.0893496065735</v>
      </c>
      <c r="L537" t="n">
        <v>1</v>
      </c>
      <c r="M537" t="n">
        <v>137.8898563398086</v>
      </c>
      <c r="N537" t="n">
        <v>146.9990988460548</v>
      </c>
      <c r="O537" t="b">
        <v>0</v>
      </c>
      <c r="P537" t="n">
        <v>0.453070738519698</v>
      </c>
      <c r="Q537" t="n">
        <v>0</v>
      </c>
      <c r="R537" t="n">
        <v>0.8991540309417637</v>
      </c>
      <c r="S537" t="n">
        <v>28.4651493215502</v>
      </c>
      <c r="T537" t="n">
        <v>32.73321238215112</v>
      </c>
      <c r="U537" t="n">
        <v>0.5038855667978899</v>
      </c>
      <c r="V537" t="n">
        <v>3.30101252306709</v>
      </c>
      <c r="W537" t="n">
        <v>0</v>
      </c>
      <c r="X537" t="n">
        <v>0</v>
      </c>
      <c r="Y537" t="n">
        <v>-22.82607512520868</v>
      </c>
      <c r="Z537" t="n">
        <v>56.48156973034845</v>
      </c>
      <c r="AA537" t="n">
        <v>750</v>
      </c>
      <c r="AB537" t="b">
        <v>0</v>
      </c>
      <c r="AC537" t="b">
        <v>1</v>
      </c>
      <c r="AD537" t="n">
        <v>87.93490323421888</v>
      </c>
      <c r="AE537" t="n">
        <v>-0</v>
      </c>
      <c r="AF537" t="n">
        <v>0</v>
      </c>
      <c r="AG537" t="n">
        <v>0.0449302080516977</v>
      </c>
      <c r="AH537" t="b">
        <v>0</v>
      </c>
      <c r="AI537" t="b">
        <v>0</v>
      </c>
      <c r="AJ537" t="n">
        <v>750</v>
      </c>
      <c r="AK537" t="n">
        <v>0</v>
      </c>
      <c r="AL537" t="n">
        <v>0.5038855667978899</v>
      </c>
      <c r="AM537" t="n">
        <v>0</v>
      </c>
      <c r="AN537" t="n">
        <v>0.5039148334941775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0.2207624039925912</v>
      </c>
      <c r="AU537" t="n">
        <v>0.07025429213724128</v>
      </c>
      <c r="AV537" t="n">
        <v>0.2207624039925912</v>
      </c>
    </row>
    <row r="538" spans="1:48">
      <c r="A538" t="n">
        <v>535</v>
      </c>
      <c r="B538" t="n">
        <v>0</v>
      </c>
      <c r="C538" t="n">
        <v>0</v>
      </c>
      <c r="D538" t="n">
        <v>0</v>
      </c>
      <c r="E538" t="n">
        <v>3.2</v>
      </c>
      <c r="F538" t="n">
        <v>0.5630019657741682</v>
      </c>
      <c r="G538" t="n">
        <v>22.6627243839004</v>
      </c>
      <c r="H538" t="n">
        <v>83.67077842536027</v>
      </c>
      <c r="I538" t="n">
        <v>1.46083970400164</v>
      </c>
      <c r="J538" t="n">
        <v>1.46083970400164</v>
      </c>
      <c r="K538" t="n">
        <v>615.5478644622183</v>
      </c>
      <c r="L538" t="n">
        <v>1</v>
      </c>
      <c r="M538" t="n">
        <v>166.7247736896582</v>
      </c>
      <c r="N538" t="n">
        <v>391.9975969228128</v>
      </c>
      <c r="O538" t="b">
        <v>0</v>
      </c>
      <c r="P538" t="n">
        <v>1.46083970400164</v>
      </c>
      <c r="Q538" t="n">
        <v>0</v>
      </c>
      <c r="R538" t="n">
        <v>0.9052255091777343</v>
      </c>
      <c r="S538" t="n">
        <v>28.46641150989513</v>
      </c>
      <c r="T538" t="n">
        <v>39.31278013756134</v>
      </c>
      <c r="U538" t="n">
        <v>1.61378539291121</v>
      </c>
      <c r="V538" t="n">
        <v>3.725848720345056</v>
      </c>
      <c r="W538" t="n">
        <v>0</v>
      </c>
      <c r="X538" t="n">
        <v>0</v>
      </c>
      <c r="Y538" t="n">
        <v>-22.82607512520868</v>
      </c>
      <c r="Z538" t="n">
        <v>56.50447169327814</v>
      </c>
      <c r="AA538" t="n">
        <v>750</v>
      </c>
      <c r="AB538" t="b">
        <v>0</v>
      </c>
      <c r="AC538" t="b">
        <v>1</v>
      </c>
      <c r="AD538" t="n">
        <v>87.92584526789935</v>
      </c>
      <c r="AE538" t="n">
        <v>-0</v>
      </c>
      <c r="AF538" t="n">
        <v>0</v>
      </c>
      <c r="AG538" t="n">
        <v>0.073942821836355</v>
      </c>
      <c r="AH538" t="b">
        <v>0</v>
      </c>
      <c r="AI538" t="b">
        <v>0</v>
      </c>
      <c r="AJ538" t="n">
        <v>750</v>
      </c>
      <c r="AK538" t="n">
        <v>0</v>
      </c>
      <c r="AL538" t="n">
        <v>1.61378539291121</v>
      </c>
      <c r="AM538" t="n">
        <v>0</v>
      </c>
      <c r="AN538" t="n">
        <v>1.61378539291121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0.2207521210393236</v>
      </c>
      <c r="AU538" t="n">
        <v>0.07025101974307531</v>
      </c>
      <c r="AV538" t="n">
        <v>0.2207521210393236</v>
      </c>
    </row>
    <row r="539" spans="1:48">
      <c r="A539" t="n">
        <v>536</v>
      </c>
      <c r="B539" t="n">
        <v>0</v>
      </c>
      <c r="C539" t="n">
        <v>0</v>
      </c>
      <c r="D539" t="n">
        <v>0</v>
      </c>
      <c r="E539" t="n">
        <v>5.2</v>
      </c>
      <c r="F539" t="n">
        <v>0.6315934370086459</v>
      </c>
      <c r="G539" t="n">
        <v>36.82692712383814</v>
      </c>
      <c r="H539" t="n">
        <v>135.9650149412104</v>
      </c>
      <c r="I539" t="n">
        <v>2.625264106255839</v>
      </c>
      <c r="J539" t="n">
        <v>2.625264106255839</v>
      </c>
      <c r="K539" t="n">
        <v>680.7362852089043</v>
      </c>
      <c r="L539" t="n">
        <v>1</v>
      </c>
      <c r="M539" t="n">
        <v>184.3814423642753</v>
      </c>
      <c r="N539" t="n">
        <v>636.9960949995708</v>
      </c>
      <c r="O539" t="b">
        <v>0</v>
      </c>
      <c r="P539" t="n">
        <v>2.625264106255839</v>
      </c>
      <c r="Q539" t="n">
        <v>0</v>
      </c>
      <c r="R539" t="n">
        <v>0.9065528208010647</v>
      </c>
      <c r="S539" t="n">
        <v>28.47023617692052</v>
      </c>
      <c r="T539" t="n">
        <v>43.41247030138594</v>
      </c>
      <c r="U539" t="n">
        <v>2.895875503355728</v>
      </c>
      <c r="V539" t="n">
        <v>4.056772891722076</v>
      </c>
      <c r="W539" t="n">
        <v>0</v>
      </c>
      <c r="X539" t="n">
        <v>0</v>
      </c>
      <c r="Y539" t="n">
        <v>-22.82607512520868</v>
      </c>
      <c r="Z539" t="n">
        <v>56.54491214181286</v>
      </c>
      <c r="AA539" t="n">
        <v>750</v>
      </c>
      <c r="AB539" t="b">
        <v>0</v>
      </c>
      <c r="AC539" t="b">
        <v>1</v>
      </c>
      <c r="AD539" t="n">
        <v>87.91678730157982</v>
      </c>
      <c r="AE539" t="n">
        <v>-0</v>
      </c>
      <c r="AF539" t="n">
        <v>0</v>
      </c>
      <c r="AG539" t="n">
        <v>0.0967618724789778</v>
      </c>
      <c r="AH539" t="b">
        <v>0</v>
      </c>
      <c r="AI539" t="b">
        <v>0</v>
      </c>
      <c r="AJ539" t="n">
        <v>750</v>
      </c>
      <c r="AK539" t="n">
        <v>0</v>
      </c>
      <c r="AL539" t="n">
        <v>2.895875503355728</v>
      </c>
      <c r="AM539" t="n">
        <v>0</v>
      </c>
      <c r="AN539" t="n">
        <v>2.945557553803344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0.2207339662421085</v>
      </c>
      <c r="AU539" t="n">
        <v>0.07024524225377378</v>
      </c>
      <c r="AV539" t="n">
        <v>0.2207339662421085</v>
      </c>
    </row>
    <row r="540" spans="1:48">
      <c r="A540" t="n">
        <v>537</v>
      </c>
      <c r="B540" t="n">
        <v>0</v>
      </c>
      <c r="C540" t="n">
        <v>0</v>
      </c>
      <c r="D540" t="n">
        <v>0</v>
      </c>
      <c r="E540" t="n">
        <v>8.199999999999999</v>
      </c>
      <c r="F540" t="n">
        <v>1.077290952857914</v>
      </c>
      <c r="G540" t="n">
        <v>58.07323123374476</v>
      </c>
      <c r="H540" t="n">
        <v>214.4063697149857</v>
      </c>
      <c r="I540" t="n">
        <v>6.669414053064378</v>
      </c>
      <c r="J540" t="n">
        <v>6.669414053064378</v>
      </c>
      <c r="K540" t="n">
        <v>1096.687948841005</v>
      </c>
      <c r="L540" t="n">
        <v>1</v>
      </c>
      <c r="M540" t="n">
        <v>297.044406511648</v>
      </c>
      <c r="N540" t="n">
        <v>1004.493842114708</v>
      </c>
      <c r="O540" t="b">
        <v>0</v>
      </c>
      <c r="P540" t="n">
        <v>6.669414053064378</v>
      </c>
      <c r="Q540" t="n">
        <v>0</v>
      </c>
      <c r="R540" t="n">
        <v>0.9231712772787685</v>
      </c>
      <c r="S540" t="n">
        <v>28.47701319750453</v>
      </c>
      <c r="T540" t="n">
        <v>68.67987559495222</v>
      </c>
      <c r="U540" t="n">
        <v>7.224460094473267</v>
      </c>
      <c r="V540" t="n">
        <v>5.276587118613264</v>
      </c>
      <c r="W540" t="n">
        <v>0</v>
      </c>
      <c r="X540" t="n">
        <v>0</v>
      </c>
      <c r="Y540" t="n">
        <v>-22.82607512520868</v>
      </c>
      <c r="Z540" t="n">
        <v>56.66667115908042</v>
      </c>
      <c r="AA540" t="n">
        <v>1004.493842114708</v>
      </c>
      <c r="AB540" t="b">
        <v>0</v>
      </c>
      <c r="AC540" t="b">
        <v>1</v>
      </c>
      <c r="AD540" t="n">
        <v>87.90772933526029</v>
      </c>
      <c r="AE540" t="n">
        <v>-0</v>
      </c>
      <c r="AF540" t="n">
        <v>0</v>
      </c>
      <c r="AG540" t="n">
        <v>0.1028353609612173</v>
      </c>
      <c r="AH540" t="b">
        <v>0</v>
      </c>
      <c r="AI540" t="b">
        <v>0</v>
      </c>
      <c r="AJ540" t="n">
        <v>1004.493842114708</v>
      </c>
      <c r="AK540" t="n">
        <v>0</v>
      </c>
      <c r="AL540" t="n">
        <v>7.224460094473267</v>
      </c>
      <c r="AM540" t="n">
        <v>0</v>
      </c>
      <c r="AN540" t="n">
        <v>7.244606175030749</v>
      </c>
      <c r="AO540" t="n">
        <v>0</v>
      </c>
      <c r="AP540" t="n">
        <v>1</v>
      </c>
      <c r="AQ540" t="n">
        <v>3</v>
      </c>
      <c r="AR540" t="n">
        <v>0</v>
      </c>
      <c r="AS540" t="n">
        <v>0</v>
      </c>
      <c r="AT540" t="n">
        <v>1.809553509605456</v>
      </c>
      <c r="AU540" t="n">
        <v>0.5758630029507128</v>
      </c>
      <c r="AV540" t="n">
        <v>1.809553509605456</v>
      </c>
    </row>
    <row r="541" spans="1:48">
      <c r="A541" t="n">
        <v>538</v>
      </c>
      <c r="B541" t="n">
        <v>0</v>
      </c>
      <c r="C541" t="n">
        <v>0</v>
      </c>
      <c r="D541" t="n">
        <v>0</v>
      </c>
      <c r="E541" t="n">
        <v>13</v>
      </c>
      <c r="F541" t="n">
        <v>1.5592427515597</v>
      </c>
      <c r="G541" t="n">
        <v>92.06731780959535</v>
      </c>
      <c r="H541" t="n">
        <v>339.912537353026</v>
      </c>
      <c r="I541" t="n">
        <v>14.93049463091694</v>
      </c>
      <c r="J541" t="n">
        <v>14.93049463091694</v>
      </c>
      <c r="K541" t="n">
        <v>1548.602965646368</v>
      </c>
      <c r="L541" t="n">
        <v>2</v>
      </c>
      <c r="M541" t="n">
        <v>419.4482572173262</v>
      </c>
      <c r="N541" t="n">
        <v>842.3032675607986</v>
      </c>
      <c r="O541" t="b">
        <v>1</v>
      </c>
      <c r="P541" t="n">
        <v>14.93049463091694</v>
      </c>
      <c r="Q541" t="n">
        <v>69.75560220649628</v>
      </c>
      <c r="R541" t="n">
        <v>0.9478205116210929</v>
      </c>
      <c r="S541" t="n">
        <v>28.49116823099069</v>
      </c>
      <c r="T541" t="n">
        <v>178.5874718453168</v>
      </c>
      <c r="U541" t="n">
        <v>15.75244938029538</v>
      </c>
      <c r="V541" t="n">
        <v>9.318602911771109</v>
      </c>
      <c r="W541" t="n">
        <v>0</v>
      </c>
      <c r="X541" t="n">
        <v>0</v>
      </c>
      <c r="Y541" t="n">
        <v>-22.82607512520868</v>
      </c>
      <c r="Z541" t="n">
        <v>56.77238607427007</v>
      </c>
      <c r="AA541" t="n">
        <v>842.3032675607986</v>
      </c>
      <c r="AB541" t="b">
        <v>0</v>
      </c>
      <c r="AC541" t="b">
        <v>1</v>
      </c>
      <c r="AD541" t="n">
        <v>87.89867136894075</v>
      </c>
      <c r="AE541" t="n">
        <v>-0</v>
      </c>
      <c r="AF541" t="n">
        <v>0</v>
      </c>
      <c r="AG541" t="n">
        <v>0.0959471682543688</v>
      </c>
      <c r="AH541" t="b">
        <v>0</v>
      </c>
      <c r="AI541" t="b">
        <v>0</v>
      </c>
      <c r="AJ541" t="n">
        <v>912.0588697672949</v>
      </c>
      <c r="AK541" t="n">
        <v>0</v>
      </c>
      <c r="AL541" t="n">
        <v>17.05699328397974</v>
      </c>
      <c r="AM541" t="n">
        <v>0</v>
      </c>
      <c r="AN541" t="n">
        <v>17.09199367844922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3.596717713743804</v>
      </c>
      <c r="AU541" t="n">
        <v>1.144600948470501</v>
      </c>
      <c r="AV541" t="n">
        <v>3.596717713743804</v>
      </c>
    </row>
    <row r="542" spans="1:48">
      <c r="A542" t="n">
        <v>539</v>
      </c>
      <c r="B542" t="n">
        <v>0</v>
      </c>
      <c r="C542" t="n">
        <v>0</v>
      </c>
      <c r="D542" t="n">
        <v>0</v>
      </c>
      <c r="E542" t="n">
        <v>18.8</v>
      </c>
      <c r="F542" t="n">
        <v>1.519071374236619</v>
      </c>
      <c r="G542" t="n">
        <v>133.1435057554148</v>
      </c>
      <c r="H542" t="n">
        <v>491.5658232489915</v>
      </c>
      <c r="I542" t="n">
        <v>21.17401532903497</v>
      </c>
      <c r="J542" t="n">
        <v>21.17401532903497</v>
      </c>
      <c r="K542" t="n">
        <v>1518.639239187569</v>
      </c>
      <c r="L542" t="n">
        <v>2</v>
      </c>
      <c r="M542" t="n">
        <v>411.3324049803815</v>
      </c>
      <c r="N542" t="n">
        <v>1218.100110011001</v>
      </c>
      <c r="O542" t="b">
        <v>0</v>
      </c>
      <c r="P542" t="n">
        <v>21.17401532903497</v>
      </c>
      <c r="Q542" t="n">
        <v>0</v>
      </c>
      <c r="R542" t="n">
        <v>0.9460347124946535</v>
      </c>
      <c r="S542" t="n">
        <v>28.51268978463428</v>
      </c>
      <c r="T542" t="n">
        <v>175.4625960527443</v>
      </c>
      <c r="U542" t="n">
        <v>22.38185877260253</v>
      </c>
      <c r="V542" t="n">
        <v>9.468889442420846</v>
      </c>
      <c r="W542" t="n">
        <v>0</v>
      </c>
      <c r="X542" t="n">
        <v>0</v>
      </c>
      <c r="Y542" t="n">
        <v>-22.82607512520868</v>
      </c>
      <c r="Z542" t="n">
        <v>56.92675626861909</v>
      </c>
      <c r="AA542" t="n">
        <v>1218.100110011001</v>
      </c>
      <c r="AB542" t="b">
        <v>0</v>
      </c>
      <c r="AC542" t="b">
        <v>1</v>
      </c>
      <c r="AD542" t="n">
        <v>87.88961340262122</v>
      </c>
      <c r="AE542" t="n">
        <v>-0</v>
      </c>
      <c r="AF542" t="n">
        <v>0</v>
      </c>
      <c r="AG542" t="n">
        <v>0.09388402565823042</v>
      </c>
      <c r="AH542" t="b">
        <v>0</v>
      </c>
      <c r="AI542" t="b">
        <v>0</v>
      </c>
      <c r="AJ542" t="n">
        <v>1218.100110011001</v>
      </c>
      <c r="AK542" t="n">
        <v>0</v>
      </c>
      <c r="AL542" t="n">
        <v>22.38185877260253</v>
      </c>
      <c r="AM542" t="n">
        <v>0</v>
      </c>
      <c r="AN542" t="n">
        <v>22.64406061551436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4.615685238489454</v>
      </c>
      <c r="AU542" t="n">
        <v>1.468871933326441</v>
      </c>
      <c r="AV542" t="n">
        <v>4.615685238489454</v>
      </c>
    </row>
    <row r="543" spans="1:48">
      <c r="A543" t="n">
        <v>540</v>
      </c>
      <c r="B543" t="n">
        <v>0</v>
      </c>
      <c r="C543" t="n">
        <v>0</v>
      </c>
      <c r="D543" t="n">
        <v>0</v>
      </c>
      <c r="E543" t="n">
        <v>23.1</v>
      </c>
      <c r="F543" t="n">
        <v>0.7811384181604897</v>
      </c>
      <c r="G543" t="n">
        <v>163.596541646281</v>
      </c>
      <c r="H543" t="n">
        <v>603.9984317580694</v>
      </c>
      <c r="I543" t="n">
        <v>14.4017996946185</v>
      </c>
      <c r="J543" t="n">
        <v>14.4017996946185</v>
      </c>
      <c r="K543" t="n">
        <v>840.6477011379988</v>
      </c>
      <c r="L543" t="n">
        <v>2</v>
      </c>
      <c r="M543" t="n">
        <v>227.6943935910072</v>
      </c>
      <c r="N543" t="n">
        <v>1496.708113896496</v>
      </c>
      <c r="O543" t="b">
        <v>0</v>
      </c>
      <c r="P543" t="n">
        <v>14.4017996946185</v>
      </c>
      <c r="Q543" t="n">
        <v>0</v>
      </c>
      <c r="R543" t="n">
        <v>0.9314585338278754</v>
      </c>
      <c r="S543" t="n">
        <v>28.54425562282971</v>
      </c>
      <c r="T543" t="n">
        <v>98.64782386366385</v>
      </c>
      <c r="U543" t="n">
        <v>15.4615575160749</v>
      </c>
      <c r="V543" t="n">
        <v>6.761466482305025</v>
      </c>
      <c r="W543" t="n">
        <v>0</v>
      </c>
      <c r="X543" t="n">
        <v>0</v>
      </c>
      <c r="Y543" t="n">
        <v>-22.82607512520868</v>
      </c>
      <c r="Z543" t="n">
        <v>57.05395376894427</v>
      </c>
      <c r="AA543" t="n">
        <v>1496.708113896496</v>
      </c>
      <c r="AB543" t="b">
        <v>0</v>
      </c>
      <c r="AC543" t="b">
        <v>1</v>
      </c>
      <c r="AD543" t="n">
        <v>87.88055543630169</v>
      </c>
      <c r="AE543" t="n">
        <v>-0</v>
      </c>
      <c r="AF543" t="n">
        <v>0</v>
      </c>
      <c r="AG543" t="n">
        <v>0.08837657982313293</v>
      </c>
      <c r="AH543" t="b">
        <v>0</v>
      </c>
      <c r="AI543" t="b">
        <v>0</v>
      </c>
      <c r="AJ543" t="n">
        <v>1496.708113896496</v>
      </c>
      <c r="AK543" t="n">
        <v>0</v>
      </c>
      <c r="AL543" t="n">
        <v>15.4615575160749</v>
      </c>
      <c r="AM543" t="n">
        <v>0</v>
      </c>
      <c r="AN543" t="n">
        <v>15.56618479543303</v>
      </c>
      <c r="AO543" t="n">
        <v>0</v>
      </c>
      <c r="AP543" t="n">
        <v>1</v>
      </c>
      <c r="AQ543" t="n">
        <v>3</v>
      </c>
      <c r="AR543" t="n">
        <v>0</v>
      </c>
      <c r="AS543" t="n">
        <v>0</v>
      </c>
      <c r="AT543" t="n">
        <v>3.424402324820419</v>
      </c>
      <c r="AU543" t="n">
        <v>1.089764185261616</v>
      </c>
      <c r="AV543" t="n">
        <v>3.424402324820419</v>
      </c>
    </row>
    <row r="544" spans="1:48">
      <c r="A544" t="n">
        <v>541</v>
      </c>
      <c r="B544" t="n">
        <v>0</v>
      </c>
      <c r="C544" t="n">
        <v>0</v>
      </c>
      <c r="D544" t="n">
        <v>0</v>
      </c>
      <c r="E544" t="n">
        <v>24.5</v>
      </c>
      <c r="F544" t="n">
        <v>0.1063749531214198</v>
      </c>
      <c r="G544" t="n">
        <v>173.5114835642374</v>
      </c>
      <c r="H544" t="n">
        <v>640.6043973191645</v>
      </c>
      <c r="I544" t="n">
        <v>3.94592807637757</v>
      </c>
      <c r="J544" t="n">
        <v>3.94592807637757</v>
      </c>
      <c r="K544" t="n">
        <v>217.1662459014412</v>
      </c>
      <c r="L544" t="n">
        <v>2</v>
      </c>
      <c r="M544" t="n">
        <v>58.82075999497325</v>
      </c>
      <c r="N544" t="n">
        <v>1587.41769655689</v>
      </c>
      <c r="O544" t="b">
        <v>0</v>
      </c>
      <c r="P544" t="n">
        <v>3.94592807637757</v>
      </c>
      <c r="Q544" t="n">
        <v>0</v>
      </c>
      <c r="R544" t="n">
        <v>0.8512046633887558</v>
      </c>
      <c r="S544" t="n">
        <v>28.57152465750767</v>
      </c>
      <c r="T544" t="n">
        <v>27.88658509783487</v>
      </c>
      <c r="U544" t="n">
        <v>4.63569837677853</v>
      </c>
      <c r="V544" t="n">
        <v>4.149393816570448</v>
      </c>
      <c r="W544" t="n">
        <v>0</v>
      </c>
      <c r="X544" t="n">
        <v>0</v>
      </c>
      <c r="Y544" t="n">
        <v>-22.82607512520868</v>
      </c>
      <c r="Z544" t="n">
        <v>57.12879878596716</v>
      </c>
      <c r="AA544" t="n">
        <v>1587.41769655689</v>
      </c>
      <c r="AB544" t="b">
        <v>0</v>
      </c>
      <c r="AC544" t="b">
        <v>1</v>
      </c>
      <c r="AD544" t="n">
        <v>87.87149746998216</v>
      </c>
      <c r="AE544" t="n">
        <v>-0</v>
      </c>
      <c r="AF544" t="n">
        <v>0</v>
      </c>
      <c r="AG544" t="n">
        <v>0.07792546686032378</v>
      </c>
      <c r="AH544" t="b">
        <v>0</v>
      </c>
      <c r="AI544" t="b">
        <v>0</v>
      </c>
      <c r="AJ544" t="n">
        <v>1587.41769655689</v>
      </c>
      <c r="AK544" t="n">
        <v>0</v>
      </c>
      <c r="AL544" t="n">
        <v>4.63569837677853</v>
      </c>
      <c r="AM544" t="n">
        <v>0</v>
      </c>
      <c r="AN544" t="n">
        <v>4.642010148632698</v>
      </c>
      <c r="AO544" t="n">
        <v>0</v>
      </c>
      <c r="AP544" t="n">
        <v>1</v>
      </c>
      <c r="AQ544" t="n">
        <v>3</v>
      </c>
      <c r="AR544" t="n">
        <v>0</v>
      </c>
      <c r="AS544" t="n">
        <v>0</v>
      </c>
      <c r="AT544" t="n">
        <v>1.679934929760391</v>
      </c>
      <c r="AU544" t="n">
        <v>0.5346138526870874</v>
      </c>
      <c r="AV544" t="n">
        <v>1.679934929760391</v>
      </c>
    </row>
    <row r="545" spans="1:48">
      <c r="A545" t="n">
        <v>542</v>
      </c>
      <c r="B545" t="n">
        <v>0</v>
      </c>
      <c r="C545" t="n">
        <v>0</v>
      </c>
      <c r="D545" t="n">
        <v>0</v>
      </c>
      <c r="E545" t="n">
        <v>24.5</v>
      </c>
      <c r="F545" t="n">
        <v>-0.03997156397950175</v>
      </c>
      <c r="G545" t="n">
        <v>173.5114835642374</v>
      </c>
      <c r="H545" t="n">
        <v>640.6043973191645</v>
      </c>
      <c r="I545" t="n">
        <v>1.480239816594682</v>
      </c>
      <c r="J545" t="n">
        <v>1.480239816594682</v>
      </c>
      <c r="K545" t="n">
        <v>81.46578391231324</v>
      </c>
      <c r="L545" t="n">
        <v>2</v>
      </c>
      <c r="M545" t="n">
        <v>22.06548860030153</v>
      </c>
      <c r="N545" t="n">
        <v>1587.41769655689</v>
      </c>
      <c r="O545" t="b">
        <v>0</v>
      </c>
      <c r="P545" t="n">
        <v>1.480239816594682</v>
      </c>
      <c r="Q545" t="n">
        <v>0</v>
      </c>
      <c r="R545" t="n">
        <v>0.7140398965347178</v>
      </c>
      <c r="S545" t="n">
        <v>28.58774418106825</v>
      </c>
      <c r="T545" t="n">
        <v>12.47066945697041</v>
      </c>
      <c r="U545" t="n">
        <v>2.073049172431936</v>
      </c>
      <c r="V545" t="n">
        <v>3.566113928196595</v>
      </c>
      <c r="W545" t="n">
        <v>0</v>
      </c>
      <c r="X545" t="n">
        <v>0</v>
      </c>
      <c r="Y545" t="n">
        <v>-22.82607512520868</v>
      </c>
      <c r="Z545" t="n">
        <v>57.15402758670299</v>
      </c>
      <c r="AA545" t="n">
        <v>1587.41769655689</v>
      </c>
      <c r="AB545" t="b">
        <v>0</v>
      </c>
      <c r="AC545" t="b">
        <v>1</v>
      </c>
      <c r="AD545" t="n">
        <v>87.86243950366263</v>
      </c>
      <c r="AE545" t="n">
        <v>-0</v>
      </c>
      <c r="AF545" t="n">
        <v>0</v>
      </c>
      <c r="AG545" t="n">
        <v>0.0722183371786054</v>
      </c>
      <c r="AH545" t="b">
        <v>0</v>
      </c>
      <c r="AI545" t="b">
        <v>0</v>
      </c>
      <c r="AJ545" t="n">
        <v>1587.41769655689</v>
      </c>
      <c r="AK545" t="n">
        <v>0</v>
      </c>
      <c r="AL545" t="n">
        <v>2.073049172431936</v>
      </c>
      <c r="AM545" t="n">
        <v>0</v>
      </c>
      <c r="AN545" t="n">
        <v>2.07317798410243</v>
      </c>
      <c r="AO545" t="n">
        <v>0</v>
      </c>
      <c r="AP545" t="n">
        <v>1</v>
      </c>
      <c r="AQ545" t="n">
        <v>3</v>
      </c>
      <c r="AR545" t="n">
        <v>0</v>
      </c>
      <c r="AS545" t="n">
        <v>0</v>
      </c>
      <c r="AT545" t="n">
        <v>1.269971115065034</v>
      </c>
      <c r="AU545" t="n">
        <v>0.4041490766092184</v>
      </c>
      <c r="AV545" t="n">
        <v>1.269971115065034</v>
      </c>
    </row>
    <row r="546" spans="1:48">
      <c r="A546" t="n">
        <v>543</v>
      </c>
      <c r="B546" t="n">
        <v>0</v>
      </c>
      <c r="C546" t="n">
        <v>0</v>
      </c>
      <c r="D546" t="n">
        <v>0</v>
      </c>
      <c r="E546" t="n">
        <v>24.3</v>
      </c>
      <c r="F546" t="n">
        <v>-0.1131553638700726</v>
      </c>
      <c r="G546" t="n">
        <v>172.0950632902436</v>
      </c>
      <c r="H546" t="n">
        <v>635.3749736675794</v>
      </c>
      <c r="I546" t="n">
        <v>0.2394608023683564</v>
      </c>
      <c r="J546" t="n">
        <v>0.2394608023683564</v>
      </c>
      <c r="K546" t="n">
        <v>13.28732026765906</v>
      </c>
      <c r="L546" t="n">
        <v>2</v>
      </c>
      <c r="M546" t="n">
        <v>3.59894915158696</v>
      </c>
      <c r="N546" t="n">
        <v>1574.459184748262</v>
      </c>
      <c r="O546" t="b">
        <v>0</v>
      </c>
      <c r="P546" t="n">
        <v>0.2394608023683564</v>
      </c>
      <c r="Q546" t="n">
        <v>0</v>
      </c>
      <c r="R546" t="n">
        <v>0.3079803338580538</v>
      </c>
      <c r="S546" t="n">
        <v>28.5994374822339</v>
      </c>
      <c r="T546" t="n">
        <v>4.715757055804875</v>
      </c>
      <c r="U546" t="n">
        <v>0.7775197830609614</v>
      </c>
      <c r="V546" t="n">
        <v>3.263396623364617</v>
      </c>
      <c r="W546" t="n">
        <v>0</v>
      </c>
      <c r="X546" t="n">
        <v>0</v>
      </c>
      <c r="Y546" t="n">
        <v>-22.82607512520868</v>
      </c>
      <c r="Z546" t="n">
        <v>57.17140929747585</v>
      </c>
      <c r="AA546" t="n">
        <v>1574.459184748262</v>
      </c>
      <c r="AB546" t="b">
        <v>0</v>
      </c>
      <c r="AC546" t="b">
        <v>1</v>
      </c>
      <c r="AD546" t="n">
        <v>87.8533815373431</v>
      </c>
      <c r="AE546" t="n">
        <v>-0</v>
      </c>
      <c r="AF546" t="n">
        <v>0</v>
      </c>
      <c r="AG546" t="n">
        <v>0.04825571539194748</v>
      </c>
      <c r="AH546" t="b">
        <v>0</v>
      </c>
      <c r="AI546" t="b">
        <v>0</v>
      </c>
      <c r="AJ546" t="n">
        <v>1574.459184748262</v>
      </c>
      <c r="AK546" t="n">
        <v>0</v>
      </c>
      <c r="AL546" t="n">
        <v>0.7775197830609614</v>
      </c>
      <c r="AM546" t="n">
        <v>0</v>
      </c>
      <c r="AN546" t="n">
        <v>0.7801282193884493</v>
      </c>
      <c r="AO546" t="n">
        <v>0</v>
      </c>
      <c r="AP546" t="n">
        <v>1</v>
      </c>
      <c r="AQ546" t="n">
        <v>3</v>
      </c>
      <c r="AR546" t="n">
        <v>0</v>
      </c>
      <c r="AS546" t="n">
        <v>0</v>
      </c>
      <c r="AT546" t="n">
        <v>1.056240719320066</v>
      </c>
      <c r="AU546" t="n">
        <v>0.3361326146133655</v>
      </c>
      <c r="AV546" t="n">
        <v>1.056240719320066</v>
      </c>
    </row>
    <row r="547" spans="1:48">
      <c r="A547" t="n">
        <v>544</v>
      </c>
      <c r="B547" t="n">
        <v>0</v>
      </c>
      <c r="C547" t="n">
        <v>0</v>
      </c>
      <c r="D547" t="n">
        <v>0</v>
      </c>
      <c r="E547" t="n">
        <v>23.6</v>
      </c>
      <c r="F547" t="n">
        <v>-0.2574069805402099</v>
      </c>
      <c r="G547" t="n">
        <v>167.1375923312654</v>
      </c>
      <c r="H547" t="n">
        <v>617.0719908870319</v>
      </c>
      <c r="I547" t="n">
        <v>-2.127840688987443</v>
      </c>
      <c r="J547" t="n">
        <v>-2.127840688987443</v>
      </c>
      <c r="K547" t="n">
        <v>-121.5727805004639</v>
      </c>
      <c r="L547" t="n">
        <v>2</v>
      </c>
      <c r="M547" t="n">
        <v>-32.92870544432933</v>
      </c>
      <c r="N547" t="n">
        <v>1529.104393418065</v>
      </c>
      <c r="O547" t="b">
        <v>0</v>
      </c>
      <c r="P547" t="n">
        <v>-2.127840688987442</v>
      </c>
      <c r="Q547" t="n">
        <v>0</v>
      </c>
      <c r="R547" t="n">
        <v>0.8892737895856212</v>
      </c>
      <c r="S547" t="n">
        <v>28.60401523651767</v>
      </c>
      <c r="T547" t="n">
        <v>-11.81704385658895</v>
      </c>
      <c r="U547" t="n">
        <v>-1.892232953130342</v>
      </c>
      <c r="V547" t="n">
        <v>21.11166158774038</v>
      </c>
      <c r="W547" t="n">
        <v>0</v>
      </c>
      <c r="X547" t="n">
        <v>0</v>
      </c>
      <c r="Y547" t="n">
        <v>-22.82607512520868</v>
      </c>
      <c r="Z547" t="n">
        <v>57.18705438266611</v>
      </c>
      <c r="AA547" t="n">
        <v>1529.104393418065</v>
      </c>
      <c r="AB547" t="b">
        <v>0</v>
      </c>
      <c r="AC547" t="b">
        <v>1</v>
      </c>
      <c r="AD547" t="n">
        <v>87.84432357102357</v>
      </c>
      <c r="AE547" t="n">
        <v>-0</v>
      </c>
      <c r="AF547" t="n">
        <v>0</v>
      </c>
      <c r="AG547" t="n">
        <v>0.0306360937571325</v>
      </c>
      <c r="AH547" t="b">
        <v>0</v>
      </c>
      <c r="AI547" t="b">
        <v>0</v>
      </c>
      <c r="AJ547" t="n">
        <v>1529.104393418065</v>
      </c>
      <c r="AK547" t="n">
        <v>0</v>
      </c>
      <c r="AL547" t="n">
        <v>-1.892232953130342</v>
      </c>
      <c r="AM547" t="n">
        <v>0</v>
      </c>
      <c r="AN547" t="n">
        <v>-1.879351786081018</v>
      </c>
      <c r="AO547" t="n">
        <v>0</v>
      </c>
      <c r="AP547" t="n">
        <v>1</v>
      </c>
      <c r="AQ547" t="n">
        <v>3</v>
      </c>
      <c r="AR547" t="n">
        <v>0</v>
      </c>
      <c r="AS547" t="n">
        <v>0</v>
      </c>
      <c r="AT547" t="n">
        <v>0.6060588265393909</v>
      </c>
      <c r="AU547" t="n">
        <v>0.1928690441941416</v>
      </c>
      <c r="AV547" t="n">
        <v>0.6060588265393909</v>
      </c>
    </row>
    <row r="548" spans="1:48">
      <c r="A548" t="n">
        <v>545</v>
      </c>
      <c r="B548" t="n">
        <v>0</v>
      </c>
      <c r="C548" t="n">
        <v>0</v>
      </c>
      <c r="D548" t="n">
        <v>0</v>
      </c>
      <c r="E548" t="n">
        <v>22.3</v>
      </c>
      <c r="F548" t="n">
        <v>-0.5238833806357572</v>
      </c>
      <c r="G548" t="n">
        <v>157.9308605503059</v>
      </c>
      <c r="H548" t="n">
        <v>583.0807371517293</v>
      </c>
      <c r="I548" t="n">
        <v>-6.130147353169742</v>
      </c>
      <c r="J548" t="n">
        <v>-6.130147353169742</v>
      </c>
      <c r="K548" t="n">
        <v>-370.6596353894585</v>
      </c>
      <c r="L548" t="n">
        <v>2</v>
      </c>
      <c r="M548" t="n">
        <v>-100.3953508638836</v>
      </c>
      <c r="N548" t="n">
        <v>1444.874066661985</v>
      </c>
      <c r="O548" t="b">
        <v>0</v>
      </c>
      <c r="P548" t="n">
        <v>-6.130147353169742</v>
      </c>
      <c r="Q548" t="n">
        <v>0</v>
      </c>
      <c r="R548" t="n">
        <v>0.9384933552562666</v>
      </c>
      <c r="S548" t="n">
        <v>28.61052386007169</v>
      </c>
      <c r="T548" t="n">
        <v>-38.02274805664903</v>
      </c>
      <c r="U548" t="n">
        <v>-5.753102557691594</v>
      </c>
      <c r="V548" t="n">
        <v>62.37260280723464</v>
      </c>
      <c r="W548" t="n">
        <v>-44.84507397421278</v>
      </c>
      <c r="X548" t="n">
        <v>2</v>
      </c>
      <c r="Y548" t="n">
        <v>22.0189988490041</v>
      </c>
      <c r="Z548" t="n">
        <v>57.25207505356741</v>
      </c>
      <c r="AA548" t="n">
        <v>1444.874066661985</v>
      </c>
      <c r="AB548" t="b">
        <v>0</v>
      </c>
      <c r="AC548" t="b">
        <v>1</v>
      </c>
      <c r="AD548" t="n">
        <v>87.84416343684178</v>
      </c>
      <c r="AE548" t="n">
        <v>0.9370612472223566</v>
      </c>
      <c r="AF548" t="n">
        <v>0</v>
      </c>
      <c r="AG548" t="n">
        <v>0.02590417899394656</v>
      </c>
      <c r="AH548" t="b">
        <v>0</v>
      </c>
      <c r="AI548" t="b">
        <v>0</v>
      </c>
      <c r="AJ548" t="n">
        <v>1444.874066661985</v>
      </c>
      <c r="AK548" t="n">
        <v>0</v>
      </c>
      <c r="AL548" t="n">
        <v>-5.753102557691594</v>
      </c>
      <c r="AM548" t="n">
        <v>0</v>
      </c>
      <c r="AN548" t="n">
        <v>-4.776592736380683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0</v>
      </c>
      <c r="E549" t="n">
        <v>20.1</v>
      </c>
      <c r="F549" t="n">
        <v>-0.5637261635834254</v>
      </c>
      <c r="G549" t="n">
        <v>142.3502375363744</v>
      </c>
      <c r="H549" t="n">
        <v>525.5570769842941</v>
      </c>
      <c r="I549" t="n">
        <v>-6.124173857067942</v>
      </c>
      <c r="J549" t="n">
        <v>-6.124173857067942</v>
      </c>
      <c r="K549" t="n">
        <v>-410.8286260319563</v>
      </c>
      <c r="L549" t="n">
        <v>2</v>
      </c>
      <c r="M549" t="n">
        <v>-111.2753591635851</v>
      </c>
      <c r="N549" t="n">
        <v>1302.330436767081</v>
      </c>
      <c r="O549" t="b">
        <v>0</v>
      </c>
      <c r="P549" t="n">
        <v>-6.124173857067942</v>
      </c>
      <c r="Q549" t="n">
        <v>0</v>
      </c>
      <c r="R549" t="n">
        <v>0.9411813440991235</v>
      </c>
      <c r="S549" t="n">
        <v>28.62093965829599</v>
      </c>
      <c r="T549" t="n">
        <v>-42.2640403965681</v>
      </c>
      <c r="U549" t="n">
        <v>-5.763958182291918</v>
      </c>
      <c r="V549" t="n">
        <v>69.01131876701706</v>
      </c>
      <c r="W549" t="n">
        <v>-44.84507397421278</v>
      </c>
      <c r="X549" t="n">
        <v>2</v>
      </c>
      <c r="Y549" t="n">
        <v>22.0189988490041</v>
      </c>
      <c r="Z549" t="n">
        <v>57.32164375541121</v>
      </c>
      <c r="AA549" t="n">
        <v>1302.330436767081</v>
      </c>
      <c r="AB549" t="b">
        <v>0</v>
      </c>
      <c r="AC549" t="b">
        <v>1</v>
      </c>
      <c r="AD549" t="n">
        <v>87.85290113479773</v>
      </c>
      <c r="AE549" t="n">
        <v>0.9370612472223566</v>
      </c>
      <c r="AF549" t="n">
        <v>0</v>
      </c>
      <c r="AG549" t="n">
        <v>0.0286755010233363</v>
      </c>
      <c r="AH549" t="b">
        <v>0</v>
      </c>
      <c r="AI549" t="b">
        <v>0</v>
      </c>
      <c r="AJ549" t="n">
        <v>1302.330436767081</v>
      </c>
      <c r="AK549" t="n">
        <v>0</v>
      </c>
      <c r="AL549" t="n">
        <v>-5.763958182291918</v>
      </c>
      <c r="AM549" t="n">
        <v>0.5409553712142747</v>
      </c>
      <c r="AN549" t="n">
        <v>-4.239440550807229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0</v>
      </c>
      <c r="E550" t="n">
        <v>18.5</v>
      </c>
      <c r="F550" t="n">
        <v>-0.3878786316972094</v>
      </c>
      <c r="G550" t="n">
        <v>131.0188753444241</v>
      </c>
      <c r="H550" t="n">
        <v>483.721687771614</v>
      </c>
      <c r="I550" t="n">
        <v>-3.43004055335024</v>
      </c>
      <c r="J550" t="n">
        <v>-3.43004055335024</v>
      </c>
      <c r="K550" t="n">
        <v>-249.9981354455658</v>
      </c>
      <c r="L550" t="n">
        <v>2</v>
      </c>
      <c r="M550" t="n">
        <v>-67.71347113910231</v>
      </c>
      <c r="N550" t="n">
        <v>1198.662342298059</v>
      </c>
      <c r="O550" t="b">
        <v>0</v>
      </c>
      <c r="P550" t="n">
        <v>-3.430040553350239</v>
      </c>
      <c r="Q550" t="n">
        <v>0</v>
      </c>
      <c r="R550" t="n">
        <v>0.9281358263243933</v>
      </c>
      <c r="S550" t="n">
        <v>28.63089055492867</v>
      </c>
      <c r="T550" t="n">
        <v>-25.36210592775774</v>
      </c>
      <c r="U550" t="n">
        <v>-3.183543523309904</v>
      </c>
      <c r="V550" t="n">
        <v>42.35136521134456</v>
      </c>
      <c r="W550" t="n">
        <v>-39.89157087258162</v>
      </c>
      <c r="X550" t="n">
        <v>2</v>
      </c>
      <c r="Y550" t="n">
        <v>17.06549574737294</v>
      </c>
      <c r="Z550" t="n">
        <v>57.34714106916279</v>
      </c>
      <c r="AA550" t="n">
        <v>1198.662342298059</v>
      </c>
      <c r="AB550" t="b">
        <v>0</v>
      </c>
      <c r="AC550" t="b">
        <v>1</v>
      </c>
      <c r="AD550" t="n">
        <v>87.86065599483669</v>
      </c>
      <c r="AE550" t="n">
        <v>0.8335552122628996</v>
      </c>
      <c r="AF550" t="n">
        <v>0</v>
      </c>
      <c r="AG550" t="n">
        <v>0.03471749739823768</v>
      </c>
      <c r="AH550" t="b">
        <v>0</v>
      </c>
      <c r="AI550" t="b">
        <v>0</v>
      </c>
      <c r="AJ550" t="n">
        <v>1198.662342298059</v>
      </c>
      <c r="AK550" t="n">
        <v>0</v>
      </c>
      <c r="AL550" t="n">
        <v>-3.183543523309904</v>
      </c>
      <c r="AM550" t="n">
        <v>0</v>
      </c>
      <c r="AN550" t="n">
        <v>-2.322905657325801</v>
      </c>
      <c r="AO550" t="n">
        <v>0</v>
      </c>
      <c r="AP550" t="n">
        <v>1</v>
      </c>
      <c r="AQ550" t="n">
        <v>3</v>
      </c>
      <c r="AR550" t="n">
        <v>0</v>
      </c>
      <c r="AS550" t="n">
        <v>0</v>
      </c>
      <c r="AT550" t="n">
        <v>0.3194934408694765</v>
      </c>
      <c r="AU550" t="n">
        <v>0.1016739495712771</v>
      </c>
      <c r="AV550" t="n">
        <v>0.3194934408694765</v>
      </c>
    </row>
    <row r="551" spans="1:48">
      <c r="A551" t="n">
        <v>548</v>
      </c>
      <c r="B551" t="n">
        <v>0</v>
      </c>
      <c r="C551" t="n">
        <v>0</v>
      </c>
      <c r="D551" t="n">
        <v>0</v>
      </c>
      <c r="E551" t="n">
        <v>17.2</v>
      </c>
      <c r="F551" t="n">
        <v>-0.3014259762944076</v>
      </c>
      <c r="G551" t="n">
        <v>121.8121435634646</v>
      </c>
      <c r="H551" t="n">
        <v>449.7304340363114</v>
      </c>
      <c r="I551" t="n">
        <v>-2.188541426366114</v>
      </c>
      <c r="J551" t="n">
        <v>-2.188541426366114</v>
      </c>
      <c r="K551" t="n">
        <v>-171.5677153252359</v>
      </c>
      <c r="L551" t="n">
        <v>2</v>
      </c>
      <c r="M551" t="n">
        <v>-46.47012874464677</v>
      </c>
      <c r="N551" t="n">
        <v>1114.43201554198</v>
      </c>
      <c r="O551" t="b">
        <v>0</v>
      </c>
      <c r="P551" t="n">
        <v>-2.188541426366114</v>
      </c>
      <c r="Q551" t="n">
        <v>0</v>
      </c>
      <c r="R551" t="n">
        <v>0.9131113633862576</v>
      </c>
      <c r="S551" t="n">
        <v>28.6376999933789</v>
      </c>
      <c r="T551" t="n">
        <v>-17.12364915849852</v>
      </c>
      <c r="U551" t="n">
        <v>-1.998382045656468</v>
      </c>
      <c r="V551" t="n">
        <v>29.34647958614825</v>
      </c>
      <c r="W551" t="n">
        <v>0</v>
      </c>
      <c r="X551" t="n">
        <v>0</v>
      </c>
      <c r="Y551" t="n">
        <v>-22.82607512520868</v>
      </c>
      <c r="Z551" t="n">
        <v>57.37288683480734</v>
      </c>
      <c r="AA551" t="n">
        <v>1114.43201554198</v>
      </c>
      <c r="AB551" t="b">
        <v>0</v>
      </c>
      <c r="AC551" t="b">
        <v>1</v>
      </c>
      <c r="AD551" t="n">
        <v>87.85951302273791</v>
      </c>
      <c r="AE551" t="n">
        <v>-0</v>
      </c>
      <c r="AF551" t="n">
        <v>0</v>
      </c>
      <c r="AG551" t="n">
        <v>0.03730324710058841</v>
      </c>
      <c r="AH551" t="b">
        <v>0</v>
      </c>
      <c r="AI551" t="b">
        <v>0</v>
      </c>
      <c r="AJ551" t="n">
        <v>1114.43201554198</v>
      </c>
      <c r="AK551" t="n">
        <v>0</v>
      </c>
      <c r="AL551" t="n">
        <v>-1.998382045656468</v>
      </c>
      <c r="AM551" t="n">
        <v>0</v>
      </c>
      <c r="AN551" t="n">
        <v>-1.982795833526786</v>
      </c>
      <c r="AO551" t="n">
        <v>0</v>
      </c>
      <c r="AP551" t="n">
        <v>1</v>
      </c>
      <c r="AQ551" t="n">
        <v>3</v>
      </c>
      <c r="AR551" t="n">
        <v>0</v>
      </c>
      <c r="AS551" t="n">
        <v>0</v>
      </c>
      <c r="AT551" t="n">
        <v>0.3218795533555419</v>
      </c>
      <c r="AU551" t="n">
        <v>0.1024332937378409</v>
      </c>
      <c r="AV551" t="n">
        <v>0.3218795533555419</v>
      </c>
    </row>
    <row r="552" spans="1:48">
      <c r="A552" t="n">
        <v>549</v>
      </c>
      <c r="B552" t="n">
        <v>0</v>
      </c>
      <c r="C552" t="n">
        <v>0</v>
      </c>
      <c r="D552" t="n">
        <v>0</v>
      </c>
      <c r="E552" t="n">
        <v>16.3</v>
      </c>
      <c r="F552" t="n">
        <v>-0.2397507964584937</v>
      </c>
      <c r="G552" t="n">
        <v>115.4382523304926</v>
      </c>
      <c r="H552" t="n">
        <v>426.1980276041788</v>
      </c>
      <c r="I552" t="n">
        <v>-1.39672288988149</v>
      </c>
      <c r="J552" t="n">
        <v>-1.39672288988149</v>
      </c>
      <c r="K552" t="n">
        <v>-115.5398739498333</v>
      </c>
      <c r="L552" t="n">
        <v>2</v>
      </c>
      <c r="M552" t="n">
        <v>-31.29465708283674</v>
      </c>
      <c r="N552" t="n">
        <v>1056.118712403155</v>
      </c>
      <c r="O552" t="b">
        <v>0</v>
      </c>
      <c r="P552" t="n">
        <v>-1.39672288988149</v>
      </c>
      <c r="Q552" t="n">
        <v>0</v>
      </c>
      <c r="R552" t="n">
        <v>0.8898697082366421</v>
      </c>
      <c r="S552" t="n">
        <v>28.64295311386666</v>
      </c>
      <c r="T552" t="n">
        <v>-11.23816277952772</v>
      </c>
      <c r="U552" t="n">
        <v>-1.242901390506281</v>
      </c>
      <c r="V552" t="n">
        <v>20.05649430330902</v>
      </c>
      <c r="W552" t="n">
        <v>0</v>
      </c>
      <c r="X552" t="n">
        <v>0</v>
      </c>
      <c r="Y552" t="n">
        <v>-22.82607512520868</v>
      </c>
      <c r="Z552" t="n">
        <v>57.39721401824553</v>
      </c>
      <c r="AA552" t="n">
        <v>1056.118712403155</v>
      </c>
      <c r="AB552" t="b">
        <v>0</v>
      </c>
      <c r="AC552" t="b">
        <v>1</v>
      </c>
      <c r="AD552" t="n">
        <v>87.85045505641838</v>
      </c>
      <c r="AE552" t="n">
        <v>-0</v>
      </c>
      <c r="AF552" t="n">
        <v>0</v>
      </c>
      <c r="AG552" t="n">
        <v>0.02548438854579591</v>
      </c>
      <c r="AH552" t="b">
        <v>0</v>
      </c>
      <c r="AI552" t="b">
        <v>0</v>
      </c>
      <c r="AJ552" t="n">
        <v>1056.118712403155</v>
      </c>
      <c r="AK552" t="n">
        <v>0</v>
      </c>
      <c r="AL552" t="n">
        <v>-1.242901390506281</v>
      </c>
      <c r="AM552" t="n">
        <v>0</v>
      </c>
      <c r="AN552" t="n">
        <v>-1.232467645196329</v>
      </c>
      <c r="AO552" t="n">
        <v>0</v>
      </c>
      <c r="AP552" t="n">
        <v>1</v>
      </c>
      <c r="AQ552" t="n">
        <v>3</v>
      </c>
      <c r="AR552" t="n">
        <v>0</v>
      </c>
      <c r="AS552" t="n">
        <v>0</v>
      </c>
      <c r="AT552" t="n">
        <v>0.4085605983290892</v>
      </c>
      <c r="AU552" t="n">
        <v>0.1300182237177541</v>
      </c>
      <c r="AV552" t="n">
        <v>0.4085605983290892</v>
      </c>
    </row>
    <row r="553" spans="1:48">
      <c r="A553" t="n">
        <v>550</v>
      </c>
      <c r="B553" t="n">
        <v>0</v>
      </c>
      <c r="C553" t="n">
        <v>0</v>
      </c>
      <c r="D553" t="n">
        <v>0</v>
      </c>
      <c r="E553" t="n">
        <v>15.4</v>
      </c>
      <c r="F553" t="n">
        <v>-0.2395708378716157</v>
      </c>
      <c r="G553" t="n">
        <v>109.0643610975206</v>
      </c>
      <c r="H553" t="n">
        <v>402.6656211720463</v>
      </c>
      <c r="I553" t="n">
        <v>-1.330588582258583</v>
      </c>
      <c r="J553" t="n">
        <v>-1.330588582258583</v>
      </c>
      <c r="K553" t="n">
        <v>-116.5017140101716</v>
      </c>
      <c r="L553" t="n">
        <v>2</v>
      </c>
      <c r="M553" t="n">
        <v>-31.55517714251668</v>
      </c>
      <c r="N553" t="n">
        <v>997.8054092643307</v>
      </c>
      <c r="O553" t="b">
        <v>0</v>
      </c>
      <c r="P553" t="n">
        <v>-1.330588582258583</v>
      </c>
      <c r="Q553" t="n">
        <v>0</v>
      </c>
      <c r="R553" t="n">
        <v>0.8910043007576995</v>
      </c>
      <c r="S553" t="n">
        <v>28.64720240657476</v>
      </c>
      <c r="T553" t="n">
        <v>-11.34616567601025</v>
      </c>
      <c r="U553" t="n">
        <v>-1.185560149331488</v>
      </c>
      <c r="V553" t="n">
        <v>20.20901146650642</v>
      </c>
      <c r="W553" t="n">
        <v>0</v>
      </c>
      <c r="X553" t="n">
        <v>0</v>
      </c>
      <c r="Y553" t="n">
        <v>-22.82607512520868</v>
      </c>
      <c r="Z553" t="n">
        <v>57.4156972264665</v>
      </c>
      <c r="AA553" t="n">
        <v>997.8054092643307</v>
      </c>
      <c r="AB553" t="b">
        <v>0</v>
      </c>
      <c r="AC553" t="b">
        <v>1</v>
      </c>
      <c r="AD553" t="n">
        <v>87.84139709009885</v>
      </c>
      <c r="AE553" t="n">
        <v>-0</v>
      </c>
      <c r="AF553" t="n">
        <v>0</v>
      </c>
      <c r="AG553" t="n">
        <v>0.01110484062052353</v>
      </c>
      <c r="AH553" t="b">
        <v>0</v>
      </c>
      <c r="AI553" t="b">
        <v>0</v>
      </c>
      <c r="AJ553" t="n">
        <v>997.8054092643307</v>
      </c>
      <c r="AK553" t="n">
        <v>0</v>
      </c>
      <c r="AL553" t="n">
        <v>-1.185560149331488</v>
      </c>
      <c r="AM553" t="n">
        <v>0</v>
      </c>
      <c r="AN553" t="n">
        <v>-1.177316202419921</v>
      </c>
      <c r="AO553" t="n">
        <v>0</v>
      </c>
      <c r="AP553" t="n">
        <v>1</v>
      </c>
      <c r="AQ553" t="n">
        <v>3</v>
      </c>
      <c r="AR553" t="n">
        <v>0</v>
      </c>
      <c r="AS553" t="n">
        <v>0</v>
      </c>
      <c r="AT553" t="n">
        <v>0.3829688542144012</v>
      </c>
      <c r="AU553" t="n">
        <v>0.121874038680726</v>
      </c>
      <c r="AV553" t="n">
        <v>0.3829688542144012</v>
      </c>
    </row>
    <row r="554" spans="1:48">
      <c r="A554" t="n">
        <v>551</v>
      </c>
      <c r="B554" t="n">
        <v>0</v>
      </c>
      <c r="C554" t="n">
        <v>0</v>
      </c>
      <c r="D554" t="n">
        <v>0</v>
      </c>
      <c r="E554" t="n">
        <v>14.7</v>
      </c>
      <c r="F554" t="n">
        <v>-0.1352991853883752</v>
      </c>
      <c r="G554" t="n">
        <v>104.1068901385424</v>
      </c>
      <c r="H554" t="n">
        <v>384.3626383914986</v>
      </c>
      <c r="I554" t="n">
        <v>-0.2253572447766023</v>
      </c>
      <c r="J554" t="n">
        <v>-0.2253572447766023</v>
      </c>
      <c r="K554" t="n">
        <v>-20.6710926164653</v>
      </c>
      <c r="L554" t="n">
        <v>2</v>
      </c>
      <c r="M554" t="n">
        <v>-5.598887490916928</v>
      </c>
      <c r="N554" t="n">
        <v>952.4506179341337</v>
      </c>
      <c r="O554" t="b">
        <v>0</v>
      </c>
      <c r="P554" t="n">
        <v>-0.2253572447766023</v>
      </c>
      <c r="Q554" t="n">
        <v>0</v>
      </c>
      <c r="R554" t="n">
        <v>0.5634749889373558</v>
      </c>
      <c r="S554" t="n">
        <v>28.65120879232062</v>
      </c>
      <c r="T554" t="n">
        <v>-1.273136830914413</v>
      </c>
      <c r="U554" t="n">
        <v>-0.126983171007449</v>
      </c>
      <c r="V554" t="n">
        <v>4.325750660002515</v>
      </c>
      <c r="W554" t="n">
        <v>0</v>
      </c>
      <c r="X554" t="n">
        <v>0</v>
      </c>
      <c r="Y554" t="n">
        <v>-22.82607512520868</v>
      </c>
      <c r="Z554" t="n">
        <v>57.43418043468747</v>
      </c>
      <c r="AA554" t="n">
        <v>952.4506179341337</v>
      </c>
      <c r="AB554" t="b">
        <v>0</v>
      </c>
      <c r="AC554" t="b">
        <v>1</v>
      </c>
      <c r="AD554" t="n">
        <v>87.83233912377932</v>
      </c>
      <c r="AE554" t="n">
        <v>-0</v>
      </c>
      <c r="AF554" t="n">
        <v>0</v>
      </c>
      <c r="AG554" t="n">
        <v>0.004598903163630708</v>
      </c>
      <c r="AH554" t="b">
        <v>0</v>
      </c>
      <c r="AI554" t="b">
        <v>0</v>
      </c>
      <c r="AJ554" t="n">
        <v>952.4506179341337</v>
      </c>
      <c r="AK554" t="n">
        <v>0</v>
      </c>
      <c r="AL554" t="n">
        <v>-0.126983171007449</v>
      </c>
      <c r="AM554" t="n">
        <v>0</v>
      </c>
      <c r="AN554" t="n">
        <v>-0.1230866179750286</v>
      </c>
      <c r="AO554" t="n">
        <v>0</v>
      </c>
      <c r="AP554" t="n">
        <v>1</v>
      </c>
      <c r="AQ554" t="n">
        <v>3</v>
      </c>
      <c r="AR554" t="n">
        <v>0</v>
      </c>
      <c r="AS554" t="n">
        <v>0</v>
      </c>
      <c r="AT554" t="n">
        <v>0.5311986286504242</v>
      </c>
      <c r="AU554" t="n">
        <v>0.1690459197996471</v>
      </c>
      <c r="AV554" t="n">
        <v>0.5311986286504242</v>
      </c>
    </row>
    <row r="555" spans="1:48">
      <c r="A555" t="n">
        <v>552</v>
      </c>
      <c r="B555" t="n">
        <v>0</v>
      </c>
      <c r="C555" t="n">
        <v>0</v>
      </c>
      <c r="D555" t="n">
        <v>0</v>
      </c>
      <c r="E555" t="n">
        <v>14.3</v>
      </c>
      <c r="F555" t="n">
        <v>-0.1358990872415493</v>
      </c>
      <c r="G555" t="n">
        <v>101.2740495905549</v>
      </c>
      <c r="H555" t="n">
        <v>373.9037910883287</v>
      </c>
      <c r="I555" t="n">
        <v>-0.2302181088914341</v>
      </c>
      <c r="J555" t="n">
        <v>-0.2302181088914341</v>
      </c>
      <c r="K555" t="n">
        <v>-21.70764386383764</v>
      </c>
      <c r="L555" t="n">
        <v>2</v>
      </c>
      <c r="M555" t="n">
        <v>-5.879643516749089</v>
      </c>
      <c r="N555" t="n">
        <v>926.5335943168786</v>
      </c>
      <c r="O555" t="b">
        <v>0</v>
      </c>
      <c r="P555" t="n">
        <v>-0.2302181088914341</v>
      </c>
      <c r="Q555" t="n">
        <v>0</v>
      </c>
      <c r="R555" t="n">
        <v>0.5837948414615408</v>
      </c>
      <c r="S555" t="n">
        <v>28.65392635934493</v>
      </c>
      <c r="T555" t="n">
        <v>-1.385191910698511</v>
      </c>
      <c r="U555" t="n">
        <v>-0.1344001443818505</v>
      </c>
      <c r="V555" t="n">
        <v>4.494451606050578</v>
      </c>
      <c r="W555" t="n">
        <v>0</v>
      </c>
      <c r="X555" t="n">
        <v>0</v>
      </c>
      <c r="Y555" t="n">
        <v>-22.82607512520868</v>
      </c>
      <c r="Z555" t="n">
        <v>57.43759051953822</v>
      </c>
      <c r="AA555" t="n">
        <v>926.5335943168786</v>
      </c>
      <c r="AB555" t="b">
        <v>0</v>
      </c>
      <c r="AC555" t="b">
        <v>1</v>
      </c>
      <c r="AD555" t="n">
        <v>87.82328115745979</v>
      </c>
      <c r="AE555" t="n">
        <v>-0</v>
      </c>
      <c r="AF555" t="n">
        <v>0</v>
      </c>
      <c r="AG555" t="n">
        <v>-0.003469644208690115</v>
      </c>
      <c r="AH555" t="b">
        <v>0</v>
      </c>
      <c r="AI555" t="b">
        <v>0</v>
      </c>
      <c r="AJ555" t="n">
        <v>926.5335943168786</v>
      </c>
      <c r="AK555" t="n">
        <v>0</v>
      </c>
      <c r="AL555" t="n">
        <v>-0.1344001443818505</v>
      </c>
      <c r="AM555" t="n">
        <v>0</v>
      </c>
      <c r="AN555" t="n">
        <v>-0.1311798526195196</v>
      </c>
      <c r="AO555" t="n">
        <v>0</v>
      </c>
      <c r="AP555" t="n">
        <v>1</v>
      </c>
      <c r="AQ555" t="n">
        <v>3</v>
      </c>
      <c r="AR555" t="n">
        <v>0</v>
      </c>
      <c r="AS555" t="n">
        <v>0</v>
      </c>
      <c r="AT555" t="n">
        <v>0.5151943138800484</v>
      </c>
      <c r="AU555" t="n">
        <v>0.1639527889721168</v>
      </c>
      <c r="AV555" t="n">
        <v>0.5151943138800484</v>
      </c>
    </row>
    <row r="556" spans="1:48">
      <c r="A556" t="n">
        <v>553</v>
      </c>
      <c r="B556" t="n">
        <v>0</v>
      </c>
      <c r="C556" t="n">
        <v>0</v>
      </c>
      <c r="D556" t="n">
        <v>0</v>
      </c>
      <c r="E556" t="n">
        <v>13.7</v>
      </c>
      <c r="F556" t="n">
        <v>-0.1544377989787624</v>
      </c>
      <c r="G556" t="n">
        <v>97.02478876857356</v>
      </c>
      <c r="H556" t="n">
        <v>358.2155201335736</v>
      </c>
      <c r="I556" t="n">
        <v>-0.4024164917989182</v>
      </c>
      <c r="J556" t="n">
        <v>-0.4024164917989182</v>
      </c>
      <c r="K556" t="n">
        <v>-39.60631586898652</v>
      </c>
      <c r="L556" t="n">
        <v>2</v>
      </c>
      <c r="M556" t="n">
        <v>-10.72760451489342</v>
      </c>
      <c r="N556" t="n">
        <v>887.6580588909954</v>
      </c>
      <c r="O556" t="b">
        <v>0</v>
      </c>
      <c r="P556" t="n">
        <v>-0.4024164917989182</v>
      </c>
      <c r="Q556" t="n">
        <v>0</v>
      </c>
      <c r="R556" t="n">
        <v>0.7558380301876546</v>
      </c>
      <c r="S556" t="n">
        <v>28.65657331428653</v>
      </c>
      <c r="T556" t="n">
        <v>-3.272127306363694</v>
      </c>
      <c r="U556" t="n">
        <v>-0.3041616884763208</v>
      </c>
      <c r="V556" t="n">
        <v>7.455477208529727</v>
      </c>
      <c r="W556" t="n">
        <v>0</v>
      </c>
      <c r="X556" t="n">
        <v>0</v>
      </c>
      <c r="Y556" t="n">
        <v>-22.82607512520868</v>
      </c>
      <c r="Z556" t="n">
        <v>57.43358116963493</v>
      </c>
      <c r="AA556" t="n">
        <v>887.6580588909954</v>
      </c>
      <c r="AB556" t="b">
        <v>0</v>
      </c>
      <c r="AC556" t="b">
        <v>1</v>
      </c>
      <c r="AD556" t="n">
        <v>87.81422319114026</v>
      </c>
      <c r="AE556" t="n">
        <v>-0</v>
      </c>
      <c r="AF556" t="n">
        <v>0</v>
      </c>
      <c r="AG556" t="n">
        <v>-0.002198069123623442</v>
      </c>
      <c r="AH556" t="b">
        <v>0</v>
      </c>
      <c r="AI556" t="b">
        <v>0</v>
      </c>
      <c r="AJ556" t="n">
        <v>887.6580588909954</v>
      </c>
      <c r="AK556" t="n">
        <v>0</v>
      </c>
      <c r="AL556" t="n">
        <v>-0.3041616884763208</v>
      </c>
      <c r="AM556" t="n">
        <v>0</v>
      </c>
      <c r="AN556" t="n">
        <v>-0.3009413967139899</v>
      </c>
      <c r="AO556" t="n">
        <v>0</v>
      </c>
      <c r="AP556" t="n">
        <v>1</v>
      </c>
      <c r="AQ556" t="n">
        <v>3</v>
      </c>
      <c r="AR556" t="n">
        <v>0</v>
      </c>
      <c r="AS556" t="n">
        <v>0</v>
      </c>
      <c r="AT556" t="n">
        <v>0.4648249102103387</v>
      </c>
      <c r="AU556" t="n">
        <v>0.1479234889817563</v>
      </c>
      <c r="AV556" t="n">
        <v>0.4648249102103387</v>
      </c>
    </row>
    <row r="557" spans="1:48">
      <c r="A557" t="n">
        <v>554</v>
      </c>
      <c r="B557" t="n">
        <v>0</v>
      </c>
      <c r="C557" t="n">
        <v>0</v>
      </c>
      <c r="D557" t="n">
        <v>0</v>
      </c>
      <c r="E557" t="n">
        <v>13.3</v>
      </c>
      <c r="F557" t="n">
        <v>-0.07968305017673227</v>
      </c>
      <c r="G557" t="n">
        <v>94.19194822058601</v>
      </c>
      <c r="H557" t="n">
        <v>347.7566728304036</v>
      </c>
      <c r="I557" t="n">
        <v>0.2884743775160851</v>
      </c>
      <c r="J557" t="n">
        <v>0.2884743775160851</v>
      </c>
      <c r="K557" t="n">
        <v>29.24589033630892</v>
      </c>
      <c r="L557" t="n">
        <v>2</v>
      </c>
      <c r="M557" t="n">
        <v>7.921422084590716</v>
      </c>
      <c r="N557" t="n">
        <v>861.7410352737402</v>
      </c>
      <c r="O557" t="b">
        <v>0</v>
      </c>
      <c r="P557" t="n">
        <v>0.2884743775160851</v>
      </c>
      <c r="Q557" t="n">
        <v>0</v>
      </c>
      <c r="R557" t="n">
        <v>0.5331072749368048</v>
      </c>
      <c r="S557" t="n">
        <v>28.65928758648508</v>
      </c>
      <c r="T557" t="n">
        <v>5.996353721462306</v>
      </c>
      <c r="U557" t="n">
        <v>0.5411188161900082</v>
      </c>
      <c r="V557" t="n">
        <v>2.799653929456367</v>
      </c>
      <c r="W557" t="n">
        <v>0</v>
      </c>
      <c r="X557" t="n">
        <v>0</v>
      </c>
      <c r="Y557" t="n">
        <v>-22.82607512520868</v>
      </c>
      <c r="Z557" t="n">
        <v>57.43103709299043</v>
      </c>
      <c r="AA557" t="n">
        <v>861.7410352737402</v>
      </c>
      <c r="AB557" t="b">
        <v>0</v>
      </c>
      <c r="AC557" t="b">
        <v>1</v>
      </c>
      <c r="AD557" t="n">
        <v>87.80516522482073</v>
      </c>
      <c r="AE557" t="n">
        <v>-0</v>
      </c>
      <c r="AF557" t="n">
        <v>0</v>
      </c>
      <c r="AG557" t="n">
        <v>0.001359444127370185</v>
      </c>
      <c r="AH557" t="b">
        <v>0</v>
      </c>
      <c r="AI557" t="b">
        <v>0</v>
      </c>
      <c r="AJ557" t="n">
        <v>861.7410352737402</v>
      </c>
      <c r="AK557" t="n">
        <v>0</v>
      </c>
      <c r="AL557" t="n">
        <v>0.5411188161900082</v>
      </c>
      <c r="AM557" t="n">
        <v>0</v>
      </c>
      <c r="AN557" t="n">
        <v>0.5422781212244474</v>
      </c>
      <c r="AO557" t="n">
        <v>0</v>
      </c>
      <c r="AP557" t="n">
        <v>1</v>
      </c>
      <c r="AQ557" t="n">
        <v>3</v>
      </c>
      <c r="AR557" t="n">
        <v>0</v>
      </c>
      <c r="AS557" t="n">
        <v>0</v>
      </c>
      <c r="AT557" t="n">
        <v>0.5925511574823432</v>
      </c>
      <c r="AU557" t="n">
        <v>0.1885704330589827</v>
      </c>
      <c r="AV557" t="n">
        <v>0.5925511574823432</v>
      </c>
    </row>
    <row r="558" spans="1:48">
      <c r="A558" t="n">
        <v>555</v>
      </c>
      <c r="B558" t="n">
        <v>0</v>
      </c>
      <c r="C558" t="n">
        <v>0</v>
      </c>
      <c r="D558" t="n">
        <v>0</v>
      </c>
      <c r="E558" t="n">
        <v>13.1</v>
      </c>
      <c r="F558" t="n">
        <v>-0.02683000031430938</v>
      </c>
      <c r="G558" t="n">
        <v>92.77552794659223</v>
      </c>
      <c r="H558" t="n">
        <v>342.5272491788185</v>
      </c>
      <c r="I558" t="n">
        <v>0.7580392398361552</v>
      </c>
      <c r="J558" t="n">
        <v>0.7580392398361552</v>
      </c>
      <c r="K558" t="n">
        <v>78.02425580180923</v>
      </c>
      <c r="L558" t="n">
        <v>2</v>
      </c>
      <c r="M558" t="n">
        <v>21.13333039052254</v>
      </c>
      <c r="N558" t="n">
        <v>848.7825234651124</v>
      </c>
      <c r="O558" t="b">
        <v>0</v>
      </c>
      <c r="P558" t="n">
        <v>0.7580392398361552</v>
      </c>
      <c r="Q558" t="n">
        <v>0</v>
      </c>
      <c r="R558" t="n">
        <v>0.7398124428303666</v>
      </c>
      <c r="S558" t="n">
        <v>28.66300828053348</v>
      </c>
      <c r="T558" t="n">
        <v>11.52776220477114</v>
      </c>
      <c r="U558" t="n">
        <v>1.024637051164017</v>
      </c>
      <c r="V558" t="n">
        <v>2.999380287691832</v>
      </c>
      <c r="W558" t="n">
        <v>0</v>
      </c>
      <c r="X558" t="n">
        <v>0</v>
      </c>
      <c r="Y558" t="n">
        <v>-22.82607512520868</v>
      </c>
      <c r="Z558" t="n">
        <v>57.4348748330501</v>
      </c>
      <c r="AA558" t="n">
        <v>848.7825234651124</v>
      </c>
      <c r="AB558" t="b">
        <v>0</v>
      </c>
      <c r="AC558" t="b">
        <v>1</v>
      </c>
      <c r="AD558" t="n">
        <v>87.79610725850119</v>
      </c>
      <c r="AE558" t="n">
        <v>-0</v>
      </c>
      <c r="AF558" t="n">
        <v>0</v>
      </c>
      <c r="AG558" t="n">
        <v>0.01054532735066574</v>
      </c>
      <c r="AH558" t="b">
        <v>0</v>
      </c>
      <c r="AI558" t="b">
        <v>0</v>
      </c>
      <c r="AJ558" t="n">
        <v>848.7825234651124</v>
      </c>
      <c r="AK558" t="n">
        <v>0</v>
      </c>
      <c r="AL558" t="n">
        <v>1.024637051164017</v>
      </c>
      <c r="AM558" t="n">
        <v>0</v>
      </c>
      <c r="AN558" t="n">
        <v>1.024765862834511</v>
      </c>
      <c r="AO558" t="n">
        <v>0</v>
      </c>
      <c r="AP558" t="n">
        <v>1</v>
      </c>
      <c r="AQ558" t="n">
        <v>3</v>
      </c>
      <c r="AR558" t="n">
        <v>0</v>
      </c>
      <c r="AS558" t="n">
        <v>0</v>
      </c>
      <c r="AT558" t="n">
        <v>0.66751778775477</v>
      </c>
      <c r="AU558" t="n">
        <v>0.2124274279478424</v>
      </c>
      <c r="AV558" t="n">
        <v>0.66751778775477</v>
      </c>
    </row>
    <row r="559" spans="1:48">
      <c r="A559" t="n">
        <v>556</v>
      </c>
      <c r="B559" t="n">
        <v>0</v>
      </c>
      <c r="C559" t="n">
        <v>0</v>
      </c>
      <c r="D559" t="n">
        <v>0</v>
      </c>
      <c r="E559" t="n">
        <v>13.1</v>
      </c>
      <c r="F559" t="n">
        <v>0.0203363847673006</v>
      </c>
      <c r="G559" t="n">
        <v>92.77552794659223</v>
      </c>
      <c r="H559" t="n">
        <v>342.5272491788185</v>
      </c>
      <c r="I559" t="n">
        <v>1.182945940518238</v>
      </c>
      <c r="J559" t="n">
        <v>1.182945940518238</v>
      </c>
      <c r="K559" t="n">
        <v>121.7594971503803</v>
      </c>
      <c r="L559" t="n">
        <v>2</v>
      </c>
      <c r="M559" t="n">
        <v>32.97927875145729</v>
      </c>
      <c r="N559" t="n">
        <v>848.7825234651124</v>
      </c>
      <c r="O559" t="b">
        <v>0</v>
      </c>
      <c r="P559" t="n">
        <v>1.182945940518238</v>
      </c>
      <c r="Q559" t="n">
        <v>0</v>
      </c>
      <c r="R559" t="n">
        <v>0.8067958719242011</v>
      </c>
      <c r="S559" t="n">
        <v>28.66845679136753</v>
      </c>
      <c r="T559" t="n">
        <v>16.49590641283235</v>
      </c>
      <c r="U559" t="n">
        <v>1.466227061495645</v>
      </c>
      <c r="V559" t="n">
        <v>3.187077215311254</v>
      </c>
      <c r="W559" t="n">
        <v>0</v>
      </c>
      <c r="X559" t="n">
        <v>0</v>
      </c>
      <c r="Y559" t="n">
        <v>-22.82607512520868</v>
      </c>
      <c r="Z559" t="n">
        <v>57.44024483228313</v>
      </c>
      <c r="AA559" t="n">
        <v>848.7825234651124</v>
      </c>
      <c r="AB559" t="b">
        <v>0</v>
      </c>
      <c r="AC559" t="b">
        <v>1</v>
      </c>
      <c r="AD559" t="n">
        <v>87.78704929218166</v>
      </c>
      <c r="AE559" t="n">
        <v>-0</v>
      </c>
      <c r="AF559" t="n">
        <v>0</v>
      </c>
      <c r="AG559" t="n">
        <v>0.03225781349647036</v>
      </c>
      <c r="AH559" t="b">
        <v>0</v>
      </c>
      <c r="AI559" t="b">
        <v>0</v>
      </c>
      <c r="AJ559" t="n">
        <v>848.7825234651124</v>
      </c>
      <c r="AK559" t="n">
        <v>0</v>
      </c>
      <c r="AL559" t="n">
        <v>1.466227061495645</v>
      </c>
      <c r="AM559" t="n">
        <v>0</v>
      </c>
      <c r="AN559" t="n">
        <v>1.466355873166138</v>
      </c>
      <c r="AO559" t="n">
        <v>0</v>
      </c>
      <c r="AP559" t="n">
        <v>1</v>
      </c>
      <c r="AQ559" t="n">
        <v>3</v>
      </c>
      <c r="AR559" t="n">
        <v>0</v>
      </c>
      <c r="AS559" t="n">
        <v>0</v>
      </c>
      <c r="AT559" t="n">
        <v>0.7428400207798289</v>
      </c>
      <c r="AU559" t="n">
        <v>0.2363975880279502</v>
      </c>
      <c r="AV559" t="n">
        <v>0.7428400207798289</v>
      </c>
    </row>
    <row r="560" spans="1:48">
      <c r="A560" t="n">
        <v>557</v>
      </c>
      <c r="B560" t="n">
        <v>0</v>
      </c>
      <c r="C560" t="n">
        <v>0</v>
      </c>
      <c r="D560" t="n">
        <v>0</v>
      </c>
      <c r="E560" t="n">
        <v>13.3</v>
      </c>
      <c r="F560" t="n">
        <v>0.1121511279117757</v>
      </c>
      <c r="G560" t="n">
        <v>94.19194822058601</v>
      </c>
      <c r="H560" t="n">
        <v>347.7566728304036</v>
      </c>
      <c r="I560" t="n">
        <v>2.043030718384638</v>
      </c>
      <c r="J560" t="n">
        <v>2.043030718384638</v>
      </c>
      <c r="K560" t="n">
        <v>207.1249892557821</v>
      </c>
      <c r="L560" t="n">
        <v>2</v>
      </c>
      <c r="M560" t="n">
        <v>56.10102634230285</v>
      </c>
      <c r="N560" t="n">
        <v>861.7410352737402</v>
      </c>
      <c r="O560" t="b">
        <v>0</v>
      </c>
      <c r="P560" t="n">
        <v>2.043030718384638</v>
      </c>
      <c r="Q560" t="n">
        <v>0</v>
      </c>
      <c r="R560" t="n">
        <v>0.8640167535807725</v>
      </c>
      <c r="S560" t="n">
        <v>28.67477044724852</v>
      </c>
      <c r="T560" t="n">
        <v>26.20277820944114</v>
      </c>
      <c r="U560" t="n">
        <v>2.36457303624917</v>
      </c>
      <c r="V560" t="n">
        <v>3.563138846122801</v>
      </c>
      <c r="W560" t="n">
        <v>0</v>
      </c>
      <c r="X560" t="n">
        <v>0</v>
      </c>
      <c r="Y560" t="n">
        <v>-22.82607512520868</v>
      </c>
      <c r="Z560" t="n">
        <v>57.47528649114438</v>
      </c>
      <c r="AA560" t="n">
        <v>861.7410352737402</v>
      </c>
      <c r="AB560" t="b">
        <v>0</v>
      </c>
      <c r="AC560" t="b">
        <v>1</v>
      </c>
      <c r="AD560" t="n">
        <v>87.77799132586213</v>
      </c>
      <c r="AE560" t="n">
        <v>-0</v>
      </c>
      <c r="AF560" t="n">
        <v>0</v>
      </c>
      <c r="AG560" t="n">
        <v>0.05440280535130609</v>
      </c>
      <c r="AH560" t="b">
        <v>0</v>
      </c>
      <c r="AI560" t="b">
        <v>0</v>
      </c>
      <c r="AJ560" t="n">
        <v>861.7410352737402</v>
      </c>
      <c r="AK560" t="n">
        <v>0</v>
      </c>
      <c r="AL560" t="n">
        <v>2.36457303624917</v>
      </c>
      <c r="AM560" t="n">
        <v>0</v>
      </c>
      <c r="AN560" t="n">
        <v>2.366150979212712</v>
      </c>
      <c r="AO560" t="n">
        <v>0</v>
      </c>
      <c r="AP560" t="n">
        <v>1</v>
      </c>
      <c r="AQ560" t="n">
        <v>3</v>
      </c>
      <c r="AR560" t="n">
        <v>0</v>
      </c>
      <c r="AS560" t="n">
        <v>0</v>
      </c>
      <c r="AT560" t="n">
        <v>0.903504773708412</v>
      </c>
      <c r="AU560" t="n">
        <v>0.287526712753287</v>
      </c>
      <c r="AV560" t="n">
        <v>0.903504773708412</v>
      </c>
    </row>
    <row r="561" spans="1:48">
      <c r="A561" t="n">
        <v>558</v>
      </c>
      <c r="B561" t="n">
        <v>0</v>
      </c>
      <c r="C561" t="n">
        <v>0</v>
      </c>
      <c r="D561" t="n">
        <v>0</v>
      </c>
      <c r="E561" t="n">
        <v>13.8</v>
      </c>
      <c r="F561" t="n">
        <v>0.11439243691893</v>
      </c>
      <c r="G561" t="n">
        <v>97.73299890557045</v>
      </c>
      <c r="H561" t="n">
        <v>360.8302319593661</v>
      </c>
      <c r="I561" t="n">
        <v>2.147058702629943</v>
      </c>
      <c r="J561" t="n">
        <v>2.147058702629943</v>
      </c>
      <c r="K561" t="n">
        <v>209.784827719566</v>
      </c>
      <c r="L561" t="n">
        <v>2</v>
      </c>
      <c r="M561" t="n">
        <v>56.82145929565709</v>
      </c>
      <c r="N561" t="n">
        <v>894.1373147953093</v>
      </c>
      <c r="O561" t="b">
        <v>0</v>
      </c>
      <c r="P561" t="n">
        <v>2.147058702629943</v>
      </c>
      <c r="Q561" t="n">
        <v>0</v>
      </c>
      <c r="R561" t="n">
        <v>0.86435310620774</v>
      </c>
      <c r="S561" t="n">
        <v>28.68244512076486</v>
      </c>
      <c r="T561" t="n">
        <v>26.52893917801384</v>
      </c>
      <c r="U561" t="n">
        <v>2.484006463573598</v>
      </c>
      <c r="V561" t="n">
        <v>3.598568195101368</v>
      </c>
      <c r="W561" t="n">
        <v>0</v>
      </c>
      <c r="X561" t="n">
        <v>0</v>
      </c>
      <c r="Y561" t="n">
        <v>-22.82607512520868</v>
      </c>
      <c r="Z561" t="n">
        <v>57.51641535507451</v>
      </c>
      <c r="AA561" t="n">
        <v>894.1373147953093</v>
      </c>
      <c r="AB561" t="b">
        <v>0</v>
      </c>
      <c r="AC561" t="b">
        <v>1</v>
      </c>
      <c r="AD561" t="n">
        <v>87.7689333595426</v>
      </c>
      <c r="AE561" t="n">
        <v>-0</v>
      </c>
      <c r="AF561" t="n">
        <v>0</v>
      </c>
      <c r="AG561" t="n">
        <v>0.07757415051718131</v>
      </c>
      <c r="AH561" t="b">
        <v>0</v>
      </c>
      <c r="AI561" t="b">
        <v>0</v>
      </c>
      <c r="AJ561" t="n">
        <v>894.1373147953093</v>
      </c>
      <c r="AK561" t="n">
        <v>0</v>
      </c>
      <c r="AL561" t="n">
        <v>2.484006463573598</v>
      </c>
      <c r="AM561" t="n">
        <v>0</v>
      </c>
      <c r="AN561" t="n">
        <v>2.488643683711355</v>
      </c>
      <c r="AO561" t="n">
        <v>0</v>
      </c>
      <c r="AP561" t="n">
        <v>1</v>
      </c>
      <c r="AQ561" t="n">
        <v>3</v>
      </c>
      <c r="AR561" t="n">
        <v>0</v>
      </c>
      <c r="AS561" t="n">
        <v>0</v>
      </c>
      <c r="AT561" t="n">
        <v>0.9405344780601977</v>
      </c>
      <c r="AU561" t="n">
        <v>0.2993108554344535</v>
      </c>
      <c r="AV561" t="n">
        <v>0.9405344780601977</v>
      </c>
    </row>
    <row r="562" spans="1:48">
      <c r="A562" t="n">
        <v>559</v>
      </c>
      <c r="B562" t="n">
        <v>0</v>
      </c>
      <c r="C562" t="n">
        <v>0</v>
      </c>
      <c r="D562" t="n">
        <v>0</v>
      </c>
      <c r="E562" t="n">
        <v>14.5</v>
      </c>
      <c r="F562" t="n">
        <v>0.4302791244125026</v>
      </c>
      <c r="G562" t="n">
        <v>102.6904698645487</v>
      </c>
      <c r="H562" t="n">
        <v>379.1332147399137</v>
      </c>
      <c r="I562" t="n">
        <v>5.414745645582217</v>
      </c>
      <c r="J562" t="n">
        <v>5.414745645582217</v>
      </c>
      <c r="K562" t="n">
        <v>503.5229868262012</v>
      </c>
      <c r="L562" t="n">
        <v>2</v>
      </c>
      <c r="M562" t="n">
        <v>136.3821741132723</v>
      </c>
      <c r="N562" t="n">
        <v>939.4921061255062</v>
      </c>
      <c r="O562" t="b">
        <v>0</v>
      </c>
      <c r="P562" t="n">
        <v>5.414745645582217</v>
      </c>
      <c r="Q562" t="n">
        <v>0</v>
      </c>
      <c r="R562" t="n">
        <v>0.9183517994417333</v>
      </c>
      <c r="S562" t="n">
        <v>28.69049062707044</v>
      </c>
      <c r="T562" t="n">
        <v>59.93040685734902</v>
      </c>
      <c r="U562" t="n">
        <v>5.896156188591176</v>
      </c>
      <c r="V562" t="n">
        <v>4.893209878627367</v>
      </c>
      <c r="W562" t="n">
        <v>0</v>
      </c>
      <c r="X562" t="n">
        <v>0</v>
      </c>
      <c r="Y562" t="n">
        <v>-22.82607512520868</v>
      </c>
      <c r="Z562" t="n">
        <v>57.58503697421158</v>
      </c>
      <c r="AA562" t="n">
        <v>939.4921061255062</v>
      </c>
      <c r="AB562" t="b">
        <v>0</v>
      </c>
      <c r="AC562" t="b">
        <v>1</v>
      </c>
      <c r="AD562" t="n">
        <v>87.75987539322307</v>
      </c>
      <c r="AE562" t="n">
        <v>-0</v>
      </c>
      <c r="AF562" t="n">
        <v>0</v>
      </c>
      <c r="AG562" t="n">
        <v>0.0829934755489504</v>
      </c>
      <c r="AH562" t="b">
        <v>0</v>
      </c>
      <c r="AI562" t="b">
        <v>0</v>
      </c>
      <c r="AJ562" t="n">
        <v>939.4921061255062</v>
      </c>
      <c r="AK562" t="n">
        <v>0</v>
      </c>
      <c r="AL562" t="n">
        <v>5.896156188591176</v>
      </c>
      <c r="AM562" t="n">
        <v>0</v>
      </c>
      <c r="AN562" t="n">
        <v>5.919632115538568</v>
      </c>
      <c r="AO562" t="n">
        <v>0</v>
      </c>
      <c r="AP562" t="n">
        <v>1</v>
      </c>
      <c r="AQ562" t="n">
        <v>3</v>
      </c>
      <c r="AR562" t="n">
        <v>0</v>
      </c>
      <c r="AS562" t="n">
        <v>0</v>
      </c>
      <c r="AT562" t="n">
        <v>1.552601751340435</v>
      </c>
      <c r="AU562" t="n">
        <v>0.4940919968199113</v>
      </c>
      <c r="AV562" t="n">
        <v>1.552601751340435</v>
      </c>
    </row>
    <row r="563" spans="1:48">
      <c r="A563" t="n">
        <v>560</v>
      </c>
      <c r="B563" t="n">
        <v>0</v>
      </c>
      <c r="C563" t="n">
        <v>0</v>
      </c>
      <c r="D563" t="n">
        <v>0</v>
      </c>
      <c r="E563" t="n">
        <v>16.5</v>
      </c>
      <c r="F563" t="n">
        <v>0.4144910654310592</v>
      </c>
      <c r="G563" t="n">
        <v>116.8546726044864</v>
      </c>
      <c r="H563" t="n">
        <v>431.4274512557639</v>
      </c>
      <c r="I563" t="n">
        <v>6.012817568928047</v>
      </c>
      <c r="J563" t="n">
        <v>6.012817568928047</v>
      </c>
      <c r="K563" t="n">
        <v>491.3639908488953</v>
      </c>
      <c r="L563" t="n">
        <v>2</v>
      </c>
      <c r="M563" t="n">
        <v>133.0888382580973</v>
      </c>
      <c r="N563" t="n">
        <v>1069.077224211783</v>
      </c>
      <c r="O563" t="b">
        <v>0</v>
      </c>
      <c r="P563" t="n">
        <v>6.012817568928048</v>
      </c>
      <c r="Q563" t="n">
        <v>0</v>
      </c>
      <c r="R563" t="n">
        <v>0.9158112180037402</v>
      </c>
      <c r="S563" t="n">
        <v>28.70270368132009</v>
      </c>
      <c r="T563" t="n">
        <v>58.64545674756526</v>
      </c>
      <c r="U563" t="n">
        <v>6.565564442456405</v>
      </c>
      <c r="V563" t="n">
        <v>4.937289573191855</v>
      </c>
      <c r="W563" t="n">
        <v>0</v>
      </c>
      <c r="X563" t="n">
        <v>0</v>
      </c>
      <c r="Y563" t="n">
        <v>-22.82607512520868</v>
      </c>
      <c r="Z563" t="n">
        <v>57.70018485675927</v>
      </c>
      <c r="AA563" t="n">
        <v>1069.077224211783</v>
      </c>
      <c r="AB563" t="b">
        <v>0</v>
      </c>
      <c r="AC563" t="b">
        <v>1</v>
      </c>
      <c r="AD563" t="n">
        <v>87.75081742690354</v>
      </c>
      <c r="AE563" t="n">
        <v>-0</v>
      </c>
      <c r="AF563" t="n">
        <v>0</v>
      </c>
      <c r="AG563" t="n">
        <v>0.0827583995671626</v>
      </c>
      <c r="AH563" t="b">
        <v>0</v>
      </c>
      <c r="AI563" t="b">
        <v>0</v>
      </c>
      <c r="AJ563" t="n">
        <v>1069.077224211783</v>
      </c>
      <c r="AK563" t="n">
        <v>0</v>
      </c>
      <c r="AL563" t="n">
        <v>6.565564442456405</v>
      </c>
      <c r="AM563" t="n">
        <v>0</v>
      </c>
      <c r="AN563" t="n">
        <v>6.585691265970973</v>
      </c>
      <c r="AO563" t="n">
        <v>0</v>
      </c>
      <c r="AP563" t="n">
        <v>1</v>
      </c>
      <c r="AQ563" t="n">
        <v>3</v>
      </c>
      <c r="AR563" t="n">
        <v>0</v>
      </c>
      <c r="AS563" t="n">
        <v>0</v>
      </c>
      <c r="AT563" t="n">
        <v>1.721174181510303</v>
      </c>
      <c r="AU563" t="n">
        <v>0.5477376200838981</v>
      </c>
      <c r="AV563" t="n">
        <v>1.721174181510303</v>
      </c>
    </row>
    <row r="564" spans="1:48">
      <c r="A564" t="n">
        <v>561</v>
      </c>
      <c r="B564" t="n">
        <v>0</v>
      </c>
      <c r="C564" t="n">
        <v>0</v>
      </c>
      <c r="D564" t="n">
        <v>0</v>
      </c>
      <c r="E564" t="n">
        <v>17</v>
      </c>
      <c r="F564" t="n">
        <v>-0.004910052803405396</v>
      </c>
      <c r="G564" t="n">
        <v>120.3957232894708</v>
      </c>
      <c r="H564" t="n">
        <v>444.5010103847263</v>
      </c>
      <c r="I564" t="n">
        <v>1.300083241639489</v>
      </c>
      <c r="J564" t="n">
        <v>1.300083241639489</v>
      </c>
      <c r="K564" t="n">
        <v>103.11728789919</v>
      </c>
      <c r="L564" t="n">
        <v>2</v>
      </c>
      <c r="M564" t="n">
        <v>27.92992629988895</v>
      </c>
      <c r="N564" t="n">
        <v>1101.473503733352</v>
      </c>
      <c r="O564" t="b">
        <v>0</v>
      </c>
      <c r="P564" t="n">
        <v>1.300083241639489</v>
      </c>
      <c r="Q564" t="n">
        <v>0</v>
      </c>
      <c r="R564" t="n">
        <v>0.7738086266615198</v>
      </c>
      <c r="S564" t="n">
        <v>28.71668769568796</v>
      </c>
      <c r="T564" t="n">
        <v>14.56581939068533</v>
      </c>
      <c r="U564" t="n">
        <v>1.680109521715338</v>
      </c>
      <c r="V564" t="n">
        <v>3.294662691779379</v>
      </c>
      <c r="W564" t="n">
        <v>0</v>
      </c>
      <c r="X564" t="n">
        <v>0</v>
      </c>
      <c r="Y564" t="n">
        <v>-22.82607512520868</v>
      </c>
      <c r="Z564" t="n">
        <v>57.7335385336281</v>
      </c>
      <c r="AA564" t="n">
        <v>1101.473503733352</v>
      </c>
      <c r="AB564" t="b">
        <v>0</v>
      </c>
      <c r="AC564" t="b">
        <v>1</v>
      </c>
      <c r="AD564" t="n">
        <v>87.74175946058401</v>
      </c>
      <c r="AE564" t="n">
        <v>-0</v>
      </c>
      <c r="AF564" t="n">
        <v>0</v>
      </c>
      <c r="AG564" t="n">
        <v>0.003504050874482106</v>
      </c>
      <c r="AH564" t="b">
        <v>0</v>
      </c>
      <c r="AI564" t="b">
        <v>0</v>
      </c>
      <c r="AJ564" t="n">
        <v>1101.473503733352</v>
      </c>
      <c r="AK564" t="n">
        <v>0</v>
      </c>
      <c r="AL564" t="n">
        <v>1.680109521715338</v>
      </c>
      <c r="AM564" t="n">
        <v>0</v>
      </c>
      <c r="AN564" t="n">
        <v>1.680914594655921</v>
      </c>
      <c r="AO564" t="n">
        <v>0</v>
      </c>
      <c r="AP564" t="n">
        <v>1</v>
      </c>
      <c r="AQ564" t="n">
        <v>3</v>
      </c>
      <c r="AR564" t="n">
        <v>0</v>
      </c>
      <c r="AS564" t="n">
        <v>0</v>
      </c>
      <c r="AT564" t="n">
        <v>0.9130705857874654</v>
      </c>
      <c r="AU564" t="n">
        <v>0.2905708875954595</v>
      </c>
      <c r="AV564" t="n">
        <v>0.9130705857874654</v>
      </c>
    </row>
    <row r="565" spans="1:48">
      <c r="A565" t="n">
        <v>562</v>
      </c>
      <c r="B565" t="n">
        <v>0</v>
      </c>
      <c r="C565" t="n">
        <v>0</v>
      </c>
      <c r="D565" t="n">
        <v>0</v>
      </c>
      <c r="E565" t="n">
        <v>17</v>
      </c>
      <c r="F565" t="n">
        <v>0.02181581244923025</v>
      </c>
      <c r="G565" t="n">
        <v>120.3957232894708</v>
      </c>
      <c r="H565" t="n">
        <v>444.5010103847263</v>
      </c>
      <c r="I565" t="n">
        <v>1.612525945590268</v>
      </c>
      <c r="J565" t="n">
        <v>1.612525945590268</v>
      </c>
      <c r="K565" t="n">
        <v>127.8989658897966</v>
      </c>
      <c r="L565" t="n">
        <v>2</v>
      </c>
      <c r="M565" t="n">
        <v>34.64219011099584</v>
      </c>
      <c r="N565" t="n">
        <v>1101.473503733352</v>
      </c>
      <c r="O565" t="b">
        <v>0</v>
      </c>
      <c r="P565" t="n">
        <v>1.612525945590268</v>
      </c>
      <c r="Q565" t="n">
        <v>0</v>
      </c>
      <c r="R565" t="n">
        <v>0.8043304281477388</v>
      </c>
      <c r="S565" t="n">
        <v>28.72481126341046</v>
      </c>
      <c r="T565" t="n">
        <v>17.38079111239584</v>
      </c>
      <c r="U565" t="n">
        <v>2.004805350089379</v>
      </c>
      <c r="V565" t="n">
        <v>3.40089195541608</v>
      </c>
      <c r="W565" t="n">
        <v>0</v>
      </c>
      <c r="X565" t="n">
        <v>0</v>
      </c>
      <c r="Y565" t="n">
        <v>-22.82607512520868</v>
      </c>
      <c r="Z565" t="n">
        <v>57.77633754747462</v>
      </c>
      <c r="AA565" t="n">
        <v>1101.473503733352</v>
      </c>
      <c r="AB565" t="b">
        <v>0</v>
      </c>
      <c r="AC565" t="b">
        <v>1</v>
      </c>
      <c r="AD565" t="n">
        <v>87.73270149426448</v>
      </c>
      <c r="AE565" t="n">
        <v>-0</v>
      </c>
      <c r="AF565" t="n">
        <v>0</v>
      </c>
      <c r="AG565" t="n">
        <v>-0.07565330394124997</v>
      </c>
      <c r="AH565" t="b">
        <v>0</v>
      </c>
      <c r="AI565" t="b">
        <v>0</v>
      </c>
      <c r="AJ565" t="n">
        <v>1101.473503733352</v>
      </c>
      <c r="AK565" t="n">
        <v>0</v>
      </c>
      <c r="AL565" t="n">
        <v>2.004805350089379</v>
      </c>
      <c r="AM565" t="n">
        <v>0</v>
      </c>
      <c r="AN565" t="n">
        <v>2.004805350089379</v>
      </c>
      <c r="AO565" t="n">
        <v>0</v>
      </c>
      <c r="AP565" t="n">
        <v>1</v>
      </c>
      <c r="AQ565" t="n">
        <v>3</v>
      </c>
      <c r="AR565" t="n">
        <v>0</v>
      </c>
      <c r="AS565" t="n">
        <v>0</v>
      </c>
      <c r="AT565" t="n">
        <v>0.9666033792038005</v>
      </c>
      <c r="AU565" t="n">
        <v>0.3076068884704998</v>
      </c>
      <c r="AV565" t="n">
        <v>0.9666033792038005</v>
      </c>
    </row>
    <row r="566" spans="1:48">
      <c r="A566" t="n">
        <v>563</v>
      </c>
      <c r="B566" t="n">
        <v>0</v>
      </c>
      <c r="C566" t="n">
        <v>0</v>
      </c>
      <c r="D566" t="n">
        <v>0</v>
      </c>
      <c r="E566" t="n">
        <v>17</v>
      </c>
      <c r="F566" t="n">
        <v>-0.08235319699351429</v>
      </c>
      <c r="G566" t="n">
        <v>120.3957232894708</v>
      </c>
      <c r="H566" t="n">
        <v>444.5010103847263</v>
      </c>
      <c r="I566" t="n">
        <v>0.3947226426661241</v>
      </c>
      <c r="J566" t="n">
        <v>0.3947226426661241</v>
      </c>
      <c r="K566" t="n">
        <v>31.30778636358935</v>
      </c>
      <c r="L566" t="n">
        <v>2</v>
      </c>
      <c r="M566" t="n">
        <v>8.479898798371979</v>
      </c>
      <c r="N566" t="n">
        <v>1101.473503733352</v>
      </c>
      <c r="O566" t="b">
        <v>0</v>
      </c>
      <c r="P566" t="n">
        <v>0.3947226426661241</v>
      </c>
      <c r="Q566" t="n">
        <v>0</v>
      </c>
      <c r="R566" t="n">
        <v>0.5340075648953351</v>
      </c>
      <c r="S566" t="n">
        <v>28.73352751211396</v>
      </c>
      <c r="T566" t="n">
        <v>6.408287060844199</v>
      </c>
      <c r="U566" t="n">
        <v>0.7391705073382047</v>
      </c>
      <c r="V566" t="n">
        <v>2.986213292332504</v>
      </c>
      <c r="W566" t="n">
        <v>0</v>
      </c>
      <c r="X566" t="n">
        <v>0</v>
      </c>
      <c r="Y566" t="n">
        <v>-22.82607512520868</v>
      </c>
      <c r="Z566" t="n">
        <v>57.80512274358313</v>
      </c>
      <c r="AA566" t="n">
        <v>1101.473503733352</v>
      </c>
      <c r="AB566" t="b">
        <v>0</v>
      </c>
      <c r="AC566" t="b">
        <v>1</v>
      </c>
      <c r="AD566" t="n">
        <v>87.72364352794494</v>
      </c>
      <c r="AE566" t="n">
        <v>-0</v>
      </c>
      <c r="AF566" t="n">
        <v>0</v>
      </c>
      <c r="AG566" t="n">
        <v>-0.0891688849323059</v>
      </c>
      <c r="AH566" t="b">
        <v>0</v>
      </c>
      <c r="AI566" t="b">
        <v>0</v>
      </c>
      <c r="AJ566" t="n">
        <v>1101.473503733352</v>
      </c>
      <c r="AK566" t="n">
        <v>0</v>
      </c>
      <c r="AL566" t="n">
        <v>0.7391705073382047</v>
      </c>
      <c r="AM566" t="n">
        <v>0</v>
      </c>
      <c r="AN566" t="n">
        <v>0.7474144542497717</v>
      </c>
      <c r="AO566" t="n">
        <v>0</v>
      </c>
      <c r="AP566" t="n">
        <v>1</v>
      </c>
      <c r="AQ566" t="n">
        <v>3</v>
      </c>
      <c r="AR566" t="n">
        <v>0</v>
      </c>
      <c r="AS566" t="n">
        <v>0</v>
      </c>
      <c r="AT566" t="n">
        <v>0.7590604108164657</v>
      </c>
      <c r="AU566" t="n">
        <v>0.2415594815370104</v>
      </c>
      <c r="AV566" t="n">
        <v>0.7590604108164657</v>
      </c>
    </row>
    <row r="567" spans="1:48">
      <c r="A567" t="n">
        <v>564</v>
      </c>
      <c r="B567" t="n">
        <v>0</v>
      </c>
      <c r="C567" t="n">
        <v>0</v>
      </c>
      <c r="D567" t="n">
        <v>0</v>
      </c>
      <c r="E567" t="n">
        <v>15.4</v>
      </c>
      <c r="F567" t="n">
        <v>-1.025736357808509</v>
      </c>
      <c r="G567" t="n">
        <v>109.0643610975206</v>
      </c>
      <c r="H567" t="n">
        <v>402.6656211720463</v>
      </c>
      <c r="I567" t="n">
        <v>-9.656358500589855</v>
      </c>
      <c r="J567" t="n">
        <v>-9.656358500589855</v>
      </c>
      <c r="K567" t="n">
        <v>-845.4772056632469</v>
      </c>
      <c r="L567" t="n">
        <v>2</v>
      </c>
      <c r="M567" t="n">
        <v>-229.0024934082467</v>
      </c>
      <c r="N567" t="n">
        <v>997.8054092643307</v>
      </c>
      <c r="O567" t="b">
        <v>0</v>
      </c>
      <c r="P567" t="n">
        <v>-9.656358500589855</v>
      </c>
      <c r="Q567" t="n">
        <v>0</v>
      </c>
      <c r="R567" t="n">
        <v>0.9523838661639</v>
      </c>
      <c r="S567" t="n">
        <v>28.73860876154028</v>
      </c>
      <c r="T567" t="n">
        <v>-88.01383375033052</v>
      </c>
      <c r="U567" t="n">
        <v>-9.196560041856406</v>
      </c>
      <c r="V567" t="n">
        <v>140.9886596579162</v>
      </c>
      <c r="W567" t="n">
        <v>-54.8001410977962</v>
      </c>
      <c r="X567" t="n">
        <v>2</v>
      </c>
      <c r="Y567" t="n">
        <v>31.97406597258752</v>
      </c>
      <c r="Z567" t="n">
        <v>57.80830353928659</v>
      </c>
      <c r="AA567" t="n">
        <v>997.8054092643307</v>
      </c>
      <c r="AB567" t="b">
        <v>0</v>
      </c>
      <c r="AC567" t="b">
        <v>1</v>
      </c>
      <c r="AD567" t="n">
        <v>87.72545860549403</v>
      </c>
      <c r="AE567" t="n">
        <v>1.145077575177831</v>
      </c>
      <c r="AF567" t="n">
        <v>0</v>
      </c>
      <c r="AG567" t="n">
        <v>-0.1112878759131412</v>
      </c>
      <c r="AH567" t="b">
        <v>0</v>
      </c>
      <c r="AI567" t="b">
        <v>0</v>
      </c>
      <c r="AJ567" t="n">
        <v>997.8054092643307</v>
      </c>
      <c r="AK567" t="n">
        <v>0</v>
      </c>
      <c r="AL567" t="n">
        <v>-9.196560041856406</v>
      </c>
      <c r="AM567" t="n">
        <v>4.824572236326251</v>
      </c>
      <c r="AN567" t="n">
        <v>-3.132149120998729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 spans="1:48">
      <c r="A568" t="n">
        <v>565</v>
      </c>
      <c r="B568" t="n">
        <v>0</v>
      </c>
      <c r="C568" t="n">
        <v>0</v>
      </c>
      <c r="D568" t="n">
        <v>0</v>
      </c>
      <c r="E568" t="n">
        <v>10.1</v>
      </c>
      <c r="F568" t="n">
        <v>-1.56470137177245</v>
      </c>
      <c r="G568" t="n">
        <v>71.52922383668562</v>
      </c>
      <c r="H568" t="n">
        <v>264.0858944050433</v>
      </c>
      <c r="I568" t="n">
        <v>-10.1214334625323</v>
      </c>
      <c r="J568" t="n">
        <v>-10.1214334625323</v>
      </c>
      <c r="K568" t="n">
        <v>-1351.23191361533</v>
      </c>
      <c r="L568" t="n">
        <v>0</v>
      </c>
      <c r="M568" t="n">
        <v>-365.9891423660156</v>
      </c>
      <c r="N568" t="n">
        <v>0</v>
      </c>
      <c r="O568" t="b">
        <v>1</v>
      </c>
      <c r="P568" t="n">
        <v>-10.1214334625323</v>
      </c>
      <c r="Q568" t="n">
        <v>-69.99980365606278</v>
      </c>
      <c r="R568" t="n">
        <v>0</v>
      </c>
      <c r="S568" t="n">
        <v>28.75131061561026</v>
      </c>
      <c r="T568" t="n">
        <v>0</v>
      </c>
      <c r="U568" t="n">
        <v>0</v>
      </c>
      <c r="V568" t="n">
        <v>365.9891423660157</v>
      </c>
      <c r="W568" t="n">
        <v>0</v>
      </c>
      <c r="X568" t="n">
        <v>0</v>
      </c>
      <c r="Y568" t="n">
        <v>-22.82607512520868</v>
      </c>
      <c r="Z568" t="n">
        <v>57.4211722363953</v>
      </c>
      <c r="AA568" t="n">
        <v>750</v>
      </c>
      <c r="AB568" t="b">
        <v>0</v>
      </c>
      <c r="AC568" t="b">
        <v>1</v>
      </c>
      <c r="AD568" t="n">
        <v>87.72727368304311</v>
      </c>
      <c r="AE568" t="n">
        <v>-0</v>
      </c>
      <c r="AF568" t="n">
        <v>0</v>
      </c>
      <c r="AG568" t="n">
        <v>-0.116926851781657</v>
      </c>
      <c r="AH568" t="b">
        <v>1</v>
      </c>
      <c r="AI568" t="b">
        <v>1</v>
      </c>
      <c r="AJ568" t="n">
        <v>750</v>
      </c>
      <c r="AK568" t="n">
        <v>0</v>
      </c>
      <c r="AL568" t="n">
        <v>0</v>
      </c>
      <c r="AM568" t="n">
        <v>0</v>
      </c>
      <c r="AN568" t="n">
        <v>0.04710494697037701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0.220341501330523</v>
      </c>
      <c r="AU568" t="n">
        <v>0.07012034623863043</v>
      </c>
      <c r="AV568" t="n">
        <v>0.220341501330523</v>
      </c>
    </row>
    <row r="569" spans="1:48">
      <c r="A569" t="n">
        <v>566</v>
      </c>
      <c r="B569" t="n">
        <v>0</v>
      </c>
      <c r="C569" t="n">
        <v>0</v>
      </c>
      <c r="D569" t="n">
        <v>0</v>
      </c>
      <c r="E569" t="n">
        <v>4.8</v>
      </c>
      <c r="F569" t="n">
        <v>-1.548791488435021</v>
      </c>
      <c r="G569" t="n">
        <v>33.99408657585059</v>
      </c>
      <c r="H569" t="n">
        <v>125.5061676380404</v>
      </c>
      <c r="I569" t="n">
        <v>-4.775062768054889</v>
      </c>
      <c r="J569" t="n">
        <v>-4.775062768054889</v>
      </c>
      <c r="K569" t="n">
        <v>-1341.365372028953</v>
      </c>
      <c r="L569" t="n">
        <v>0</v>
      </c>
      <c r="M569" t="n">
        <v>-363.3167313187845</v>
      </c>
      <c r="N569" t="n">
        <v>0</v>
      </c>
      <c r="O569" t="b">
        <v>0</v>
      </c>
      <c r="P569" t="n">
        <v>-4.775062768054889</v>
      </c>
      <c r="Q569" t="n">
        <v>0</v>
      </c>
      <c r="R569" t="n">
        <v>0</v>
      </c>
      <c r="S569" t="n">
        <v>28.75131061561026</v>
      </c>
      <c r="T569" t="n">
        <v>0</v>
      </c>
      <c r="U569" t="n">
        <v>0</v>
      </c>
      <c r="V569" t="n">
        <v>363.3167313187845</v>
      </c>
      <c r="W569" t="n">
        <v>0</v>
      </c>
      <c r="X569" t="n">
        <v>0</v>
      </c>
      <c r="Y569" t="n">
        <v>-22.82607512520868</v>
      </c>
      <c r="Z569" t="n">
        <v>57.04022251848222</v>
      </c>
      <c r="AA569" t="n">
        <v>750</v>
      </c>
      <c r="AB569" t="b">
        <v>0</v>
      </c>
      <c r="AC569" t="b">
        <v>1</v>
      </c>
      <c r="AD569" t="n">
        <v>87.71821571672358</v>
      </c>
      <c r="AE569" t="n">
        <v>-0</v>
      </c>
      <c r="AF569" t="n">
        <v>0</v>
      </c>
      <c r="AG569" t="n">
        <v>-0.1241146634486501</v>
      </c>
      <c r="AH569" t="b">
        <v>1</v>
      </c>
      <c r="AI569" t="b">
        <v>1</v>
      </c>
      <c r="AJ569" t="n">
        <v>750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0.2205119096624853</v>
      </c>
      <c r="AU569" t="n">
        <v>0.07017457610983939</v>
      </c>
      <c r="AV569" t="n">
        <v>0.2205119096624853</v>
      </c>
    </row>
    <row r="570" spans="1:48">
      <c r="A570" t="n">
        <v>567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b">
        <v>0</v>
      </c>
      <c r="P570" t="n">
        <v>0</v>
      </c>
      <c r="Q570" t="n">
        <v>0</v>
      </c>
      <c r="R570" t="n">
        <v>1</v>
      </c>
      <c r="S570" t="n">
        <v>28.75131061561026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-22.82607512520868</v>
      </c>
      <c r="Z570" t="n">
        <v>57.03557865283355</v>
      </c>
      <c r="AA570" t="n">
        <v>750</v>
      </c>
      <c r="AB570" t="b">
        <v>0</v>
      </c>
      <c r="AC570" t="b">
        <v>1</v>
      </c>
      <c r="AD570" t="n">
        <v>87.70915775040405</v>
      </c>
      <c r="AE570" t="n">
        <v>-0</v>
      </c>
      <c r="AF570" t="n">
        <v>0</v>
      </c>
      <c r="AG570" t="n">
        <v>-0.1276704968724439</v>
      </c>
      <c r="AH570" t="b">
        <v>1</v>
      </c>
      <c r="AI570" t="b">
        <v>1</v>
      </c>
      <c r="AJ570" t="n">
        <v>750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0.2205139890062924</v>
      </c>
      <c r="AU570" t="n">
        <v>0.07017523782951916</v>
      </c>
      <c r="AV570" t="n">
        <v>0.2205139890062924</v>
      </c>
    </row>
    <row r="571" spans="1:48">
      <c r="A571" t="n">
        <v>568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b">
        <v>0</v>
      </c>
      <c r="P571" t="n">
        <v>0</v>
      </c>
      <c r="Q571" t="n">
        <v>0</v>
      </c>
      <c r="R571" t="n">
        <v>1</v>
      </c>
      <c r="S571" t="n">
        <v>28.75131061561026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-22.82607512520868</v>
      </c>
      <c r="Z571" t="n">
        <v>57.03093478718488</v>
      </c>
      <c r="AA571" t="n">
        <v>750</v>
      </c>
      <c r="AB571" t="b">
        <v>0</v>
      </c>
      <c r="AC571" t="b">
        <v>1</v>
      </c>
      <c r="AD571" t="n">
        <v>87.70009978408451</v>
      </c>
      <c r="AE571" t="n">
        <v>-0</v>
      </c>
      <c r="AF571" t="n">
        <v>0</v>
      </c>
      <c r="AG571" t="n">
        <v>-0.1246871547556142</v>
      </c>
      <c r="AH571" t="b">
        <v>1</v>
      </c>
      <c r="AI571" t="b">
        <v>1</v>
      </c>
      <c r="AJ571" t="n">
        <v>750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0.2205160683989656</v>
      </c>
      <c r="AU571" t="n">
        <v>0.07017589956474986</v>
      </c>
      <c r="AV571" t="n">
        <v>0.2205160683989656</v>
      </c>
    </row>
    <row r="572" spans="1:48">
      <c r="A572" t="n">
        <v>569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b">
        <v>0</v>
      </c>
      <c r="P572" t="n">
        <v>0</v>
      </c>
      <c r="Q572" t="n">
        <v>0</v>
      </c>
      <c r="R572" t="n">
        <v>1</v>
      </c>
      <c r="S572" t="n">
        <v>28.75131061561026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-22.82607512520868</v>
      </c>
      <c r="Z572" t="n">
        <v>57.0262909215362</v>
      </c>
      <c r="AA572" t="n">
        <v>750</v>
      </c>
      <c r="AB572" t="b">
        <v>0</v>
      </c>
      <c r="AC572" t="b">
        <v>1</v>
      </c>
      <c r="AD572" t="n">
        <v>87.69104181776498</v>
      </c>
      <c r="AE572" t="n">
        <v>-0</v>
      </c>
      <c r="AF572" t="n">
        <v>0</v>
      </c>
      <c r="AG572" t="n">
        <v>-0.051711208780339</v>
      </c>
      <c r="AH572" t="b">
        <v>1</v>
      </c>
      <c r="AI572" t="b">
        <v>1</v>
      </c>
      <c r="AJ572" t="n">
        <v>750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0.2205181478405068</v>
      </c>
      <c r="AU572" t="n">
        <v>0.07017656131553202</v>
      </c>
      <c r="AV572" t="n">
        <v>0.2205181478405068</v>
      </c>
    </row>
    <row r="573" spans="1:48">
      <c r="A573" t="n">
        <v>570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b">
        <v>0</v>
      </c>
      <c r="P573" t="n">
        <v>0</v>
      </c>
      <c r="Q573" t="n">
        <v>0</v>
      </c>
      <c r="R573" t="n">
        <v>1</v>
      </c>
      <c r="S573" t="n">
        <v>28.75131061561026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-22.82607512520868</v>
      </c>
      <c r="Z573" t="n">
        <v>57.02164705588753</v>
      </c>
      <c r="AA573" t="n">
        <v>750</v>
      </c>
      <c r="AB573" t="b">
        <v>0</v>
      </c>
      <c r="AC573" t="b">
        <v>1</v>
      </c>
      <c r="AD573" t="n">
        <v>87.68198385144545</v>
      </c>
      <c r="AE573" t="n">
        <v>-0</v>
      </c>
      <c r="AF573" t="n">
        <v>0</v>
      </c>
      <c r="AG573" t="n">
        <v>0.02043452679372762</v>
      </c>
      <c r="AH573" t="b">
        <v>1</v>
      </c>
      <c r="AI573" t="b">
        <v>1</v>
      </c>
      <c r="AJ573" t="n">
        <v>750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0.2205202273309177</v>
      </c>
      <c r="AU573" t="n">
        <v>0.07017722308186625</v>
      </c>
      <c r="AV573" t="n">
        <v>0.2205202273309177</v>
      </c>
    </row>
    <row r="574" spans="1:48">
      <c r="A574" t="n">
        <v>571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b">
        <v>0</v>
      </c>
      <c r="P574" t="n">
        <v>0</v>
      </c>
      <c r="Q574" t="n">
        <v>0</v>
      </c>
      <c r="R574" t="n">
        <v>1</v>
      </c>
      <c r="S574" t="n">
        <v>28.75131061561026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-22.82607512520868</v>
      </c>
      <c r="Z574" t="n">
        <v>57.01700319023885</v>
      </c>
      <c r="AA574" t="n">
        <v>750</v>
      </c>
      <c r="AB574" t="b">
        <v>0</v>
      </c>
      <c r="AC574" t="b">
        <v>1</v>
      </c>
      <c r="AD574" t="n">
        <v>87.67292588512592</v>
      </c>
      <c r="AE574" t="n">
        <v>-0</v>
      </c>
      <c r="AF574" t="n">
        <v>0</v>
      </c>
      <c r="AG574" t="n">
        <v>0.02138284375634855</v>
      </c>
      <c r="AH574" t="b">
        <v>1</v>
      </c>
      <c r="AI574" t="b">
        <v>1</v>
      </c>
      <c r="AJ574" t="n">
        <v>750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0.2205223068702002</v>
      </c>
      <c r="AU574" t="n">
        <v>0.07017788486375311</v>
      </c>
      <c r="AV574" t="n">
        <v>0.2205223068702002</v>
      </c>
    </row>
    <row r="575" spans="1:48">
      <c r="A575" t="n">
        <v>572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b">
        <v>0</v>
      </c>
      <c r="P575" t="n">
        <v>0</v>
      </c>
      <c r="Q575" t="n">
        <v>0</v>
      </c>
      <c r="R575" t="n">
        <v>1</v>
      </c>
      <c r="S575" t="n">
        <v>28.75131061561026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-22.82607512520868</v>
      </c>
      <c r="Z575" t="n">
        <v>57.01235932459018</v>
      </c>
      <c r="AA575" t="n">
        <v>750</v>
      </c>
      <c r="AB575" t="b">
        <v>0</v>
      </c>
      <c r="AC575" t="b">
        <v>1</v>
      </c>
      <c r="AD575" t="n">
        <v>87.66386791880639</v>
      </c>
      <c r="AE575" t="n">
        <v>-0</v>
      </c>
      <c r="AF575" t="n">
        <v>0</v>
      </c>
      <c r="AG575" t="n">
        <v>0.02117713627290202</v>
      </c>
      <c r="AH575" t="b">
        <v>1</v>
      </c>
      <c r="AI575" t="b">
        <v>1</v>
      </c>
      <c r="AJ575" t="n">
        <v>750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0.2205243864583561</v>
      </c>
      <c r="AU575" t="n">
        <v>0.07017854666119319</v>
      </c>
      <c r="AV575" t="n">
        <v>0.2205243864583561</v>
      </c>
    </row>
    <row r="576" spans="1:48">
      <c r="A576" t="n">
        <v>573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b">
        <v>0</v>
      </c>
      <c r="P576" t="n">
        <v>0</v>
      </c>
      <c r="Q576" t="n">
        <v>0</v>
      </c>
      <c r="R576" t="n">
        <v>1</v>
      </c>
      <c r="S576" t="n">
        <v>28.75131061561026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-22.82607512520868</v>
      </c>
      <c r="Z576" t="n">
        <v>57.0077154589415</v>
      </c>
      <c r="AA576" t="n">
        <v>750</v>
      </c>
      <c r="AB576" t="b">
        <v>0</v>
      </c>
      <c r="AC576" t="b">
        <v>1</v>
      </c>
      <c r="AD576" t="n">
        <v>87.65480995248686</v>
      </c>
      <c r="AE576" t="n">
        <v>-0</v>
      </c>
      <c r="AF576" t="n">
        <v>0</v>
      </c>
      <c r="AG576" t="n">
        <v>0.006675534282481022</v>
      </c>
      <c r="AH576" t="b">
        <v>1</v>
      </c>
      <c r="AI576" t="b">
        <v>1</v>
      </c>
      <c r="AJ576" t="n">
        <v>750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0.2205264660953872</v>
      </c>
      <c r="AU576" t="n">
        <v>0.07017920847418709</v>
      </c>
      <c r="AV576" t="n">
        <v>0.2205264660953872</v>
      </c>
    </row>
    <row r="577" spans="1:48">
      <c r="A577" t="n">
        <v>574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b">
        <v>0</v>
      </c>
      <c r="P577" t="n">
        <v>0</v>
      </c>
      <c r="Q577" t="n">
        <v>0</v>
      </c>
      <c r="R577" t="n">
        <v>1</v>
      </c>
      <c r="S577" t="n">
        <v>28.75131061561026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-22.82607512520868</v>
      </c>
      <c r="Z577" t="n">
        <v>57.00307159329283</v>
      </c>
      <c r="AA577" t="n">
        <v>750</v>
      </c>
      <c r="AB577" t="b">
        <v>0</v>
      </c>
      <c r="AC577" t="b">
        <v>1</v>
      </c>
      <c r="AD577" t="n">
        <v>87.64575198616733</v>
      </c>
      <c r="AE577" t="n">
        <v>-0</v>
      </c>
      <c r="AF577" t="n">
        <v>0</v>
      </c>
      <c r="AG577" t="n">
        <v>-0.00763361384199715</v>
      </c>
      <c r="AH577" t="b">
        <v>1</v>
      </c>
      <c r="AI577" t="b">
        <v>1</v>
      </c>
      <c r="AJ577" t="n">
        <v>750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0.2205285457812955</v>
      </c>
      <c r="AU577" t="n">
        <v>0.0701798703027354</v>
      </c>
      <c r="AV577" t="n">
        <v>0.2205285457812955</v>
      </c>
    </row>
    <row r="578" spans="1:48">
      <c r="A578" t="n">
        <v>575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b">
        <v>0</v>
      </c>
      <c r="P578" t="n">
        <v>0</v>
      </c>
      <c r="Q578" t="n">
        <v>0</v>
      </c>
      <c r="R578" t="n">
        <v>1</v>
      </c>
      <c r="S578" t="n">
        <v>28.75131061561026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-22.82607512520868</v>
      </c>
      <c r="Z578" t="n">
        <v>56.99842772764416</v>
      </c>
      <c r="AA578" t="n">
        <v>750</v>
      </c>
      <c r="AB578" t="b">
        <v>0</v>
      </c>
      <c r="AC578" t="b">
        <v>1</v>
      </c>
      <c r="AD578" t="n">
        <v>87.63669401984779</v>
      </c>
      <c r="AE578" t="n">
        <v>-0</v>
      </c>
      <c r="AF578" t="n">
        <v>0</v>
      </c>
      <c r="AG578" t="n">
        <v>-0.007772901599319731</v>
      </c>
      <c r="AH578" t="b">
        <v>1</v>
      </c>
      <c r="AI578" t="b">
        <v>1</v>
      </c>
      <c r="AJ578" t="n">
        <v>750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0.2205306255160827</v>
      </c>
      <c r="AU578" t="n">
        <v>0.07018053214683868</v>
      </c>
      <c r="AV578" t="n">
        <v>0.2205306255160827</v>
      </c>
    </row>
    <row r="579" spans="1:48">
      <c r="A579" t="n">
        <v>576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b">
        <v>0</v>
      </c>
      <c r="P579" t="n">
        <v>0</v>
      </c>
      <c r="Q579" t="n">
        <v>0</v>
      </c>
      <c r="R579" t="n">
        <v>1</v>
      </c>
      <c r="S579" t="n">
        <v>28.75131061561026</v>
      </c>
      <c r="T579" t="n">
        <v>0</v>
      </c>
      <c r="U579" t="n">
        <v>0</v>
      </c>
      <c r="V579" t="n">
        <v>0</v>
      </c>
      <c r="W579" t="n">
        <v>-45.84341093259296</v>
      </c>
      <c r="X579" t="n">
        <v>1</v>
      </c>
      <c r="Y579" t="n">
        <v>23.01733580738428</v>
      </c>
      <c r="Z579" t="n">
        <v>56.99378386199548</v>
      </c>
      <c r="AA579" t="n">
        <v>750</v>
      </c>
      <c r="AB579" t="b">
        <v>0</v>
      </c>
      <c r="AC579" t="b">
        <v>1</v>
      </c>
      <c r="AD579" t="n">
        <v>87.63673196839585</v>
      </c>
      <c r="AE579" t="n">
        <v>0.9579220194870171</v>
      </c>
      <c r="AF579" t="n">
        <v>0</v>
      </c>
      <c r="AG579" t="n">
        <v>-0.007805504354954335</v>
      </c>
      <c r="AH579" t="b">
        <v>1</v>
      </c>
      <c r="AI579" t="b">
        <v>1</v>
      </c>
      <c r="AJ579" t="n">
        <v>750</v>
      </c>
      <c r="AK579" t="n">
        <v>0</v>
      </c>
      <c r="AL579" t="n">
        <v>0</v>
      </c>
      <c r="AM579" t="n">
        <v>0</v>
      </c>
      <c r="AN579" t="n">
        <v>0.9579220194870171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0.2205327052997507</v>
      </c>
      <c r="AU579" t="n">
        <v>0.07018119400649753</v>
      </c>
      <c r="AV579" t="n">
        <v>0.2205327052997507</v>
      </c>
    </row>
    <row r="580" spans="1:48">
      <c r="A580" t="n">
        <v>577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b">
        <v>0</v>
      </c>
      <c r="P580" t="n">
        <v>0</v>
      </c>
      <c r="Q580" t="n">
        <v>0</v>
      </c>
      <c r="R580" t="n">
        <v>1</v>
      </c>
      <c r="S580" t="n">
        <v>28.75131061561026</v>
      </c>
      <c r="T580" t="n">
        <v>0</v>
      </c>
      <c r="U580" t="n">
        <v>0</v>
      </c>
      <c r="V580" t="n">
        <v>0</v>
      </c>
      <c r="W580" t="n">
        <v>-45.84341093259296</v>
      </c>
      <c r="X580" t="n">
        <v>1</v>
      </c>
      <c r="Y580" t="n">
        <v>23.01733580738428</v>
      </c>
      <c r="Z580" t="n">
        <v>56.98913999634681</v>
      </c>
      <c r="AA580" t="n">
        <v>750</v>
      </c>
      <c r="AB580" t="b">
        <v>0</v>
      </c>
      <c r="AC580" t="b">
        <v>1</v>
      </c>
      <c r="AD580" t="n">
        <v>87.64586583181148</v>
      </c>
      <c r="AE580" t="n">
        <v>0.9579220194870171</v>
      </c>
      <c r="AF580" t="n">
        <v>0</v>
      </c>
      <c r="AG580" t="n">
        <v>-0.00621180669977589</v>
      </c>
      <c r="AH580" t="b">
        <v>1</v>
      </c>
      <c r="AI580" t="b">
        <v>1</v>
      </c>
      <c r="AJ580" t="n">
        <v>750</v>
      </c>
      <c r="AK580" t="n">
        <v>0</v>
      </c>
      <c r="AL580" t="n">
        <v>0</v>
      </c>
      <c r="AM580" t="n">
        <v>0</v>
      </c>
      <c r="AN580" t="n">
        <v>0.9579220194870171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0.2205347851323013</v>
      </c>
      <c r="AU580" t="n">
        <v>0.07018185588171252</v>
      </c>
      <c r="AV580" t="n">
        <v>0.2205347851323013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b">
        <v>0</v>
      </c>
      <c r="P581" t="n">
        <v>0</v>
      </c>
      <c r="Q581" t="n">
        <v>0</v>
      </c>
      <c r="R581" t="n">
        <v>1</v>
      </c>
      <c r="S581" t="n">
        <v>28.75131061561026</v>
      </c>
      <c r="T581" t="n">
        <v>0</v>
      </c>
      <c r="U581" t="n">
        <v>0</v>
      </c>
      <c r="V581" t="n">
        <v>0</v>
      </c>
      <c r="W581" t="n">
        <v>-43.88048517414659</v>
      </c>
      <c r="X581" t="n">
        <v>1</v>
      </c>
      <c r="Y581" t="n">
        <v>21.05441004893791</v>
      </c>
      <c r="Z581" t="n">
        <v>56.98449613069813</v>
      </c>
      <c r="AA581" t="n">
        <v>750</v>
      </c>
      <c r="AB581" t="b">
        <v>0</v>
      </c>
      <c r="AC581" t="b">
        <v>1</v>
      </c>
      <c r="AD581" t="n">
        <v>87.6546102258306</v>
      </c>
      <c r="AE581" t="n">
        <v>0.916905660355302</v>
      </c>
      <c r="AF581" t="n">
        <v>0</v>
      </c>
      <c r="AG581" t="n">
        <v>-0.004643865648674139</v>
      </c>
      <c r="AH581" t="b">
        <v>1</v>
      </c>
      <c r="AI581" t="b">
        <v>1</v>
      </c>
      <c r="AJ581" t="n">
        <v>750</v>
      </c>
      <c r="AK581" t="n">
        <v>0</v>
      </c>
      <c r="AL581" t="n">
        <v>0</v>
      </c>
      <c r="AM581" t="n">
        <v>0</v>
      </c>
      <c r="AN581" t="n">
        <v>0.916905660355302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0.2205368650137363</v>
      </c>
      <c r="AU581" t="n">
        <v>0.07018251777248426</v>
      </c>
      <c r="AV581" t="n">
        <v>0.2205368650137363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b">
        <v>0</v>
      </c>
      <c r="P582" t="n">
        <v>0</v>
      </c>
      <c r="Q582" t="n">
        <v>0</v>
      </c>
      <c r="R582" t="n">
        <v>1</v>
      </c>
      <c r="S582" t="n">
        <v>28.75131061561026</v>
      </c>
      <c r="T582" t="n">
        <v>0</v>
      </c>
      <c r="U582" t="n">
        <v>0</v>
      </c>
      <c r="V582" t="n">
        <v>0</v>
      </c>
      <c r="W582" t="n">
        <v>-43.88048517414659</v>
      </c>
      <c r="X582" t="n">
        <v>1</v>
      </c>
      <c r="Y582" t="n">
        <v>21.05441004893791</v>
      </c>
      <c r="Z582" t="n">
        <v>56.97985226504946</v>
      </c>
      <c r="AA582" t="n">
        <v>750</v>
      </c>
      <c r="AB582" t="b">
        <v>0</v>
      </c>
      <c r="AC582" t="b">
        <v>1</v>
      </c>
      <c r="AD582" t="n">
        <v>87.66296515045319</v>
      </c>
      <c r="AE582" t="n">
        <v>0.916905660355302</v>
      </c>
      <c r="AF582" t="n">
        <v>0</v>
      </c>
      <c r="AG582" t="n">
        <v>-0.004643865648673501</v>
      </c>
      <c r="AH582" t="b">
        <v>1</v>
      </c>
      <c r="AI582" t="b">
        <v>1</v>
      </c>
      <c r="AJ582" t="n">
        <v>750</v>
      </c>
      <c r="AK582" t="n">
        <v>0</v>
      </c>
      <c r="AL582" t="n">
        <v>0</v>
      </c>
      <c r="AM582" t="n">
        <v>0</v>
      </c>
      <c r="AN582" t="n">
        <v>0.916905660355302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0.2205389449440577</v>
      </c>
      <c r="AU582" t="n">
        <v>0.07018317967881331</v>
      </c>
      <c r="AV582" t="n">
        <v>0.2205389449440577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b">
        <v>0</v>
      </c>
      <c r="P583" t="n">
        <v>0</v>
      </c>
      <c r="Q583" t="n">
        <v>0</v>
      </c>
      <c r="R583" t="n">
        <v>1</v>
      </c>
      <c r="S583" t="n">
        <v>28.75131061561026</v>
      </c>
      <c r="T583" t="n">
        <v>0</v>
      </c>
      <c r="U583" t="n">
        <v>0</v>
      </c>
      <c r="V583" t="n">
        <v>0</v>
      </c>
      <c r="W583" t="n">
        <v>-43.88048517414659</v>
      </c>
      <c r="X583" t="n">
        <v>1</v>
      </c>
      <c r="Y583" t="n">
        <v>21.05441004893791</v>
      </c>
      <c r="Z583" t="n">
        <v>56.97520839940078</v>
      </c>
      <c r="AA583" t="n">
        <v>750</v>
      </c>
      <c r="AB583" t="b">
        <v>0</v>
      </c>
      <c r="AC583" t="b">
        <v>1</v>
      </c>
      <c r="AD583" t="n">
        <v>87.67132007507578</v>
      </c>
      <c r="AE583" t="n">
        <v>0.916905660355302</v>
      </c>
      <c r="AF583" t="n">
        <v>0</v>
      </c>
      <c r="AG583" t="n">
        <v>-0.004643865648675111</v>
      </c>
      <c r="AH583" t="b">
        <v>1</v>
      </c>
      <c r="AI583" t="b">
        <v>1</v>
      </c>
      <c r="AJ583" t="n">
        <v>750</v>
      </c>
      <c r="AK583" t="n">
        <v>0</v>
      </c>
      <c r="AL583" t="n">
        <v>0</v>
      </c>
      <c r="AM583" t="n">
        <v>0</v>
      </c>
      <c r="AN583" t="n">
        <v>0.916905660355302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0.2205410249232671</v>
      </c>
      <c r="AU583" t="n">
        <v>0.07018384160070026</v>
      </c>
      <c r="AV583" t="n">
        <v>0.2205410249232671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b">
        <v>0</v>
      </c>
      <c r="P584" t="n">
        <v>0</v>
      </c>
      <c r="Q584" t="n">
        <v>0</v>
      </c>
      <c r="R584" t="n">
        <v>1</v>
      </c>
      <c r="S584" t="n">
        <v>28.75131061561026</v>
      </c>
      <c r="T584" t="n">
        <v>0</v>
      </c>
      <c r="U584" t="n">
        <v>0</v>
      </c>
      <c r="V584" t="n">
        <v>0</v>
      </c>
      <c r="W584" t="n">
        <v>-42.08571479801125</v>
      </c>
      <c r="X584" t="n">
        <v>1</v>
      </c>
      <c r="Y584" t="n">
        <v>19.25963967280256</v>
      </c>
      <c r="Z584" t="n">
        <v>56.97056453375211</v>
      </c>
      <c r="AA584" t="n">
        <v>750</v>
      </c>
      <c r="AB584" t="b">
        <v>0</v>
      </c>
      <c r="AC584" t="b">
        <v>1</v>
      </c>
      <c r="AD584" t="n">
        <v>87.67931889446501</v>
      </c>
      <c r="AE584" t="n">
        <v>0.8794029957793394</v>
      </c>
      <c r="AF584" t="n">
        <v>0</v>
      </c>
      <c r="AG584" t="n">
        <v>-0.004643865648674944</v>
      </c>
      <c r="AH584" t="b">
        <v>1</v>
      </c>
      <c r="AI584" t="b">
        <v>1</v>
      </c>
      <c r="AJ584" t="n">
        <v>750</v>
      </c>
      <c r="AK584" t="n">
        <v>0</v>
      </c>
      <c r="AL584" t="n">
        <v>0</v>
      </c>
      <c r="AM584" t="n">
        <v>0</v>
      </c>
      <c r="AN584" t="n">
        <v>0.8794029957793394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0.2205431049513665</v>
      </c>
      <c r="AU584" t="n">
        <v>0.0701845035381457</v>
      </c>
      <c r="AV584" t="n">
        <v>0.2205431049513665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b">
        <v>0</v>
      </c>
      <c r="P585" t="n">
        <v>0</v>
      </c>
      <c r="Q585" t="n">
        <v>0</v>
      </c>
      <c r="R585" t="n">
        <v>1</v>
      </c>
      <c r="S585" t="n">
        <v>28.75131061561026</v>
      </c>
      <c r="T585" t="n">
        <v>0</v>
      </c>
      <c r="U585" t="n">
        <v>0</v>
      </c>
      <c r="V585" t="n">
        <v>0</v>
      </c>
      <c r="W585" t="n">
        <v>-42.08571479801125</v>
      </c>
      <c r="X585" t="n">
        <v>1</v>
      </c>
      <c r="Y585" t="n">
        <v>19.25963967280256</v>
      </c>
      <c r="Z585" t="n">
        <v>56.96592066810344</v>
      </c>
      <c r="AA585" t="n">
        <v>750</v>
      </c>
      <c r="AB585" t="b">
        <v>0</v>
      </c>
      <c r="AC585" t="b">
        <v>1</v>
      </c>
      <c r="AD585" t="n">
        <v>87.68696160862089</v>
      </c>
      <c r="AE585" t="n">
        <v>0.8794029957793394</v>
      </c>
      <c r="AF585" t="n">
        <v>0</v>
      </c>
      <c r="AG585" t="n">
        <v>-0.004643865648674306</v>
      </c>
      <c r="AH585" t="b">
        <v>1</v>
      </c>
      <c r="AI585" t="b">
        <v>1</v>
      </c>
      <c r="AJ585" t="n">
        <v>750</v>
      </c>
      <c r="AK585" t="n">
        <v>0</v>
      </c>
      <c r="AL585" t="n">
        <v>0</v>
      </c>
      <c r="AM585" t="n">
        <v>0</v>
      </c>
      <c r="AN585" t="n">
        <v>0.8794029957793394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0.2205451850283577</v>
      </c>
      <c r="AU585" t="n">
        <v>0.07018516549115023</v>
      </c>
      <c r="AV585" t="n">
        <v>0.2205451850283577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b">
        <v>0</v>
      </c>
      <c r="P586" t="n">
        <v>0</v>
      </c>
      <c r="Q586" t="n">
        <v>0</v>
      </c>
      <c r="R586" t="n">
        <v>1</v>
      </c>
      <c r="S586" t="n">
        <v>28.75131061561026</v>
      </c>
      <c r="T586" t="n">
        <v>0</v>
      </c>
      <c r="U586" t="n">
        <v>0</v>
      </c>
      <c r="V586" t="n">
        <v>0</v>
      </c>
      <c r="W586" t="n">
        <v>-42.08571479801125</v>
      </c>
      <c r="X586" t="n">
        <v>1</v>
      </c>
      <c r="Y586" t="n">
        <v>19.25963967280256</v>
      </c>
      <c r="Z586" t="n">
        <v>56.96127680245476</v>
      </c>
      <c r="AA586" t="n">
        <v>750</v>
      </c>
      <c r="AB586" t="b">
        <v>0</v>
      </c>
      <c r="AC586" t="b">
        <v>1</v>
      </c>
      <c r="AD586" t="n">
        <v>87.69460432277677</v>
      </c>
      <c r="AE586" t="n">
        <v>0.8794029957793394</v>
      </c>
      <c r="AF586" t="n">
        <v>0</v>
      </c>
      <c r="AG586" t="n">
        <v>-0.004643865648674139</v>
      </c>
      <c r="AH586" t="b">
        <v>1</v>
      </c>
      <c r="AI586" t="b">
        <v>1</v>
      </c>
      <c r="AJ586" t="n">
        <v>750</v>
      </c>
      <c r="AK586" t="n">
        <v>0</v>
      </c>
      <c r="AL586" t="n">
        <v>0</v>
      </c>
      <c r="AM586" t="n">
        <v>0</v>
      </c>
      <c r="AN586" t="n">
        <v>0.8794029957793394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0.2205472651542425</v>
      </c>
      <c r="AU586" t="n">
        <v>0.0701858274597144</v>
      </c>
      <c r="AV586" t="n">
        <v>0.2205472651542425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b">
        <v>0</v>
      </c>
      <c r="P587" t="n">
        <v>0</v>
      </c>
      <c r="Q587" t="n">
        <v>0</v>
      </c>
      <c r="R587" t="n">
        <v>1</v>
      </c>
      <c r="S587" t="n">
        <v>28.75131061561026</v>
      </c>
      <c r="T587" t="n">
        <v>0</v>
      </c>
      <c r="U587" t="n">
        <v>0</v>
      </c>
      <c r="V587" t="n">
        <v>0</v>
      </c>
      <c r="W587" t="n">
        <v>-39.23844409715854</v>
      </c>
      <c r="X587" t="n">
        <v>1</v>
      </c>
      <c r="Y587" t="n">
        <v>16.41236897194986</v>
      </c>
      <c r="Z587" t="n">
        <v>56.95663293680609</v>
      </c>
      <c r="AA587" t="n">
        <v>750</v>
      </c>
      <c r="AB587" t="b">
        <v>0</v>
      </c>
      <c r="AC587" t="b">
        <v>1</v>
      </c>
      <c r="AD587" t="n">
        <v>87.70168210226977</v>
      </c>
      <c r="AE587" t="n">
        <v>0.8199077871048054</v>
      </c>
      <c r="AF587" t="n">
        <v>0</v>
      </c>
      <c r="AG587" t="n">
        <v>-0.004643865648673501</v>
      </c>
      <c r="AH587" t="b">
        <v>1</v>
      </c>
      <c r="AI587" t="b">
        <v>1</v>
      </c>
      <c r="AJ587" t="n">
        <v>750</v>
      </c>
      <c r="AK587" t="n">
        <v>0</v>
      </c>
      <c r="AL587" t="n">
        <v>0</v>
      </c>
      <c r="AM587" t="n">
        <v>0</v>
      </c>
      <c r="AN587" t="n">
        <v>0.8199077871048054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0.2205493453290228</v>
      </c>
      <c r="AU587" t="n">
        <v>0.07018648944383882</v>
      </c>
      <c r="AV587" t="n">
        <v>0.2205493453290228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b">
        <v>0</v>
      </c>
      <c r="P588" t="n">
        <v>0</v>
      </c>
      <c r="Q588" t="n">
        <v>0</v>
      </c>
      <c r="R588" t="n">
        <v>1</v>
      </c>
      <c r="S588" t="n">
        <v>28.75131061561026</v>
      </c>
      <c r="T588" t="n">
        <v>0</v>
      </c>
      <c r="U588" t="n">
        <v>0</v>
      </c>
      <c r="V588" t="n">
        <v>0</v>
      </c>
      <c r="W588" t="n">
        <v>-39.23844409715854</v>
      </c>
      <c r="X588" t="n">
        <v>1</v>
      </c>
      <c r="Y588" t="n">
        <v>16.41236897194986</v>
      </c>
      <c r="Z588" t="n">
        <v>56.95198907115741</v>
      </c>
      <c r="AA588" t="n">
        <v>750</v>
      </c>
      <c r="AB588" t="b">
        <v>0</v>
      </c>
      <c r="AC588" t="b">
        <v>1</v>
      </c>
      <c r="AD588" t="n">
        <v>87.70819494709991</v>
      </c>
      <c r="AE588" t="n">
        <v>0.8199077871048054</v>
      </c>
      <c r="AF588" t="n">
        <v>0</v>
      </c>
      <c r="AG588" t="n">
        <v>-0.004643865648675111</v>
      </c>
      <c r="AH588" t="b">
        <v>1</v>
      </c>
      <c r="AI588" t="b">
        <v>1</v>
      </c>
      <c r="AJ588" t="n">
        <v>750</v>
      </c>
      <c r="AK588" t="n">
        <v>0</v>
      </c>
      <c r="AL588" t="n">
        <v>0</v>
      </c>
      <c r="AM588" t="n">
        <v>0</v>
      </c>
      <c r="AN588" t="n">
        <v>0.8199077871048054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0.2205514255527005</v>
      </c>
      <c r="AU588" t="n">
        <v>0.07018715144352407</v>
      </c>
      <c r="AV588" t="n">
        <v>0.2205514255527005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b">
        <v>0</v>
      </c>
      <c r="P589" t="n">
        <v>0</v>
      </c>
      <c r="Q589" t="n">
        <v>0</v>
      </c>
      <c r="R589" t="n">
        <v>1</v>
      </c>
      <c r="S589" t="n">
        <v>28.75131061561026</v>
      </c>
      <c r="T589" t="n">
        <v>0</v>
      </c>
      <c r="U589" t="n">
        <v>0</v>
      </c>
      <c r="V589" t="n">
        <v>0</v>
      </c>
      <c r="W589" t="n">
        <v>-44.53001635046218</v>
      </c>
      <c r="X589" t="n">
        <v>1</v>
      </c>
      <c r="Y589" t="n">
        <v>21.7039412252535</v>
      </c>
      <c r="Z589" t="n">
        <v>56.94734520550874</v>
      </c>
      <c r="AA589" t="n">
        <v>750</v>
      </c>
      <c r="AB589" t="b">
        <v>0</v>
      </c>
      <c r="AC589" t="b">
        <v>1</v>
      </c>
      <c r="AD589" t="n">
        <v>87.71575770705968</v>
      </c>
      <c r="AE589" t="n">
        <v>0.9304779535917471</v>
      </c>
      <c r="AF589" t="n">
        <v>0</v>
      </c>
      <c r="AG589" t="n">
        <v>-0.004643865648674944</v>
      </c>
      <c r="AH589" t="b">
        <v>1</v>
      </c>
      <c r="AI589" t="b">
        <v>1</v>
      </c>
      <c r="AJ589" t="n">
        <v>750</v>
      </c>
      <c r="AK589" t="n">
        <v>0</v>
      </c>
      <c r="AL589" t="n">
        <v>0</v>
      </c>
      <c r="AM589" t="n">
        <v>0</v>
      </c>
      <c r="AN589" t="n">
        <v>0.9304779535917471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0.2205535058252772</v>
      </c>
      <c r="AU589" t="n">
        <v>0.07018781345877072</v>
      </c>
      <c r="AV589" t="n">
        <v>0.2205535058252772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b">
        <v>0</v>
      </c>
      <c r="P590" t="n">
        <v>0</v>
      </c>
      <c r="Q590" t="n">
        <v>0</v>
      </c>
      <c r="R590" t="n">
        <v>1</v>
      </c>
      <c r="S590" t="n">
        <v>28.75131061561026</v>
      </c>
      <c r="T590" t="n">
        <v>0</v>
      </c>
      <c r="U590" t="n">
        <v>0</v>
      </c>
      <c r="V590" t="n">
        <v>0</v>
      </c>
      <c r="W590" t="n">
        <v>-44.53001635046218</v>
      </c>
      <c r="X590" t="n">
        <v>1</v>
      </c>
      <c r="Y590" t="n">
        <v>21.7039412252535</v>
      </c>
      <c r="Z590" t="n">
        <v>56.94270133986006</v>
      </c>
      <c r="AA590" t="n">
        <v>750</v>
      </c>
      <c r="AB590" t="b">
        <v>0</v>
      </c>
      <c r="AC590" t="b">
        <v>1</v>
      </c>
      <c r="AD590" t="n">
        <v>87.72437038214906</v>
      </c>
      <c r="AE590" t="n">
        <v>0.9304779535917471</v>
      </c>
      <c r="AF590" t="n">
        <v>0</v>
      </c>
      <c r="AG590" t="n">
        <v>-0.004643865648674306</v>
      </c>
      <c r="AH590" t="b">
        <v>1</v>
      </c>
      <c r="AI590" t="b">
        <v>1</v>
      </c>
      <c r="AJ590" t="n">
        <v>750</v>
      </c>
      <c r="AK590" t="n">
        <v>0</v>
      </c>
      <c r="AL590" t="n">
        <v>0</v>
      </c>
      <c r="AM590" t="n">
        <v>0</v>
      </c>
      <c r="AN590" t="n">
        <v>0.9304779535917471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0.2205555861467549</v>
      </c>
      <c r="AU590" t="n">
        <v>0.07018847548957938</v>
      </c>
      <c r="AV590" t="n">
        <v>0.2205555861467549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b">
        <v>0</v>
      </c>
      <c r="P591" t="n">
        <v>0</v>
      </c>
      <c r="Q591" t="n">
        <v>0</v>
      </c>
      <c r="R591" t="n">
        <v>1</v>
      </c>
      <c r="S591" t="n">
        <v>28.75131061561026</v>
      </c>
      <c r="T591" t="n">
        <v>0</v>
      </c>
      <c r="U591" t="n">
        <v>0</v>
      </c>
      <c r="V591" t="n">
        <v>0</v>
      </c>
      <c r="W591" t="n">
        <v>-38.13014273792938</v>
      </c>
      <c r="X591" t="n">
        <v>1</v>
      </c>
      <c r="Y591" t="n">
        <v>15.30406761272069</v>
      </c>
      <c r="Z591" t="n">
        <v>56.93805747421139</v>
      </c>
      <c r="AA591" t="n">
        <v>750</v>
      </c>
      <c r="AB591" t="b">
        <v>0</v>
      </c>
      <c r="AC591" t="b">
        <v>1</v>
      </c>
      <c r="AD591" t="n">
        <v>87.73171324104548</v>
      </c>
      <c r="AE591" t="n">
        <v>0.7967492512403154</v>
      </c>
      <c r="AF591" t="n">
        <v>0</v>
      </c>
      <c r="AG591" t="n">
        <v>-0.004634102718900412</v>
      </c>
      <c r="AH591" t="b">
        <v>1</v>
      </c>
      <c r="AI591" t="b">
        <v>1</v>
      </c>
      <c r="AJ591" t="n">
        <v>750</v>
      </c>
      <c r="AK591" t="n">
        <v>0</v>
      </c>
      <c r="AL591" t="n">
        <v>0</v>
      </c>
      <c r="AM591" t="n">
        <v>0</v>
      </c>
      <c r="AN591" t="n">
        <v>0.7967492512403154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0.2205576665171354</v>
      </c>
      <c r="AU591" t="n">
        <v>0.0701891375359506</v>
      </c>
      <c r="AV591" t="n">
        <v>0.2205576665171354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b">
        <v>0</v>
      </c>
      <c r="P592" t="n">
        <v>0</v>
      </c>
      <c r="Q592" t="n">
        <v>0</v>
      </c>
      <c r="R592" t="n">
        <v>1</v>
      </c>
      <c r="S592" t="n">
        <v>28.75131061561026</v>
      </c>
      <c r="T592" t="n">
        <v>0</v>
      </c>
      <c r="U592" t="n">
        <v>0</v>
      </c>
      <c r="V592" t="n">
        <v>0</v>
      </c>
      <c r="W592" t="n">
        <v>-45.15824955229055</v>
      </c>
      <c r="X592" t="n">
        <v>1</v>
      </c>
      <c r="Y592" t="n">
        <v>22.33217442708187</v>
      </c>
      <c r="Z592" t="n">
        <v>56.93341360856272</v>
      </c>
      <c r="AA592" t="n">
        <v>750</v>
      </c>
      <c r="AB592" t="b">
        <v>0</v>
      </c>
      <c r="AC592" t="b">
        <v>1</v>
      </c>
      <c r="AD592" t="n">
        <v>87.73918074938672</v>
      </c>
      <c r="AE592" t="n">
        <v>0.9436052145254742</v>
      </c>
      <c r="AF592" t="n">
        <v>0</v>
      </c>
      <c r="AG592" t="n">
        <v>-0.004564540912749188</v>
      </c>
      <c r="AH592" t="b">
        <v>1</v>
      </c>
      <c r="AI592" t="b">
        <v>1</v>
      </c>
      <c r="AJ592" t="n">
        <v>750</v>
      </c>
      <c r="AK592" t="n">
        <v>0</v>
      </c>
      <c r="AL592" t="n">
        <v>0</v>
      </c>
      <c r="AM592" t="n">
        <v>0</v>
      </c>
      <c r="AN592" t="n">
        <v>0.9436052145254742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0.2205597469364207</v>
      </c>
      <c r="AU592" t="n">
        <v>0.07018979959788502</v>
      </c>
      <c r="AV592" t="n">
        <v>0.2205597469364207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b">
        <v>0</v>
      </c>
      <c r="P593" t="n">
        <v>0</v>
      </c>
      <c r="Q593" t="n">
        <v>0</v>
      </c>
      <c r="R593" t="n">
        <v>1</v>
      </c>
      <c r="S593" t="n">
        <v>28.75131061561026</v>
      </c>
      <c r="T593" t="n">
        <v>0</v>
      </c>
      <c r="U593" t="n">
        <v>0</v>
      </c>
      <c r="V593" t="n">
        <v>0</v>
      </c>
      <c r="W593" t="n">
        <v>-30.78588962742253</v>
      </c>
      <c r="X593" t="n">
        <v>1</v>
      </c>
      <c r="Y593" t="n">
        <v>7.959814502213852</v>
      </c>
      <c r="Z593" t="n">
        <v>56.92876974291404</v>
      </c>
      <c r="AA593" t="n">
        <v>750</v>
      </c>
      <c r="AB593" t="b">
        <v>0</v>
      </c>
      <c r="AC593" t="b">
        <v>1</v>
      </c>
      <c r="AD593" t="n">
        <v>87.74519106465047</v>
      </c>
      <c r="AE593" t="n">
        <v>0.6432872459461425</v>
      </c>
      <c r="AF593" t="n">
        <v>0</v>
      </c>
      <c r="AG593" t="n">
        <v>-0.004350229638318881</v>
      </c>
      <c r="AH593" t="b">
        <v>1</v>
      </c>
      <c r="AI593" t="b">
        <v>1</v>
      </c>
      <c r="AJ593" t="n">
        <v>750</v>
      </c>
      <c r="AK593" t="n">
        <v>0</v>
      </c>
      <c r="AL593" t="n">
        <v>0</v>
      </c>
      <c r="AM593" t="n">
        <v>0</v>
      </c>
      <c r="AN593" t="n">
        <v>0.6432872459461425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0.2205618274046124</v>
      </c>
      <c r="AU593" t="n">
        <v>0.07019046167538316</v>
      </c>
      <c r="AV593" t="n">
        <v>0.2205618274046124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b">
        <v>0</v>
      </c>
      <c r="P594" t="n">
        <v>0</v>
      </c>
      <c r="Q594" t="n">
        <v>0</v>
      </c>
      <c r="R594" t="n">
        <v>1</v>
      </c>
      <c r="S594" t="n">
        <v>28.75131061561026</v>
      </c>
      <c r="T594" t="n">
        <v>0</v>
      </c>
      <c r="U594" t="n">
        <v>0</v>
      </c>
      <c r="V594" t="n">
        <v>0</v>
      </c>
      <c r="W594" t="n">
        <v>-30.78588962742253</v>
      </c>
      <c r="X594" t="n">
        <v>1</v>
      </c>
      <c r="Y594" t="n">
        <v>7.959814502213852</v>
      </c>
      <c r="Z594" t="n">
        <v>56.92412587726537</v>
      </c>
      <c r="AA594" t="n">
        <v>750</v>
      </c>
      <c r="AB594" t="b">
        <v>0</v>
      </c>
      <c r="AC594" t="b">
        <v>1</v>
      </c>
      <c r="AD594" t="n">
        <v>87.74834972119896</v>
      </c>
      <c r="AE594" t="n">
        <v>0.6432872459461425</v>
      </c>
      <c r="AF594" t="n">
        <v>0</v>
      </c>
      <c r="AG594" t="n">
        <v>-0.00407674820322812</v>
      </c>
      <c r="AH594" t="b">
        <v>1</v>
      </c>
      <c r="AI594" t="b">
        <v>1</v>
      </c>
      <c r="AJ594" t="n">
        <v>750</v>
      </c>
      <c r="AK594" t="n">
        <v>0</v>
      </c>
      <c r="AL594" t="n">
        <v>0</v>
      </c>
      <c r="AM594" t="n">
        <v>0</v>
      </c>
      <c r="AN594" t="n">
        <v>0.6432872459461425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0.2205639079217124</v>
      </c>
      <c r="AU594" t="n">
        <v>0.07019112376844565</v>
      </c>
      <c r="AV594" t="n">
        <v>0.2205639079217124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b">
        <v>0</v>
      </c>
      <c r="P595" t="n">
        <v>0</v>
      </c>
      <c r="Q595" t="n">
        <v>0</v>
      </c>
      <c r="R595" t="n">
        <v>1</v>
      </c>
      <c r="S595" t="n">
        <v>28.75131061561026</v>
      </c>
      <c r="T595" t="n">
        <v>0</v>
      </c>
      <c r="U595" t="n">
        <v>0</v>
      </c>
      <c r="V595" t="n">
        <v>0</v>
      </c>
      <c r="W595" t="n">
        <v>-26.78187418537432</v>
      </c>
      <c r="X595" t="n">
        <v>1</v>
      </c>
      <c r="Y595" t="n">
        <v>3.955799060165635</v>
      </c>
      <c r="Z595" t="n">
        <v>56.91948201161669</v>
      </c>
      <c r="AA595" t="n">
        <v>750</v>
      </c>
      <c r="AB595" t="b">
        <v>0</v>
      </c>
      <c r="AC595" t="b">
        <v>1</v>
      </c>
      <c r="AD595" t="n">
        <v>87.75071393023912</v>
      </c>
      <c r="AE595" t="n">
        <v>0.5596212516346872</v>
      </c>
      <c r="AF595" t="n">
        <v>0</v>
      </c>
      <c r="AG595" t="n">
        <v>-0.003557687433769691</v>
      </c>
      <c r="AH595" t="b">
        <v>1</v>
      </c>
      <c r="AI595" t="b">
        <v>1</v>
      </c>
      <c r="AJ595" t="n">
        <v>750</v>
      </c>
      <c r="AK595" t="n">
        <v>0</v>
      </c>
      <c r="AL595" t="n">
        <v>0</v>
      </c>
      <c r="AM595" t="n">
        <v>0</v>
      </c>
      <c r="AN595" t="n">
        <v>0.5596212516346872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0.2205659884877226</v>
      </c>
      <c r="AU595" t="n">
        <v>0.07019178587707307</v>
      </c>
      <c r="AV595" t="n">
        <v>0.2205659884877226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b">
        <v>0</v>
      </c>
      <c r="P596" t="n">
        <v>0</v>
      </c>
      <c r="Q596" t="n">
        <v>0</v>
      </c>
      <c r="R596" t="n">
        <v>1</v>
      </c>
      <c r="S596" t="n">
        <v>28.75131061561026</v>
      </c>
      <c r="T596" t="n">
        <v>0</v>
      </c>
      <c r="U596" t="n">
        <v>0</v>
      </c>
      <c r="V596" t="n">
        <v>0</v>
      </c>
      <c r="W596" t="n">
        <v>-26.78187418537432</v>
      </c>
      <c r="X596" t="n">
        <v>1</v>
      </c>
      <c r="Y596" t="n">
        <v>3.955799060165635</v>
      </c>
      <c r="Z596" t="n">
        <v>56.91483814596802</v>
      </c>
      <c r="AA596" t="n">
        <v>750</v>
      </c>
      <c r="AB596" t="b">
        <v>0</v>
      </c>
      <c r="AC596" t="b">
        <v>1</v>
      </c>
      <c r="AD596" t="n">
        <v>87.75228369177093</v>
      </c>
      <c r="AE596" t="n">
        <v>0.5596212516346872</v>
      </c>
      <c r="AF596" t="n">
        <v>0</v>
      </c>
      <c r="AG596" t="n">
        <v>-0.003693001124156825</v>
      </c>
      <c r="AH596" t="b">
        <v>1</v>
      </c>
      <c r="AI596" t="b">
        <v>1</v>
      </c>
      <c r="AJ596" t="n">
        <v>750</v>
      </c>
      <c r="AK596" t="n">
        <v>0</v>
      </c>
      <c r="AL596" t="n">
        <v>0</v>
      </c>
      <c r="AM596" t="n">
        <v>0</v>
      </c>
      <c r="AN596" t="n">
        <v>0.5596212516346872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0.2205680691026448</v>
      </c>
      <c r="AU596" t="n">
        <v>0.07019244800126599</v>
      </c>
      <c r="AV596" t="n">
        <v>0.2205680691026448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b">
        <v>0</v>
      </c>
      <c r="P597" t="n">
        <v>0</v>
      </c>
      <c r="Q597" t="n">
        <v>0</v>
      </c>
      <c r="R597" t="n">
        <v>1</v>
      </c>
      <c r="S597" t="n">
        <v>28.75131061561026</v>
      </c>
      <c r="T597" t="n">
        <v>0</v>
      </c>
      <c r="U597" t="n">
        <v>0</v>
      </c>
      <c r="V597" t="n">
        <v>0</v>
      </c>
      <c r="W597" t="n">
        <v>-26.78187418537432</v>
      </c>
      <c r="X597" t="n">
        <v>1</v>
      </c>
      <c r="Y597" t="n">
        <v>3.955799060165635</v>
      </c>
      <c r="Z597" t="n">
        <v>56.91019428031935</v>
      </c>
      <c r="AA597" t="n">
        <v>750</v>
      </c>
      <c r="AB597" t="b">
        <v>0</v>
      </c>
      <c r="AC597" t="b">
        <v>1</v>
      </c>
      <c r="AD597" t="n">
        <v>87.75385345330274</v>
      </c>
      <c r="AE597" t="n">
        <v>0.5596212516346872</v>
      </c>
      <c r="AF597" t="n">
        <v>0</v>
      </c>
      <c r="AG597" t="n">
        <v>-0.005086171241099224</v>
      </c>
      <c r="AH597" t="b">
        <v>1</v>
      </c>
      <c r="AI597" t="b">
        <v>1</v>
      </c>
      <c r="AJ597" t="n">
        <v>750</v>
      </c>
      <c r="AK597" t="n">
        <v>0</v>
      </c>
      <c r="AL597" t="n">
        <v>0</v>
      </c>
      <c r="AM597" t="n">
        <v>0</v>
      </c>
      <c r="AN597" t="n">
        <v>0.5596212516346872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0.2205701497664809</v>
      </c>
      <c r="AU597" t="n">
        <v>0.070193110141025</v>
      </c>
      <c r="AV597" t="n">
        <v>0.2205701497664809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b">
        <v>0</v>
      </c>
      <c r="P598" t="n">
        <v>0</v>
      </c>
      <c r="Q598" t="n">
        <v>0</v>
      </c>
      <c r="R598" t="n">
        <v>1</v>
      </c>
      <c r="S598" t="n">
        <v>28.75131061561026</v>
      </c>
      <c r="T598" t="n">
        <v>0</v>
      </c>
      <c r="U598" t="n">
        <v>0</v>
      </c>
      <c r="V598" t="n">
        <v>0</v>
      </c>
      <c r="W598" t="n">
        <v>-26.78187418537432</v>
      </c>
      <c r="X598" t="n">
        <v>1</v>
      </c>
      <c r="Y598" t="n">
        <v>3.955799060165635</v>
      </c>
      <c r="Z598" t="n">
        <v>56.90555041467067</v>
      </c>
      <c r="AA598" t="n">
        <v>750</v>
      </c>
      <c r="AB598" t="b">
        <v>0</v>
      </c>
      <c r="AC598" t="b">
        <v>1</v>
      </c>
      <c r="AD598" t="n">
        <v>87.75542321483455</v>
      </c>
      <c r="AE598" t="n">
        <v>0.5596212516346872</v>
      </c>
      <c r="AF598" t="n">
        <v>0</v>
      </c>
      <c r="AG598" t="n">
        <v>-0.006916625682303307</v>
      </c>
      <c r="AH598" t="b">
        <v>1</v>
      </c>
      <c r="AI598" t="b">
        <v>1</v>
      </c>
      <c r="AJ598" t="n">
        <v>750</v>
      </c>
      <c r="AK598" t="n">
        <v>0</v>
      </c>
      <c r="AL598" t="n">
        <v>0</v>
      </c>
      <c r="AM598" t="n">
        <v>0</v>
      </c>
      <c r="AN598" t="n">
        <v>0.5596212516346872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0.2205722304792326</v>
      </c>
      <c r="AU598" t="n">
        <v>0.07019377229635068</v>
      </c>
      <c r="AV598" t="n">
        <v>0.2205722304792326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b">
        <v>0</v>
      </c>
      <c r="P599" t="n">
        <v>0</v>
      </c>
      <c r="Q599" t="n">
        <v>0</v>
      </c>
      <c r="R599" t="n">
        <v>1</v>
      </c>
      <c r="S599" t="n">
        <v>28.75131061561026</v>
      </c>
      <c r="T599" t="n">
        <v>0</v>
      </c>
      <c r="U599" t="n">
        <v>0</v>
      </c>
      <c r="V599" t="n">
        <v>0</v>
      </c>
      <c r="W599" t="n">
        <v>-26.78187418537432</v>
      </c>
      <c r="X599" t="n">
        <v>1</v>
      </c>
      <c r="Y599" t="n">
        <v>3.955799060165635</v>
      </c>
      <c r="Z599" t="n">
        <v>56.900906549022</v>
      </c>
      <c r="AA599" t="n">
        <v>750</v>
      </c>
      <c r="AB599" t="b">
        <v>0</v>
      </c>
      <c r="AC599" t="b">
        <v>1</v>
      </c>
      <c r="AD599" t="n">
        <v>87.75699297636636</v>
      </c>
      <c r="AE599" t="n">
        <v>0.5596212516346872</v>
      </c>
      <c r="AF599" t="n">
        <v>0</v>
      </c>
      <c r="AG599" t="n">
        <v>-0.01132603383936762</v>
      </c>
      <c r="AH599" t="b">
        <v>1</v>
      </c>
      <c r="AI599" t="b">
        <v>1</v>
      </c>
      <c r="AJ599" t="n">
        <v>750</v>
      </c>
      <c r="AK599" t="n">
        <v>0</v>
      </c>
      <c r="AL599" t="n">
        <v>0</v>
      </c>
      <c r="AM599" t="n">
        <v>0</v>
      </c>
      <c r="AN599" t="n">
        <v>0.5596212516346872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0.2205743112409019</v>
      </c>
      <c r="AU599" t="n">
        <v>0.07019443446724365</v>
      </c>
      <c r="AV599" t="n">
        <v>0.2205743112409019</v>
      </c>
    </row>
    <row r="600" spans="1:48">
      <c r="A600" t="n">
        <v>597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b">
        <v>0</v>
      </c>
      <c r="P600" t="n">
        <v>0</v>
      </c>
      <c r="Q600" t="n">
        <v>0</v>
      </c>
      <c r="R600" t="n">
        <v>1</v>
      </c>
      <c r="S600" t="n">
        <v>28.75131061561026</v>
      </c>
      <c r="T600" t="n">
        <v>0</v>
      </c>
      <c r="U600" t="n">
        <v>0</v>
      </c>
      <c r="V600" t="n">
        <v>0</v>
      </c>
      <c r="W600" t="n">
        <v>-26.78187418537432</v>
      </c>
      <c r="X600" t="n">
        <v>1</v>
      </c>
      <c r="Y600" t="n">
        <v>3.955799060165635</v>
      </c>
      <c r="Z600" t="n">
        <v>56.89626268337332</v>
      </c>
      <c r="AA600" t="n">
        <v>750</v>
      </c>
      <c r="AB600" t="b">
        <v>0</v>
      </c>
      <c r="AC600" t="b">
        <v>1</v>
      </c>
      <c r="AD600" t="n">
        <v>87.75856273789817</v>
      </c>
      <c r="AE600" t="n">
        <v>0.5596212516346872</v>
      </c>
      <c r="AF600" t="n">
        <v>0</v>
      </c>
      <c r="AG600" t="n">
        <v>-0.01195098566505923</v>
      </c>
      <c r="AH600" t="b">
        <v>1</v>
      </c>
      <c r="AI600" t="b">
        <v>1</v>
      </c>
      <c r="AJ600" t="n">
        <v>750</v>
      </c>
      <c r="AK600" t="n">
        <v>0</v>
      </c>
      <c r="AL600" t="n">
        <v>0</v>
      </c>
      <c r="AM600" t="n">
        <v>0</v>
      </c>
      <c r="AN600" t="n">
        <v>0.5596212516346872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0.2205763920514906</v>
      </c>
      <c r="AU600" t="n">
        <v>0.07019509665370444</v>
      </c>
      <c r="AV600" t="n">
        <v>0.2205763920514906</v>
      </c>
    </row>
    <row r="601" spans="1:48">
      <c r="A601" t="n">
        <v>598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b">
        <v>0</v>
      </c>
      <c r="P601" t="n">
        <v>0</v>
      </c>
      <c r="Q601" t="n">
        <v>0</v>
      </c>
      <c r="R601" t="n">
        <v>1</v>
      </c>
      <c r="S601" t="n">
        <v>28.75131061561026</v>
      </c>
      <c r="T601" t="n">
        <v>0</v>
      </c>
      <c r="U601" t="n">
        <v>0</v>
      </c>
      <c r="V601" t="n">
        <v>0</v>
      </c>
      <c r="W601" t="n">
        <v>-26.78187418537432</v>
      </c>
      <c r="X601" t="n">
        <v>1</v>
      </c>
      <c r="Y601" t="n">
        <v>3.955799060165635</v>
      </c>
      <c r="Z601" t="n">
        <v>56.89161881772465</v>
      </c>
      <c r="AA601" t="n">
        <v>750</v>
      </c>
      <c r="AB601" t="b">
        <v>0</v>
      </c>
      <c r="AC601" t="b">
        <v>1</v>
      </c>
      <c r="AD601" t="n">
        <v>87.76013249942999</v>
      </c>
      <c r="AE601" t="n">
        <v>0.5596212516346872</v>
      </c>
      <c r="AF601" t="n">
        <v>0</v>
      </c>
      <c r="AG601" t="n">
        <v>-0.006534612004159612</v>
      </c>
      <c r="AH601" t="b">
        <v>1</v>
      </c>
      <c r="AI601" t="b">
        <v>1</v>
      </c>
      <c r="AJ601" t="n">
        <v>750</v>
      </c>
      <c r="AK601" t="n">
        <v>0</v>
      </c>
      <c r="AL601" t="n">
        <v>0</v>
      </c>
      <c r="AM601" t="n">
        <v>0</v>
      </c>
      <c r="AN601" t="n">
        <v>0.5596212516346872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0.2205784729110004</v>
      </c>
      <c r="AU601" t="n">
        <v>0.07019575885573368</v>
      </c>
      <c r="AV601" t="n">
        <v>0.2205784729110004</v>
      </c>
    </row>
    <row r="602" spans="1:48">
      <c r="A602" t="n">
        <v>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b">
        <v>0</v>
      </c>
      <c r="P602" t="n">
        <v>0</v>
      </c>
      <c r="Q602" t="n">
        <v>0</v>
      </c>
      <c r="R602" t="n">
        <v>1</v>
      </c>
      <c r="S602" t="n">
        <v>28.75131061561026</v>
      </c>
      <c r="T602" t="n">
        <v>0</v>
      </c>
      <c r="U602" t="n">
        <v>0</v>
      </c>
      <c r="V602" t="n">
        <v>0</v>
      </c>
      <c r="W602" t="n">
        <v>-26.78187418537432</v>
      </c>
      <c r="X602" t="n">
        <v>1</v>
      </c>
      <c r="Y602" t="n">
        <v>3.955799060165635</v>
      </c>
      <c r="Z602" t="n">
        <v>56.88697495207597</v>
      </c>
      <c r="AA602" t="n">
        <v>750</v>
      </c>
      <c r="AB602" t="b">
        <v>0</v>
      </c>
      <c r="AC602" t="b">
        <v>1</v>
      </c>
      <c r="AD602" t="n">
        <v>87.7617022609618</v>
      </c>
      <c r="AE602" t="n">
        <v>0.5596212516346872</v>
      </c>
      <c r="AF602" t="n">
        <v>0</v>
      </c>
      <c r="AG602" t="n">
        <v>0.0007885289176513266</v>
      </c>
      <c r="AH602" t="b">
        <v>1</v>
      </c>
      <c r="AI602" t="b">
        <v>1</v>
      </c>
      <c r="AJ602" t="n">
        <v>750</v>
      </c>
      <c r="AK602" t="n">
        <v>0</v>
      </c>
      <c r="AL602" t="n">
        <v>0</v>
      </c>
      <c r="AM602" t="n">
        <v>0</v>
      </c>
      <c r="AN602" t="n">
        <v>0.559654578645764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0.2205805538194333</v>
      </c>
      <c r="AU602" t="n">
        <v>0.0701964210733319</v>
      </c>
      <c r="AV602" t="n">
        <v>0.2205805538194333</v>
      </c>
    </row>
    <row r="603" spans="1:48">
      <c r="A603" t="n">
        <v>600</v>
      </c>
      <c r="B603" t="n">
        <v>0</v>
      </c>
      <c r="C603" t="n">
        <v>0</v>
      </c>
      <c r="D603" t="n">
        <v>0</v>
      </c>
      <c r="E603" t="n">
        <v>0</v>
      </c>
      <c r="F603" t="n">
        <v>0.1473364993455669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b">
        <v>1</v>
      </c>
      <c r="P603" t="n">
        <v>0</v>
      </c>
      <c r="Q603" t="n">
        <v>6.591370220298607</v>
      </c>
      <c r="R603" t="n">
        <v>1</v>
      </c>
      <c r="S603" t="n">
        <v>28.75131061561026</v>
      </c>
      <c r="T603" t="n">
        <v>0</v>
      </c>
      <c r="U603" t="n">
        <v>0</v>
      </c>
      <c r="V603" t="n">
        <v>0</v>
      </c>
      <c r="W603" t="n">
        <v>-28.05202471522285</v>
      </c>
      <c r="X603" t="n">
        <v>1</v>
      </c>
      <c r="Y603" t="n">
        <v>5.225949590014171</v>
      </c>
      <c r="Z603" t="n">
        <v>56.88467418957299</v>
      </c>
      <c r="AA603" t="n">
        <v>750</v>
      </c>
      <c r="AB603" t="b">
        <v>0</v>
      </c>
      <c r="AC603" t="b">
        <v>1</v>
      </c>
      <c r="AD603" t="n">
        <v>87.76352403648762</v>
      </c>
      <c r="AE603" t="n">
        <v>0.5861617104673432</v>
      </c>
      <c r="AF603" t="n">
        <v>0</v>
      </c>
      <c r="AG603" t="n">
        <v>0.02319746392030256</v>
      </c>
      <c r="AH603" t="b">
        <v>1</v>
      </c>
      <c r="AI603" t="b">
        <v>1</v>
      </c>
      <c r="AJ603" t="n">
        <v>756.5913702202986</v>
      </c>
      <c r="AK603" t="n">
        <v>0</v>
      </c>
      <c r="AL603" t="n">
        <v>0</v>
      </c>
      <c r="AM603" t="n">
        <v>0</v>
      </c>
      <c r="AN603" t="n">
        <v>0.5861617104673432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0.2205815848053883</v>
      </c>
      <c r="AU603" t="n">
        <v>0.07019674916900022</v>
      </c>
      <c r="AV603" t="n">
        <v>0.2205815848053883</v>
      </c>
    </row>
    <row r="604" spans="1:48">
      <c r="A604" t="n">
        <v>601</v>
      </c>
      <c r="B604" t="n">
        <v>0</v>
      </c>
      <c r="C604" t="n">
        <v>0</v>
      </c>
      <c r="D604" t="n">
        <v>0</v>
      </c>
      <c r="E604" t="n">
        <v>1</v>
      </c>
      <c r="F604" t="n">
        <v>0.2834660319663387</v>
      </c>
      <c r="G604" t="n">
        <v>7.082101369968873</v>
      </c>
      <c r="H604" t="n">
        <v>26.14711825792508</v>
      </c>
      <c r="I604" t="n">
        <v>0.2631207900741121</v>
      </c>
      <c r="J604" t="n">
        <v>0.2631207900741121</v>
      </c>
      <c r="K604" t="n">
        <v>354.7843120245304</v>
      </c>
      <c r="L604" t="n">
        <v>1</v>
      </c>
      <c r="M604" t="n">
        <v>96.09542579212633</v>
      </c>
      <c r="N604" t="n">
        <v>122.499249038379</v>
      </c>
      <c r="O604" t="b">
        <v>0</v>
      </c>
      <c r="P604" t="n">
        <v>0.2631207900741121</v>
      </c>
      <c r="Q604" t="n">
        <v>0</v>
      </c>
      <c r="R604" t="n">
        <v>0.8751140996538349</v>
      </c>
      <c r="S604" t="n">
        <v>28.75131061561026</v>
      </c>
      <c r="T604" t="n">
        <v>23.43842576500542</v>
      </c>
      <c r="U604" t="n">
        <v>0.3006702670865361</v>
      </c>
      <c r="V604" t="n">
        <v>2.927128904359456</v>
      </c>
      <c r="W604" t="n">
        <v>-31.72994192551656</v>
      </c>
      <c r="X604" t="n">
        <v>1</v>
      </c>
      <c r="Y604" t="n">
        <v>8.903866800307878</v>
      </c>
      <c r="Z604" t="n">
        <v>56.89672515740046</v>
      </c>
      <c r="AA604" t="n">
        <v>750</v>
      </c>
      <c r="AB604" t="b">
        <v>0</v>
      </c>
      <c r="AC604" t="b">
        <v>1</v>
      </c>
      <c r="AD604" t="n">
        <v>87.7663275714857</v>
      </c>
      <c r="AE604" t="n">
        <v>0.6630137118764654</v>
      </c>
      <c r="AF604" t="n">
        <v>0</v>
      </c>
      <c r="AG604" t="n">
        <v>0.03971035530005826</v>
      </c>
      <c r="AH604" t="b">
        <v>1</v>
      </c>
      <c r="AI604" t="b">
        <v>1</v>
      </c>
      <c r="AJ604" t="n">
        <v>750</v>
      </c>
      <c r="AK604" t="n">
        <v>0</v>
      </c>
      <c r="AL604" t="n">
        <v>0.3006702670865361</v>
      </c>
      <c r="AM604" t="n">
        <v>0</v>
      </c>
      <c r="AN604" t="n">
        <v>0.9637173059740782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0.220576184825203</v>
      </c>
      <c r="AU604" t="n">
        <v>0.07019503070707638</v>
      </c>
      <c r="AV604" t="n">
        <v>0.220576184825203</v>
      </c>
    </row>
    <row r="605" spans="1:48">
      <c r="A605" t="n">
        <v>602</v>
      </c>
      <c r="B605" t="n">
        <v>0</v>
      </c>
      <c r="C605" t="n">
        <v>0</v>
      </c>
      <c r="D605" t="n">
        <v>0</v>
      </c>
      <c r="E605" t="n">
        <v>2.1</v>
      </c>
      <c r="F605" t="n">
        <v>0.4687993727890786</v>
      </c>
      <c r="G605" t="n">
        <v>14.87241287693463</v>
      </c>
      <c r="H605" t="n">
        <v>54.90894834164267</v>
      </c>
      <c r="I605" t="n">
        <v>0.8213803214602681</v>
      </c>
      <c r="J605" t="n">
        <v>0.8213803214602681</v>
      </c>
      <c r="K605" t="n">
        <v>527.3928557546442</v>
      </c>
      <c r="L605" t="n">
        <v>1</v>
      </c>
      <c r="M605" t="n">
        <v>142.8474690559708</v>
      </c>
      <c r="N605" t="n">
        <v>257.2484229805959</v>
      </c>
      <c r="O605" t="b">
        <v>0</v>
      </c>
      <c r="P605" t="n">
        <v>0.8213803214602681</v>
      </c>
      <c r="Q605" t="n">
        <v>0</v>
      </c>
      <c r="R605" t="n">
        <v>0.8991640849340496</v>
      </c>
      <c r="S605" t="n">
        <v>28.75221836963142</v>
      </c>
      <c r="T605" t="n">
        <v>33.90970433899028</v>
      </c>
      <c r="U605" t="n">
        <v>0.9134932491443021</v>
      </c>
      <c r="V605" t="n">
        <v>3.419316066637919</v>
      </c>
      <c r="W605" t="n">
        <v>-51.22391423601054</v>
      </c>
      <c r="X605" t="n">
        <v>1</v>
      </c>
      <c r="Y605" t="n">
        <v>28.39783911080186</v>
      </c>
      <c r="Z605" t="n">
        <v>56.94351599761545</v>
      </c>
      <c r="AA605" t="n">
        <v>750</v>
      </c>
      <c r="AB605" t="b">
        <v>0</v>
      </c>
      <c r="AC605" t="b">
        <v>1</v>
      </c>
      <c r="AD605" t="n">
        <v>87.77372870361093</v>
      </c>
      <c r="AE605" t="n">
        <v>1.070350446722608</v>
      </c>
      <c r="AF605" t="n">
        <v>0</v>
      </c>
      <c r="AG605" t="n">
        <v>0.05867372658482489</v>
      </c>
      <c r="AH605" t="b">
        <v>0</v>
      </c>
      <c r="AI605" t="b">
        <v>0</v>
      </c>
      <c r="AJ605" t="n">
        <v>750</v>
      </c>
      <c r="AK605" t="n">
        <v>0</v>
      </c>
      <c r="AL605" t="n">
        <v>0.9134932491443021</v>
      </c>
      <c r="AM605" t="n">
        <v>0</v>
      </c>
      <c r="AN605" t="n">
        <v>1.983843695866911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0.2205552211994075</v>
      </c>
      <c r="AU605" t="n">
        <v>0.07018835935061232</v>
      </c>
      <c r="AV605" t="n">
        <v>0.2205552211994075</v>
      </c>
    </row>
    <row r="606" spans="1:48">
      <c r="A606" t="n">
        <v>603</v>
      </c>
      <c r="B606" t="n">
        <v>0</v>
      </c>
      <c r="C606" t="n">
        <v>0</v>
      </c>
      <c r="D606" t="n">
        <v>0</v>
      </c>
      <c r="E606" t="n">
        <v>4.8</v>
      </c>
      <c r="F606" t="n">
        <v>1.008003143544014</v>
      </c>
      <c r="G606" t="n">
        <v>33.99408657585059</v>
      </c>
      <c r="H606" t="n">
        <v>125.5061676380404</v>
      </c>
      <c r="I606" t="n">
        <v>3.664632678356732</v>
      </c>
      <c r="J606" t="n">
        <v>3.664632678356732</v>
      </c>
      <c r="K606" t="n">
        <v>1029.433876521753</v>
      </c>
      <c r="L606" t="n">
        <v>1</v>
      </c>
      <c r="M606" t="n">
        <v>278.8282439116339</v>
      </c>
      <c r="N606" t="n">
        <v>587.9963953842191</v>
      </c>
      <c r="O606" t="b">
        <v>0</v>
      </c>
      <c r="P606" t="n">
        <v>3.664632678356732</v>
      </c>
      <c r="Q606" t="n">
        <v>0</v>
      </c>
      <c r="R606" t="n">
        <v>0.9252919654419957</v>
      </c>
      <c r="S606" t="n">
        <v>28.75450638609625</v>
      </c>
      <c r="T606" t="n">
        <v>64.32034677771442</v>
      </c>
      <c r="U606" t="n">
        <v>3.960514967409451</v>
      </c>
      <c r="V606" t="n">
        <v>4.805246689852318</v>
      </c>
      <c r="W606" t="n">
        <v>-37.11209449284342</v>
      </c>
      <c r="X606" t="n">
        <v>1</v>
      </c>
      <c r="Y606" t="n">
        <v>14.28601936763474</v>
      </c>
      <c r="Z606" t="n">
        <v>57.00450767638851</v>
      </c>
      <c r="AA606" t="n">
        <v>750</v>
      </c>
      <c r="AB606" t="b">
        <v>0</v>
      </c>
      <c r="AC606" t="b">
        <v>1</v>
      </c>
      <c r="AD606" t="n">
        <v>87.7821977231503</v>
      </c>
      <c r="AE606" t="n">
        <v>0.7754766013429968</v>
      </c>
      <c r="AF606" t="n">
        <v>0</v>
      </c>
      <c r="AG606" t="n">
        <v>0.08099754374106058</v>
      </c>
      <c r="AH606" t="b">
        <v>0</v>
      </c>
      <c r="AI606" t="b">
        <v>0</v>
      </c>
      <c r="AJ606" t="n">
        <v>750</v>
      </c>
      <c r="AK606" t="n">
        <v>0</v>
      </c>
      <c r="AL606" t="n">
        <v>3.960514967409451</v>
      </c>
      <c r="AM606" t="n">
        <v>0</v>
      </c>
      <c r="AN606" t="n">
        <v>4.83804304285781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0.2205279026476981</v>
      </c>
      <c r="AU606" t="n">
        <v>0.07017966563520679</v>
      </c>
      <c r="AV606" t="n">
        <v>0.2205279026476981</v>
      </c>
    </row>
    <row r="607" spans="1:48">
      <c r="A607" t="n">
        <v>604</v>
      </c>
      <c r="B607" t="n">
        <v>0</v>
      </c>
      <c r="C607" t="n">
        <v>0</v>
      </c>
      <c r="D607" t="n">
        <v>0</v>
      </c>
      <c r="E607" t="n">
        <v>9.1</v>
      </c>
      <c r="F607" t="n">
        <v>1.332521386368199</v>
      </c>
      <c r="G607" t="n">
        <v>64.44712246671675</v>
      </c>
      <c r="H607" t="n">
        <v>237.9387761471183</v>
      </c>
      <c r="I607" t="n">
        <v>9.004526299763242</v>
      </c>
      <c r="J607" t="n">
        <v>9.004526299763242</v>
      </c>
      <c r="K607" t="n">
        <v>1334.223918110618</v>
      </c>
      <c r="L607" t="n">
        <v>1</v>
      </c>
      <c r="M607" t="n">
        <v>361.3824263571553</v>
      </c>
      <c r="N607" t="n">
        <v>1114.743166249249</v>
      </c>
      <c r="O607" t="b">
        <v>0</v>
      </c>
      <c r="P607" t="n">
        <v>9.004526299763242</v>
      </c>
      <c r="Q607" t="n">
        <v>0</v>
      </c>
      <c r="R607" t="n">
        <v>0.9290653341965436</v>
      </c>
      <c r="S607" t="n">
        <v>28.76206944301232</v>
      </c>
      <c r="T607" t="n">
        <v>83.02543859295839</v>
      </c>
      <c r="U607" t="n">
        <v>9.692026995658345</v>
      </c>
      <c r="V607" t="n">
        <v>5.889381739776908</v>
      </c>
      <c r="W607" t="n">
        <v>-27.71607469524414</v>
      </c>
      <c r="X607" t="n">
        <v>1</v>
      </c>
      <c r="Y607" t="n">
        <v>4.88999957003546</v>
      </c>
      <c r="Z607" t="n">
        <v>57.14552632372091</v>
      </c>
      <c r="AA607" t="n">
        <v>1114.743166249249</v>
      </c>
      <c r="AB607" t="b">
        <v>0</v>
      </c>
      <c r="AC607" t="b">
        <v>1</v>
      </c>
      <c r="AD607" t="n">
        <v>87.78600248881254</v>
      </c>
      <c r="AE607" t="n">
        <v>0.579141859303609</v>
      </c>
      <c r="AF607" t="n">
        <v>0</v>
      </c>
      <c r="AG607" t="n">
        <v>0.1027772642231506</v>
      </c>
      <c r="AH607" t="b">
        <v>0</v>
      </c>
      <c r="AI607" t="b">
        <v>0</v>
      </c>
      <c r="AJ607" t="n">
        <v>1114.743166249249</v>
      </c>
      <c r="AK607" t="n">
        <v>0</v>
      </c>
      <c r="AL607" t="n">
        <v>9.692026995658345</v>
      </c>
      <c r="AM607" t="n">
        <v>0</v>
      </c>
      <c r="AN607" t="n">
        <v>10.3142360807055</v>
      </c>
      <c r="AO607" t="n">
        <v>0</v>
      </c>
      <c r="AP607" t="n">
        <v>1</v>
      </c>
      <c r="AQ607" t="n">
        <v>3</v>
      </c>
      <c r="AR607" t="n">
        <v>0</v>
      </c>
      <c r="AS607" t="n">
        <v>0</v>
      </c>
      <c r="AT607" t="n">
        <v>2.381351279053352</v>
      </c>
      <c r="AU607" t="n">
        <v>0.7578289845295487</v>
      </c>
      <c r="AV607" t="n">
        <v>2.381351279053352</v>
      </c>
    </row>
    <row r="608" spans="1:48">
      <c r="A608" t="n">
        <v>605</v>
      </c>
      <c r="B608" t="n">
        <v>0</v>
      </c>
      <c r="C608" t="n">
        <v>0</v>
      </c>
      <c r="D608" t="n">
        <v>0</v>
      </c>
      <c r="E608" t="n">
        <v>14.2</v>
      </c>
      <c r="F608" t="n">
        <v>1.495244644316525</v>
      </c>
      <c r="G608" t="n">
        <v>100.565839453558</v>
      </c>
      <c r="H608" t="n">
        <v>371.2890792625361</v>
      </c>
      <c r="I608" t="n">
        <v>15.69846855237046</v>
      </c>
      <c r="J608" t="n">
        <v>15.69846855237046</v>
      </c>
      <c r="K608" t="n">
        <v>1490.658587046101</v>
      </c>
      <c r="L608" t="n">
        <v>2</v>
      </c>
      <c r="M608" t="n">
        <v>403.7536801316632</v>
      </c>
      <c r="N608" t="n">
        <v>920.0543384125646</v>
      </c>
      <c r="O608" t="b">
        <v>1</v>
      </c>
      <c r="P608" t="n">
        <v>15.69846855237046</v>
      </c>
      <c r="Q608" t="n">
        <v>66.89252876500805</v>
      </c>
      <c r="R608" t="n">
        <v>0.9470413119211493</v>
      </c>
      <c r="S608" t="n">
        <v>28.77971433505547</v>
      </c>
      <c r="T608" t="n">
        <v>172.046668572508</v>
      </c>
      <c r="U608" t="n">
        <v>16.57632919996368</v>
      </c>
      <c r="V608" t="n">
        <v>9.111365855936896</v>
      </c>
      <c r="W608" t="n">
        <v>-17.94508279230696</v>
      </c>
      <c r="X608" t="n">
        <v>1</v>
      </c>
      <c r="Y608" t="n">
        <v>-4.880992332901723</v>
      </c>
      <c r="Z608" t="n">
        <v>57.2586606736646</v>
      </c>
      <c r="AA608" t="n">
        <v>920.0543384125646</v>
      </c>
      <c r="AB608" t="b">
        <v>0</v>
      </c>
      <c r="AC608" t="b">
        <v>1</v>
      </c>
      <c r="AD608" t="n">
        <v>87.78600427596277</v>
      </c>
      <c r="AE608" t="n">
        <v>0.374971879242235</v>
      </c>
      <c r="AF608" t="n">
        <v>0</v>
      </c>
      <c r="AG608" t="n">
        <v>0.1260724732449165</v>
      </c>
      <c r="AH608" t="b">
        <v>0</v>
      </c>
      <c r="AI608" t="b">
        <v>0</v>
      </c>
      <c r="AJ608" t="n">
        <v>986.9468671775726</v>
      </c>
      <c r="AK608" t="n">
        <v>0</v>
      </c>
      <c r="AL608" t="n">
        <v>17.78151081971449</v>
      </c>
      <c r="AM608" t="n">
        <v>0</v>
      </c>
      <c r="AN608" t="n">
        <v>18.17817152921013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3.795906103738202</v>
      </c>
      <c r="AU608" t="n">
        <v>1.207989637341106</v>
      </c>
      <c r="AV608" t="n">
        <v>3.795906103738202</v>
      </c>
    </row>
    <row r="609" spans="1:48">
      <c r="A609" t="n">
        <v>606</v>
      </c>
      <c r="B609" t="n">
        <v>0</v>
      </c>
      <c r="C609" t="n">
        <v>0</v>
      </c>
      <c r="D609" t="n">
        <v>0</v>
      </c>
      <c r="E609" t="n">
        <v>19.8</v>
      </c>
      <c r="F609" t="n">
        <v>1.60316670303237</v>
      </c>
      <c r="G609" t="n">
        <v>140.2256071253837</v>
      </c>
      <c r="H609" t="n">
        <v>517.7129415069166</v>
      </c>
      <c r="I609" t="n">
        <v>23.46576855459483</v>
      </c>
      <c r="J609" t="n">
        <v>23.46576855459483</v>
      </c>
      <c r="K609" t="n">
        <v>1598.007583126266</v>
      </c>
      <c r="L609" t="n">
        <v>2</v>
      </c>
      <c r="M609" t="n">
        <v>432.8297895791619</v>
      </c>
      <c r="N609" t="n">
        <v>1282.89266905414</v>
      </c>
      <c r="O609" t="b">
        <v>0</v>
      </c>
      <c r="P609" t="n">
        <v>23.46576855459483</v>
      </c>
      <c r="Q609" t="n">
        <v>0</v>
      </c>
      <c r="R609" t="n">
        <v>0.9466642061172652</v>
      </c>
      <c r="S609" t="n">
        <v>28.80268079790517</v>
      </c>
      <c r="T609" t="n">
        <v>184.5099898463295</v>
      </c>
      <c r="U609" t="n">
        <v>24.78784811230951</v>
      </c>
      <c r="V609" t="n">
        <v>9.84098678774933</v>
      </c>
      <c r="W609" t="n">
        <v>-10.94865348505436</v>
      </c>
      <c r="X609" t="n">
        <v>1</v>
      </c>
      <c r="Y609" t="n">
        <v>-11.87742164015432</v>
      </c>
      <c r="Z609" t="n">
        <v>57.38256833272266</v>
      </c>
      <c r="AA609" t="n">
        <v>1282.89266905414</v>
      </c>
      <c r="AB609" t="b">
        <v>0</v>
      </c>
      <c r="AC609" t="b">
        <v>1</v>
      </c>
      <c r="AD609" t="n">
        <v>87.78267919382526</v>
      </c>
      <c r="AE609" t="n">
        <v>0.2287778340160612</v>
      </c>
      <c r="AF609" t="n">
        <v>0</v>
      </c>
      <c r="AG609" t="n">
        <v>0.14143352521953</v>
      </c>
      <c r="AH609" t="b">
        <v>0</v>
      </c>
      <c r="AI609" t="b">
        <v>0</v>
      </c>
      <c r="AJ609" t="n">
        <v>1282.89266905414</v>
      </c>
      <c r="AK609" t="n">
        <v>0</v>
      </c>
      <c r="AL609" t="n">
        <v>24.78784811230951</v>
      </c>
      <c r="AM609" t="n">
        <v>0</v>
      </c>
      <c r="AN609" t="n">
        <v>25.35612002332986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5.109390852011846</v>
      </c>
      <c r="AU609" t="n">
        <v>1.625986268806146</v>
      </c>
      <c r="AV609" t="n">
        <v>5.109390852011846</v>
      </c>
    </row>
    <row r="610" spans="1:48">
      <c r="A610" t="n">
        <v>607</v>
      </c>
      <c r="B610" t="n">
        <v>0</v>
      </c>
      <c r="C610" t="n">
        <v>0</v>
      </c>
      <c r="D610" t="n">
        <v>0</v>
      </c>
      <c r="E610" t="n">
        <v>25.5</v>
      </c>
      <c r="F610" t="n">
        <v>1.508755210220661</v>
      </c>
      <c r="G610" t="n">
        <v>180.5935849342063</v>
      </c>
      <c r="H610" t="n">
        <v>666.7515155770895</v>
      </c>
      <c r="I610" t="n">
        <v>28.72965067316471</v>
      </c>
      <c r="J610" t="n">
        <v>28.72965067316471</v>
      </c>
      <c r="K610" t="n">
        <v>1519.145628435273</v>
      </c>
      <c r="L610" t="n">
        <v>2</v>
      </c>
      <c r="M610" t="n">
        <v>411.469563498178</v>
      </c>
      <c r="N610" t="n">
        <v>1652.210255600028</v>
      </c>
      <c r="O610" t="b">
        <v>0</v>
      </c>
      <c r="P610" t="n">
        <v>28.72965067316471</v>
      </c>
      <c r="Q610" t="n">
        <v>0</v>
      </c>
      <c r="R610" t="n">
        <v>0.9443996398803675</v>
      </c>
      <c r="S610" t="n">
        <v>28.83725507866549</v>
      </c>
      <c r="T610" t="n">
        <v>175.8249898557788</v>
      </c>
      <c r="U610" t="n">
        <v>30.42107330409831</v>
      </c>
      <c r="V610" t="n">
        <v>9.775932754012047</v>
      </c>
      <c r="W610" t="n">
        <v>-12.36114118388415</v>
      </c>
      <c r="X610" t="n">
        <v>1</v>
      </c>
      <c r="Y610" t="n">
        <v>-10.46493394132454</v>
      </c>
      <c r="Z610" t="n">
        <v>57.52933530098092</v>
      </c>
      <c r="AA610" t="n">
        <v>1652.210255600028</v>
      </c>
      <c r="AB610" t="b">
        <v>0</v>
      </c>
      <c r="AC610" t="b">
        <v>1</v>
      </c>
      <c r="AD610" t="n">
        <v>87.77824618676544</v>
      </c>
      <c r="AE610" t="n">
        <v>0.258292502349818</v>
      </c>
      <c r="AF610" t="n">
        <v>0</v>
      </c>
      <c r="AG610" t="n">
        <v>0.1588461025870366</v>
      </c>
      <c r="AH610" t="b">
        <v>0</v>
      </c>
      <c r="AI610" t="b">
        <v>0</v>
      </c>
      <c r="AJ610" t="n">
        <v>1652.210255600028</v>
      </c>
      <c r="AK610" t="n">
        <v>0</v>
      </c>
      <c r="AL610" t="n">
        <v>30.42107330409831</v>
      </c>
      <c r="AM610" t="n">
        <v>0</v>
      </c>
      <c r="AN610" t="n">
        <v>30.68297821925394</v>
      </c>
      <c r="AO610" t="n">
        <v>0</v>
      </c>
      <c r="AP610" t="n">
        <v>1</v>
      </c>
      <c r="AQ610" t="n">
        <v>3</v>
      </c>
      <c r="AR610" t="n">
        <v>0</v>
      </c>
      <c r="AS610" t="n">
        <v>0</v>
      </c>
      <c r="AT610" t="n">
        <v>6.085869279363905</v>
      </c>
      <c r="AU610" t="n">
        <v>1.936735741815182</v>
      </c>
      <c r="AV610" t="n">
        <v>6.085869279363905</v>
      </c>
    </row>
    <row r="611" spans="1:48">
      <c r="A611" t="n">
        <v>608</v>
      </c>
      <c r="B611" t="n">
        <v>0</v>
      </c>
      <c r="C611" t="n">
        <v>0</v>
      </c>
      <c r="D611" t="n">
        <v>0</v>
      </c>
      <c r="E611" t="n">
        <v>30.5</v>
      </c>
      <c r="F611" t="n">
        <v>1.278479122751648</v>
      </c>
      <c r="G611" t="n">
        <v>216.0040917840506</v>
      </c>
      <c r="H611" t="n">
        <v>797.487106866715</v>
      </c>
      <c r="I611" t="n">
        <v>29.72920415834058</v>
      </c>
      <c r="J611" t="n">
        <v>29.72920415834058</v>
      </c>
      <c r="K611" t="n">
        <v>1314.294490509481</v>
      </c>
      <c r="L611" t="n">
        <v>3</v>
      </c>
      <c r="M611" t="n">
        <v>355.984423214919</v>
      </c>
      <c r="N611" t="n">
        <v>1294.321574444678</v>
      </c>
      <c r="O611" t="b">
        <v>1</v>
      </c>
      <c r="P611" t="n">
        <v>29.72920415834058</v>
      </c>
      <c r="Q611" t="n">
        <v>57.19512309854706</v>
      </c>
      <c r="R611" t="n">
        <v>0.9497828701479928</v>
      </c>
      <c r="S611" t="n">
        <v>28.88138239922491</v>
      </c>
      <c r="T611" t="n">
        <v>230.934140681769</v>
      </c>
      <c r="U611" t="n">
        <v>31.30105321199175</v>
      </c>
      <c r="V611" t="n">
        <v>11.5968497298781</v>
      </c>
      <c r="W611" t="n">
        <v>-28.95322036940446</v>
      </c>
      <c r="X611" t="n">
        <v>1</v>
      </c>
      <c r="Y611" t="n">
        <v>6.127145244195777</v>
      </c>
      <c r="Z611" t="n">
        <v>57.67195645291002</v>
      </c>
      <c r="AA611" t="n">
        <v>1294.321574444678</v>
      </c>
      <c r="AB611" t="b">
        <v>0</v>
      </c>
      <c r="AC611" t="b">
        <v>1</v>
      </c>
      <c r="AD611" t="n">
        <v>87.7773855144049</v>
      </c>
      <c r="AE611" t="n">
        <v>0.6049926644353171</v>
      </c>
      <c r="AF611" t="n">
        <v>0</v>
      </c>
      <c r="AG611" t="n">
        <v>0.1579856044560328</v>
      </c>
      <c r="AH611" t="b">
        <v>0</v>
      </c>
      <c r="AI611" t="b">
        <v>0</v>
      </c>
      <c r="AJ611" t="n">
        <v>1351.516697543226</v>
      </c>
      <c r="AK611" t="n">
        <v>0</v>
      </c>
      <c r="AL611" t="n">
        <v>32.68422384510288</v>
      </c>
      <c r="AM611" t="n">
        <v>0</v>
      </c>
      <c r="AN611" t="n">
        <v>33.31281892293208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6.572228452832419</v>
      </c>
      <c r="AU611" t="n">
        <v>2.091512183992496</v>
      </c>
      <c r="AV611" t="n">
        <v>6.572228452832419</v>
      </c>
    </row>
    <row r="612" spans="1:48">
      <c r="A612" t="n">
        <v>609</v>
      </c>
      <c r="B612" t="n">
        <v>0</v>
      </c>
      <c r="C612" t="n">
        <v>0</v>
      </c>
      <c r="D612" t="n">
        <v>0</v>
      </c>
      <c r="E612" t="n">
        <v>34.8</v>
      </c>
      <c r="F612" t="n">
        <v>1.127328298772748</v>
      </c>
      <c r="G612" t="n">
        <v>246.4571276749168</v>
      </c>
      <c r="H612" t="n">
        <v>909.9197153757927</v>
      </c>
      <c r="I612" t="n">
        <v>30.51619959506434</v>
      </c>
      <c r="J612" t="n">
        <v>30.51619959506434</v>
      </c>
      <c r="K612" t="n">
        <v>1182.389177968422</v>
      </c>
      <c r="L612" t="n">
        <v>3</v>
      </c>
      <c r="M612" t="n">
        <v>320.257090457319</v>
      </c>
      <c r="N612" t="n">
        <v>1476.799698054912</v>
      </c>
      <c r="O612" t="b">
        <v>0</v>
      </c>
      <c r="P612" t="n">
        <v>30.51619959506434</v>
      </c>
      <c r="Q612" t="n">
        <v>0</v>
      </c>
      <c r="R612" t="n">
        <v>0.9478043818253801</v>
      </c>
      <c r="S612" t="n">
        <v>28.92262393014046</v>
      </c>
      <c r="T612" t="n">
        <v>208.1907941212167</v>
      </c>
      <c r="U612" t="n">
        <v>32.19672770059691</v>
      </c>
      <c r="V612" t="n">
        <v>10.86664719742194</v>
      </c>
      <c r="W612" t="n">
        <v>-27.65622049944497</v>
      </c>
      <c r="X612" t="n">
        <v>1</v>
      </c>
      <c r="Y612" t="n">
        <v>4.830145374236292</v>
      </c>
      <c r="Z612" t="n">
        <v>57.82606058300021</v>
      </c>
      <c r="AA612" t="n">
        <v>1476.799698054912</v>
      </c>
      <c r="AB612" t="b">
        <v>0</v>
      </c>
      <c r="AC612" t="b">
        <v>1</v>
      </c>
      <c r="AD612" t="n">
        <v>87.77955958000379</v>
      </c>
      <c r="AE612" t="n">
        <v>0.5778911746152682</v>
      </c>
      <c r="AF612" t="n">
        <v>0</v>
      </c>
      <c r="AG612" t="n">
        <v>0.152869555342936</v>
      </c>
      <c r="AH612" t="b">
        <v>0</v>
      </c>
      <c r="AI612" t="b">
        <v>0</v>
      </c>
      <c r="AJ612" t="n">
        <v>1476.799698054912</v>
      </c>
      <c r="AK612" t="n">
        <v>0</v>
      </c>
      <c r="AL612" t="n">
        <v>32.19672770059691</v>
      </c>
      <c r="AM612" t="n">
        <v>0</v>
      </c>
      <c r="AN612" t="n">
        <v>32.84138829231995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6.466554790886264</v>
      </c>
      <c r="AU612" t="n">
        <v>2.057883141260082</v>
      </c>
      <c r="AV612" t="n">
        <v>6.466554790886264</v>
      </c>
    </row>
    <row r="613" spans="1:48">
      <c r="A613" t="n">
        <v>610</v>
      </c>
      <c r="B613" t="n">
        <v>0</v>
      </c>
      <c r="C613" t="n">
        <v>0</v>
      </c>
      <c r="D613" t="n">
        <v>0</v>
      </c>
      <c r="E613" t="n">
        <v>38.8</v>
      </c>
      <c r="F613" t="n">
        <v>1.128874348824023</v>
      </c>
      <c r="G613" t="n">
        <v>274.7855331547922</v>
      </c>
      <c r="H613" t="n">
        <v>1014.508188407493</v>
      </c>
      <c r="I613" t="n">
        <v>34.30478783325105</v>
      </c>
      <c r="J613" t="n">
        <v>34.30478783325105</v>
      </c>
      <c r="K613" t="n">
        <v>1192.153711885191</v>
      </c>
      <c r="L613" t="n">
        <v>3</v>
      </c>
      <c r="M613" t="n">
        <v>322.9018721249164</v>
      </c>
      <c r="N613" t="n">
        <v>1646.546789785361</v>
      </c>
      <c r="O613" t="b">
        <v>0</v>
      </c>
      <c r="P613" t="n">
        <v>34.30478783325105</v>
      </c>
      <c r="Q613" t="n">
        <v>0</v>
      </c>
      <c r="R613" t="n">
        <v>0.9473635489928193</v>
      </c>
      <c r="S613" t="n">
        <v>28.96662508751376</v>
      </c>
      <c r="T613" t="n">
        <v>210.0077744191213</v>
      </c>
      <c r="U613" t="n">
        <v>36.21079560188046</v>
      </c>
      <c r="V613" t="n">
        <v>11.05406392933915</v>
      </c>
      <c r="W613" t="n">
        <v>-27.65622049944497</v>
      </c>
      <c r="X613" t="n">
        <v>1</v>
      </c>
      <c r="Y613" t="n">
        <v>4.830145374236292</v>
      </c>
      <c r="Z613" t="n">
        <v>57.96374835446368</v>
      </c>
      <c r="AA613" t="n">
        <v>1646.546789785361</v>
      </c>
      <c r="AB613" t="b">
        <v>0</v>
      </c>
      <c r="AC613" t="b">
        <v>1</v>
      </c>
      <c r="AD613" t="n">
        <v>87.78147630435865</v>
      </c>
      <c r="AE613" t="n">
        <v>0.5778911746152682</v>
      </c>
      <c r="AF613" t="n">
        <v>0</v>
      </c>
      <c r="AG613" t="n">
        <v>0.1387830626459797</v>
      </c>
      <c r="AH613" t="b">
        <v>0</v>
      </c>
      <c r="AI613" t="b">
        <v>0</v>
      </c>
      <c r="AJ613" t="n">
        <v>1646.546789785361</v>
      </c>
      <c r="AK613" t="n">
        <v>0</v>
      </c>
      <c r="AL613" t="n">
        <v>36.21079560188046</v>
      </c>
      <c r="AM613" t="n">
        <v>0</v>
      </c>
      <c r="AN613" t="n">
        <v>36.79281529467256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7.185168316477147</v>
      </c>
      <c r="AU613" t="n">
        <v>2.2865710140481</v>
      </c>
      <c r="AV613" t="n">
        <v>7.185168316477147</v>
      </c>
    </row>
    <row r="614" spans="1:48">
      <c r="A614" t="n">
        <v>611</v>
      </c>
      <c r="B614" t="n">
        <v>0</v>
      </c>
      <c r="C614" t="n">
        <v>0</v>
      </c>
      <c r="D614" t="n">
        <v>0</v>
      </c>
      <c r="E614" t="n">
        <v>42.9</v>
      </c>
      <c r="F614" t="n">
        <v>1.107174305931164</v>
      </c>
      <c r="G614" t="n">
        <v>303.8221487716647</v>
      </c>
      <c r="H614" t="n">
        <v>1121.711373264986</v>
      </c>
      <c r="I614" t="n">
        <v>37.58217151983133</v>
      </c>
      <c r="J614" t="n">
        <v>37.58217151983133</v>
      </c>
      <c r="K614" t="n">
        <v>1181.228240342124</v>
      </c>
      <c r="L614" t="n">
        <v>4</v>
      </c>
      <c r="M614" t="n">
        <v>319.9426436462957</v>
      </c>
      <c r="N614" t="n">
        <v>1353.905627530838</v>
      </c>
      <c r="O614" t="b">
        <v>1</v>
      </c>
      <c r="P614" t="n">
        <v>37.58217151983133</v>
      </c>
      <c r="Q614" t="n">
        <v>49.53148596043406</v>
      </c>
      <c r="R614" t="n">
        <v>0.9517990068178256</v>
      </c>
      <c r="S614" t="n">
        <v>29.01650675291238</v>
      </c>
      <c r="T614" t="n">
        <v>278.4964166788602</v>
      </c>
      <c r="U614" t="n">
        <v>39.48540737133231</v>
      </c>
      <c r="V614" t="n">
        <v>13.42380388159779</v>
      </c>
      <c r="W614" t="n">
        <v>-27.1766967077025</v>
      </c>
      <c r="X614" t="n">
        <v>1</v>
      </c>
      <c r="Y614" t="n">
        <v>4.350621582493822</v>
      </c>
      <c r="Z614" t="n">
        <v>58.1257563162335</v>
      </c>
      <c r="AA614" t="n">
        <v>1353.905627530838</v>
      </c>
      <c r="AB614" t="b">
        <v>0</v>
      </c>
      <c r="AC614" t="b">
        <v>1</v>
      </c>
      <c r="AD614" t="n">
        <v>87.78329788510403</v>
      </c>
      <c r="AE614" t="n">
        <v>0.5678712744893061</v>
      </c>
      <c r="AF614" t="n">
        <v>0</v>
      </c>
      <c r="AG614" t="n">
        <v>0.1201329158931072</v>
      </c>
      <c r="AH614" t="b">
        <v>0</v>
      </c>
      <c r="AI614" t="b">
        <v>0</v>
      </c>
      <c r="AJ614" t="n">
        <v>1403.437113491272</v>
      </c>
      <c r="AK614" t="n">
        <v>0</v>
      </c>
      <c r="AL614" t="n">
        <v>40.92994741983035</v>
      </c>
      <c r="AM614" t="n">
        <v>0</v>
      </c>
      <c r="AN614" t="n">
        <v>41.5232787317604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8.114530924509603</v>
      </c>
      <c r="AU614" t="n">
        <v>2.582326591018226</v>
      </c>
      <c r="AV614" t="n">
        <v>8.114530924509603</v>
      </c>
    </row>
    <row r="615" spans="1:48">
      <c r="A615" t="n">
        <v>612</v>
      </c>
      <c r="B615" t="n">
        <v>0</v>
      </c>
      <c r="C615" t="n">
        <v>0</v>
      </c>
      <c r="D615" t="n">
        <v>0</v>
      </c>
      <c r="E615" t="n">
        <v>46.4</v>
      </c>
      <c r="F615" t="n">
        <v>0.7757617607846621</v>
      </c>
      <c r="G615" t="n">
        <v>328.6095035665557</v>
      </c>
      <c r="H615" t="n">
        <v>1213.226287167724</v>
      </c>
      <c r="I615" t="n">
        <v>30.36165135672879</v>
      </c>
      <c r="J615" t="n">
        <v>30.36165135672879</v>
      </c>
      <c r="K615" t="n">
        <v>882.30075662631</v>
      </c>
      <c r="L615" t="n">
        <v>4</v>
      </c>
      <c r="M615" t="n">
        <v>238.9763696170937</v>
      </c>
      <c r="N615" t="n">
        <v>1464.364128611443</v>
      </c>
      <c r="O615" t="b">
        <v>0</v>
      </c>
      <c r="P615" t="n">
        <v>30.36165135672879</v>
      </c>
      <c r="Q615" t="n">
        <v>0</v>
      </c>
      <c r="R615" t="n">
        <v>0.9479378777713557</v>
      </c>
      <c r="S615" t="n">
        <v>29.06654907628392</v>
      </c>
      <c r="T615" t="n">
        <v>208.8660300074313</v>
      </c>
      <c r="U615" t="n">
        <v>32.02915725670798</v>
      </c>
      <c r="V615" t="n">
        <v>10.87400878365855</v>
      </c>
      <c r="W615" t="n">
        <v>-27.23219612947717</v>
      </c>
      <c r="X615" t="n">
        <v>1</v>
      </c>
      <c r="Y615" t="n">
        <v>4.406121004268485</v>
      </c>
      <c r="Z615" t="n">
        <v>58.2698289252729</v>
      </c>
      <c r="AA615" t="n">
        <v>1464.364128611443</v>
      </c>
      <c r="AB615" t="b">
        <v>0</v>
      </c>
      <c r="AC615" t="b">
        <v>1</v>
      </c>
      <c r="AD615" t="n">
        <v>87.78503533402998</v>
      </c>
      <c r="AE615" t="n">
        <v>0.5690309638995229</v>
      </c>
      <c r="AF615" t="n">
        <v>0</v>
      </c>
      <c r="AG615" t="n">
        <v>0.1054565529657777</v>
      </c>
      <c r="AH615" t="b">
        <v>0</v>
      </c>
      <c r="AI615" t="b">
        <v>0</v>
      </c>
      <c r="AJ615" t="n">
        <v>1464.364128611443</v>
      </c>
      <c r="AK615" t="n">
        <v>0</v>
      </c>
      <c r="AL615" t="n">
        <v>32.02915725670798</v>
      </c>
      <c r="AM615" t="n">
        <v>0</v>
      </c>
      <c r="AN615" t="n">
        <v>32.60939877672864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6.423915683841003</v>
      </c>
      <c r="AU615" t="n">
        <v>2.04431389111308</v>
      </c>
      <c r="AV615" t="n">
        <v>6.423915683841003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48.3</v>
      </c>
      <c r="F616" t="n">
        <v>0.2897786509301792</v>
      </c>
      <c r="G616" t="n">
        <v>342.0654961694966</v>
      </c>
      <c r="H616" t="n">
        <v>1262.905811857781</v>
      </c>
      <c r="I616" t="n">
        <v>15.63303502920983</v>
      </c>
      <c r="J616" t="n">
        <v>15.63303502920983</v>
      </c>
      <c r="K616" t="n">
        <v>436.4207723297471</v>
      </c>
      <c r="L616" t="n">
        <v>4</v>
      </c>
      <c r="M616" t="n">
        <v>118.2071431012316</v>
      </c>
      <c r="N616" t="n">
        <v>1524.327314912342</v>
      </c>
      <c r="O616" t="b">
        <v>0</v>
      </c>
      <c r="P616" t="n">
        <v>15.63303502920983</v>
      </c>
      <c r="Q616" t="n">
        <v>0</v>
      </c>
      <c r="R616" t="n">
        <v>0.9333165779245005</v>
      </c>
      <c r="S616" t="n">
        <v>29.11021542353456</v>
      </c>
      <c r="T616" t="n">
        <v>104.9318841464168</v>
      </c>
      <c r="U616" t="n">
        <v>16.7499810878474</v>
      </c>
      <c r="V616" t="n">
        <v>6.997217119712943</v>
      </c>
      <c r="W616" t="n">
        <v>-30.41132538929156</v>
      </c>
      <c r="X616" t="n">
        <v>1</v>
      </c>
      <c r="Y616" t="n">
        <v>7.585250264082877</v>
      </c>
      <c r="Z616" t="n">
        <v>58.35699125075893</v>
      </c>
      <c r="AA616" t="n">
        <v>1524.327314912342</v>
      </c>
      <c r="AB616" t="b">
        <v>0</v>
      </c>
      <c r="AC616" t="b">
        <v>1</v>
      </c>
      <c r="AD616" t="n">
        <v>87.78741457436101</v>
      </c>
      <c r="AE616" t="n">
        <v>0.6354605305225102</v>
      </c>
      <c r="AF616" t="n">
        <v>0</v>
      </c>
      <c r="AG616" t="n">
        <v>0.08446122197822983</v>
      </c>
      <c r="AH616" t="b">
        <v>0</v>
      </c>
      <c r="AI616" t="b">
        <v>0</v>
      </c>
      <c r="AJ616" t="n">
        <v>1524.327314912342</v>
      </c>
      <c r="AK616" t="n">
        <v>0</v>
      </c>
      <c r="AL616" t="n">
        <v>16.7499810878474</v>
      </c>
      <c r="AM616" t="n">
        <v>0</v>
      </c>
      <c r="AN616" t="n">
        <v>17.41366480674867</v>
      </c>
      <c r="AO616" t="n">
        <v>0</v>
      </c>
      <c r="AP616" t="n">
        <v>1</v>
      </c>
      <c r="AQ616" t="n">
        <v>3</v>
      </c>
      <c r="AR616" t="n">
        <v>0</v>
      </c>
      <c r="AS616" t="n">
        <v>0</v>
      </c>
      <c r="AT616" t="n">
        <v>3.746079835530512</v>
      </c>
      <c r="AU616" t="n">
        <v>1.192133181987009</v>
      </c>
      <c r="AV616" t="n">
        <v>3.746079835530512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48.7</v>
      </c>
      <c r="F617" t="n">
        <v>-0.01820969783870741</v>
      </c>
      <c r="G617" t="n">
        <v>344.8983367174841</v>
      </c>
      <c r="H617" t="n">
        <v>1273.364659160952</v>
      </c>
      <c r="I617" t="n">
        <v>5.484663094784593</v>
      </c>
      <c r="J617" t="n">
        <v>5.484663094784593</v>
      </c>
      <c r="K617" t="n">
        <v>151.8553990784281</v>
      </c>
      <c r="L617" t="n">
        <v>5</v>
      </c>
      <c r="M617" t="n">
        <v>41.13093149469884</v>
      </c>
      <c r="N617" t="n">
        <v>1273.364659160952</v>
      </c>
      <c r="O617" t="b">
        <v>1</v>
      </c>
      <c r="P617" t="n">
        <v>5.484663094784593</v>
      </c>
      <c r="Q617" t="n">
        <v>-0.8146444403648937</v>
      </c>
      <c r="R617" t="n">
        <v>1</v>
      </c>
      <c r="S617" t="n">
        <v>29.13901332143856</v>
      </c>
      <c r="T617" t="n">
        <v>41.13093149469884</v>
      </c>
      <c r="U617" t="n">
        <v>5.484663094784593</v>
      </c>
      <c r="V617" t="n">
        <v>0</v>
      </c>
      <c r="W617" t="n">
        <v>-40.79631767338084</v>
      </c>
      <c r="X617" t="n">
        <v>1</v>
      </c>
      <c r="Y617" t="n">
        <v>17.97024254817216</v>
      </c>
      <c r="Z617" t="n">
        <v>58.39972261566098</v>
      </c>
      <c r="AA617" t="n">
        <v>1273.364659160952</v>
      </c>
      <c r="AB617" t="b">
        <v>0</v>
      </c>
      <c r="AC617" t="b">
        <v>1</v>
      </c>
      <c r="AD617" t="n">
        <v>87.79248510864916</v>
      </c>
      <c r="AE617" t="n">
        <v>0.8524603692945251</v>
      </c>
      <c r="AF617" t="n">
        <v>0</v>
      </c>
      <c r="AG617" t="n">
        <v>0.06663227438164668</v>
      </c>
      <c r="AH617" t="b">
        <v>0</v>
      </c>
      <c r="AI617" t="b">
        <v>0</v>
      </c>
      <c r="AJ617" t="n">
        <v>1272.550014720587</v>
      </c>
      <c r="AK617" t="n">
        <v>0</v>
      </c>
      <c r="AL617" t="n">
        <v>5.481154241083262</v>
      </c>
      <c r="AM617" t="n">
        <v>0</v>
      </c>
      <c r="AN617" t="n">
        <v>6.383961929711944</v>
      </c>
      <c r="AO617" t="n">
        <v>0</v>
      </c>
      <c r="AP617" t="n">
        <v>1</v>
      </c>
      <c r="AQ617" t="n">
        <v>3</v>
      </c>
      <c r="AR617" t="n">
        <v>0</v>
      </c>
      <c r="AS617" t="n">
        <v>0</v>
      </c>
      <c r="AT617" t="n">
        <v>1.78084710415081</v>
      </c>
      <c r="AU617" t="n">
        <v>0.5667276241065483</v>
      </c>
      <c r="AV617" t="n">
        <v>1.78084710415081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48.5</v>
      </c>
      <c r="F618" t="n">
        <v>-0.05027319290867105</v>
      </c>
      <c r="G618" t="n">
        <v>343.4819164434903</v>
      </c>
      <c r="H618" t="n">
        <v>1268.135235509366</v>
      </c>
      <c r="I618" t="n">
        <v>4.374393175339271</v>
      </c>
      <c r="J618" t="n">
        <v>4.374393175339271</v>
      </c>
      <c r="K618" t="n">
        <v>121.61448918617</v>
      </c>
      <c r="L618" t="n">
        <v>5</v>
      </c>
      <c r="M618" t="n">
        <v>32.9400024881284</v>
      </c>
      <c r="N618" t="n">
        <v>1268.135235509366</v>
      </c>
      <c r="O618" t="b">
        <v>0</v>
      </c>
      <c r="P618" t="n">
        <v>4.374393175339272</v>
      </c>
      <c r="Q618" t="n">
        <v>0</v>
      </c>
      <c r="R618" t="n">
        <v>1</v>
      </c>
      <c r="S618" t="n">
        <v>29.13901332143856</v>
      </c>
      <c r="T618" t="n">
        <v>32.94000248812841</v>
      </c>
      <c r="U618" t="n">
        <v>4.374393175339272</v>
      </c>
      <c r="V618" t="n">
        <v>0</v>
      </c>
      <c r="W618" t="n">
        <v>-43.69922816231404</v>
      </c>
      <c r="X618" t="n">
        <v>1</v>
      </c>
      <c r="Y618" t="n">
        <v>20.87315303710536</v>
      </c>
      <c r="Z618" t="n">
        <v>58.43917378846263</v>
      </c>
      <c r="AA618" t="n">
        <v>1268.135235509366</v>
      </c>
      <c r="AB618" t="b">
        <v>0</v>
      </c>
      <c r="AC618" t="b">
        <v>1</v>
      </c>
      <c r="AD618" t="n">
        <v>87.80019213158275</v>
      </c>
      <c r="AE618" t="n">
        <v>0.9131182004065621</v>
      </c>
      <c r="AF618" t="n">
        <v>0</v>
      </c>
      <c r="AG618" t="n">
        <v>0.04553922718246683</v>
      </c>
      <c r="AH618" t="b">
        <v>0</v>
      </c>
      <c r="AI618" t="b">
        <v>0</v>
      </c>
      <c r="AJ618" t="n">
        <v>1268.135235509366</v>
      </c>
      <c r="AK618" t="n">
        <v>0</v>
      </c>
      <c r="AL618" t="n">
        <v>4.374393175339272</v>
      </c>
      <c r="AM618" t="n">
        <v>0</v>
      </c>
      <c r="AN618" t="n">
        <v>5.287549280415643</v>
      </c>
      <c r="AO618" t="n">
        <v>0</v>
      </c>
      <c r="AP618" t="n">
        <v>1</v>
      </c>
      <c r="AQ618" t="n">
        <v>3</v>
      </c>
      <c r="AR618" t="n">
        <v>0</v>
      </c>
      <c r="AS618" t="n">
        <v>0</v>
      </c>
      <c r="AT618" t="n">
        <v>1.596965648292933</v>
      </c>
      <c r="AU618" t="n">
        <v>0.5082101352369577</v>
      </c>
      <c r="AV618" t="n">
        <v>1.596965648292933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48.4</v>
      </c>
      <c r="F619" t="n">
        <v>-0.03069753052661905</v>
      </c>
      <c r="G619" t="n">
        <v>342.7737063064935</v>
      </c>
      <c r="H619" t="n">
        <v>1265.520523683574</v>
      </c>
      <c r="I619" t="n">
        <v>5.007799450091643</v>
      </c>
      <c r="J619" t="n">
        <v>5.007799450091643</v>
      </c>
      <c r="K619" t="n">
        <v>139.5117574944275</v>
      </c>
      <c r="L619" t="n">
        <v>5</v>
      </c>
      <c r="M619" t="n">
        <v>37.78758328668133</v>
      </c>
      <c r="N619" t="n">
        <v>1265.520523683574</v>
      </c>
      <c r="O619" t="b">
        <v>0</v>
      </c>
      <c r="P619" t="n">
        <v>5.007799450091643</v>
      </c>
      <c r="Q619" t="n">
        <v>0</v>
      </c>
      <c r="R619" t="n">
        <v>1</v>
      </c>
      <c r="S619" t="n">
        <v>29.13901332143856</v>
      </c>
      <c r="T619" t="n">
        <v>37.78758328668133</v>
      </c>
      <c r="U619" t="n">
        <v>5.007799450091643</v>
      </c>
      <c r="V619" t="n">
        <v>0</v>
      </c>
      <c r="W619" t="n">
        <v>-41.88421582930401</v>
      </c>
      <c r="X619" t="n">
        <v>1</v>
      </c>
      <c r="Y619" t="n">
        <v>19.05814070409533</v>
      </c>
      <c r="Z619" t="n">
        <v>58.47862496126428</v>
      </c>
      <c r="AA619" t="n">
        <v>1265.520523683574</v>
      </c>
      <c r="AB619" t="b">
        <v>0</v>
      </c>
      <c r="AC619" t="b">
        <v>1</v>
      </c>
      <c r="AD619" t="n">
        <v>87.80811500732504</v>
      </c>
      <c r="AE619" t="n">
        <v>0.8751925695675465</v>
      </c>
      <c r="AF619" t="n">
        <v>0</v>
      </c>
      <c r="AG619" t="n">
        <v>0.02509239651154702</v>
      </c>
      <c r="AH619" t="b">
        <v>0</v>
      </c>
      <c r="AI619" t="b">
        <v>0</v>
      </c>
      <c r="AJ619" t="n">
        <v>1265.520523683574</v>
      </c>
      <c r="AK619" t="n">
        <v>0</v>
      </c>
      <c r="AL619" t="n">
        <v>5.007799450091643</v>
      </c>
      <c r="AM619" t="n">
        <v>0</v>
      </c>
      <c r="AN619" t="n">
        <v>5.883039218912312</v>
      </c>
      <c r="AO619" t="n">
        <v>0</v>
      </c>
      <c r="AP619" t="n">
        <v>1</v>
      </c>
      <c r="AQ619" t="n">
        <v>3</v>
      </c>
      <c r="AR619" t="n">
        <v>0</v>
      </c>
      <c r="AS619" t="n">
        <v>0</v>
      </c>
      <c r="AT619" t="n">
        <v>1.694088262732804</v>
      </c>
      <c r="AU619" t="n">
        <v>0.5391179365862323</v>
      </c>
      <c r="AV619" t="n">
        <v>1.694088262732804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48.2</v>
      </c>
      <c r="F620" t="n">
        <v>-0.0769366849848554</v>
      </c>
      <c r="G620" t="n">
        <v>341.3572860324997</v>
      </c>
      <c r="H620" t="n">
        <v>1260.291100031989</v>
      </c>
      <c r="I620" t="n">
        <v>3.436301114594742</v>
      </c>
      <c r="J620" t="n">
        <v>3.436301114594742</v>
      </c>
      <c r="K620" t="n">
        <v>96.12877721693746</v>
      </c>
      <c r="L620" t="n">
        <v>5</v>
      </c>
      <c r="M620" t="n">
        <v>26.0370469168303</v>
      </c>
      <c r="N620" t="n">
        <v>1260.291100031989</v>
      </c>
      <c r="O620" t="b">
        <v>0</v>
      </c>
      <c r="P620" t="n">
        <v>3.436301114594742</v>
      </c>
      <c r="Q620" t="n">
        <v>0</v>
      </c>
      <c r="R620" t="n">
        <v>1</v>
      </c>
      <c r="S620" t="n">
        <v>29.13901332143856</v>
      </c>
      <c r="T620" t="n">
        <v>26.0370469168303</v>
      </c>
      <c r="U620" t="n">
        <v>3.436301114594742</v>
      </c>
      <c r="V620" t="n">
        <v>0</v>
      </c>
      <c r="W620" t="n">
        <v>-40.68236824415838</v>
      </c>
      <c r="X620" t="n">
        <v>1</v>
      </c>
      <c r="Y620" t="n">
        <v>17.8562931189497</v>
      </c>
      <c r="Z620" t="n">
        <v>58.49869467922995</v>
      </c>
      <c r="AA620" t="n">
        <v>1260.291100031989</v>
      </c>
      <c r="AB620" t="b">
        <v>0</v>
      </c>
      <c r="AC620" t="b">
        <v>1</v>
      </c>
      <c r="AD620" t="n">
        <v>87.81543929975025</v>
      </c>
      <c r="AE620" t="n">
        <v>0.8500793364451006</v>
      </c>
      <c r="AF620" t="n">
        <v>0</v>
      </c>
      <c r="AG620" t="n">
        <v>0.0134574805537008</v>
      </c>
      <c r="AH620" t="b">
        <v>0</v>
      </c>
      <c r="AI620" t="b">
        <v>0</v>
      </c>
      <c r="AJ620" t="n">
        <v>1260.291100031989</v>
      </c>
      <c r="AK620" t="n">
        <v>0</v>
      </c>
      <c r="AL620" t="n">
        <v>3.436301114594742</v>
      </c>
      <c r="AM620" t="n">
        <v>0</v>
      </c>
      <c r="AN620" t="n">
        <v>4.286569248052332</v>
      </c>
      <c r="AO620" t="n">
        <v>0</v>
      </c>
      <c r="AP620" t="n">
        <v>1</v>
      </c>
      <c r="AQ620" t="n">
        <v>3</v>
      </c>
      <c r="AR620" t="n">
        <v>0</v>
      </c>
      <c r="AS620" t="n">
        <v>0</v>
      </c>
      <c r="AT620" t="n">
        <v>1.42768775160441</v>
      </c>
      <c r="AU620" t="n">
        <v>0.4543400079360593</v>
      </c>
      <c r="AV620" t="n">
        <v>1.42768775160441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47.8</v>
      </c>
      <c r="F621" t="n">
        <v>-0.1615557295339469</v>
      </c>
      <c r="G621" t="n">
        <v>338.5244454845121</v>
      </c>
      <c r="H621" t="n">
        <v>1249.832252728819</v>
      </c>
      <c r="I621" t="n">
        <v>0.5904266096824292</v>
      </c>
      <c r="J621" t="n">
        <v>0.5904266096824292</v>
      </c>
      <c r="K621" t="n">
        <v>16.65510093301317</v>
      </c>
      <c r="L621" t="n">
        <v>5</v>
      </c>
      <c r="M621" t="n">
        <v>4.5111324303936</v>
      </c>
      <c r="N621" t="n">
        <v>1249.832252728819</v>
      </c>
      <c r="O621" t="b">
        <v>0</v>
      </c>
      <c r="P621" t="n">
        <v>0.5904266096824292</v>
      </c>
      <c r="Q621" t="n">
        <v>0</v>
      </c>
      <c r="R621" t="n">
        <v>1</v>
      </c>
      <c r="S621" t="n">
        <v>29.13901332143856</v>
      </c>
      <c r="T621" t="n">
        <v>4.5111324303936</v>
      </c>
      <c r="U621" t="n">
        <v>0.5904266096824292</v>
      </c>
      <c r="V621" t="n">
        <v>0</v>
      </c>
      <c r="W621" t="n">
        <v>-40.0314381304575</v>
      </c>
      <c r="X621" t="n">
        <v>1</v>
      </c>
      <c r="Y621" t="n">
        <v>17.20536300524882</v>
      </c>
      <c r="Z621" t="n">
        <v>58.51671845626315</v>
      </c>
      <c r="AA621" t="n">
        <v>1249.832252728819</v>
      </c>
      <c r="AB621" t="b">
        <v>0</v>
      </c>
      <c r="AC621" t="b">
        <v>1</v>
      </c>
      <c r="AD621" t="n">
        <v>87.82239597755267</v>
      </c>
      <c r="AE621" t="n">
        <v>0.8364778116812016</v>
      </c>
      <c r="AF621" t="n">
        <v>0</v>
      </c>
      <c r="AG621" t="n">
        <v>0.007830888000580905</v>
      </c>
      <c r="AH621" t="b">
        <v>0</v>
      </c>
      <c r="AI621" t="b">
        <v>0</v>
      </c>
      <c r="AJ621" t="n">
        <v>1249.832252728819</v>
      </c>
      <c r="AK621" t="n">
        <v>0</v>
      </c>
      <c r="AL621" t="n">
        <v>0.5904266096824292</v>
      </c>
      <c r="AM621" t="n">
        <v>0</v>
      </c>
      <c r="AN621" t="n">
        <v>1.427659609413588</v>
      </c>
      <c r="AO621" t="n">
        <v>0</v>
      </c>
      <c r="AP621" t="n">
        <v>1</v>
      </c>
      <c r="AQ621" t="n">
        <v>3</v>
      </c>
      <c r="AR621" t="n">
        <v>0</v>
      </c>
      <c r="AS621" t="n">
        <v>0</v>
      </c>
      <c r="AT621" t="n">
        <v>0.9543126539171733</v>
      </c>
      <c r="AU621" t="n">
        <v>0.3036955512624929</v>
      </c>
      <c r="AV621" t="n">
        <v>0.9543126539171733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47</v>
      </c>
      <c r="F622" t="n">
        <v>-0.2768403968793605</v>
      </c>
      <c r="G622" t="n">
        <v>332.8587643885371</v>
      </c>
      <c r="H622" t="n">
        <v>1228.914558122479</v>
      </c>
      <c r="I622" t="n">
        <v>-3.215363731748235</v>
      </c>
      <c r="J622" t="n">
        <v>-3.215363731748235</v>
      </c>
      <c r="K622" t="n">
        <v>-92.24471514569341</v>
      </c>
      <c r="L622" t="n">
        <v>5</v>
      </c>
      <c r="M622" t="n">
        <v>-24.98502577077286</v>
      </c>
      <c r="N622" t="n">
        <v>1228.914558122479</v>
      </c>
      <c r="O622" t="b">
        <v>0</v>
      </c>
      <c r="P622" t="n">
        <v>-3.215363731748235</v>
      </c>
      <c r="Q622" t="n">
        <v>0</v>
      </c>
      <c r="R622" t="n">
        <v>1</v>
      </c>
      <c r="S622" t="n">
        <v>29.13901332143856</v>
      </c>
      <c r="T622" t="n">
        <v>-24.98502577077286</v>
      </c>
      <c r="U622" t="n">
        <v>-3.215363731748234</v>
      </c>
      <c r="V622" t="n">
        <v>0</v>
      </c>
      <c r="W622" t="n">
        <v>-44.24774713403604</v>
      </c>
      <c r="X622" t="n">
        <v>1</v>
      </c>
      <c r="Y622" t="n">
        <v>21.42167200882736</v>
      </c>
      <c r="Z622" t="n">
        <v>58.54221577001473</v>
      </c>
      <c r="AA622" t="n">
        <v>1228.914558122479</v>
      </c>
      <c r="AB622" t="b">
        <v>0</v>
      </c>
      <c r="AC622" t="b">
        <v>1</v>
      </c>
      <c r="AD622" t="n">
        <v>87.8300600718015</v>
      </c>
      <c r="AE622" t="n">
        <v>0.9245797908604546</v>
      </c>
      <c r="AF622" t="n">
        <v>0</v>
      </c>
      <c r="AG622" t="n">
        <v>0.008639063251316026</v>
      </c>
      <c r="AH622" t="b">
        <v>0</v>
      </c>
      <c r="AI622" t="b">
        <v>0</v>
      </c>
      <c r="AJ622" t="n">
        <v>1228.914558122479</v>
      </c>
      <c r="AK622" t="n">
        <v>0</v>
      </c>
      <c r="AL622" t="n">
        <v>-3.215363731748234</v>
      </c>
      <c r="AM622" t="n">
        <v>0</v>
      </c>
      <c r="AN622" t="n">
        <v>-2.288890726401428</v>
      </c>
      <c r="AO622" t="n">
        <v>0</v>
      </c>
      <c r="AP622" t="n">
        <v>1</v>
      </c>
      <c r="AQ622" t="n">
        <v>3</v>
      </c>
      <c r="AR622" t="n">
        <v>0</v>
      </c>
      <c r="AS622" t="n">
        <v>0</v>
      </c>
      <c r="AT622" t="n">
        <v>0.3423037774709625</v>
      </c>
      <c r="AU622" t="n">
        <v>0.1089329937851796</v>
      </c>
      <c r="AV622" t="n">
        <v>0.3423037774709625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45.9</v>
      </c>
      <c r="F623" t="n">
        <v>-0.3144160162819443</v>
      </c>
      <c r="G623" t="n">
        <v>325.0684528815713</v>
      </c>
      <c r="H623" t="n">
        <v>1200.152728038761</v>
      </c>
      <c r="I623" t="n">
        <v>-4.418456207442728</v>
      </c>
      <c r="J623" t="n">
        <v>-4.418456207442728</v>
      </c>
      <c r="K623" t="n">
        <v>-129.7977346031377</v>
      </c>
      <c r="L623" t="n">
        <v>5</v>
      </c>
      <c r="M623" t="n">
        <v>-35.1564828285855</v>
      </c>
      <c r="N623" t="n">
        <v>1200.152728038761</v>
      </c>
      <c r="O623" t="b">
        <v>0</v>
      </c>
      <c r="P623" t="n">
        <v>-4.418456207442728</v>
      </c>
      <c r="Q623" t="n">
        <v>0</v>
      </c>
      <c r="R623" t="n">
        <v>1</v>
      </c>
      <c r="S623" t="n">
        <v>29.13901332143856</v>
      </c>
      <c r="T623" t="n">
        <v>-35.1564828285855</v>
      </c>
      <c r="U623" t="n">
        <v>-4.418456207442727</v>
      </c>
      <c r="V623" t="n">
        <v>0</v>
      </c>
      <c r="W623" t="n">
        <v>-39.07373567828972</v>
      </c>
      <c r="X623" t="n">
        <v>1</v>
      </c>
      <c r="Y623" t="n">
        <v>16.24766055308104</v>
      </c>
      <c r="Z623" t="n">
        <v>58.56939149385207</v>
      </c>
      <c r="AA623" t="n">
        <v>1200.152728038761</v>
      </c>
      <c r="AB623" t="b">
        <v>0</v>
      </c>
      <c r="AC623" t="b">
        <v>1</v>
      </c>
      <c r="AD623" t="n">
        <v>87.83753414572251</v>
      </c>
      <c r="AE623" t="n">
        <v>0.8164661186508301</v>
      </c>
      <c r="AF623" t="n">
        <v>0</v>
      </c>
      <c r="AG623" t="n">
        <v>0.02216052484912492</v>
      </c>
      <c r="AH623" t="b">
        <v>0</v>
      </c>
      <c r="AI623" t="b">
        <v>0</v>
      </c>
      <c r="AJ623" t="n">
        <v>1200.152728038761</v>
      </c>
      <c r="AK623" t="n">
        <v>0</v>
      </c>
      <c r="AL623" t="n">
        <v>-4.418456207442727</v>
      </c>
      <c r="AM623" t="n">
        <v>0</v>
      </c>
      <c r="AN623" t="n">
        <v>-3.599677325388901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44.9</v>
      </c>
      <c r="F624" t="n">
        <v>-0.2154955379928625</v>
      </c>
      <c r="G624" t="n">
        <v>317.9863515116024</v>
      </c>
      <c r="H624" t="n">
        <v>1174.005609780836</v>
      </c>
      <c r="I624" t="n">
        <v>-1.348500170825657</v>
      </c>
      <c r="J624" t="n">
        <v>-1.348500170825657</v>
      </c>
      <c r="K624" t="n">
        <v>-40.49616600088656</v>
      </c>
      <c r="L624" t="n">
        <v>5</v>
      </c>
      <c r="M624" t="n">
        <v>-10.96862567737989</v>
      </c>
      <c r="N624" t="n">
        <v>1174.005609780836</v>
      </c>
      <c r="O624" t="b">
        <v>0</v>
      </c>
      <c r="P624" t="n">
        <v>-1.348500170825657</v>
      </c>
      <c r="Q624" t="n">
        <v>0</v>
      </c>
      <c r="R624" t="n">
        <v>1</v>
      </c>
      <c r="S624" t="n">
        <v>29.13901332143856</v>
      </c>
      <c r="T624" t="n">
        <v>-10.96862567737989</v>
      </c>
      <c r="U624" t="n">
        <v>-1.348500170825657</v>
      </c>
      <c r="V624" t="n">
        <v>0</v>
      </c>
      <c r="W624" t="n">
        <v>-40.35936046534057</v>
      </c>
      <c r="X624" t="n">
        <v>1</v>
      </c>
      <c r="Y624" t="n">
        <v>17.53328534013189</v>
      </c>
      <c r="Z624" t="n">
        <v>58.57780569289851</v>
      </c>
      <c r="AA624" t="n">
        <v>1174.005609780836</v>
      </c>
      <c r="AB624" t="b">
        <v>0</v>
      </c>
      <c r="AC624" t="b">
        <v>1</v>
      </c>
      <c r="AD624" t="n">
        <v>87.84423671435212</v>
      </c>
      <c r="AE624" t="n">
        <v>0.8433299201712956</v>
      </c>
      <c r="AF624" t="n">
        <v>0</v>
      </c>
      <c r="AG624" t="n">
        <v>0.03177655462740811</v>
      </c>
      <c r="AH624" t="b">
        <v>0</v>
      </c>
      <c r="AI624" t="b">
        <v>0</v>
      </c>
      <c r="AJ624" t="n">
        <v>1174.005609780836</v>
      </c>
      <c r="AK624" t="n">
        <v>0</v>
      </c>
      <c r="AL624" t="n">
        <v>-1.348500170825657</v>
      </c>
      <c r="AM624" t="n">
        <v>0</v>
      </c>
      <c r="AN624" t="n">
        <v>-0.5039902693263022</v>
      </c>
      <c r="AO624" t="n">
        <v>0</v>
      </c>
      <c r="AP624" t="n">
        <v>1</v>
      </c>
      <c r="AQ624" t="n">
        <v>3</v>
      </c>
      <c r="AR624" t="n">
        <v>0</v>
      </c>
      <c r="AS624" t="n">
        <v>0</v>
      </c>
      <c r="AT624" t="n">
        <v>0.595952294540456</v>
      </c>
      <c r="AU624" t="n">
        <v>0.189652793425413</v>
      </c>
      <c r="AV624" t="n">
        <v>0.595952294540456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44.4</v>
      </c>
      <c r="F625" t="n">
        <v>-0.07360183174661206</v>
      </c>
      <c r="G625" t="n">
        <v>314.4453008266179</v>
      </c>
      <c r="H625" t="n">
        <v>1160.932050651873</v>
      </c>
      <c r="I625" t="n">
        <v>2.959586052950627</v>
      </c>
      <c r="J625" t="n">
        <v>2.959586052950627</v>
      </c>
      <c r="K625" t="n">
        <v>89.87879582134006</v>
      </c>
      <c r="L625" t="n">
        <v>5</v>
      </c>
      <c r="M625" t="n">
        <v>24.34420255182559</v>
      </c>
      <c r="N625" t="n">
        <v>1160.932050651873</v>
      </c>
      <c r="O625" t="b">
        <v>0</v>
      </c>
      <c r="P625" t="n">
        <v>2.959586052950627</v>
      </c>
      <c r="Q625" t="n">
        <v>0</v>
      </c>
      <c r="R625" t="n">
        <v>1</v>
      </c>
      <c r="S625" t="n">
        <v>29.13901332143856</v>
      </c>
      <c r="T625" t="n">
        <v>24.34420255182559</v>
      </c>
      <c r="U625" t="n">
        <v>2.959586052950627</v>
      </c>
      <c r="V625" t="n">
        <v>0</v>
      </c>
      <c r="W625" t="n">
        <v>-39.94702500382343</v>
      </c>
      <c r="X625" t="n">
        <v>1</v>
      </c>
      <c r="Y625" t="n">
        <v>17.12094987861474</v>
      </c>
      <c r="Z625" t="n">
        <v>58.58643324836432</v>
      </c>
      <c r="AA625" t="n">
        <v>1160.932050651873</v>
      </c>
      <c r="AB625" t="b">
        <v>0</v>
      </c>
      <c r="AC625" t="b">
        <v>1</v>
      </c>
      <c r="AD625" t="n">
        <v>87.85111255467331</v>
      </c>
      <c r="AE625" t="n">
        <v>0.8347139553037731</v>
      </c>
      <c r="AF625" t="n">
        <v>0</v>
      </c>
      <c r="AG625" t="n">
        <v>0.04760358582671156</v>
      </c>
      <c r="AH625" t="b">
        <v>0</v>
      </c>
      <c r="AI625" t="b">
        <v>0</v>
      </c>
      <c r="AJ625" t="n">
        <v>1160.932050651873</v>
      </c>
      <c r="AK625" t="n">
        <v>0</v>
      </c>
      <c r="AL625" t="n">
        <v>2.959586052950627</v>
      </c>
      <c r="AM625" t="n">
        <v>0</v>
      </c>
      <c r="AN625" t="n">
        <v>3.79448880526689</v>
      </c>
      <c r="AO625" t="n">
        <v>0</v>
      </c>
      <c r="AP625" t="n">
        <v>1</v>
      </c>
      <c r="AQ625" t="n">
        <v>3</v>
      </c>
      <c r="AR625" t="n">
        <v>0</v>
      </c>
      <c r="AS625" t="n">
        <v>0</v>
      </c>
      <c r="AT625" t="n">
        <v>1.293815879173783</v>
      </c>
      <c r="AU625" t="n">
        <v>0.4117373117133075</v>
      </c>
      <c r="AV625" t="n">
        <v>1.293815879173783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44.3</v>
      </c>
      <c r="F626" t="n">
        <v>0.009902864979312476</v>
      </c>
      <c r="G626" t="n">
        <v>313.7370906896211</v>
      </c>
      <c r="H626" t="n">
        <v>1158.317338826081</v>
      </c>
      <c r="I626" t="n">
        <v>5.489021600055438</v>
      </c>
      <c r="J626" t="n">
        <v>5.489021600055438</v>
      </c>
      <c r="K626" t="n">
        <v>167.0707633197112</v>
      </c>
      <c r="L626" t="n">
        <v>5</v>
      </c>
      <c r="M626" t="n">
        <v>45.25210274098354</v>
      </c>
      <c r="N626" t="n">
        <v>1158.317338826081</v>
      </c>
      <c r="O626" t="b">
        <v>0</v>
      </c>
      <c r="P626" t="n">
        <v>5.489021600055438</v>
      </c>
      <c r="Q626" t="n">
        <v>0</v>
      </c>
      <c r="R626" t="n">
        <v>1</v>
      </c>
      <c r="S626" t="n">
        <v>29.13901332143856</v>
      </c>
      <c r="T626" t="n">
        <v>45.25210274098354</v>
      </c>
      <c r="U626" t="n">
        <v>5.489021600055438</v>
      </c>
      <c r="V626" t="n">
        <v>0</v>
      </c>
      <c r="W626" t="n">
        <v>-35.74242225297776</v>
      </c>
      <c r="X626" t="n">
        <v>1</v>
      </c>
      <c r="Y626" t="n">
        <v>12.91634712776908</v>
      </c>
      <c r="Z626" t="n">
        <v>58.61551567238041</v>
      </c>
      <c r="AA626" t="n">
        <v>1158.317338826081</v>
      </c>
      <c r="AB626" t="b">
        <v>0</v>
      </c>
      <c r="AC626" t="b">
        <v>1</v>
      </c>
      <c r="AD626" t="n">
        <v>87.85707233582536</v>
      </c>
      <c r="AE626" t="n">
        <v>0.7468565843905801</v>
      </c>
      <c r="AF626" t="n">
        <v>0</v>
      </c>
      <c r="AG626" t="n">
        <v>0.05616886064609058</v>
      </c>
      <c r="AH626" t="b">
        <v>0</v>
      </c>
      <c r="AI626" t="b">
        <v>0</v>
      </c>
      <c r="AJ626" t="n">
        <v>1158.317338826081</v>
      </c>
      <c r="AK626" t="n">
        <v>0</v>
      </c>
      <c r="AL626" t="n">
        <v>5.489021600055438</v>
      </c>
      <c r="AM626" t="n">
        <v>0</v>
      </c>
      <c r="AN626" t="n">
        <v>6.235883428807477</v>
      </c>
      <c r="AO626" t="n">
        <v>0</v>
      </c>
      <c r="AP626" t="n">
        <v>1</v>
      </c>
      <c r="AQ626" t="n">
        <v>3</v>
      </c>
      <c r="AR626" t="n">
        <v>0</v>
      </c>
      <c r="AS626" t="n">
        <v>0</v>
      </c>
      <c r="AT626" t="n">
        <v>1.700527317242704</v>
      </c>
      <c r="AU626" t="n">
        <v>0.5411670681794962</v>
      </c>
      <c r="AV626" t="n">
        <v>1.700527317242704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44.5</v>
      </c>
      <c r="F627" t="n">
        <v>0.1173237051627014</v>
      </c>
      <c r="G627" t="n">
        <v>315.1535109636148</v>
      </c>
      <c r="H627" t="n">
        <v>1163.546762477666</v>
      </c>
      <c r="I627" t="n">
        <v>8.81682581298079</v>
      </c>
      <c r="J627" t="n">
        <v>8.81682581298079</v>
      </c>
      <c r="K627" t="n">
        <v>267.1538843833065</v>
      </c>
      <c r="L627" t="n">
        <v>5</v>
      </c>
      <c r="M627" t="n">
        <v>72.360207037732</v>
      </c>
      <c r="N627" t="n">
        <v>1163.546762477666</v>
      </c>
      <c r="O627" t="b">
        <v>0</v>
      </c>
      <c r="P627" t="n">
        <v>8.81682581298079</v>
      </c>
      <c r="Q627" t="n">
        <v>0</v>
      </c>
      <c r="R627" t="n">
        <v>1</v>
      </c>
      <c r="S627" t="n">
        <v>29.13901332143856</v>
      </c>
      <c r="T627" t="n">
        <v>72.360207037732</v>
      </c>
      <c r="U627" t="n">
        <v>8.81682581298079</v>
      </c>
      <c r="V627" t="n">
        <v>0</v>
      </c>
      <c r="W627" t="n">
        <v>-36.42658338116286</v>
      </c>
      <c r="X627" t="n">
        <v>1</v>
      </c>
      <c r="Y627" t="n">
        <v>13.60050825595418</v>
      </c>
      <c r="Z627" t="n">
        <v>58.70895055659859</v>
      </c>
      <c r="AA627" t="n">
        <v>1163.546762477666</v>
      </c>
      <c r="AB627" t="b">
        <v>0</v>
      </c>
      <c r="AC627" t="b">
        <v>1</v>
      </c>
      <c r="AD627" t="n">
        <v>87.86233361665546</v>
      </c>
      <c r="AE627" t="n">
        <v>0.7611524885616121</v>
      </c>
      <c r="AF627" t="n">
        <v>0</v>
      </c>
      <c r="AG627" t="n">
        <v>0.05726247521694341</v>
      </c>
      <c r="AH627" t="b">
        <v>0</v>
      </c>
      <c r="AI627" t="b">
        <v>0</v>
      </c>
      <c r="AJ627" t="n">
        <v>1163.546762477666</v>
      </c>
      <c r="AK627" t="n">
        <v>0</v>
      </c>
      <c r="AL627" t="n">
        <v>8.81682581298079</v>
      </c>
      <c r="AM627" t="n">
        <v>0</v>
      </c>
      <c r="AN627" t="n">
        <v>9.578313940675717</v>
      </c>
      <c r="AO627" t="n">
        <v>0</v>
      </c>
      <c r="AP627" t="n">
        <v>1</v>
      </c>
      <c r="AQ627" t="n">
        <v>3</v>
      </c>
      <c r="AR627" t="n">
        <v>0</v>
      </c>
      <c r="AS627" t="n">
        <v>0</v>
      </c>
      <c r="AT627" t="n">
        <v>2.270044142508275</v>
      </c>
      <c r="AU627" t="n">
        <v>0.7224071738119047</v>
      </c>
      <c r="AV627" t="n">
        <v>2.270044142508275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45.1</v>
      </c>
      <c r="F628" t="n">
        <v>0.1874689810365497</v>
      </c>
      <c r="G628" t="n">
        <v>319.4027717855962</v>
      </c>
      <c r="H628" t="n">
        <v>1179.235033432421</v>
      </c>
      <c r="I628" t="n">
        <v>11.15938014145248</v>
      </c>
      <c r="J628" t="n">
        <v>11.15938014145248</v>
      </c>
      <c r="K628" t="n">
        <v>333.6358982906841</v>
      </c>
      <c r="L628" t="n">
        <v>5</v>
      </c>
      <c r="M628" t="n">
        <v>90.36725305814844</v>
      </c>
      <c r="N628" t="n">
        <v>1179.235033432421</v>
      </c>
      <c r="O628" t="b">
        <v>0</v>
      </c>
      <c r="P628" t="n">
        <v>11.15938014145248</v>
      </c>
      <c r="Q628" t="n">
        <v>0</v>
      </c>
      <c r="R628" t="n">
        <v>1</v>
      </c>
      <c r="S628" t="n">
        <v>29.13901332143856</v>
      </c>
      <c r="T628" t="n">
        <v>90.36725305814844</v>
      </c>
      <c r="U628" t="n">
        <v>11.15938014145248</v>
      </c>
      <c r="V628" t="n">
        <v>0</v>
      </c>
      <c r="W628" t="n">
        <v>-31.65500547276819</v>
      </c>
      <c r="X628" t="n">
        <v>1</v>
      </c>
      <c r="Y628" t="n">
        <v>8.82893034755951</v>
      </c>
      <c r="Z628" t="n">
        <v>58.77118927494255</v>
      </c>
      <c r="AA628" t="n">
        <v>1179.235033432421</v>
      </c>
      <c r="AB628" t="b">
        <v>0</v>
      </c>
      <c r="AC628" t="b">
        <v>1</v>
      </c>
      <c r="AD628" t="n">
        <v>87.86678390209266</v>
      </c>
      <c r="AE628" t="n">
        <v>0.6614478755503801</v>
      </c>
      <c r="AF628" t="n">
        <v>0</v>
      </c>
      <c r="AG628" t="n">
        <v>0.05900399343436039</v>
      </c>
      <c r="AH628" t="b">
        <v>0</v>
      </c>
      <c r="AI628" t="b">
        <v>0</v>
      </c>
      <c r="AJ628" t="n">
        <v>1179.235033432421</v>
      </c>
      <c r="AK628" t="n">
        <v>0</v>
      </c>
      <c r="AL628" t="n">
        <v>11.15938014145248</v>
      </c>
      <c r="AM628" t="n">
        <v>0</v>
      </c>
      <c r="AN628" t="n">
        <v>11.82158320505281</v>
      </c>
      <c r="AO628" t="n">
        <v>0</v>
      </c>
      <c r="AP628" t="n">
        <v>1</v>
      </c>
      <c r="AQ628" t="n">
        <v>3</v>
      </c>
      <c r="AR628" t="n">
        <v>0</v>
      </c>
      <c r="AS628" t="n">
        <v>0</v>
      </c>
      <c r="AT628" t="n">
        <v>2.661747054426483</v>
      </c>
      <c r="AU628" t="n">
        <v>0.8470606940998672</v>
      </c>
      <c r="AV628" t="n">
        <v>2.661747054426483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45.7</v>
      </c>
      <c r="F629" t="n">
        <v>0.1328003706910881</v>
      </c>
      <c r="G629" t="n">
        <v>323.6520326075775</v>
      </c>
      <c r="H629" t="n">
        <v>1194.923304387176</v>
      </c>
      <c r="I629" t="n">
        <v>9.639030807268398</v>
      </c>
      <c r="J629" t="n">
        <v>9.639030807268398</v>
      </c>
      <c r="K629" t="n">
        <v>284.3979172134964</v>
      </c>
      <c r="L629" t="n">
        <v>5</v>
      </c>
      <c r="M629" t="n">
        <v>77.03085514991777</v>
      </c>
      <c r="N629" t="n">
        <v>1194.923304387176</v>
      </c>
      <c r="O629" t="b">
        <v>0</v>
      </c>
      <c r="P629" t="n">
        <v>9.639030807268398</v>
      </c>
      <c r="Q629" t="n">
        <v>0</v>
      </c>
      <c r="R629" t="n">
        <v>1</v>
      </c>
      <c r="S629" t="n">
        <v>29.13901332143856</v>
      </c>
      <c r="T629" t="n">
        <v>77.03085514991778</v>
      </c>
      <c r="U629" t="n">
        <v>9.6390308072684</v>
      </c>
      <c r="V629" t="n">
        <v>0</v>
      </c>
      <c r="W629" t="n">
        <v>-34.07969606380226</v>
      </c>
      <c r="X629" t="n">
        <v>1</v>
      </c>
      <c r="Y629" t="n">
        <v>11.25362093859358</v>
      </c>
      <c r="Z629" t="n">
        <v>58.88639150900946</v>
      </c>
      <c r="AA629" t="n">
        <v>1194.923304387176</v>
      </c>
      <c r="AB629" t="b">
        <v>0</v>
      </c>
      <c r="AC629" t="b">
        <v>1</v>
      </c>
      <c r="AD629" t="n">
        <v>87.87076853528436</v>
      </c>
      <c r="AE629" t="n">
        <v>0.7121130520794502</v>
      </c>
      <c r="AF629" t="n">
        <v>0</v>
      </c>
      <c r="AG629" t="n">
        <v>0.07306810975434175</v>
      </c>
      <c r="AH629" t="b">
        <v>0</v>
      </c>
      <c r="AI629" t="b">
        <v>0</v>
      </c>
      <c r="AJ629" t="n">
        <v>1194.923304387176</v>
      </c>
      <c r="AK629" t="n">
        <v>0</v>
      </c>
      <c r="AL629" t="n">
        <v>9.6390308072684</v>
      </c>
      <c r="AM629" t="n">
        <v>0</v>
      </c>
      <c r="AN629" t="n">
        <v>10.35156865262595</v>
      </c>
      <c r="AO629" t="n">
        <v>0</v>
      </c>
      <c r="AP629" t="n">
        <v>1</v>
      </c>
      <c r="AQ629" t="n">
        <v>3</v>
      </c>
      <c r="AR629" t="n">
        <v>0</v>
      </c>
      <c r="AS629" t="n">
        <v>0</v>
      </c>
      <c r="AT629" t="n">
        <v>2.414169193990776</v>
      </c>
      <c r="AU629" t="n">
        <v>0.7682727890073543</v>
      </c>
      <c r="AV629" t="n">
        <v>2.414169193990776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46</v>
      </c>
      <c r="F630" t="n">
        <v>0.03132953619908996</v>
      </c>
      <c r="G630" t="n">
        <v>325.7766630185682</v>
      </c>
      <c r="H630" t="n">
        <v>1202.767439864554</v>
      </c>
      <c r="I630" t="n">
        <v>6.517406405795644</v>
      </c>
      <c r="J630" t="n">
        <v>6.517406405795644</v>
      </c>
      <c r="K630" t="n">
        <v>191.0408381023975</v>
      </c>
      <c r="L630" t="n">
        <v>5</v>
      </c>
      <c r="M630" t="n">
        <v>51.74453903098525</v>
      </c>
      <c r="N630" t="n">
        <v>1202.767439864554</v>
      </c>
      <c r="O630" t="b">
        <v>0</v>
      </c>
      <c r="P630" t="n">
        <v>6.517406405795644</v>
      </c>
      <c r="Q630" t="n">
        <v>0</v>
      </c>
      <c r="R630" t="n">
        <v>1</v>
      </c>
      <c r="S630" t="n">
        <v>29.13901332143856</v>
      </c>
      <c r="T630" t="n">
        <v>51.74453903098524</v>
      </c>
      <c r="U630" t="n">
        <v>6.517406405795644</v>
      </c>
      <c r="V630" t="n">
        <v>0</v>
      </c>
      <c r="W630" t="n">
        <v>-35.74242225297776</v>
      </c>
      <c r="X630" t="n">
        <v>1</v>
      </c>
      <c r="Y630" t="n">
        <v>12.91634712776908</v>
      </c>
      <c r="Z630" t="n">
        <v>58.96887012262074</v>
      </c>
      <c r="AA630" t="n">
        <v>1202.767439864554</v>
      </c>
      <c r="AB630" t="b">
        <v>0</v>
      </c>
      <c r="AC630" t="b">
        <v>1</v>
      </c>
      <c r="AD630" t="n">
        <v>87.87556416386896</v>
      </c>
      <c r="AE630" t="n">
        <v>0.7468565843905801</v>
      </c>
      <c r="AF630" t="n">
        <v>0</v>
      </c>
      <c r="AG630" t="n">
        <v>0.08117274802213731</v>
      </c>
      <c r="AH630" t="b">
        <v>0</v>
      </c>
      <c r="AI630" t="b">
        <v>0</v>
      </c>
      <c r="AJ630" t="n">
        <v>1202.767439864554</v>
      </c>
      <c r="AK630" t="n">
        <v>0</v>
      </c>
      <c r="AL630" t="n">
        <v>6.517406405795644</v>
      </c>
      <c r="AM630" t="n">
        <v>0</v>
      </c>
      <c r="AN630" t="n">
        <v>7.264310189439348</v>
      </c>
      <c r="AO630" t="n">
        <v>0</v>
      </c>
      <c r="AP630" t="n">
        <v>1</v>
      </c>
      <c r="AQ630" t="n">
        <v>3</v>
      </c>
      <c r="AR630" t="n">
        <v>0</v>
      </c>
      <c r="AS630" t="n">
        <v>0</v>
      </c>
      <c r="AT630" t="n">
        <v>1.89354244005993</v>
      </c>
      <c r="AU630" t="n">
        <v>0.6025912082507467</v>
      </c>
      <c r="AV630" t="n">
        <v>1.89354244005993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46</v>
      </c>
      <c r="F631" t="n">
        <v>-0.008118515487446132</v>
      </c>
      <c r="G631" t="n">
        <v>325.7766630185682</v>
      </c>
      <c r="H631" t="n">
        <v>1202.767439864554</v>
      </c>
      <c r="I631" t="n">
        <v>5.269525665042337</v>
      </c>
      <c r="J631" t="n">
        <v>5.269525665042337</v>
      </c>
      <c r="K631" t="n">
        <v>154.4624558868344</v>
      </c>
      <c r="L631" t="n">
        <v>5</v>
      </c>
      <c r="M631" t="n">
        <v>41.83706822503641</v>
      </c>
      <c r="N631" t="n">
        <v>1202.767439864554</v>
      </c>
      <c r="O631" t="b">
        <v>0</v>
      </c>
      <c r="P631" t="n">
        <v>5.269525665042337</v>
      </c>
      <c r="Q631" t="n">
        <v>0</v>
      </c>
      <c r="R631" t="n">
        <v>1</v>
      </c>
      <c r="S631" t="n">
        <v>29.13901332143856</v>
      </c>
      <c r="T631" t="n">
        <v>41.8370682250364</v>
      </c>
      <c r="U631" t="n">
        <v>5.269525665042337</v>
      </c>
      <c r="V631" t="n">
        <v>0</v>
      </c>
      <c r="W631" t="n">
        <v>-38.99536902506578</v>
      </c>
      <c r="X631" t="n">
        <v>1</v>
      </c>
      <c r="Y631" t="n">
        <v>16.1692938998571</v>
      </c>
      <c r="Z631" t="n">
        <v>59.02033283362633</v>
      </c>
      <c r="AA631" t="n">
        <v>1202.767439864554</v>
      </c>
      <c r="AB631" t="b">
        <v>0</v>
      </c>
      <c r="AC631" t="b">
        <v>1</v>
      </c>
      <c r="AD631" t="n">
        <v>87.88133512439032</v>
      </c>
      <c r="AE631" t="n">
        <v>0.814828606493912</v>
      </c>
      <c r="AF631" t="n">
        <v>0</v>
      </c>
      <c r="AG631" t="n">
        <v>0.08498649293414579</v>
      </c>
      <c r="AH631" t="b">
        <v>0</v>
      </c>
      <c r="AI631" t="b">
        <v>0</v>
      </c>
      <c r="AJ631" t="n">
        <v>1202.767439864554</v>
      </c>
      <c r="AK631" t="n">
        <v>0</v>
      </c>
      <c r="AL631" t="n">
        <v>5.269525665042337</v>
      </c>
      <c r="AM631" t="n">
        <v>0</v>
      </c>
      <c r="AN631" t="n">
        <v>6.084354271536249</v>
      </c>
      <c r="AO631" t="n">
        <v>0</v>
      </c>
      <c r="AP631" t="n">
        <v>1</v>
      </c>
      <c r="AQ631" t="n">
        <v>3</v>
      </c>
      <c r="AR631" t="n">
        <v>0</v>
      </c>
      <c r="AS631" t="n">
        <v>0</v>
      </c>
      <c r="AT631" t="n">
        <v>1.695631971648208</v>
      </c>
      <c r="AU631" t="n">
        <v>0.5396091985726766</v>
      </c>
      <c r="AV631" t="n">
        <v>1.695631971648208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46</v>
      </c>
      <c r="F632" t="n">
        <v>0.001144525750703451</v>
      </c>
      <c r="G632" t="n">
        <v>325.7766630185682</v>
      </c>
      <c r="H632" t="n">
        <v>1202.767439864554</v>
      </c>
      <c r="I632" t="n">
        <v>5.562548267368621</v>
      </c>
      <c r="J632" t="n">
        <v>5.562548267368621</v>
      </c>
      <c r="K632" t="n">
        <v>163.0516522704724</v>
      </c>
      <c r="L632" t="n">
        <v>5</v>
      </c>
      <c r="M632" t="n">
        <v>44.16350278181808</v>
      </c>
      <c r="N632" t="n">
        <v>1202.767439864554</v>
      </c>
      <c r="O632" t="b">
        <v>0</v>
      </c>
      <c r="P632" t="n">
        <v>5.562548267368621</v>
      </c>
      <c r="Q632" t="n">
        <v>0</v>
      </c>
      <c r="R632" t="n">
        <v>1</v>
      </c>
      <c r="S632" t="n">
        <v>29.13901332143856</v>
      </c>
      <c r="T632" t="n">
        <v>44.16350278181808</v>
      </c>
      <c r="U632" t="n">
        <v>5.562548267368621</v>
      </c>
      <c r="V632" t="n">
        <v>0</v>
      </c>
      <c r="W632" t="n">
        <v>-35.74242225297776</v>
      </c>
      <c r="X632" t="n">
        <v>1</v>
      </c>
      <c r="Y632" t="n">
        <v>12.91634712776908</v>
      </c>
      <c r="Z632" t="n">
        <v>59.05796433775244</v>
      </c>
      <c r="AA632" t="n">
        <v>1202.767439864554</v>
      </c>
      <c r="AB632" t="b">
        <v>0</v>
      </c>
      <c r="AC632" t="b">
        <v>1</v>
      </c>
      <c r="AD632" t="n">
        <v>87.88710608491168</v>
      </c>
      <c r="AE632" t="n">
        <v>0.7468565843905801</v>
      </c>
      <c r="AF632" t="n">
        <v>0</v>
      </c>
      <c r="AG632" t="n">
        <v>0.09319780311178971</v>
      </c>
      <c r="AH632" t="b">
        <v>0</v>
      </c>
      <c r="AI632" t="b">
        <v>0</v>
      </c>
      <c r="AJ632" t="n">
        <v>1202.767439864554</v>
      </c>
      <c r="AK632" t="n">
        <v>0</v>
      </c>
      <c r="AL632" t="n">
        <v>5.562548267368621</v>
      </c>
      <c r="AM632" t="n">
        <v>0</v>
      </c>
      <c r="AN632" t="n">
        <v>6.309410096120659</v>
      </c>
      <c r="AO632" t="n">
        <v>0</v>
      </c>
      <c r="AP632" t="n">
        <v>1</v>
      </c>
      <c r="AQ632" t="n">
        <v>3</v>
      </c>
      <c r="AR632" t="n">
        <v>0</v>
      </c>
      <c r="AS632" t="n">
        <v>0</v>
      </c>
      <c r="AT632" t="n">
        <v>1.733216716591392</v>
      </c>
      <c r="AU632" t="n">
        <v>0.5515699745172564</v>
      </c>
      <c r="AV632" t="n">
        <v>1.733216716591392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46.1</v>
      </c>
      <c r="F633" t="n">
        <v>0.08687374581796981</v>
      </c>
      <c r="G633" t="n">
        <v>326.4848731555651</v>
      </c>
      <c r="H633" t="n">
        <v>1205.382151690346</v>
      </c>
      <c r="I633" t="n">
        <v>8.300824858343864</v>
      </c>
      <c r="J633" t="n">
        <v>8.300824858343864</v>
      </c>
      <c r="K633" t="n">
        <v>242.7893142815255</v>
      </c>
      <c r="L633" t="n">
        <v>5</v>
      </c>
      <c r="M633" t="n">
        <v>65.76091936119325</v>
      </c>
      <c r="N633" t="n">
        <v>1205.382151690346</v>
      </c>
      <c r="O633" t="b">
        <v>0</v>
      </c>
      <c r="P633" t="n">
        <v>8.300824858343862</v>
      </c>
      <c r="Q633" t="n">
        <v>0</v>
      </c>
      <c r="R633" t="n">
        <v>1</v>
      </c>
      <c r="S633" t="n">
        <v>29.13901332143856</v>
      </c>
      <c r="T633" t="n">
        <v>65.76091936119323</v>
      </c>
      <c r="U633" t="n">
        <v>8.30082485834386</v>
      </c>
      <c r="V633" t="n">
        <v>0</v>
      </c>
      <c r="W633" t="n">
        <v>-34.79875010626674</v>
      </c>
      <c r="X633" t="n">
        <v>1</v>
      </c>
      <c r="Y633" t="n">
        <v>11.97267498105806</v>
      </c>
      <c r="Z633" t="n">
        <v>59.16379137212414</v>
      </c>
      <c r="AA633" t="n">
        <v>1205.382151690346</v>
      </c>
      <c r="AB633" t="b">
        <v>0</v>
      </c>
      <c r="AC633" t="b">
        <v>1</v>
      </c>
      <c r="AD633" t="n">
        <v>87.89204438294914</v>
      </c>
      <c r="AE633" t="n">
        <v>0.7271380619219917</v>
      </c>
      <c r="AF633" t="n">
        <v>0</v>
      </c>
      <c r="AG633" t="n">
        <v>0.09451446766727806</v>
      </c>
      <c r="AH633" t="b">
        <v>0</v>
      </c>
      <c r="AI633" t="b">
        <v>0</v>
      </c>
      <c r="AJ633" t="n">
        <v>1205.382151690346</v>
      </c>
      <c r="AK633" t="n">
        <v>0</v>
      </c>
      <c r="AL633" t="n">
        <v>8.30082485834386</v>
      </c>
      <c r="AM633" t="n">
        <v>0</v>
      </c>
      <c r="AN633" t="n">
        <v>9.028219893977296</v>
      </c>
      <c r="AO633" t="n">
        <v>0</v>
      </c>
      <c r="AP633" t="n">
        <v>1</v>
      </c>
      <c r="AQ633" t="n">
        <v>3</v>
      </c>
      <c r="AR633" t="n">
        <v>0</v>
      </c>
      <c r="AS633" t="n">
        <v>0</v>
      </c>
      <c r="AT633" t="n">
        <v>2.192384770816923</v>
      </c>
      <c r="AU633" t="n">
        <v>0.6976932547417811</v>
      </c>
      <c r="AV633" t="n">
        <v>2.192384770816923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46.7</v>
      </c>
      <c r="F634" t="n">
        <v>0.2346938243107468</v>
      </c>
      <c r="G634" t="n">
        <v>330.7341339775464</v>
      </c>
      <c r="H634" t="n">
        <v>1221.070422645101</v>
      </c>
      <c r="I634" t="n">
        <v>13.20725970311685</v>
      </c>
      <c r="J634" t="n">
        <v>13.20725970311685</v>
      </c>
      <c r="K634" t="n">
        <v>381.3336061512447</v>
      </c>
      <c r="L634" t="n">
        <v>5</v>
      </c>
      <c r="M634" t="n">
        <v>103.286458870868</v>
      </c>
      <c r="N634" t="n">
        <v>1221.070422645101</v>
      </c>
      <c r="O634" t="b">
        <v>0</v>
      </c>
      <c r="P634" t="n">
        <v>13.20725970311685</v>
      </c>
      <c r="Q634" t="n">
        <v>0</v>
      </c>
      <c r="R634" t="n">
        <v>1</v>
      </c>
      <c r="S634" t="n">
        <v>29.13901332143856</v>
      </c>
      <c r="T634" t="n">
        <v>103.286458870868</v>
      </c>
      <c r="U634" t="n">
        <v>13.20725970311685</v>
      </c>
      <c r="V634" t="n">
        <v>0</v>
      </c>
      <c r="W634" t="n">
        <v>-31.2552289472739</v>
      </c>
      <c r="X634" t="n">
        <v>1</v>
      </c>
      <c r="Y634" t="n">
        <v>8.429153822065221</v>
      </c>
      <c r="Z634" t="n">
        <v>59.25534996248198</v>
      </c>
      <c r="AA634" t="n">
        <v>1221.070422645101</v>
      </c>
      <c r="AB634" t="b">
        <v>0</v>
      </c>
      <c r="AC634" t="b">
        <v>1</v>
      </c>
      <c r="AD634" t="n">
        <v>87.89609236485452</v>
      </c>
      <c r="AE634" t="n">
        <v>0.6530943362116935</v>
      </c>
      <c r="AF634" t="n">
        <v>0</v>
      </c>
      <c r="AG634" t="n">
        <v>0.1018167267144228</v>
      </c>
      <c r="AH634" t="b">
        <v>0</v>
      </c>
      <c r="AI634" t="b">
        <v>0</v>
      </c>
      <c r="AJ634" t="n">
        <v>1221.070422645101</v>
      </c>
      <c r="AK634" t="n">
        <v>0</v>
      </c>
      <c r="AL634" t="n">
        <v>13.20725970311685</v>
      </c>
      <c r="AM634" t="n">
        <v>0</v>
      </c>
      <c r="AN634" t="n">
        <v>13.8616965958618</v>
      </c>
      <c r="AO634" t="n">
        <v>0</v>
      </c>
      <c r="AP634" t="n">
        <v>1</v>
      </c>
      <c r="AQ634" t="n">
        <v>3</v>
      </c>
      <c r="AR634" t="n">
        <v>0</v>
      </c>
      <c r="AS634" t="n">
        <v>0</v>
      </c>
      <c r="AT634" t="n">
        <v>3.027869570860999</v>
      </c>
      <c r="AU634" t="n">
        <v>0.9635736408807678</v>
      </c>
      <c r="AV634" t="n">
        <v>3.027869570860999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47.7</v>
      </c>
      <c r="F635" t="n">
        <v>0.307684290272368</v>
      </c>
      <c r="G635" t="n">
        <v>337.8162353475153</v>
      </c>
      <c r="H635" t="n">
        <v>1247.217540903026</v>
      </c>
      <c r="I635" t="n">
        <v>15.97257706459246</v>
      </c>
      <c r="J635" t="n">
        <v>15.97257706459246</v>
      </c>
      <c r="K635" t="n">
        <v>451.5084228200621</v>
      </c>
      <c r="L635" t="n">
        <v>5</v>
      </c>
      <c r="M635" t="n">
        <v>122.2937223239605</v>
      </c>
      <c r="N635" t="n">
        <v>1247.217540903026</v>
      </c>
      <c r="O635" t="b">
        <v>0</v>
      </c>
      <c r="P635" t="n">
        <v>15.97257706459246</v>
      </c>
      <c r="Q635" t="n">
        <v>0</v>
      </c>
      <c r="R635" t="n">
        <v>1</v>
      </c>
      <c r="S635" t="n">
        <v>29.13901332143856</v>
      </c>
      <c r="T635" t="n">
        <v>122.2937223239605</v>
      </c>
      <c r="U635" t="n">
        <v>15.97257706459246</v>
      </c>
      <c r="V635" t="n">
        <v>0</v>
      </c>
      <c r="W635" t="n">
        <v>-31.34794578657592</v>
      </c>
      <c r="X635" t="n">
        <v>1</v>
      </c>
      <c r="Y635" t="n">
        <v>8.521870661367242</v>
      </c>
      <c r="Z635" t="n">
        <v>59.38036580183689</v>
      </c>
      <c r="AA635" t="n">
        <v>1247.217540903026</v>
      </c>
      <c r="AB635" t="b">
        <v>0</v>
      </c>
      <c r="AC635" t="b">
        <v>1</v>
      </c>
      <c r="AD635" t="n">
        <v>87.89945566336314</v>
      </c>
      <c r="AE635" t="n">
        <v>0.655031703003079</v>
      </c>
      <c r="AF635" t="n">
        <v>0</v>
      </c>
      <c r="AG635" t="n">
        <v>0.1099175129664313</v>
      </c>
      <c r="AH635" t="b">
        <v>0</v>
      </c>
      <c r="AI635" t="b">
        <v>0</v>
      </c>
      <c r="AJ635" t="n">
        <v>1247.217540903026</v>
      </c>
      <c r="AK635" t="n">
        <v>0</v>
      </c>
      <c r="AL635" t="n">
        <v>15.97257706459246</v>
      </c>
      <c r="AM635" t="n">
        <v>0</v>
      </c>
      <c r="AN635" t="n">
        <v>16.63014703854123</v>
      </c>
      <c r="AO635" t="n">
        <v>0</v>
      </c>
      <c r="AP635" t="n">
        <v>1</v>
      </c>
      <c r="AQ635" t="n">
        <v>3</v>
      </c>
      <c r="AR635" t="n">
        <v>0</v>
      </c>
      <c r="AS635" t="n">
        <v>0</v>
      </c>
      <c r="AT635" t="n">
        <v>3.518249101297159</v>
      </c>
      <c r="AU635" t="n">
        <v>1.119629500784075</v>
      </c>
      <c r="AV635" t="n">
        <v>3.518249101297159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48.9</v>
      </c>
      <c r="F636" t="n">
        <v>0.3679023479331098</v>
      </c>
      <c r="G636" t="n">
        <v>346.3147569914779</v>
      </c>
      <c r="H636" t="n">
        <v>1278.594082812536</v>
      </c>
      <c r="I636" t="n">
        <v>18.50983794970566</v>
      </c>
      <c r="J636" t="n">
        <v>18.50983794970566</v>
      </c>
      <c r="K636" t="n">
        <v>510.390991903028</v>
      </c>
      <c r="L636" t="n">
        <v>5</v>
      </c>
      <c r="M636" t="n">
        <v>138.2424138415569</v>
      </c>
      <c r="N636" t="n">
        <v>1278.594082812536</v>
      </c>
      <c r="O636" t="b">
        <v>0</v>
      </c>
      <c r="P636" t="n">
        <v>18.50983794970565</v>
      </c>
      <c r="Q636" t="n">
        <v>0</v>
      </c>
      <c r="R636" t="n">
        <v>1</v>
      </c>
      <c r="S636" t="n">
        <v>29.13901332143856</v>
      </c>
      <c r="T636" t="n">
        <v>138.2424138415568</v>
      </c>
      <c r="U636" t="n">
        <v>18.50983794970565</v>
      </c>
      <c r="V636" t="n">
        <v>0</v>
      </c>
      <c r="W636" t="n">
        <v>-28.641442600203</v>
      </c>
      <c r="X636" t="n">
        <v>1</v>
      </c>
      <c r="Y636" t="n">
        <v>5.815367474994321</v>
      </c>
      <c r="Z636" t="n">
        <v>59.49893466945269</v>
      </c>
      <c r="AA636" t="n">
        <v>1278.594082812536</v>
      </c>
      <c r="AB636" t="b">
        <v>0</v>
      </c>
      <c r="AC636" t="b">
        <v>1</v>
      </c>
      <c r="AD636" t="n">
        <v>87.90230035346956</v>
      </c>
      <c r="AE636" t="n">
        <v>0.5984779050788688</v>
      </c>
      <c r="AF636" t="n">
        <v>0</v>
      </c>
      <c r="AG636" t="n">
        <v>0.1172627172358101</v>
      </c>
      <c r="AH636" t="b">
        <v>0</v>
      </c>
      <c r="AI636" t="b">
        <v>0</v>
      </c>
      <c r="AJ636" t="n">
        <v>1278.594082812536</v>
      </c>
      <c r="AK636" t="n">
        <v>0</v>
      </c>
      <c r="AL636" t="n">
        <v>18.50983794970565</v>
      </c>
      <c r="AM636" t="n">
        <v>0</v>
      </c>
      <c r="AN636" t="n">
        <v>19.11186104313015</v>
      </c>
      <c r="AO636" t="n">
        <v>0</v>
      </c>
      <c r="AP636" t="n">
        <v>1</v>
      </c>
      <c r="AQ636" t="n">
        <v>3</v>
      </c>
      <c r="AR636" t="n">
        <v>0</v>
      </c>
      <c r="AS636" t="n">
        <v>0</v>
      </c>
      <c r="AT636" t="n">
        <v>3.962114983764325</v>
      </c>
      <c r="AU636" t="n">
        <v>1.260883096562318</v>
      </c>
      <c r="AV636" t="n">
        <v>3.962114983764325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50.3</v>
      </c>
      <c r="F637" t="n">
        <v>0.3873729846618632</v>
      </c>
      <c r="G637" t="n">
        <v>356.2296989094343</v>
      </c>
      <c r="H637" t="n">
        <v>1315.200048373631</v>
      </c>
      <c r="I637" t="n">
        <v>19.84848576056041</v>
      </c>
      <c r="J637" t="n">
        <v>19.84848576056041</v>
      </c>
      <c r="K637" t="n">
        <v>532.0698355055582</v>
      </c>
      <c r="L637" t="n">
        <v>5</v>
      </c>
      <c r="M637" t="n">
        <v>144.1142566374751</v>
      </c>
      <c r="N637" t="n">
        <v>1315.200048373631</v>
      </c>
      <c r="O637" t="b">
        <v>0</v>
      </c>
      <c r="P637" t="n">
        <v>19.84848576056041</v>
      </c>
      <c r="Q637" t="n">
        <v>0</v>
      </c>
      <c r="R637" t="n">
        <v>1</v>
      </c>
      <c r="S637" t="n">
        <v>29.13901332143856</v>
      </c>
      <c r="T637" t="n">
        <v>144.1142566374751</v>
      </c>
      <c r="U637" t="n">
        <v>19.84848576056041</v>
      </c>
      <c r="V637" t="n">
        <v>0</v>
      </c>
      <c r="W637" t="n">
        <v>-28.641442600203</v>
      </c>
      <c r="X637" t="n">
        <v>1</v>
      </c>
      <c r="Y637" t="n">
        <v>5.815367474994321</v>
      </c>
      <c r="Z637" t="n">
        <v>59.62994038745828</v>
      </c>
      <c r="AA637" t="n">
        <v>1315.200048373631</v>
      </c>
      <c r="AB637" t="b">
        <v>0</v>
      </c>
      <c r="AC637" t="b">
        <v>1</v>
      </c>
      <c r="AD637" t="n">
        <v>87.90460803897551</v>
      </c>
      <c r="AE637" t="n">
        <v>0.5984779050788688</v>
      </c>
      <c r="AF637" t="n">
        <v>0</v>
      </c>
      <c r="AG637" t="n">
        <v>0.1100430580787379</v>
      </c>
      <c r="AH637" t="b">
        <v>0</v>
      </c>
      <c r="AI637" t="b">
        <v>0</v>
      </c>
      <c r="AJ637" t="n">
        <v>1315.200048373631</v>
      </c>
      <c r="AK637" t="n">
        <v>0</v>
      </c>
      <c r="AL637" t="n">
        <v>19.84848576056041</v>
      </c>
      <c r="AM637" t="n">
        <v>0</v>
      </c>
      <c r="AN637" t="n">
        <v>20.45078680514219</v>
      </c>
      <c r="AO637" t="n">
        <v>0</v>
      </c>
      <c r="AP637" t="n">
        <v>1</v>
      </c>
      <c r="AQ637" t="n">
        <v>3</v>
      </c>
      <c r="AR637" t="n">
        <v>0</v>
      </c>
      <c r="AS637" t="n">
        <v>0</v>
      </c>
      <c r="AT637" t="n">
        <v>4.205360988961382</v>
      </c>
      <c r="AU637" t="n">
        <v>1.338292454321008</v>
      </c>
      <c r="AV637" t="n">
        <v>4.205360988961382</v>
      </c>
    </row>
    <row r="638" spans="1:48">
      <c r="A638" t="n">
        <v>635</v>
      </c>
      <c r="B638" t="n">
        <v>0</v>
      </c>
      <c r="C638" t="n">
        <v>0</v>
      </c>
      <c r="D638" t="n">
        <v>0</v>
      </c>
      <c r="E638" t="n">
        <v>51.6</v>
      </c>
      <c r="F638" t="n">
        <v>0.3326057134194507</v>
      </c>
      <c r="G638" t="n">
        <v>365.4364306903939</v>
      </c>
      <c r="H638" t="n">
        <v>1349.191302108934</v>
      </c>
      <c r="I638" t="n">
        <v>18.54953278624083</v>
      </c>
      <c r="J638" t="n">
        <v>18.54953278624083</v>
      </c>
      <c r="K638" t="n">
        <v>484.7217606736019</v>
      </c>
      <c r="L638" t="n">
        <v>5</v>
      </c>
      <c r="M638" t="n">
        <v>131.2897509950168</v>
      </c>
      <c r="N638" t="n">
        <v>1349.191302108934</v>
      </c>
      <c r="O638" t="b">
        <v>0</v>
      </c>
      <c r="P638" t="n">
        <v>18.54953278624084</v>
      </c>
      <c r="Q638" t="n">
        <v>0</v>
      </c>
      <c r="R638" t="n">
        <v>1</v>
      </c>
      <c r="S638" t="n">
        <v>29.13901332143856</v>
      </c>
      <c r="T638" t="n">
        <v>131.2897509950168</v>
      </c>
      <c r="U638" t="n">
        <v>18.54953278624084</v>
      </c>
      <c r="V638" t="n">
        <v>0</v>
      </c>
      <c r="W638" t="n">
        <v>-31.34794578657592</v>
      </c>
      <c r="X638" t="n">
        <v>1</v>
      </c>
      <c r="Y638" t="n">
        <v>8.521870661367242</v>
      </c>
      <c r="Z638" t="n">
        <v>59.7524225701988</v>
      </c>
      <c r="AA638" t="n">
        <v>1349.191302108934</v>
      </c>
      <c r="AB638" t="b">
        <v>0</v>
      </c>
      <c r="AC638" t="b">
        <v>1</v>
      </c>
      <c r="AD638" t="n">
        <v>87.90745272908192</v>
      </c>
      <c r="AE638" t="n">
        <v>0.655031703003079</v>
      </c>
      <c r="AF638" t="n">
        <v>0</v>
      </c>
      <c r="AG638" t="n">
        <v>0.1000659741781611</v>
      </c>
      <c r="AH638" t="b">
        <v>0</v>
      </c>
      <c r="AI638" t="b">
        <v>0</v>
      </c>
      <c r="AJ638" t="n">
        <v>1349.191302108934</v>
      </c>
      <c r="AK638" t="n">
        <v>0</v>
      </c>
      <c r="AL638" t="n">
        <v>18.54953278624084</v>
      </c>
      <c r="AM638" t="n">
        <v>0</v>
      </c>
      <c r="AN638" t="n">
        <v>19.20733875645522</v>
      </c>
      <c r="AO638" t="n">
        <v>0</v>
      </c>
      <c r="AP638" t="n">
        <v>1</v>
      </c>
      <c r="AQ638" t="n">
        <v>3</v>
      </c>
      <c r="AR638" t="n">
        <v>0</v>
      </c>
      <c r="AS638" t="n">
        <v>0</v>
      </c>
      <c r="AT638" t="n">
        <v>3.993244896342932</v>
      </c>
      <c r="AU638" t="n">
        <v>1.270789719850302</v>
      </c>
      <c r="AV638" t="n">
        <v>3.993244896342932</v>
      </c>
    </row>
    <row r="639" spans="1:48">
      <c r="A639" t="n">
        <v>636</v>
      </c>
      <c r="B639" t="n">
        <v>0</v>
      </c>
      <c r="C639" t="n">
        <v>0</v>
      </c>
      <c r="D639" t="n">
        <v>0</v>
      </c>
      <c r="E639" t="n">
        <v>52.6</v>
      </c>
      <c r="F639" t="n">
        <v>0.198870828327002</v>
      </c>
      <c r="G639" t="n">
        <v>372.5185320603628</v>
      </c>
      <c r="H639" t="n">
        <v>1375.338420366859</v>
      </c>
      <c r="I639" t="n">
        <v>14.17638372954023</v>
      </c>
      <c r="J639" t="n">
        <v>14.17638372954023</v>
      </c>
      <c r="K639" t="n">
        <v>363.4033775304762</v>
      </c>
      <c r="L639" t="n">
        <v>5</v>
      </c>
      <c r="M639" t="n">
        <v>98.42995057705205</v>
      </c>
      <c r="N639" t="n">
        <v>1375.338420366859</v>
      </c>
      <c r="O639" t="b">
        <v>0</v>
      </c>
      <c r="P639" t="n">
        <v>14.17638372954023</v>
      </c>
      <c r="Q639" t="n">
        <v>0</v>
      </c>
      <c r="R639" t="n">
        <v>1</v>
      </c>
      <c r="S639" t="n">
        <v>29.13901332143856</v>
      </c>
      <c r="T639" t="n">
        <v>98.42995057705207</v>
      </c>
      <c r="U639" t="n">
        <v>14.17638372954023</v>
      </c>
      <c r="V639" t="n">
        <v>0</v>
      </c>
      <c r="W639" t="n">
        <v>-30.3836243940703</v>
      </c>
      <c r="X639" t="n">
        <v>1</v>
      </c>
      <c r="Y639" t="n">
        <v>7.557549268861621</v>
      </c>
      <c r="Z639" t="n">
        <v>59.83613025265093</v>
      </c>
      <c r="AA639" t="n">
        <v>1375.338420366859</v>
      </c>
      <c r="AB639" t="b">
        <v>0</v>
      </c>
      <c r="AC639" t="b">
        <v>1</v>
      </c>
      <c r="AD639" t="n">
        <v>87.91064309017919</v>
      </c>
      <c r="AE639" t="n">
        <v>0.6348817037566929</v>
      </c>
      <c r="AF639" t="n">
        <v>0</v>
      </c>
      <c r="AG639" t="n">
        <v>0.08428103851044544</v>
      </c>
      <c r="AH639" t="b">
        <v>0</v>
      </c>
      <c r="AI639" t="b">
        <v>0</v>
      </c>
      <c r="AJ639" t="n">
        <v>1375.338420366859</v>
      </c>
      <c r="AK639" t="n">
        <v>0</v>
      </c>
      <c r="AL639" t="n">
        <v>14.17638372954023</v>
      </c>
      <c r="AM639" t="n">
        <v>0</v>
      </c>
      <c r="AN639" t="n">
        <v>14.8122933281427</v>
      </c>
      <c r="AO639" t="n">
        <v>0</v>
      </c>
      <c r="AP639" t="n">
        <v>1</v>
      </c>
      <c r="AQ639" t="n">
        <v>3</v>
      </c>
      <c r="AR639" t="n">
        <v>0</v>
      </c>
      <c r="AS639" t="n">
        <v>0</v>
      </c>
      <c r="AT639" t="n">
        <v>3.242058623902947</v>
      </c>
      <c r="AU639" t="n">
        <v>1.031736063616086</v>
      </c>
      <c r="AV639" t="n">
        <v>3.242058623902947</v>
      </c>
    </row>
    <row r="640" spans="1:48">
      <c r="A640" t="n">
        <v>637</v>
      </c>
      <c r="B640" t="n">
        <v>0</v>
      </c>
      <c r="C640" t="n">
        <v>0</v>
      </c>
      <c r="D640" t="n">
        <v>0</v>
      </c>
      <c r="E640" t="n">
        <v>53</v>
      </c>
      <c r="F640" t="n">
        <v>0.03857763993919772</v>
      </c>
      <c r="G640" t="n">
        <v>375.3513726083503</v>
      </c>
      <c r="H640" t="n">
        <v>1385.797267670029</v>
      </c>
      <c r="I640" t="n">
        <v>8.484628407847437</v>
      </c>
      <c r="J640" t="n">
        <v>8.484628407847437</v>
      </c>
      <c r="K640" t="n">
        <v>215.8570315631977</v>
      </c>
      <c r="L640" t="n">
        <v>5</v>
      </c>
      <c r="M640" t="n">
        <v>58.46615156099612</v>
      </c>
      <c r="N640" t="n">
        <v>1385.797267670029</v>
      </c>
      <c r="O640" t="b">
        <v>0</v>
      </c>
      <c r="P640" t="n">
        <v>8.484628407847437</v>
      </c>
      <c r="Q640" t="n">
        <v>0</v>
      </c>
      <c r="R640" t="n">
        <v>1</v>
      </c>
      <c r="S640" t="n">
        <v>29.13901332143856</v>
      </c>
      <c r="T640" t="n">
        <v>58.46615156099612</v>
      </c>
      <c r="U640" t="n">
        <v>8.484628407847437</v>
      </c>
      <c r="V640" t="n">
        <v>0</v>
      </c>
      <c r="W640" t="n">
        <v>-35.11627640828726</v>
      </c>
      <c r="X640" t="n">
        <v>1</v>
      </c>
      <c r="Y640" t="n">
        <v>12.29020128307857</v>
      </c>
      <c r="Z640" t="n">
        <v>59.91297056858325</v>
      </c>
      <c r="AA640" t="n">
        <v>1385.797267670029</v>
      </c>
      <c r="AB640" t="b">
        <v>0</v>
      </c>
      <c r="AC640" t="b">
        <v>1</v>
      </c>
      <c r="AD640" t="n">
        <v>87.91458113592363</v>
      </c>
      <c r="AE640" t="n">
        <v>0.7337729398746591</v>
      </c>
      <c r="AF640" t="n">
        <v>0</v>
      </c>
      <c r="AG640" t="n">
        <v>0.07354848504132366</v>
      </c>
      <c r="AH640" t="b">
        <v>0</v>
      </c>
      <c r="AI640" t="b">
        <v>0</v>
      </c>
      <c r="AJ640" t="n">
        <v>1385.797267670029</v>
      </c>
      <c r="AK640" t="n">
        <v>0</v>
      </c>
      <c r="AL640" t="n">
        <v>8.484628407847437</v>
      </c>
      <c r="AM640" t="n">
        <v>0</v>
      </c>
      <c r="AN640" t="n">
        <v>9.218485257505424</v>
      </c>
      <c r="AO640" t="n">
        <v>0</v>
      </c>
      <c r="AP640" t="n">
        <v>1</v>
      </c>
      <c r="AQ640" t="n">
        <v>3</v>
      </c>
      <c r="AR640" t="n">
        <v>0</v>
      </c>
      <c r="AS640" t="n">
        <v>0</v>
      </c>
      <c r="AT640" t="n">
        <v>2.305213273783115</v>
      </c>
      <c r="AU640" t="n">
        <v>0.7335992172853871</v>
      </c>
      <c r="AV640" t="n">
        <v>2.305213273783115</v>
      </c>
    </row>
    <row r="641" spans="1:48">
      <c r="A641" t="n">
        <v>638</v>
      </c>
      <c r="B641" t="n">
        <v>0</v>
      </c>
      <c r="C641" t="n">
        <v>0</v>
      </c>
      <c r="D641" t="n">
        <v>0</v>
      </c>
      <c r="E641" t="n">
        <v>53</v>
      </c>
      <c r="F641" t="n">
        <v>-0.01984805475045803</v>
      </c>
      <c r="G641" t="n">
        <v>375.3513726083503</v>
      </c>
      <c r="H641" t="n">
        <v>1385.797267670029</v>
      </c>
      <c r="I641" t="n">
        <v>6.355168605531823</v>
      </c>
      <c r="J641" t="n">
        <v>6.355168605531823</v>
      </c>
      <c r="K641" t="n">
        <v>161.6815450638876</v>
      </c>
      <c r="L641" t="n">
        <v>5</v>
      </c>
      <c r="M641" t="n">
        <v>43.79240115489912</v>
      </c>
      <c r="N641" t="n">
        <v>1385.797267670029</v>
      </c>
      <c r="O641" t="b">
        <v>0</v>
      </c>
      <c r="P641" t="n">
        <v>6.355168605531823</v>
      </c>
      <c r="Q641" t="n">
        <v>0</v>
      </c>
      <c r="R641" t="n">
        <v>1</v>
      </c>
      <c r="S641" t="n">
        <v>29.13901332143856</v>
      </c>
      <c r="T641" t="n">
        <v>43.79240115489911</v>
      </c>
      <c r="U641" t="n">
        <v>6.355168605531823</v>
      </c>
      <c r="V641" t="n">
        <v>0</v>
      </c>
      <c r="W641" t="n">
        <v>-38.5103722729115</v>
      </c>
      <c r="X641" t="n">
        <v>1</v>
      </c>
      <c r="Y641" t="n">
        <v>15.68429714770281</v>
      </c>
      <c r="Z641" t="n">
        <v>59.97395076826695</v>
      </c>
      <c r="AA641" t="n">
        <v>1385.797267670029</v>
      </c>
      <c r="AB641" t="b">
        <v>0</v>
      </c>
      <c r="AC641" t="b">
        <v>1</v>
      </c>
      <c r="AD641" t="n">
        <v>87.92013163164403</v>
      </c>
      <c r="AE641" t="n">
        <v>0.8046943460011358</v>
      </c>
      <c r="AF641" t="n">
        <v>0</v>
      </c>
      <c r="AG641" t="n">
        <v>0.06641801586664986</v>
      </c>
      <c r="AH641" t="b">
        <v>0</v>
      </c>
      <c r="AI641" t="b">
        <v>0</v>
      </c>
      <c r="AJ641" t="n">
        <v>1385.797267670029</v>
      </c>
      <c r="AK641" t="n">
        <v>0</v>
      </c>
      <c r="AL641" t="n">
        <v>6.355168605531823</v>
      </c>
      <c r="AM641" t="n">
        <v>0</v>
      </c>
      <c r="AN641" t="n">
        <v>7.159868195894417</v>
      </c>
      <c r="AO641" t="n">
        <v>0</v>
      </c>
      <c r="AP641" t="n">
        <v>1</v>
      </c>
      <c r="AQ641" t="n">
        <v>3</v>
      </c>
      <c r="AR641" t="n">
        <v>0</v>
      </c>
      <c r="AS641" t="n">
        <v>0</v>
      </c>
      <c r="AT641" t="n">
        <v>1.964836678097419</v>
      </c>
      <c r="AU641" t="n">
        <v>0.6252795199206808</v>
      </c>
      <c r="AV641" t="n">
        <v>1.964836678097419</v>
      </c>
    </row>
    <row r="642" spans="1:48">
      <c r="A642" t="n">
        <v>639</v>
      </c>
      <c r="B642" t="n">
        <v>0</v>
      </c>
      <c r="C642" t="n">
        <v>0</v>
      </c>
      <c r="D642" t="n">
        <v>0</v>
      </c>
      <c r="E642" t="n">
        <v>52.9</v>
      </c>
      <c r="F642" t="n">
        <v>-0.04251875427069507</v>
      </c>
      <c r="G642" t="n">
        <v>374.6431624713534</v>
      </c>
      <c r="H642" t="n">
        <v>1383.182555844237</v>
      </c>
      <c r="I642" t="n">
        <v>5.507773425219633</v>
      </c>
      <c r="J642" t="n">
        <v>5.507773425219633</v>
      </c>
      <c r="K642" t="n">
        <v>140.3878870130312</v>
      </c>
      <c r="L642" t="n">
        <v>5</v>
      </c>
      <c r="M642" t="n">
        <v>38.02488814004096</v>
      </c>
      <c r="N642" t="n">
        <v>1383.182555844237</v>
      </c>
      <c r="O642" t="b">
        <v>0</v>
      </c>
      <c r="P642" t="n">
        <v>5.507773425219633</v>
      </c>
      <c r="Q642" t="n">
        <v>0</v>
      </c>
      <c r="R642" t="n">
        <v>1</v>
      </c>
      <c r="S642" t="n">
        <v>29.13901332143856</v>
      </c>
      <c r="T642" t="n">
        <v>38.02488814004096</v>
      </c>
      <c r="U642" t="n">
        <v>5.507773425219634</v>
      </c>
      <c r="V642" t="n">
        <v>0</v>
      </c>
      <c r="W642" t="n">
        <v>-39.59827042883467</v>
      </c>
      <c r="X642" t="n">
        <v>1</v>
      </c>
      <c r="Y642" t="n">
        <v>16.77219530362598</v>
      </c>
      <c r="Z642" t="n">
        <v>60.01995146086138</v>
      </c>
      <c r="AA642" t="n">
        <v>1383.182555844237</v>
      </c>
      <c r="AB642" t="b">
        <v>0</v>
      </c>
      <c r="AC642" t="b">
        <v>1</v>
      </c>
      <c r="AD642" t="n">
        <v>87.92657141189231</v>
      </c>
      <c r="AE642" t="n">
        <v>0.8274265462741572</v>
      </c>
      <c r="AF642" t="n">
        <v>0</v>
      </c>
      <c r="AG642" t="n">
        <v>0.06670833194126158</v>
      </c>
      <c r="AH642" t="b">
        <v>0</v>
      </c>
      <c r="AI642" t="b">
        <v>0</v>
      </c>
      <c r="AJ642" t="n">
        <v>1383.182555844237</v>
      </c>
      <c r="AK642" t="n">
        <v>0</v>
      </c>
      <c r="AL642" t="n">
        <v>5.507773425219634</v>
      </c>
      <c r="AM642" t="n">
        <v>0</v>
      </c>
      <c r="AN642" t="n">
        <v>6.335247170746914</v>
      </c>
      <c r="AO642" t="n">
        <v>0</v>
      </c>
      <c r="AP642" t="n">
        <v>1</v>
      </c>
      <c r="AQ642" t="n">
        <v>3</v>
      </c>
      <c r="AR642" t="n">
        <v>0</v>
      </c>
      <c r="AS642" t="n">
        <v>0</v>
      </c>
      <c r="AT642" t="n">
        <v>1.82789723537598</v>
      </c>
      <c r="AU642" t="n">
        <v>0.5817006159040989</v>
      </c>
      <c r="AV642" t="n">
        <v>1.82789723537598</v>
      </c>
    </row>
    <row r="643" spans="1:48">
      <c r="A643" t="n">
        <v>640</v>
      </c>
      <c r="B643" t="n">
        <v>0</v>
      </c>
      <c r="C643" t="n">
        <v>0</v>
      </c>
      <c r="D643" t="n">
        <v>0</v>
      </c>
      <c r="E643" t="n">
        <v>52.7</v>
      </c>
      <c r="F643" t="n">
        <v>-0.06007692816675547</v>
      </c>
      <c r="G643" t="n">
        <v>373.2267421973596</v>
      </c>
      <c r="H643" t="n">
        <v>1377.953132192652</v>
      </c>
      <c r="I643" t="n">
        <v>4.829396899557277</v>
      </c>
      <c r="J643" t="n">
        <v>4.829396899557277</v>
      </c>
      <c r="K643" t="n">
        <v>123.5638771528497</v>
      </c>
      <c r="L643" t="n">
        <v>5</v>
      </c>
      <c r="M643" t="n">
        <v>33.46800572937424</v>
      </c>
      <c r="N643" t="n">
        <v>1377.953132192652</v>
      </c>
      <c r="O643" t="b">
        <v>0</v>
      </c>
      <c r="P643" t="n">
        <v>4.829396899557276</v>
      </c>
      <c r="Q643" t="n">
        <v>0</v>
      </c>
      <c r="R643" t="n">
        <v>1</v>
      </c>
      <c r="S643" t="n">
        <v>29.13901332143856</v>
      </c>
      <c r="T643" t="n">
        <v>33.46800572937424</v>
      </c>
      <c r="U643" t="n">
        <v>4.829396899557277</v>
      </c>
      <c r="V643" t="n">
        <v>0</v>
      </c>
      <c r="W643" t="n">
        <v>-40.16494431965634</v>
      </c>
      <c r="X643" t="n">
        <v>1</v>
      </c>
      <c r="Y643" t="n">
        <v>17.33886919444766</v>
      </c>
      <c r="Z643" t="n">
        <v>60.06234605892524</v>
      </c>
      <c r="AA643" t="n">
        <v>1377.953132192652</v>
      </c>
      <c r="AB643" t="b">
        <v>0</v>
      </c>
      <c r="AC643" t="b">
        <v>1</v>
      </c>
      <c r="AD643" t="n">
        <v>87.93333948024511</v>
      </c>
      <c r="AE643" t="n">
        <v>0.8392674932465505</v>
      </c>
      <c r="AF643" t="n">
        <v>0</v>
      </c>
      <c r="AG643" t="n">
        <v>0.06289431845690635</v>
      </c>
      <c r="AH643" t="b">
        <v>0</v>
      </c>
      <c r="AI643" t="b">
        <v>0</v>
      </c>
      <c r="AJ643" t="n">
        <v>1377.953132192652</v>
      </c>
      <c r="AK643" t="n">
        <v>0</v>
      </c>
      <c r="AL643" t="n">
        <v>4.829396899557277</v>
      </c>
      <c r="AM643" t="n">
        <v>0</v>
      </c>
      <c r="AN643" t="n">
        <v>5.66871159205695</v>
      </c>
      <c r="AO643" t="n">
        <v>0</v>
      </c>
      <c r="AP643" t="n">
        <v>1</v>
      </c>
      <c r="AQ643" t="n">
        <v>3</v>
      </c>
      <c r="AR643" t="n">
        <v>0</v>
      </c>
      <c r="AS643" t="n">
        <v>0</v>
      </c>
      <c r="AT643" t="n">
        <v>1.71579234536153</v>
      </c>
      <c r="AU643" t="n">
        <v>0.5460249322249486</v>
      </c>
      <c r="AV643" t="n">
        <v>1.71579234536153</v>
      </c>
    </row>
    <row r="644" spans="1:48">
      <c r="A644" t="n">
        <v>641</v>
      </c>
      <c r="B644" t="n">
        <v>0</v>
      </c>
      <c r="C644" t="n">
        <v>0</v>
      </c>
      <c r="D644" t="n">
        <v>0</v>
      </c>
      <c r="E644" t="n">
        <v>52.6</v>
      </c>
      <c r="F644" t="n">
        <v>0.03282646693772318</v>
      </c>
      <c r="G644" t="n">
        <v>372.5185320603628</v>
      </c>
      <c r="H644" t="n">
        <v>1375.338420366859</v>
      </c>
      <c r="I644" t="n">
        <v>8.170186792245666</v>
      </c>
      <c r="J644" t="n">
        <v>8.170186792245666</v>
      </c>
      <c r="K644" t="n">
        <v>209.4380013973602</v>
      </c>
      <c r="L644" t="n">
        <v>5</v>
      </c>
      <c r="M644" t="n">
        <v>56.7275193383966</v>
      </c>
      <c r="N644" t="n">
        <v>1375.338420366859</v>
      </c>
      <c r="O644" t="b">
        <v>0</v>
      </c>
      <c r="P644" t="n">
        <v>8.170186792245666</v>
      </c>
      <c r="Q644" t="n">
        <v>0</v>
      </c>
      <c r="R644" t="n">
        <v>1</v>
      </c>
      <c r="S644" t="n">
        <v>29.13901332143856</v>
      </c>
      <c r="T644" t="n">
        <v>56.72751933839659</v>
      </c>
      <c r="U644" t="n">
        <v>8.170186792245666</v>
      </c>
      <c r="V644" t="n">
        <v>0</v>
      </c>
      <c r="W644" t="n">
        <v>-36.20102568759513</v>
      </c>
      <c r="X644" t="n">
        <v>1</v>
      </c>
      <c r="Y644" t="n">
        <v>13.37495056238645</v>
      </c>
      <c r="Z644" t="n">
        <v>60.13410855426565</v>
      </c>
      <c r="AA644" t="n">
        <v>1375.338420366859</v>
      </c>
      <c r="AB644" t="b">
        <v>0</v>
      </c>
      <c r="AC644" t="b">
        <v>1</v>
      </c>
      <c r="AD644" t="n">
        <v>87.93943349210163</v>
      </c>
      <c r="AE644" t="n">
        <v>0.7564393427258683</v>
      </c>
      <c r="AF644" t="n">
        <v>0</v>
      </c>
      <c r="AG644" t="n">
        <v>0.06679592330886441</v>
      </c>
      <c r="AH644" t="b">
        <v>0</v>
      </c>
      <c r="AI644" t="b">
        <v>0</v>
      </c>
      <c r="AJ644" t="n">
        <v>1375.338420366859</v>
      </c>
      <c r="AK644" t="n">
        <v>0</v>
      </c>
      <c r="AL644" t="n">
        <v>8.170186792245666</v>
      </c>
      <c r="AM644" t="n">
        <v>0</v>
      </c>
      <c r="AN644" t="n">
        <v>8.926710044754861</v>
      </c>
      <c r="AO644" t="n">
        <v>0</v>
      </c>
      <c r="AP644" t="n">
        <v>1</v>
      </c>
      <c r="AQ644" t="n">
        <v>3</v>
      </c>
      <c r="AR644" t="n">
        <v>0</v>
      </c>
      <c r="AS644" t="n">
        <v>0</v>
      </c>
      <c r="AT644" t="n">
        <v>2.251232881083047</v>
      </c>
      <c r="AU644" t="n">
        <v>0.7164207747161494</v>
      </c>
      <c r="AV644" t="n">
        <v>2.251232881083047</v>
      </c>
    </row>
    <row r="645" spans="1:48">
      <c r="A645" t="n">
        <v>642</v>
      </c>
      <c r="B645" t="n">
        <v>0</v>
      </c>
      <c r="C645" t="n">
        <v>0</v>
      </c>
      <c r="D645" t="n">
        <v>0</v>
      </c>
      <c r="E645" t="n">
        <v>53.1</v>
      </c>
      <c r="F645" t="n">
        <v>0.2621043937491931</v>
      </c>
      <c r="G645" t="n">
        <v>376.0595827453471</v>
      </c>
      <c r="H645" t="n">
        <v>1388.411979495822</v>
      </c>
      <c r="I645" t="n">
        <v>16.67369225265033</v>
      </c>
      <c r="J645" t="n">
        <v>16.67369225265033</v>
      </c>
      <c r="K645" t="n">
        <v>423.3957590809733</v>
      </c>
      <c r="L645" t="n">
        <v>5</v>
      </c>
      <c r="M645" t="n">
        <v>114.6792413545432</v>
      </c>
      <c r="N645" t="n">
        <v>1388.411979495822</v>
      </c>
      <c r="O645" t="b">
        <v>0</v>
      </c>
      <c r="P645" t="n">
        <v>16.67369225265033</v>
      </c>
      <c r="Q645" t="n">
        <v>0</v>
      </c>
      <c r="R645" t="n">
        <v>1</v>
      </c>
      <c r="S645" t="n">
        <v>29.13901332143856</v>
      </c>
      <c r="T645" t="n">
        <v>114.6792413545431</v>
      </c>
      <c r="U645" t="n">
        <v>16.67369225265033</v>
      </c>
      <c r="V645" t="n">
        <v>0</v>
      </c>
      <c r="W645" t="n">
        <v>-31.5116326877388</v>
      </c>
      <c r="X645" t="n">
        <v>1</v>
      </c>
      <c r="Y645" t="n">
        <v>8.685557562530121</v>
      </c>
      <c r="Z645" t="n">
        <v>60.22814884533703</v>
      </c>
      <c r="AA645" t="n">
        <v>1388.411979495822</v>
      </c>
      <c r="AB645" t="b">
        <v>0</v>
      </c>
      <c r="AC645" t="b">
        <v>1</v>
      </c>
      <c r="AD645" t="n">
        <v>87.94381057704705</v>
      </c>
      <c r="AE645" t="n">
        <v>0.6584520263109601</v>
      </c>
      <c r="AF645" t="n">
        <v>0</v>
      </c>
      <c r="AG645" t="n">
        <v>0.07743561562758949</v>
      </c>
      <c r="AH645" t="b">
        <v>0</v>
      </c>
      <c r="AI645" t="b">
        <v>0</v>
      </c>
      <c r="AJ645" t="n">
        <v>1388.411979495822</v>
      </c>
      <c r="AK645" t="n">
        <v>0</v>
      </c>
      <c r="AL645" t="n">
        <v>16.67369225265033</v>
      </c>
      <c r="AM645" t="n">
        <v>0</v>
      </c>
      <c r="AN645" t="n">
        <v>17.36699319898405</v>
      </c>
      <c r="AO645" t="n">
        <v>0</v>
      </c>
      <c r="AP645" t="n">
        <v>1</v>
      </c>
      <c r="AQ645" t="n">
        <v>3</v>
      </c>
      <c r="AR645" t="n">
        <v>0</v>
      </c>
      <c r="AS645" t="n">
        <v>0</v>
      </c>
      <c r="AT645" t="n">
        <v>3.683907193311206</v>
      </c>
      <c r="AU645" t="n">
        <v>1.172347680060848</v>
      </c>
      <c r="AV645" t="n">
        <v>3.683907193311206</v>
      </c>
    </row>
    <row r="646" spans="1:48">
      <c r="A646" t="n">
        <v>643</v>
      </c>
      <c r="B646" t="n">
        <v>0</v>
      </c>
      <c r="C646" t="n">
        <v>0</v>
      </c>
      <c r="D646" t="n">
        <v>0</v>
      </c>
      <c r="E646" t="n">
        <v>54.3</v>
      </c>
      <c r="F646" t="n">
        <v>0.3354226247321641</v>
      </c>
      <c r="G646" t="n">
        <v>384.5581043893098</v>
      </c>
      <c r="H646" t="n">
        <v>1419.788521405332</v>
      </c>
      <c r="I646" t="n">
        <v>19.92124776260902</v>
      </c>
      <c r="J646" t="n">
        <v>19.92124776260902</v>
      </c>
      <c r="K646" t="n">
        <v>494.6818206854657</v>
      </c>
      <c r="L646" t="n">
        <v>6</v>
      </c>
      <c r="M646" t="n">
        <v>133.9874920599853</v>
      </c>
      <c r="N646" t="n">
        <v>1147.189125295508</v>
      </c>
      <c r="O646" t="b">
        <v>1</v>
      </c>
      <c r="P646" t="n">
        <v>19.92124776260902</v>
      </c>
      <c r="Q646" t="n">
        <v>15.00575016845276</v>
      </c>
      <c r="R646" t="n">
        <v>0.9464978209146914</v>
      </c>
      <c r="S646" t="n">
        <v>29.13901332143856</v>
      </c>
      <c r="T646" t="n">
        <v>175.1996680503518</v>
      </c>
      <c r="U646" t="n">
        <v>21.04732554308177</v>
      </c>
      <c r="V646" t="n">
        <v>9.373564015716539</v>
      </c>
      <c r="W646" t="n">
        <v>-31.91461967739761</v>
      </c>
      <c r="X646" t="n">
        <v>1</v>
      </c>
      <c r="Y646" t="n">
        <v>9.088544552188925</v>
      </c>
      <c r="Z646" t="n">
        <v>60.35829213679204</v>
      </c>
      <c r="AA646" t="n">
        <v>1147.189125295508</v>
      </c>
      <c r="AB646" t="b">
        <v>0</v>
      </c>
      <c r="AC646" t="b">
        <v>1</v>
      </c>
      <c r="AD646" t="n">
        <v>87.94733718460949</v>
      </c>
      <c r="AE646" t="n">
        <v>0.6668726499754724</v>
      </c>
      <c r="AF646" t="n">
        <v>0</v>
      </c>
      <c r="AG646" t="n">
        <v>0.09400417170550163</v>
      </c>
      <c r="AH646" t="b">
        <v>0</v>
      </c>
      <c r="AI646" t="b">
        <v>0</v>
      </c>
      <c r="AJ646" t="n">
        <v>1162.194875463961</v>
      </c>
      <c r="AK646" t="n">
        <v>0</v>
      </c>
      <c r="AL646" t="n">
        <v>21.32263403568296</v>
      </c>
      <c r="AM646" t="n">
        <v>0</v>
      </c>
      <c r="AN646" t="n">
        <v>22.02738293387216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4.498232897489764</v>
      </c>
      <c r="AU646" t="n">
        <v>1.431494504345952</v>
      </c>
      <c r="AV646" t="n">
        <v>4.498232897489764</v>
      </c>
    </row>
    <row r="647" spans="1:48">
      <c r="A647" t="n">
        <v>644</v>
      </c>
      <c r="B647" t="n">
        <v>0</v>
      </c>
      <c r="C647" t="n">
        <v>0</v>
      </c>
      <c r="D647" t="n">
        <v>0</v>
      </c>
      <c r="E647" t="n">
        <v>55.2</v>
      </c>
      <c r="F647" t="n">
        <v>0.1462051073221495</v>
      </c>
      <c r="G647" t="n">
        <v>390.9319956222818</v>
      </c>
      <c r="H647" t="n">
        <v>1443.320927837465</v>
      </c>
      <c r="I647" t="n">
        <v>13.17159035354753</v>
      </c>
      <c r="J647" t="n">
        <v>13.17159035354753</v>
      </c>
      <c r="K647" t="n">
        <v>321.7424621095606</v>
      </c>
      <c r="L647" t="n">
        <v>6</v>
      </c>
      <c r="M647" t="n">
        <v>87.14584564180947</v>
      </c>
      <c r="N647" t="n">
        <v>1166.203309692671</v>
      </c>
      <c r="O647" t="b">
        <v>0</v>
      </c>
      <c r="P647" t="n">
        <v>13.17159035354753</v>
      </c>
      <c r="Q647" t="n">
        <v>0</v>
      </c>
      <c r="R647" t="n">
        <v>0.9381008605849773</v>
      </c>
      <c r="S647" t="n">
        <v>29.16845669813356</v>
      </c>
      <c r="T647" t="n">
        <v>114.9703340975724</v>
      </c>
      <c r="U647" t="n">
        <v>14.04069744199365</v>
      </c>
      <c r="V647" t="n">
        <v>7.116564738897353</v>
      </c>
      <c r="W647" t="n">
        <v>-31.94662000919641</v>
      </c>
      <c r="X647" t="n">
        <v>1</v>
      </c>
      <c r="Y647" t="n">
        <v>9.12054488398773</v>
      </c>
      <c r="Z647" t="n">
        <v>60.41927027062885</v>
      </c>
      <c r="AA647" t="n">
        <v>1166.203309692671</v>
      </c>
      <c r="AB647" t="b">
        <v>0</v>
      </c>
      <c r="AC647" t="b">
        <v>1</v>
      </c>
      <c r="AD647" t="n">
        <v>87.95095009918016</v>
      </c>
      <c r="AE647" t="n">
        <v>0.6675413136249997</v>
      </c>
      <c r="AF647" t="n">
        <v>0</v>
      </c>
      <c r="AG647" t="n">
        <v>0.108774189447335</v>
      </c>
      <c r="AH647" t="b">
        <v>0</v>
      </c>
      <c r="AI647" t="b">
        <v>0</v>
      </c>
      <c r="AJ647" t="n">
        <v>1166.203309692671</v>
      </c>
      <c r="AK647" t="n">
        <v>0</v>
      </c>
      <c r="AL647" t="n">
        <v>14.04069744199365</v>
      </c>
      <c r="AM647" t="n">
        <v>0</v>
      </c>
      <c r="AN647" t="n">
        <v>14.70832087232419</v>
      </c>
      <c r="AO647" t="n">
        <v>0</v>
      </c>
      <c r="AP647" t="n">
        <v>1</v>
      </c>
      <c r="AQ647" t="n">
        <v>3</v>
      </c>
      <c r="AR647" t="n">
        <v>0</v>
      </c>
      <c r="AS647" t="n">
        <v>0</v>
      </c>
      <c r="AT647" t="n">
        <v>3.159850516354245</v>
      </c>
      <c r="AU647" t="n">
        <v>1.005574578239391</v>
      </c>
      <c r="AV647" t="n">
        <v>3.159850516354245</v>
      </c>
    </row>
    <row r="648" spans="1:48">
      <c r="A648" t="n">
        <v>645</v>
      </c>
      <c r="B648" t="n">
        <v>0</v>
      </c>
      <c r="C648" t="n">
        <v>0</v>
      </c>
      <c r="D648" t="n">
        <v>0</v>
      </c>
      <c r="E648" t="n">
        <v>55.5</v>
      </c>
      <c r="F648" t="n">
        <v>0.07975694597923244</v>
      </c>
      <c r="G648" t="n">
        <v>393.0566260332724</v>
      </c>
      <c r="H648" t="n">
        <v>1451.165063314842</v>
      </c>
      <c r="I648" t="n">
        <v>10.74185731646526</v>
      </c>
      <c r="J648" t="n">
        <v>10.74185731646526</v>
      </c>
      <c r="K648" t="n">
        <v>260.9730369626541</v>
      </c>
      <c r="L648" t="n">
        <v>6</v>
      </c>
      <c r="M648" t="n">
        <v>70.68608801805367</v>
      </c>
      <c r="N648" t="n">
        <v>1172.541371158392</v>
      </c>
      <c r="O648" t="b">
        <v>0</v>
      </c>
      <c r="P648" t="n">
        <v>10.74185731646526</v>
      </c>
      <c r="Q648" t="n">
        <v>0</v>
      </c>
      <c r="R648" t="n">
        <v>0.9325948778555437</v>
      </c>
      <c r="S648" t="n">
        <v>29.1909795009224</v>
      </c>
      <c r="T648" t="n">
        <v>93.80577169984444</v>
      </c>
      <c r="U648" t="n">
        <v>11.5182461018504</v>
      </c>
      <c r="V648" t="n">
        <v>6.322989499282983</v>
      </c>
      <c r="W648" t="n">
        <v>-31.93937396065886</v>
      </c>
      <c r="X648" t="n">
        <v>1</v>
      </c>
      <c r="Y648" t="n">
        <v>9.113298835450173</v>
      </c>
      <c r="Z648" t="n">
        <v>60.51185095601447</v>
      </c>
      <c r="AA648" t="n">
        <v>1172.541371158392</v>
      </c>
      <c r="AB648" t="b">
        <v>0</v>
      </c>
      <c r="AC648" t="b">
        <v>1</v>
      </c>
      <c r="AD648" t="n">
        <v>87.95456792531498</v>
      </c>
      <c r="AE648" t="n">
        <v>0.6673899036555582</v>
      </c>
      <c r="AF648" t="n">
        <v>0</v>
      </c>
      <c r="AG648" t="n">
        <v>0.1146223095222265</v>
      </c>
      <c r="AH648" t="b">
        <v>0</v>
      </c>
      <c r="AI648" t="b">
        <v>0</v>
      </c>
      <c r="AJ648" t="n">
        <v>1172.541371158392</v>
      </c>
      <c r="AK648" t="n">
        <v>0</v>
      </c>
      <c r="AL648" t="n">
        <v>11.5182461018504</v>
      </c>
      <c r="AM648" t="n">
        <v>0</v>
      </c>
      <c r="AN648" t="n">
        <v>12.1858037743911</v>
      </c>
      <c r="AO648" t="n">
        <v>0</v>
      </c>
      <c r="AP648" t="n">
        <v>1</v>
      </c>
      <c r="AQ648" t="n">
        <v>3</v>
      </c>
      <c r="AR648" t="n">
        <v>0</v>
      </c>
      <c r="AS648" t="n">
        <v>0</v>
      </c>
      <c r="AT648" t="n">
        <v>2.720149530146261</v>
      </c>
      <c r="AU648" t="n">
        <v>0.8656463976279606</v>
      </c>
      <c r="AV648" t="n">
        <v>2.720149530146261</v>
      </c>
    </row>
    <row r="649" spans="1:48">
      <c r="A649" t="n">
        <v>646</v>
      </c>
      <c r="B649" t="n">
        <v>0</v>
      </c>
      <c r="C649" t="n">
        <v>0</v>
      </c>
      <c r="D649" t="n">
        <v>0</v>
      </c>
      <c r="E649" t="n">
        <v>55.9</v>
      </c>
      <c r="F649" t="n">
        <v>0.1181004420942466</v>
      </c>
      <c r="G649" t="n">
        <v>395.88946658126</v>
      </c>
      <c r="H649" t="n">
        <v>1461.623910618012</v>
      </c>
      <c r="I649" t="n">
        <v>12.34019598391526</v>
      </c>
      <c r="J649" t="n">
        <v>12.34019598391526</v>
      </c>
      <c r="K649" t="n">
        <v>297.6593249408527</v>
      </c>
      <c r="L649" t="n">
        <v>6</v>
      </c>
      <c r="M649" t="n">
        <v>80.62278573695903</v>
      </c>
      <c r="N649" t="n">
        <v>1180.992119779354</v>
      </c>
      <c r="O649" t="b">
        <v>0</v>
      </c>
      <c r="P649" t="n">
        <v>12.34019598391526</v>
      </c>
      <c r="Q649" t="n">
        <v>0</v>
      </c>
      <c r="R649" t="n">
        <v>0.9361121062016893</v>
      </c>
      <c r="S649" t="n">
        <v>29.21098143018731</v>
      </c>
      <c r="T649" t="n">
        <v>106.5905191867376</v>
      </c>
      <c r="U649" t="n">
        <v>13.18239119242467</v>
      </c>
      <c r="V649" t="n">
        <v>6.80984376970909</v>
      </c>
      <c r="W649" t="n">
        <v>-32.48962482698668</v>
      </c>
      <c r="X649" t="n">
        <v>1</v>
      </c>
      <c r="Y649" t="n">
        <v>9.663549701778003</v>
      </c>
      <c r="Z649" t="n">
        <v>60.61541038778324</v>
      </c>
      <c r="AA649" t="n">
        <v>1180.992119779354</v>
      </c>
      <c r="AB649" t="b">
        <v>0</v>
      </c>
      <c r="AC649" t="b">
        <v>1</v>
      </c>
      <c r="AD649" t="n">
        <v>87.95829349050094</v>
      </c>
      <c r="AE649" t="n">
        <v>0.6788876829519606</v>
      </c>
      <c r="AF649" t="n">
        <v>0</v>
      </c>
      <c r="AG649" t="n">
        <v>0.1079468743476875</v>
      </c>
      <c r="AH649" t="b">
        <v>0</v>
      </c>
      <c r="AI649" t="b">
        <v>0</v>
      </c>
      <c r="AJ649" t="n">
        <v>1180.992119779354</v>
      </c>
      <c r="AK649" t="n">
        <v>0</v>
      </c>
      <c r="AL649" t="n">
        <v>13.18239119242467</v>
      </c>
      <c r="AM649" t="n">
        <v>0</v>
      </c>
      <c r="AN649" t="n">
        <v>13.86149800208377</v>
      </c>
      <c r="AO649" t="n">
        <v>0</v>
      </c>
      <c r="AP649" t="n">
        <v>1</v>
      </c>
      <c r="AQ649" t="n">
        <v>3</v>
      </c>
      <c r="AR649" t="n">
        <v>0</v>
      </c>
      <c r="AS649" t="n">
        <v>0</v>
      </c>
      <c r="AT649" t="n">
        <v>3.014483348522099</v>
      </c>
      <c r="AU649" t="n">
        <v>0.9593136783246311</v>
      </c>
      <c r="AV649" t="n">
        <v>3.014483348522099</v>
      </c>
    </row>
    <row r="650" spans="1:48">
      <c r="A650" t="n">
        <v>647</v>
      </c>
      <c r="B650" t="n">
        <v>0</v>
      </c>
      <c r="C650" t="n">
        <v>0</v>
      </c>
      <c r="D650" t="n">
        <v>0</v>
      </c>
      <c r="E650" t="n">
        <v>56.3</v>
      </c>
      <c r="F650" t="n">
        <v>0.114507952310448</v>
      </c>
      <c r="G650" t="n">
        <v>398.7223071292476</v>
      </c>
      <c r="H650" t="n">
        <v>1472.082757921182</v>
      </c>
      <c r="I650" t="n">
        <v>12.33694311809306</v>
      </c>
      <c r="J650" t="n">
        <v>12.33694311809306</v>
      </c>
      <c r="K650" t="n">
        <v>295.4666109390632</v>
      </c>
      <c r="L650" t="n">
        <v>6</v>
      </c>
      <c r="M650" t="n">
        <v>80.02887620234647</v>
      </c>
      <c r="N650" t="n">
        <v>1189.442868400315</v>
      </c>
      <c r="O650" t="b">
        <v>0</v>
      </c>
      <c r="P650" t="n">
        <v>12.33694311809306</v>
      </c>
      <c r="Q650" t="n">
        <v>0</v>
      </c>
      <c r="R650" t="n">
        <v>0.9358748098125426</v>
      </c>
      <c r="S650" t="n">
        <v>29.23276054557013</v>
      </c>
      <c r="T650" t="n">
        <v>105.832145310257</v>
      </c>
      <c r="U650" t="n">
        <v>13.18225791392352</v>
      </c>
      <c r="V650" t="n">
        <v>6.786506445966864</v>
      </c>
      <c r="W650" t="n">
        <v>-32.48962482698668</v>
      </c>
      <c r="X650" t="n">
        <v>1</v>
      </c>
      <c r="Y650" t="n">
        <v>9.663549701778003</v>
      </c>
      <c r="Z650" t="n">
        <v>60.72908017560761</v>
      </c>
      <c r="AA650" t="n">
        <v>1189.442868400315</v>
      </c>
      <c r="AB650" t="b">
        <v>0</v>
      </c>
      <c r="AC650" t="b">
        <v>1</v>
      </c>
      <c r="AD650" t="n">
        <v>87.96212823244609</v>
      </c>
      <c r="AE650" t="n">
        <v>0.6788876829519606</v>
      </c>
      <c r="AF650" t="n">
        <v>0</v>
      </c>
      <c r="AG650" t="n">
        <v>0.08672251694993782</v>
      </c>
      <c r="AH650" t="b">
        <v>0</v>
      </c>
      <c r="AI650" t="b">
        <v>0</v>
      </c>
      <c r="AJ650" t="n">
        <v>1189.442868400315</v>
      </c>
      <c r="AK650" t="n">
        <v>0</v>
      </c>
      <c r="AL650" t="n">
        <v>13.18225791392352</v>
      </c>
      <c r="AM650" t="n">
        <v>0</v>
      </c>
      <c r="AN650" t="n">
        <v>13.86136472358261</v>
      </c>
      <c r="AO650" t="n">
        <v>0</v>
      </c>
      <c r="AP650" t="n">
        <v>1</v>
      </c>
      <c r="AQ650" t="n">
        <v>3</v>
      </c>
      <c r="AR650" t="n">
        <v>0</v>
      </c>
      <c r="AS650" t="n">
        <v>0</v>
      </c>
      <c r="AT650" t="n">
        <v>3.016574117913817</v>
      </c>
      <c r="AU650" t="n">
        <v>0.9599790340237034</v>
      </c>
      <c r="AV650" t="n">
        <v>3.016574117913817</v>
      </c>
    </row>
    <row r="651" spans="1:48">
      <c r="A651" t="n">
        <v>648</v>
      </c>
      <c r="B651" t="n">
        <v>0</v>
      </c>
      <c r="C651" t="n">
        <v>0</v>
      </c>
      <c r="D651" t="n">
        <v>0</v>
      </c>
      <c r="E651" t="n">
        <v>56.7</v>
      </c>
      <c r="F651" t="n">
        <v>0.09053441533064088</v>
      </c>
      <c r="G651" t="n">
        <v>401.5551476772351</v>
      </c>
      <c r="H651" t="n">
        <v>1482.541605224352</v>
      </c>
      <c r="I651" t="n">
        <v>11.53796266809079</v>
      </c>
      <c r="J651" t="n">
        <v>11.53796266809079</v>
      </c>
      <c r="K651" t="n">
        <v>274.3818081962306</v>
      </c>
      <c r="L651" t="n">
        <v>6</v>
      </c>
      <c r="M651" t="n">
        <v>74.31793288088585</v>
      </c>
      <c r="N651" t="n">
        <v>1197.893617021277</v>
      </c>
      <c r="O651" t="b">
        <v>0</v>
      </c>
      <c r="P651" t="n">
        <v>11.53796266809079</v>
      </c>
      <c r="Q651" t="n">
        <v>0</v>
      </c>
      <c r="R651" t="n">
        <v>0.9338491389156415</v>
      </c>
      <c r="S651" t="n">
        <v>29.25461479201716</v>
      </c>
      <c r="T651" t="n">
        <v>98.49303904790061</v>
      </c>
      <c r="U651" t="n">
        <v>12.35527473044344</v>
      </c>
      <c r="V651" t="n">
        <v>6.515399343833991</v>
      </c>
      <c r="W651" t="n">
        <v>-29.92308226311006</v>
      </c>
      <c r="X651" t="n">
        <v>1</v>
      </c>
      <c r="Y651" t="n">
        <v>7.097007137901379</v>
      </c>
      <c r="Z651" t="n">
        <v>60.83772516315245</v>
      </c>
      <c r="AA651" t="n">
        <v>1197.893617021277</v>
      </c>
      <c r="AB651" t="b">
        <v>0</v>
      </c>
      <c r="AC651" t="b">
        <v>1</v>
      </c>
      <c r="AD651" t="n">
        <v>87.96545373975555</v>
      </c>
      <c r="AE651" t="n">
        <v>0.6252584353485685</v>
      </c>
      <c r="AF651" t="n">
        <v>0</v>
      </c>
      <c r="AG651" t="n">
        <v>0.07716610449424627</v>
      </c>
      <c r="AH651" t="b">
        <v>0</v>
      </c>
      <c r="AI651" t="b">
        <v>0</v>
      </c>
      <c r="AJ651" t="n">
        <v>1197.893617021277</v>
      </c>
      <c r="AK651" t="n">
        <v>0</v>
      </c>
      <c r="AL651" t="n">
        <v>12.35527473044344</v>
      </c>
      <c r="AM651" t="n">
        <v>0</v>
      </c>
      <c r="AN651" t="n">
        <v>12.98065642456477</v>
      </c>
      <c r="AO651" t="n">
        <v>0</v>
      </c>
      <c r="AP651" t="n">
        <v>1</v>
      </c>
      <c r="AQ651" t="n">
        <v>3</v>
      </c>
      <c r="AR651" t="n">
        <v>0</v>
      </c>
      <c r="AS651" t="n">
        <v>0</v>
      </c>
      <c r="AT651" t="n">
        <v>2.865478235724763</v>
      </c>
      <c r="AU651" t="n">
        <v>0.9118950575129193</v>
      </c>
      <c r="AV651" t="n">
        <v>2.865478235724763</v>
      </c>
    </row>
    <row r="652" spans="1:48">
      <c r="A652" t="n">
        <v>649</v>
      </c>
      <c r="B652" t="n">
        <v>0</v>
      </c>
      <c r="C652" t="n">
        <v>0</v>
      </c>
      <c r="D652" t="n">
        <v>0</v>
      </c>
      <c r="E652" t="n">
        <v>56.9</v>
      </c>
      <c r="F652" t="n">
        <v>0.02335438636699472</v>
      </c>
      <c r="G652" t="n">
        <v>402.9715679512288</v>
      </c>
      <c r="H652" t="n">
        <v>1487.771028875937</v>
      </c>
      <c r="I652" t="n">
        <v>8.974208365056318</v>
      </c>
      <c r="J652" t="n">
        <v>8.974208365056318</v>
      </c>
      <c r="K652" t="n">
        <v>212.6635825297055</v>
      </c>
      <c r="L652" t="n">
        <v>6</v>
      </c>
      <c r="M652" t="n">
        <v>57.60118703404807</v>
      </c>
      <c r="N652" t="n">
        <v>1202.118991331757</v>
      </c>
      <c r="O652" t="b">
        <v>0</v>
      </c>
      <c r="P652" t="n">
        <v>8.974208365056318</v>
      </c>
      <c r="Q652" t="n">
        <v>0</v>
      </c>
      <c r="R652" t="n">
        <v>0.9258618660134429</v>
      </c>
      <c r="S652" t="n">
        <v>29.27569933728142</v>
      </c>
      <c r="T652" t="n">
        <v>76.99701265521271</v>
      </c>
      <c r="U652" t="n">
        <v>9.692815628855394</v>
      </c>
      <c r="V652" t="n">
        <v>5.708414840796792</v>
      </c>
      <c r="W652" t="n">
        <v>-32.03326794196168</v>
      </c>
      <c r="X652" t="n">
        <v>1</v>
      </c>
      <c r="Y652" t="n">
        <v>9.207192816752993</v>
      </c>
      <c r="Z652" t="n">
        <v>60.92498043263563</v>
      </c>
      <c r="AA652" t="n">
        <v>1202.118991331757</v>
      </c>
      <c r="AB652" t="b">
        <v>0</v>
      </c>
      <c r="AC652" t="b">
        <v>1</v>
      </c>
      <c r="AD652" t="n">
        <v>87.96868870006401</v>
      </c>
      <c r="AE652" t="n">
        <v>0.6693518674439753</v>
      </c>
      <c r="AF652" t="n">
        <v>0</v>
      </c>
      <c r="AG652" t="n">
        <v>0.05922552769666145</v>
      </c>
      <c r="AH652" t="b">
        <v>0</v>
      </c>
      <c r="AI652" t="b">
        <v>0</v>
      </c>
      <c r="AJ652" t="n">
        <v>1202.118991331757</v>
      </c>
      <c r="AK652" t="n">
        <v>0</v>
      </c>
      <c r="AL652" t="n">
        <v>9.692815628855394</v>
      </c>
      <c r="AM652" t="n">
        <v>0</v>
      </c>
      <c r="AN652" t="n">
        <v>10.36217092015417</v>
      </c>
      <c r="AO652" t="n">
        <v>0</v>
      </c>
      <c r="AP652" t="n">
        <v>1</v>
      </c>
      <c r="AQ652" t="n">
        <v>3</v>
      </c>
      <c r="AR652" t="n">
        <v>0</v>
      </c>
      <c r="AS652" t="n">
        <v>0</v>
      </c>
      <c r="AT652" t="n">
        <v>2.415694528725729</v>
      </c>
      <c r="AU652" t="n">
        <v>0.7687582036891043</v>
      </c>
      <c r="AV652" t="n">
        <v>2.415694528725729</v>
      </c>
    </row>
    <row r="653" spans="1:48">
      <c r="A653" t="n">
        <v>650</v>
      </c>
      <c r="B653" t="n">
        <v>0</v>
      </c>
      <c r="C653" t="n">
        <v>0</v>
      </c>
      <c r="D653" t="n">
        <v>0</v>
      </c>
      <c r="E653" t="n">
        <v>56.8</v>
      </c>
      <c r="F653" t="n">
        <v>-0.1006186274652912</v>
      </c>
      <c r="G653" t="n">
        <v>402.263357814232</v>
      </c>
      <c r="H653" t="n">
        <v>1485.156317050144</v>
      </c>
      <c r="I653" t="n">
        <v>4.103871891801188</v>
      </c>
      <c r="J653" t="n">
        <v>4.103871891801188</v>
      </c>
      <c r="K653" t="n">
        <v>97.42147546498782</v>
      </c>
      <c r="L653" t="n">
        <v>6</v>
      </c>
      <c r="M653" t="n">
        <v>26.38718187025672</v>
      </c>
      <c r="N653" t="n">
        <v>1200.006304176517</v>
      </c>
      <c r="O653" t="b">
        <v>0</v>
      </c>
      <c r="P653" t="n">
        <v>4.103871891801188</v>
      </c>
      <c r="Q653" t="n">
        <v>0</v>
      </c>
      <c r="R653" t="n">
        <v>0.886162103961653</v>
      </c>
      <c r="S653" t="n">
        <v>29.29407899449789</v>
      </c>
      <c r="T653" t="n">
        <v>36.85262906050242</v>
      </c>
      <c r="U653" t="n">
        <v>4.631062277945002</v>
      </c>
      <c r="V653" t="n">
        <v>4.19522575572924</v>
      </c>
      <c r="W653" t="n">
        <v>-40.16494431965634</v>
      </c>
      <c r="X653" t="n">
        <v>1</v>
      </c>
      <c r="Y653" t="n">
        <v>17.33886919444766</v>
      </c>
      <c r="Z653" t="n">
        <v>60.97190585339362</v>
      </c>
      <c r="AA653" t="n">
        <v>1200.006304176517</v>
      </c>
      <c r="AB653" t="b">
        <v>0</v>
      </c>
      <c r="AC653" t="b">
        <v>1</v>
      </c>
      <c r="AD653" t="n">
        <v>87.97395577585988</v>
      </c>
      <c r="AE653" t="n">
        <v>0.8392674932465505</v>
      </c>
      <c r="AF653" t="n">
        <v>0</v>
      </c>
      <c r="AG653" t="n">
        <v>0.03973714067780304</v>
      </c>
      <c r="AH653" t="b">
        <v>0</v>
      </c>
      <c r="AI653" t="b">
        <v>0</v>
      </c>
      <c r="AJ653" t="n">
        <v>1200.006304176517</v>
      </c>
      <c r="AK653" t="n">
        <v>0</v>
      </c>
      <c r="AL653" t="n">
        <v>4.631062277945002</v>
      </c>
      <c r="AM653" t="n">
        <v>0</v>
      </c>
      <c r="AN653" t="n">
        <v>5.470607103430267</v>
      </c>
      <c r="AO653" t="n">
        <v>0</v>
      </c>
      <c r="AP653" t="n">
        <v>1</v>
      </c>
      <c r="AQ653" t="n">
        <v>3</v>
      </c>
      <c r="AR653" t="n">
        <v>0</v>
      </c>
      <c r="AS653" t="n">
        <v>0</v>
      </c>
      <c r="AT653" t="n">
        <v>1.589019167699057</v>
      </c>
      <c r="AU653" t="n">
        <v>0.5056812881189319</v>
      </c>
      <c r="AV653" t="n">
        <v>1.589019167699057</v>
      </c>
    </row>
    <row r="654" spans="1:48">
      <c r="A654" t="n">
        <v>651</v>
      </c>
      <c r="B654" t="n">
        <v>0</v>
      </c>
      <c r="C654" t="n">
        <v>0</v>
      </c>
      <c r="D654" t="n">
        <v>0</v>
      </c>
      <c r="E654" t="n">
        <v>56</v>
      </c>
      <c r="F654" t="n">
        <v>-0.3708798765058328</v>
      </c>
      <c r="G654" t="n">
        <v>396.5976767182569</v>
      </c>
      <c r="H654" t="n">
        <v>1464.238622443804</v>
      </c>
      <c r="I654" t="n">
        <v>-6.456747065278068</v>
      </c>
      <c r="J654" t="n">
        <v>-6.456747065278068</v>
      </c>
      <c r="K654" t="n">
        <v>-155.4658444148855</v>
      </c>
      <c r="L654" t="n">
        <v>6</v>
      </c>
      <c r="M654" t="n">
        <v>-42.10884193252588</v>
      </c>
      <c r="N654" t="n">
        <v>1183.104806934594</v>
      </c>
      <c r="O654" t="b">
        <v>0</v>
      </c>
      <c r="P654" t="n">
        <v>-6.456747065278068</v>
      </c>
      <c r="Q654" t="n">
        <v>0</v>
      </c>
      <c r="R654" t="n">
        <v>0.8911092414506903</v>
      </c>
      <c r="S654" t="n">
        <v>29.30698465580465</v>
      </c>
      <c r="T654" t="n">
        <v>-46.44007202086652</v>
      </c>
      <c r="U654" t="n">
        <v>-5.75366697957891</v>
      </c>
      <c r="V654" t="n">
        <v>-4.331230088340646</v>
      </c>
      <c r="W654" t="n">
        <v>-42.47143538129838</v>
      </c>
      <c r="X654" t="n">
        <v>1</v>
      </c>
      <c r="Y654" t="n">
        <v>19.6453602560897</v>
      </c>
      <c r="Z654" t="n">
        <v>60.97831120995829</v>
      </c>
      <c r="AA654" t="n">
        <v>1183.104806934594</v>
      </c>
      <c r="AB654" t="b">
        <v>0</v>
      </c>
      <c r="AC654" t="b">
        <v>1</v>
      </c>
      <c r="AD654" t="n">
        <v>87.98129391662387</v>
      </c>
      <c r="AE654" t="n">
        <v>0.8874628288629512</v>
      </c>
      <c r="AF654" t="n">
        <v>0</v>
      </c>
      <c r="AG654" t="n">
        <v>0.01952233886147509</v>
      </c>
      <c r="AH654" t="b">
        <v>0</v>
      </c>
      <c r="AI654" t="b">
        <v>0</v>
      </c>
      <c r="AJ654" t="n">
        <v>1183.104806934594</v>
      </c>
      <c r="AK654" t="n">
        <v>0</v>
      </c>
      <c r="AL654" t="n">
        <v>-5.75366697957891</v>
      </c>
      <c r="AM654" t="n">
        <v>1.070738361959353</v>
      </c>
      <c r="AN654" t="n">
        <v>-3.793151262912521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 spans="1:48">
      <c r="A655" t="n">
        <v>652</v>
      </c>
      <c r="B655" t="n">
        <v>0</v>
      </c>
      <c r="C655" t="n">
        <v>0</v>
      </c>
      <c r="D655" t="n">
        <v>0</v>
      </c>
      <c r="E655" t="n">
        <v>54.2</v>
      </c>
      <c r="F655" t="n">
        <v>-0.5825285331780439</v>
      </c>
      <c r="G655" t="n">
        <v>383.8498942523129</v>
      </c>
      <c r="H655" t="n">
        <v>1417.173809579539</v>
      </c>
      <c r="I655" t="n">
        <v>-14.34095622227048</v>
      </c>
      <c r="J655" t="n">
        <v>-14.34095622227048</v>
      </c>
      <c r="K655" t="n">
        <v>-356.7697851085289</v>
      </c>
      <c r="L655" t="n">
        <v>6</v>
      </c>
      <c r="M655" t="n">
        <v>-96.63320290046829</v>
      </c>
      <c r="N655" t="n">
        <v>1145.076438140268</v>
      </c>
      <c r="O655" t="b">
        <v>0</v>
      </c>
      <c r="P655" t="n">
        <v>-14.34095622227048</v>
      </c>
      <c r="Q655" t="n">
        <v>0</v>
      </c>
      <c r="R655" t="n">
        <v>0.9316493956548019</v>
      </c>
      <c r="S655" t="n">
        <v>29.32640712336286</v>
      </c>
      <c r="T655" t="n">
        <v>-111.4211201514964</v>
      </c>
      <c r="U655" t="n">
        <v>-13.36074319759026</v>
      </c>
      <c r="V655" t="n">
        <v>-14.78791725102813</v>
      </c>
      <c r="W655" t="n">
        <v>-49.73045618625999</v>
      </c>
      <c r="X655" t="n">
        <v>1</v>
      </c>
      <c r="Y655" t="n">
        <v>26.90438106105131</v>
      </c>
      <c r="Z655" t="n">
        <v>60.98990270611748</v>
      </c>
      <c r="AA655" t="n">
        <v>1145.076438140268</v>
      </c>
      <c r="AB655" t="b">
        <v>0</v>
      </c>
      <c r="AC655" t="b">
        <v>1</v>
      </c>
      <c r="AD655" t="n">
        <v>87.99052997640902</v>
      </c>
      <c r="AE655" t="n">
        <v>1.039143860608418</v>
      </c>
      <c r="AF655" t="n">
        <v>0</v>
      </c>
      <c r="AG655" t="n">
        <v>0.009155278052413007</v>
      </c>
      <c r="AH655" t="b">
        <v>0</v>
      </c>
      <c r="AI655" t="b">
        <v>0</v>
      </c>
      <c r="AJ655" t="n">
        <v>1145.076438140268</v>
      </c>
      <c r="AK655" t="n">
        <v>0</v>
      </c>
      <c r="AL655" t="n">
        <v>-13.36074319759026</v>
      </c>
      <c r="AM655" t="n">
        <v>8.648860238798189</v>
      </c>
      <c r="AN655" t="n">
        <v>-3.654404991018062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 spans="1:48">
      <c r="A656" t="n">
        <v>653</v>
      </c>
      <c r="B656" t="n">
        <v>0</v>
      </c>
      <c r="C656" t="n">
        <v>0</v>
      </c>
      <c r="D656" t="n">
        <v>0</v>
      </c>
      <c r="E656" t="n">
        <v>52.1</v>
      </c>
      <c r="F656" t="n">
        <v>-0.5490059907819909</v>
      </c>
      <c r="G656" t="n">
        <v>368.9774813753783</v>
      </c>
      <c r="H656" t="n">
        <v>1362.264861237897</v>
      </c>
      <c r="I656" t="n">
        <v>-12.8057226253895</v>
      </c>
      <c r="J656" t="n">
        <v>-12.8057226253895</v>
      </c>
      <c r="K656" t="n">
        <v>-331.4176325499408</v>
      </c>
      <c r="L656" t="n">
        <v>5</v>
      </c>
      <c r="M656" t="n">
        <v>-89.76642268416597</v>
      </c>
      <c r="N656" t="n">
        <v>1362.264861237897</v>
      </c>
      <c r="O656" t="b">
        <v>1</v>
      </c>
      <c r="P656" t="n">
        <v>-12.8057226253895</v>
      </c>
      <c r="Q656" t="n">
        <v>-24.56079623500859</v>
      </c>
      <c r="R656" t="n">
        <v>1</v>
      </c>
      <c r="S656" t="n">
        <v>29.35348534113522</v>
      </c>
      <c r="T656" t="n">
        <v>-89.76642268416599</v>
      </c>
      <c r="U656" t="n">
        <v>-12.8057226253895</v>
      </c>
      <c r="V656" t="n">
        <v>0</v>
      </c>
      <c r="W656" t="n">
        <v>-48.18706213822895</v>
      </c>
      <c r="X656" t="n">
        <v>1</v>
      </c>
      <c r="Y656" t="n">
        <v>25.36098701302026</v>
      </c>
      <c r="Z656" t="n">
        <v>60.97378036612182</v>
      </c>
      <c r="AA656" t="n">
        <v>1362.264861237897</v>
      </c>
      <c r="AB656" t="b">
        <v>0</v>
      </c>
      <c r="AC656" t="b">
        <v>1</v>
      </c>
      <c r="AD656" t="n">
        <v>88.00090008912213</v>
      </c>
      <c r="AE656" t="n">
        <v>1.006893835724187</v>
      </c>
      <c r="AF656" t="n">
        <v>0</v>
      </c>
      <c r="AG656" t="n">
        <v>-0.002911358234546579</v>
      </c>
      <c r="AH656" t="b">
        <v>0</v>
      </c>
      <c r="AI656" t="b">
        <v>0</v>
      </c>
      <c r="AJ656" t="n">
        <v>1337.704065002888</v>
      </c>
      <c r="AK656" t="n">
        <v>0</v>
      </c>
      <c r="AL656" t="n">
        <v>-12.57484333532367</v>
      </c>
      <c r="AM656" t="n">
        <v>7.17177054879531</v>
      </c>
      <c r="AN656" t="n">
        <v>-4.375321768165515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 spans="1:48">
      <c r="A657" t="n">
        <v>654</v>
      </c>
      <c r="B657" t="n">
        <v>0</v>
      </c>
      <c r="C657" t="n">
        <v>0</v>
      </c>
      <c r="D657" t="n">
        <v>0</v>
      </c>
      <c r="E657" t="n">
        <v>50.1</v>
      </c>
      <c r="F657" t="n">
        <v>-0.6381141703606676</v>
      </c>
      <c r="G657" t="n">
        <v>354.8132786354406</v>
      </c>
      <c r="H657" t="n">
        <v>1309.970624722047</v>
      </c>
      <c r="I657" t="n">
        <v>-15.58098975455267</v>
      </c>
      <c r="J657" t="n">
        <v>-15.58098975455267</v>
      </c>
      <c r="K657" t="n">
        <v>-419.3402592887413</v>
      </c>
      <c r="L657" t="n">
        <v>5</v>
      </c>
      <c r="M657" t="n">
        <v>-113.5807852894749</v>
      </c>
      <c r="N657" t="n">
        <v>1309.970624722047</v>
      </c>
      <c r="O657" t="b">
        <v>0</v>
      </c>
      <c r="P657" t="n">
        <v>-15.58098975455267</v>
      </c>
      <c r="Q657" t="n">
        <v>0</v>
      </c>
      <c r="R657" t="n">
        <v>1</v>
      </c>
      <c r="S657" t="n">
        <v>29.35348534113522</v>
      </c>
      <c r="T657" t="n">
        <v>-113.5807852894749</v>
      </c>
      <c r="U657" t="n">
        <v>-15.58098975455267</v>
      </c>
      <c r="V657" t="n">
        <v>0</v>
      </c>
      <c r="W657" t="n">
        <v>-49.51731016859378</v>
      </c>
      <c r="X657" t="n">
        <v>1</v>
      </c>
      <c r="Y657" t="n">
        <v>26.6912350433851</v>
      </c>
      <c r="Z657" t="n">
        <v>60.96034543793144</v>
      </c>
      <c r="AA657" t="n">
        <v>1309.970624722047</v>
      </c>
      <c r="AB657" t="b">
        <v>0</v>
      </c>
      <c r="AC657" t="b">
        <v>1</v>
      </c>
      <c r="AD657" t="n">
        <v>88.01122791095871</v>
      </c>
      <c r="AE657" t="n">
        <v>1.034690063224348</v>
      </c>
      <c r="AF657" t="n">
        <v>0</v>
      </c>
      <c r="AG657" t="n">
        <v>0.002292104744251178</v>
      </c>
      <c r="AH657" t="b">
        <v>0</v>
      </c>
      <c r="AI657" t="b">
        <v>0</v>
      </c>
      <c r="AJ657" t="n">
        <v>1309.970624722047</v>
      </c>
      <c r="AK657" t="n">
        <v>0</v>
      </c>
      <c r="AL657" t="n">
        <v>-15.58098975455267</v>
      </c>
      <c r="AM657" t="n">
        <v>10.26942288932751</v>
      </c>
      <c r="AN657" t="n">
        <v>-4.268650024789575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 spans="1:48">
      <c r="A658" t="n">
        <v>655</v>
      </c>
      <c r="B658" t="n">
        <v>0</v>
      </c>
      <c r="C658" t="n">
        <v>0</v>
      </c>
      <c r="D658" t="n">
        <v>0</v>
      </c>
      <c r="E658" t="n">
        <v>47.2</v>
      </c>
      <c r="F658" t="n">
        <v>-0.9818706611086725</v>
      </c>
      <c r="G658" t="n">
        <v>334.2751846625308</v>
      </c>
      <c r="H658" t="n">
        <v>1234.143981774064</v>
      </c>
      <c r="I658" t="n">
        <v>-26.09600844676593</v>
      </c>
      <c r="J658" t="n">
        <v>-26.09600844676593</v>
      </c>
      <c r="K658" t="n">
        <v>-745.489153219132</v>
      </c>
      <c r="L658" t="n">
        <v>5</v>
      </c>
      <c r="M658" t="n">
        <v>-201.9201390084323</v>
      </c>
      <c r="N658" t="n">
        <v>1234.143981774064</v>
      </c>
      <c r="O658" t="b">
        <v>0</v>
      </c>
      <c r="P658" t="n">
        <v>-26.09600844676593</v>
      </c>
      <c r="Q658" t="n">
        <v>0</v>
      </c>
      <c r="R658" t="n">
        <v>1</v>
      </c>
      <c r="S658" t="n">
        <v>29.35348534113522</v>
      </c>
      <c r="T658" t="n">
        <v>-201.9201390084323</v>
      </c>
      <c r="U658" t="n">
        <v>-26.09600844676593</v>
      </c>
      <c r="V658" t="n">
        <v>0</v>
      </c>
      <c r="W658" t="n">
        <v>-43.0294216935647</v>
      </c>
      <c r="X658" t="n">
        <v>1</v>
      </c>
      <c r="Y658" t="n">
        <v>20.20334656835602</v>
      </c>
      <c r="Z658" t="n">
        <v>60.93855676605767</v>
      </c>
      <c r="AA658" t="n">
        <v>1234.143981774064</v>
      </c>
      <c r="AB658" t="b">
        <v>0</v>
      </c>
      <c r="AC658" t="b">
        <v>1</v>
      </c>
      <c r="AD658" t="n">
        <v>88.02053239143723</v>
      </c>
      <c r="AE658" t="n">
        <v>0.899122244343143</v>
      </c>
      <c r="AF658" t="n">
        <v>0</v>
      </c>
      <c r="AG658" t="n">
        <v>0.002804550059236854</v>
      </c>
      <c r="AH658" t="b">
        <v>0</v>
      </c>
      <c r="AI658" t="b">
        <v>0</v>
      </c>
      <c r="AJ658" t="n">
        <v>1234.143981774064</v>
      </c>
      <c r="AK658" t="n">
        <v>0</v>
      </c>
      <c r="AL658" t="n">
        <v>-26.09600844676593</v>
      </c>
      <c r="AM658" t="n">
        <v>21.18986312053377</v>
      </c>
      <c r="AN658" t="n">
        <v>-3.982054676987282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 spans="1:48">
      <c r="A659" t="n">
        <v>656</v>
      </c>
      <c r="B659" t="n">
        <v>0</v>
      </c>
      <c r="C659" t="n">
        <v>0</v>
      </c>
      <c r="D659" t="n">
        <v>0</v>
      </c>
      <c r="E659" t="n">
        <v>43.2</v>
      </c>
      <c r="F659" t="n">
        <v>-1.184403185204637</v>
      </c>
      <c r="G659" t="n">
        <v>305.9467791826553</v>
      </c>
      <c r="H659" t="n">
        <v>1129.555508742364</v>
      </c>
      <c r="I659" t="n">
        <v>-30.21080941710445</v>
      </c>
      <c r="J659" t="n">
        <v>-30.21080941710445</v>
      </c>
      <c r="K659" t="n">
        <v>-942.948247349016</v>
      </c>
      <c r="L659" t="n">
        <v>5</v>
      </c>
      <c r="M659" t="n">
        <v>-255.4031005820737</v>
      </c>
      <c r="N659" t="n">
        <v>1129.555508742364</v>
      </c>
      <c r="O659" t="b">
        <v>0</v>
      </c>
      <c r="P659" t="n">
        <v>-30.21080941710445</v>
      </c>
      <c r="Q659" t="n">
        <v>0</v>
      </c>
      <c r="R659" t="n">
        <v>1</v>
      </c>
      <c r="S659" t="n">
        <v>29.35348534113522</v>
      </c>
      <c r="T659" t="n">
        <v>-255.4031005820737</v>
      </c>
      <c r="U659" t="n">
        <v>-30.21080941710445</v>
      </c>
      <c r="V659" t="n">
        <v>0</v>
      </c>
      <c r="W659" t="n">
        <v>-39.47700548940919</v>
      </c>
      <c r="X659" t="n">
        <v>1</v>
      </c>
      <c r="Y659" t="n">
        <v>16.65093036420051</v>
      </c>
      <c r="Z659" t="n">
        <v>60.97806366017158</v>
      </c>
      <c r="AA659" t="n">
        <v>1129.555508742364</v>
      </c>
      <c r="AB659" t="b">
        <v>0</v>
      </c>
      <c r="AC659" t="b">
        <v>1</v>
      </c>
      <c r="AD659" t="n">
        <v>88.02784474797147</v>
      </c>
      <c r="AE659" t="n">
        <v>0.8248926520175054</v>
      </c>
      <c r="AF659" t="n">
        <v>0</v>
      </c>
      <c r="AG659" t="n">
        <v>0.002733035370242998</v>
      </c>
      <c r="AH659" t="b">
        <v>0</v>
      </c>
      <c r="AI659" t="b">
        <v>0</v>
      </c>
      <c r="AJ659" t="n">
        <v>1129.555508742364</v>
      </c>
      <c r="AK659" t="n">
        <v>0</v>
      </c>
      <c r="AL659" t="n">
        <v>-30.21080941710445</v>
      </c>
      <c r="AM659" t="n">
        <v>25.67277486200294</v>
      </c>
      <c r="AN659" t="n">
        <v>-3.598253869014829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 spans="1:48">
      <c r="A660" t="n">
        <v>657</v>
      </c>
      <c r="B660" t="n">
        <v>0</v>
      </c>
      <c r="C660" t="n">
        <v>0</v>
      </c>
      <c r="D660" t="n">
        <v>0</v>
      </c>
      <c r="E660" t="n">
        <v>39.2</v>
      </c>
      <c r="F660" t="n">
        <v>-0.9471832647394436</v>
      </c>
      <c r="G660" t="n">
        <v>277.6183737027798</v>
      </c>
      <c r="H660" t="n">
        <v>1024.967035710663</v>
      </c>
      <c r="I660" t="n">
        <v>-21.28114916700478</v>
      </c>
      <c r="J660" t="n">
        <v>-21.28114916700478</v>
      </c>
      <c r="K660" t="n">
        <v>-732.0120868291508</v>
      </c>
      <c r="L660" t="n">
        <v>3</v>
      </c>
      <c r="M660" t="n">
        <v>-198.2697959992283</v>
      </c>
      <c r="N660" t="n">
        <v>1663.521498958406</v>
      </c>
      <c r="O660" t="b">
        <v>1</v>
      </c>
      <c r="P660" t="n">
        <v>-21.28114916700478</v>
      </c>
      <c r="Q660" t="n">
        <v>-42.37399145561162</v>
      </c>
      <c r="R660" t="n">
        <v>0.9488032624762158</v>
      </c>
      <c r="S660" t="n">
        <v>29.35348534113522</v>
      </c>
      <c r="T660" t="n">
        <v>-115.9082127508081</v>
      </c>
      <c r="U660" t="n">
        <v>-20.19162375889713</v>
      </c>
      <c r="V660" t="n">
        <v>82.36158324842016</v>
      </c>
      <c r="W660" t="n">
        <v>-38.93925859890261</v>
      </c>
      <c r="X660" t="n">
        <v>1</v>
      </c>
      <c r="Y660" t="n">
        <v>16.11318347369393</v>
      </c>
      <c r="Z660" t="n">
        <v>60.96634260598499</v>
      </c>
      <c r="AA660" t="n">
        <v>1663.521498958406</v>
      </c>
      <c r="AB660" t="b">
        <v>0</v>
      </c>
      <c r="AC660" t="b">
        <v>1</v>
      </c>
      <c r="AD660" t="n">
        <v>88.03434556420915</v>
      </c>
      <c r="AE660" t="n">
        <v>0.8136561498278158</v>
      </c>
      <c r="AF660" t="n">
        <v>0</v>
      </c>
      <c r="AG660" t="n">
        <v>-0.007306312769009671</v>
      </c>
      <c r="AH660" t="b">
        <v>0</v>
      </c>
      <c r="AI660" t="b">
        <v>0</v>
      </c>
      <c r="AJ660" t="n">
        <v>1621.147507502795</v>
      </c>
      <c r="AK660" t="n">
        <v>0</v>
      </c>
      <c r="AL660" t="n">
        <v>-19.67729335008056</v>
      </c>
      <c r="AM660" t="n">
        <v>13.20070137187903</v>
      </c>
      <c r="AN660" t="n">
        <v>-5.528016469508118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 spans="1:48">
      <c r="A661" t="n">
        <v>658</v>
      </c>
      <c r="B661" t="n">
        <v>0</v>
      </c>
      <c r="C661" t="n">
        <v>0</v>
      </c>
      <c r="D661" t="n">
        <v>0</v>
      </c>
      <c r="E661" t="n">
        <v>36.5</v>
      </c>
      <c r="F661" t="n">
        <v>-0.6101970891709181</v>
      </c>
      <c r="G661" t="n">
        <v>258.4967000038639</v>
      </c>
      <c r="H661" t="n">
        <v>954.3698164142654</v>
      </c>
      <c r="I661" t="n">
        <v>-11.51208960882596</v>
      </c>
      <c r="J661" t="n">
        <v>-11.51208960882596</v>
      </c>
      <c r="K661" t="n">
        <v>-425.2756727341066</v>
      </c>
      <c r="L661" t="n">
        <v>3</v>
      </c>
      <c r="M661" t="n">
        <v>-115.1884270677429</v>
      </c>
      <c r="N661" t="n">
        <v>1548.942212040353</v>
      </c>
      <c r="O661" t="b">
        <v>0</v>
      </c>
      <c r="P661" t="n">
        <v>-11.51208960882596</v>
      </c>
      <c r="Q661" t="n">
        <v>0</v>
      </c>
      <c r="R661" t="n">
        <v>0.9394905343136726</v>
      </c>
      <c r="S661" t="n">
        <v>29.38358329487226</v>
      </c>
      <c r="T661" t="n">
        <v>-66.67802642798844</v>
      </c>
      <c r="U661" t="n">
        <v>-10.81549921766278</v>
      </c>
      <c r="V661" t="n">
        <v>48.51040063975442</v>
      </c>
      <c r="W661" t="n">
        <v>-39.60000427211177</v>
      </c>
      <c r="X661" t="n">
        <v>1</v>
      </c>
      <c r="Y661" t="n">
        <v>16.77392914690309</v>
      </c>
      <c r="Z661" t="n">
        <v>60.94567689533669</v>
      </c>
      <c r="AA661" t="n">
        <v>1548.942212040353</v>
      </c>
      <c r="AB661" t="b">
        <v>0</v>
      </c>
      <c r="AC661" t="b">
        <v>1</v>
      </c>
      <c r="AD661" t="n">
        <v>88.0408707849672</v>
      </c>
      <c r="AE661" t="n">
        <v>0.8274627758351712</v>
      </c>
      <c r="AF661" t="n">
        <v>0</v>
      </c>
      <c r="AG661" t="n">
        <v>-0.07463265831115007</v>
      </c>
      <c r="AH661" t="b">
        <v>0</v>
      </c>
      <c r="AI661" t="b">
        <v>0</v>
      </c>
      <c r="AJ661" t="n">
        <v>1548.942212040353</v>
      </c>
      <c r="AK661" t="n">
        <v>0</v>
      </c>
      <c r="AL661" t="n">
        <v>-10.81549921766278</v>
      </c>
      <c r="AM661" t="n">
        <v>4.744043037871807</v>
      </c>
      <c r="AN661" t="n">
        <v>-5.222965872288983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 spans="1:48">
      <c r="A662" t="n">
        <v>659</v>
      </c>
      <c r="B662" t="n">
        <v>0</v>
      </c>
      <c r="C662" t="n">
        <v>0</v>
      </c>
      <c r="D662" t="n">
        <v>0</v>
      </c>
      <c r="E662" t="n">
        <v>34.3</v>
      </c>
      <c r="F662" t="n">
        <v>-0.6953617119102233</v>
      </c>
      <c r="G662" t="n">
        <v>242.9160769899323</v>
      </c>
      <c r="H662" t="n">
        <v>896.8461562468302</v>
      </c>
      <c r="I662" t="n">
        <v>-12.94049869703848</v>
      </c>
      <c r="J662" t="n">
        <v>-12.94049869703848</v>
      </c>
      <c r="K662" t="n">
        <v>-508.7051526342401</v>
      </c>
      <c r="L662" t="n">
        <v>3</v>
      </c>
      <c r="M662" t="n">
        <v>-137.7857943213001</v>
      </c>
      <c r="N662" t="n">
        <v>1455.581311588605</v>
      </c>
      <c r="O662" t="b">
        <v>0</v>
      </c>
      <c r="P662" t="n">
        <v>-12.94049869703848</v>
      </c>
      <c r="Q662" t="n">
        <v>0</v>
      </c>
      <c r="R662" t="n">
        <v>0.9435443985152037</v>
      </c>
      <c r="S662" t="n">
        <v>29.40282648572479</v>
      </c>
      <c r="T662" t="n">
        <v>-80.10290476083219</v>
      </c>
      <c r="U662" t="n">
        <v>-12.20993505958395</v>
      </c>
      <c r="V662" t="n">
        <v>57.68288956046788</v>
      </c>
      <c r="W662" t="n">
        <v>-40.80976449518909</v>
      </c>
      <c r="X662" t="n">
        <v>1</v>
      </c>
      <c r="Y662" t="n">
        <v>17.98368936998041</v>
      </c>
      <c r="Z662" t="n">
        <v>60.93241609246918</v>
      </c>
      <c r="AA662" t="n">
        <v>1455.581311588605</v>
      </c>
      <c r="AB662" t="b">
        <v>0</v>
      </c>
      <c r="AC662" t="b">
        <v>1</v>
      </c>
      <c r="AD662" t="n">
        <v>88.04776713784753</v>
      </c>
      <c r="AE662" t="n">
        <v>0.8527413476606677</v>
      </c>
      <c r="AF662" t="n">
        <v>0</v>
      </c>
      <c r="AG662" t="n">
        <v>-0.07438144867701701</v>
      </c>
      <c r="AH662" t="b">
        <v>0</v>
      </c>
      <c r="AI662" t="b">
        <v>0</v>
      </c>
      <c r="AJ662" t="n">
        <v>1455.581311588605</v>
      </c>
      <c r="AK662" t="n">
        <v>0</v>
      </c>
      <c r="AL662" t="n">
        <v>-12.20993505958395</v>
      </c>
      <c r="AM662" t="n">
        <v>6.475002553668085</v>
      </c>
      <c r="AN662" t="n">
        <v>-4.840402826330805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 spans="1:48">
      <c r="A663" t="n">
        <v>660</v>
      </c>
      <c r="B663" t="n">
        <v>0</v>
      </c>
      <c r="C663" t="n">
        <v>0</v>
      </c>
      <c r="D663" t="n">
        <v>0</v>
      </c>
      <c r="E663" t="n">
        <v>31</v>
      </c>
      <c r="F663" t="n">
        <v>-1.191689396521523</v>
      </c>
      <c r="G663" t="n">
        <v>219.5451424690351</v>
      </c>
      <c r="H663" t="n">
        <v>810.5606659956775</v>
      </c>
      <c r="I663" t="n">
        <v>-22.4218907559143</v>
      </c>
      <c r="J663" t="n">
        <v>-22.4218907559143</v>
      </c>
      <c r="K663" t="n">
        <v>-975.2585843087506</v>
      </c>
      <c r="L663" t="n">
        <v>3</v>
      </c>
      <c r="M663" t="n">
        <v>-264.1545461291307</v>
      </c>
      <c r="N663" t="n">
        <v>1315.539960910985</v>
      </c>
      <c r="O663" t="b">
        <v>0</v>
      </c>
      <c r="P663" t="n">
        <v>-22.4218907559143</v>
      </c>
      <c r="Q663" t="n">
        <v>0</v>
      </c>
      <c r="R663" t="n">
        <v>0.9527810413854805</v>
      </c>
      <c r="S663" t="n">
        <v>29.42300818171686</v>
      </c>
      <c r="T663" t="n">
        <v>-155.0717458703771</v>
      </c>
      <c r="U663" t="n">
        <v>-21.36315242425151</v>
      </c>
      <c r="V663" t="n">
        <v>109.0828002587536</v>
      </c>
      <c r="W663" t="n">
        <v>-37.14388651330429</v>
      </c>
      <c r="X663" t="n">
        <v>1</v>
      </c>
      <c r="Y663" t="n">
        <v>14.31781138809561</v>
      </c>
      <c r="Z663" t="n">
        <v>60.91899414549873</v>
      </c>
      <c r="AA663" t="n">
        <v>1315.539960910985</v>
      </c>
      <c r="AB663" t="b">
        <v>0</v>
      </c>
      <c r="AC663" t="b">
        <v>1</v>
      </c>
      <c r="AD663" t="n">
        <v>88.05417616577571</v>
      </c>
      <c r="AE663" t="n">
        <v>0.7761409122182986</v>
      </c>
      <c r="AF663" t="n">
        <v>0</v>
      </c>
      <c r="AG663" t="n">
        <v>-0.08786400533528882</v>
      </c>
      <c r="AH663" t="b">
        <v>0</v>
      </c>
      <c r="AI663" t="b">
        <v>0</v>
      </c>
      <c r="AJ663" t="n">
        <v>1315.539960910985</v>
      </c>
      <c r="AK663" t="n">
        <v>0</v>
      </c>
      <c r="AL663" t="n">
        <v>-21.36315242425151</v>
      </c>
      <c r="AM663" t="n">
        <v>16.2764013534152</v>
      </c>
      <c r="AN663" t="n">
        <v>-4.289990303437292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 spans="1:48">
      <c r="A664" t="n">
        <v>661</v>
      </c>
      <c r="B664" t="n">
        <v>0</v>
      </c>
      <c r="C664" t="n">
        <v>0</v>
      </c>
      <c r="D664" t="n">
        <v>0</v>
      </c>
      <c r="E664" t="n">
        <v>26</v>
      </c>
      <c r="F664" t="n">
        <v>-1.454547368670344</v>
      </c>
      <c r="G664" t="n">
        <v>184.1346356191907</v>
      </c>
      <c r="H664" t="n">
        <v>679.8250747060521</v>
      </c>
      <c r="I664" t="n">
        <v>-23.67446054743273</v>
      </c>
      <c r="J664" t="n">
        <v>-23.67446054743273</v>
      </c>
      <c r="K664" t="n">
        <v>-1227.767087431741</v>
      </c>
      <c r="L664" t="n">
        <v>2</v>
      </c>
      <c r="M664" t="n">
        <v>-332.5479651765279</v>
      </c>
      <c r="N664" t="n">
        <v>1684.606535121597</v>
      </c>
      <c r="O664" t="b">
        <v>1</v>
      </c>
      <c r="P664" t="n">
        <v>-23.67446054743273</v>
      </c>
      <c r="Q664" t="n">
        <v>-65.07186102868322</v>
      </c>
      <c r="R664" t="n">
        <v>0.9550401122103696</v>
      </c>
      <c r="S664" t="n">
        <v>29.45225564771342</v>
      </c>
      <c r="T664" t="n">
        <v>-128.1665238004525</v>
      </c>
      <c r="U664" t="n">
        <v>-22.61005945774012</v>
      </c>
      <c r="V664" t="n">
        <v>204.3814413760754</v>
      </c>
      <c r="W664" t="n">
        <v>-22.04623103175869</v>
      </c>
      <c r="X664" t="n">
        <v>1</v>
      </c>
      <c r="Y664" t="n">
        <v>-0.779844093449988</v>
      </c>
      <c r="Z664" t="n">
        <v>60.83038022642541</v>
      </c>
      <c r="AA664" t="n">
        <v>1684.606535121597</v>
      </c>
      <c r="AB664" t="b">
        <v>0</v>
      </c>
      <c r="AC664" t="b">
        <v>1</v>
      </c>
      <c r="AD664" t="n">
        <v>88.05686227039767</v>
      </c>
      <c r="AE664" t="n">
        <v>0.4606675140964503</v>
      </c>
      <c r="AF664" t="n">
        <v>0</v>
      </c>
      <c r="AG664" t="n">
        <v>-0.09192756417104742</v>
      </c>
      <c r="AH664" t="b">
        <v>0</v>
      </c>
      <c r="AI664" t="b">
        <v>0</v>
      </c>
      <c r="AJ664" t="n">
        <v>1619.534674092914</v>
      </c>
      <c r="AK664" t="n">
        <v>0</v>
      </c>
      <c r="AL664" t="n">
        <v>-21.73669311598</v>
      </c>
      <c r="AM664" t="n">
        <v>15.75440815591385</v>
      </c>
      <c r="AN664" t="n">
        <v>-5.52111213152096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 spans="1:48">
      <c r="A665" t="n">
        <v>662</v>
      </c>
      <c r="B665" t="n">
        <v>0</v>
      </c>
      <c r="C665" t="n">
        <v>0</v>
      </c>
      <c r="D665" t="n">
        <v>0</v>
      </c>
      <c r="E665" t="n">
        <v>20.7</v>
      </c>
      <c r="F665" t="n">
        <v>-1.573454462130433</v>
      </c>
      <c r="G665" t="n">
        <v>146.5994983583557</v>
      </c>
      <c r="H665" t="n">
        <v>541.2453479390492</v>
      </c>
      <c r="I665" t="n">
        <v>-20.66734276694698</v>
      </c>
      <c r="J665" t="n">
        <v>-20.66734276694698</v>
      </c>
      <c r="K665" t="n">
        <v>-1346.243254077272</v>
      </c>
      <c r="L665" t="n">
        <v>2</v>
      </c>
      <c r="M665" t="n">
        <v>-364.6379344738007</v>
      </c>
      <c r="N665" t="n">
        <v>1341.205972192964</v>
      </c>
      <c r="O665" t="b">
        <v>0</v>
      </c>
      <c r="P665" t="n">
        <v>-20.66734276694698</v>
      </c>
      <c r="Q665" t="n">
        <v>0</v>
      </c>
      <c r="R665" t="n">
        <v>0.9559650005643756</v>
      </c>
      <c r="S665" t="n">
        <v>29.48165954643558</v>
      </c>
      <c r="T665" t="n">
        <v>-140.6703402885551</v>
      </c>
      <c r="U665" t="n">
        <v>-19.75725633986861</v>
      </c>
      <c r="V665" t="n">
        <v>223.9675941852456</v>
      </c>
      <c r="W665" t="n">
        <v>-18.96746614056928</v>
      </c>
      <c r="X665" t="n">
        <v>1</v>
      </c>
      <c r="Y665" t="n">
        <v>-3.858608984639403</v>
      </c>
      <c r="Z665" t="n">
        <v>60.44653972426766</v>
      </c>
      <c r="AA665" t="n">
        <v>1341.205972192964</v>
      </c>
      <c r="AB665" t="b">
        <v>0</v>
      </c>
      <c r="AC665" t="b">
        <v>1</v>
      </c>
      <c r="AD665" t="n">
        <v>88.05594194240599</v>
      </c>
      <c r="AE665" t="n">
        <v>0.3963351133850297</v>
      </c>
      <c r="AF665" t="n">
        <v>0</v>
      </c>
      <c r="AG665" t="n">
        <v>-0.09494350559274733</v>
      </c>
      <c r="AH665" t="b">
        <v>0</v>
      </c>
      <c r="AI665" t="b">
        <v>0</v>
      </c>
      <c r="AJ665" t="n">
        <v>1341.205972192964</v>
      </c>
      <c r="AK665" t="n">
        <v>0</v>
      </c>
      <c r="AL665" t="n">
        <v>-19.75725633986861</v>
      </c>
      <c r="AM665" t="n">
        <v>14.67554197258833</v>
      </c>
      <c r="AN665" t="n">
        <v>-4.388863634772484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 spans="1:48">
      <c r="A666" t="n">
        <v>663</v>
      </c>
      <c r="B666" t="n">
        <v>0</v>
      </c>
      <c r="C666" t="n">
        <v>0</v>
      </c>
      <c r="D666" t="n">
        <v>0</v>
      </c>
      <c r="E666" t="n">
        <v>15.4</v>
      </c>
      <c r="F666" t="n">
        <v>-1.084968116141257</v>
      </c>
      <c r="G666" t="n">
        <v>109.0643610975206</v>
      </c>
      <c r="H666" t="n">
        <v>402.6656211720463</v>
      </c>
      <c r="I666" t="n">
        <v>-10.28364369592156</v>
      </c>
      <c r="J666" t="n">
        <v>-10.28364369592156</v>
      </c>
      <c r="K666" t="n">
        <v>-900.4001182778289</v>
      </c>
      <c r="L666" t="n">
        <v>2</v>
      </c>
      <c r="M666" t="n">
        <v>-243.8786885909612</v>
      </c>
      <c r="N666" t="n">
        <v>997.8054092643307</v>
      </c>
      <c r="O666" t="b">
        <v>0</v>
      </c>
      <c r="P666" t="n">
        <v>-10.28364369592156</v>
      </c>
      <c r="Q666" t="n">
        <v>0</v>
      </c>
      <c r="R666" t="n">
        <v>0.9532076228774905</v>
      </c>
      <c r="S666" t="n">
        <v>29.50680052889921</v>
      </c>
      <c r="T666" t="n">
        <v>-93.8123587660492</v>
      </c>
      <c r="U666" t="n">
        <v>-9.80244756190848</v>
      </c>
      <c r="V666" t="n">
        <v>150.066329824912</v>
      </c>
      <c r="W666" t="n">
        <v>-33.34873760763319</v>
      </c>
      <c r="X666" t="n">
        <v>1</v>
      </c>
      <c r="Y666" t="n">
        <v>10.52266248242451</v>
      </c>
      <c r="Z666" t="n">
        <v>60.44598181845721</v>
      </c>
      <c r="AA666" t="n">
        <v>997.8054092643307</v>
      </c>
      <c r="AB666" t="b">
        <v>0</v>
      </c>
      <c r="AC666" t="b">
        <v>1</v>
      </c>
      <c r="AD666" t="n">
        <v>88.05726417524285</v>
      </c>
      <c r="AE666" t="n">
        <v>0.6968392932938279</v>
      </c>
      <c r="AF666" t="n">
        <v>0</v>
      </c>
      <c r="AG666" t="n">
        <v>-0.07782354425974153</v>
      </c>
      <c r="AH666" t="b">
        <v>0</v>
      </c>
      <c r="AI666" t="b">
        <v>0</v>
      </c>
      <c r="AJ666" t="n">
        <v>997.8054092643307</v>
      </c>
      <c r="AK666" t="n">
        <v>0</v>
      </c>
      <c r="AL666" t="n">
        <v>-9.80244756190848</v>
      </c>
      <c r="AM666" t="n">
        <v>5.787455095423692</v>
      </c>
      <c r="AN666" t="n">
        <v>-3.132149120998729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 spans="1:48">
      <c r="A667" t="n">
        <v>664</v>
      </c>
      <c r="B667" t="n">
        <v>0</v>
      </c>
      <c r="C667" t="n">
        <v>0</v>
      </c>
      <c r="D667" t="n">
        <v>0</v>
      </c>
      <c r="E667" t="n">
        <v>13.1</v>
      </c>
      <c r="F667" t="n">
        <v>-0.4200064066378721</v>
      </c>
      <c r="G667" t="n">
        <v>92.77552794659223</v>
      </c>
      <c r="H667" t="n">
        <v>342.5272491788185</v>
      </c>
      <c r="I667" t="n">
        <v>-2.783959777216362</v>
      </c>
      <c r="J667" t="n">
        <v>-2.783959777216362</v>
      </c>
      <c r="K667" t="n">
        <v>-286.5503240260056</v>
      </c>
      <c r="L667" t="n">
        <v>2</v>
      </c>
      <c r="M667" t="n">
        <v>-77.61384724431355</v>
      </c>
      <c r="N667" t="n">
        <v>848.7825234651124</v>
      </c>
      <c r="O667" t="b">
        <v>0</v>
      </c>
      <c r="P667" t="n">
        <v>-2.783959777216362</v>
      </c>
      <c r="Q667" t="n">
        <v>0</v>
      </c>
      <c r="R667" t="n">
        <v>0.9341255845160644</v>
      </c>
      <c r="S667" t="n">
        <v>29.52009349010249</v>
      </c>
      <c r="T667" t="n">
        <v>-29.25790170445316</v>
      </c>
      <c r="U667" t="n">
        <v>-2.600568054161447</v>
      </c>
      <c r="V667" t="n">
        <v>48.3559455398604</v>
      </c>
      <c r="W667" t="n">
        <v>-33.56281751192741</v>
      </c>
      <c r="X667" t="n">
        <v>1</v>
      </c>
      <c r="Y667" t="n">
        <v>10.73674238671873</v>
      </c>
      <c r="Z667" t="n">
        <v>60.44189529947259</v>
      </c>
      <c r="AA667" t="n">
        <v>848.7825234651124</v>
      </c>
      <c r="AB667" t="b">
        <v>0</v>
      </c>
      <c r="AC667" t="b">
        <v>1</v>
      </c>
      <c r="AD667" t="n">
        <v>88.06148231112958</v>
      </c>
      <c r="AE667" t="n">
        <v>0.7013126047268415</v>
      </c>
      <c r="AF667" t="n">
        <v>0</v>
      </c>
      <c r="AG667" t="n">
        <v>-0.04903306669908014</v>
      </c>
      <c r="AH667" t="b">
        <v>0</v>
      </c>
      <c r="AI667" t="b">
        <v>0</v>
      </c>
      <c r="AJ667" t="n">
        <v>848.7825234651124</v>
      </c>
      <c r="AK667" t="n">
        <v>0</v>
      </c>
      <c r="AL667" t="n">
        <v>-2.600568054161447</v>
      </c>
      <c r="AM667" t="n">
        <v>0</v>
      </c>
      <c r="AN667" t="n">
        <v>-1.86202887666206</v>
      </c>
      <c r="AO667" t="n">
        <v>0</v>
      </c>
      <c r="AP667" t="n">
        <v>1</v>
      </c>
      <c r="AQ667" t="n">
        <v>3</v>
      </c>
      <c r="AR667" t="n">
        <v>0</v>
      </c>
      <c r="AS667" t="n">
        <v>0</v>
      </c>
      <c r="AT667" t="n">
        <v>0.178225263103726</v>
      </c>
      <c r="AU667" t="n">
        <v>0.05671749117547237</v>
      </c>
      <c r="AV667" t="n">
        <v>0.178225263103726</v>
      </c>
    </row>
    <row r="668" spans="1:48">
      <c r="A668" t="n">
        <v>665</v>
      </c>
      <c r="B668" t="n">
        <v>0</v>
      </c>
      <c r="C668" t="n">
        <v>0</v>
      </c>
      <c r="D668" t="n">
        <v>0</v>
      </c>
      <c r="E668" t="n">
        <v>12</v>
      </c>
      <c r="F668" t="n">
        <v>-0.06833959064058681</v>
      </c>
      <c r="G668" t="n">
        <v>84.98521643962647</v>
      </c>
      <c r="H668" t="n">
        <v>313.7654190951009</v>
      </c>
      <c r="I668" t="n">
        <v>0.3408411477516951</v>
      </c>
      <c r="J668" t="n">
        <v>0.3408411477516951</v>
      </c>
      <c r="K668" t="n">
        <v>38.29834581571074</v>
      </c>
      <c r="L668" t="n">
        <v>2</v>
      </c>
      <c r="M668" t="n">
        <v>10.3733331028469</v>
      </c>
      <c r="N668" t="n">
        <v>777.5107085176602</v>
      </c>
      <c r="O668" t="b">
        <v>0</v>
      </c>
      <c r="P668" t="n">
        <v>0.3408411477516951</v>
      </c>
      <c r="Q668" t="n">
        <v>0</v>
      </c>
      <c r="R668" t="n">
        <v>0.6023090120800882</v>
      </c>
      <c r="S668" t="n">
        <v>29.52515965520078</v>
      </c>
      <c r="T668" t="n">
        <v>6.950205736302418</v>
      </c>
      <c r="U668" t="n">
        <v>0.5658908316423695</v>
      </c>
      <c r="V668" t="n">
        <v>2.764034185516746</v>
      </c>
      <c r="W668" t="n">
        <v>-28.15608236709551</v>
      </c>
      <c r="X668" t="n">
        <v>1</v>
      </c>
      <c r="Y668" t="n">
        <v>5.330007241886825</v>
      </c>
      <c r="Z668" t="n">
        <v>60.44084821095194</v>
      </c>
      <c r="AA668" t="n">
        <v>777.5107085176602</v>
      </c>
      <c r="AB668" t="b">
        <v>0</v>
      </c>
      <c r="AC668" t="b">
        <v>1</v>
      </c>
      <c r="AD668" t="n">
        <v>88.06467015827812</v>
      </c>
      <c r="AE668" t="n">
        <v>0.5883360494616972</v>
      </c>
      <c r="AF668" t="n">
        <v>0</v>
      </c>
      <c r="AG668" t="n">
        <v>-0.009404879219150342</v>
      </c>
      <c r="AH668" t="b">
        <v>0</v>
      </c>
      <c r="AI668" t="b">
        <v>0</v>
      </c>
      <c r="AJ668" t="n">
        <v>777.5107085176602</v>
      </c>
      <c r="AK668" t="n">
        <v>0</v>
      </c>
      <c r="AL668" t="n">
        <v>0.5658908316423695</v>
      </c>
      <c r="AM668" t="n">
        <v>0</v>
      </c>
      <c r="AN668" t="n">
        <v>1.155386186138506</v>
      </c>
      <c r="AO668" t="n">
        <v>0</v>
      </c>
      <c r="AP668" t="n">
        <v>1</v>
      </c>
      <c r="AQ668" t="n">
        <v>3</v>
      </c>
      <c r="AR668" t="n">
        <v>0</v>
      </c>
      <c r="AS668" t="n">
        <v>0</v>
      </c>
      <c r="AT668" t="n">
        <v>0.6495740198289405</v>
      </c>
      <c r="AU668" t="n">
        <v>0.2067170955220984</v>
      </c>
      <c r="AV668" t="n">
        <v>0.6495740198289405</v>
      </c>
    </row>
    <row r="669" spans="1:48">
      <c r="A669" t="n">
        <v>666</v>
      </c>
      <c r="B669" t="n">
        <v>0</v>
      </c>
      <c r="C669" t="n">
        <v>0</v>
      </c>
      <c r="D669" t="n">
        <v>0</v>
      </c>
      <c r="E669" t="n">
        <v>12.5</v>
      </c>
      <c r="F669" t="n">
        <v>0.1933647692002209</v>
      </c>
      <c r="G669" t="n">
        <v>88.52626712461091</v>
      </c>
      <c r="H669" t="n">
        <v>326.8389782240635</v>
      </c>
      <c r="I669" t="n">
        <v>2.609823747911978</v>
      </c>
      <c r="J669" t="n">
        <v>2.609823747911978</v>
      </c>
      <c r="K669" t="n">
        <v>281.5207487473511</v>
      </c>
      <c r="L669" t="n">
        <v>2</v>
      </c>
      <c r="M669" t="n">
        <v>76.25155708216442</v>
      </c>
      <c r="N669" t="n">
        <v>809.9069880392294</v>
      </c>
      <c r="O669" t="b">
        <v>0</v>
      </c>
      <c r="P669" t="n">
        <v>2.609823747911978</v>
      </c>
      <c r="Q669" t="n">
        <v>0</v>
      </c>
      <c r="R669" t="n">
        <v>0.8894065504059689</v>
      </c>
      <c r="S669" t="n">
        <v>29.52890418573517</v>
      </c>
      <c r="T669" t="n">
        <v>34.59768902965325</v>
      </c>
      <c r="U669" t="n">
        <v>2.93434284548582</v>
      </c>
      <c r="V669" t="n">
        <v>3.826277777770919</v>
      </c>
      <c r="W669" t="n">
        <v>-28.49412671010895</v>
      </c>
      <c r="X669" t="n">
        <v>1</v>
      </c>
      <c r="Y669" t="n">
        <v>5.668051584900269</v>
      </c>
      <c r="Z669" t="n">
        <v>60.43872112487953</v>
      </c>
      <c r="AA669" t="n">
        <v>809.9069880392294</v>
      </c>
      <c r="AB669" t="b">
        <v>0</v>
      </c>
      <c r="AC669" t="b">
        <v>1</v>
      </c>
      <c r="AD669" t="n">
        <v>88.06685231280724</v>
      </c>
      <c r="AE669" t="n">
        <v>0.5953996625992916</v>
      </c>
      <c r="AF669" t="n">
        <v>0</v>
      </c>
      <c r="AG669" t="n">
        <v>0.08818999821060786</v>
      </c>
      <c r="AH669" t="b">
        <v>0</v>
      </c>
      <c r="AI669" t="b">
        <v>0</v>
      </c>
      <c r="AJ669" t="n">
        <v>809.9069880392294</v>
      </c>
      <c r="AK669" t="n">
        <v>0</v>
      </c>
      <c r="AL669" t="n">
        <v>2.93434284548582</v>
      </c>
      <c r="AM669" t="n">
        <v>0</v>
      </c>
      <c r="AN669" t="n">
        <v>3.542623675134435</v>
      </c>
      <c r="AO669" t="n">
        <v>0</v>
      </c>
      <c r="AP669" t="n">
        <v>1</v>
      </c>
      <c r="AQ669" t="n">
        <v>3</v>
      </c>
      <c r="AR669" t="n">
        <v>0</v>
      </c>
      <c r="AS669" t="n">
        <v>0</v>
      </c>
      <c r="AT669" t="n">
        <v>1.079819611464776</v>
      </c>
      <c r="AU669" t="n">
        <v>0.343636239990912</v>
      </c>
      <c r="AV669" t="n">
        <v>1.079819611464776</v>
      </c>
    </row>
    <row r="670" spans="1:48">
      <c r="A670" t="n">
        <v>667</v>
      </c>
      <c r="B670" t="n">
        <v>0</v>
      </c>
      <c r="C670" t="n">
        <v>0</v>
      </c>
      <c r="D670" t="n">
        <v>0</v>
      </c>
      <c r="E670" t="n">
        <v>14</v>
      </c>
      <c r="F670" t="n">
        <v>0.9615471805063674</v>
      </c>
      <c r="G670" t="n">
        <v>99.14941917956422</v>
      </c>
      <c r="H670" t="n">
        <v>366.0596556109511</v>
      </c>
      <c r="I670" t="n">
        <v>10.33668078882919</v>
      </c>
      <c r="J670" t="n">
        <v>10.33668078882919</v>
      </c>
      <c r="K670" t="n">
        <v>995.5482480794673</v>
      </c>
      <c r="L670" t="n">
        <v>2</v>
      </c>
      <c r="M670" t="n">
        <v>269.6501213649694</v>
      </c>
      <c r="N670" t="n">
        <v>907.0958266039369</v>
      </c>
      <c r="O670" t="b">
        <v>0</v>
      </c>
      <c r="P670" t="n">
        <v>10.33668078882919</v>
      </c>
      <c r="Q670" t="n">
        <v>0</v>
      </c>
      <c r="R670" t="n">
        <v>0.9399978620734493</v>
      </c>
      <c r="S670" t="n">
        <v>29.53687752403294</v>
      </c>
      <c r="T670" t="n">
        <v>115.7637141551567</v>
      </c>
      <c r="U670" t="n">
        <v>10.99649393460164</v>
      </c>
      <c r="V670" t="n">
        <v>6.946070343627511</v>
      </c>
      <c r="W670" t="n">
        <v>-31.56849067196669</v>
      </c>
      <c r="X670" t="n">
        <v>1</v>
      </c>
      <c r="Y670" t="n">
        <v>8.742415546758007</v>
      </c>
      <c r="Z670" t="n">
        <v>60.54877922366546</v>
      </c>
      <c r="AA670" t="n">
        <v>907.0958266039369</v>
      </c>
      <c r="AB670" t="b">
        <v>0</v>
      </c>
      <c r="AC670" t="b">
        <v>1</v>
      </c>
      <c r="AD670" t="n">
        <v>88.06971153247622</v>
      </c>
      <c r="AE670" t="n">
        <v>0.6596401035933338</v>
      </c>
      <c r="AF670" t="n">
        <v>0</v>
      </c>
      <c r="AG670" t="n">
        <v>0.1116285605755714</v>
      </c>
      <c r="AH670" t="b">
        <v>0</v>
      </c>
      <c r="AI670" t="b">
        <v>0</v>
      </c>
      <c r="AJ670" t="n">
        <v>907.0958266039369</v>
      </c>
      <c r="AK670" t="n">
        <v>0</v>
      </c>
      <c r="AL670" t="n">
        <v>10.99649393460164</v>
      </c>
      <c r="AM670" t="n">
        <v>0</v>
      </c>
      <c r="AN670" t="n">
        <v>11.79219136515345</v>
      </c>
      <c r="AO670" t="n">
        <v>0</v>
      </c>
      <c r="AP670" t="n">
        <v>1</v>
      </c>
      <c r="AQ670" t="n">
        <v>3</v>
      </c>
      <c r="AR670" t="n">
        <v>0</v>
      </c>
      <c r="AS670" t="n">
        <v>0</v>
      </c>
      <c r="AT670" t="n">
        <v>2.587374082474219</v>
      </c>
      <c r="AU670" t="n">
        <v>0.8233926219818242</v>
      </c>
      <c r="AV670" t="n">
        <v>2.587374082474219</v>
      </c>
    </row>
    <row r="671" spans="1:48">
      <c r="A671" t="n">
        <v>668</v>
      </c>
      <c r="B671" t="n">
        <v>0</v>
      </c>
      <c r="C671" t="n">
        <v>0</v>
      </c>
      <c r="D671" t="n">
        <v>0</v>
      </c>
      <c r="E671" t="n">
        <v>19</v>
      </c>
      <c r="F671" t="n">
        <v>1.377113175440976</v>
      </c>
      <c r="G671" t="n">
        <v>134.5599260294086</v>
      </c>
      <c r="H671" t="n">
        <v>496.7952469005765</v>
      </c>
      <c r="I671" t="n">
        <v>19.54831661037616</v>
      </c>
      <c r="J671" t="n">
        <v>19.54831661037616</v>
      </c>
      <c r="K671" t="n">
        <v>1387.282815681752</v>
      </c>
      <c r="L671" t="n">
        <v>2</v>
      </c>
      <c r="M671" t="n">
        <v>375.7537420589794</v>
      </c>
      <c r="N671" t="n">
        <v>1231.058621819629</v>
      </c>
      <c r="O671" t="b">
        <v>0</v>
      </c>
      <c r="P671" t="n">
        <v>19.54831661037616</v>
      </c>
      <c r="Q671" t="n">
        <v>0</v>
      </c>
      <c r="R671" t="n">
        <v>0.9448070880267775</v>
      </c>
      <c r="S671" t="n">
        <v>29.55401107723721</v>
      </c>
      <c r="T671" t="n">
        <v>160.4940252891825</v>
      </c>
      <c r="U671" t="n">
        <v>20.69027302833076</v>
      </c>
      <c r="V671" t="n">
        <v>8.858132610013996</v>
      </c>
      <c r="W671" t="n">
        <v>-24.74696916938068</v>
      </c>
      <c r="X671" t="n">
        <v>1</v>
      </c>
      <c r="Y671" t="n">
        <v>1.920894044171998</v>
      </c>
      <c r="Z671" t="n">
        <v>60.70361521421241</v>
      </c>
      <c r="AA671" t="n">
        <v>1231.058621819629</v>
      </c>
      <c r="AB671" t="b">
        <v>0</v>
      </c>
      <c r="AC671" t="b">
        <v>1</v>
      </c>
      <c r="AD671" t="n">
        <v>88.07182726850617</v>
      </c>
      <c r="AE671" t="n">
        <v>0.5171008483154172</v>
      </c>
      <c r="AF671" t="n">
        <v>0</v>
      </c>
      <c r="AG671" t="n">
        <v>0.1306671595878257</v>
      </c>
      <c r="AH671" t="b">
        <v>0</v>
      </c>
      <c r="AI671" t="b">
        <v>0</v>
      </c>
      <c r="AJ671" t="n">
        <v>1231.058621819629</v>
      </c>
      <c r="AK671" t="n">
        <v>0</v>
      </c>
      <c r="AL671" t="n">
        <v>20.69027302833076</v>
      </c>
      <c r="AM671" t="n">
        <v>0</v>
      </c>
      <c r="AN671" t="n">
        <v>21.47993937140987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4.398389772117546</v>
      </c>
      <c r="AU671" t="n">
        <v>1.399720941588272</v>
      </c>
      <c r="AV671" t="n">
        <v>4.398389772117546</v>
      </c>
    </row>
    <row r="672" spans="1:48">
      <c r="A672" t="n">
        <v>669</v>
      </c>
      <c r="B672" t="n">
        <v>0</v>
      </c>
      <c r="C672" t="n">
        <v>0</v>
      </c>
      <c r="D672" t="n">
        <v>0</v>
      </c>
      <c r="E672" t="n">
        <v>23.2</v>
      </c>
      <c r="F672" t="n">
        <v>1.1966667843964</v>
      </c>
      <c r="G672" t="n">
        <v>164.3047517832779</v>
      </c>
      <c r="H672" t="n">
        <v>606.6131435838619</v>
      </c>
      <c r="I672" t="n">
        <v>21.09626280066552</v>
      </c>
      <c r="J672" t="n">
        <v>21.09626280066552</v>
      </c>
      <c r="K672" t="n">
        <v>1226.102520730617</v>
      </c>
      <c r="L672" t="n">
        <v>2</v>
      </c>
      <c r="M672" t="n">
        <v>332.0971074568303</v>
      </c>
      <c r="N672" t="n">
        <v>1503.18736980081</v>
      </c>
      <c r="O672" t="b">
        <v>0</v>
      </c>
      <c r="P672" t="n">
        <v>21.09626280066552</v>
      </c>
      <c r="Q672" t="n">
        <v>0</v>
      </c>
      <c r="R672" t="n">
        <v>0.9412093844260363</v>
      </c>
      <c r="S672" t="n">
        <v>29.58381629368807</v>
      </c>
      <c r="T672" t="n">
        <v>142.3893613771818</v>
      </c>
      <c r="U672" t="n">
        <v>22.41399538693544</v>
      </c>
      <c r="V672" t="n">
        <v>8.371158206548102</v>
      </c>
      <c r="W672" t="n">
        <v>-23.97359603190202</v>
      </c>
      <c r="X672" t="n">
        <v>1</v>
      </c>
      <c r="Y672" t="n">
        <v>1.147520906693341</v>
      </c>
      <c r="Z672" t="n">
        <v>60.85415218263694</v>
      </c>
      <c r="AA672" t="n">
        <v>1503.18736980081</v>
      </c>
      <c r="AB672" t="b">
        <v>0</v>
      </c>
      <c r="AC672" t="b">
        <v>1</v>
      </c>
      <c r="AD672" t="n">
        <v>88.07243608099643</v>
      </c>
      <c r="AE672" t="n">
        <v>0.5009408126069079</v>
      </c>
      <c r="AF672" t="n">
        <v>0</v>
      </c>
      <c r="AG672" t="n">
        <v>0.1512342183894235</v>
      </c>
      <c r="AH672" t="b">
        <v>0</v>
      </c>
      <c r="AI672" t="b">
        <v>0</v>
      </c>
      <c r="AJ672" t="n">
        <v>1503.18736980081</v>
      </c>
      <c r="AK672" t="n">
        <v>0</v>
      </c>
      <c r="AL672" t="n">
        <v>22.41399538693544</v>
      </c>
      <c r="AM672" t="n">
        <v>0</v>
      </c>
      <c r="AN672" t="n">
        <v>22.91515656684751</v>
      </c>
      <c r="AO672" t="n">
        <v>0</v>
      </c>
      <c r="AP672" t="n">
        <v>1</v>
      </c>
      <c r="AQ672" t="n">
        <v>3</v>
      </c>
      <c r="AR672" t="n">
        <v>0</v>
      </c>
      <c r="AS672" t="n">
        <v>0</v>
      </c>
      <c r="AT672" t="n">
        <v>4.677812217177546</v>
      </c>
      <c r="AU672" t="n">
        <v>1.488642903525261</v>
      </c>
      <c r="AV672" t="n">
        <v>4.677812217177546</v>
      </c>
    </row>
    <row r="673" spans="1:48">
      <c r="A673" t="n">
        <v>670</v>
      </c>
      <c r="B673" t="n">
        <v>0</v>
      </c>
      <c r="C673" t="n">
        <v>0</v>
      </c>
      <c r="D673" t="n">
        <v>0</v>
      </c>
      <c r="E673" t="n">
        <v>28</v>
      </c>
      <c r="F673" t="n">
        <v>1.33621968697342</v>
      </c>
      <c r="G673" t="n">
        <v>198.2988383591284</v>
      </c>
      <c r="H673" t="n">
        <v>732.1193112219022</v>
      </c>
      <c r="I673" t="n">
        <v>28.31156779536157</v>
      </c>
      <c r="J673" t="n">
        <v>28.31156779536157</v>
      </c>
      <c r="K673" t="n">
        <v>1363.374389461425</v>
      </c>
      <c r="L673" t="n">
        <v>3</v>
      </c>
      <c r="M673" t="n">
        <v>369.2780036461064</v>
      </c>
      <c r="N673" t="n">
        <v>1188.229642113147</v>
      </c>
      <c r="O673" t="b">
        <v>1</v>
      </c>
      <c r="P673" t="n">
        <v>28.31156779536157</v>
      </c>
      <c r="Q673" t="n">
        <v>59.77825380414352</v>
      </c>
      <c r="R673" t="n">
        <v>0.9507557927425404</v>
      </c>
      <c r="S673" t="n">
        <v>29.61807832772411</v>
      </c>
      <c r="T673" t="n">
        <v>239.3128061772862</v>
      </c>
      <c r="U673" t="n">
        <v>29.77795982046485</v>
      </c>
      <c r="V673" t="n">
        <v>11.78476942675852</v>
      </c>
      <c r="W673" t="n">
        <v>-27.56581031611428</v>
      </c>
      <c r="X673" t="n">
        <v>1</v>
      </c>
      <c r="Y673" t="n">
        <v>4.739735190905595</v>
      </c>
      <c r="Z673" t="n">
        <v>61.02616695135067</v>
      </c>
      <c r="AA673" t="n">
        <v>1188.229642113147</v>
      </c>
      <c r="AB673" t="b">
        <v>0</v>
      </c>
      <c r="AC673" t="b">
        <v>1</v>
      </c>
      <c r="AD673" t="n">
        <v>88.07360418736499</v>
      </c>
      <c r="AE673" t="n">
        <v>0.5760020066053729</v>
      </c>
      <c r="AF673" t="n">
        <v>0</v>
      </c>
      <c r="AG673" t="n">
        <v>0.166664669335103</v>
      </c>
      <c r="AH673" t="b">
        <v>0</v>
      </c>
      <c r="AI673" t="b">
        <v>0</v>
      </c>
      <c r="AJ673" t="n">
        <v>1248.007895917291</v>
      </c>
      <c r="AK673" t="n">
        <v>0</v>
      </c>
      <c r="AL673" t="n">
        <v>31.27604939576921</v>
      </c>
      <c r="AM673" t="n">
        <v>0</v>
      </c>
      <c r="AN673" t="n">
        <v>31.86822631002078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6.326032576899707</v>
      </c>
      <c r="AU673" t="n">
        <v>2.013164074541118</v>
      </c>
      <c r="AV673" t="n">
        <v>6.326032576899707</v>
      </c>
    </row>
    <row r="674" spans="1:48">
      <c r="A674" t="n">
        <v>671</v>
      </c>
      <c r="B674" t="n">
        <v>0</v>
      </c>
      <c r="C674" t="n">
        <v>0</v>
      </c>
      <c r="D674" t="n">
        <v>0</v>
      </c>
      <c r="E674" t="n">
        <v>32</v>
      </c>
      <c r="F674" t="n">
        <v>0.7917878010432617</v>
      </c>
      <c r="G674" t="n">
        <v>226.6272438390039</v>
      </c>
      <c r="H674" t="n">
        <v>836.7077842536025</v>
      </c>
      <c r="I674" t="n">
        <v>20.54753041500274</v>
      </c>
      <c r="J674" t="n">
        <v>20.54753041500274</v>
      </c>
      <c r="K674" t="n">
        <v>865.8026224424979</v>
      </c>
      <c r="L674" t="n">
        <v>3</v>
      </c>
      <c r="M674" t="n">
        <v>234.5077525575563</v>
      </c>
      <c r="N674" t="n">
        <v>1357.976733843597</v>
      </c>
      <c r="O674" t="b">
        <v>0</v>
      </c>
      <c r="P674" t="n">
        <v>20.54753041500274</v>
      </c>
      <c r="Q674" t="n">
        <v>0</v>
      </c>
      <c r="R674" t="n">
        <v>0.9434037983484129</v>
      </c>
      <c r="S674" t="n">
        <v>29.65659233232425</v>
      </c>
      <c r="T674" t="n">
        <v>153.1584858757072</v>
      </c>
      <c r="U674" t="n">
        <v>21.78020742652791</v>
      </c>
      <c r="V674" t="n">
        <v>8.668188551273289</v>
      </c>
      <c r="W674" t="n">
        <v>-30.83966369285655</v>
      </c>
      <c r="X674" t="n">
        <v>1</v>
      </c>
      <c r="Y674" t="n">
        <v>8.013588567647869</v>
      </c>
      <c r="Z674" t="n">
        <v>61.17761725850871</v>
      </c>
      <c r="AA674" t="n">
        <v>1357.976733843597</v>
      </c>
      <c r="AB674" t="b">
        <v>0</v>
      </c>
      <c r="AC674" t="b">
        <v>1</v>
      </c>
      <c r="AD674" t="n">
        <v>88.07613460874566</v>
      </c>
      <c r="AE674" t="n">
        <v>0.644410883134316</v>
      </c>
      <c r="AF674" t="n">
        <v>0</v>
      </c>
      <c r="AG674" t="n">
        <v>0.1694328437368294</v>
      </c>
      <c r="AH674" t="b">
        <v>0</v>
      </c>
      <c r="AI674" t="b">
        <v>0</v>
      </c>
      <c r="AJ674" t="n">
        <v>1357.976733843597</v>
      </c>
      <c r="AK674" t="n">
        <v>0</v>
      </c>
      <c r="AL674" t="n">
        <v>21.78020742652791</v>
      </c>
      <c r="AM674" t="n">
        <v>0</v>
      </c>
      <c r="AN674" t="n">
        <v>22.4537396810754</v>
      </c>
      <c r="AO674" t="n">
        <v>0</v>
      </c>
      <c r="AP674" t="n">
        <v>1</v>
      </c>
      <c r="AQ674" t="n">
        <v>3</v>
      </c>
      <c r="AR674" t="n">
        <v>0</v>
      </c>
      <c r="AS674" t="n">
        <v>0</v>
      </c>
      <c r="AT674" t="n">
        <v>4.564712825265389</v>
      </c>
      <c r="AU674" t="n">
        <v>1.452650734676585</v>
      </c>
      <c r="AV674" t="n">
        <v>4.564712825265389</v>
      </c>
    </row>
    <row r="675" spans="1:48">
      <c r="A675" t="n">
        <v>672</v>
      </c>
      <c r="B675" t="n">
        <v>0</v>
      </c>
      <c r="C675" t="n">
        <v>0</v>
      </c>
      <c r="D675" t="n">
        <v>0</v>
      </c>
      <c r="E675" t="n">
        <v>34</v>
      </c>
      <c r="F675" t="n">
        <v>0.4966291088535408</v>
      </c>
      <c r="G675" t="n">
        <v>240.7914465789417</v>
      </c>
      <c r="H675" t="n">
        <v>889.0020207694527</v>
      </c>
      <c r="I675" t="n">
        <v>15.02801319107725</v>
      </c>
      <c r="J675" t="n">
        <v>15.02801319107725</v>
      </c>
      <c r="K675" t="n">
        <v>595.9802853942384</v>
      </c>
      <c r="L675" t="n">
        <v>3</v>
      </c>
      <c r="M675" t="n">
        <v>161.4247793592195</v>
      </c>
      <c r="N675" t="n">
        <v>1442.850279708822</v>
      </c>
      <c r="O675" t="b">
        <v>0</v>
      </c>
      <c r="P675" t="n">
        <v>15.02801319107725</v>
      </c>
      <c r="Q675" t="n">
        <v>0</v>
      </c>
      <c r="R675" t="n">
        <v>0.9344846537389099</v>
      </c>
      <c r="S675" t="n">
        <v>29.68871758298586</v>
      </c>
      <c r="T675" t="n">
        <v>106.4337852727441</v>
      </c>
      <c r="U675" t="n">
        <v>16.08160511887443</v>
      </c>
      <c r="V675" t="n">
        <v>6.973046296022332</v>
      </c>
      <c r="W675" t="n">
        <v>-27.5443817128941</v>
      </c>
      <c r="X675" t="n">
        <v>1</v>
      </c>
      <c r="Y675" t="n">
        <v>4.718306587685419</v>
      </c>
      <c r="Z675" t="n">
        <v>61.30135268699196</v>
      </c>
      <c r="AA675" t="n">
        <v>1442.850279708822</v>
      </c>
      <c r="AB675" t="b">
        <v>0</v>
      </c>
      <c r="AC675" t="b">
        <v>1</v>
      </c>
      <c r="AD675" t="n">
        <v>88.07866077841933</v>
      </c>
      <c r="AE675" t="n">
        <v>0.575554244747041</v>
      </c>
      <c r="AF675" t="n">
        <v>0</v>
      </c>
      <c r="AG675" t="n">
        <v>0.1626072872126268</v>
      </c>
      <c r="AH675" t="b">
        <v>0</v>
      </c>
      <c r="AI675" t="b">
        <v>0</v>
      </c>
      <c r="AJ675" t="n">
        <v>1442.850279708822</v>
      </c>
      <c r="AK675" t="n">
        <v>0</v>
      </c>
      <c r="AL675" t="n">
        <v>16.08160511887443</v>
      </c>
      <c r="AM675" t="n">
        <v>0</v>
      </c>
      <c r="AN675" t="n">
        <v>16.68692984010081</v>
      </c>
      <c r="AO675" t="n">
        <v>0</v>
      </c>
      <c r="AP675" t="n">
        <v>1</v>
      </c>
      <c r="AQ675" t="n">
        <v>3</v>
      </c>
      <c r="AR675" t="n">
        <v>0</v>
      </c>
      <c r="AS675" t="n">
        <v>0</v>
      </c>
      <c r="AT675" t="n">
        <v>3.584400768177242</v>
      </c>
      <c r="AU675" t="n">
        <v>1.14068126705545</v>
      </c>
      <c r="AV675" t="n">
        <v>3.584400768177242</v>
      </c>
    </row>
    <row r="676" spans="1:48">
      <c r="A676" t="n">
        <v>673</v>
      </c>
      <c r="B676" t="n">
        <v>0</v>
      </c>
      <c r="C676" t="n">
        <v>0</v>
      </c>
      <c r="D676" t="n">
        <v>0</v>
      </c>
      <c r="E676" t="n">
        <v>36</v>
      </c>
      <c r="F676" t="n">
        <v>0.5550290968759013</v>
      </c>
      <c r="G676" t="n">
        <v>254.9556493188794</v>
      </c>
      <c r="H676" t="n">
        <v>941.2962572853029</v>
      </c>
      <c r="I676" t="n">
        <v>17.46521508169652</v>
      </c>
      <c r="J676" t="n">
        <v>17.46521508169652</v>
      </c>
      <c r="K676" t="n">
        <v>654.155023395111</v>
      </c>
      <c r="L676" t="n">
        <v>4</v>
      </c>
      <c r="M676" t="n">
        <v>177.1817506487299</v>
      </c>
      <c r="N676" t="n">
        <v>1136.144582543361</v>
      </c>
      <c r="O676" t="b">
        <v>1</v>
      </c>
      <c r="P676" t="n">
        <v>17.46521508169652</v>
      </c>
      <c r="Q676" t="n">
        <v>24.83025100227563</v>
      </c>
      <c r="R676" t="n">
        <v>0.9447174387770454</v>
      </c>
      <c r="S676" t="n">
        <v>29.71591603681105</v>
      </c>
      <c r="T676" t="n">
        <v>155.3852483130604</v>
      </c>
      <c r="U676" t="n">
        <v>18.48723688673046</v>
      </c>
      <c r="V676" t="n">
        <v>8.590094503010761</v>
      </c>
      <c r="W676" t="n">
        <v>-27.5443817128941</v>
      </c>
      <c r="X676" t="n">
        <v>1</v>
      </c>
      <c r="Y676" t="n">
        <v>4.718306587685419</v>
      </c>
      <c r="Z676" t="n">
        <v>61.43295915670764</v>
      </c>
      <c r="AA676" t="n">
        <v>1136.144582543361</v>
      </c>
      <c r="AB676" t="b">
        <v>0</v>
      </c>
      <c r="AC676" t="b">
        <v>1</v>
      </c>
      <c r="AD676" t="n">
        <v>88.08053312230334</v>
      </c>
      <c r="AE676" t="n">
        <v>0.575554244747041</v>
      </c>
      <c r="AF676" t="n">
        <v>0</v>
      </c>
      <c r="AG676" t="n">
        <v>0.1410941937056281</v>
      </c>
      <c r="AH676" t="b">
        <v>0</v>
      </c>
      <c r="AI676" t="b">
        <v>0</v>
      </c>
      <c r="AJ676" t="n">
        <v>1160.974833545636</v>
      </c>
      <c r="AK676" t="n">
        <v>0</v>
      </c>
      <c r="AL676" t="n">
        <v>18.89127237595353</v>
      </c>
      <c r="AM676" t="n">
        <v>0</v>
      </c>
      <c r="AN676" t="n">
        <v>19.5123413094038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4.036494856446122</v>
      </c>
      <c r="AU676" t="n">
        <v>1.28455336473304</v>
      </c>
      <c r="AV676" t="n">
        <v>4.036494856446122</v>
      </c>
    </row>
    <row r="677" spans="1:48">
      <c r="A677" t="n">
        <v>674</v>
      </c>
      <c r="B677" t="n">
        <v>0</v>
      </c>
      <c r="C677" t="n">
        <v>0</v>
      </c>
      <c r="D677" t="n">
        <v>0</v>
      </c>
      <c r="E677" t="n">
        <v>38</v>
      </c>
      <c r="F677" t="n">
        <v>0.6165878369761888</v>
      </c>
      <c r="G677" t="n">
        <v>269.1198520588172</v>
      </c>
      <c r="H677" t="n">
        <v>993.590493801153</v>
      </c>
      <c r="I677" t="n">
        <v>20.16199817134972</v>
      </c>
      <c r="J677" t="n">
        <v>20.16199817134972</v>
      </c>
      <c r="K677" t="n">
        <v>715.4169371820439</v>
      </c>
      <c r="L677" t="n">
        <v>4</v>
      </c>
      <c r="M677" t="n">
        <v>193.7749017286143</v>
      </c>
      <c r="N677" t="n">
        <v>1199.263726017992</v>
      </c>
      <c r="O677" t="b">
        <v>0</v>
      </c>
      <c r="P677" t="n">
        <v>20.16199817134972</v>
      </c>
      <c r="Q677" t="n">
        <v>0</v>
      </c>
      <c r="R677" t="n">
        <v>0.9459579909342669</v>
      </c>
      <c r="S677" t="n">
        <v>29.74258841261356</v>
      </c>
      <c r="T677" t="n">
        <v>169.7142874123741</v>
      </c>
      <c r="U677" t="n">
        <v>21.31384095760627</v>
      </c>
      <c r="V677" t="n">
        <v>9.171701058923986</v>
      </c>
      <c r="W677" t="n">
        <v>-27.5443817128941</v>
      </c>
      <c r="X677" t="n">
        <v>1</v>
      </c>
      <c r="Y677" t="n">
        <v>4.718306587685419</v>
      </c>
      <c r="Z677" t="n">
        <v>61.59086780247932</v>
      </c>
      <c r="AA677" t="n">
        <v>1199.263726017992</v>
      </c>
      <c r="AB677" t="b">
        <v>0</v>
      </c>
      <c r="AC677" t="b">
        <v>1</v>
      </c>
      <c r="AD677" t="n">
        <v>88.08240546618734</v>
      </c>
      <c r="AE677" t="n">
        <v>0.575554244747041</v>
      </c>
      <c r="AF677" t="n">
        <v>0</v>
      </c>
      <c r="AG677" t="n">
        <v>0.1128569588813935</v>
      </c>
      <c r="AH677" t="b">
        <v>0</v>
      </c>
      <c r="AI677" t="b">
        <v>0</v>
      </c>
      <c r="AJ677" t="n">
        <v>1199.263726017992</v>
      </c>
      <c r="AK677" t="n">
        <v>0</v>
      </c>
      <c r="AL677" t="n">
        <v>21.31384095760627</v>
      </c>
      <c r="AM677" t="n">
        <v>0</v>
      </c>
      <c r="AN677" t="n">
        <v>21.89728361639882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4.471800125549962</v>
      </c>
      <c r="AU677" t="n">
        <v>1.423082674938993</v>
      </c>
      <c r="AV677" t="n">
        <v>4.471800125549962</v>
      </c>
    </row>
    <row r="678" spans="1:48">
      <c r="A678" t="n">
        <v>675</v>
      </c>
      <c r="B678" t="n">
        <v>0</v>
      </c>
      <c r="C678" t="n">
        <v>0</v>
      </c>
      <c r="D678" t="n">
        <v>0</v>
      </c>
      <c r="E678" t="n">
        <v>40</v>
      </c>
      <c r="F678" t="n">
        <v>0.311952888552673</v>
      </c>
      <c r="G678" t="n">
        <v>283.2840547987549</v>
      </c>
      <c r="H678" t="n">
        <v>1045.884730317003</v>
      </c>
      <c r="I678" t="n">
        <v>12.97217121504392</v>
      </c>
      <c r="J678" t="n">
        <v>12.97217121504392</v>
      </c>
      <c r="K678" t="n">
        <v>437.2823256096047</v>
      </c>
      <c r="L678" t="n">
        <v>4</v>
      </c>
      <c r="M678" t="n">
        <v>118.4404998942591</v>
      </c>
      <c r="N678" t="n">
        <v>1262.382869492623</v>
      </c>
      <c r="O678" t="b">
        <v>0</v>
      </c>
      <c r="P678" t="n">
        <v>12.97217121504392</v>
      </c>
      <c r="Q678" t="n">
        <v>0</v>
      </c>
      <c r="R678" t="n">
        <v>0.9353400480519434</v>
      </c>
      <c r="S678" t="n">
        <v>29.77268828571967</v>
      </c>
      <c r="T678" t="n">
        <v>104.9115810135244</v>
      </c>
      <c r="U678" t="n">
        <v>13.86893594694399</v>
      </c>
      <c r="V678" t="n">
        <v>6.783577787129133</v>
      </c>
      <c r="W678" t="n">
        <v>-29.02391533600138</v>
      </c>
      <c r="X678" t="n">
        <v>1</v>
      </c>
      <c r="Y678" t="n">
        <v>6.197840210792695</v>
      </c>
      <c r="Z678" t="n">
        <v>61.7158641158471</v>
      </c>
      <c r="AA678" t="n">
        <v>1262.382869492623</v>
      </c>
      <c r="AB678" t="b">
        <v>0</v>
      </c>
      <c r="AC678" t="b">
        <v>1</v>
      </c>
      <c r="AD678" t="n">
        <v>88.08457136832989</v>
      </c>
      <c r="AE678" t="n">
        <v>0.6064698726925661</v>
      </c>
      <c r="AF678" t="n">
        <v>0</v>
      </c>
      <c r="AG678" t="n">
        <v>0.0885515039756406</v>
      </c>
      <c r="AH678" t="b">
        <v>0</v>
      </c>
      <c r="AI678" t="b">
        <v>0</v>
      </c>
      <c r="AJ678" t="n">
        <v>1262.382869492623</v>
      </c>
      <c r="AK678" t="n">
        <v>0</v>
      </c>
      <c r="AL678" t="n">
        <v>13.86893594694399</v>
      </c>
      <c r="AM678" t="n">
        <v>0</v>
      </c>
      <c r="AN678" t="n">
        <v>14.47944750804907</v>
      </c>
      <c r="AO678" t="n">
        <v>0</v>
      </c>
      <c r="AP678" t="n">
        <v>1</v>
      </c>
      <c r="AQ678" t="n">
        <v>3</v>
      </c>
      <c r="AR678" t="n">
        <v>0</v>
      </c>
      <c r="AS678" t="n">
        <v>0</v>
      </c>
      <c r="AT678" t="n">
        <v>3.143561272934609</v>
      </c>
      <c r="AU678" t="n">
        <v>1.000390773183815</v>
      </c>
      <c r="AV678" t="n">
        <v>3.143561272934609</v>
      </c>
    </row>
    <row r="679" spans="1:48">
      <c r="A679" t="n">
        <v>676</v>
      </c>
      <c r="B679" t="n">
        <v>0</v>
      </c>
      <c r="C679" t="n">
        <v>0</v>
      </c>
      <c r="D679" t="n">
        <v>0</v>
      </c>
      <c r="E679" t="n">
        <v>40.3</v>
      </c>
      <c r="F679" t="n">
        <v>0.0522672754797755</v>
      </c>
      <c r="G679" t="n">
        <v>285.4086852097456</v>
      </c>
      <c r="H679" t="n">
        <v>1053.728865794381</v>
      </c>
      <c r="I679" t="n">
        <v>5.892472231238581</v>
      </c>
      <c r="J679" t="n">
        <v>5.892472231238581</v>
      </c>
      <c r="K679" t="n">
        <v>197.1522517496242</v>
      </c>
      <c r="L679" t="n">
        <v>4</v>
      </c>
      <c r="M679" t="n">
        <v>53.39985150314848</v>
      </c>
      <c r="N679" t="n">
        <v>1271.850741013817</v>
      </c>
      <c r="O679" t="b">
        <v>0</v>
      </c>
      <c r="P679" t="n">
        <v>5.892472231238581</v>
      </c>
      <c r="Q679" t="n">
        <v>0</v>
      </c>
      <c r="R679" t="n">
        <v>0.9041675787572232</v>
      </c>
      <c r="S679" t="n">
        <v>29.79585943938648</v>
      </c>
      <c r="T679" t="n">
        <v>48.93097267662299</v>
      </c>
      <c r="U679" t="n">
        <v>6.517013405123167</v>
      </c>
      <c r="V679" t="n">
        <v>4.689173585364941</v>
      </c>
      <c r="W679" t="n">
        <v>-29.41366889232356</v>
      </c>
      <c r="X679" t="n">
        <v>1</v>
      </c>
      <c r="Y679" t="n">
        <v>6.587593767114875</v>
      </c>
      <c r="Z679" t="n">
        <v>61.82361984760598</v>
      </c>
      <c r="AA679" t="n">
        <v>1271.850741013817</v>
      </c>
      <c r="AB679" t="b">
        <v>0</v>
      </c>
      <c r="AC679" t="b">
        <v>1</v>
      </c>
      <c r="AD679" t="n">
        <v>88.08710816078582</v>
      </c>
      <c r="AE679" t="n">
        <v>0.6146139768545221</v>
      </c>
      <c r="AF679" t="n">
        <v>0</v>
      </c>
      <c r="AG679" t="n">
        <v>0.06070945741239353</v>
      </c>
      <c r="AH679" t="b">
        <v>0</v>
      </c>
      <c r="AI679" t="b">
        <v>0</v>
      </c>
      <c r="AJ679" t="n">
        <v>1271.850741013817</v>
      </c>
      <c r="AK679" t="n">
        <v>0</v>
      </c>
      <c r="AL679" t="n">
        <v>6.517013405123167</v>
      </c>
      <c r="AM679" t="n">
        <v>0</v>
      </c>
      <c r="AN679" t="n">
        <v>7.131818388046334</v>
      </c>
      <c r="AO679" t="n">
        <v>0</v>
      </c>
      <c r="AP679" t="n">
        <v>1</v>
      </c>
      <c r="AQ679" t="n">
        <v>3</v>
      </c>
      <c r="AR679" t="n">
        <v>0</v>
      </c>
      <c r="AS679" t="n">
        <v>0</v>
      </c>
      <c r="AT679" t="n">
        <v>1.899586373658138</v>
      </c>
      <c r="AU679" t="n">
        <v>0.6045145985970525</v>
      </c>
      <c r="AV679" t="n">
        <v>1.899586373658138</v>
      </c>
    </row>
    <row r="680" spans="1:48">
      <c r="A680" t="n">
        <v>677</v>
      </c>
      <c r="B680" t="n">
        <v>0</v>
      </c>
      <c r="C680" t="n">
        <v>0</v>
      </c>
      <c r="D680" t="n">
        <v>0</v>
      </c>
      <c r="E680" t="n">
        <v>40.5</v>
      </c>
      <c r="F680" t="n">
        <v>-0.104355323805108</v>
      </c>
      <c r="G680" t="n">
        <v>286.8251054837394</v>
      </c>
      <c r="H680" t="n">
        <v>1058.958289445966</v>
      </c>
      <c r="I680" t="n">
        <v>1.572946756339999</v>
      </c>
      <c r="J680" t="n">
        <v>1.572946756339999</v>
      </c>
      <c r="K680" t="n">
        <v>52.36827182257927</v>
      </c>
      <c r="L680" t="n">
        <v>4</v>
      </c>
      <c r="M680" t="n">
        <v>14.18425563991854</v>
      </c>
      <c r="N680" t="n">
        <v>1278.162655361281</v>
      </c>
      <c r="O680" t="b">
        <v>0</v>
      </c>
      <c r="P680" t="n">
        <v>1.572946756339999</v>
      </c>
      <c r="Q680" t="n">
        <v>0</v>
      </c>
      <c r="R680" t="n">
        <v>0.7742166252611782</v>
      </c>
      <c r="S680" t="n">
        <v>29.81145890112313</v>
      </c>
      <c r="T680" t="n">
        <v>15.17877721824817</v>
      </c>
      <c r="U680" t="n">
        <v>2.031662334568666</v>
      </c>
      <c r="V680" t="n">
        <v>3.427115544744817</v>
      </c>
      <c r="W680" t="n">
        <v>-32.55266623518913</v>
      </c>
      <c r="X680" t="n">
        <v>1</v>
      </c>
      <c r="Y680" t="n">
        <v>9.726591109980447</v>
      </c>
      <c r="Z680" t="n">
        <v>61.84642028051108</v>
      </c>
      <c r="AA680" t="n">
        <v>1278.162655361281</v>
      </c>
      <c r="AB680" t="b">
        <v>0</v>
      </c>
      <c r="AC680" t="b">
        <v>1</v>
      </c>
      <c r="AD680" t="n">
        <v>88.09034510222969</v>
      </c>
      <c r="AE680" t="n">
        <v>0.6802049661084296</v>
      </c>
      <c r="AF680" t="n">
        <v>0</v>
      </c>
      <c r="AG680" t="n">
        <v>0.02967788432858909</v>
      </c>
      <c r="AH680" t="b">
        <v>0</v>
      </c>
      <c r="AI680" t="b">
        <v>0</v>
      </c>
      <c r="AJ680" t="n">
        <v>1278.162655361281</v>
      </c>
      <c r="AK680" t="n">
        <v>0</v>
      </c>
      <c r="AL680" t="n">
        <v>2.031662334568666</v>
      </c>
      <c r="AM680" t="n">
        <v>0</v>
      </c>
      <c r="AN680" t="n">
        <v>2.713158501701133</v>
      </c>
      <c r="AO680" t="n">
        <v>0</v>
      </c>
      <c r="AP680" t="n">
        <v>1</v>
      </c>
      <c r="AQ680" t="n">
        <v>3</v>
      </c>
      <c r="AR680" t="n">
        <v>0</v>
      </c>
      <c r="AS680" t="n">
        <v>0</v>
      </c>
      <c r="AT680" t="n">
        <v>1.174785015768082</v>
      </c>
      <c r="AU680" t="n">
        <v>0.3738575418801576</v>
      </c>
      <c r="AV680" t="n">
        <v>1.174785015768082</v>
      </c>
    </row>
    <row r="681" spans="1:48">
      <c r="A681" t="n">
        <v>678</v>
      </c>
      <c r="B681" t="n">
        <v>0</v>
      </c>
      <c r="C681" t="n">
        <v>0</v>
      </c>
      <c r="D681" t="n">
        <v>0</v>
      </c>
      <c r="E681" t="n">
        <v>39</v>
      </c>
      <c r="F681" t="n">
        <v>-0.7181793135926648</v>
      </c>
      <c r="G681" t="n">
        <v>276.2019534287861</v>
      </c>
      <c r="H681" t="n">
        <v>1019.737612059078</v>
      </c>
      <c r="I681" t="n">
        <v>-15.04332356700494</v>
      </c>
      <c r="J681" t="n">
        <v>-15.04332356700494</v>
      </c>
      <c r="K681" t="n">
        <v>-520.101891351094</v>
      </c>
      <c r="L681" t="n">
        <v>4</v>
      </c>
      <c r="M681" t="n">
        <v>-140.8726682966127</v>
      </c>
      <c r="N681" t="n">
        <v>1230.823297755308</v>
      </c>
      <c r="O681" t="b">
        <v>0</v>
      </c>
      <c r="P681" t="n">
        <v>-15.04332356700494</v>
      </c>
      <c r="Q681" t="n">
        <v>0</v>
      </c>
      <c r="R681" t="n">
        <v>0.9434716157999107</v>
      </c>
      <c r="S681" t="n">
        <v>29.82126972749813</v>
      </c>
      <c r="T681" t="n">
        <v>-110.1154631150373</v>
      </c>
      <c r="U681" t="n">
        <v>-14.19294879276303</v>
      </c>
      <c r="V681" t="n">
        <v>30.7572051815754</v>
      </c>
      <c r="W681" t="n">
        <v>-43.32459202213855</v>
      </c>
      <c r="X681" t="n">
        <v>1</v>
      </c>
      <c r="Y681" t="n">
        <v>20.49851689692987</v>
      </c>
      <c r="Z681" t="n">
        <v>61.84943795402505</v>
      </c>
      <c r="AA681" t="n">
        <v>1230.823297755308</v>
      </c>
      <c r="AB681" t="b">
        <v>0</v>
      </c>
      <c r="AC681" t="b">
        <v>1</v>
      </c>
      <c r="AD681" t="n">
        <v>88.09634214746916</v>
      </c>
      <c r="AE681" t="n">
        <v>0.9052899825521489</v>
      </c>
      <c r="AF681" t="n">
        <v>0</v>
      </c>
      <c r="AG681" t="n">
        <v>-0.004723705454894922</v>
      </c>
      <c r="AH681" t="b">
        <v>0</v>
      </c>
      <c r="AI681" t="b">
        <v>0</v>
      </c>
      <c r="AJ681" t="n">
        <v>1230.823297755308</v>
      </c>
      <c r="AK681" t="n">
        <v>0</v>
      </c>
      <c r="AL681" t="n">
        <v>-14.19294879276303</v>
      </c>
      <c r="AM681" t="n">
        <v>9.300387274784647</v>
      </c>
      <c r="AN681" t="n">
        <v>-3.969668416139947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 spans="1:48">
      <c r="A682" t="n">
        <v>679</v>
      </c>
      <c r="B682" t="n">
        <v>0</v>
      </c>
      <c r="C682" t="n">
        <v>0</v>
      </c>
      <c r="D682" t="n">
        <v>0</v>
      </c>
      <c r="E682" t="n">
        <v>35.7</v>
      </c>
      <c r="F682" t="n">
        <v>-1.022927421824226</v>
      </c>
      <c r="G682" t="n">
        <v>252.8310189078888</v>
      </c>
      <c r="H682" t="n">
        <v>933.4521218079254</v>
      </c>
      <c r="I682" t="n">
        <v>-21.43597738644668</v>
      </c>
      <c r="J682" t="n">
        <v>-21.43597738644668</v>
      </c>
      <c r="K682" t="n">
        <v>-809.6257593223567</v>
      </c>
      <c r="L682" t="n">
        <v>4</v>
      </c>
      <c r="M682" t="n">
        <v>-219.2919174762613</v>
      </c>
      <c r="N682" t="n">
        <v>1126.676711022166</v>
      </c>
      <c r="O682" t="b">
        <v>0</v>
      </c>
      <c r="P682" t="n">
        <v>-21.43597738644668</v>
      </c>
      <c r="Q682" t="n">
        <v>0</v>
      </c>
      <c r="R682" t="n">
        <v>0.9505488948577435</v>
      </c>
      <c r="S682" t="n">
        <v>29.84476118572739</v>
      </c>
      <c r="T682" t="n">
        <v>-172.6989973556716</v>
      </c>
      <c r="U682" t="n">
        <v>-20.37594461488247</v>
      </c>
      <c r="V682" t="n">
        <v>46.59292012058967</v>
      </c>
      <c r="W682" t="n">
        <v>-37.74367901321988</v>
      </c>
      <c r="X682" t="n">
        <v>1</v>
      </c>
      <c r="Y682" t="n">
        <v>14.9176038880112</v>
      </c>
      <c r="Z682" t="n">
        <v>61.85684871227861</v>
      </c>
      <c r="AA682" t="n">
        <v>1126.676711022166</v>
      </c>
      <c r="AB682" t="b">
        <v>0</v>
      </c>
      <c r="AC682" t="b">
        <v>1</v>
      </c>
      <c r="AD682" t="n">
        <v>88.10336915556141</v>
      </c>
      <c r="AE682" t="n">
        <v>0.7886738898284752</v>
      </c>
      <c r="AF682" t="n">
        <v>0</v>
      </c>
      <c r="AG682" t="n">
        <v>-0.01728973738631612</v>
      </c>
      <c r="AH682" t="b">
        <v>0</v>
      </c>
      <c r="AI682" t="b">
        <v>0</v>
      </c>
      <c r="AJ682" t="n">
        <v>1126.676711022166</v>
      </c>
      <c r="AK682" t="n">
        <v>0</v>
      </c>
      <c r="AL682" t="n">
        <v>-20.37594461488247</v>
      </c>
      <c r="AM682" t="n">
        <v>15.53707724453515</v>
      </c>
      <c r="AN682" t="n">
        <v>-3.587868943669626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 spans="1:48">
      <c r="A683" t="n">
        <v>680</v>
      </c>
      <c r="B683" t="n">
        <v>0</v>
      </c>
      <c r="C683" t="n">
        <v>0</v>
      </c>
      <c r="D683" t="n">
        <v>0</v>
      </c>
      <c r="E683" t="n">
        <v>31.8</v>
      </c>
      <c r="F683" t="n">
        <v>-1.190110999110428</v>
      </c>
      <c r="G683" t="n">
        <v>225.2108235650102</v>
      </c>
      <c r="H683" t="n">
        <v>831.4783606020176</v>
      </c>
      <c r="I683" t="n">
        <v>-22.93073740851056</v>
      </c>
      <c r="J683" t="n">
        <v>-22.93073740851056</v>
      </c>
      <c r="K683" t="n">
        <v>-972.2996833462234</v>
      </c>
      <c r="L683" t="n">
        <v>2</v>
      </c>
      <c r="M683" t="n">
        <v>-263.3531103321299</v>
      </c>
      <c r="N683" t="n">
        <v>2060.4033775718</v>
      </c>
      <c r="O683" t="b">
        <v>1</v>
      </c>
      <c r="P683" t="n">
        <v>-22.93073740851056</v>
      </c>
      <c r="Q683" t="n">
        <v>-53.24181199654871</v>
      </c>
      <c r="R683" t="n">
        <v>0.9528275679873105</v>
      </c>
      <c r="S683" t="n">
        <v>29.87404441040565</v>
      </c>
      <c r="T683" t="n">
        <v>-101.2631572395711</v>
      </c>
      <c r="U683" t="n">
        <v>-21.84903875710675</v>
      </c>
      <c r="V683" t="n">
        <v>162.0899530925588</v>
      </c>
      <c r="W683" t="n">
        <v>-31.68231550698402</v>
      </c>
      <c r="X683" t="n">
        <v>1</v>
      </c>
      <c r="Y683" t="n">
        <v>8.856240381775336</v>
      </c>
      <c r="Z683" t="n">
        <v>61.80423084184275</v>
      </c>
      <c r="AA683" t="n">
        <v>2060.4033775718</v>
      </c>
      <c r="AB683" t="b">
        <v>0</v>
      </c>
      <c r="AC683" t="b">
        <v>1</v>
      </c>
      <c r="AD683" t="n">
        <v>88.10808618815462</v>
      </c>
      <c r="AE683" t="n">
        <v>0.6620185329817556</v>
      </c>
      <c r="AF683" t="n">
        <v>0</v>
      </c>
      <c r="AG683" t="n">
        <v>-0.03224136431830532</v>
      </c>
      <c r="AH683" t="b">
        <v>0</v>
      </c>
      <c r="AI683" t="b">
        <v>0</v>
      </c>
      <c r="AJ683" t="n">
        <v>2007.161565575251</v>
      </c>
      <c r="AK683" t="n">
        <v>0</v>
      </c>
      <c r="AL683" t="n">
        <v>-21.28444911098507</v>
      </c>
      <c r="AM683" t="n">
        <v>13.00794664646451</v>
      </c>
      <c r="AN683" t="n">
        <v>-7.310798019626398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27.1</v>
      </c>
      <c r="F684" t="n">
        <v>-1.383295248400732</v>
      </c>
      <c r="G684" t="n">
        <v>191.9249471261565</v>
      </c>
      <c r="H684" t="n">
        <v>708.5869047897697</v>
      </c>
      <c r="I684" t="n">
        <v>-23.31111597611649</v>
      </c>
      <c r="J684" t="n">
        <v>-23.31111597611649</v>
      </c>
      <c r="K684" t="n">
        <v>-1159.853179737601</v>
      </c>
      <c r="L684" t="n">
        <v>2</v>
      </c>
      <c r="M684" t="n">
        <v>-314.1530822691227</v>
      </c>
      <c r="N684" t="n">
        <v>1755.878350069049</v>
      </c>
      <c r="O684" t="b">
        <v>0</v>
      </c>
      <c r="P684" t="n">
        <v>-23.31111597611649</v>
      </c>
      <c r="Q684" t="n">
        <v>0</v>
      </c>
      <c r="R684" t="n">
        <v>0.9546749588738266</v>
      </c>
      <c r="S684" t="n">
        <v>29.90392615132247</v>
      </c>
      <c r="T684" t="n">
        <v>-121.0307025405006</v>
      </c>
      <c r="U684" t="n">
        <v>-22.25453868580201</v>
      </c>
      <c r="V684" t="n">
        <v>193.1223797286221</v>
      </c>
      <c r="W684" t="n">
        <v>-33.96055554186319</v>
      </c>
      <c r="X684" t="n">
        <v>1</v>
      </c>
      <c r="Y684" t="n">
        <v>11.13448041665451</v>
      </c>
      <c r="Z684" t="n">
        <v>61.76192294721118</v>
      </c>
      <c r="AA684" t="n">
        <v>1755.878350069049</v>
      </c>
      <c r="AB684" t="b">
        <v>0</v>
      </c>
      <c r="AC684" t="b">
        <v>1</v>
      </c>
      <c r="AD684" t="n">
        <v>88.11205260101144</v>
      </c>
      <c r="AE684" t="n">
        <v>0.7096235486359473</v>
      </c>
      <c r="AF684" t="n">
        <v>0</v>
      </c>
      <c r="AG684" t="n">
        <v>-0.01393554656242868</v>
      </c>
      <c r="AH684" t="b">
        <v>0</v>
      </c>
      <c r="AI684" t="b">
        <v>0</v>
      </c>
      <c r="AJ684" t="n">
        <v>1755.878350069049</v>
      </c>
      <c r="AK684" t="n">
        <v>0</v>
      </c>
      <c r="AL684" t="n">
        <v>-22.25453868580201</v>
      </c>
      <c r="AM684" t="n">
        <v>15.20951520736485</v>
      </c>
      <c r="AN684" t="n">
        <v>-6.120013468583858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22.8</v>
      </c>
      <c r="F685" t="n">
        <v>-0.7767080072866492</v>
      </c>
      <c r="G685" t="n">
        <v>161.4719112352903</v>
      </c>
      <c r="H685" t="n">
        <v>596.1542962806919</v>
      </c>
      <c r="I685" t="n">
        <v>-10.21884470124687</v>
      </c>
      <c r="J685" t="n">
        <v>-10.21884470124687</v>
      </c>
      <c r="K685" t="n">
        <v>-604.3328407212447</v>
      </c>
      <c r="L685" t="n">
        <v>2</v>
      </c>
      <c r="M685" t="n">
        <v>-163.6871182885278</v>
      </c>
      <c r="N685" t="n">
        <v>1477.270346183555</v>
      </c>
      <c r="O685" t="b">
        <v>0</v>
      </c>
      <c r="P685" t="n">
        <v>-10.21884470124687</v>
      </c>
      <c r="Q685" t="n">
        <v>0</v>
      </c>
      <c r="R685" t="n">
        <v>0.9480046741761888</v>
      </c>
      <c r="S685" t="n">
        <v>29.93311391892003</v>
      </c>
      <c r="T685" t="n">
        <v>-62.62153076672924</v>
      </c>
      <c r="U685" t="n">
        <v>-9.687512541462608</v>
      </c>
      <c r="V685" t="n">
        <v>101.0655875217986</v>
      </c>
      <c r="W685" t="n">
        <v>-40.47956560727049</v>
      </c>
      <c r="X685" t="n">
        <v>1</v>
      </c>
      <c r="Y685" t="n">
        <v>17.65349048206181</v>
      </c>
      <c r="Z685" t="n">
        <v>61.72468111158786</v>
      </c>
      <c r="AA685" t="n">
        <v>1477.270346183555</v>
      </c>
      <c r="AB685" t="b">
        <v>0</v>
      </c>
      <c r="AC685" t="b">
        <v>1</v>
      </c>
      <c r="AD685" t="n">
        <v>88.11776449999928</v>
      </c>
      <c r="AE685" t="n">
        <v>0.845841669405652</v>
      </c>
      <c r="AF685" t="n">
        <v>0</v>
      </c>
      <c r="AG685" t="n">
        <v>0.01024665273041081</v>
      </c>
      <c r="AH685" t="b">
        <v>0</v>
      </c>
      <c r="AI685" t="b">
        <v>0</v>
      </c>
      <c r="AJ685" t="n">
        <v>1477.270346183555</v>
      </c>
      <c r="AK685" t="n">
        <v>0</v>
      </c>
      <c r="AL685" t="n">
        <v>-9.687512541462608</v>
      </c>
      <c r="AM685" t="n">
        <v>3.797618941371907</v>
      </c>
      <c r="AN685" t="n">
        <v>-4.928121427241137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21.1</v>
      </c>
      <c r="F686" t="n">
        <v>-0.5098727224526698</v>
      </c>
      <c r="G686" t="n">
        <v>149.4323389063432</v>
      </c>
      <c r="H686" t="n">
        <v>551.7041952422193</v>
      </c>
      <c r="I686" t="n">
        <v>-5.624872130432124</v>
      </c>
      <c r="J686" t="n">
        <v>-5.624872130432124</v>
      </c>
      <c r="K686" t="n">
        <v>-359.4507897166206</v>
      </c>
      <c r="L686" t="n">
        <v>2</v>
      </c>
      <c r="M686" t="n">
        <v>-97.35936882898716</v>
      </c>
      <c r="N686" t="n">
        <v>1367.122995810219</v>
      </c>
      <c r="O686" t="b">
        <v>0</v>
      </c>
      <c r="P686" t="n">
        <v>-5.624872130432124</v>
      </c>
      <c r="Q686" t="n">
        <v>0</v>
      </c>
      <c r="R686" t="n">
        <v>0.9384727859374555</v>
      </c>
      <c r="S686" t="n">
        <v>29.94779187929175</v>
      </c>
      <c r="T686" t="n">
        <v>-36.87212191366095</v>
      </c>
      <c r="U686" t="n">
        <v>-5.278789418788586</v>
      </c>
      <c r="V686" t="n">
        <v>60.4872469153262</v>
      </c>
      <c r="W686" t="n">
        <v>-40.1349593480037</v>
      </c>
      <c r="X686" t="n">
        <v>1</v>
      </c>
      <c r="Y686" t="n">
        <v>17.30888422279502</v>
      </c>
      <c r="Z686" t="n">
        <v>61.77528048552665</v>
      </c>
      <c r="AA686" t="n">
        <v>1367.122995810219</v>
      </c>
      <c r="AB686" t="b">
        <v>0</v>
      </c>
      <c r="AC686" t="b">
        <v>1</v>
      </c>
      <c r="AD686" t="n">
        <v>88.12470147910739</v>
      </c>
      <c r="AE686" t="n">
        <v>0.8386409416000773</v>
      </c>
      <c r="AF686" t="n">
        <v>0</v>
      </c>
      <c r="AG686" t="n">
        <v>0.03085564954021114</v>
      </c>
      <c r="AH686" t="b">
        <v>0</v>
      </c>
      <c r="AI686" t="b">
        <v>0</v>
      </c>
      <c r="AJ686" t="n">
        <v>1367.122995810219</v>
      </c>
      <c r="AK686" t="n">
        <v>0</v>
      </c>
      <c r="AL686" t="n">
        <v>-5.278789418788586</v>
      </c>
      <c r="AM686" t="n">
        <v>0</v>
      </c>
      <c r="AN686" t="n">
        <v>-4.391167839483455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18.9</v>
      </c>
      <c r="F687" t="n">
        <v>-0.4338011029026747</v>
      </c>
      <c r="G687" t="n">
        <v>133.8517158924117</v>
      </c>
      <c r="H687" t="n">
        <v>494.180535074784</v>
      </c>
      <c r="I687" t="n">
        <v>-4.09340589136256</v>
      </c>
      <c r="J687" t="n">
        <v>-4.09340589136256</v>
      </c>
      <c r="K687" t="n">
        <v>-292.0332148220617</v>
      </c>
      <c r="L687" t="n">
        <v>2</v>
      </c>
      <c r="M687" t="n">
        <v>-79.0989205910243</v>
      </c>
      <c r="N687" t="n">
        <v>1224.579365915315</v>
      </c>
      <c r="O687" t="b">
        <v>0</v>
      </c>
      <c r="P687" t="n">
        <v>-4.09340589136256</v>
      </c>
      <c r="Q687" t="n">
        <v>0</v>
      </c>
      <c r="R687" t="n">
        <v>0.9334528634958699</v>
      </c>
      <c r="S687" t="n">
        <v>29.95735235522625</v>
      </c>
      <c r="T687" t="n">
        <v>-29.79625259286685</v>
      </c>
      <c r="U687" t="n">
        <v>-3.821001450743245</v>
      </c>
      <c r="V687" t="n">
        <v>49.30266799815745</v>
      </c>
      <c r="W687" t="n">
        <v>-36.24706165435264</v>
      </c>
      <c r="X687" t="n">
        <v>1</v>
      </c>
      <c r="Y687" t="n">
        <v>13.42098652914396</v>
      </c>
      <c r="Z687" t="n">
        <v>61.80555445515014</v>
      </c>
      <c r="AA687" t="n">
        <v>1224.579365915315</v>
      </c>
      <c r="AB687" t="b">
        <v>0</v>
      </c>
      <c r="AC687" t="b">
        <v>1</v>
      </c>
      <c r="AD687" t="n">
        <v>88.13079867568516</v>
      </c>
      <c r="AE687" t="n">
        <v>0.7574012882999059</v>
      </c>
      <c r="AF687" t="n">
        <v>0</v>
      </c>
      <c r="AG687" t="n">
        <v>0.06469705164918099</v>
      </c>
      <c r="AH687" t="b">
        <v>0</v>
      </c>
      <c r="AI687" t="b">
        <v>0</v>
      </c>
      <c r="AJ687" t="n">
        <v>1224.579365915315</v>
      </c>
      <c r="AK687" t="n">
        <v>0</v>
      </c>
      <c r="AL687" t="n">
        <v>-3.821001450743245</v>
      </c>
      <c r="AM687" t="n">
        <v>0</v>
      </c>
      <c r="AN687" t="n">
        <v>-3.048013950313658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18.9</v>
      </c>
      <c r="F688" t="n">
        <v>0.4117438007300311</v>
      </c>
      <c r="G688" t="n">
        <v>133.8517158924117</v>
      </c>
      <c r="H688" t="n">
        <v>494.180535074784</v>
      </c>
      <c r="I688" t="n">
        <v>6.896353199259057</v>
      </c>
      <c r="J688" t="n">
        <v>6.896353199259057</v>
      </c>
      <c r="K688" t="n">
        <v>492.002075723219</v>
      </c>
      <c r="L688" t="n">
        <v>2</v>
      </c>
      <c r="M688" t="n">
        <v>133.2616673139813</v>
      </c>
      <c r="N688" t="n">
        <v>1224.579365915315</v>
      </c>
      <c r="O688" t="b">
        <v>0</v>
      </c>
      <c r="P688" t="n">
        <v>6.896353199259057</v>
      </c>
      <c r="Q688" t="n">
        <v>0</v>
      </c>
      <c r="R688" t="n">
        <v>0.9146057277906393</v>
      </c>
      <c r="S688" t="n">
        <v>29.96487748147894</v>
      </c>
      <c r="T688" t="n">
        <v>58.79901133573075</v>
      </c>
      <c r="U688" t="n">
        <v>7.540247113822677</v>
      </c>
      <c r="V688" t="n">
        <v>5.021098779644674</v>
      </c>
      <c r="W688" t="n">
        <v>-31.55588092908048</v>
      </c>
      <c r="X688" t="n">
        <v>1</v>
      </c>
      <c r="Y688" t="n">
        <v>8.729805803871802</v>
      </c>
      <c r="Z688" t="n">
        <v>61.93059493777326</v>
      </c>
      <c r="AA688" t="n">
        <v>1224.579365915315</v>
      </c>
      <c r="AB688" t="b">
        <v>0</v>
      </c>
      <c r="AC688" t="b">
        <v>1</v>
      </c>
      <c r="AD688" t="n">
        <v>88.13519367416393</v>
      </c>
      <c r="AE688" t="n">
        <v>0.6593766164285474</v>
      </c>
      <c r="AF688" t="n">
        <v>0</v>
      </c>
      <c r="AG688" t="n">
        <v>0.09729703348041657</v>
      </c>
      <c r="AH688" t="b">
        <v>0</v>
      </c>
      <c r="AI688" t="b">
        <v>0</v>
      </c>
      <c r="AJ688" t="n">
        <v>1224.579365915315</v>
      </c>
      <c r="AK688" t="n">
        <v>0</v>
      </c>
      <c r="AL688" t="n">
        <v>7.540247113822677</v>
      </c>
      <c r="AM688" t="n">
        <v>0</v>
      </c>
      <c r="AN688" t="n">
        <v>8.218172610802252</v>
      </c>
      <c r="AO688" t="n">
        <v>0</v>
      </c>
      <c r="AP688" t="n">
        <v>1</v>
      </c>
      <c r="AQ688" t="n">
        <v>3</v>
      </c>
      <c r="AR688" t="n">
        <v>0</v>
      </c>
      <c r="AS688" t="n">
        <v>0</v>
      </c>
      <c r="AT688" t="n">
        <v>2.05955329365</v>
      </c>
      <c r="AU688" t="n">
        <v>0.6554216485573352</v>
      </c>
      <c r="AV688" t="n">
        <v>2.05955329365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21.3</v>
      </c>
      <c r="F689" t="n">
        <v>0.7868258999825559</v>
      </c>
      <c r="G689" t="n">
        <v>150.848759180337</v>
      </c>
      <c r="H689" t="n">
        <v>556.9336188938042</v>
      </c>
      <c r="I689" t="n">
        <v>13.32008853897102</v>
      </c>
      <c r="J689" t="n">
        <v>13.32008853897102</v>
      </c>
      <c r="K689" t="n">
        <v>843.2119474835994</v>
      </c>
      <c r="L689" t="n">
        <v>2</v>
      </c>
      <c r="M689" t="n">
        <v>228.3889348547127</v>
      </c>
      <c r="N689" t="n">
        <v>1380.081507618847</v>
      </c>
      <c r="O689" t="b">
        <v>0</v>
      </c>
      <c r="P689" t="n">
        <v>13.32008853897102</v>
      </c>
      <c r="Q689" t="n">
        <v>0</v>
      </c>
      <c r="R689" t="n">
        <v>0.9328859361115461</v>
      </c>
      <c r="S689" t="n">
        <v>29.98114599397256</v>
      </c>
      <c r="T689" t="n">
        <v>98.79733074482112</v>
      </c>
      <c r="U689" t="n">
        <v>14.27836782971753</v>
      </c>
      <c r="V689" t="n">
        <v>6.630690367616651</v>
      </c>
      <c r="W689" t="n">
        <v>-30.22862585531933</v>
      </c>
      <c r="X689" t="n">
        <v>1</v>
      </c>
      <c r="Y689" t="n">
        <v>7.402550730110647</v>
      </c>
      <c r="Z689" t="n">
        <v>62.05865461583039</v>
      </c>
      <c r="AA689" t="n">
        <v>1380.081507618847</v>
      </c>
      <c r="AB689" t="b">
        <v>0</v>
      </c>
      <c r="AC689" t="b">
        <v>1</v>
      </c>
      <c r="AD689" t="n">
        <v>88.13839453855559</v>
      </c>
      <c r="AE689" t="n">
        <v>0.6316429283201054</v>
      </c>
      <c r="AF689" t="n">
        <v>0</v>
      </c>
      <c r="AG689" t="n">
        <v>0.1247945216780206</v>
      </c>
      <c r="AH689" t="b">
        <v>0</v>
      </c>
      <c r="AI689" t="b">
        <v>0</v>
      </c>
      <c r="AJ689" t="n">
        <v>1380.081507618847</v>
      </c>
      <c r="AK689" t="n">
        <v>0</v>
      </c>
      <c r="AL689" t="n">
        <v>14.27836782971753</v>
      </c>
      <c r="AM689" t="n">
        <v>0</v>
      </c>
      <c r="AN689" t="n">
        <v>14.99051805209591</v>
      </c>
      <c r="AO689" t="n">
        <v>0</v>
      </c>
      <c r="AP689" t="n">
        <v>1</v>
      </c>
      <c r="AQ689" t="n">
        <v>3</v>
      </c>
      <c r="AR689" t="n">
        <v>0</v>
      </c>
      <c r="AS689" t="n">
        <v>0</v>
      </c>
      <c r="AT689" t="n">
        <v>3.270380499043056</v>
      </c>
      <c r="AU689" t="n">
        <v>1.040749071510467</v>
      </c>
      <c r="AV689" t="n">
        <v>3.270380499043056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23.9</v>
      </c>
      <c r="F690" t="n">
        <v>0.6076192660064157</v>
      </c>
      <c r="G690" t="n">
        <v>169.2622227422561</v>
      </c>
      <c r="H690" t="n">
        <v>624.9161263644094</v>
      </c>
      <c r="I690" t="n">
        <v>12.07073265506378</v>
      </c>
      <c r="J690" t="n">
        <v>12.07073265506378</v>
      </c>
      <c r="K690" t="n">
        <v>680.9966468606067</v>
      </c>
      <c r="L690" t="n">
        <v>2</v>
      </c>
      <c r="M690" t="n">
        <v>184.4519628549855</v>
      </c>
      <c r="N690" t="n">
        <v>1548.542161131006</v>
      </c>
      <c r="O690" t="b">
        <v>0</v>
      </c>
      <c r="P690" t="n">
        <v>12.07073265506378</v>
      </c>
      <c r="Q690" t="n">
        <v>0</v>
      </c>
      <c r="R690" t="n">
        <v>0.9246625752870067</v>
      </c>
      <c r="S690" t="n">
        <v>30.00584163230756</v>
      </c>
      <c r="T690" t="n">
        <v>80.5005224073964</v>
      </c>
      <c r="U690" t="n">
        <v>13.05420266556926</v>
      </c>
      <c r="V690" t="n">
        <v>6.064702046223871</v>
      </c>
      <c r="W690" t="n">
        <v>-30.22862585531933</v>
      </c>
      <c r="X690" t="n">
        <v>1</v>
      </c>
      <c r="Y690" t="n">
        <v>7.402550730110647</v>
      </c>
      <c r="Z690" t="n">
        <v>62.17143870971636</v>
      </c>
      <c r="AA690" t="n">
        <v>1548.542161131006</v>
      </c>
      <c r="AB690" t="b">
        <v>0</v>
      </c>
      <c r="AC690" t="b">
        <v>1</v>
      </c>
      <c r="AD690" t="n">
        <v>88.14133205868659</v>
      </c>
      <c r="AE690" t="n">
        <v>0.6316429283201054</v>
      </c>
      <c r="AF690" t="n">
        <v>0</v>
      </c>
      <c r="AG690" t="n">
        <v>0.1297911750677846</v>
      </c>
      <c r="AH690" t="b">
        <v>0</v>
      </c>
      <c r="AI690" t="b">
        <v>0</v>
      </c>
      <c r="AJ690" t="n">
        <v>1548.542161131006</v>
      </c>
      <c r="AK690" t="n">
        <v>0</v>
      </c>
      <c r="AL690" t="n">
        <v>13.05420266556926</v>
      </c>
      <c r="AM690" t="n">
        <v>0</v>
      </c>
      <c r="AN690" t="n">
        <v>13.75398696758028</v>
      </c>
      <c r="AO690" t="n">
        <v>0</v>
      </c>
      <c r="AP690" t="n">
        <v>1</v>
      </c>
      <c r="AQ690" t="n">
        <v>3</v>
      </c>
      <c r="AR690" t="n">
        <v>0</v>
      </c>
      <c r="AS690" t="n">
        <v>0</v>
      </c>
      <c r="AT690" t="n">
        <v>3.135491209182326</v>
      </c>
      <c r="AU690" t="n">
        <v>0.9978225975970062</v>
      </c>
      <c r="AV690" t="n">
        <v>3.135491209182326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25.9</v>
      </c>
      <c r="F691" t="n">
        <v>0.6160303693251072</v>
      </c>
      <c r="G691" t="n">
        <v>183.4264254821938</v>
      </c>
      <c r="H691" t="n">
        <v>677.2103628802595</v>
      </c>
      <c r="I691" t="n">
        <v>13.29257671812904</v>
      </c>
      <c r="J691" t="n">
        <v>13.29257671812904</v>
      </c>
      <c r="K691" t="n">
        <v>692.0200136562718</v>
      </c>
      <c r="L691" t="n">
        <v>2</v>
      </c>
      <c r="M691" t="n">
        <v>187.4377068408103</v>
      </c>
      <c r="N691" t="n">
        <v>1678.127279217283</v>
      </c>
      <c r="O691" t="b">
        <v>0</v>
      </c>
      <c r="P691" t="n">
        <v>13.29257671812904</v>
      </c>
      <c r="Q691" t="n">
        <v>0</v>
      </c>
      <c r="R691" t="n">
        <v>0.9241641655020811</v>
      </c>
      <c r="S691" t="n">
        <v>30.03096304218033</v>
      </c>
      <c r="T691" t="n">
        <v>81.84771051012369</v>
      </c>
      <c r="U691" t="n">
        <v>14.38335007385559</v>
      </c>
      <c r="V691" t="n">
        <v>6.206989428279329</v>
      </c>
      <c r="W691" t="n">
        <v>-30.22862585531933</v>
      </c>
      <c r="X691" t="n">
        <v>1</v>
      </c>
      <c r="Y691" t="n">
        <v>7.402550730110647</v>
      </c>
      <c r="Z691" t="n">
        <v>62.30010127860136</v>
      </c>
      <c r="AA691" t="n">
        <v>1678.127279217283</v>
      </c>
      <c r="AB691" t="b">
        <v>0</v>
      </c>
      <c r="AC691" t="b">
        <v>1</v>
      </c>
      <c r="AD691" t="n">
        <v>88.14426957881759</v>
      </c>
      <c r="AE691" t="n">
        <v>0.6316429283201054</v>
      </c>
      <c r="AF691" t="n">
        <v>0</v>
      </c>
      <c r="AG691" t="n">
        <v>0.1402319904649534</v>
      </c>
      <c r="AH691" t="b">
        <v>0</v>
      </c>
      <c r="AI691" t="b">
        <v>0</v>
      </c>
      <c r="AJ691" t="n">
        <v>1678.127279217283</v>
      </c>
      <c r="AK691" t="n">
        <v>0</v>
      </c>
      <c r="AL691" t="n">
        <v>14.38335007385559</v>
      </c>
      <c r="AM691" t="n">
        <v>0</v>
      </c>
      <c r="AN691" t="n">
        <v>15.09014122740482</v>
      </c>
      <c r="AO691" t="n">
        <v>0</v>
      </c>
      <c r="AP691" t="n">
        <v>1</v>
      </c>
      <c r="AQ691" t="n">
        <v>3</v>
      </c>
      <c r="AR691" t="n">
        <v>0</v>
      </c>
      <c r="AS691" t="n">
        <v>0</v>
      </c>
      <c r="AT691" t="n">
        <v>3.425767958772068</v>
      </c>
      <c r="AU691" t="n">
        <v>1.090198777587377</v>
      </c>
      <c r="AV691" t="n">
        <v>3.425767958772068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28.4</v>
      </c>
      <c r="F692" t="n">
        <v>0.6782592566931549</v>
      </c>
      <c r="G692" t="n">
        <v>201.131678907116</v>
      </c>
      <c r="H692" t="n">
        <v>742.5781585250722</v>
      </c>
      <c r="I692" t="n">
        <v>15.88056157141582</v>
      </c>
      <c r="J692" t="n">
        <v>15.88056157141582</v>
      </c>
      <c r="K692" t="n">
        <v>753.9746757644962</v>
      </c>
      <c r="L692" t="n">
        <v>3</v>
      </c>
      <c r="M692" t="n">
        <v>204.2184928939589</v>
      </c>
      <c r="N692" t="n">
        <v>1205.204351286192</v>
      </c>
      <c r="O692" t="b">
        <v>1</v>
      </c>
      <c r="P692" t="n">
        <v>15.88056157141582</v>
      </c>
      <c r="Q692" t="n">
        <v>30.34317963346971</v>
      </c>
      <c r="R692" t="n">
        <v>0.9415750613392334</v>
      </c>
      <c r="S692" t="n">
        <v>30.05881035242899</v>
      </c>
      <c r="T692" t="n">
        <v>133.6354251880044</v>
      </c>
      <c r="U692" t="n">
        <v>16.86595389307399</v>
      </c>
      <c r="V692" t="n">
        <v>7.807641519514618</v>
      </c>
      <c r="W692" t="n">
        <v>-30.22862585531933</v>
      </c>
      <c r="X692" t="n">
        <v>1</v>
      </c>
      <c r="Y692" t="n">
        <v>7.402550730110647</v>
      </c>
      <c r="Z692" t="n">
        <v>62.44815467338159</v>
      </c>
      <c r="AA692" t="n">
        <v>1205.204351286192</v>
      </c>
      <c r="AB692" t="b">
        <v>0</v>
      </c>
      <c r="AC692" t="b">
        <v>1</v>
      </c>
      <c r="AD692" t="n">
        <v>88.14720709894858</v>
      </c>
      <c r="AE692" t="n">
        <v>0.6316429283201054</v>
      </c>
      <c r="AF692" t="n">
        <v>0</v>
      </c>
      <c r="AG692" t="n">
        <v>0.1321371321061187</v>
      </c>
      <c r="AH692" t="b">
        <v>0</v>
      </c>
      <c r="AI692" t="b">
        <v>0</v>
      </c>
      <c r="AJ692" t="n">
        <v>1235.547530919662</v>
      </c>
      <c r="AK692" t="n">
        <v>0</v>
      </c>
      <c r="AL692" t="n">
        <v>17.29058451121041</v>
      </c>
      <c r="AM692" t="n">
        <v>0</v>
      </c>
      <c r="AN692" t="n">
        <v>18.04027749722595</v>
      </c>
      <c r="AO692" t="n">
        <v>0</v>
      </c>
      <c r="AP692" t="n">
        <v>1</v>
      </c>
      <c r="AQ692" t="n">
        <v>3</v>
      </c>
      <c r="AR692" t="n">
        <v>0</v>
      </c>
      <c r="AS692" t="n">
        <v>0</v>
      </c>
      <c r="AT692" t="n">
        <v>3.759949887160957</v>
      </c>
      <c r="AU692" t="n">
        <v>1.19654711588871</v>
      </c>
      <c r="AV692" t="n">
        <v>3.759949887160957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30.3</v>
      </c>
      <c r="F693" t="n">
        <v>0.337599270568941</v>
      </c>
      <c r="G693" t="n">
        <v>214.5876715100569</v>
      </c>
      <c r="H693" t="n">
        <v>792.2576832151299</v>
      </c>
      <c r="I693" t="n">
        <v>9.921051885252179</v>
      </c>
      <c r="J693" t="n">
        <v>9.921051885252179</v>
      </c>
      <c r="K693" t="n">
        <v>441.4935220922189</v>
      </c>
      <c r="L693" t="n">
        <v>3</v>
      </c>
      <c r="M693" t="n">
        <v>119.5811273272532</v>
      </c>
      <c r="N693" t="n">
        <v>1285.834219858156</v>
      </c>
      <c r="O693" t="b">
        <v>0</v>
      </c>
      <c r="P693" t="n">
        <v>9.921051885252179</v>
      </c>
      <c r="Q693" t="n">
        <v>0</v>
      </c>
      <c r="R693" t="n">
        <v>0.9265873863359501</v>
      </c>
      <c r="S693" t="n">
        <v>30.08444124490897</v>
      </c>
      <c r="T693" t="n">
        <v>79.51658857424285</v>
      </c>
      <c r="U693" t="n">
        <v>10.70708713668495</v>
      </c>
      <c r="V693" t="n">
        <v>5.837520596884104</v>
      </c>
      <c r="W693" t="n">
        <v>-31.98986167355382</v>
      </c>
      <c r="X693" t="n">
        <v>1</v>
      </c>
      <c r="Y693" t="n">
        <v>9.16378654834514</v>
      </c>
      <c r="Z693" t="n">
        <v>62.57582188613767</v>
      </c>
      <c r="AA693" t="n">
        <v>1285.834219858156</v>
      </c>
      <c r="AB693" t="b">
        <v>0</v>
      </c>
      <c r="AC693" t="b">
        <v>1</v>
      </c>
      <c r="AD693" t="n">
        <v>88.15049407063081</v>
      </c>
      <c r="AE693" t="n">
        <v>0.6684448707906769</v>
      </c>
      <c r="AF693" t="n">
        <v>0</v>
      </c>
      <c r="AG693" t="n">
        <v>0.1212611223564558</v>
      </c>
      <c r="AH693" t="b">
        <v>0</v>
      </c>
      <c r="AI693" t="b">
        <v>0</v>
      </c>
      <c r="AJ693" t="n">
        <v>1285.834219858156</v>
      </c>
      <c r="AK693" t="n">
        <v>0</v>
      </c>
      <c r="AL693" t="n">
        <v>10.70708713668495</v>
      </c>
      <c r="AM693" t="n">
        <v>0</v>
      </c>
      <c r="AN693" t="n">
        <v>11.37993345903751</v>
      </c>
      <c r="AO693" t="n">
        <v>0</v>
      </c>
      <c r="AP693" t="n">
        <v>1</v>
      </c>
      <c r="AQ693" t="n">
        <v>3</v>
      </c>
      <c r="AR693" t="n">
        <v>0</v>
      </c>
      <c r="AS693" t="n">
        <v>0</v>
      </c>
      <c r="AT693" t="n">
        <v>2.619039903723476</v>
      </c>
      <c r="AU693" t="n">
        <v>0.8334697900891512</v>
      </c>
      <c r="AV693" t="n">
        <v>2.619039903723476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30.9</v>
      </c>
      <c r="F694" t="n">
        <v>0.05467699436441276</v>
      </c>
      <c r="G694" t="n">
        <v>218.8369323320382</v>
      </c>
      <c r="H694" t="n">
        <v>807.945954169885</v>
      </c>
      <c r="I694" t="n">
        <v>4.13082467918264</v>
      </c>
      <c r="J694" t="n">
        <v>4.13082467918264</v>
      </c>
      <c r="K694" t="n">
        <v>180.2550857568366</v>
      </c>
      <c r="L694" t="n">
        <v>3</v>
      </c>
      <c r="M694" t="n">
        <v>48.82315432200341</v>
      </c>
      <c r="N694" t="n">
        <v>1311.296283617723</v>
      </c>
      <c r="O694" t="b">
        <v>0</v>
      </c>
      <c r="P694" t="n">
        <v>4.13082467918264</v>
      </c>
      <c r="Q694" t="n">
        <v>0</v>
      </c>
      <c r="R694" t="n">
        <v>0.878514661862013</v>
      </c>
      <c r="S694" t="n">
        <v>30.10456124669339</v>
      </c>
      <c r="T694" t="n">
        <v>34.24193516857359</v>
      </c>
      <c r="U694" t="n">
        <v>4.702055478991495</v>
      </c>
      <c r="V694" t="n">
        <v>4.159893072453187</v>
      </c>
      <c r="W694" t="n">
        <v>-32.09791303474876</v>
      </c>
      <c r="X694" t="n">
        <v>1</v>
      </c>
      <c r="Y694" t="n">
        <v>9.271837909540082</v>
      </c>
      <c r="Z694" t="n">
        <v>62.66989867623858</v>
      </c>
      <c r="AA694" t="n">
        <v>1311.296283617723</v>
      </c>
      <c r="AB694" t="b">
        <v>0</v>
      </c>
      <c r="AC694" t="b">
        <v>1</v>
      </c>
      <c r="AD694" t="n">
        <v>88.15415193262642</v>
      </c>
      <c r="AE694" t="n">
        <v>0.6707026604275861</v>
      </c>
      <c r="AF694" t="n">
        <v>0</v>
      </c>
      <c r="AG694" t="n">
        <v>0.1166846294775016</v>
      </c>
      <c r="AH694" t="b">
        <v>0</v>
      </c>
      <c r="AI694" t="b">
        <v>0</v>
      </c>
      <c r="AJ694" t="n">
        <v>1311.296283617723</v>
      </c>
      <c r="AK694" t="n">
        <v>0</v>
      </c>
      <c r="AL694" t="n">
        <v>4.702055478991495</v>
      </c>
      <c r="AM694" t="n">
        <v>0</v>
      </c>
      <c r="AN694" t="n">
        <v>5.37364225619368</v>
      </c>
      <c r="AO694" t="n">
        <v>0</v>
      </c>
      <c r="AP694" t="n">
        <v>1</v>
      </c>
      <c r="AQ694" t="n">
        <v>3</v>
      </c>
      <c r="AR694" t="n">
        <v>0</v>
      </c>
      <c r="AS694" t="n">
        <v>0</v>
      </c>
      <c r="AT694" t="n">
        <v>1.627261591994557</v>
      </c>
      <c r="AU694" t="n">
        <v>0.5178513605583613</v>
      </c>
      <c r="AV694" t="n">
        <v>1.627261591994557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31.1</v>
      </c>
      <c r="F695" t="n">
        <v>0.1103594186400834</v>
      </c>
      <c r="G695" t="n">
        <v>220.253352606032</v>
      </c>
      <c r="H695" t="n">
        <v>813.1753778214701</v>
      </c>
      <c r="I695" t="n">
        <v>5.356991386197411</v>
      </c>
      <c r="J695" t="n">
        <v>5.356991386197411</v>
      </c>
      <c r="K695" t="n">
        <v>232.2575295566256</v>
      </c>
      <c r="L695" t="n">
        <v>3</v>
      </c>
      <c r="M695" t="n">
        <v>62.90832328185958</v>
      </c>
      <c r="N695" t="n">
        <v>1319.783638204246</v>
      </c>
      <c r="O695" t="b">
        <v>0</v>
      </c>
      <c r="P695" t="n">
        <v>5.356991386197411</v>
      </c>
      <c r="Q695" t="n">
        <v>0</v>
      </c>
      <c r="R695" t="n">
        <v>0.8959076731414829</v>
      </c>
      <c r="S695" t="n">
        <v>30.11842434291258</v>
      </c>
      <c r="T695" t="n">
        <v>43.26396652710379</v>
      </c>
      <c r="U695" t="n">
        <v>5.979401166878305</v>
      </c>
      <c r="V695" t="n">
        <v>4.503446944935227</v>
      </c>
      <c r="W695" t="n">
        <v>-32.92322325547007</v>
      </c>
      <c r="X695" t="n">
        <v>1</v>
      </c>
      <c r="Y695" t="n">
        <v>10.09714813026139</v>
      </c>
      <c r="Z695" t="n">
        <v>62.76736776281601</v>
      </c>
      <c r="AA695" t="n">
        <v>1319.783638204246</v>
      </c>
      <c r="AB695" t="b">
        <v>0</v>
      </c>
      <c r="AC695" t="b">
        <v>1</v>
      </c>
      <c r="AD695" t="n">
        <v>88.15799498541209</v>
      </c>
      <c r="AE695" t="n">
        <v>0.6879479486217627</v>
      </c>
      <c r="AF695" t="n">
        <v>0</v>
      </c>
      <c r="AG695" t="n">
        <v>0.09232914389572527</v>
      </c>
      <c r="AH695" t="b">
        <v>0</v>
      </c>
      <c r="AI695" t="b">
        <v>0</v>
      </c>
      <c r="AJ695" t="n">
        <v>1319.783638204246</v>
      </c>
      <c r="AK695" t="n">
        <v>0</v>
      </c>
      <c r="AL695" t="n">
        <v>5.979401166878305</v>
      </c>
      <c r="AM695" t="n">
        <v>0</v>
      </c>
      <c r="AN695" t="n">
        <v>6.668468075792919</v>
      </c>
      <c r="AO695" t="n">
        <v>0</v>
      </c>
      <c r="AP695" t="n">
        <v>1</v>
      </c>
      <c r="AQ695" t="n">
        <v>3</v>
      </c>
      <c r="AR695" t="n">
        <v>0</v>
      </c>
      <c r="AS695" t="n">
        <v>0</v>
      </c>
      <c r="AT695" t="n">
        <v>1.8450078642119</v>
      </c>
      <c r="AU695" t="n">
        <v>0.5871458144304339</v>
      </c>
      <c r="AV695" t="n">
        <v>1.8450078642119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31.8</v>
      </c>
      <c r="F696" t="n">
        <v>0.25388533107526</v>
      </c>
      <c r="G696" t="n">
        <v>225.2108235650102</v>
      </c>
      <c r="H696" t="n">
        <v>831.4783606020176</v>
      </c>
      <c r="I696" t="n">
        <v>8.647137594825262</v>
      </c>
      <c r="J696" t="n">
        <v>8.647137594825262</v>
      </c>
      <c r="K696" t="n">
        <v>366.652366887225</v>
      </c>
      <c r="L696" t="n">
        <v>3</v>
      </c>
      <c r="M696" t="n">
        <v>99.3099585285008</v>
      </c>
      <c r="N696" t="n">
        <v>1349.489379257074</v>
      </c>
      <c r="O696" t="b">
        <v>0</v>
      </c>
      <c r="P696" t="n">
        <v>8.647137594825262</v>
      </c>
      <c r="Q696" t="n">
        <v>0</v>
      </c>
      <c r="R696" t="n">
        <v>0.9189414740456618</v>
      </c>
      <c r="S696" t="n">
        <v>30.13382854730728</v>
      </c>
      <c r="T696" t="n">
        <v>66.58653685789898</v>
      </c>
      <c r="U696" t="n">
        <v>9.409889355364529</v>
      </c>
      <c r="V696" t="n">
        <v>5.397406526105506</v>
      </c>
      <c r="W696" t="n">
        <v>-28.62720144900185</v>
      </c>
      <c r="X696" t="n">
        <v>1</v>
      </c>
      <c r="Y696" t="n">
        <v>5.80112632379317</v>
      </c>
      <c r="Z696" t="n">
        <v>62.8585210809219</v>
      </c>
      <c r="AA696" t="n">
        <v>1349.489379257074</v>
      </c>
      <c r="AB696" t="b">
        <v>0</v>
      </c>
      <c r="AC696" t="b">
        <v>1</v>
      </c>
      <c r="AD696" t="n">
        <v>88.16114940494663</v>
      </c>
      <c r="AE696" t="n">
        <v>0.5981803287851133</v>
      </c>
      <c r="AF696" t="n">
        <v>0</v>
      </c>
      <c r="AG696" t="n">
        <v>0.06940134319959212</v>
      </c>
      <c r="AH696" t="b">
        <v>0</v>
      </c>
      <c r="AI696" t="b">
        <v>0</v>
      </c>
      <c r="AJ696" t="n">
        <v>1349.489379257074</v>
      </c>
      <c r="AK696" t="n">
        <v>0</v>
      </c>
      <c r="AL696" t="n">
        <v>9.409889355364529</v>
      </c>
      <c r="AM696" t="n">
        <v>0</v>
      </c>
      <c r="AN696" t="n">
        <v>10.01160615124804</v>
      </c>
      <c r="AO696" t="n">
        <v>0</v>
      </c>
      <c r="AP696" t="n">
        <v>1</v>
      </c>
      <c r="AQ696" t="n">
        <v>3</v>
      </c>
      <c r="AR696" t="n">
        <v>0</v>
      </c>
      <c r="AS696" t="n">
        <v>0</v>
      </c>
      <c r="AT696" t="n">
        <v>2.415208806616221</v>
      </c>
      <c r="AU696" t="n">
        <v>0.7686036299828856</v>
      </c>
      <c r="AV696" t="n">
        <v>2.415208806616221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32.7</v>
      </c>
      <c r="F697" t="n">
        <v>0.2074325903922061</v>
      </c>
      <c r="G697" t="n">
        <v>231.5847147979822</v>
      </c>
      <c r="H697" t="n">
        <v>855.0107670341503</v>
      </c>
      <c r="I697" t="n">
        <v>7.888801509220518</v>
      </c>
      <c r="J697" t="n">
        <v>7.888801509220518</v>
      </c>
      <c r="K697" t="n">
        <v>325.2913534535715</v>
      </c>
      <c r="L697" t="n">
        <v>3</v>
      </c>
      <c r="M697" t="n">
        <v>88.10708381732705</v>
      </c>
      <c r="N697" t="n">
        <v>1387.682474896426</v>
      </c>
      <c r="O697" t="b">
        <v>0</v>
      </c>
      <c r="P697" t="n">
        <v>7.888801509220518</v>
      </c>
      <c r="Q697" t="n">
        <v>0</v>
      </c>
      <c r="R697" t="n">
        <v>0.9132489277111809</v>
      </c>
      <c r="S697" t="n">
        <v>30.15319145964073</v>
      </c>
      <c r="T697" t="n">
        <v>59.44333080030075</v>
      </c>
      <c r="U697" t="n">
        <v>8.63817221115357</v>
      </c>
      <c r="V697" t="n">
        <v>5.156772687345075</v>
      </c>
      <c r="W697" t="n">
        <v>-28.58366994852697</v>
      </c>
      <c r="X697" t="n">
        <v>1</v>
      </c>
      <c r="Y697" t="n">
        <v>5.757594823318289</v>
      </c>
      <c r="Z697" t="n">
        <v>62.93520057833395</v>
      </c>
      <c r="AA697" t="n">
        <v>1387.682474896426</v>
      </c>
      <c r="AB697" t="b">
        <v>0</v>
      </c>
      <c r="AC697" t="b">
        <v>1</v>
      </c>
      <c r="AD697" t="n">
        <v>88.16344280199962</v>
      </c>
      <c r="AE697" t="n">
        <v>0.5972707153423547</v>
      </c>
      <c r="AF697" t="n">
        <v>0</v>
      </c>
      <c r="AG697" t="n">
        <v>0.04904472716371333</v>
      </c>
      <c r="AH697" t="b">
        <v>0</v>
      </c>
      <c r="AI697" t="b">
        <v>0</v>
      </c>
      <c r="AJ697" t="n">
        <v>1387.682474896426</v>
      </c>
      <c r="AK697" t="n">
        <v>0</v>
      </c>
      <c r="AL697" t="n">
        <v>8.63817221115357</v>
      </c>
      <c r="AM697" t="n">
        <v>0</v>
      </c>
      <c r="AN697" t="n">
        <v>9.238150534118132</v>
      </c>
      <c r="AO697" t="n">
        <v>0</v>
      </c>
      <c r="AP697" t="n">
        <v>1</v>
      </c>
      <c r="AQ697" t="n">
        <v>3</v>
      </c>
      <c r="AR697" t="n">
        <v>0</v>
      </c>
      <c r="AS697" t="n">
        <v>0</v>
      </c>
      <c r="AT697" t="n">
        <v>2.304296273143142</v>
      </c>
      <c r="AU697" t="n">
        <v>0.7333073957175588</v>
      </c>
      <c r="AV697" t="n">
        <v>2.304296273143142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33.2</v>
      </c>
      <c r="F698" t="n">
        <v>0.08305097402258355</v>
      </c>
      <c r="G698" t="n">
        <v>235.1257654829666</v>
      </c>
      <c r="H698" t="n">
        <v>868.0843261631128</v>
      </c>
      <c r="I698" t="n">
        <v>5.193416342323993</v>
      </c>
      <c r="J698" t="n">
        <v>5.193416342323993</v>
      </c>
      <c r="K698" t="n">
        <v>210.9231748508583</v>
      </c>
      <c r="L698" t="n">
        <v>3</v>
      </c>
      <c r="M698" t="n">
        <v>57.12978733771892</v>
      </c>
      <c r="N698" t="n">
        <v>1408.900861362732</v>
      </c>
      <c r="O698" t="b">
        <v>0</v>
      </c>
      <c r="P698" t="n">
        <v>5.193416342323993</v>
      </c>
      <c r="Q698" t="n">
        <v>0</v>
      </c>
      <c r="R698" t="n">
        <v>0.8882186099415649</v>
      </c>
      <c r="S698" t="n">
        <v>30.17209684299489</v>
      </c>
      <c r="T698" t="n">
        <v>39.63001341429861</v>
      </c>
      <c r="U698" t="n">
        <v>5.847002398053407</v>
      </c>
      <c r="V698" t="n">
        <v>4.429897987484729</v>
      </c>
      <c r="W698" t="n">
        <v>-27.31702054932218</v>
      </c>
      <c r="X698" t="n">
        <v>1</v>
      </c>
      <c r="Y698" t="n">
        <v>4.490945424113495</v>
      </c>
      <c r="Z698" t="n">
        <v>63.01273430698395</v>
      </c>
      <c r="AA698" t="n">
        <v>1408.900861362732</v>
      </c>
      <c r="AB698" t="b">
        <v>0</v>
      </c>
      <c r="AC698" t="b">
        <v>1</v>
      </c>
      <c r="AD698" t="n">
        <v>88.1654762425249</v>
      </c>
      <c r="AE698" t="n">
        <v>0.5708034144634485</v>
      </c>
      <c r="AF698" t="n">
        <v>0</v>
      </c>
      <c r="AG698" t="n">
        <v>0.03414900276266453</v>
      </c>
      <c r="AH698" t="b">
        <v>0</v>
      </c>
      <c r="AI698" t="b">
        <v>0</v>
      </c>
      <c r="AJ698" t="n">
        <v>1408.900861362732</v>
      </c>
      <c r="AK698" t="n">
        <v>0</v>
      </c>
      <c r="AL698" t="n">
        <v>5.847002398053407</v>
      </c>
      <c r="AM698" t="n">
        <v>0</v>
      </c>
      <c r="AN698" t="n">
        <v>6.417930141438283</v>
      </c>
      <c r="AO698" t="n">
        <v>0</v>
      </c>
      <c r="AP698" t="n">
        <v>1</v>
      </c>
      <c r="AQ698" t="n">
        <v>3</v>
      </c>
      <c r="AR698" t="n">
        <v>0</v>
      </c>
      <c r="AS698" t="n">
        <v>0</v>
      </c>
      <c r="AT698" t="n">
        <v>1.850390854199673</v>
      </c>
      <c r="AU698" t="n">
        <v>0.5888588694811732</v>
      </c>
      <c r="AV698" t="n">
        <v>1.850390854199673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32.4</v>
      </c>
      <c r="F699" t="n">
        <v>-0.7896364864825411</v>
      </c>
      <c r="G699" t="n">
        <v>229.4600843869915</v>
      </c>
      <c r="H699" t="n">
        <v>847.1666315567726</v>
      </c>
      <c r="I699" t="n">
        <v>-14.41307219088128</v>
      </c>
      <c r="J699" t="n">
        <v>-14.41307219088128</v>
      </c>
      <c r="K699" t="n">
        <v>-599.8197962266074</v>
      </c>
      <c r="L699" t="n">
        <v>3</v>
      </c>
      <c r="M699" t="n">
        <v>-162.4647335391678</v>
      </c>
      <c r="N699" t="n">
        <v>1374.951443016642</v>
      </c>
      <c r="O699" t="b">
        <v>0</v>
      </c>
      <c r="P699" t="n">
        <v>-14.41307219088128</v>
      </c>
      <c r="Q699" t="n">
        <v>0</v>
      </c>
      <c r="R699" t="n">
        <v>0.9468725166739852</v>
      </c>
      <c r="S699" t="n">
        <v>30.18813381067382</v>
      </c>
      <c r="T699" t="n">
        <v>-94.78335866728295</v>
      </c>
      <c r="U699" t="n">
        <v>-13.64734193838359</v>
      </c>
      <c r="V699" t="n">
        <v>67.68137487188486</v>
      </c>
      <c r="W699" t="n">
        <v>-36.19099600809356</v>
      </c>
      <c r="X699" t="n">
        <v>1</v>
      </c>
      <c r="Y699" t="n">
        <v>13.36492088288488</v>
      </c>
      <c r="Z699" t="n">
        <v>63.00820666554809</v>
      </c>
      <c r="AA699" t="n">
        <v>1374.951443016642</v>
      </c>
      <c r="AB699" t="b">
        <v>0</v>
      </c>
      <c r="AC699" t="b">
        <v>1</v>
      </c>
      <c r="AD699" t="n">
        <v>88.16901907314137</v>
      </c>
      <c r="AE699" t="n">
        <v>0.7562297673332984</v>
      </c>
      <c r="AF699" t="n">
        <v>0</v>
      </c>
      <c r="AG699" t="n">
        <v>0.02386553862651036</v>
      </c>
      <c r="AH699" t="b">
        <v>0</v>
      </c>
      <c r="AI699" t="b">
        <v>0</v>
      </c>
      <c r="AJ699" t="n">
        <v>1374.951443016642</v>
      </c>
      <c r="AK699" t="n">
        <v>0</v>
      </c>
      <c r="AL699" t="n">
        <v>-13.64734193838359</v>
      </c>
      <c r="AM699" t="n">
        <v>8.337741139965146</v>
      </c>
      <c r="AN699" t="n">
        <v>-4.520202837713091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28.3</v>
      </c>
      <c r="F700" t="n">
        <v>-1.007838361425759</v>
      </c>
      <c r="G700" t="n">
        <v>200.4234687701191</v>
      </c>
      <c r="H700" t="n">
        <v>739.9634466992798</v>
      </c>
      <c r="I700" t="n">
        <v>-16.99300069885908</v>
      </c>
      <c r="J700" t="n">
        <v>-16.99300069885908</v>
      </c>
      <c r="K700" t="n">
        <v>-809.6417278226454</v>
      </c>
      <c r="L700" t="n">
        <v>3</v>
      </c>
      <c r="M700" t="n">
        <v>-219.296242638853</v>
      </c>
      <c r="N700" t="n">
        <v>1200.960673992931</v>
      </c>
      <c r="O700" t="b">
        <v>0</v>
      </c>
      <c r="P700" t="n">
        <v>-16.99300069885908</v>
      </c>
      <c r="Q700" t="n">
        <v>0</v>
      </c>
      <c r="R700" t="n">
        <v>0.9512904618330608</v>
      </c>
      <c r="S700" t="n">
        <v>30.20928697841385</v>
      </c>
      <c r="T700" t="n">
        <v>-128.5363055688044</v>
      </c>
      <c r="U700" t="n">
        <v>-16.16527948274718</v>
      </c>
      <c r="V700" t="n">
        <v>90.75993707004869</v>
      </c>
      <c r="W700" t="n">
        <v>-37.93560578754933</v>
      </c>
      <c r="X700" t="n">
        <v>1</v>
      </c>
      <c r="Y700" t="n">
        <v>15.10953066234065</v>
      </c>
      <c r="Z700" t="n">
        <v>63.01272671803578</v>
      </c>
      <c r="AA700" t="n">
        <v>1200.960673992931</v>
      </c>
      <c r="AB700" t="b">
        <v>0</v>
      </c>
      <c r="AC700" t="b">
        <v>1</v>
      </c>
      <c r="AD700" t="n">
        <v>88.17466876590828</v>
      </c>
      <c r="AE700" t="n">
        <v>0.7926843000383442</v>
      </c>
      <c r="AF700" t="n">
        <v>0</v>
      </c>
      <c r="AG700" t="n">
        <v>0.01579927302476131</v>
      </c>
      <c r="AH700" t="b">
        <v>0</v>
      </c>
      <c r="AI700" t="b">
        <v>0</v>
      </c>
      <c r="AJ700" t="n">
        <v>1200.960673992931</v>
      </c>
      <c r="AK700" t="n">
        <v>0</v>
      </c>
      <c r="AL700" t="n">
        <v>-16.16527948274718</v>
      </c>
      <c r="AM700" t="n">
        <v>11.45930587395486</v>
      </c>
      <c r="AN700" t="n">
        <v>-3.858882668861449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25.8</v>
      </c>
      <c r="F701" t="n">
        <v>-0.6790100678144264</v>
      </c>
      <c r="G701" t="n">
        <v>182.7182153451969</v>
      </c>
      <c r="H701" t="n">
        <v>674.5956510544671</v>
      </c>
      <c r="I701" t="n">
        <v>-9.738870836569788</v>
      </c>
      <c r="J701" t="n">
        <v>-9.738870836569788</v>
      </c>
      <c r="K701" t="n">
        <v>-508.9769832236909</v>
      </c>
      <c r="L701" t="n">
        <v>2</v>
      </c>
      <c r="M701" t="n">
        <v>-137.8594212415197</v>
      </c>
      <c r="N701" t="n">
        <v>1671.64802331297</v>
      </c>
      <c r="O701" t="b">
        <v>1</v>
      </c>
      <c r="P701" t="n">
        <v>-9.738870836569788</v>
      </c>
      <c r="Q701" t="n">
        <v>-30.37676855466574</v>
      </c>
      <c r="R701" t="n">
        <v>0.9449843251661112</v>
      </c>
      <c r="S701" t="n">
        <v>30.23215263596007</v>
      </c>
      <c r="T701" t="n">
        <v>-52.57263605718651</v>
      </c>
      <c r="U701" t="n">
        <v>-9.203080285375822</v>
      </c>
      <c r="V701" t="n">
        <v>85.28678518433321</v>
      </c>
      <c r="W701" t="n">
        <v>-38.58008625904491</v>
      </c>
      <c r="X701" t="n">
        <v>1</v>
      </c>
      <c r="Y701" t="n">
        <v>15.75401113383623</v>
      </c>
      <c r="Z701" t="n">
        <v>63.01208176924274</v>
      </c>
      <c r="AA701" t="n">
        <v>1671.64802331297</v>
      </c>
      <c r="AB701" t="b">
        <v>0</v>
      </c>
      <c r="AC701" t="b">
        <v>1</v>
      </c>
      <c r="AD701" t="n">
        <v>88.18079248451863</v>
      </c>
      <c r="AE701" t="n">
        <v>0.8061510561591474</v>
      </c>
      <c r="AF701" t="n">
        <v>0</v>
      </c>
      <c r="AG701" t="n">
        <v>0.01224340075184344</v>
      </c>
      <c r="AH701" t="b">
        <v>0</v>
      </c>
      <c r="AI701" t="b">
        <v>0</v>
      </c>
      <c r="AJ701" t="n">
        <v>1641.271254758304</v>
      </c>
      <c r="AK701" t="n">
        <v>0</v>
      </c>
      <c r="AL701" t="n">
        <v>-9.035844218979008</v>
      </c>
      <c r="AM701" t="n">
        <v>2.548080580019964</v>
      </c>
      <c r="AN701" t="n">
        <v>-5.614518079433773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23.1</v>
      </c>
      <c r="F702" t="n">
        <v>-0.6094547006498683</v>
      </c>
      <c r="G702" t="n">
        <v>163.596541646281</v>
      </c>
      <c r="H702" t="n">
        <v>603.9984317580694</v>
      </c>
      <c r="I702" t="n">
        <v>-7.688507111559744</v>
      </c>
      <c r="J702" t="n">
        <v>-7.688507111559744</v>
      </c>
      <c r="K702" t="n">
        <v>-448.7859826943015</v>
      </c>
      <c r="L702" t="n">
        <v>2</v>
      </c>
      <c r="M702" t="n">
        <v>-121.5563333408184</v>
      </c>
      <c r="N702" t="n">
        <v>1496.708113896496</v>
      </c>
      <c r="O702" t="b">
        <v>0</v>
      </c>
      <c r="P702" t="n">
        <v>-7.688507111559744</v>
      </c>
      <c r="Q702" t="n">
        <v>0</v>
      </c>
      <c r="R702" t="n">
        <v>0.943047509268452</v>
      </c>
      <c r="S702" t="n">
        <v>30.24695375863475</v>
      </c>
      <c r="T702" t="n">
        <v>-46.26045092528832</v>
      </c>
      <c r="U702" t="n">
        <v>-7.250627481549198</v>
      </c>
      <c r="V702" t="n">
        <v>75.29588241553006</v>
      </c>
      <c r="W702" t="n">
        <v>-36.72344182950825</v>
      </c>
      <c r="X702" t="n">
        <v>1</v>
      </c>
      <c r="Y702" t="n">
        <v>13.89736670429957</v>
      </c>
      <c r="Z702" t="n">
        <v>63.01089790242636</v>
      </c>
      <c r="AA702" t="n">
        <v>1496.708113896496</v>
      </c>
      <c r="AB702" t="b">
        <v>0</v>
      </c>
      <c r="AC702" t="b">
        <v>1</v>
      </c>
      <c r="AD702" t="n">
        <v>88.18667569440716</v>
      </c>
      <c r="AE702" t="n">
        <v>0.7673555009150979</v>
      </c>
      <c r="AF702" t="n">
        <v>0</v>
      </c>
      <c r="AG702" t="n">
        <v>0.006512331911812719</v>
      </c>
      <c r="AH702" t="b">
        <v>0</v>
      </c>
      <c r="AI702" t="b">
        <v>0</v>
      </c>
      <c r="AJ702" t="n">
        <v>1496.708113896496</v>
      </c>
      <c r="AK702" t="n">
        <v>0</v>
      </c>
      <c r="AL702" t="n">
        <v>-7.250627481549198</v>
      </c>
      <c r="AM702" t="n">
        <v>1.435794996568358</v>
      </c>
      <c r="AN702" t="n">
        <v>-5.007322671440484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21.8</v>
      </c>
      <c r="F703" t="n">
        <v>-0.2165044629194322</v>
      </c>
      <c r="G703" t="n">
        <v>154.3898098653214</v>
      </c>
      <c r="H703" t="n">
        <v>570.0071780227668</v>
      </c>
      <c r="I703" t="n">
        <v>-1.396737862236675</v>
      </c>
      <c r="J703" t="n">
        <v>-1.396737862236675</v>
      </c>
      <c r="K703" t="n">
        <v>-86.39083181946661</v>
      </c>
      <c r="L703" t="n">
        <v>2</v>
      </c>
      <c r="M703" t="n">
        <v>-23.39946690668109</v>
      </c>
      <c r="N703" t="n">
        <v>1412.477787140416</v>
      </c>
      <c r="O703" t="b">
        <v>0</v>
      </c>
      <c r="P703" t="n">
        <v>-1.396737862236675</v>
      </c>
      <c r="Q703" t="n">
        <v>0</v>
      </c>
      <c r="R703" t="n">
        <v>0.8622355481355943</v>
      </c>
      <c r="S703" t="n">
        <v>30.25905010879636</v>
      </c>
      <c r="T703" t="n">
        <v>-8.141990385134331</v>
      </c>
      <c r="U703" t="n">
        <v>-1.204317036247377</v>
      </c>
      <c r="V703" t="n">
        <v>15.25747652154677</v>
      </c>
      <c r="W703" t="n">
        <v>-30.86835335370488</v>
      </c>
      <c r="X703" t="n">
        <v>1</v>
      </c>
      <c r="Y703" t="n">
        <v>8.042278228496201</v>
      </c>
      <c r="Z703" t="n">
        <v>63.03348112757834</v>
      </c>
      <c r="AA703" t="n">
        <v>1412.477787140416</v>
      </c>
      <c r="AB703" t="b">
        <v>0</v>
      </c>
      <c r="AC703" t="b">
        <v>1</v>
      </c>
      <c r="AD703" t="n">
        <v>88.1910287985605</v>
      </c>
      <c r="AE703" t="n">
        <v>0.6450103685848781</v>
      </c>
      <c r="AF703" t="n">
        <v>0</v>
      </c>
      <c r="AG703" t="n">
        <v>0.01557315547098781</v>
      </c>
      <c r="AH703" t="b">
        <v>0</v>
      </c>
      <c r="AI703" t="b">
        <v>0</v>
      </c>
      <c r="AJ703" t="n">
        <v>1412.477787140416</v>
      </c>
      <c r="AK703" t="n">
        <v>0</v>
      </c>
      <c r="AL703" t="n">
        <v>-1.204317036247377</v>
      </c>
      <c r="AM703" t="n">
        <v>0</v>
      </c>
      <c r="AN703" t="n">
        <v>-0.5476814144004848</v>
      </c>
      <c r="AO703" t="n">
        <v>0</v>
      </c>
      <c r="AP703" t="n">
        <v>1</v>
      </c>
      <c r="AQ703" t="n">
        <v>3</v>
      </c>
      <c r="AR703" t="n">
        <v>0</v>
      </c>
      <c r="AS703" t="n">
        <v>0</v>
      </c>
      <c r="AT703" t="n">
        <v>0.7291806190666836</v>
      </c>
      <c r="AU703" t="n">
        <v>0.2320506902726266</v>
      </c>
      <c r="AV703" t="n">
        <v>0.7291806190666836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21.2</v>
      </c>
      <c r="F704" t="n">
        <v>-0.1078607810057406</v>
      </c>
      <c r="G704" t="n">
        <v>150.1405490433401</v>
      </c>
      <c r="H704" t="n">
        <v>554.3189070680118</v>
      </c>
      <c r="I704" t="n">
        <v>0.2116737404918805</v>
      </c>
      <c r="J704" t="n">
        <v>0.2116737404918805</v>
      </c>
      <c r="K704" t="n">
        <v>13.46295414664126</v>
      </c>
      <c r="L704" t="n">
        <v>2</v>
      </c>
      <c r="M704" t="n">
        <v>3.646520624767405</v>
      </c>
      <c r="N704" t="n">
        <v>1373.602251714533</v>
      </c>
      <c r="O704" t="b">
        <v>0</v>
      </c>
      <c r="P704" t="n">
        <v>0.2116737404918805</v>
      </c>
      <c r="Q704" t="n">
        <v>0</v>
      </c>
      <c r="R704" t="n">
        <v>0.3225288830268785</v>
      </c>
      <c r="S704" t="n">
        <v>30.26436570132461</v>
      </c>
      <c r="T704" t="n">
        <v>4.562561796463751</v>
      </c>
      <c r="U704" t="n">
        <v>0.6562939061623211</v>
      </c>
      <c r="V704" t="n">
        <v>3.091003836509189</v>
      </c>
      <c r="W704" t="n">
        <v>-26.05943402409413</v>
      </c>
      <c r="X704" t="n">
        <v>1</v>
      </c>
      <c r="Y704" t="n">
        <v>3.233358898885445</v>
      </c>
      <c r="Z704" t="n">
        <v>63.05988948171162</v>
      </c>
      <c r="AA704" t="n">
        <v>1373.602251714533</v>
      </c>
      <c r="AB704" t="b">
        <v>0</v>
      </c>
      <c r="AC704" t="b">
        <v>1</v>
      </c>
      <c r="AD704" t="n">
        <v>88.19326602814927</v>
      </c>
      <c r="AE704" t="n">
        <v>0.5445254870706235</v>
      </c>
      <c r="AF704" t="n">
        <v>0</v>
      </c>
      <c r="AG704" t="n">
        <v>0.02229947683679789</v>
      </c>
      <c r="AH704" t="b">
        <v>0</v>
      </c>
      <c r="AI704" t="b">
        <v>0</v>
      </c>
      <c r="AJ704" t="n">
        <v>1373.602251714533</v>
      </c>
      <c r="AK704" t="n">
        <v>0</v>
      </c>
      <c r="AL704" t="n">
        <v>0.6562939061623211</v>
      </c>
      <c r="AM704" t="n">
        <v>0</v>
      </c>
      <c r="AN704" t="n">
        <v>1.202880379960836</v>
      </c>
      <c r="AO704" t="n">
        <v>0</v>
      </c>
      <c r="AP704" t="n">
        <v>1</v>
      </c>
      <c r="AQ704" t="n">
        <v>3</v>
      </c>
      <c r="AR704" t="n">
        <v>0</v>
      </c>
      <c r="AS704" t="n">
        <v>0</v>
      </c>
      <c r="AT704" t="n">
        <v>0.9845771190906157</v>
      </c>
      <c r="AU704" t="n">
        <v>0.3133267590189718</v>
      </c>
      <c r="AV704" t="n">
        <v>0.9845771190906157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21</v>
      </c>
      <c r="F705" t="n">
        <v>-0.018719079724276</v>
      </c>
      <c r="G705" t="n">
        <v>148.7241287693463</v>
      </c>
      <c r="H705" t="n">
        <v>549.0894834164267</v>
      </c>
      <c r="I705" t="n">
        <v>1.492453642166998</v>
      </c>
      <c r="J705" t="n">
        <v>1.492453642166998</v>
      </c>
      <c r="K705" t="n">
        <v>95.82764133240158</v>
      </c>
      <c r="L705" t="n">
        <v>2</v>
      </c>
      <c r="M705" t="n">
        <v>25.95548248439913</v>
      </c>
      <c r="N705" t="n">
        <v>1360.643739905905</v>
      </c>
      <c r="O705" t="b">
        <v>0</v>
      </c>
      <c r="P705" t="n">
        <v>1.492453642166998</v>
      </c>
      <c r="Q705" t="n">
        <v>0</v>
      </c>
      <c r="R705" t="n">
        <v>0.7532533428351234</v>
      </c>
      <c r="S705" t="n">
        <v>30.26832718049218</v>
      </c>
      <c r="T705" t="n">
        <v>13.90550407342963</v>
      </c>
      <c r="U705" t="n">
        <v>1.981343536491514</v>
      </c>
      <c r="V705" t="n">
        <v>3.431136646311336</v>
      </c>
      <c r="W705" t="n">
        <v>-30.15716168539345</v>
      </c>
      <c r="X705" t="n">
        <v>1</v>
      </c>
      <c r="Y705" t="n">
        <v>7.331086560184765</v>
      </c>
      <c r="Z705" t="n">
        <v>63.09414492580787</v>
      </c>
      <c r="AA705" t="n">
        <v>1360.643739905905</v>
      </c>
      <c r="AB705" t="b">
        <v>0</v>
      </c>
      <c r="AC705" t="b">
        <v>1</v>
      </c>
      <c r="AD705" t="n">
        <v>88.19536214828004</v>
      </c>
      <c r="AE705" t="n">
        <v>0.630149647157475</v>
      </c>
      <c r="AF705" t="n">
        <v>0</v>
      </c>
      <c r="AG705" t="n">
        <v>0.0225015266787339</v>
      </c>
      <c r="AH705" t="b">
        <v>0</v>
      </c>
      <c r="AI705" t="b">
        <v>0</v>
      </c>
      <c r="AJ705" t="n">
        <v>1360.643739905905</v>
      </c>
      <c r="AK705" t="n">
        <v>0</v>
      </c>
      <c r="AL705" t="n">
        <v>1.981343536491514</v>
      </c>
      <c r="AM705" t="n">
        <v>0</v>
      </c>
      <c r="AN705" t="n">
        <v>2.611621995319482</v>
      </c>
      <c r="AO705" t="n">
        <v>0</v>
      </c>
      <c r="AP705" t="n">
        <v>1</v>
      </c>
      <c r="AQ705" t="n">
        <v>3</v>
      </c>
      <c r="AR705" t="n">
        <v>0</v>
      </c>
      <c r="AS705" t="n">
        <v>0</v>
      </c>
      <c r="AT705" t="n">
        <v>1.203774780042331</v>
      </c>
      <c r="AU705" t="n">
        <v>0.3830830953778501</v>
      </c>
      <c r="AV705" t="n">
        <v>1.203774780042331</v>
      </c>
    </row>
    <row r="706" spans="1:48">
      <c r="A706" t="n">
        <v>703</v>
      </c>
      <c r="B706" t="n">
        <v>0</v>
      </c>
      <c r="C706" t="n">
        <v>0</v>
      </c>
      <c r="D706" t="n">
        <v>0</v>
      </c>
      <c r="E706" t="n">
        <v>21</v>
      </c>
      <c r="F706" t="n">
        <v>0.01607043323618562</v>
      </c>
      <c r="G706" t="n">
        <v>148.7241287693463</v>
      </c>
      <c r="H706" t="n">
        <v>549.0894834164267</v>
      </c>
      <c r="I706" t="n">
        <v>1.994862555142574</v>
      </c>
      <c r="J706" t="n">
        <v>1.994862555142574</v>
      </c>
      <c r="K706" t="n">
        <v>128.0863726956892</v>
      </c>
      <c r="L706" t="n">
        <v>2</v>
      </c>
      <c r="M706" t="n">
        <v>34.69295035094506</v>
      </c>
      <c r="N706" t="n">
        <v>1360.643739905905</v>
      </c>
      <c r="O706" t="b">
        <v>0</v>
      </c>
      <c r="P706" t="n">
        <v>1.994862555142574</v>
      </c>
      <c r="Q706" t="n">
        <v>0</v>
      </c>
      <c r="R706" t="n">
        <v>0.7969095055662597</v>
      </c>
      <c r="S706" t="n">
        <v>30.27850024352952</v>
      </c>
      <c r="T706" t="n">
        <v>17.56834799625652</v>
      </c>
      <c r="U706" t="n">
        <v>2.503248538521429</v>
      </c>
      <c r="V706" t="n">
        <v>3.567964480943749</v>
      </c>
      <c r="W706" t="n">
        <v>-26.9042149133054</v>
      </c>
      <c r="X706" t="n">
        <v>1</v>
      </c>
      <c r="Y706" t="n">
        <v>4.078139788096721</v>
      </c>
      <c r="Z706" t="n">
        <v>63.12341466193476</v>
      </c>
      <c r="AA706" t="n">
        <v>1360.643739905905</v>
      </c>
      <c r="AB706" t="b">
        <v>0</v>
      </c>
      <c r="AC706" t="b">
        <v>1</v>
      </c>
      <c r="AD706" t="n">
        <v>88.1976258836666</v>
      </c>
      <c r="AE706" t="n">
        <v>0.5621776250541427</v>
      </c>
      <c r="AF706" t="n">
        <v>0</v>
      </c>
      <c r="AG706" t="n">
        <v>0.0212659301022744</v>
      </c>
      <c r="AH706" t="b">
        <v>0</v>
      </c>
      <c r="AI706" t="b">
        <v>0</v>
      </c>
      <c r="AJ706" t="n">
        <v>1360.643739905905</v>
      </c>
      <c r="AK706" t="n">
        <v>0</v>
      </c>
      <c r="AL706" t="n">
        <v>2.503248538521429</v>
      </c>
      <c r="AM706" t="n">
        <v>0</v>
      </c>
      <c r="AN706" t="n">
        <v>3.065458366493195</v>
      </c>
      <c r="AO706" t="n">
        <v>0</v>
      </c>
      <c r="AP706" t="n">
        <v>1</v>
      </c>
      <c r="AQ706" t="n">
        <v>3</v>
      </c>
      <c r="AR706" t="n">
        <v>0</v>
      </c>
      <c r="AS706" t="n">
        <v>0</v>
      </c>
      <c r="AT706" t="n">
        <v>1.277184278302546</v>
      </c>
      <c r="AU706" t="n">
        <v>0.406444556582968</v>
      </c>
      <c r="AV706" t="n">
        <v>1.277184278302546</v>
      </c>
    </row>
    <row r="707" spans="1:48">
      <c r="A707" t="n">
        <v>704</v>
      </c>
      <c r="B707" t="n">
        <v>0</v>
      </c>
      <c r="C707" t="n">
        <v>0</v>
      </c>
      <c r="D707" t="n">
        <v>0</v>
      </c>
      <c r="E707" t="n">
        <v>20.9</v>
      </c>
      <c r="F707" t="n">
        <v>-0.1288959865537995</v>
      </c>
      <c r="G707" t="n">
        <v>148.0159186323494</v>
      </c>
      <c r="H707" t="n">
        <v>546.4747715906342</v>
      </c>
      <c r="I707" t="n">
        <v>-0.1004407936660547</v>
      </c>
      <c r="J707" t="n">
        <v>-0.1004407936660547</v>
      </c>
      <c r="K707" t="n">
        <v>-6.479971457555926</v>
      </c>
      <c r="L707" t="n">
        <v>2</v>
      </c>
      <c r="M707" t="n">
        <v>-1.755138531299005</v>
      </c>
      <c r="N707" t="n">
        <v>1354.164484001592</v>
      </c>
      <c r="O707" t="b">
        <v>0</v>
      </c>
      <c r="P707" t="n">
        <v>-0.1004407936660547</v>
      </c>
      <c r="Q707" t="n">
        <v>0</v>
      </c>
      <c r="R707" t="n">
        <v>0</v>
      </c>
      <c r="S707" t="n">
        <v>30.28969210131728</v>
      </c>
      <c r="T707" t="n">
        <v>0.2586948716892249</v>
      </c>
      <c r="U707" t="n">
        <v>0.03668494368122628</v>
      </c>
      <c r="V707" t="n">
        <v>2.013833402988229</v>
      </c>
      <c r="W707" t="n">
        <v>-22.60711057378604</v>
      </c>
      <c r="X707" t="n">
        <v>1</v>
      </c>
      <c r="Y707" t="n">
        <v>-0.2189645514226441</v>
      </c>
      <c r="Z707" t="n">
        <v>63.14982301606804</v>
      </c>
      <c r="AA707" t="n">
        <v>1354.164484001592</v>
      </c>
      <c r="AB707" t="b">
        <v>0</v>
      </c>
      <c r="AC707" t="b">
        <v>1</v>
      </c>
      <c r="AD707" t="n">
        <v>88.19839159303896</v>
      </c>
      <c r="AE707" t="n">
        <v>0.4723873851238874</v>
      </c>
      <c r="AF707" t="n">
        <v>0</v>
      </c>
      <c r="AG707" t="n">
        <v>0.0134298826095906</v>
      </c>
      <c r="AH707" t="b">
        <v>0</v>
      </c>
      <c r="AI707" t="b">
        <v>0</v>
      </c>
      <c r="AJ707" t="n">
        <v>1354.164484001592</v>
      </c>
      <c r="AK707" t="n">
        <v>0</v>
      </c>
      <c r="AL707" t="n">
        <v>0.03668494368122628</v>
      </c>
      <c r="AM707" t="n">
        <v>0</v>
      </c>
      <c r="AN707" t="n">
        <v>0.5129688818375341</v>
      </c>
      <c r="AO707" t="n">
        <v>0</v>
      </c>
      <c r="AP707" t="n">
        <v>1</v>
      </c>
      <c r="AQ707" t="n">
        <v>3</v>
      </c>
      <c r="AR707" t="n">
        <v>0</v>
      </c>
      <c r="AS707" t="n">
        <v>0</v>
      </c>
      <c r="AT707" t="n">
        <v>0.8618814365201628</v>
      </c>
      <c r="AU707" t="n">
        <v>0.2742807159818064</v>
      </c>
      <c r="AV707" t="n">
        <v>0.8618814365201628</v>
      </c>
    </row>
    <row r="708" spans="1:48">
      <c r="A708" t="n">
        <v>705</v>
      </c>
      <c r="B708" t="n">
        <v>0</v>
      </c>
      <c r="C708" t="n">
        <v>0</v>
      </c>
      <c r="D708" t="n">
        <v>0</v>
      </c>
      <c r="E708" t="n">
        <v>19.9</v>
      </c>
      <c r="F708" t="n">
        <v>-0.417153153687658</v>
      </c>
      <c r="G708" t="n">
        <v>140.9338172623806</v>
      </c>
      <c r="H708" t="n">
        <v>520.327653332709</v>
      </c>
      <c r="I708" t="n">
        <v>-4.061580852079629</v>
      </c>
      <c r="J708" t="n">
        <v>-4.061580852079629</v>
      </c>
      <c r="K708" t="n">
        <v>-275.2017997947527</v>
      </c>
      <c r="L708" t="n">
        <v>2</v>
      </c>
      <c r="M708" t="n">
        <v>-74.5400324471161</v>
      </c>
      <c r="N708" t="n">
        <v>1289.371924958453</v>
      </c>
      <c r="O708" t="b">
        <v>0</v>
      </c>
      <c r="P708" t="n">
        <v>-4.061580852079629</v>
      </c>
      <c r="Q708" t="n">
        <v>0</v>
      </c>
      <c r="R708" t="n">
        <v>0.9315581066406067</v>
      </c>
      <c r="S708" t="n">
        <v>30.28969210131728</v>
      </c>
      <c r="T708" t="n">
        <v>-28.02194168497372</v>
      </c>
      <c r="U708" t="n">
        <v>-3.783598568531041</v>
      </c>
      <c r="V708" t="n">
        <v>46.51809076214239</v>
      </c>
      <c r="W708" t="n">
        <v>-32.25521111805489</v>
      </c>
      <c r="X708" t="n">
        <v>1</v>
      </c>
      <c r="Y708" t="n">
        <v>9.429135992846213</v>
      </c>
      <c r="Z708" t="n">
        <v>63.17615420112001</v>
      </c>
      <c r="AA708" t="n">
        <v>1289.371924958453</v>
      </c>
      <c r="AB708" t="b">
        <v>0</v>
      </c>
      <c r="AC708" t="b">
        <v>1</v>
      </c>
      <c r="AD708" t="n">
        <v>88.20021900800749</v>
      </c>
      <c r="AE708" t="n">
        <v>0.6739894860489083</v>
      </c>
      <c r="AF708" t="n">
        <v>0</v>
      </c>
      <c r="AG708" t="n">
        <v>0.008702268995001483</v>
      </c>
      <c r="AH708" t="b">
        <v>0</v>
      </c>
      <c r="AI708" t="b">
        <v>0</v>
      </c>
      <c r="AJ708" t="n">
        <v>1289.371924958453</v>
      </c>
      <c r="AK708" t="n">
        <v>0</v>
      </c>
      <c r="AL708" t="n">
        <v>-3.783598568531041</v>
      </c>
      <c r="AM708" t="n">
        <v>0</v>
      </c>
      <c r="AN708" t="n">
        <v>-3.080626456621155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 spans="1:48">
      <c r="A709" t="n">
        <v>706</v>
      </c>
      <c r="B709" t="n">
        <v>0</v>
      </c>
      <c r="C709" t="n">
        <v>0</v>
      </c>
      <c r="D709" t="n">
        <v>0</v>
      </c>
      <c r="E709" t="n">
        <v>17.9</v>
      </c>
      <c r="F709" t="n">
        <v>-0.7024913986955674</v>
      </c>
      <c r="G709" t="n">
        <v>126.7696145224428</v>
      </c>
      <c r="H709" t="n">
        <v>468.0334168168589</v>
      </c>
      <c r="I709" t="n">
        <v>-7.202272068374337</v>
      </c>
      <c r="J709" t="n">
        <v>-7.202272068374337</v>
      </c>
      <c r="K709" t="n">
        <v>-542.5324698632096</v>
      </c>
      <c r="L709" t="n">
        <v>2</v>
      </c>
      <c r="M709" t="n">
        <v>-146.9481229315302</v>
      </c>
      <c r="N709" t="n">
        <v>1159.786806872176</v>
      </c>
      <c r="O709" t="b">
        <v>0</v>
      </c>
      <c r="P709" t="n">
        <v>-7.202272068374337</v>
      </c>
      <c r="Q709" t="n">
        <v>0</v>
      </c>
      <c r="R709" t="n">
        <v>0.9470970901036228</v>
      </c>
      <c r="S709" t="n">
        <v>30.29737131453039</v>
      </c>
      <c r="T709" t="n">
        <v>-56.16389815360843</v>
      </c>
      <c r="U709" t="n">
        <v>-6.821250918091934</v>
      </c>
      <c r="V709" t="n">
        <v>90.78422477792178</v>
      </c>
      <c r="W709" t="n">
        <v>-37.51248377863711</v>
      </c>
      <c r="X709" t="n">
        <v>1</v>
      </c>
      <c r="Y709" t="n">
        <v>14.68640865342843</v>
      </c>
      <c r="Z709" t="n">
        <v>63.18313368094843</v>
      </c>
      <c r="AA709" t="n">
        <v>1159.786806872176</v>
      </c>
      <c r="AB709" t="b">
        <v>0</v>
      </c>
      <c r="AC709" t="b">
        <v>1</v>
      </c>
      <c r="AD709" t="n">
        <v>88.20500383829446</v>
      </c>
      <c r="AE709" t="n">
        <v>0.7838429446282382</v>
      </c>
      <c r="AF709" t="n">
        <v>0</v>
      </c>
      <c r="AG709" t="n">
        <v>0.01959778341390722</v>
      </c>
      <c r="AH709" t="b">
        <v>0</v>
      </c>
      <c r="AI709" t="b">
        <v>0</v>
      </c>
      <c r="AJ709" t="n">
        <v>1159.786806872176</v>
      </c>
      <c r="AK709" t="n">
        <v>0</v>
      </c>
      <c r="AL709" t="n">
        <v>-6.821250918091934</v>
      </c>
      <c r="AM709" t="n">
        <v>2.25533530865926</v>
      </c>
      <c r="AN709" t="n">
        <v>-3.707877142600332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 spans="1:48">
      <c r="A710" t="n">
        <v>707</v>
      </c>
      <c r="B710" t="n">
        <v>0</v>
      </c>
      <c r="C710" t="n">
        <v>0</v>
      </c>
      <c r="D710" t="n">
        <v>0</v>
      </c>
      <c r="E710" t="n">
        <v>15.1</v>
      </c>
      <c r="F710" t="n">
        <v>-0.7728812515300731</v>
      </c>
      <c r="G710" t="n">
        <v>106.93973068653</v>
      </c>
      <c r="H710" t="n">
        <v>394.8214856946687</v>
      </c>
      <c r="I710" t="n">
        <v>-6.846721974446476</v>
      </c>
      <c r="J710" t="n">
        <v>-6.846721974446476</v>
      </c>
      <c r="K710" t="n">
        <v>-611.3852948086661</v>
      </c>
      <c r="L710" t="n">
        <v>2</v>
      </c>
      <c r="M710" t="n">
        <v>-165.5973171204404</v>
      </c>
      <c r="N710" t="n">
        <v>978.3676415513891</v>
      </c>
      <c r="O710" t="b">
        <v>0</v>
      </c>
      <c r="P710" t="n">
        <v>-6.846721974446476</v>
      </c>
      <c r="Q710" t="n">
        <v>0</v>
      </c>
      <c r="R710" t="n">
        <v>0.9491593576686137</v>
      </c>
      <c r="S710" t="n">
        <v>30.30789695887856</v>
      </c>
      <c r="T710" t="n">
        <v>-63.4294766544322</v>
      </c>
      <c r="U710" t="n">
        <v>-6.4986302314012</v>
      </c>
      <c r="V710" t="n">
        <v>102.1678404660082</v>
      </c>
      <c r="W710" t="n">
        <v>-35.14192906688085</v>
      </c>
      <c r="X710" t="n">
        <v>1</v>
      </c>
      <c r="Y710" t="n">
        <v>12.31585394167217</v>
      </c>
      <c r="Z710" t="n">
        <v>63.19385954008216</v>
      </c>
      <c r="AA710" t="n">
        <v>978.3676415513891</v>
      </c>
      <c r="AB710" t="b">
        <v>0</v>
      </c>
      <c r="AC710" t="b">
        <v>1</v>
      </c>
      <c r="AD710" t="n">
        <v>88.2103614300792</v>
      </c>
      <c r="AE710" t="n">
        <v>0.7343089655766147</v>
      </c>
      <c r="AF710" t="n">
        <v>0</v>
      </c>
      <c r="AG710" t="n">
        <v>0.04406436883390014</v>
      </c>
      <c r="AH710" t="b">
        <v>0</v>
      </c>
      <c r="AI710" t="b">
        <v>0</v>
      </c>
      <c r="AJ710" t="n">
        <v>978.3676415513891</v>
      </c>
      <c r="AK710" t="n">
        <v>0</v>
      </c>
      <c r="AL710" t="n">
        <v>-6.4986302314012</v>
      </c>
      <c r="AM710" t="n">
        <v>2.615664622635638</v>
      </c>
      <c r="AN710" t="n">
        <v>-3.06489685445072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 spans="1:48">
      <c r="A711" t="n">
        <v>708</v>
      </c>
      <c r="B711" t="n">
        <v>0</v>
      </c>
      <c r="C711" t="n">
        <v>0</v>
      </c>
      <c r="D711" t="n">
        <v>0</v>
      </c>
      <c r="E711" t="n">
        <v>12.8</v>
      </c>
      <c r="F711" t="n">
        <v>-0.4559835951841378</v>
      </c>
      <c r="G711" t="n">
        <v>90.65089753560159</v>
      </c>
      <c r="H711" t="n">
        <v>334.6831137014411</v>
      </c>
      <c r="I711" t="n">
        <v>-3.040134456682701</v>
      </c>
      <c r="J711" t="n">
        <v>-3.040134456682701</v>
      </c>
      <c r="K711" t="n">
        <v>-320.2521582900075</v>
      </c>
      <c r="L711" t="n">
        <v>2</v>
      </c>
      <c r="M711" t="n">
        <v>-86.74218805254806</v>
      </c>
      <c r="N711" t="n">
        <v>829.3447557521711</v>
      </c>
      <c r="O711" t="b">
        <v>0</v>
      </c>
      <c r="P711" t="n">
        <v>-3.040134456682701</v>
      </c>
      <c r="Q711" t="n">
        <v>0</v>
      </c>
      <c r="R711" t="n">
        <v>0.9374607580541703</v>
      </c>
      <c r="S711" t="n">
        <v>30.31751293396318</v>
      </c>
      <c r="T711" t="n">
        <v>-32.81573743624661</v>
      </c>
      <c r="U711" t="n">
        <v>-2.850006752348368</v>
      </c>
      <c r="V711" t="n">
        <v>53.92645061630147</v>
      </c>
      <c r="W711" t="n">
        <v>-32.25521111805489</v>
      </c>
      <c r="X711" t="n">
        <v>1</v>
      </c>
      <c r="Y711" t="n">
        <v>9.429135992846213</v>
      </c>
      <c r="Z711" t="n">
        <v>63.20567794840807</v>
      </c>
      <c r="AA711" t="n">
        <v>829.3447557521711</v>
      </c>
      <c r="AB711" t="b">
        <v>0</v>
      </c>
      <c r="AC711" t="b">
        <v>1</v>
      </c>
      <c r="AD711" t="n">
        <v>88.21467591220907</v>
      </c>
      <c r="AE711" t="n">
        <v>0.6739894860489083</v>
      </c>
      <c r="AF711" t="n">
        <v>0</v>
      </c>
      <c r="AG711" t="n">
        <v>0.06673781399436746</v>
      </c>
      <c r="AH711" t="b">
        <v>0</v>
      </c>
      <c r="AI711" t="b">
        <v>0</v>
      </c>
      <c r="AJ711" t="n">
        <v>829.3447557521711</v>
      </c>
      <c r="AK711" t="n">
        <v>0</v>
      </c>
      <c r="AL711" t="n">
        <v>-2.850006752348368</v>
      </c>
      <c r="AM711" t="n">
        <v>0</v>
      </c>
      <c r="AN711" t="n">
        <v>-2.14507026246346</v>
      </c>
      <c r="AO711" t="n">
        <v>0</v>
      </c>
      <c r="AP711" t="n">
        <v>1</v>
      </c>
      <c r="AQ711" t="n">
        <v>3</v>
      </c>
      <c r="AR711" t="n">
        <v>0</v>
      </c>
      <c r="AS711" t="n">
        <v>0</v>
      </c>
      <c r="AT711" t="n">
        <v>0.1168283342647933</v>
      </c>
      <c r="AU711" t="n">
        <v>0.0371788482862395</v>
      </c>
      <c r="AV711" t="n">
        <v>0.1168283342647933</v>
      </c>
    </row>
    <row r="712" spans="1:48">
      <c r="A712" t="n">
        <v>709</v>
      </c>
      <c r="B712" t="n">
        <v>0</v>
      </c>
      <c r="C712" t="n">
        <v>0</v>
      </c>
      <c r="D712" t="n">
        <v>0</v>
      </c>
      <c r="E712" t="n">
        <v>12</v>
      </c>
      <c r="F712" t="n">
        <v>0.01348229893329056</v>
      </c>
      <c r="G712" t="n">
        <v>84.98521643962647</v>
      </c>
      <c r="H712" t="n">
        <v>313.7654190951009</v>
      </c>
      <c r="I712" t="n">
        <v>1.016053599522743</v>
      </c>
      <c r="J712" t="n">
        <v>1.016053599522743</v>
      </c>
      <c r="K712" t="n">
        <v>114.1680585765665</v>
      </c>
      <c r="L712" t="n">
        <v>2</v>
      </c>
      <c r="M712" t="n">
        <v>30.92309278888582</v>
      </c>
      <c r="N712" t="n">
        <v>777.5107085176602</v>
      </c>
      <c r="O712" t="b">
        <v>0</v>
      </c>
      <c r="P712" t="n">
        <v>1.016053599522743</v>
      </c>
      <c r="Q712" t="n">
        <v>0</v>
      </c>
      <c r="R712" t="n">
        <v>0.8022832236879973</v>
      </c>
      <c r="S712" t="n">
        <v>30.32276517939646</v>
      </c>
      <c r="T712" t="n">
        <v>15.55442319067052</v>
      </c>
      <c r="U712" t="n">
        <v>1.266452506450365</v>
      </c>
      <c r="V712" t="n">
        <v>3.075370410652033</v>
      </c>
      <c r="W712" t="n">
        <v>-25.48009895953866</v>
      </c>
      <c r="X712" t="n">
        <v>1</v>
      </c>
      <c r="Y712" t="n">
        <v>2.654023834329976</v>
      </c>
      <c r="Z712" t="n">
        <v>63.21283817782457</v>
      </c>
      <c r="AA712" t="n">
        <v>777.5107085176602</v>
      </c>
      <c r="AB712" t="b">
        <v>0</v>
      </c>
      <c r="AC712" t="b">
        <v>1</v>
      </c>
      <c r="AD712" t="n">
        <v>88.21707336455573</v>
      </c>
      <c r="AE712" t="n">
        <v>0.5324199782590168</v>
      </c>
      <c r="AF712" t="n">
        <v>0</v>
      </c>
      <c r="AG712" t="n">
        <v>0.06776569641219271</v>
      </c>
      <c r="AH712" t="b">
        <v>0</v>
      </c>
      <c r="AI712" t="b">
        <v>0</v>
      </c>
      <c r="AJ712" t="n">
        <v>777.5107085176602</v>
      </c>
      <c r="AK712" t="n">
        <v>0</v>
      </c>
      <c r="AL712" t="n">
        <v>1.266452506450365</v>
      </c>
      <c r="AM712" t="n">
        <v>0</v>
      </c>
      <c r="AN712" t="n">
        <v>1.799387731391355</v>
      </c>
      <c r="AO712" t="n">
        <v>0</v>
      </c>
      <c r="AP712" t="n">
        <v>1</v>
      </c>
      <c r="AQ712" t="n">
        <v>3</v>
      </c>
      <c r="AR712" t="n">
        <v>0</v>
      </c>
      <c r="AS712" t="n">
        <v>0</v>
      </c>
      <c r="AT712" t="n">
        <v>0.7583349553912476</v>
      </c>
      <c r="AU712" t="n">
        <v>0.2413286163332707</v>
      </c>
      <c r="AV712" t="n">
        <v>0.7583349553912476</v>
      </c>
    </row>
    <row r="713" spans="1:48">
      <c r="A713" t="n">
        <v>710</v>
      </c>
      <c r="B713" t="n">
        <v>0</v>
      </c>
      <c r="C713" t="n">
        <v>0</v>
      </c>
      <c r="D713" t="n">
        <v>0</v>
      </c>
      <c r="E713" t="n">
        <v>13.2</v>
      </c>
      <c r="F713" t="n">
        <v>0.7353877327843095</v>
      </c>
      <c r="G713" t="n">
        <v>93.48373808358912</v>
      </c>
      <c r="H713" t="n">
        <v>345.1419610046111</v>
      </c>
      <c r="I713" t="n">
        <v>7.68393848633175</v>
      </c>
      <c r="J713" t="n">
        <v>7.68393848633175</v>
      </c>
      <c r="K713" t="n">
        <v>784.9087879350247</v>
      </c>
      <c r="L713" t="n">
        <v>2</v>
      </c>
      <c r="M713" t="n">
        <v>212.5971798307218</v>
      </c>
      <c r="N713" t="n">
        <v>855.2617793694263</v>
      </c>
      <c r="O713" t="b">
        <v>0</v>
      </c>
      <c r="P713" t="n">
        <v>7.68393848633175</v>
      </c>
      <c r="Q713" t="n">
        <v>0</v>
      </c>
      <c r="R713" t="n">
        <v>0.9348349836888684</v>
      </c>
      <c r="S713" t="n">
        <v>30.32831475468078</v>
      </c>
      <c r="T713" t="n">
        <v>91.77433384350223</v>
      </c>
      <c r="U713" t="n">
        <v>8.219566683320783</v>
      </c>
      <c r="V713" t="n">
        <v>5.980475961855049</v>
      </c>
      <c r="W713" t="n">
        <v>-27.56403039278273</v>
      </c>
      <c r="X713" t="n">
        <v>1</v>
      </c>
      <c r="Y713" t="n">
        <v>4.737955267574044</v>
      </c>
      <c r="Z713" t="n">
        <v>63.31038131324326</v>
      </c>
      <c r="AA713" t="n">
        <v>855.2617793694263</v>
      </c>
      <c r="AB713" t="b">
        <v>0</v>
      </c>
      <c r="AC713" t="b">
        <v>1</v>
      </c>
      <c r="AD713" t="n">
        <v>88.21854002707595</v>
      </c>
      <c r="AE713" t="n">
        <v>0.5759648141775495</v>
      </c>
      <c r="AF713" t="n">
        <v>0</v>
      </c>
      <c r="AG713" t="n">
        <v>0.07074740239538302</v>
      </c>
      <c r="AH713" t="b">
        <v>0</v>
      </c>
      <c r="AI713" t="b">
        <v>0</v>
      </c>
      <c r="AJ713" t="n">
        <v>855.2617793694263</v>
      </c>
      <c r="AK713" t="n">
        <v>0</v>
      </c>
      <c r="AL713" t="n">
        <v>8.219566683320783</v>
      </c>
      <c r="AM713" t="n">
        <v>0</v>
      </c>
      <c r="AN713" t="n">
        <v>8.879291286236558</v>
      </c>
      <c r="AO713" t="n">
        <v>0</v>
      </c>
      <c r="AP713" t="n">
        <v>1</v>
      </c>
      <c r="AQ713" t="n">
        <v>3</v>
      </c>
      <c r="AR713" t="n">
        <v>0</v>
      </c>
      <c r="AS713" t="n">
        <v>0</v>
      </c>
      <c r="AT713" t="n">
        <v>2.043077653315732</v>
      </c>
      <c r="AU713" t="n">
        <v>0.6501785255062263</v>
      </c>
      <c r="AV713" t="n">
        <v>2.043077653315732</v>
      </c>
    </row>
    <row r="714" spans="1:48">
      <c r="A714" t="n">
        <v>711</v>
      </c>
      <c r="B714" t="n">
        <v>0</v>
      </c>
      <c r="C714" t="n">
        <v>0</v>
      </c>
      <c r="D714" t="n">
        <v>0</v>
      </c>
      <c r="E714" t="n">
        <v>17.1</v>
      </c>
      <c r="F714" t="n">
        <v>1.294966769929471</v>
      </c>
      <c r="G714" t="n">
        <v>121.1039334264677</v>
      </c>
      <c r="H714" t="n">
        <v>447.1157222105189</v>
      </c>
      <c r="I714" t="n">
        <v>16.59517545023374</v>
      </c>
      <c r="J714" t="n">
        <v>16.59517545023374</v>
      </c>
      <c r="K714" t="n">
        <v>1308.564038996635</v>
      </c>
      <c r="L714" t="n">
        <v>2</v>
      </c>
      <c r="M714" t="n">
        <v>354.4322965863041</v>
      </c>
      <c r="N714" t="n">
        <v>1107.952759637666</v>
      </c>
      <c r="O714" t="b">
        <v>0</v>
      </c>
      <c r="P714" t="n">
        <v>16.59517545023374</v>
      </c>
      <c r="Q714" t="n">
        <v>0</v>
      </c>
      <c r="R714" t="n">
        <v>0.9445895470254521</v>
      </c>
      <c r="S714" t="n">
        <v>30.34214716921327</v>
      </c>
      <c r="T714" t="n">
        <v>151.4219558492518</v>
      </c>
      <c r="U714" t="n">
        <v>17.5686630267004</v>
      </c>
      <c r="V714" t="n">
        <v>8.390359163899035</v>
      </c>
      <c r="W714" t="n">
        <v>-21.11926896427464</v>
      </c>
      <c r="X714" t="n">
        <v>1</v>
      </c>
      <c r="Y714" t="n">
        <v>-1.706806160934043</v>
      </c>
      <c r="Z714" t="n">
        <v>63.46943017035692</v>
      </c>
      <c r="AA714" t="n">
        <v>1107.952759637666</v>
      </c>
      <c r="AB714" t="b">
        <v>0</v>
      </c>
      <c r="AC714" t="b">
        <v>1</v>
      </c>
      <c r="AD714" t="n">
        <v>88.21914144554948</v>
      </c>
      <c r="AE714" t="n">
        <v>0.4412981574624552</v>
      </c>
      <c r="AF714" t="n">
        <v>0</v>
      </c>
      <c r="AG714" t="n">
        <v>0.06650600540348151</v>
      </c>
      <c r="AH714" t="b">
        <v>0</v>
      </c>
      <c r="AI714" t="b">
        <v>0</v>
      </c>
      <c r="AJ714" t="n">
        <v>1107.952759637666</v>
      </c>
      <c r="AK714" t="n">
        <v>0</v>
      </c>
      <c r="AL714" t="n">
        <v>17.5686630267004</v>
      </c>
      <c r="AM714" t="n">
        <v>0</v>
      </c>
      <c r="AN714" t="n">
        <v>18.21093959304993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3.793489774834944</v>
      </c>
      <c r="AU714" t="n">
        <v>1.207220677257328</v>
      </c>
      <c r="AV714" t="n">
        <v>3.793489774834944</v>
      </c>
    </row>
    <row r="715" spans="1:48">
      <c r="A715" t="n">
        <v>712</v>
      </c>
      <c r="B715" t="n">
        <v>0</v>
      </c>
      <c r="C715" t="n">
        <v>0</v>
      </c>
      <c r="D715" t="n">
        <v>0</v>
      </c>
      <c r="E715" t="n">
        <v>21.1</v>
      </c>
      <c r="F715" t="n">
        <v>0.6680785208311391</v>
      </c>
      <c r="G715" t="n">
        <v>149.4323389063432</v>
      </c>
      <c r="H715" t="n">
        <v>551.7041952422193</v>
      </c>
      <c r="I715" t="n">
        <v>11.46738674841428</v>
      </c>
      <c r="J715" t="n">
        <v>11.46738674841428</v>
      </c>
      <c r="K715" t="n">
        <v>732.8097647593563</v>
      </c>
      <c r="L715" t="n">
        <v>2</v>
      </c>
      <c r="M715" t="n">
        <v>198.4858517766404</v>
      </c>
      <c r="N715" t="n">
        <v>1367.122995810219</v>
      </c>
      <c r="O715" t="b">
        <v>0</v>
      </c>
      <c r="P715" t="n">
        <v>11.46738674841428</v>
      </c>
      <c r="Q715" t="n">
        <v>0</v>
      </c>
      <c r="R715" t="n">
        <v>0.9288266944313546</v>
      </c>
      <c r="S715" t="n">
        <v>30.36754947598492</v>
      </c>
      <c r="T715" t="n">
        <v>86.23698508263078</v>
      </c>
      <c r="U715" t="n">
        <v>12.3460994576979</v>
      </c>
      <c r="V715" t="n">
        <v>6.137771290604789</v>
      </c>
      <c r="W715" t="n">
        <v>-25.29806603004105</v>
      </c>
      <c r="X715" t="n">
        <v>1</v>
      </c>
      <c r="Y715" t="n">
        <v>2.471990904832364</v>
      </c>
      <c r="Z715" t="n">
        <v>63.6097144885691</v>
      </c>
      <c r="AA715" t="n">
        <v>1367.122995810219</v>
      </c>
      <c r="AB715" t="b">
        <v>0</v>
      </c>
      <c r="AC715" t="b">
        <v>1</v>
      </c>
      <c r="AD715" t="n">
        <v>88.2192932679193</v>
      </c>
      <c r="AE715" t="n">
        <v>0.5286163051053353</v>
      </c>
      <c r="AF715" t="n">
        <v>0</v>
      </c>
      <c r="AG715" t="n">
        <v>0.06082732203375002</v>
      </c>
      <c r="AH715" t="b">
        <v>0</v>
      </c>
      <c r="AI715" t="b">
        <v>0</v>
      </c>
      <c r="AJ715" t="n">
        <v>1367.122995810219</v>
      </c>
      <c r="AK715" t="n">
        <v>0</v>
      </c>
      <c r="AL715" t="n">
        <v>12.3460994576979</v>
      </c>
      <c r="AM715" t="n">
        <v>0</v>
      </c>
      <c r="AN715" t="n">
        <v>12.94585200783313</v>
      </c>
      <c r="AO715" t="n">
        <v>0</v>
      </c>
      <c r="AP715" t="n">
        <v>1</v>
      </c>
      <c r="AQ715" t="n">
        <v>3</v>
      </c>
      <c r="AR715" t="n">
        <v>0</v>
      </c>
      <c r="AS715" t="n">
        <v>0</v>
      </c>
      <c r="AT715" t="n">
        <v>2.915321441544358</v>
      </c>
      <c r="AU715" t="n">
        <v>0.9277569030055242</v>
      </c>
      <c r="AV715" t="n">
        <v>2.915321441544358</v>
      </c>
    </row>
    <row r="716" spans="1:48">
      <c r="A716" t="n">
        <v>713</v>
      </c>
      <c r="B716" t="n">
        <v>0</v>
      </c>
      <c r="C716" t="n">
        <v>0</v>
      </c>
      <c r="D716" t="n">
        <v>0</v>
      </c>
      <c r="E716" t="n">
        <v>21.8</v>
      </c>
      <c r="F716" t="n">
        <v>-0.05061418658735972</v>
      </c>
      <c r="G716" t="n">
        <v>154.3898098653214</v>
      </c>
      <c r="H716" t="n">
        <v>570.0071780227668</v>
      </c>
      <c r="I716" t="n">
        <v>1.090212493420936</v>
      </c>
      <c r="J716" t="n">
        <v>1.090212493420936</v>
      </c>
      <c r="K716" t="n">
        <v>67.43166825576468</v>
      </c>
      <c r="L716" t="n">
        <v>2</v>
      </c>
      <c r="M716" t="n">
        <v>18.26426550806194</v>
      </c>
      <c r="N716" t="n">
        <v>1412.477787140416</v>
      </c>
      <c r="O716" t="b">
        <v>0</v>
      </c>
      <c r="P716" t="n">
        <v>1.090212493420936</v>
      </c>
      <c r="Q716" t="n">
        <v>0</v>
      </c>
      <c r="R716" t="n">
        <v>0.6877025864563245</v>
      </c>
      <c r="S716" t="n">
        <v>30.39009608346255</v>
      </c>
      <c r="T716" t="n">
        <v>10.71766682239285</v>
      </c>
      <c r="U716" t="n">
        <v>1.585296485561748</v>
      </c>
      <c r="V716" t="n">
        <v>3.347099627856148</v>
      </c>
      <c r="W716" t="n">
        <v>-34.67251882298674</v>
      </c>
      <c r="X716" t="n">
        <v>1</v>
      </c>
      <c r="Y716" t="n">
        <v>11.84644369777806</v>
      </c>
      <c r="Z716" t="n">
        <v>63.63464624754688</v>
      </c>
      <c r="AA716" t="n">
        <v>1412.477787140416</v>
      </c>
      <c r="AB716" t="b">
        <v>0</v>
      </c>
      <c r="AC716" t="b">
        <v>1</v>
      </c>
      <c r="AD716" t="n">
        <v>88.22213422716585</v>
      </c>
      <c r="AE716" t="n">
        <v>0.7245003933161408</v>
      </c>
      <c r="AF716" t="n">
        <v>0</v>
      </c>
      <c r="AG716" t="n">
        <v>0.05717483625753778</v>
      </c>
      <c r="AH716" t="b">
        <v>0</v>
      </c>
      <c r="AI716" t="b">
        <v>0</v>
      </c>
      <c r="AJ716" t="n">
        <v>1412.477787140416</v>
      </c>
      <c r="AK716" t="n">
        <v>0</v>
      </c>
      <c r="AL716" t="n">
        <v>1.585296485561748</v>
      </c>
      <c r="AM716" t="n">
        <v>0</v>
      </c>
      <c r="AN716" t="n">
        <v>2.309829081795512</v>
      </c>
      <c r="AO716" t="n">
        <v>0</v>
      </c>
      <c r="AP716" t="n">
        <v>1</v>
      </c>
      <c r="AQ716" t="n">
        <v>3</v>
      </c>
      <c r="AR716" t="n">
        <v>0</v>
      </c>
      <c r="AS716" t="n">
        <v>0</v>
      </c>
      <c r="AT716" t="n">
        <v>1.185049915951317</v>
      </c>
      <c r="AU716" t="n">
        <v>0.3771241909254219</v>
      </c>
      <c r="AV716" t="n">
        <v>1.185049915951317</v>
      </c>
    </row>
    <row r="717" spans="1:48">
      <c r="A717" t="n">
        <v>714</v>
      </c>
      <c r="B717" t="n">
        <v>0</v>
      </c>
      <c r="C717" t="n">
        <v>0</v>
      </c>
      <c r="D717" t="n">
        <v>0</v>
      </c>
      <c r="E717" t="n">
        <v>21.2</v>
      </c>
      <c r="F717" t="n">
        <v>-0.3822884411483698</v>
      </c>
      <c r="G717" t="n">
        <v>150.1405490433401</v>
      </c>
      <c r="H717" t="n">
        <v>554.3189070680118</v>
      </c>
      <c r="I717" t="n">
        <v>-3.789187004229219</v>
      </c>
      <c r="J717" t="n">
        <v>-3.789187004229219</v>
      </c>
      <c r="K717" t="n">
        <v>-241.00132010916</v>
      </c>
      <c r="L717" t="n">
        <v>2</v>
      </c>
      <c r="M717" t="n">
        <v>-65.27663058211266</v>
      </c>
      <c r="N717" t="n">
        <v>1373.602251714533</v>
      </c>
      <c r="O717" t="b">
        <v>0</v>
      </c>
      <c r="P717" t="n">
        <v>-3.789187004229219</v>
      </c>
      <c r="Q717" t="n">
        <v>0</v>
      </c>
      <c r="R717" t="n">
        <v>0.9268307601099079</v>
      </c>
      <c r="S717" t="n">
        <v>30.39950152416446</v>
      </c>
      <c r="T717" t="n">
        <v>-24.41500772390361</v>
      </c>
      <c r="U717" t="n">
        <v>-3.511935071328352</v>
      </c>
      <c r="V717" t="n">
        <v>40.86162285820906</v>
      </c>
      <c r="W717" t="n">
        <v>-32.25521111805489</v>
      </c>
      <c r="X717" t="n">
        <v>1</v>
      </c>
      <c r="Y717" t="n">
        <v>9.429135992846213</v>
      </c>
      <c r="Z717" t="n">
        <v>63.65547887646169</v>
      </c>
      <c r="AA717" t="n">
        <v>1373.602251714533</v>
      </c>
      <c r="AB717" t="b">
        <v>0</v>
      </c>
      <c r="AC717" t="b">
        <v>1</v>
      </c>
      <c r="AD717" t="n">
        <v>88.22635557234257</v>
      </c>
      <c r="AE717" t="n">
        <v>0.6739894860489083</v>
      </c>
      <c r="AF717" t="n">
        <v>0</v>
      </c>
      <c r="AG717" t="n">
        <v>0.0422025291423942</v>
      </c>
      <c r="AH717" t="b">
        <v>0</v>
      </c>
      <c r="AI717" t="b">
        <v>0</v>
      </c>
      <c r="AJ717" t="n">
        <v>1373.602251714533</v>
      </c>
      <c r="AK717" t="n">
        <v>0</v>
      </c>
      <c r="AL717" t="n">
        <v>-3.511935071328352</v>
      </c>
      <c r="AM717" t="n">
        <v>0</v>
      </c>
      <c r="AN717" t="n">
        <v>-2.80287660798766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 spans="1:48">
      <c r="A718" t="n">
        <v>715</v>
      </c>
      <c r="B718" t="n">
        <v>0</v>
      </c>
      <c r="C718" t="n">
        <v>0</v>
      </c>
      <c r="D718" t="n">
        <v>0</v>
      </c>
      <c r="E718" t="n">
        <v>18.5</v>
      </c>
      <c r="F718" t="n">
        <v>-1.170232048819161</v>
      </c>
      <c r="G718" t="n">
        <v>131.0188753444241</v>
      </c>
      <c r="H718" t="n">
        <v>483.721687771614</v>
      </c>
      <c r="I718" t="n">
        <v>-13.38327889828199</v>
      </c>
      <c r="J718" t="n">
        <v>-13.38327889828199</v>
      </c>
      <c r="K718" t="n">
        <v>-975.438837727597</v>
      </c>
      <c r="L718" t="n">
        <v>2</v>
      </c>
      <c r="M718" t="n">
        <v>-264.2033688319602</v>
      </c>
      <c r="N718" t="n">
        <v>1198.662342298059</v>
      </c>
      <c r="O718" t="b">
        <v>0</v>
      </c>
      <c r="P718" t="n">
        <v>-13.38327889828199</v>
      </c>
      <c r="Q718" t="n">
        <v>0</v>
      </c>
      <c r="R718" t="n">
        <v>0.9539555455217064</v>
      </c>
      <c r="S718" t="n">
        <v>30.40716056156538</v>
      </c>
      <c r="T718" t="n">
        <v>-101.7103586936098</v>
      </c>
      <c r="U718" t="n">
        <v>-12.76705312227974</v>
      </c>
      <c r="V718" t="n">
        <v>162.4930101383503</v>
      </c>
      <c r="W718" t="n">
        <v>-38.30249832375056</v>
      </c>
      <c r="X718" t="n">
        <v>1</v>
      </c>
      <c r="Y718" t="n">
        <v>15.47642319854188</v>
      </c>
      <c r="Z718" t="n">
        <v>63.65071097662966</v>
      </c>
      <c r="AA718" t="n">
        <v>1198.662342298059</v>
      </c>
      <c r="AB718" t="b">
        <v>0</v>
      </c>
      <c r="AC718" t="b">
        <v>1</v>
      </c>
      <c r="AD718" t="n">
        <v>88.23129715154721</v>
      </c>
      <c r="AE718" t="n">
        <v>0.8003507112425491</v>
      </c>
      <c r="AF718" t="n">
        <v>0</v>
      </c>
      <c r="AG718" t="n">
        <v>0.02364125135317152</v>
      </c>
      <c r="AH718" t="b">
        <v>0</v>
      </c>
      <c r="AI718" t="b">
        <v>0</v>
      </c>
      <c r="AJ718" t="n">
        <v>1198.662342298059</v>
      </c>
      <c r="AK718" t="n">
        <v>0</v>
      </c>
      <c r="AL718" t="n">
        <v>-12.76705312227974</v>
      </c>
      <c r="AM718" t="n">
        <v>7.944692320934799</v>
      </c>
      <c r="AN718" t="n">
        <v>-3.850400742087775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 spans="1:48">
      <c r="A719" t="n">
        <v>716</v>
      </c>
      <c r="B719" t="n">
        <v>0</v>
      </c>
      <c r="C719" t="n">
        <v>0</v>
      </c>
      <c r="D719" t="n">
        <v>0</v>
      </c>
      <c r="E719" t="n">
        <v>13.9</v>
      </c>
      <c r="F719" t="n">
        <v>-1.020116696908316</v>
      </c>
      <c r="G719" t="n">
        <v>98.44120904256734</v>
      </c>
      <c r="H719" t="n">
        <v>363.4449437851586</v>
      </c>
      <c r="I719" t="n">
        <v>-8.680745413387767</v>
      </c>
      <c r="J719" t="n">
        <v>-8.680745413387767</v>
      </c>
      <c r="K719" t="n">
        <v>-842.0763351243761</v>
      </c>
      <c r="L719" t="n">
        <v>2</v>
      </c>
      <c r="M719" t="n">
        <v>-228.0813475418137</v>
      </c>
      <c r="N719" t="n">
        <v>900.6165706996231</v>
      </c>
      <c r="O719" t="b">
        <v>0</v>
      </c>
      <c r="P719" t="n">
        <v>-8.680745413387767</v>
      </c>
      <c r="Q719" t="n">
        <v>0</v>
      </c>
      <c r="R719" t="n">
        <v>0.9529680046739022</v>
      </c>
      <c r="S719" t="n">
        <v>30.42418369361872</v>
      </c>
      <c r="T719" t="n">
        <v>-87.71357008484947</v>
      </c>
      <c r="U719" t="n">
        <v>-8.272472635678268</v>
      </c>
      <c r="V719" t="n">
        <v>140.3677774569642</v>
      </c>
      <c r="W719" t="n">
        <v>-37.50690728564896</v>
      </c>
      <c r="X719" t="n">
        <v>1</v>
      </c>
      <c r="Y719" t="n">
        <v>14.68083216044027</v>
      </c>
      <c r="Z719" t="n">
        <v>63.65525305896944</v>
      </c>
      <c r="AA719" t="n">
        <v>900.6165706996231</v>
      </c>
      <c r="AB719" t="b">
        <v>0</v>
      </c>
      <c r="AC719" t="b">
        <v>1</v>
      </c>
      <c r="AD719" t="n">
        <v>88.23728073395971</v>
      </c>
      <c r="AE719" t="n">
        <v>0.7837264208941573</v>
      </c>
      <c r="AF719" t="n">
        <v>0</v>
      </c>
      <c r="AG719" t="n">
        <v>0.02265506891691321</v>
      </c>
      <c r="AH719" t="b">
        <v>0</v>
      </c>
      <c r="AI719" t="b">
        <v>0</v>
      </c>
      <c r="AJ719" t="n">
        <v>900.6165706996231</v>
      </c>
      <c r="AK719" t="n">
        <v>0</v>
      </c>
      <c r="AL719" t="n">
        <v>-8.272472635678268</v>
      </c>
      <c r="AM719" t="n">
        <v>4.553193738393897</v>
      </c>
      <c r="AN719" t="n">
        <v>-2.799495149431734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 spans="1:48">
      <c r="A720" t="n">
        <v>717</v>
      </c>
      <c r="B720" t="n">
        <v>0</v>
      </c>
      <c r="C720" t="n">
        <v>0</v>
      </c>
      <c r="D720" t="n">
        <v>0</v>
      </c>
      <c r="E720" t="n">
        <v>12</v>
      </c>
      <c r="F720" t="n">
        <v>-0.165967830214242</v>
      </c>
      <c r="G720" t="n">
        <v>84.98521643962647</v>
      </c>
      <c r="H720" t="n">
        <v>313.7654190951009</v>
      </c>
      <c r="I720" t="n">
        <v>-0.464808823764786</v>
      </c>
      <c r="J720" t="n">
        <v>-0.464808823764786</v>
      </c>
      <c r="K720" t="n">
        <v>-52.22787561936612</v>
      </c>
      <c r="L720" t="n">
        <v>2</v>
      </c>
      <c r="M720" t="n">
        <v>-14.1462284992866</v>
      </c>
      <c r="N720" t="n">
        <v>777.5107085176602</v>
      </c>
      <c r="O720" t="b">
        <v>0</v>
      </c>
      <c r="P720" t="n">
        <v>-0.464808823764786</v>
      </c>
      <c r="Q720" t="n">
        <v>0</v>
      </c>
      <c r="R720" t="n">
        <v>0.8097308224264367</v>
      </c>
      <c r="S720" t="n">
        <v>30.43546215953072</v>
      </c>
      <c r="T720" t="n">
        <v>-4.622533186827939</v>
      </c>
      <c r="U720" t="n">
        <v>-0.3763700311381248</v>
      </c>
      <c r="V720" t="n">
        <v>9.523695312458658</v>
      </c>
      <c r="W720" t="n">
        <v>-31.54448114774147</v>
      </c>
      <c r="X720" t="n">
        <v>1</v>
      </c>
      <c r="Y720" t="n">
        <v>8.71840602253279</v>
      </c>
      <c r="Z720" t="n">
        <v>63.66165008023951</v>
      </c>
      <c r="AA720" t="n">
        <v>777.5107085176602</v>
      </c>
      <c r="AB720" t="b">
        <v>0</v>
      </c>
      <c r="AC720" t="b">
        <v>1</v>
      </c>
      <c r="AD720" t="n">
        <v>88.24192343994839</v>
      </c>
      <c r="AE720" t="n">
        <v>0.6591384120423591</v>
      </c>
      <c r="AF720" t="n">
        <v>0</v>
      </c>
      <c r="AG720" t="n">
        <v>0.03801599694226021</v>
      </c>
      <c r="AH720" t="b">
        <v>0</v>
      </c>
      <c r="AI720" t="b">
        <v>0</v>
      </c>
      <c r="AJ720" t="n">
        <v>777.5107085176602</v>
      </c>
      <c r="AK720" t="n">
        <v>0</v>
      </c>
      <c r="AL720" t="n">
        <v>-0.3763700311381248</v>
      </c>
      <c r="AM720" t="n">
        <v>0</v>
      </c>
      <c r="AN720" t="n">
        <v>0.2943936341662489</v>
      </c>
      <c r="AO720" t="n">
        <v>0</v>
      </c>
      <c r="AP720" t="n">
        <v>1</v>
      </c>
      <c r="AQ720" t="n">
        <v>3</v>
      </c>
      <c r="AR720" t="n">
        <v>0</v>
      </c>
      <c r="AS720" t="n">
        <v>0</v>
      </c>
      <c r="AT720" t="n">
        <v>0.4987528435131955</v>
      </c>
      <c r="AU720" t="n">
        <v>0.158720539995713</v>
      </c>
      <c r="AV720" t="n">
        <v>0.4987528435131955</v>
      </c>
    </row>
    <row r="721" spans="1:48">
      <c r="A721" t="n">
        <v>718</v>
      </c>
      <c r="B721" t="n">
        <v>0</v>
      </c>
      <c r="C721" t="n">
        <v>0</v>
      </c>
      <c r="D721" t="n">
        <v>0</v>
      </c>
      <c r="E721" t="n">
        <v>12</v>
      </c>
      <c r="F721" t="n">
        <v>0.1006546844319482</v>
      </c>
      <c r="G721" t="n">
        <v>84.98521643962647</v>
      </c>
      <c r="H721" t="n">
        <v>313.7654190951009</v>
      </c>
      <c r="I721" t="n">
        <v>1.73541953504217</v>
      </c>
      <c r="J721" t="n">
        <v>1.73541953504217</v>
      </c>
      <c r="K721" t="n">
        <v>194.9990425944822</v>
      </c>
      <c r="L721" t="n">
        <v>2</v>
      </c>
      <c r="M721" t="n">
        <v>52.81664208951305</v>
      </c>
      <c r="N721" t="n">
        <v>777.5107085176602</v>
      </c>
      <c r="O721" t="b">
        <v>0</v>
      </c>
      <c r="P721" t="n">
        <v>1.73541953504217</v>
      </c>
      <c r="Q721" t="n">
        <v>0</v>
      </c>
      <c r="R721" t="n">
        <v>0.8618534874387525</v>
      </c>
      <c r="S721" t="n">
        <v>30.4379052661065</v>
      </c>
      <c r="T721" t="n">
        <v>24.73067905387555</v>
      </c>
      <c r="U721" t="n">
        <v>2.0135899666653</v>
      </c>
      <c r="V721" t="n">
        <v>3.416457064564401</v>
      </c>
      <c r="W721" t="n">
        <v>-33.85786235087378</v>
      </c>
      <c r="X721" t="n">
        <v>1</v>
      </c>
      <c r="Y721" t="n">
        <v>11.0317872256651</v>
      </c>
      <c r="Z721" t="n">
        <v>63.69860512804964</v>
      </c>
      <c r="AA721" t="n">
        <v>777.5107085176602</v>
      </c>
      <c r="AB721" t="b">
        <v>0</v>
      </c>
      <c r="AC721" t="b">
        <v>1</v>
      </c>
      <c r="AD721" t="n">
        <v>88.24584212908493</v>
      </c>
      <c r="AE721" t="n">
        <v>0.7074777207645268</v>
      </c>
      <c r="AF721" t="n">
        <v>0</v>
      </c>
      <c r="AG721" t="n">
        <v>0.05430278613426504</v>
      </c>
      <c r="AH721" t="b">
        <v>0</v>
      </c>
      <c r="AI721" t="b">
        <v>0</v>
      </c>
      <c r="AJ721" t="n">
        <v>777.5107085176602</v>
      </c>
      <c r="AK721" t="n">
        <v>0</v>
      </c>
      <c r="AL721" t="n">
        <v>2.0135899666653</v>
      </c>
      <c r="AM721" t="n">
        <v>0</v>
      </c>
      <c r="AN721" t="n">
        <v>2.724287979192158</v>
      </c>
      <c r="AO721" t="n">
        <v>0</v>
      </c>
      <c r="AP721" t="n">
        <v>1</v>
      </c>
      <c r="AQ721" t="n">
        <v>3</v>
      </c>
      <c r="AR721" t="n">
        <v>0</v>
      </c>
      <c r="AS721" t="n">
        <v>0</v>
      </c>
      <c r="AT721" t="n">
        <v>0.9188342391609953</v>
      </c>
      <c r="AU721" t="n">
        <v>0.2924050830044538</v>
      </c>
      <c r="AV721" t="n">
        <v>0.9188342391609953</v>
      </c>
    </row>
    <row r="722" spans="1:48">
      <c r="A722" t="n">
        <v>719</v>
      </c>
      <c r="B722" t="n">
        <v>0</v>
      </c>
      <c r="C722" t="n">
        <v>0</v>
      </c>
      <c r="D722" t="n">
        <v>0</v>
      </c>
      <c r="E722" t="n">
        <v>13</v>
      </c>
      <c r="F722" t="n">
        <v>0.5966824258197843</v>
      </c>
      <c r="G722" t="n">
        <v>92.06731780959535</v>
      </c>
      <c r="H722" t="n">
        <v>339.912537353026</v>
      </c>
      <c r="I722" t="n">
        <v>6.325293981303204</v>
      </c>
      <c r="J722" t="n">
        <v>6.325293981303204</v>
      </c>
      <c r="K722" t="n">
        <v>656.0646020224781</v>
      </c>
      <c r="L722" t="n">
        <v>2</v>
      </c>
      <c r="M722" t="n">
        <v>177.6989712953624</v>
      </c>
      <c r="N722" t="n">
        <v>842.3032675607986</v>
      </c>
      <c r="O722" t="b">
        <v>0</v>
      </c>
      <c r="P722" t="n">
        <v>6.325293981303204</v>
      </c>
      <c r="Q722" t="n">
        <v>0</v>
      </c>
      <c r="R722" t="n">
        <v>0.9297271065520256</v>
      </c>
      <c r="S722" t="n">
        <v>30.44452810232893</v>
      </c>
      <c r="T722" t="n">
        <v>77.13085018589962</v>
      </c>
      <c r="U722" t="n">
        <v>6.803387721759679</v>
      </c>
      <c r="V722" t="n">
        <v>5.420208016665399</v>
      </c>
      <c r="W722" t="n">
        <v>-33.31544131367982</v>
      </c>
      <c r="X722" t="n">
        <v>1</v>
      </c>
      <c r="Y722" t="n">
        <v>10.48936618847114</v>
      </c>
      <c r="Z722" t="n">
        <v>63.77580261595271</v>
      </c>
      <c r="AA722" t="n">
        <v>842.3032675607986</v>
      </c>
      <c r="AB722" t="b">
        <v>0</v>
      </c>
      <c r="AC722" t="b">
        <v>1</v>
      </c>
      <c r="AD722" t="n">
        <v>88.25011219920678</v>
      </c>
      <c r="AE722" t="n">
        <v>0.6961435498380858</v>
      </c>
      <c r="AF722" t="n">
        <v>0</v>
      </c>
      <c r="AG722" t="n">
        <v>0.07639212591309524</v>
      </c>
      <c r="AH722" t="b">
        <v>0</v>
      </c>
      <c r="AI722" t="b">
        <v>0</v>
      </c>
      <c r="AJ722" t="n">
        <v>842.3032675607986</v>
      </c>
      <c r="AK722" t="n">
        <v>0</v>
      </c>
      <c r="AL722" t="n">
        <v>6.803387721759679</v>
      </c>
      <c r="AM722" t="n">
        <v>0</v>
      </c>
      <c r="AN722" t="n">
        <v>7.551055939795059</v>
      </c>
      <c r="AO722" t="n">
        <v>0</v>
      </c>
      <c r="AP722" t="n">
        <v>1</v>
      </c>
      <c r="AQ722" t="n">
        <v>3</v>
      </c>
      <c r="AR722" t="n">
        <v>0</v>
      </c>
      <c r="AS722" t="n">
        <v>0</v>
      </c>
      <c r="AT722" t="n">
        <v>1.799354402578158</v>
      </c>
      <c r="AU722" t="n">
        <v>0.5726172915810412</v>
      </c>
      <c r="AV722" t="n">
        <v>1.799354402578158</v>
      </c>
    </row>
    <row r="723" spans="1:48">
      <c r="A723" t="n">
        <v>720</v>
      </c>
      <c r="B723" t="n">
        <v>0</v>
      </c>
      <c r="C723" t="n">
        <v>0</v>
      </c>
      <c r="D723" t="n">
        <v>0</v>
      </c>
      <c r="E723" t="n">
        <v>16</v>
      </c>
      <c r="F723" t="n">
        <v>0.8459489456222502</v>
      </c>
      <c r="G723" t="n">
        <v>113.313621919502</v>
      </c>
      <c r="H723" t="n">
        <v>418.3538921268013</v>
      </c>
      <c r="I723" t="n">
        <v>10.57039164076449</v>
      </c>
      <c r="J723" t="n">
        <v>10.57039164076449</v>
      </c>
      <c r="K723" t="n">
        <v>890.800268253739</v>
      </c>
      <c r="L723" t="n">
        <v>2</v>
      </c>
      <c r="M723" t="n">
        <v>241.2785125280983</v>
      </c>
      <c r="N723" t="n">
        <v>1036.680944690214</v>
      </c>
      <c r="O723" t="b">
        <v>0</v>
      </c>
      <c r="P723" t="n">
        <v>10.57039164076449</v>
      </c>
      <c r="Q723" t="n">
        <v>0</v>
      </c>
      <c r="R723" t="n">
        <v>0.9368826076275728</v>
      </c>
      <c r="S723" t="n">
        <v>30.45680724819698</v>
      </c>
      <c r="T723" t="n">
        <v>103.92790385856</v>
      </c>
      <c r="U723" t="n">
        <v>11.28251453779405</v>
      </c>
      <c r="V723" t="n">
        <v>6.559658286284616</v>
      </c>
      <c r="W723" t="n">
        <v>-32.6401718902621</v>
      </c>
      <c r="X723" t="n">
        <v>1</v>
      </c>
      <c r="Y723" t="n">
        <v>9.814096765053421</v>
      </c>
      <c r="Z723" t="n">
        <v>63.92611314416893</v>
      </c>
      <c r="AA723" t="n">
        <v>1036.680944690214</v>
      </c>
      <c r="AB723" t="b">
        <v>0</v>
      </c>
      <c r="AC723" t="b">
        <v>1</v>
      </c>
      <c r="AD723" t="n">
        <v>88.25414066407852</v>
      </c>
      <c r="AE723" t="n">
        <v>0.6820334424830887</v>
      </c>
      <c r="AF723" t="n">
        <v>0</v>
      </c>
      <c r="AG723" t="n">
        <v>0.09461870434974573</v>
      </c>
      <c r="AH723" t="b">
        <v>0</v>
      </c>
      <c r="AI723" t="b">
        <v>0</v>
      </c>
      <c r="AJ723" t="n">
        <v>1036.680944690214</v>
      </c>
      <c r="AK723" t="n">
        <v>0</v>
      </c>
      <c r="AL723" t="n">
        <v>11.28251453779405</v>
      </c>
      <c r="AM723" t="n">
        <v>0</v>
      </c>
      <c r="AN723" t="n">
        <v>12.06196180608765</v>
      </c>
      <c r="AO723" t="n">
        <v>0</v>
      </c>
      <c r="AP723" t="n">
        <v>1</v>
      </c>
      <c r="AQ723" t="n">
        <v>3</v>
      </c>
      <c r="AR723" t="n">
        <v>0</v>
      </c>
      <c r="AS723" t="n">
        <v>0</v>
      </c>
      <c r="AT723" t="n">
        <v>2.656766227568398</v>
      </c>
      <c r="AU723" t="n">
        <v>0.8454756213753256</v>
      </c>
      <c r="AV723" t="n">
        <v>2.656766227568398</v>
      </c>
    </row>
    <row r="724" spans="1:48">
      <c r="A724" t="n">
        <v>721</v>
      </c>
      <c r="B724" t="n">
        <v>0</v>
      </c>
      <c r="C724" t="n">
        <v>0</v>
      </c>
      <c r="D724" t="n">
        <v>0</v>
      </c>
      <c r="E724" t="n">
        <v>18.5</v>
      </c>
      <c r="F724" t="n">
        <v>0.6028551250245457</v>
      </c>
      <c r="G724" t="n">
        <v>131.0188753444241</v>
      </c>
      <c r="H724" t="n">
        <v>483.721687771614</v>
      </c>
      <c r="I724" t="n">
        <v>9.174249274253519</v>
      </c>
      <c r="J724" t="n">
        <v>9.174249274253519</v>
      </c>
      <c r="K724" t="n">
        <v>668.6641679603553</v>
      </c>
      <c r="L724" t="n">
        <v>2</v>
      </c>
      <c r="M724" t="n">
        <v>181.1116381257734</v>
      </c>
      <c r="N724" t="n">
        <v>1198.662342298059</v>
      </c>
      <c r="O724" t="b">
        <v>0</v>
      </c>
      <c r="P724" t="n">
        <v>9.174249274253519</v>
      </c>
      <c r="Q724" t="n">
        <v>0</v>
      </c>
      <c r="R724" t="n">
        <v>0.927218252789337</v>
      </c>
      <c r="S724" t="n">
        <v>30.4752378592605</v>
      </c>
      <c r="T724" t="n">
        <v>78.82483753749888</v>
      </c>
      <c r="U724" t="n">
        <v>9.894379501972443</v>
      </c>
      <c r="V724" t="n">
        <v>5.737009399575825</v>
      </c>
      <c r="W724" t="n">
        <v>-32.73406587156493</v>
      </c>
      <c r="X724" t="n">
        <v>1</v>
      </c>
      <c r="Y724" t="n">
        <v>9.907990746356248</v>
      </c>
      <c r="Z724" t="n">
        <v>64.06019715450341</v>
      </c>
      <c r="AA724" t="n">
        <v>1198.662342298059</v>
      </c>
      <c r="AB724" t="b">
        <v>0</v>
      </c>
      <c r="AC724" t="b">
        <v>1</v>
      </c>
      <c r="AD724" t="n">
        <v>88.25805377667999</v>
      </c>
      <c r="AE724" t="n">
        <v>0.683995406271506</v>
      </c>
      <c r="AF724" t="n">
        <v>0</v>
      </c>
      <c r="AG724" t="n">
        <v>0.1190733265368649</v>
      </c>
      <c r="AH724" t="b">
        <v>0</v>
      </c>
      <c r="AI724" t="b">
        <v>0</v>
      </c>
      <c r="AJ724" t="n">
        <v>1198.662342298059</v>
      </c>
      <c r="AK724" t="n">
        <v>0</v>
      </c>
      <c r="AL724" t="n">
        <v>9.894379501972443</v>
      </c>
      <c r="AM724" t="n">
        <v>0</v>
      </c>
      <c r="AN724" t="n">
        <v>10.64651628193487</v>
      </c>
      <c r="AO724" t="n">
        <v>0</v>
      </c>
      <c r="AP724" t="n">
        <v>1</v>
      </c>
      <c r="AQ724" t="n">
        <v>3</v>
      </c>
      <c r="AR724" t="n">
        <v>0</v>
      </c>
      <c r="AS724" t="n">
        <v>0</v>
      </c>
      <c r="AT724" t="n">
        <v>2.458473367297904</v>
      </c>
      <c r="AU724" t="n">
        <v>0.7823719212786372</v>
      </c>
      <c r="AV724" t="n">
        <v>2.458473367297904</v>
      </c>
    </row>
    <row r="725" spans="1:48">
      <c r="A725" t="n">
        <v>722</v>
      </c>
      <c r="B725" t="n">
        <v>0</v>
      </c>
      <c r="C725" t="n">
        <v>0</v>
      </c>
      <c r="D725" t="n">
        <v>0</v>
      </c>
      <c r="E725" t="n">
        <v>20.6</v>
      </c>
      <c r="F725" t="n">
        <v>0.5759638876129012</v>
      </c>
      <c r="G725" t="n">
        <v>145.8912882213588</v>
      </c>
      <c r="H725" t="n">
        <v>538.6306361132567</v>
      </c>
      <c r="I725" t="n">
        <v>9.879632065772537</v>
      </c>
      <c r="J725" t="n">
        <v>9.879632065772537</v>
      </c>
      <c r="K725" t="n">
        <v>646.6701192511745</v>
      </c>
      <c r="L725" t="n">
        <v>2</v>
      </c>
      <c r="M725" t="n">
        <v>175.1544201655402</v>
      </c>
      <c r="N725" t="n">
        <v>1334.72671628865</v>
      </c>
      <c r="O725" t="b">
        <v>0</v>
      </c>
      <c r="P725" t="n">
        <v>9.879632065772537</v>
      </c>
      <c r="Q725" t="n">
        <v>0</v>
      </c>
      <c r="R725" t="n">
        <v>0.9248433169003583</v>
      </c>
      <c r="S725" t="n">
        <v>30.49368345223061</v>
      </c>
      <c r="T725" t="n">
        <v>76.42784900521026</v>
      </c>
      <c r="U725" t="n">
        <v>10.68249279119455</v>
      </c>
      <c r="V725" t="n">
        <v>5.744063627671849</v>
      </c>
      <c r="W725" t="n">
        <v>-32.64681473099586</v>
      </c>
      <c r="X725" t="n">
        <v>1</v>
      </c>
      <c r="Y725" t="n">
        <v>9.820739605787182</v>
      </c>
      <c r="Z725" t="n">
        <v>64.17606636621412</v>
      </c>
      <c r="AA725" t="n">
        <v>1334.72671628865</v>
      </c>
      <c r="AB725" t="b">
        <v>0</v>
      </c>
      <c r="AC725" t="b">
        <v>1</v>
      </c>
      <c r="AD725" t="n">
        <v>88.26196820730542</v>
      </c>
      <c r="AE725" t="n">
        <v>0.6821722481103614</v>
      </c>
      <c r="AF725" t="n">
        <v>0</v>
      </c>
      <c r="AG725" t="n">
        <v>0.137328728882086</v>
      </c>
      <c r="AH725" t="b">
        <v>0</v>
      </c>
      <c r="AI725" t="b">
        <v>0</v>
      </c>
      <c r="AJ725" t="n">
        <v>1334.72671628865</v>
      </c>
      <c r="AK725" t="n">
        <v>0</v>
      </c>
      <c r="AL725" t="n">
        <v>10.68249279119455</v>
      </c>
      <c r="AM725" t="n">
        <v>0</v>
      </c>
      <c r="AN725" t="n">
        <v>11.41618970750221</v>
      </c>
      <c r="AO725" t="n">
        <v>0</v>
      </c>
      <c r="AP725" t="n">
        <v>1</v>
      </c>
      <c r="AQ725" t="n">
        <v>3</v>
      </c>
      <c r="AR725" t="n">
        <v>0</v>
      </c>
      <c r="AS725" t="n">
        <v>0</v>
      </c>
      <c r="AT725" t="n">
        <v>2.642561810329306</v>
      </c>
      <c r="AU725" t="n">
        <v>0.8409552806818628</v>
      </c>
      <c r="AV725" t="n">
        <v>2.642561810329306</v>
      </c>
    </row>
    <row r="726" spans="1:48">
      <c r="A726" t="n">
        <v>723</v>
      </c>
      <c r="B726" t="n">
        <v>0</v>
      </c>
      <c r="C726" t="n">
        <v>0</v>
      </c>
      <c r="D726" t="n">
        <v>0</v>
      </c>
      <c r="E726" t="n">
        <v>22.5</v>
      </c>
      <c r="F726" t="n">
        <v>0.4266226578571821</v>
      </c>
      <c r="G726" t="n">
        <v>159.3472808242996</v>
      </c>
      <c r="H726" t="n">
        <v>588.3101608033143</v>
      </c>
      <c r="I726" t="n">
        <v>8.527025313654905</v>
      </c>
      <c r="J726" t="n">
        <v>8.527025313654905</v>
      </c>
      <c r="K726" t="n">
        <v>511.0039737801201</v>
      </c>
      <c r="L726" t="n">
        <v>2</v>
      </c>
      <c r="M726" t="n">
        <v>138.408443602416</v>
      </c>
      <c r="N726" t="n">
        <v>1457.832578470613</v>
      </c>
      <c r="O726" t="b">
        <v>0</v>
      </c>
      <c r="P726" t="n">
        <v>8.527025313654905</v>
      </c>
      <c r="Q726" t="n">
        <v>0</v>
      </c>
      <c r="R726" t="n">
        <v>0.9139401594217611</v>
      </c>
      <c r="S726" t="n">
        <v>30.51419545109601</v>
      </c>
      <c r="T726" t="n">
        <v>61.11439571851781</v>
      </c>
      <c r="U726" t="n">
        <v>9.329960201168806</v>
      </c>
      <c r="V726" t="n">
        <v>5.259495152571048</v>
      </c>
      <c r="W726" t="n">
        <v>-32.86429455690108</v>
      </c>
      <c r="X726" t="n">
        <v>1</v>
      </c>
      <c r="Y726" t="n">
        <v>10.0382194316924</v>
      </c>
      <c r="Z726" t="n">
        <v>64.28551614078604</v>
      </c>
      <c r="AA726" t="n">
        <v>1457.832578470613</v>
      </c>
      <c r="AB726" t="b">
        <v>0</v>
      </c>
      <c r="AC726" t="b">
        <v>1</v>
      </c>
      <c r="AD726" t="n">
        <v>88.26590847695572</v>
      </c>
      <c r="AE726" t="n">
        <v>0.6867166026815151</v>
      </c>
      <c r="AF726" t="n">
        <v>0</v>
      </c>
      <c r="AG726" t="n">
        <v>0.1476797191595202</v>
      </c>
      <c r="AH726" t="b">
        <v>0</v>
      </c>
      <c r="AI726" t="b">
        <v>0</v>
      </c>
      <c r="AJ726" t="n">
        <v>1457.832578470613</v>
      </c>
      <c r="AK726" t="n">
        <v>0</v>
      </c>
      <c r="AL726" t="n">
        <v>9.329960201168806</v>
      </c>
      <c r="AM726" t="n">
        <v>0</v>
      </c>
      <c r="AN726" t="n">
        <v>10.05390337662287</v>
      </c>
      <c r="AO726" t="n">
        <v>0</v>
      </c>
      <c r="AP726" t="n">
        <v>1</v>
      </c>
      <c r="AQ726" t="n">
        <v>3</v>
      </c>
      <c r="AR726" t="n">
        <v>0</v>
      </c>
      <c r="AS726" t="n">
        <v>0</v>
      </c>
      <c r="AT726" t="n">
        <v>2.472107893598338</v>
      </c>
      <c r="AU726" t="n">
        <v>0.7867109028105457</v>
      </c>
      <c r="AV726" t="n">
        <v>2.472107893598338</v>
      </c>
    </row>
    <row r="727" spans="1:48">
      <c r="A727" t="n">
        <v>724</v>
      </c>
      <c r="B727" t="n">
        <v>0</v>
      </c>
      <c r="C727" t="n">
        <v>0</v>
      </c>
      <c r="D727" t="n">
        <v>0</v>
      </c>
      <c r="E727" t="n">
        <v>24</v>
      </c>
      <c r="F727" t="n">
        <v>0.550878814291702</v>
      </c>
      <c r="G727" t="n">
        <v>169.9704328792529</v>
      </c>
      <c r="H727" t="n">
        <v>627.5308381902018</v>
      </c>
      <c r="I727" t="n">
        <v>11.18757060910221</v>
      </c>
      <c r="J727" t="n">
        <v>11.18757060910221</v>
      </c>
      <c r="K727" t="n">
        <v>628.5412586646052</v>
      </c>
      <c r="L727" t="n">
        <v>2</v>
      </c>
      <c r="M727" t="n">
        <v>170.2441112309331</v>
      </c>
      <c r="N727" t="n">
        <v>1555.02141703532</v>
      </c>
      <c r="O727" t="b">
        <v>0</v>
      </c>
      <c r="P727" t="n">
        <v>11.18757060910221</v>
      </c>
      <c r="Q727" t="n">
        <v>0</v>
      </c>
      <c r="R727" t="n">
        <v>0.9217878177421468</v>
      </c>
      <c r="S727" t="n">
        <v>30.53446750242617</v>
      </c>
      <c r="T727" t="n">
        <v>74.53149492951516</v>
      </c>
      <c r="U727" t="n">
        <v>12.13681759920126</v>
      </c>
      <c r="V727" t="n">
        <v>5.829270865377509</v>
      </c>
      <c r="W727" t="n">
        <v>-31.42640324688814</v>
      </c>
      <c r="X727" t="n">
        <v>1</v>
      </c>
      <c r="Y727" t="n">
        <v>8.600328121679453</v>
      </c>
      <c r="Z727" t="n">
        <v>64.38776959332414</v>
      </c>
      <c r="AA727" t="n">
        <v>1555.02141703532</v>
      </c>
      <c r="AB727" t="b">
        <v>0</v>
      </c>
      <c r="AC727" t="b">
        <v>1</v>
      </c>
      <c r="AD727" t="n">
        <v>88.26960660147027</v>
      </c>
      <c r="AE727" t="n">
        <v>0.6566711126215431</v>
      </c>
      <c r="AF727" t="n">
        <v>0</v>
      </c>
      <c r="AG727" t="n">
        <v>0.1443572803587962</v>
      </c>
      <c r="AH727" t="b">
        <v>0</v>
      </c>
      <c r="AI727" t="b">
        <v>0</v>
      </c>
      <c r="AJ727" t="n">
        <v>1555.02141703532</v>
      </c>
      <c r="AK727" t="n">
        <v>0</v>
      </c>
      <c r="AL727" t="n">
        <v>12.13681759920126</v>
      </c>
      <c r="AM727" t="n">
        <v>0</v>
      </c>
      <c r="AN727" t="n">
        <v>12.85971495808125</v>
      </c>
      <c r="AO727" t="n">
        <v>0</v>
      </c>
      <c r="AP727" t="n">
        <v>1</v>
      </c>
      <c r="AQ727" t="n">
        <v>3</v>
      </c>
      <c r="AR727" t="n">
        <v>0</v>
      </c>
      <c r="AS727" t="n">
        <v>0</v>
      </c>
      <c r="AT727" t="n">
        <v>2.986023434952149</v>
      </c>
      <c r="AU727" t="n">
        <v>0.9502567417902246</v>
      </c>
      <c r="AV727" t="n">
        <v>2.986023434952149</v>
      </c>
    </row>
    <row r="728" spans="1:48">
      <c r="A728" t="n">
        <v>725</v>
      </c>
      <c r="B728" t="n">
        <v>0</v>
      </c>
      <c r="C728" t="n">
        <v>0</v>
      </c>
      <c r="D728" t="n">
        <v>0</v>
      </c>
      <c r="E728" t="n">
        <v>26.6</v>
      </c>
      <c r="F728" t="n">
        <v>0.7865287516426838</v>
      </c>
      <c r="G728" t="n">
        <v>188.383896441172</v>
      </c>
      <c r="H728" t="n">
        <v>695.5133456608072</v>
      </c>
      <c r="I728" t="n">
        <v>16.79366354868903</v>
      </c>
      <c r="J728" t="n">
        <v>16.79366354868903</v>
      </c>
      <c r="K728" t="n">
        <v>851.2812242093183</v>
      </c>
      <c r="L728" t="n">
        <v>3</v>
      </c>
      <c r="M728" t="n">
        <v>230.5745461021989</v>
      </c>
      <c r="N728" t="n">
        <v>1128.81816000749</v>
      </c>
      <c r="O728" t="b">
        <v>1</v>
      </c>
      <c r="P728" t="n">
        <v>16.79366354868903</v>
      </c>
      <c r="Q728" t="n">
        <v>35.18681531062324</v>
      </c>
      <c r="R728" t="n">
        <v>0.9444413821059704</v>
      </c>
      <c r="S728" t="n">
        <v>30.5586393474252</v>
      </c>
      <c r="T728" t="n">
        <v>150.4242429512204</v>
      </c>
      <c r="U728" t="n">
        <v>17.78158376673579</v>
      </c>
      <c r="V728" t="n">
        <v>8.357363036125548</v>
      </c>
      <c r="W728" t="n">
        <v>-32.36511253586864</v>
      </c>
      <c r="X728" t="n">
        <v>1</v>
      </c>
      <c r="Y728" t="n">
        <v>9.539037410659958</v>
      </c>
      <c r="Z728" t="n">
        <v>64.54170115529878</v>
      </c>
      <c r="AA728" t="n">
        <v>1128.81816000749</v>
      </c>
      <c r="AB728" t="b">
        <v>0</v>
      </c>
      <c r="AC728" t="b">
        <v>1</v>
      </c>
      <c r="AD728" t="n">
        <v>88.27320568193304</v>
      </c>
      <c r="AE728" t="n">
        <v>0.6762859335853149</v>
      </c>
      <c r="AF728" t="n">
        <v>0</v>
      </c>
      <c r="AG728" t="n">
        <v>0.1384190114076065</v>
      </c>
      <c r="AH728" t="b">
        <v>0</v>
      </c>
      <c r="AI728" t="b">
        <v>0</v>
      </c>
      <c r="AJ728" t="n">
        <v>1164.004975318113</v>
      </c>
      <c r="AK728" t="n">
        <v>0</v>
      </c>
      <c r="AL728" t="n">
        <v>18.3358602003523</v>
      </c>
      <c r="AM728" t="n">
        <v>0</v>
      </c>
      <c r="AN728" t="n">
        <v>19.07496189058472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3.952757482070039</v>
      </c>
      <c r="AU728" t="n">
        <v>1.257905213345722</v>
      </c>
      <c r="AV728" t="n">
        <v>3.952757482070039</v>
      </c>
    </row>
    <row r="729" spans="1:48">
      <c r="A729" t="n">
        <v>726</v>
      </c>
      <c r="B729" t="n">
        <v>0</v>
      </c>
      <c r="C729" t="n">
        <v>0</v>
      </c>
      <c r="D729" t="n">
        <v>0</v>
      </c>
      <c r="E729" t="n">
        <v>29.9</v>
      </c>
      <c r="F729" t="n">
        <v>1.219672845804228</v>
      </c>
      <c r="G729" t="n">
        <v>211.7548309620693</v>
      </c>
      <c r="H729" t="n">
        <v>781.7988359119598</v>
      </c>
      <c r="I729" t="n">
        <v>27.91096760906931</v>
      </c>
      <c r="J729" t="n">
        <v>27.91096760906931</v>
      </c>
      <c r="K729" t="n">
        <v>1258.67309131385</v>
      </c>
      <c r="L729" t="n">
        <v>3</v>
      </c>
      <c r="M729" t="n">
        <v>340.9190388174026</v>
      </c>
      <c r="N729" t="n">
        <v>1268.859510685111</v>
      </c>
      <c r="O729" t="b">
        <v>0</v>
      </c>
      <c r="P729" t="n">
        <v>27.91096760906931</v>
      </c>
      <c r="Q729" t="n">
        <v>0</v>
      </c>
      <c r="R729" t="n">
        <v>0.9498266355817793</v>
      </c>
      <c r="S729" t="n">
        <v>30.58441421776653</v>
      </c>
      <c r="T729" t="n">
        <v>221.1507371663961</v>
      </c>
      <c r="U729" t="n">
        <v>29.38532839940157</v>
      </c>
      <c r="V729" t="n">
        <v>11.09587652720776</v>
      </c>
      <c r="W729" t="n">
        <v>-31.34483081099009</v>
      </c>
      <c r="X729" t="n">
        <v>1</v>
      </c>
      <c r="Y729" t="n">
        <v>8.518755685781411</v>
      </c>
      <c r="Z729" t="n">
        <v>64.68907442108657</v>
      </c>
      <c r="AA729" t="n">
        <v>1268.859510685111</v>
      </c>
      <c r="AB729" t="b">
        <v>0</v>
      </c>
      <c r="AC729" t="b">
        <v>1</v>
      </c>
      <c r="AD729" t="n">
        <v>88.27678857738867</v>
      </c>
      <c r="AE729" t="n">
        <v>0.654966613960987</v>
      </c>
      <c r="AF729" t="n">
        <v>0</v>
      </c>
      <c r="AG729" t="n">
        <v>0.1303469447135947</v>
      </c>
      <c r="AH729" t="b">
        <v>0</v>
      </c>
      <c r="AI729" t="b">
        <v>0</v>
      </c>
      <c r="AJ729" t="n">
        <v>1268.859510685111</v>
      </c>
      <c r="AK729" t="n">
        <v>0</v>
      </c>
      <c r="AL729" t="n">
        <v>29.38532839940157</v>
      </c>
      <c r="AM729" t="n">
        <v>0</v>
      </c>
      <c r="AN729" t="n">
        <v>30.11534727595828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5.98081749233483</v>
      </c>
      <c r="AU729" t="n">
        <v>1.903304601358278</v>
      </c>
      <c r="AV729" t="n">
        <v>5.98081749233483</v>
      </c>
    </row>
    <row r="730" spans="1:48">
      <c r="A730" t="n">
        <v>727</v>
      </c>
      <c r="B730" t="n">
        <v>0</v>
      </c>
      <c r="C730" t="n">
        <v>0</v>
      </c>
      <c r="D730" t="n">
        <v>0</v>
      </c>
      <c r="E730" t="n">
        <v>34.8</v>
      </c>
      <c r="F730" t="n">
        <v>1.168113198473729</v>
      </c>
      <c r="G730" t="n">
        <v>246.4571276749168</v>
      </c>
      <c r="H730" t="n">
        <v>909.9197153757927</v>
      </c>
      <c r="I730" t="n">
        <v>31.4922412089978</v>
      </c>
      <c r="J730" t="n">
        <v>31.4922412089978</v>
      </c>
      <c r="K730" t="n">
        <v>1220.207158479612</v>
      </c>
      <c r="L730" t="n">
        <v>3</v>
      </c>
      <c r="M730" t="n">
        <v>330.5003137810434</v>
      </c>
      <c r="N730" t="n">
        <v>1476.799698054912</v>
      </c>
      <c r="O730" t="b">
        <v>0</v>
      </c>
      <c r="P730" t="n">
        <v>31.4922412089978</v>
      </c>
      <c r="Q730" t="n">
        <v>0</v>
      </c>
      <c r="R730" t="n">
        <v>0.9487567011401582</v>
      </c>
      <c r="S730" t="n">
        <v>30.62309967412612</v>
      </c>
      <c r="T730" t="n">
        <v>214.6339904273907</v>
      </c>
      <c r="U730" t="n">
        <v>33.19316867132778</v>
      </c>
      <c r="V730" t="n">
        <v>10.99855371695122</v>
      </c>
      <c r="W730" t="n">
        <v>-31.08954126912935</v>
      </c>
      <c r="X730" t="n">
        <v>1</v>
      </c>
      <c r="Y730" t="n">
        <v>8.26346614392067</v>
      </c>
      <c r="Z730" t="n">
        <v>64.83546434122027</v>
      </c>
      <c r="AA730" t="n">
        <v>1476.799698054912</v>
      </c>
      <c r="AB730" t="b">
        <v>0</v>
      </c>
      <c r="AC730" t="b">
        <v>1</v>
      </c>
      <c r="AD730" t="n">
        <v>88.28011838330727</v>
      </c>
      <c r="AE730" t="n">
        <v>0.6496322056235985</v>
      </c>
      <c r="AF730" t="n">
        <v>0</v>
      </c>
      <c r="AG730" t="n">
        <v>0.1204708808002624</v>
      </c>
      <c r="AH730" t="b">
        <v>0</v>
      </c>
      <c r="AI730" t="b">
        <v>0</v>
      </c>
      <c r="AJ730" t="n">
        <v>1476.799698054912</v>
      </c>
      <c r="AK730" t="n">
        <v>0</v>
      </c>
      <c r="AL730" t="n">
        <v>33.19316867132778</v>
      </c>
      <c r="AM730" t="n">
        <v>0</v>
      </c>
      <c r="AN730" t="n">
        <v>33.84435321097597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6.635644199742874</v>
      </c>
      <c r="AU730" t="n">
        <v>2.111693285162684</v>
      </c>
      <c r="AV730" t="n">
        <v>6.635644199742874</v>
      </c>
    </row>
    <row r="731" spans="1:48">
      <c r="A731" t="n">
        <v>728</v>
      </c>
      <c r="B731" t="n">
        <v>0</v>
      </c>
      <c r="C731" t="n">
        <v>0</v>
      </c>
      <c r="D731" t="n">
        <v>0</v>
      </c>
      <c r="E731" t="n">
        <v>37.8</v>
      </c>
      <c r="F731" t="n">
        <v>0.6912076936341904</v>
      </c>
      <c r="G731" t="n">
        <v>267.7034317848234</v>
      </c>
      <c r="H731" t="n">
        <v>988.361070149568</v>
      </c>
      <c r="I731" t="n">
        <v>21.98366699586473</v>
      </c>
      <c r="J731" t="n">
        <v>21.98366699586473</v>
      </c>
      <c r="K731" t="n">
        <v>784.1832836473299</v>
      </c>
      <c r="L731" t="n">
        <v>4</v>
      </c>
      <c r="M731" t="n">
        <v>212.4006727105444</v>
      </c>
      <c r="N731" t="n">
        <v>1192.951811670529</v>
      </c>
      <c r="O731" t="b">
        <v>1</v>
      </c>
      <c r="P731" t="n">
        <v>21.98366699586473</v>
      </c>
      <c r="Q731" t="n">
        <v>30.92245185747158</v>
      </c>
      <c r="R731" t="n">
        <v>0.9476903595558538</v>
      </c>
      <c r="S731" t="n">
        <v>30.66767969394233</v>
      </c>
      <c r="T731" t="n">
        <v>185.6872801894714</v>
      </c>
      <c r="U731" t="n">
        <v>23.19709889859768</v>
      </c>
      <c r="V731" t="n">
        <v>9.713234861762686</v>
      </c>
      <c r="W731" t="n">
        <v>-31.59173939839</v>
      </c>
      <c r="X731" t="n">
        <v>1</v>
      </c>
      <c r="Y731" t="n">
        <v>8.765664273181315</v>
      </c>
      <c r="Z731" t="n">
        <v>64.98792485837953</v>
      </c>
      <c r="AA731" t="n">
        <v>1192.951811670529</v>
      </c>
      <c r="AB731" t="b">
        <v>0</v>
      </c>
      <c r="AC731" t="b">
        <v>1</v>
      </c>
      <c r="AD731" t="n">
        <v>88.28349717902495</v>
      </c>
      <c r="AE731" t="n">
        <v>0.660125897876806</v>
      </c>
      <c r="AF731" t="n">
        <v>0</v>
      </c>
      <c r="AG731" t="n">
        <v>0.1224317830993996</v>
      </c>
      <c r="AH731" t="b">
        <v>0</v>
      </c>
      <c r="AI731" t="b">
        <v>0</v>
      </c>
      <c r="AJ731" t="n">
        <v>1223.874263528</v>
      </c>
      <c r="AK731" t="n">
        <v>0</v>
      </c>
      <c r="AL731" t="n">
        <v>23.79838988697417</v>
      </c>
      <c r="AM731" t="n">
        <v>0</v>
      </c>
      <c r="AN731" t="n">
        <v>24.49173654964794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4.941291963950927</v>
      </c>
      <c r="AU731" t="n">
        <v>1.572491343147638</v>
      </c>
      <c r="AV731" t="n">
        <v>4.941291963950927</v>
      </c>
    </row>
    <row r="732" spans="1:48">
      <c r="A732" t="n">
        <v>729</v>
      </c>
      <c r="B732" t="n">
        <v>0</v>
      </c>
      <c r="C732" t="n">
        <v>0</v>
      </c>
      <c r="D732" t="n">
        <v>0</v>
      </c>
      <c r="E732" t="n">
        <v>40.2</v>
      </c>
      <c r="F732" t="n">
        <v>0.5670560269895208</v>
      </c>
      <c r="G732" t="n">
        <v>284.7004750727487</v>
      </c>
      <c r="H732" t="n">
        <v>1051.114153968588</v>
      </c>
      <c r="I732" t="n">
        <v>20.10254166462945</v>
      </c>
      <c r="J732" t="n">
        <v>20.10254166462945</v>
      </c>
      <c r="K732" t="n">
        <v>674.270502812266</v>
      </c>
      <c r="L732" t="n">
        <v>4</v>
      </c>
      <c r="M732" t="n">
        <v>182.6301470239074</v>
      </c>
      <c r="N732" t="n">
        <v>1268.694783840086</v>
      </c>
      <c r="O732" t="b">
        <v>0</v>
      </c>
      <c r="P732" t="n">
        <v>20.10254166462945</v>
      </c>
      <c r="Q732" t="n">
        <v>0</v>
      </c>
      <c r="R732" t="n">
        <v>0.9449670171636082</v>
      </c>
      <c r="S732" t="n">
        <v>30.6994470798923</v>
      </c>
      <c r="T732" t="n">
        <v>160.121093874842</v>
      </c>
      <c r="U732" t="n">
        <v>21.27327335187718</v>
      </c>
      <c r="V732" t="n">
        <v>8.811941410958468</v>
      </c>
      <c r="W732" t="n">
        <v>-32.36511253586864</v>
      </c>
      <c r="X732" t="n">
        <v>1</v>
      </c>
      <c r="Y732" t="n">
        <v>9.539037410659958</v>
      </c>
      <c r="Z732" t="n">
        <v>65.10996945148663</v>
      </c>
      <c r="AA732" t="n">
        <v>1268.694783840086</v>
      </c>
      <c r="AB732" t="b">
        <v>0</v>
      </c>
      <c r="AC732" t="b">
        <v>1</v>
      </c>
      <c r="AD732" t="n">
        <v>88.28712906427968</v>
      </c>
      <c r="AE732" t="n">
        <v>0.6762859335853149</v>
      </c>
      <c r="AF732" t="n">
        <v>0</v>
      </c>
      <c r="AG732" t="n">
        <v>0.1166868953219918</v>
      </c>
      <c r="AH732" t="b">
        <v>0</v>
      </c>
      <c r="AI732" t="b">
        <v>0</v>
      </c>
      <c r="AJ732" t="n">
        <v>1268.694783840086</v>
      </c>
      <c r="AK732" t="n">
        <v>0</v>
      </c>
      <c r="AL732" t="n">
        <v>21.27327335187718</v>
      </c>
      <c r="AM732" t="n">
        <v>0</v>
      </c>
      <c r="AN732" t="n">
        <v>21.95563592159167</v>
      </c>
      <c r="AO732" t="n">
        <v>0</v>
      </c>
      <c r="AP732" t="n">
        <v>1</v>
      </c>
      <c r="AQ732" t="n">
        <v>3</v>
      </c>
      <c r="AR732" t="n">
        <v>0</v>
      </c>
      <c r="AS732" t="n">
        <v>0</v>
      </c>
      <c r="AT732" t="n">
        <v>4.459587730716774</v>
      </c>
      <c r="AU732" t="n">
        <v>1.419196265211661</v>
      </c>
      <c r="AV732" t="n">
        <v>4.459587730716774</v>
      </c>
    </row>
    <row r="733" spans="1:48">
      <c r="A733" t="n">
        <v>730</v>
      </c>
      <c r="B733" t="n">
        <v>0</v>
      </c>
      <c r="C733" t="n">
        <v>0</v>
      </c>
      <c r="D733" t="n">
        <v>0</v>
      </c>
      <c r="E733" t="n">
        <v>41.6</v>
      </c>
      <c r="F733" t="n">
        <v>0.2072348650743896</v>
      </c>
      <c r="G733" t="n">
        <v>294.6154169907051</v>
      </c>
      <c r="H733" t="n">
        <v>1087.720119529683</v>
      </c>
      <c r="I733" t="n">
        <v>10.60593621553146</v>
      </c>
      <c r="J733" t="n">
        <v>10.60593621553146</v>
      </c>
      <c r="K733" t="n">
        <v>343.7675852935632</v>
      </c>
      <c r="L733" t="n">
        <v>4</v>
      </c>
      <c r="M733" t="n">
        <v>93.11148030703229</v>
      </c>
      <c r="N733" t="n">
        <v>1312.878184272328</v>
      </c>
      <c r="O733" t="b">
        <v>0</v>
      </c>
      <c r="P733" t="n">
        <v>10.60593621553146</v>
      </c>
      <c r="Q733" t="n">
        <v>0</v>
      </c>
      <c r="R733" t="n">
        <v>0.9281654856830152</v>
      </c>
      <c r="S733" t="n">
        <v>30.73000850706111</v>
      </c>
      <c r="T733" t="n">
        <v>83.1133038189398</v>
      </c>
      <c r="U733" t="n">
        <v>11.42677289678231</v>
      </c>
      <c r="V733" t="n">
        <v>5.970403813113549</v>
      </c>
      <c r="W733" t="n">
        <v>-32.84511397050699</v>
      </c>
      <c r="X733" t="n">
        <v>1</v>
      </c>
      <c r="Y733" t="n">
        <v>10.01903884529831</v>
      </c>
      <c r="Z733" t="n">
        <v>65.1976032849021</v>
      </c>
      <c r="AA733" t="n">
        <v>1312.878184272328</v>
      </c>
      <c r="AB733" t="b">
        <v>0</v>
      </c>
      <c r="AC733" t="b">
        <v>1</v>
      </c>
      <c r="AD733" t="n">
        <v>88.29100963496539</v>
      </c>
      <c r="AE733" t="n">
        <v>0.6863158143091014</v>
      </c>
      <c r="AF733" t="n">
        <v>0</v>
      </c>
      <c r="AG733" t="n">
        <v>0.1136807042754385</v>
      </c>
      <c r="AH733" t="b">
        <v>0</v>
      </c>
      <c r="AI733" t="b">
        <v>0</v>
      </c>
      <c r="AJ733" t="n">
        <v>1312.878184272328</v>
      </c>
      <c r="AK733" t="n">
        <v>0</v>
      </c>
      <c r="AL733" t="n">
        <v>11.42677289678231</v>
      </c>
      <c r="AM733" t="n">
        <v>0</v>
      </c>
      <c r="AN733" t="n">
        <v>12.11529674124494</v>
      </c>
      <c r="AO733" t="n">
        <v>0</v>
      </c>
      <c r="AP733" t="n">
        <v>1</v>
      </c>
      <c r="AQ733" t="n">
        <v>3</v>
      </c>
      <c r="AR733" t="n">
        <v>0</v>
      </c>
      <c r="AS733" t="n">
        <v>0</v>
      </c>
      <c r="AT733" t="n">
        <v>2.750382095857084</v>
      </c>
      <c r="AU733" t="n">
        <v>0.875267453863504</v>
      </c>
      <c r="AV733" t="n">
        <v>2.750382095857084</v>
      </c>
    </row>
    <row r="734" spans="1:48">
      <c r="A734" t="n">
        <v>731</v>
      </c>
      <c r="B734" t="n">
        <v>0</v>
      </c>
      <c r="C734" t="n">
        <v>0</v>
      </c>
      <c r="D734" t="n">
        <v>0</v>
      </c>
      <c r="E734" t="n">
        <v>41.9</v>
      </c>
      <c r="F734" t="n">
        <v>0.02067117937957619</v>
      </c>
      <c r="G734" t="n">
        <v>296.7400474016958</v>
      </c>
      <c r="H734" t="n">
        <v>1095.564255007061</v>
      </c>
      <c r="I734" t="n">
        <v>5.328014480899304</v>
      </c>
      <c r="J734" t="n">
        <v>5.328014480899304</v>
      </c>
      <c r="K734" t="n">
        <v>171.459130425847</v>
      </c>
      <c r="L734" t="n">
        <v>4</v>
      </c>
      <c r="M734" t="n">
        <v>46.44071788349052</v>
      </c>
      <c r="N734" t="n">
        <v>1322.346055793523</v>
      </c>
      <c r="O734" t="b">
        <v>0</v>
      </c>
      <c r="P734" t="n">
        <v>5.328014480899304</v>
      </c>
      <c r="Q734" t="n">
        <v>0</v>
      </c>
      <c r="R734" t="n">
        <v>0.8957230479023026</v>
      </c>
      <c r="S734" t="n">
        <v>30.75105509888322</v>
      </c>
      <c r="T734" t="n">
        <v>42.95541361211633</v>
      </c>
      <c r="U734" t="n">
        <v>5.948283337552832</v>
      </c>
      <c r="V734" t="n">
        <v>4.479259607567435</v>
      </c>
      <c r="W734" t="n">
        <v>-34.2343997152981</v>
      </c>
      <c r="X734" t="n">
        <v>1</v>
      </c>
      <c r="Y734" t="n">
        <v>11.40832459008942</v>
      </c>
      <c r="Z734" t="n">
        <v>65.25604490995821</v>
      </c>
      <c r="AA734" t="n">
        <v>1322.346055793523</v>
      </c>
      <c r="AB734" t="b">
        <v>0</v>
      </c>
      <c r="AC734" t="b">
        <v>1</v>
      </c>
      <c r="AD734" t="n">
        <v>88.29526109596448</v>
      </c>
      <c r="AE734" t="n">
        <v>0.7153456656927962</v>
      </c>
      <c r="AF734" t="n">
        <v>0</v>
      </c>
      <c r="AG734" t="n">
        <v>0.1044453017655854</v>
      </c>
      <c r="AH734" t="b">
        <v>0</v>
      </c>
      <c r="AI734" t="b">
        <v>0</v>
      </c>
      <c r="AJ734" t="n">
        <v>1322.346055793523</v>
      </c>
      <c r="AK734" t="n">
        <v>0</v>
      </c>
      <c r="AL734" t="n">
        <v>5.948283337552832</v>
      </c>
      <c r="AM734" t="n">
        <v>0</v>
      </c>
      <c r="AN734" t="n">
        <v>6.663751247129561</v>
      </c>
      <c r="AO734" t="n">
        <v>0</v>
      </c>
      <c r="AP734" t="n">
        <v>1</v>
      </c>
      <c r="AQ734" t="n">
        <v>3</v>
      </c>
      <c r="AR734" t="n">
        <v>0</v>
      </c>
      <c r="AS734" t="n">
        <v>0</v>
      </c>
      <c r="AT734" t="n">
        <v>1.841624187328433</v>
      </c>
      <c r="AU734" t="n">
        <v>0.5860690105001908</v>
      </c>
      <c r="AV734" t="n">
        <v>1.841624187328433</v>
      </c>
    </row>
    <row r="735" spans="1:48">
      <c r="A735" t="n">
        <v>732</v>
      </c>
      <c r="B735" t="n">
        <v>0</v>
      </c>
      <c r="C735" t="n">
        <v>0</v>
      </c>
      <c r="D735" t="n">
        <v>0</v>
      </c>
      <c r="E735" t="n">
        <v>42</v>
      </c>
      <c r="F735" t="n">
        <v>0.04341375074064313</v>
      </c>
      <c r="G735" t="n">
        <v>297.4482575386926</v>
      </c>
      <c r="H735" t="n">
        <v>1098.178966832853</v>
      </c>
      <c r="I735" t="n">
        <v>6.004721116007666</v>
      </c>
      <c r="J735" t="n">
        <v>6.004721116007666</v>
      </c>
      <c r="K735" t="n">
        <v>192.7759245407418</v>
      </c>
      <c r="L735" t="n">
        <v>4</v>
      </c>
      <c r="M735" t="n">
        <v>52.21449743790406</v>
      </c>
      <c r="N735" t="n">
        <v>1325.502012967254</v>
      </c>
      <c r="O735" t="b">
        <v>0</v>
      </c>
      <c r="P735" t="n">
        <v>6.004721116007666</v>
      </c>
      <c r="Q735" t="n">
        <v>0</v>
      </c>
      <c r="R735" t="n">
        <v>0.9026322147356362</v>
      </c>
      <c r="S735" t="n">
        <v>30.76640315339323</v>
      </c>
      <c r="T735" t="n">
        <v>47.92620078360469</v>
      </c>
      <c r="U735" t="n">
        <v>6.652456025809288</v>
      </c>
      <c r="V735" t="n">
        <v>4.666468026434814</v>
      </c>
      <c r="W735" t="n">
        <v>-34.2343997152981</v>
      </c>
      <c r="X735" t="n">
        <v>1</v>
      </c>
      <c r="Y735" t="n">
        <v>11.40832459008942</v>
      </c>
      <c r="Z735" t="n">
        <v>65.35481627468013</v>
      </c>
      <c r="AA735" t="n">
        <v>1325.502012967254</v>
      </c>
      <c r="AB735" t="b">
        <v>0</v>
      </c>
      <c r="AC735" t="b">
        <v>1</v>
      </c>
      <c r="AD735" t="n">
        <v>88.29978820889706</v>
      </c>
      <c r="AE735" t="n">
        <v>0.7153456656927962</v>
      </c>
      <c r="AF735" t="n">
        <v>0</v>
      </c>
      <c r="AG735" t="n">
        <v>0.09224411414659089</v>
      </c>
      <c r="AH735" t="b">
        <v>0</v>
      </c>
      <c r="AI735" t="b">
        <v>0</v>
      </c>
      <c r="AJ735" t="n">
        <v>1325.502012967254</v>
      </c>
      <c r="AK735" t="n">
        <v>0</v>
      </c>
      <c r="AL735" t="n">
        <v>6.652456025809288</v>
      </c>
      <c r="AM735" t="n">
        <v>0</v>
      </c>
      <c r="AN735" t="n">
        <v>7.367870453686796</v>
      </c>
      <c r="AO735" t="n">
        <v>0</v>
      </c>
      <c r="AP735" t="n">
        <v>1</v>
      </c>
      <c r="AQ735" t="n">
        <v>3</v>
      </c>
      <c r="AR735" t="n">
        <v>0</v>
      </c>
      <c r="AS735" t="n">
        <v>0</v>
      </c>
      <c r="AT735" t="n">
        <v>1.959563386992495</v>
      </c>
      <c r="AU735" t="n">
        <v>0.6236013748782735</v>
      </c>
      <c r="AV735" t="n">
        <v>1.959563386992495</v>
      </c>
    </row>
    <row r="736" spans="1:48">
      <c r="A736" t="n">
        <v>733</v>
      </c>
      <c r="B736" t="n">
        <v>0</v>
      </c>
      <c r="C736" t="n">
        <v>0</v>
      </c>
      <c r="D736" t="n">
        <v>0</v>
      </c>
      <c r="E736" t="n">
        <v>42.2</v>
      </c>
      <c r="F736" t="n">
        <v>0.05567381765785751</v>
      </c>
      <c r="G736" t="n">
        <v>298.8646778126865</v>
      </c>
      <c r="H736" t="n">
        <v>1103.408390484439</v>
      </c>
      <c r="I736" t="n">
        <v>6.403454890834182</v>
      </c>
      <c r="J736" t="n">
        <v>6.403454890834182</v>
      </c>
      <c r="K736" t="n">
        <v>204.602599317069</v>
      </c>
      <c r="L736" t="n">
        <v>4</v>
      </c>
      <c r="M736" t="n">
        <v>55.41782213355064</v>
      </c>
      <c r="N736" t="n">
        <v>1331.813927314717</v>
      </c>
      <c r="O736" t="b">
        <v>0</v>
      </c>
      <c r="P736" t="n">
        <v>6.403454890834182</v>
      </c>
      <c r="Q736" t="n">
        <v>0</v>
      </c>
      <c r="R736" t="n">
        <v>0.9058243464677264</v>
      </c>
      <c r="S736" t="n">
        <v>30.78255446295734</v>
      </c>
      <c r="T736" t="n">
        <v>50.68718761372666</v>
      </c>
      <c r="U736" t="n">
        <v>7.069201568498944</v>
      </c>
      <c r="V736" t="n">
        <v>4.773499019235672</v>
      </c>
      <c r="W736" t="n">
        <v>-34.2343997152981</v>
      </c>
      <c r="X736" t="n">
        <v>1</v>
      </c>
      <c r="Y736" t="n">
        <v>11.40832459008942</v>
      </c>
      <c r="Z736" t="n">
        <v>65.46604700446268</v>
      </c>
      <c r="AA736" t="n">
        <v>1331.813927314717</v>
      </c>
      <c r="AB736" t="b">
        <v>0</v>
      </c>
      <c r="AC736" t="b">
        <v>1</v>
      </c>
      <c r="AD736" t="n">
        <v>88.30431532182963</v>
      </c>
      <c r="AE736" t="n">
        <v>0.7153456656927962</v>
      </c>
      <c r="AF736" t="n">
        <v>0</v>
      </c>
      <c r="AG736" t="n">
        <v>0.08666180501153942</v>
      </c>
      <c r="AH736" t="b">
        <v>0</v>
      </c>
      <c r="AI736" t="b">
        <v>0</v>
      </c>
      <c r="AJ736" t="n">
        <v>1331.813927314717</v>
      </c>
      <c r="AK736" t="n">
        <v>0</v>
      </c>
      <c r="AL736" t="n">
        <v>7.069201568498944</v>
      </c>
      <c r="AM736" t="n">
        <v>0</v>
      </c>
      <c r="AN736" t="n">
        <v>7.784669478075673</v>
      </c>
      <c r="AO736" t="n">
        <v>0</v>
      </c>
      <c r="AP736" t="n">
        <v>1</v>
      </c>
      <c r="AQ736" t="n">
        <v>3</v>
      </c>
      <c r="AR736" t="n">
        <v>0</v>
      </c>
      <c r="AS736" t="n">
        <v>0</v>
      </c>
      <c r="AT736" t="n">
        <v>2.031606514554718</v>
      </c>
      <c r="AU736" t="n">
        <v>0.6465280092992632</v>
      </c>
      <c r="AV736" t="n">
        <v>2.031606514554718</v>
      </c>
    </row>
    <row r="737" spans="1:48">
      <c r="A737" t="n">
        <v>734</v>
      </c>
      <c r="B737" t="n">
        <v>0</v>
      </c>
      <c r="C737" t="n">
        <v>0</v>
      </c>
      <c r="D737" t="n">
        <v>0</v>
      </c>
      <c r="E737" t="n">
        <v>42.4</v>
      </c>
      <c r="F737" t="n">
        <v>0.06722431196126344</v>
      </c>
      <c r="G737" t="n">
        <v>300.2810980866802</v>
      </c>
      <c r="H737" t="n">
        <v>1108.637814136024</v>
      </c>
      <c r="I737" t="n">
        <v>6.785057235465147</v>
      </c>
      <c r="J737" t="n">
        <v>6.785057235465147</v>
      </c>
      <c r="K737" t="n">
        <v>215.7729018042929</v>
      </c>
      <c r="L737" t="n">
        <v>4</v>
      </c>
      <c r="M737" t="n">
        <v>58.44336451903924</v>
      </c>
      <c r="N737" t="n">
        <v>1338.12584166218</v>
      </c>
      <c r="O737" t="b">
        <v>0</v>
      </c>
      <c r="P737" t="n">
        <v>6.785057235465147</v>
      </c>
      <c r="Q737" t="n">
        <v>0</v>
      </c>
      <c r="R737" t="n">
        <v>0.9085321702546312</v>
      </c>
      <c r="S737" t="n">
        <v>30.79921360399082</v>
      </c>
      <c r="T737" t="n">
        <v>53.29514275826828</v>
      </c>
      <c r="U737" t="n">
        <v>7.468152980827882</v>
      </c>
      <c r="V737" t="n">
        <v>4.874791044068417</v>
      </c>
      <c r="W737" t="n">
        <v>-34.2343997152981</v>
      </c>
      <c r="X737" t="n">
        <v>1</v>
      </c>
      <c r="Y737" t="n">
        <v>11.40832459008942</v>
      </c>
      <c r="Z737" t="n">
        <v>65.57727773424523</v>
      </c>
      <c r="AA737" t="n">
        <v>1338.12584166218</v>
      </c>
      <c r="AB737" t="b">
        <v>0</v>
      </c>
      <c r="AC737" t="b">
        <v>1</v>
      </c>
      <c r="AD737" t="n">
        <v>88.30884243476221</v>
      </c>
      <c r="AE737" t="n">
        <v>0.7153456656927962</v>
      </c>
      <c r="AF737" t="n">
        <v>0</v>
      </c>
      <c r="AG737" t="n">
        <v>0.07608074826178091</v>
      </c>
      <c r="AH737" t="b">
        <v>0</v>
      </c>
      <c r="AI737" t="b">
        <v>0</v>
      </c>
      <c r="AJ737" t="n">
        <v>1338.12584166218</v>
      </c>
      <c r="AK737" t="n">
        <v>0</v>
      </c>
      <c r="AL737" t="n">
        <v>7.468152980827882</v>
      </c>
      <c r="AM737" t="n">
        <v>0</v>
      </c>
      <c r="AN737" t="n">
        <v>8.183689652589324</v>
      </c>
      <c r="AO737" t="n">
        <v>0</v>
      </c>
      <c r="AP737" t="n">
        <v>1</v>
      </c>
      <c r="AQ737" t="n">
        <v>3</v>
      </c>
      <c r="AR737" t="n">
        <v>0</v>
      </c>
      <c r="AS737" t="n">
        <v>0</v>
      </c>
      <c r="AT737" t="n">
        <v>2.100745394284584</v>
      </c>
      <c r="AU737" t="n">
        <v>0.668530410825687</v>
      </c>
      <c r="AV737" t="n">
        <v>2.100745394284584</v>
      </c>
    </row>
    <row r="738" spans="1:48">
      <c r="A738" t="n">
        <v>735</v>
      </c>
      <c r="B738" t="n">
        <v>0</v>
      </c>
      <c r="C738" t="n">
        <v>0</v>
      </c>
      <c r="D738" t="n">
        <v>0</v>
      </c>
      <c r="E738" t="n">
        <v>42.7</v>
      </c>
      <c r="F738" t="n">
        <v>0.09209560116376192</v>
      </c>
      <c r="G738" t="n">
        <v>302.4057284976709</v>
      </c>
      <c r="H738" t="n">
        <v>1116.481949613401</v>
      </c>
      <c r="I738" t="n">
        <v>7.585336579305562</v>
      </c>
      <c r="J738" t="n">
        <v>7.585336579305562</v>
      </c>
      <c r="K738" t="n">
        <v>239.527964819267</v>
      </c>
      <c r="L738" t="n">
        <v>4</v>
      </c>
      <c r="M738" t="n">
        <v>64.87756360218499</v>
      </c>
      <c r="N738" t="n">
        <v>1347.593713183375</v>
      </c>
      <c r="O738" t="b">
        <v>0</v>
      </c>
      <c r="P738" t="n">
        <v>7.585336579305562</v>
      </c>
      <c r="Q738" t="n">
        <v>0</v>
      </c>
      <c r="R738" t="n">
        <v>0.9135314555178169</v>
      </c>
      <c r="S738" t="n">
        <v>30.81635797269246</v>
      </c>
      <c r="T738" t="n">
        <v>58.83879312014133</v>
      </c>
      <c r="U738" t="n">
        <v>8.303311871188898</v>
      </c>
      <c r="V738" t="n">
        <v>5.087704800186906</v>
      </c>
      <c r="W738" t="n">
        <v>-33.80880295707327</v>
      </c>
      <c r="X738" t="n">
        <v>1</v>
      </c>
      <c r="Y738" t="n">
        <v>10.98272783186459</v>
      </c>
      <c r="Z738" t="n">
        <v>65.67579053155816</v>
      </c>
      <c r="AA738" t="n">
        <v>1347.593713183375</v>
      </c>
      <c r="AB738" t="b">
        <v>0</v>
      </c>
      <c r="AC738" t="b">
        <v>1</v>
      </c>
      <c r="AD738" t="n">
        <v>88.31328510389355</v>
      </c>
      <c r="AE738" t="n">
        <v>0.7064525991030235</v>
      </c>
      <c r="AF738" t="n">
        <v>0</v>
      </c>
      <c r="AG738" t="n">
        <v>0.09004736212049147</v>
      </c>
      <c r="AH738" t="b">
        <v>0</v>
      </c>
      <c r="AI738" t="b">
        <v>0</v>
      </c>
      <c r="AJ738" t="n">
        <v>1347.593713183375</v>
      </c>
      <c r="AK738" t="n">
        <v>0</v>
      </c>
      <c r="AL738" t="n">
        <v>8.303311871188898</v>
      </c>
      <c r="AM738" t="n">
        <v>0</v>
      </c>
      <c r="AN738" t="n">
        <v>9.041868183158805</v>
      </c>
      <c r="AO738" t="n">
        <v>0</v>
      </c>
      <c r="AP738" t="n">
        <v>1</v>
      </c>
      <c r="AQ738" t="n">
        <v>3</v>
      </c>
      <c r="AR738" t="n">
        <v>0</v>
      </c>
      <c r="AS738" t="n">
        <v>0</v>
      </c>
      <c r="AT738" t="n">
        <v>2.247867547873674</v>
      </c>
      <c r="AU738" t="n">
        <v>0.7153498083824146</v>
      </c>
      <c r="AV738" t="n">
        <v>2.247867547873674</v>
      </c>
    </row>
    <row r="739" spans="1:48">
      <c r="A739" t="n">
        <v>736</v>
      </c>
      <c r="B739" t="n">
        <v>0</v>
      </c>
      <c r="C739" t="n">
        <v>0</v>
      </c>
      <c r="D739" t="n">
        <v>0</v>
      </c>
      <c r="E739" t="n">
        <v>43.1</v>
      </c>
      <c r="F739" t="n">
        <v>0.1477266167170281</v>
      </c>
      <c r="G739" t="n">
        <v>305.2385690456584</v>
      </c>
      <c r="H739" t="n">
        <v>1126.940796916571</v>
      </c>
      <c r="I739" t="n">
        <v>9.334968522111984</v>
      </c>
      <c r="J739" t="n">
        <v>9.334968522111984</v>
      </c>
      <c r="K739" t="n">
        <v>292.0416751814475</v>
      </c>
      <c r="L739" t="n">
        <v>5</v>
      </c>
      <c r="M739" t="n">
        <v>79.10121212931948</v>
      </c>
      <c r="N739" t="n">
        <v>1126.940796916571</v>
      </c>
      <c r="O739" t="b">
        <v>1</v>
      </c>
      <c r="P739" t="n">
        <v>9.334968522111984</v>
      </c>
      <c r="Q739" t="n">
        <v>6.608822840905803</v>
      </c>
      <c r="R739" t="n">
        <v>1</v>
      </c>
      <c r="S739" t="n">
        <v>30.83447690541992</v>
      </c>
      <c r="T739" t="n">
        <v>79.10121212931949</v>
      </c>
      <c r="U739" t="n">
        <v>9.334968522111984</v>
      </c>
      <c r="V739" t="n">
        <v>0</v>
      </c>
      <c r="W739" t="n">
        <v>-34.06555836145039</v>
      </c>
      <c r="X739" t="n">
        <v>1</v>
      </c>
      <c r="Y739" t="n">
        <v>11.23948323624171</v>
      </c>
      <c r="Z739" t="n">
        <v>65.77000357659934</v>
      </c>
      <c r="AA739" t="n">
        <v>1126.940796916571</v>
      </c>
      <c r="AB739" t="b">
        <v>0</v>
      </c>
      <c r="AC739" t="b">
        <v>1</v>
      </c>
      <c r="AD739" t="n">
        <v>88.31769427275627</v>
      </c>
      <c r="AE739" t="n">
        <v>0.7118176374034411</v>
      </c>
      <c r="AF739" t="n">
        <v>0</v>
      </c>
      <c r="AG739" t="n">
        <v>0.0985266917185445</v>
      </c>
      <c r="AH739" t="b">
        <v>0</v>
      </c>
      <c r="AI739" t="b">
        <v>0</v>
      </c>
      <c r="AJ739" t="n">
        <v>1133.549619757477</v>
      </c>
      <c r="AK739" t="n">
        <v>0</v>
      </c>
      <c r="AL739" t="n">
        <v>9.389712438879279</v>
      </c>
      <c r="AM739" t="n">
        <v>0</v>
      </c>
      <c r="AN739" t="n">
        <v>10.13375581380617</v>
      </c>
      <c r="AO739" t="n">
        <v>0</v>
      </c>
      <c r="AP739" t="n">
        <v>1</v>
      </c>
      <c r="AQ739" t="n">
        <v>3</v>
      </c>
      <c r="AR739" t="n">
        <v>0</v>
      </c>
      <c r="AS739" t="n">
        <v>0</v>
      </c>
      <c r="AT739" t="n">
        <v>2.344672109476815</v>
      </c>
      <c r="AU739" t="n">
        <v>0.746156394232571</v>
      </c>
      <c r="AV739" t="n">
        <v>2.344672109476815</v>
      </c>
    </row>
    <row r="740" spans="1:48">
      <c r="A740" t="n">
        <v>737</v>
      </c>
      <c r="B740" t="n">
        <v>0</v>
      </c>
      <c r="C740" t="n">
        <v>0</v>
      </c>
      <c r="D740" t="n">
        <v>0</v>
      </c>
      <c r="E740" t="n">
        <v>43.7</v>
      </c>
      <c r="F740" t="n">
        <v>0.1503312653014541</v>
      </c>
      <c r="G740" t="n">
        <v>309.4878298676398</v>
      </c>
      <c r="H740" t="n">
        <v>1142.629067871326</v>
      </c>
      <c r="I740" t="n">
        <v>9.588772651676292</v>
      </c>
      <c r="J740" t="n">
        <v>9.588772651676292</v>
      </c>
      <c r="K740" t="n">
        <v>295.8631167535094</v>
      </c>
      <c r="L740" t="n">
        <v>5</v>
      </c>
      <c r="M740" t="n">
        <v>80.13627214342073</v>
      </c>
      <c r="N740" t="n">
        <v>1142.629067871326</v>
      </c>
      <c r="O740" t="b">
        <v>0</v>
      </c>
      <c r="P740" t="n">
        <v>9.588772651676292</v>
      </c>
      <c r="Q740" t="n">
        <v>0</v>
      </c>
      <c r="R740" t="n">
        <v>1</v>
      </c>
      <c r="S740" t="n">
        <v>30.83447690541992</v>
      </c>
      <c r="T740" t="n">
        <v>80.13627214342074</v>
      </c>
      <c r="U740" t="n">
        <v>9.588772651676292</v>
      </c>
      <c r="V740" t="n">
        <v>0</v>
      </c>
      <c r="W740" t="n">
        <v>-33.93532967611424</v>
      </c>
      <c r="X740" t="n">
        <v>1</v>
      </c>
      <c r="Y740" t="n">
        <v>11.10925455090556</v>
      </c>
      <c r="Z740" t="n">
        <v>65.85502793913592</v>
      </c>
      <c r="AA740" t="n">
        <v>1142.629067871326</v>
      </c>
      <c r="AB740" t="b">
        <v>0</v>
      </c>
      <c r="AC740" t="b">
        <v>1</v>
      </c>
      <c r="AD740" t="n">
        <v>88.32212854612673</v>
      </c>
      <c r="AE740" t="n">
        <v>0.7090964409934319</v>
      </c>
      <c r="AF740" t="n">
        <v>0</v>
      </c>
      <c r="AG740" t="n">
        <v>0.1006563065086171</v>
      </c>
      <c r="AH740" t="b">
        <v>0</v>
      </c>
      <c r="AI740" t="b">
        <v>0</v>
      </c>
      <c r="AJ740" t="n">
        <v>1142.629067871326</v>
      </c>
      <c r="AK740" t="n">
        <v>0</v>
      </c>
      <c r="AL740" t="n">
        <v>9.588772651676292</v>
      </c>
      <c r="AM740" t="n">
        <v>0</v>
      </c>
      <c r="AN740" t="n">
        <v>10.29808879244694</v>
      </c>
      <c r="AO740" t="n">
        <v>0</v>
      </c>
      <c r="AP740" t="n">
        <v>1</v>
      </c>
      <c r="AQ740" t="n">
        <v>3</v>
      </c>
      <c r="AR740" t="n">
        <v>0</v>
      </c>
      <c r="AS740" t="n">
        <v>0</v>
      </c>
      <c r="AT740" t="n">
        <v>2.376057937272304</v>
      </c>
      <c r="AU740" t="n">
        <v>0.7561444586630861</v>
      </c>
      <c r="AV740" t="n">
        <v>2.376057937272304</v>
      </c>
    </row>
    <row r="741" spans="1:48">
      <c r="A741" t="n">
        <v>738</v>
      </c>
      <c r="B741" t="n">
        <v>0</v>
      </c>
      <c r="C741" t="n">
        <v>0</v>
      </c>
      <c r="D741" t="n">
        <v>0</v>
      </c>
      <c r="E741" t="n">
        <v>44</v>
      </c>
      <c r="F741" t="n">
        <v>0.0009483220771437928</v>
      </c>
      <c r="G741" t="n">
        <v>311.6124602786304</v>
      </c>
      <c r="H741" t="n">
        <v>1150.473203348703</v>
      </c>
      <c r="I741" t="n">
        <v>5.157666915892234</v>
      </c>
      <c r="J741" t="n">
        <v>5.157666915892234</v>
      </c>
      <c r="K741" t="n">
        <v>158.0555893853144</v>
      </c>
      <c r="L741" t="n">
        <v>5</v>
      </c>
      <c r="M741" t="n">
        <v>42.81028964932675</v>
      </c>
      <c r="N741" t="n">
        <v>1150.473203348703</v>
      </c>
      <c r="O741" t="b">
        <v>0</v>
      </c>
      <c r="P741" t="n">
        <v>5.157666915892234</v>
      </c>
      <c r="Q741" t="n">
        <v>0</v>
      </c>
      <c r="R741" t="n">
        <v>1</v>
      </c>
      <c r="S741" t="n">
        <v>30.83447690541992</v>
      </c>
      <c r="T741" t="n">
        <v>42.81028964932676</v>
      </c>
      <c r="U741" t="n">
        <v>5.157666915892234</v>
      </c>
      <c r="V741" t="n">
        <v>0</v>
      </c>
      <c r="W741" t="n">
        <v>-34.2343997152981</v>
      </c>
      <c r="X741" t="n">
        <v>1</v>
      </c>
      <c r="Y741" t="n">
        <v>11.40832459008942</v>
      </c>
      <c r="Z741" t="n">
        <v>65.87763772252561</v>
      </c>
      <c r="AA741" t="n">
        <v>1150.473203348703</v>
      </c>
      <c r="AB741" t="b">
        <v>0</v>
      </c>
      <c r="AC741" t="b">
        <v>1</v>
      </c>
      <c r="AD741" t="n">
        <v>88.32659631976583</v>
      </c>
      <c r="AE741" t="n">
        <v>0.7153456656927962</v>
      </c>
      <c r="AF741" t="n">
        <v>0</v>
      </c>
      <c r="AG741" t="n">
        <v>0.09841296365566199</v>
      </c>
      <c r="AH741" t="b">
        <v>0</v>
      </c>
      <c r="AI741" t="b">
        <v>0</v>
      </c>
      <c r="AJ741" t="n">
        <v>1150.473203348703</v>
      </c>
      <c r="AK741" t="n">
        <v>0</v>
      </c>
      <c r="AL741" t="n">
        <v>5.157666915892234</v>
      </c>
      <c r="AM741" t="n">
        <v>0</v>
      </c>
      <c r="AN741" t="n">
        <v>5.873096491368359</v>
      </c>
      <c r="AO741" t="n">
        <v>0</v>
      </c>
      <c r="AP741" t="n">
        <v>1</v>
      </c>
      <c r="AQ741" t="n">
        <v>3</v>
      </c>
      <c r="AR741" t="n">
        <v>0</v>
      </c>
      <c r="AS741" t="n">
        <v>0</v>
      </c>
      <c r="AT741" t="n">
        <v>1.625860339889728</v>
      </c>
      <c r="AU741" t="n">
        <v>0.5174054332947051</v>
      </c>
      <c r="AV741" t="n">
        <v>1.625860339889728</v>
      </c>
    </row>
    <row r="742" spans="1:48">
      <c r="A742" t="n">
        <v>739</v>
      </c>
      <c r="B742" t="n">
        <v>0</v>
      </c>
      <c r="C742" t="n">
        <v>0</v>
      </c>
      <c r="D742" t="n">
        <v>0</v>
      </c>
      <c r="E742" t="n">
        <v>44.1</v>
      </c>
      <c r="F742" t="n">
        <v>0.1792087797233055</v>
      </c>
      <c r="G742" t="n">
        <v>312.3206704156273</v>
      </c>
      <c r="H742" t="n">
        <v>1153.087915174496</v>
      </c>
      <c r="I742" t="n">
        <v>10.58322891431138</v>
      </c>
      <c r="J742" t="n">
        <v>10.58322891431138</v>
      </c>
      <c r="K742" t="n">
        <v>323.5853445135503</v>
      </c>
      <c r="L742" t="n">
        <v>5</v>
      </c>
      <c r="M742" t="n">
        <v>87.64500122252174</v>
      </c>
      <c r="N742" t="n">
        <v>1153.087915174496</v>
      </c>
      <c r="O742" t="b">
        <v>0</v>
      </c>
      <c r="P742" t="n">
        <v>10.58322891431138</v>
      </c>
      <c r="Q742" t="n">
        <v>0</v>
      </c>
      <c r="R742" t="n">
        <v>1</v>
      </c>
      <c r="S742" t="n">
        <v>30.83447690541992</v>
      </c>
      <c r="T742" t="n">
        <v>87.64500122252174</v>
      </c>
      <c r="U742" t="n">
        <v>10.58322891431138</v>
      </c>
      <c r="V742" t="n">
        <v>0</v>
      </c>
      <c r="W742" t="n">
        <v>-39.25420624752838</v>
      </c>
      <c r="X742" t="n">
        <v>1</v>
      </c>
      <c r="Y742" t="n">
        <v>16.4281311223197</v>
      </c>
      <c r="Z742" t="n">
        <v>65.98981899639443</v>
      </c>
      <c r="AA742" t="n">
        <v>1153.087915174496</v>
      </c>
      <c r="AB742" t="b">
        <v>0</v>
      </c>
      <c r="AC742" t="b">
        <v>1</v>
      </c>
      <c r="AD742" t="n">
        <v>88.33211942605797</v>
      </c>
      <c r="AE742" t="n">
        <v>0.8202371454707423</v>
      </c>
      <c r="AF742" t="n">
        <v>0</v>
      </c>
      <c r="AG742" t="n">
        <v>0.08610945378904367</v>
      </c>
      <c r="AH742" t="b">
        <v>0</v>
      </c>
      <c r="AI742" t="b">
        <v>0</v>
      </c>
      <c r="AJ742" t="n">
        <v>1153.087915174496</v>
      </c>
      <c r="AK742" t="n">
        <v>0</v>
      </c>
      <c r="AL742" t="n">
        <v>10.58322891431138</v>
      </c>
      <c r="AM742" t="n">
        <v>0</v>
      </c>
      <c r="AN742" t="n">
        <v>11.40435235686853</v>
      </c>
      <c r="AO742" t="n">
        <v>0</v>
      </c>
      <c r="AP742" t="n">
        <v>1</v>
      </c>
      <c r="AQ742" t="n">
        <v>3</v>
      </c>
      <c r="AR742" t="n">
        <v>0</v>
      </c>
      <c r="AS742" t="n">
        <v>0</v>
      </c>
      <c r="AT742" t="n">
        <v>2.570641027688402</v>
      </c>
      <c r="AU742" t="n">
        <v>0.8180675806794533</v>
      </c>
      <c r="AV742" t="n">
        <v>2.570641027688402</v>
      </c>
    </row>
    <row r="743" spans="1:48">
      <c r="A743" t="n">
        <v>740</v>
      </c>
      <c r="B743" t="n">
        <v>0</v>
      </c>
      <c r="C743" t="n">
        <v>0</v>
      </c>
      <c r="D743" t="n">
        <v>0</v>
      </c>
      <c r="E743" t="n">
        <v>45.3</v>
      </c>
      <c r="F743" t="n">
        <v>0.3655498923629699</v>
      </c>
      <c r="G743" t="n">
        <v>320.8191920595899</v>
      </c>
      <c r="H743" t="n">
        <v>1184.464457084006</v>
      </c>
      <c r="I743" t="n">
        <v>16.77269575868777</v>
      </c>
      <c r="J743" t="n">
        <v>16.77269575868777</v>
      </c>
      <c r="K743" t="n">
        <v>499.2452144463591</v>
      </c>
      <c r="L743" t="n">
        <v>5</v>
      </c>
      <c r="M743" t="n">
        <v>135.223514205406</v>
      </c>
      <c r="N743" t="n">
        <v>1184.464457084006</v>
      </c>
      <c r="O743" t="b">
        <v>0</v>
      </c>
      <c r="P743" t="n">
        <v>16.77269575868778</v>
      </c>
      <c r="Q743" t="n">
        <v>0</v>
      </c>
      <c r="R743" t="n">
        <v>1</v>
      </c>
      <c r="S743" t="n">
        <v>30.83447690541992</v>
      </c>
      <c r="T743" t="n">
        <v>135.2235142054061</v>
      </c>
      <c r="U743" t="n">
        <v>16.77269575868778</v>
      </c>
      <c r="V743" t="n">
        <v>0</v>
      </c>
      <c r="W743" t="n">
        <v>-31.13814297260302</v>
      </c>
      <c r="X743" t="n">
        <v>1</v>
      </c>
      <c r="Y743" t="n">
        <v>8.312067847394335</v>
      </c>
      <c r="Z743" t="n">
        <v>66.11679423367889</v>
      </c>
      <c r="AA743" t="n">
        <v>1184.464457084006</v>
      </c>
      <c r="AB743" t="b">
        <v>0</v>
      </c>
      <c r="AC743" t="b">
        <v>1</v>
      </c>
      <c r="AD743" t="n">
        <v>88.33702819569481</v>
      </c>
      <c r="AE743" t="n">
        <v>0.6506477636066302</v>
      </c>
      <c r="AF743" t="n">
        <v>0</v>
      </c>
      <c r="AG743" t="n">
        <v>0.0807481417751742</v>
      </c>
      <c r="AH743" t="b">
        <v>0</v>
      </c>
      <c r="AI743" t="b">
        <v>0</v>
      </c>
      <c r="AJ743" t="n">
        <v>1184.464457084006</v>
      </c>
      <c r="AK743" t="n">
        <v>0</v>
      </c>
      <c r="AL743" t="n">
        <v>16.77269575868778</v>
      </c>
      <c r="AM743" t="n">
        <v>0</v>
      </c>
      <c r="AN743" t="n">
        <v>17.42611778950571</v>
      </c>
      <c r="AO743" t="n">
        <v>0</v>
      </c>
      <c r="AP743" t="n">
        <v>1</v>
      </c>
      <c r="AQ743" t="n">
        <v>3</v>
      </c>
      <c r="AR743" t="n">
        <v>0</v>
      </c>
      <c r="AS743" t="n">
        <v>0</v>
      </c>
      <c r="AT743" t="n">
        <v>3.637070297842684</v>
      </c>
      <c r="AU743" t="n">
        <v>1.157442547313891</v>
      </c>
      <c r="AV743" t="n">
        <v>3.637070297842684</v>
      </c>
    </row>
    <row r="744" spans="1:48">
      <c r="A744" t="n">
        <v>741</v>
      </c>
      <c r="B744" t="n">
        <v>0</v>
      </c>
      <c r="C744" t="n">
        <v>0</v>
      </c>
      <c r="D744" t="n">
        <v>0</v>
      </c>
      <c r="E744" t="n">
        <v>46.4</v>
      </c>
      <c r="F744" t="n">
        <v>0.2752583174914776</v>
      </c>
      <c r="G744" t="n">
        <v>328.6095035665557</v>
      </c>
      <c r="H744" t="n">
        <v>1213.226287167724</v>
      </c>
      <c r="I744" t="n">
        <v>14.39129003337235</v>
      </c>
      <c r="J744" t="n">
        <v>14.39129003337235</v>
      </c>
      <c r="K744" t="n">
        <v>418.2067021350958</v>
      </c>
      <c r="L744" t="n">
        <v>5</v>
      </c>
      <c r="M744" t="n">
        <v>113.2737546411419</v>
      </c>
      <c r="N744" t="n">
        <v>1213.226287167724</v>
      </c>
      <c r="O744" t="b">
        <v>0</v>
      </c>
      <c r="P744" t="n">
        <v>14.39129003337235</v>
      </c>
      <c r="Q744" t="n">
        <v>0</v>
      </c>
      <c r="R744" t="n">
        <v>1</v>
      </c>
      <c r="S744" t="n">
        <v>30.83447690541992</v>
      </c>
      <c r="T744" t="n">
        <v>113.2737546411419</v>
      </c>
      <c r="U744" t="n">
        <v>14.39129003337235</v>
      </c>
      <c r="V744" t="n">
        <v>0</v>
      </c>
      <c r="W744" t="n">
        <v>-33.44165916931711</v>
      </c>
      <c r="X744" t="n">
        <v>1</v>
      </c>
      <c r="Y744" t="n">
        <v>10.61558404410843</v>
      </c>
      <c r="Z744" t="n">
        <v>66.22441880683483</v>
      </c>
      <c r="AA744" t="n">
        <v>1213.226287167724</v>
      </c>
      <c r="AB744" t="b">
        <v>0</v>
      </c>
      <c r="AC744" t="b">
        <v>1</v>
      </c>
      <c r="AD744" t="n">
        <v>88.34078368218123</v>
      </c>
      <c r="AE744" t="n">
        <v>0.6987809378663278</v>
      </c>
      <c r="AF744" t="n">
        <v>0</v>
      </c>
      <c r="AG744" t="n">
        <v>0.07219993123412721</v>
      </c>
      <c r="AH744" t="b">
        <v>0</v>
      </c>
      <c r="AI744" t="b">
        <v>0</v>
      </c>
      <c r="AJ744" t="n">
        <v>1213.226287167724</v>
      </c>
      <c r="AK744" t="n">
        <v>0</v>
      </c>
      <c r="AL744" t="n">
        <v>14.39129003337235</v>
      </c>
      <c r="AM744" t="n">
        <v>0</v>
      </c>
      <c r="AN744" t="n">
        <v>15.09196418572503</v>
      </c>
      <c r="AO744" t="n">
        <v>0</v>
      </c>
      <c r="AP744" t="n">
        <v>1</v>
      </c>
      <c r="AQ744" t="n">
        <v>3</v>
      </c>
      <c r="AR744" t="n">
        <v>0</v>
      </c>
      <c r="AS744" t="n">
        <v>0</v>
      </c>
      <c r="AT744" t="n">
        <v>3.229810502023857</v>
      </c>
      <c r="AU744" t="n">
        <v>1.027838284297398</v>
      </c>
      <c r="AV744" t="n">
        <v>3.229810502023857</v>
      </c>
    </row>
    <row r="745" spans="1:48">
      <c r="A745" t="n">
        <v>742</v>
      </c>
      <c r="B745" t="n">
        <v>0</v>
      </c>
      <c r="C745" t="n">
        <v>0</v>
      </c>
      <c r="D745" t="n">
        <v>0</v>
      </c>
      <c r="E745" t="n">
        <v>47.2</v>
      </c>
      <c r="F745" t="n">
        <v>0.1167501710044521</v>
      </c>
      <c r="G745" t="n">
        <v>334.2751846625308</v>
      </c>
      <c r="H745" t="n">
        <v>1234.143981774064</v>
      </c>
      <c r="I745" t="n">
        <v>9.563842235722806</v>
      </c>
      <c r="J745" t="n">
        <v>9.563842235722806</v>
      </c>
      <c r="K745" t="n">
        <v>273.2119229795065</v>
      </c>
      <c r="L745" t="n">
        <v>5</v>
      </c>
      <c r="M745" t="n">
        <v>74.0010625621632</v>
      </c>
      <c r="N745" t="n">
        <v>1234.143981774064</v>
      </c>
      <c r="O745" t="b">
        <v>0</v>
      </c>
      <c r="P745" t="n">
        <v>9.563842235722806</v>
      </c>
      <c r="Q745" t="n">
        <v>0</v>
      </c>
      <c r="R745" t="n">
        <v>1</v>
      </c>
      <c r="S745" t="n">
        <v>30.83447690541992</v>
      </c>
      <c r="T745" t="n">
        <v>74.0010625621632</v>
      </c>
      <c r="U745" t="n">
        <v>9.563842235722806</v>
      </c>
      <c r="V745" t="n">
        <v>0</v>
      </c>
      <c r="W745" t="n">
        <v>-34.47833449390453</v>
      </c>
      <c r="X745" t="n">
        <v>1</v>
      </c>
      <c r="Y745" t="n">
        <v>11.65225936869585</v>
      </c>
      <c r="Z745" t="n">
        <v>66.32696726881913</v>
      </c>
      <c r="AA745" t="n">
        <v>1234.143981774064</v>
      </c>
      <c r="AB745" t="b">
        <v>0</v>
      </c>
      <c r="AC745" t="b">
        <v>1</v>
      </c>
      <c r="AD745" t="n">
        <v>88.34520190508059</v>
      </c>
      <c r="AE745" t="n">
        <v>0.7204428103203933</v>
      </c>
      <c r="AF745" t="n">
        <v>0</v>
      </c>
      <c r="AG745" t="n">
        <v>0.08658122117438105</v>
      </c>
      <c r="AH745" t="b">
        <v>0</v>
      </c>
      <c r="AI745" t="b">
        <v>0</v>
      </c>
      <c r="AJ745" t="n">
        <v>1234.143981774064</v>
      </c>
      <c r="AK745" t="n">
        <v>0</v>
      </c>
      <c r="AL745" t="n">
        <v>9.563842235722806</v>
      </c>
      <c r="AM745" t="n">
        <v>0</v>
      </c>
      <c r="AN745" t="n">
        <v>10.2847098393213</v>
      </c>
      <c r="AO745" t="n">
        <v>0</v>
      </c>
      <c r="AP745" t="n">
        <v>1</v>
      </c>
      <c r="AQ745" t="n">
        <v>3</v>
      </c>
      <c r="AR745" t="n">
        <v>0</v>
      </c>
      <c r="AS745" t="n">
        <v>0</v>
      </c>
      <c r="AT745" t="n">
        <v>2.406866499186192</v>
      </c>
      <c r="AU745" t="n">
        <v>0.7659488169681317</v>
      </c>
      <c r="AV745" t="n">
        <v>2.406866499186192</v>
      </c>
    </row>
    <row r="746" spans="1:48">
      <c r="A746" t="n">
        <v>743</v>
      </c>
      <c r="B746" t="n">
        <v>0</v>
      </c>
      <c r="C746" t="n">
        <v>0</v>
      </c>
      <c r="D746" t="n">
        <v>0</v>
      </c>
      <c r="E746" t="n">
        <v>47.3</v>
      </c>
      <c r="F746" t="n">
        <v>0.00774099849070442</v>
      </c>
      <c r="G746" t="n">
        <v>334.9833947995277</v>
      </c>
      <c r="H746" t="n">
        <v>1236.758693599856</v>
      </c>
      <c r="I746" t="n">
        <v>6.047063572421159</v>
      </c>
      <c r="J746" t="n">
        <v>6.047063572421159</v>
      </c>
      <c r="K746" t="n">
        <v>172.3822864684491</v>
      </c>
      <c r="L746" t="n">
        <v>5</v>
      </c>
      <c r="M746" t="n">
        <v>46.69076014855069</v>
      </c>
      <c r="N746" t="n">
        <v>1236.758693599856</v>
      </c>
      <c r="O746" t="b">
        <v>0</v>
      </c>
      <c r="P746" t="n">
        <v>6.047063572421159</v>
      </c>
      <c r="Q746" t="n">
        <v>0</v>
      </c>
      <c r="R746" t="n">
        <v>1</v>
      </c>
      <c r="S746" t="n">
        <v>30.83447690541992</v>
      </c>
      <c r="T746" t="n">
        <v>46.69076014855068</v>
      </c>
      <c r="U746" t="n">
        <v>6.047063572421158</v>
      </c>
      <c r="V746" t="n">
        <v>0</v>
      </c>
      <c r="W746" t="n">
        <v>-34.2343997152981</v>
      </c>
      <c r="X746" t="n">
        <v>1</v>
      </c>
      <c r="Y746" t="n">
        <v>11.40832459008942</v>
      </c>
      <c r="Z746" t="n">
        <v>66.3667221749634</v>
      </c>
      <c r="AA746" t="n">
        <v>1236.758693599856</v>
      </c>
      <c r="AB746" t="b">
        <v>0</v>
      </c>
      <c r="AC746" t="b">
        <v>1</v>
      </c>
      <c r="AD746" t="n">
        <v>88.34977741777082</v>
      </c>
      <c r="AE746" t="n">
        <v>0.7153456656927962</v>
      </c>
      <c r="AF746" t="n">
        <v>0</v>
      </c>
      <c r="AG746" t="n">
        <v>0.08234493445751351</v>
      </c>
      <c r="AH746" t="b">
        <v>0</v>
      </c>
      <c r="AI746" t="b">
        <v>0</v>
      </c>
      <c r="AJ746" t="n">
        <v>1236.758693599856</v>
      </c>
      <c r="AK746" t="n">
        <v>0</v>
      </c>
      <c r="AL746" t="n">
        <v>6.047063572421158</v>
      </c>
      <c r="AM746" t="n">
        <v>0</v>
      </c>
      <c r="AN746" t="n">
        <v>6.762430215559786</v>
      </c>
      <c r="AO746" t="n">
        <v>0</v>
      </c>
      <c r="AP746" t="n">
        <v>1</v>
      </c>
      <c r="AQ746" t="n">
        <v>3</v>
      </c>
      <c r="AR746" t="n">
        <v>0</v>
      </c>
      <c r="AS746" t="n">
        <v>0</v>
      </c>
      <c r="AT746" t="n">
        <v>1.81445348966638</v>
      </c>
      <c r="AU746" t="n">
        <v>0.5774223474062946</v>
      </c>
      <c r="AV746" t="n">
        <v>1.81445348966638</v>
      </c>
    </row>
    <row r="747" spans="1:48">
      <c r="A747" t="n">
        <v>744</v>
      </c>
      <c r="B747" t="n">
        <v>0</v>
      </c>
      <c r="C747" t="n">
        <v>0</v>
      </c>
      <c r="D747" t="n">
        <v>0</v>
      </c>
      <c r="E747" t="n">
        <v>47.4</v>
      </c>
      <c r="F747" t="n">
        <v>0.01895250169940343</v>
      </c>
      <c r="G747" t="n">
        <v>335.6916049365246</v>
      </c>
      <c r="H747" t="n">
        <v>1239.373405425649</v>
      </c>
      <c r="I747" t="n">
        <v>6.434089788583062</v>
      </c>
      <c r="J747" t="n">
        <v>6.434089788583062</v>
      </c>
      <c r="K747" t="n">
        <v>183.0282042966869</v>
      </c>
      <c r="L747" t="n">
        <v>5</v>
      </c>
      <c r="M747" t="n">
        <v>49.57426985284044</v>
      </c>
      <c r="N747" t="n">
        <v>1239.373405425649</v>
      </c>
      <c r="O747" t="b">
        <v>0</v>
      </c>
      <c r="P747" t="n">
        <v>6.434089788583062</v>
      </c>
      <c r="Q747" t="n">
        <v>0</v>
      </c>
      <c r="R747" t="n">
        <v>1</v>
      </c>
      <c r="S747" t="n">
        <v>30.83447690541992</v>
      </c>
      <c r="T747" t="n">
        <v>49.57426985284044</v>
      </c>
      <c r="U747" t="n">
        <v>6.434089788583061</v>
      </c>
      <c r="V747" t="n">
        <v>0</v>
      </c>
      <c r="W747" t="n">
        <v>-34.2343997152981</v>
      </c>
      <c r="X747" t="n">
        <v>1</v>
      </c>
      <c r="Y747" t="n">
        <v>11.40832459008942</v>
      </c>
      <c r="Z747" t="n">
        <v>66.43237998265201</v>
      </c>
      <c r="AA747" t="n">
        <v>1239.373405425649</v>
      </c>
      <c r="AB747" t="b">
        <v>0</v>
      </c>
      <c r="AC747" t="b">
        <v>1</v>
      </c>
      <c r="AD747" t="n">
        <v>88.3543045307034</v>
      </c>
      <c r="AE747" t="n">
        <v>0.7153456656927962</v>
      </c>
      <c r="AF747" t="n">
        <v>0</v>
      </c>
      <c r="AG747" t="n">
        <v>0.07631776884835151</v>
      </c>
      <c r="AH747" t="b">
        <v>0</v>
      </c>
      <c r="AI747" t="b">
        <v>0</v>
      </c>
      <c r="AJ747" t="n">
        <v>1239.373405425649</v>
      </c>
      <c r="AK747" t="n">
        <v>0</v>
      </c>
      <c r="AL747" t="n">
        <v>6.434089788583061</v>
      </c>
      <c r="AM747" t="n">
        <v>0</v>
      </c>
      <c r="AN747" t="n">
        <v>7.149440698637315</v>
      </c>
      <c r="AO747" t="n">
        <v>0</v>
      </c>
      <c r="AP747" t="n">
        <v>1</v>
      </c>
      <c r="AQ747" t="n">
        <v>3</v>
      </c>
      <c r="AR747" t="n">
        <v>0</v>
      </c>
      <c r="AS747" t="n">
        <v>0</v>
      </c>
      <c r="AT747" t="n">
        <v>1.880250700637021</v>
      </c>
      <c r="AU747" t="n">
        <v>0.5983613134519004</v>
      </c>
      <c r="AV747" t="n">
        <v>1.880250700637021</v>
      </c>
    </row>
    <row r="748" spans="1:48">
      <c r="A748" t="n">
        <v>745</v>
      </c>
      <c r="B748" t="n">
        <v>0</v>
      </c>
      <c r="C748" t="n">
        <v>0</v>
      </c>
      <c r="D748" t="n">
        <v>0</v>
      </c>
      <c r="E748" t="n">
        <v>47.4</v>
      </c>
      <c r="F748" t="n">
        <v>-0.0002176719549806805</v>
      </c>
      <c r="G748" t="n">
        <v>335.6916049365246</v>
      </c>
      <c r="H748" t="n">
        <v>1239.373405425649</v>
      </c>
      <c r="I748" t="n">
        <v>5.809213449442216</v>
      </c>
      <c r="J748" t="n">
        <v>5.809213449442216</v>
      </c>
      <c r="K748" t="n">
        <v>165.2525751061556</v>
      </c>
      <c r="L748" t="n">
        <v>5</v>
      </c>
      <c r="M748" t="n">
        <v>44.7596357275611</v>
      </c>
      <c r="N748" t="n">
        <v>1239.373405425649</v>
      </c>
      <c r="O748" t="b">
        <v>0</v>
      </c>
      <c r="P748" t="n">
        <v>5.809213449442216</v>
      </c>
      <c r="Q748" t="n">
        <v>0</v>
      </c>
      <c r="R748" t="n">
        <v>1</v>
      </c>
      <c r="S748" t="n">
        <v>30.83447690541992</v>
      </c>
      <c r="T748" t="n">
        <v>44.7596357275611</v>
      </c>
      <c r="U748" t="n">
        <v>5.809213449442216</v>
      </c>
      <c r="V748" t="n">
        <v>0</v>
      </c>
      <c r="W748" t="n">
        <v>-33.24655458838058</v>
      </c>
      <c r="X748" t="n">
        <v>1</v>
      </c>
      <c r="Y748" t="n">
        <v>10.4204794631719</v>
      </c>
      <c r="Z748" t="n">
        <v>66.47585727688005</v>
      </c>
      <c r="AA748" t="n">
        <v>1239.373405425649</v>
      </c>
      <c r="AB748" t="b">
        <v>0</v>
      </c>
      <c r="AC748" t="b">
        <v>1</v>
      </c>
      <c r="AD748" t="n">
        <v>88.35863564261874</v>
      </c>
      <c r="AE748" t="n">
        <v>0.6947041257273555</v>
      </c>
      <c r="AF748" t="n">
        <v>0</v>
      </c>
      <c r="AG748" t="n">
        <v>0.08061412477258711</v>
      </c>
      <c r="AH748" t="b">
        <v>0</v>
      </c>
      <c r="AI748" t="b">
        <v>0</v>
      </c>
      <c r="AJ748" t="n">
        <v>1239.373405425649</v>
      </c>
      <c r="AK748" t="n">
        <v>0</v>
      </c>
      <c r="AL748" t="n">
        <v>5.809213449442216</v>
      </c>
      <c r="AM748" t="n">
        <v>0</v>
      </c>
      <c r="AN748" t="n">
        <v>6.503922819531029</v>
      </c>
      <c r="AO748" t="n">
        <v>0</v>
      </c>
      <c r="AP748" t="n">
        <v>1</v>
      </c>
      <c r="AQ748" t="n">
        <v>3</v>
      </c>
      <c r="AR748" t="n">
        <v>0</v>
      </c>
      <c r="AS748" t="n">
        <v>0</v>
      </c>
      <c r="AT748" t="n">
        <v>1.772412924610126</v>
      </c>
      <c r="AU748" t="n">
        <v>0.5640435741837678</v>
      </c>
      <c r="AV748" t="n">
        <v>1.772412924610126</v>
      </c>
    </row>
    <row r="749" spans="1:48">
      <c r="A749" t="n">
        <v>746</v>
      </c>
      <c r="B749" t="n">
        <v>0</v>
      </c>
      <c r="C749" t="n">
        <v>0</v>
      </c>
      <c r="D749" t="n">
        <v>0</v>
      </c>
      <c r="E749" t="n">
        <v>47.5</v>
      </c>
      <c r="F749" t="n">
        <v>0.06525151945385854</v>
      </c>
      <c r="G749" t="n">
        <v>336.3998150735215</v>
      </c>
      <c r="H749" t="n">
        <v>1241.988117251442</v>
      </c>
      <c r="I749" t="n">
        <v>7.96884436588053</v>
      </c>
      <c r="J749" t="n">
        <v>7.96884436588053</v>
      </c>
      <c r="K749" t="n">
        <v>226.2095723119287</v>
      </c>
      <c r="L749" t="n">
        <v>5</v>
      </c>
      <c r="M749" t="n">
        <v>61.27019835100993</v>
      </c>
      <c r="N749" t="n">
        <v>1241.988117251442</v>
      </c>
      <c r="O749" t="b">
        <v>0</v>
      </c>
      <c r="P749" t="n">
        <v>7.96884436588053</v>
      </c>
      <c r="Q749" t="n">
        <v>0</v>
      </c>
      <c r="R749" t="n">
        <v>1</v>
      </c>
      <c r="S749" t="n">
        <v>30.83447690541992</v>
      </c>
      <c r="T749" t="n">
        <v>61.27019835100992</v>
      </c>
      <c r="U749" t="n">
        <v>7.968844365880529</v>
      </c>
      <c r="V749" t="n">
        <v>0</v>
      </c>
      <c r="W749" t="n">
        <v>-34.61132601124808</v>
      </c>
      <c r="X749" t="n">
        <v>1</v>
      </c>
      <c r="Y749" t="n">
        <v>11.7852508860394</v>
      </c>
      <c r="Z749" t="n">
        <v>66.57493188557672</v>
      </c>
      <c r="AA749" t="n">
        <v>1241.988117251442</v>
      </c>
      <c r="AB749" t="b">
        <v>0</v>
      </c>
      <c r="AC749" t="b">
        <v>1</v>
      </c>
      <c r="AD749" t="n">
        <v>88.36304154149755</v>
      </c>
      <c r="AE749" t="n">
        <v>0.7232217375484674</v>
      </c>
      <c r="AF749" t="n">
        <v>0</v>
      </c>
      <c r="AG749" t="n">
        <v>0.08005549673984658</v>
      </c>
      <c r="AH749" t="b">
        <v>0</v>
      </c>
      <c r="AI749" t="b">
        <v>0</v>
      </c>
      <c r="AJ749" t="n">
        <v>1241.988117251442</v>
      </c>
      <c r="AK749" t="n">
        <v>0</v>
      </c>
      <c r="AL749" t="n">
        <v>7.968844365880529</v>
      </c>
      <c r="AM749" t="n">
        <v>0</v>
      </c>
      <c r="AN749" t="n">
        <v>8.692197212465448</v>
      </c>
      <c r="AO749" t="n">
        <v>0</v>
      </c>
      <c r="AP749" t="n">
        <v>1</v>
      </c>
      <c r="AQ749" t="n">
        <v>3</v>
      </c>
      <c r="AR749" t="n">
        <v>0</v>
      </c>
      <c r="AS749" t="n">
        <v>0</v>
      </c>
      <c r="AT749" t="n">
        <v>2.140174563450557</v>
      </c>
      <c r="AU749" t="n">
        <v>0.6810781468496522</v>
      </c>
      <c r="AV749" t="n">
        <v>2.140174563450557</v>
      </c>
    </row>
    <row r="750" spans="1:48">
      <c r="A750" t="n">
        <v>747</v>
      </c>
      <c r="B750" t="n">
        <v>0</v>
      </c>
      <c r="C750" t="n">
        <v>0</v>
      </c>
      <c r="D750" t="n">
        <v>0</v>
      </c>
      <c r="E750" t="n">
        <v>47.9</v>
      </c>
      <c r="F750" t="n">
        <v>0.1558782608062126</v>
      </c>
      <c r="G750" t="n">
        <v>339.232655621509</v>
      </c>
      <c r="H750" t="n">
        <v>1252.446964554611</v>
      </c>
      <c r="I750" t="n">
        <v>11.05692761873132</v>
      </c>
      <c r="J750" t="n">
        <v>11.05692761873132</v>
      </c>
      <c r="K750" t="n">
        <v>311.2491660402776</v>
      </c>
      <c r="L750" t="n">
        <v>5</v>
      </c>
      <c r="M750" t="n">
        <v>84.30367444211203</v>
      </c>
      <c r="N750" t="n">
        <v>1252.446964554611</v>
      </c>
      <c r="O750" t="b">
        <v>0</v>
      </c>
      <c r="P750" t="n">
        <v>11.05692761873132</v>
      </c>
      <c r="Q750" t="n">
        <v>0</v>
      </c>
      <c r="R750" t="n">
        <v>1</v>
      </c>
      <c r="S750" t="n">
        <v>30.83447690541992</v>
      </c>
      <c r="T750" t="n">
        <v>84.30367444211203</v>
      </c>
      <c r="U750" t="n">
        <v>11.05692761873132</v>
      </c>
      <c r="V750" t="n">
        <v>0</v>
      </c>
      <c r="W750" t="n">
        <v>-33.84143569481142</v>
      </c>
      <c r="X750" t="n">
        <v>1</v>
      </c>
      <c r="Y750" t="n">
        <v>11.01536056960273</v>
      </c>
      <c r="Z750" t="n">
        <v>66.65836966376206</v>
      </c>
      <c r="AA750" t="n">
        <v>1252.446964554611</v>
      </c>
      <c r="AB750" t="b">
        <v>0</v>
      </c>
      <c r="AC750" t="b">
        <v>1</v>
      </c>
      <c r="AD750" t="n">
        <v>88.36756547234192</v>
      </c>
      <c r="AE750" t="n">
        <v>0.7071344772050147</v>
      </c>
      <c r="AF750" t="n">
        <v>0</v>
      </c>
      <c r="AG750" t="n">
        <v>0.08760919477626489</v>
      </c>
      <c r="AH750" t="b">
        <v>0</v>
      </c>
      <c r="AI750" t="b">
        <v>0</v>
      </c>
      <c r="AJ750" t="n">
        <v>1252.446964554611</v>
      </c>
      <c r="AK750" t="n">
        <v>0</v>
      </c>
      <c r="AL750" t="n">
        <v>11.05692761873132</v>
      </c>
      <c r="AM750" t="n">
        <v>0</v>
      </c>
      <c r="AN750" t="n">
        <v>11.76469666367276</v>
      </c>
      <c r="AO750" t="n">
        <v>0</v>
      </c>
      <c r="AP750" t="n">
        <v>1</v>
      </c>
      <c r="AQ750" t="n">
        <v>3</v>
      </c>
      <c r="AR750" t="n">
        <v>0</v>
      </c>
      <c r="AS750" t="n">
        <v>0</v>
      </c>
      <c r="AT750" t="n">
        <v>2.665611627717269</v>
      </c>
      <c r="AU750" t="n">
        <v>0.8482905360296813</v>
      </c>
      <c r="AV750" t="n">
        <v>2.665611627717269</v>
      </c>
    </row>
    <row r="751" spans="1:48">
      <c r="A751" t="n">
        <v>748</v>
      </c>
      <c r="B751" t="n">
        <v>0</v>
      </c>
      <c r="C751" t="n">
        <v>0</v>
      </c>
      <c r="D751" t="n">
        <v>0</v>
      </c>
      <c r="E751" t="n">
        <v>48.6</v>
      </c>
      <c r="F751" t="n">
        <v>0.2279021039879421</v>
      </c>
      <c r="G751" t="n">
        <v>344.1901265804872</v>
      </c>
      <c r="H751" t="n">
        <v>1270.749947335159</v>
      </c>
      <c r="I751" t="n">
        <v>13.68963072665679</v>
      </c>
      <c r="J751" t="n">
        <v>13.68963072665679</v>
      </c>
      <c r="K751" t="n">
        <v>379.8085240090049</v>
      </c>
      <c r="L751" t="n">
        <v>5</v>
      </c>
      <c r="M751" t="n">
        <v>102.8733813675528</v>
      </c>
      <c r="N751" t="n">
        <v>1270.749947335159</v>
      </c>
      <c r="O751" t="b">
        <v>0</v>
      </c>
      <c r="P751" t="n">
        <v>13.68963072665679</v>
      </c>
      <c r="Q751" t="n">
        <v>0</v>
      </c>
      <c r="R751" t="n">
        <v>1</v>
      </c>
      <c r="S751" t="n">
        <v>30.83447690541992</v>
      </c>
      <c r="T751" t="n">
        <v>102.8733813675528</v>
      </c>
      <c r="U751" t="n">
        <v>13.68963072665679</v>
      </c>
      <c r="V751" t="n">
        <v>0</v>
      </c>
      <c r="W751" t="n">
        <v>-33.44165916931711</v>
      </c>
      <c r="X751" t="n">
        <v>1</v>
      </c>
      <c r="Y751" t="n">
        <v>10.61558404410843</v>
      </c>
      <c r="Z751" t="n">
        <v>66.74526356928311</v>
      </c>
      <c r="AA751" t="n">
        <v>1270.749947335159</v>
      </c>
      <c r="AB751" t="b">
        <v>0</v>
      </c>
      <c r="AC751" t="b">
        <v>1</v>
      </c>
      <c r="AD751" t="n">
        <v>88.37185732643195</v>
      </c>
      <c r="AE751" t="n">
        <v>0.6987809378663278</v>
      </c>
      <c r="AF751" t="n">
        <v>0</v>
      </c>
      <c r="AG751" t="n">
        <v>0.087787331695657</v>
      </c>
      <c r="AH751" t="b">
        <v>0</v>
      </c>
      <c r="AI751" t="b">
        <v>0</v>
      </c>
      <c r="AJ751" t="n">
        <v>1270.749947335159</v>
      </c>
      <c r="AK751" t="n">
        <v>0</v>
      </c>
      <c r="AL751" t="n">
        <v>13.68963072665679</v>
      </c>
      <c r="AM751" t="n">
        <v>0</v>
      </c>
      <c r="AN751" t="n">
        <v>14.38959164585118</v>
      </c>
      <c r="AO751" t="n">
        <v>0</v>
      </c>
      <c r="AP751" t="n">
        <v>1</v>
      </c>
      <c r="AQ751" t="n">
        <v>3</v>
      </c>
      <c r="AR751" t="n">
        <v>0</v>
      </c>
      <c r="AS751" t="n">
        <v>0</v>
      </c>
      <c r="AT751" t="n">
        <v>3.122710389835158</v>
      </c>
      <c r="AU751" t="n">
        <v>0.9937552953755675</v>
      </c>
      <c r="AV751" t="n">
        <v>3.122710389835158</v>
      </c>
    </row>
    <row r="752" spans="1:48">
      <c r="A752" t="n">
        <v>749</v>
      </c>
      <c r="B752" t="n">
        <v>0</v>
      </c>
      <c r="C752" t="n">
        <v>0</v>
      </c>
      <c r="D752" t="n">
        <v>0</v>
      </c>
      <c r="E752" t="n">
        <v>49.4</v>
      </c>
      <c r="F752" t="n">
        <v>0.1825133232420217</v>
      </c>
      <c r="G752" t="n">
        <v>349.8558076764623</v>
      </c>
      <c r="H752" t="n">
        <v>1291.667641941499</v>
      </c>
      <c r="I752" t="n">
        <v>12.44822946990342</v>
      </c>
      <c r="J752" t="n">
        <v>12.44822946990342</v>
      </c>
      <c r="K752" t="n">
        <v>339.7737941299794</v>
      </c>
      <c r="L752" t="n">
        <v>5</v>
      </c>
      <c r="M752" t="n">
        <v>92.0297383884018</v>
      </c>
      <c r="N752" t="n">
        <v>1291.667641941499</v>
      </c>
      <c r="O752" t="b">
        <v>0</v>
      </c>
      <c r="P752" t="n">
        <v>12.44822946990342</v>
      </c>
      <c r="Q752" t="n">
        <v>0</v>
      </c>
      <c r="R752" t="n">
        <v>1</v>
      </c>
      <c r="S752" t="n">
        <v>30.83447690541992</v>
      </c>
      <c r="T752" t="n">
        <v>92.0297383884018</v>
      </c>
      <c r="U752" t="n">
        <v>12.44822946990342</v>
      </c>
      <c r="V752" t="n">
        <v>0</v>
      </c>
      <c r="W752" t="n">
        <v>-32.62766705143741</v>
      </c>
      <c r="X752" t="n">
        <v>1</v>
      </c>
      <c r="Y752" t="n">
        <v>9.801591926228724</v>
      </c>
      <c r="Z752" t="n">
        <v>66.86547403916083</v>
      </c>
      <c r="AA752" t="n">
        <v>1291.667641941499</v>
      </c>
      <c r="AB752" t="b">
        <v>0</v>
      </c>
      <c r="AC752" t="b">
        <v>1</v>
      </c>
      <c r="AD752" t="n">
        <v>88.3759083534102</v>
      </c>
      <c r="AE752" t="n">
        <v>0.6817721473434682</v>
      </c>
      <c r="AF752" t="n">
        <v>0</v>
      </c>
      <c r="AG752" t="n">
        <v>0.08687822147799479</v>
      </c>
      <c r="AH752" t="b">
        <v>0</v>
      </c>
      <c r="AI752" t="b">
        <v>0</v>
      </c>
      <c r="AJ752" t="n">
        <v>1291.667641941499</v>
      </c>
      <c r="AK752" t="n">
        <v>0</v>
      </c>
      <c r="AL752" t="n">
        <v>12.44822946990342</v>
      </c>
      <c r="AM752" t="n">
        <v>0</v>
      </c>
      <c r="AN752" t="n">
        <v>13.13075680529685</v>
      </c>
      <c r="AO752" t="n">
        <v>0</v>
      </c>
      <c r="AP752" t="n">
        <v>1</v>
      </c>
      <c r="AQ752" t="n">
        <v>3</v>
      </c>
      <c r="AR752" t="n">
        <v>0</v>
      </c>
      <c r="AS752" t="n">
        <v>0</v>
      </c>
      <c r="AT752" t="n">
        <v>2.912949520329605</v>
      </c>
      <c r="AU752" t="n">
        <v>0.9270020749961617</v>
      </c>
      <c r="AV752" t="n">
        <v>2.912949520329605</v>
      </c>
    </row>
    <row r="753" spans="1:48">
      <c r="A753" t="n">
        <v>750</v>
      </c>
      <c r="B753" t="n">
        <v>0</v>
      </c>
      <c r="C753" t="n">
        <v>0</v>
      </c>
      <c r="D753" t="n">
        <v>0</v>
      </c>
      <c r="E753" t="n">
        <v>49.8</v>
      </c>
      <c r="F753" t="n">
        <v>0.0420446030439745</v>
      </c>
      <c r="G753" t="n">
        <v>352.6886482244499</v>
      </c>
      <c r="H753" t="n">
        <v>1302.126489244669</v>
      </c>
      <c r="I753" t="n">
        <v>7.776679741606195</v>
      </c>
      <c r="J753" t="n">
        <v>7.776679741606195</v>
      </c>
      <c r="K753" t="n">
        <v>210.5591480673168</v>
      </c>
      <c r="L753" t="n">
        <v>5</v>
      </c>
      <c r="M753" t="n">
        <v>57.0311885339428</v>
      </c>
      <c r="N753" t="n">
        <v>1302.126489244669</v>
      </c>
      <c r="O753" t="b">
        <v>0</v>
      </c>
      <c r="P753" t="n">
        <v>7.776679741606195</v>
      </c>
      <c r="Q753" t="n">
        <v>0</v>
      </c>
      <c r="R753" t="n">
        <v>1</v>
      </c>
      <c r="S753" t="n">
        <v>30.83447690541992</v>
      </c>
      <c r="T753" t="n">
        <v>57.0311885339428</v>
      </c>
      <c r="U753" t="n">
        <v>7.776679741606196</v>
      </c>
      <c r="V753" t="n">
        <v>0</v>
      </c>
      <c r="W753" t="n">
        <v>-34.61132601124808</v>
      </c>
      <c r="X753" t="n">
        <v>1</v>
      </c>
      <c r="Y753" t="n">
        <v>11.7852508860394</v>
      </c>
      <c r="Z753" t="n">
        <v>66.96811404869156</v>
      </c>
      <c r="AA753" t="n">
        <v>1302.126489244669</v>
      </c>
      <c r="AB753" t="b">
        <v>0</v>
      </c>
      <c r="AC753" t="b">
        <v>1</v>
      </c>
      <c r="AD753" t="n">
        <v>88.38019145714279</v>
      </c>
      <c r="AE753" t="n">
        <v>0.7232217375484674</v>
      </c>
      <c r="AF753" t="n">
        <v>0</v>
      </c>
      <c r="AG753" t="n">
        <v>0.07741073056039255</v>
      </c>
      <c r="AH753" t="b">
        <v>0</v>
      </c>
      <c r="AI753" t="b">
        <v>0</v>
      </c>
      <c r="AJ753" t="n">
        <v>1302.126489244669</v>
      </c>
      <c r="AK753" t="n">
        <v>0</v>
      </c>
      <c r="AL753" t="n">
        <v>7.776679741606196</v>
      </c>
      <c r="AM753" t="n">
        <v>0</v>
      </c>
      <c r="AN753" t="n">
        <v>8.499985388937992</v>
      </c>
      <c r="AO753" t="n">
        <v>0</v>
      </c>
      <c r="AP753" t="n">
        <v>1</v>
      </c>
      <c r="AQ753" t="n">
        <v>3</v>
      </c>
      <c r="AR753" t="n">
        <v>0</v>
      </c>
      <c r="AS753" t="n">
        <v>0</v>
      </c>
      <c r="AT753" t="n">
        <v>2.134223749322047</v>
      </c>
      <c r="AU753" t="n">
        <v>0.6791843903644998</v>
      </c>
      <c r="AV753" t="n">
        <v>2.134223749322047</v>
      </c>
    </row>
    <row r="754" spans="1:48">
      <c r="A754" t="n">
        <v>751</v>
      </c>
      <c r="B754" t="n">
        <v>0</v>
      </c>
      <c r="C754" t="n">
        <v>0</v>
      </c>
      <c r="D754" t="n">
        <v>0</v>
      </c>
      <c r="E754" t="n">
        <v>49.8</v>
      </c>
      <c r="F754" t="n">
        <v>-0.01735840208458583</v>
      </c>
      <c r="G754" t="n">
        <v>352.6886482244499</v>
      </c>
      <c r="H754" t="n">
        <v>1302.126489244669</v>
      </c>
      <c r="I754" t="n">
        <v>5.742321416237604</v>
      </c>
      <c r="J754" t="n">
        <v>5.742321416237604</v>
      </c>
      <c r="K754" t="n">
        <v>155.4774460960342</v>
      </c>
      <c r="L754" t="n">
        <v>5</v>
      </c>
      <c r="M754" t="n">
        <v>42.11198431636895</v>
      </c>
      <c r="N754" t="n">
        <v>1302.126489244669</v>
      </c>
      <c r="O754" t="b">
        <v>0</v>
      </c>
      <c r="P754" t="n">
        <v>5.742321416237604</v>
      </c>
      <c r="Q754" t="n">
        <v>0</v>
      </c>
      <c r="R754" t="n">
        <v>1</v>
      </c>
      <c r="S754" t="n">
        <v>30.83447690541992</v>
      </c>
      <c r="T754" t="n">
        <v>42.11198431636895</v>
      </c>
      <c r="U754" t="n">
        <v>5.742321416237603</v>
      </c>
      <c r="V754" t="n">
        <v>0</v>
      </c>
      <c r="W754" t="n">
        <v>-37.48734648738617</v>
      </c>
      <c r="X754" t="n">
        <v>1</v>
      </c>
      <c r="Y754" t="n">
        <v>14.66127136217749</v>
      </c>
      <c r="Z754" t="n">
        <v>67.03073208158997</v>
      </c>
      <c r="AA754" t="n">
        <v>1302.126489244669</v>
      </c>
      <c r="AB754" t="b">
        <v>0</v>
      </c>
      <c r="AC754" t="b">
        <v>1</v>
      </c>
      <c r="AD754" t="n">
        <v>88.38543878298569</v>
      </c>
      <c r="AE754" t="n">
        <v>0.783317687796129</v>
      </c>
      <c r="AF754" t="n">
        <v>0</v>
      </c>
      <c r="AG754" t="n">
        <v>0.06575111567013442</v>
      </c>
      <c r="AH754" t="b">
        <v>0</v>
      </c>
      <c r="AI754" t="b">
        <v>0</v>
      </c>
      <c r="AJ754" t="n">
        <v>1302.126489244669</v>
      </c>
      <c r="AK754" t="n">
        <v>0</v>
      </c>
      <c r="AL754" t="n">
        <v>5.742321416237603</v>
      </c>
      <c r="AM754" t="n">
        <v>0</v>
      </c>
      <c r="AN754" t="n">
        <v>6.52564434839519</v>
      </c>
      <c r="AO754" t="n">
        <v>0</v>
      </c>
      <c r="AP754" t="n">
        <v>1</v>
      </c>
      <c r="AQ754" t="n">
        <v>3</v>
      </c>
      <c r="AR754" t="n">
        <v>0</v>
      </c>
      <c r="AS754" t="n">
        <v>0</v>
      </c>
      <c r="AT754" t="n">
        <v>1.805879237144942</v>
      </c>
      <c r="AU754" t="n">
        <v>0.5746937213784689</v>
      </c>
      <c r="AV754" t="n">
        <v>1.805879237144942</v>
      </c>
    </row>
    <row r="755" spans="1:48">
      <c r="A755" t="n">
        <v>752</v>
      </c>
      <c r="B755" t="n">
        <v>0</v>
      </c>
      <c r="C755" t="n">
        <v>0</v>
      </c>
      <c r="D755" t="n">
        <v>0</v>
      </c>
      <c r="E755" t="n">
        <v>49.7</v>
      </c>
      <c r="F755" t="n">
        <v>-0.05594432803896154</v>
      </c>
      <c r="G755" t="n">
        <v>351.980438087453</v>
      </c>
      <c r="H755" t="n">
        <v>1299.511777418877</v>
      </c>
      <c r="I755" t="n">
        <v>4.402437823431667</v>
      </c>
      <c r="J755" t="n">
        <v>4.402437823431667</v>
      </c>
      <c r="K755" t="n">
        <v>119.4389799150917</v>
      </c>
      <c r="L755" t="n">
        <v>5</v>
      </c>
      <c r="M755" t="n">
        <v>32.35075295641703</v>
      </c>
      <c r="N755" t="n">
        <v>1299.511777418877</v>
      </c>
      <c r="O755" t="b">
        <v>0</v>
      </c>
      <c r="P755" t="n">
        <v>4.402437823431668</v>
      </c>
      <c r="Q755" t="n">
        <v>0</v>
      </c>
      <c r="R755" t="n">
        <v>1</v>
      </c>
      <c r="S755" t="n">
        <v>30.83447690541992</v>
      </c>
      <c r="T755" t="n">
        <v>32.35075295641704</v>
      </c>
      <c r="U755" t="n">
        <v>4.402437823431668</v>
      </c>
      <c r="V755" t="n">
        <v>0</v>
      </c>
      <c r="W755" t="n">
        <v>-40.39025697631936</v>
      </c>
      <c r="X755" t="n">
        <v>1</v>
      </c>
      <c r="Y755" t="n">
        <v>17.56418185111067</v>
      </c>
      <c r="Z755" t="n">
        <v>67.0745662634784</v>
      </c>
      <c r="AA755" t="n">
        <v>1299.511777418877</v>
      </c>
      <c r="AB755" t="b">
        <v>0</v>
      </c>
      <c r="AC755" t="b">
        <v>1</v>
      </c>
      <c r="AD755" t="n">
        <v>88.39183272211531</v>
      </c>
      <c r="AE755" t="n">
        <v>0.8439755189081657</v>
      </c>
      <c r="AF755" t="n">
        <v>0</v>
      </c>
      <c r="AG755" t="n">
        <v>0.05193355259680404</v>
      </c>
      <c r="AH755" t="b">
        <v>0</v>
      </c>
      <c r="AI755" t="b">
        <v>0</v>
      </c>
      <c r="AJ755" t="n">
        <v>1299.511777418877</v>
      </c>
      <c r="AK755" t="n">
        <v>0</v>
      </c>
      <c r="AL755" t="n">
        <v>4.402437823431668</v>
      </c>
      <c r="AM755" t="n">
        <v>0</v>
      </c>
      <c r="AN755" t="n">
        <v>5.246544451376284</v>
      </c>
      <c r="AO755" t="n">
        <v>0</v>
      </c>
      <c r="AP755" t="n">
        <v>1</v>
      </c>
      <c r="AQ755" t="n">
        <v>3</v>
      </c>
      <c r="AR755" t="n">
        <v>0</v>
      </c>
      <c r="AS755" t="n">
        <v>0</v>
      </c>
      <c r="AT755" t="n">
        <v>1.593409781433545</v>
      </c>
      <c r="AU755" t="n">
        <v>0.5070785344542945</v>
      </c>
      <c r="AV755" t="n">
        <v>1.593409781433545</v>
      </c>
    </row>
    <row r="756" spans="1:48">
      <c r="A756" t="n">
        <v>753</v>
      </c>
      <c r="B756" t="n">
        <v>0</v>
      </c>
      <c r="C756" t="n">
        <v>0</v>
      </c>
      <c r="D756" t="n">
        <v>0</v>
      </c>
      <c r="E756" t="n">
        <v>49.3</v>
      </c>
      <c r="F756" t="n">
        <v>-0.1755309524262367</v>
      </c>
      <c r="G756" t="n">
        <v>349.1475975394654</v>
      </c>
      <c r="H756" t="n">
        <v>1289.052930115706</v>
      </c>
      <c r="I756" t="n">
        <v>0.2748680513347567</v>
      </c>
      <c r="J756" t="n">
        <v>0.2748680513347567</v>
      </c>
      <c r="K756" t="n">
        <v>7.51772763889951</v>
      </c>
      <c r="L756" t="n">
        <v>5</v>
      </c>
      <c r="M756" t="n">
        <v>2.036220920612001</v>
      </c>
      <c r="N756" t="n">
        <v>1289.052930115706</v>
      </c>
      <c r="O756" t="b">
        <v>0</v>
      </c>
      <c r="P756" t="n">
        <v>0.2748680513347567</v>
      </c>
      <c r="Q756" t="n">
        <v>0</v>
      </c>
      <c r="R756" t="n">
        <v>1</v>
      </c>
      <c r="S756" t="n">
        <v>30.83447690541992</v>
      </c>
      <c r="T756" t="n">
        <v>2.036220920612002</v>
      </c>
      <c r="U756" t="n">
        <v>0.2748680513347567</v>
      </c>
      <c r="V756" t="n">
        <v>0</v>
      </c>
      <c r="W756" t="n">
        <v>-35.78584654717843</v>
      </c>
      <c r="X756" t="n">
        <v>1</v>
      </c>
      <c r="Y756" t="n">
        <v>12.95977142196975</v>
      </c>
      <c r="Z756" t="n">
        <v>67.09547606147453</v>
      </c>
      <c r="AA756" t="n">
        <v>1289.052930115706</v>
      </c>
      <c r="AB756" t="b">
        <v>0</v>
      </c>
      <c r="AC756" t="b">
        <v>1</v>
      </c>
      <c r="AD756" t="n">
        <v>88.39788906205044</v>
      </c>
      <c r="AE756" t="n">
        <v>0.7477639577022359</v>
      </c>
      <c r="AF756" t="n">
        <v>0</v>
      </c>
      <c r="AG756" t="n">
        <v>0.03436104970407095</v>
      </c>
      <c r="AH756" t="b">
        <v>0</v>
      </c>
      <c r="AI756" t="b">
        <v>0</v>
      </c>
      <c r="AJ756" t="n">
        <v>1289.052930115706</v>
      </c>
      <c r="AK756" t="n">
        <v>0</v>
      </c>
      <c r="AL756" t="n">
        <v>0.2748680513347567</v>
      </c>
      <c r="AM756" t="n">
        <v>0</v>
      </c>
      <c r="AN756" t="n">
        <v>1.02338719708695</v>
      </c>
      <c r="AO756" t="n">
        <v>0</v>
      </c>
      <c r="AP756" t="n">
        <v>1</v>
      </c>
      <c r="AQ756" t="n">
        <v>3</v>
      </c>
      <c r="AR756" t="n">
        <v>0</v>
      </c>
      <c r="AS756" t="n">
        <v>0</v>
      </c>
      <c r="AT756" t="n">
        <v>0.8990359330939736</v>
      </c>
      <c r="AU756" t="n">
        <v>0.2861045718979443</v>
      </c>
      <c r="AV756" t="n">
        <v>0.8990359330939736</v>
      </c>
    </row>
    <row r="757" spans="1:48">
      <c r="A757" t="n">
        <v>754</v>
      </c>
      <c r="B757" t="n">
        <v>0</v>
      </c>
      <c r="C757" t="n">
        <v>0</v>
      </c>
      <c r="D757" t="n">
        <v>0</v>
      </c>
      <c r="E757" t="n">
        <v>48.5</v>
      </c>
      <c r="F757" t="n">
        <v>-0.2419318622561049</v>
      </c>
      <c r="G757" t="n">
        <v>343.4819164434903</v>
      </c>
      <c r="H757" t="n">
        <v>1268.135235509366</v>
      </c>
      <c r="I757" t="n">
        <v>-2.017947303779493</v>
      </c>
      <c r="J757" t="n">
        <v>-2.017947303779493</v>
      </c>
      <c r="K757" t="n">
        <v>-56.1018684688119</v>
      </c>
      <c r="L757" t="n">
        <v>5</v>
      </c>
      <c r="M757" t="n">
        <v>-15.19552233716465</v>
      </c>
      <c r="N757" t="n">
        <v>1268.135235509366</v>
      </c>
      <c r="O757" t="b">
        <v>0</v>
      </c>
      <c r="P757" t="n">
        <v>-2.017947303779493</v>
      </c>
      <c r="Q757" t="n">
        <v>0</v>
      </c>
      <c r="R757" t="n">
        <v>1</v>
      </c>
      <c r="S757" t="n">
        <v>30.83447690541992</v>
      </c>
      <c r="T757" t="n">
        <v>-15.19552233716465</v>
      </c>
      <c r="U757" t="n">
        <v>-2.017947303779493</v>
      </c>
      <c r="V757" t="n">
        <v>0</v>
      </c>
      <c r="W757" t="n">
        <v>-40.00215555075698</v>
      </c>
      <c r="X757" t="n">
        <v>1</v>
      </c>
      <c r="Y757" t="n">
        <v>17.1760804255483</v>
      </c>
      <c r="Z757" t="n">
        <v>67.11638585947065</v>
      </c>
      <c r="AA757" t="n">
        <v>1268.135235509366</v>
      </c>
      <c r="AB757" t="b">
        <v>0</v>
      </c>
      <c r="AC757" t="b">
        <v>1</v>
      </c>
      <c r="AD757" t="n">
        <v>88.40386839773447</v>
      </c>
      <c r="AE757" t="n">
        <v>0.8358659368814892</v>
      </c>
      <c r="AF757" t="n">
        <v>0</v>
      </c>
      <c r="AG757" t="n">
        <v>0.01242469077993091</v>
      </c>
      <c r="AH757" t="b">
        <v>0</v>
      </c>
      <c r="AI757" t="b">
        <v>0</v>
      </c>
      <c r="AJ757" t="n">
        <v>1268.135235509366</v>
      </c>
      <c r="AK757" t="n">
        <v>0</v>
      </c>
      <c r="AL757" t="n">
        <v>-2.017947303779493</v>
      </c>
      <c r="AM757" t="n">
        <v>0</v>
      </c>
      <c r="AN757" t="n">
        <v>-1.18056574643663</v>
      </c>
      <c r="AO757" t="n">
        <v>0</v>
      </c>
      <c r="AP757" t="n">
        <v>1</v>
      </c>
      <c r="AQ757" t="n">
        <v>3</v>
      </c>
      <c r="AR757" t="n">
        <v>0</v>
      </c>
      <c r="AS757" t="n">
        <v>0</v>
      </c>
      <c r="AT757" t="n">
        <v>0.5318629351001141</v>
      </c>
      <c r="AU757" t="n">
        <v>0.169257325267884</v>
      </c>
      <c r="AV757" t="n">
        <v>0.5318629351001141</v>
      </c>
    </row>
    <row r="758" spans="1:48">
      <c r="A758" t="n">
        <v>755</v>
      </c>
      <c r="B758" t="n">
        <v>0</v>
      </c>
      <c r="C758" t="n">
        <v>0</v>
      </c>
      <c r="D758" t="n">
        <v>0</v>
      </c>
      <c r="E758" t="n">
        <v>47.6</v>
      </c>
      <c r="F758" t="n">
        <v>-0.2734082652160135</v>
      </c>
      <c r="G758" t="n">
        <v>337.1080252105183</v>
      </c>
      <c r="H758" t="n">
        <v>1244.602829077234</v>
      </c>
      <c r="I758" t="n">
        <v>-3.091152951984959</v>
      </c>
      <c r="J758" t="n">
        <v>-3.091152951984959</v>
      </c>
      <c r="K758" t="n">
        <v>-87.56343403945047</v>
      </c>
      <c r="L758" t="n">
        <v>5</v>
      </c>
      <c r="M758" t="n">
        <v>-23.71707314177965</v>
      </c>
      <c r="N758" t="n">
        <v>1244.602829077234</v>
      </c>
      <c r="O758" t="b">
        <v>0</v>
      </c>
      <c r="P758" t="n">
        <v>-3.091152951984959</v>
      </c>
      <c r="Q758" t="n">
        <v>0</v>
      </c>
      <c r="R758" t="n">
        <v>1</v>
      </c>
      <c r="S758" t="n">
        <v>30.83447690541992</v>
      </c>
      <c r="T758" t="n">
        <v>-23.71707314177965</v>
      </c>
      <c r="U758" t="n">
        <v>-3.091152951984959</v>
      </c>
      <c r="V758" t="n">
        <v>0</v>
      </c>
      <c r="W758" t="n">
        <v>-40.00215555075698</v>
      </c>
      <c r="X758" t="n">
        <v>1</v>
      </c>
      <c r="Y758" t="n">
        <v>17.1760804255483</v>
      </c>
      <c r="Z758" t="n">
        <v>67.128523098505</v>
      </c>
      <c r="AA758" t="n">
        <v>1244.602829077234</v>
      </c>
      <c r="AB758" t="b">
        <v>0</v>
      </c>
      <c r="AC758" t="b">
        <v>1</v>
      </c>
      <c r="AD758" t="n">
        <v>88.41068430266525</v>
      </c>
      <c r="AE758" t="n">
        <v>0.8358659368814892</v>
      </c>
      <c r="AF758" t="n">
        <v>0</v>
      </c>
      <c r="AG758" t="n">
        <v>0.0006568574385283354</v>
      </c>
      <c r="AH758" t="b">
        <v>0</v>
      </c>
      <c r="AI758" t="b">
        <v>0</v>
      </c>
      <c r="AJ758" t="n">
        <v>1244.602829077234</v>
      </c>
      <c r="AK758" t="n">
        <v>0</v>
      </c>
      <c r="AL758" t="n">
        <v>-3.091152951984959</v>
      </c>
      <c r="AM758" t="n">
        <v>0</v>
      </c>
      <c r="AN758" t="n">
        <v>-2.252748744157778</v>
      </c>
      <c r="AO758" t="n">
        <v>0</v>
      </c>
      <c r="AP758" t="n">
        <v>1</v>
      </c>
      <c r="AQ758" t="n">
        <v>3</v>
      </c>
      <c r="AR758" t="n">
        <v>0</v>
      </c>
      <c r="AS758" t="n">
        <v>0</v>
      </c>
      <c r="AT758" t="n">
        <v>0.3457690621391045</v>
      </c>
      <c r="AU758" t="n">
        <v>0.1100357681571352</v>
      </c>
      <c r="AV758" t="n">
        <v>0.3457690621391045</v>
      </c>
    </row>
    <row r="759" spans="1:48">
      <c r="A759" t="n">
        <v>756</v>
      </c>
      <c r="B759" t="n">
        <v>0</v>
      </c>
      <c r="C759" t="n">
        <v>0</v>
      </c>
      <c r="D759" t="n">
        <v>0</v>
      </c>
      <c r="E759" t="n">
        <v>46.3</v>
      </c>
      <c r="F759" t="n">
        <v>-0.4977684102131645</v>
      </c>
      <c r="G759" t="n">
        <v>327.9012934295588</v>
      </c>
      <c r="H759" t="n">
        <v>1210.611575341931</v>
      </c>
      <c r="I759" t="n">
        <v>-10.26121068784378</v>
      </c>
      <c r="J759" t="n">
        <v>-10.26121068784378</v>
      </c>
      <c r="K759" t="n">
        <v>-298.8318318595277</v>
      </c>
      <c r="L759" t="n">
        <v>5</v>
      </c>
      <c r="M759" t="n">
        <v>-80.94036615913534</v>
      </c>
      <c r="N759" t="n">
        <v>1210.611575341931</v>
      </c>
      <c r="O759" t="b">
        <v>0</v>
      </c>
      <c r="P759" t="n">
        <v>-10.26121068784378</v>
      </c>
      <c r="Q759" t="n">
        <v>0</v>
      </c>
      <c r="R759" t="n">
        <v>1</v>
      </c>
      <c r="S759" t="n">
        <v>30.83447690541992</v>
      </c>
      <c r="T759" t="n">
        <v>-80.94036615913532</v>
      </c>
      <c r="U759" t="n">
        <v>-10.26121068784378</v>
      </c>
      <c r="V759" t="n">
        <v>0</v>
      </c>
      <c r="W759" t="n">
        <v>-45.49746542502087</v>
      </c>
      <c r="X759" t="n">
        <v>1</v>
      </c>
      <c r="Y759" t="n">
        <v>22.67139029981219</v>
      </c>
      <c r="Z759" t="n">
        <v>67.1310248780062</v>
      </c>
      <c r="AA759" t="n">
        <v>1210.611575341931</v>
      </c>
      <c r="AB759" t="b">
        <v>0</v>
      </c>
      <c r="AC759" t="b">
        <v>1</v>
      </c>
      <c r="AD759" t="n">
        <v>88.41859054685679</v>
      </c>
      <c r="AE759" t="n">
        <v>0.9506933073884958</v>
      </c>
      <c r="AF759" t="n">
        <v>0</v>
      </c>
      <c r="AG759" t="n">
        <v>-0.00451201485653191</v>
      </c>
      <c r="AH759" t="b">
        <v>0</v>
      </c>
      <c r="AI759" t="b">
        <v>0</v>
      </c>
      <c r="AJ759" t="n">
        <v>1210.611575341931</v>
      </c>
      <c r="AK759" t="n">
        <v>0</v>
      </c>
      <c r="AL759" t="n">
        <v>-10.26121068784378</v>
      </c>
      <c r="AM759" t="n">
        <v>5.407972577067159</v>
      </c>
      <c r="AN759" t="n">
        <v>-3.89456812961045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 spans="1:48">
      <c r="A760" t="n">
        <v>757</v>
      </c>
      <c r="B760" t="n">
        <v>0</v>
      </c>
      <c r="C760" t="n">
        <v>0</v>
      </c>
      <c r="D760" t="n">
        <v>0</v>
      </c>
      <c r="E760" t="n">
        <v>43.7</v>
      </c>
      <c r="F760" t="n">
        <v>-0.9855180939313248</v>
      </c>
      <c r="G760" t="n">
        <v>309.4878298676398</v>
      </c>
      <c r="H760" t="n">
        <v>1142.629067871326</v>
      </c>
      <c r="I760" t="n">
        <v>-24.54559533927756</v>
      </c>
      <c r="J760" t="n">
        <v>-24.54559533927756</v>
      </c>
      <c r="K760" t="n">
        <v>-757.358277587228</v>
      </c>
      <c r="L760" t="n">
        <v>5</v>
      </c>
      <c r="M760" t="n">
        <v>-205.1349614266598</v>
      </c>
      <c r="N760" t="n">
        <v>1142.629067871326</v>
      </c>
      <c r="O760" t="b">
        <v>0</v>
      </c>
      <c r="P760" t="n">
        <v>-24.54559533927756</v>
      </c>
      <c r="Q760" t="n">
        <v>0</v>
      </c>
      <c r="R760" t="n">
        <v>1</v>
      </c>
      <c r="S760" t="n">
        <v>30.83447690541992</v>
      </c>
      <c r="T760" t="n">
        <v>-205.1349614266598</v>
      </c>
      <c r="U760" t="n">
        <v>-24.54559533927756</v>
      </c>
      <c r="V760" t="n">
        <v>0</v>
      </c>
      <c r="W760" t="n">
        <v>-46.89573118644988</v>
      </c>
      <c r="X760" t="n">
        <v>1</v>
      </c>
      <c r="Y760" t="n">
        <v>24.0696560612412</v>
      </c>
      <c r="Z760" t="n">
        <v>67.12998459626154</v>
      </c>
      <c r="AA760" t="n">
        <v>1142.629067871326</v>
      </c>
      <c r="AB760" t="b">
        <v>0</v>
      </c>
      <c r="AC760" t="b">
        <v>1</v>
      </c>
      <c r="AD760" t="n">
        <v>88.42786456399192</v>
      </c>
      <c r="AE760" t="n">
        <v>0.979910800910893</v>
      </c>
      <c r="AF760" t="n">
        <v>0</v>
      </c>
      <c r="AG760" t="n">
        <v>-0.02501197424835361</v>
      </c>
      <c r="AH760" t="b">
        <v>0</v>
      </c>
      <c r="AI760" t="b">
        <v>0</v>
      </c>
      <c r="AJ760" t="n">
        <v>1142.629067871326</v>
      </c>
      <c r="AK760" t="n">
        <v>0</v>
      </c>
      <c r="AL760" t="n">
        <v>-24.54559533927756</v>
      </c>
      <c r="AM760" t="n">
        <v>19.80058007867405</v>
      </c>
      <c r="AN760" t="n">
        <v>-3.64553282923744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 spans="1:48">
      <c r="A761" t="n">
        <v>758</v>
      </c>
      <c r="B761" t="n">
        <v>0</v>
      </c>
      <c r="C761" t="n">
        <v>0</v>
      </c>
      <c r="D761" t="n">
        <v>0</v>
      </c>
      <c r="E761" t="n">
        <v>39.3</v>
      </c>
      <c r="F761" t="n">
        <v>-1.393492547394869</v>
      </c>
      <c r="G761" t="n">
        <v>278.3265838397767</v>
      </c>
      <c r="H761" t="n">
        <v>1027.581747536456</v>
      </c>
      <c r="I761" t="n">
        <v>-33.39105268799253</v>
      </c>
      <c r="J761" t="n">
        <v>-33.39105268799253</v>
      </c>
      <c r="K761" t="n">
        <v>-1145.636399589173</v>
      </c>
      <c r="L761" t="n">
        <v>3</v>
      </c>
      <c r="M761" t="n">
        <v>-310.3023834206861</v>
      </c>
      <c r="N761" t="n">
        <v>1667.765176251668</v>
      </c>
      <c r="O761" t="b">
        <v>1</v>
      </c>
      <c r="P761" t="n">
        <v>-33.39105268799253</v>
      </c>
      <c r="Q761" t="n">
        <v>-62.3404609170453</v>
      </c>
      <c r="R761" t="n">
        <v>0.9541111568530214</v>
      </c>
      <c r="S761" t="n">
        <v>30.83447690541992</v>
      </c>
      <c r="T761" t="n">
        <v>-182.4171078371907</v>
      </c>
      <c r="U761" t="n">
        <v>-31.85877590868075</v>
      </c>
      <c r="V761" t="n">
        <v>127.8852755834953</v>
      </c>
      <c r="W761" t="n">
        <v>-49.56131326113004</v>
      </c>
      <c r="X761" t="n">
        <v>1</v>
      </c>
      <c r="Y761" t="n">
        <v>26.73523813592136</v>
      </c>
      <c r="Z761" t="n">
        <v>67.08772509005443</v>
      </c>
      <c r="AA761" t="n">
        <v>1667.765176251668</v>
      </c>
      <c r="AB761" t="b">
        <v>0</v>
      </c>
      <c r="AC761" t="b">
        <v>1</v>
      </c>
      <c r="AD761" t="n">
        <v>88.43794490014214</v>
      </c>
      <c r="AE761" t="n">
        <v>1.035609530829583</v>
      </c>
      <c r="AF761" t="n">
        <v>0</v>
      </c>
      <c r="AG761" t="n">
        <v>-0.03707033712613339</v>
      </c>
      <c r="AH761" t="b">
        <v>0</v>
      </c>
      <c r="AI761" t="b">
        <v>0</v>
      </c>
      <c r="AJ761" t="n">
        <v>1605.424715334622</v>
      </c>
      <c r="AK761" t="n">
        <v>0</v>
      </c>
      <c r="AL761" t="n">
        <v>-30.66790635301357</v>
      </c>
      <c r="AM761" t="n">
        <v>24.10030110176465</v>
      </c>
      <c r="AN761" t="n">
        <v>-5.460887568946058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 spans="1:48">
      <c r="A762" t="n">
        <v>759</v>
      </c>
      <c r="B762" t="n">
        <v>0</v>
      </c>
      <c r="C762" t="n">
        <v>0</v>
      </c>
      <c r="D762" t="n">
        <v>0</v>
      </c>
      <c r="E762" t="n">
        <v>34.1</v>
      </c>
      <c r="F762" t="n">
        <v>-1.440511716489194</v>
      </c>
      <c r="G762" t="n">
        <v>241.4996567159386</v>
      </c>
      <c r="H762" t="n">
        <v>891.6167325952453</v>
      </c>
      <c r="I762" t="n">
        <v>-30.34887500004024</v>
      </c>
      <c r="J762" t="n">
        <v>-30.34887500004024</v>
      </c>
      <c r="K762" t="n">
        <v>-1200.04480483777</v>
      </c>
      <c r="L762" t="n">
        <v>3</v>
      </c>
      <c r="M762" t="n">
        <v>-325.0392212453332</v>
      </c>
      <c r="N762" t="n">
        <v>1447.093957002083</v>
      </c>
      <c r="O762" t="b">
        <v>0</v>
      </c>
      <c r="P762" t="n">
        <v>-30.34887500004024</v>
      </c>
      <c r="Q762" t="n">
        <v>0</v>
      </c>
      <c r="R762" t="n">
        <v>0.9548115640476562</v>
      </c>
      <c r="S762" t="n">
        <v>30.87680579033887</v>
      </c>
      <c r="T762" t="n">
        <v>-191.2207068478674</v>
      </c>
      <c r="U762" t="n">
        <v>-28.97745680587524</v>
      </c>
      <c r="V762" t="n">
        <v>133.8185143974658</v>
      </c>
      <c r="W762" t="n">
        <v>-39.72057486193628</v>
      </c>
      <c r="X762" t="n">
        <v>1</v>
      </c>
      <c r="Y762" t="n">
        <v>16.8944997367276</v>
      </c>
      <c r="Z762" t="n">
        <v>67.06988839866084</v>
      </c>
      <c r="AA762" t="n">
        <v>1447.093957002083</v>
      </c>
      <c r="AB762" t="b">
        <v>0</v>
      </c>
      <c r="AC762" t="b">
        <v>1</v>
      </c>
      <c r="AD762" t="n">
        <v>88.44660159416449</v>
      </c>
      <c r="AE762" t="n">
        <v>0.8299821612941909</v>
      </c>
      <c r="AF762" t="n">
        <v>0</v>
      </c>
      <c r="AG762" t="n">
        <v>-0.04056734257160488</v>
      </c>
      <c r="AH762" t="b">
        <v>0</v>
      </c>
      <c r="AI762" t="b">
        <v>0</v>
      </c>
      <c r="AJ762" t="n">
        <v>1447.093957002083</v>
      </c>
      <c r="AK762" t="n">
        <v>0</v>
      </c>
      <c r="AL762" t="n">
        <v>-28.97745680587524</v>
      </c>
      <c r="AM762" t="n">
        <v>23.23347903273954</v>
      </c>
      <c r="AN762" t="n">
        <v>-4.806262928812742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 spans="1:48">
      <c r="A763" t="n">
        <v>760</v>
      </c>
      <c r="B763" t="n">
        <v>0</v>
      </c>
      <c r="C763" t="n">
        <v>0</v>
      </c>
      <c r="D763" t="n">
        <v>0</v>
      </c>
      <c r="E763" t="n">
        <v>29</v>
      </c>
      <c r="F763" t="n">
        <v>-1.427793919981682</v>
      </c>
      <c r="G763" t="n">
        <v>205.3809397290973</v>
      </c>
      <c r="H763" t="n">
        <v>758.2664294798274</v>
      </c>
      <c r="I763" t="n">
        <v>-25.76193898424298</v>
      </c>
      <c r="J763" t="n">
        <v>-25.76193898424298</v>
      </c>
      <c r="K763" t="n">
        <v>-1197.815124923158</v>
      </c>
      <c r="L763" t="n">
        <v>3</v>
      </c>
      <c r="M763" t="n">
        <v>-324.4352992749616</v>
      </c>
      <c r="N763" t="n">
        <v>1230.66641504576</v>
      </c>
      <c r="O763" t="b">
        <v>0</v>
      </c>
      <c r="P763" t="n">
        <v>-25.76193898424298</v>
      </c>
      <c r="Q763" t="n">
        <v>0</v>
      </c>
      <c r="R763" t="n">
        <v>0.9551009288952184</v>
      </c>
      <c r="S763" t="n">
        <v>30.91469098425445</v>
      </c>
      <c r="T763" t="n">
        <v>-190.9232629106062</v>
      </c>
      <c r="U763" t="n">
        <v>-24.60525185399241</v>
      </c>
      <c r="V763" t="n">
        <v>133.5120363643553</v>
      </c>
      <c r="W763" t="n">
        <v>-37.37120952587191</v>
      </c>
      <c r="X763" t="n">
        <v>1</v>
      </c>
      <c r="Y763" t="n">
        <v>14.54513440066323</v>
      </c>
      <c r="Z763" t="n">
        <v>67.06865634531516</v>
      </c>
      <c r="AA763" t="n">
        <v>1230.66641504576</v>
      </c>
      <c r="AB763" t="b">
        <v>0</v>
      </c>
      <c r="AC763" t="b">
        <v>1</v>
      </c>
      <c r="AD763" t="n">
        <v>88.45283961681081</v>
      </c>
      <c r="AE763" t="n">
        <v>0.7808909453167265</v>
      </c>
      <c r="AF763" t="n">
        <v>0</v>
      </c>
      <c r="AG763" t="n">
        <v>-0.04277987430881336</v>
      </c>
      <c r="AH763" t="b">
        <v>0</v>
      </c>
      <c r="AI763" t="b">
        <v>0</v>
      </c>
      <c r="AJ763" t="n">
        <v>1230.66641504576</v>
      </c>
      <c r="AK763" t="n">
        <v>0</v>
      </c>
      <c r="AL763" t="n">
        <v>-24.60525185399241</v>
      </c>
      <c r="AM763" t="n">
        <v>19.85494819203007</v>
      </c>
      <c r="AN763" t="n">
        <v>-3.96908357304077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 spans="1:48">
      <c r="A764" t="n">
        <v>761</v>
      </c>
      <c r="B764" t="n">
        <v>0</v>
      </c>
      <c r="C764" t="n">
        <v>0</v>
      </c>
      <c r="D764" t="n">
        <v>0</v>
      </c>
      <c r="E764" t="n">
        <v>23.7</v>
      </c>
      <c r="F764" t="n">
        <v>-1.51497927025075</v>
      </c>
      <c r="G764" t="n">
        <v>167.8458024682623</v>
      </c>
      <c r="H764" t="n">
        <v>619.6867027128244</v>
      </c>
      <c r="I764" t="n">
        <v>-22.63019931448272</v>
      </c>
      <c r="J764" t="n">
        <v>-22.63019931448272</v>
      </c>
      <c r="K764" t="n">
        <v>-1287.506043436191</v>
      </c>
      <c r="L764" t="n">
        <v>2</v>
      </c>
      <c r="M764" t="n">
        <v>-348.7286141484807</v>
      </c>
      <c r="N764" t="n">
        <v>1535.583649322379</v>
      </c>
      <c r="O764" t="b">
        <v>1</v>
      </c>
      <c r="P764" t="n">
        <v>-22.63019931448272</v>
      </c>
      <c r="Q764" t="n">
        <v>-67.77539367811076</v>
      </c>
      <c r="R764" t="n">
        <v>0.9559248284924711</v>
      </c>
      <c r="S764" t="n">
        <v>30.94664426912091</v>
      </c>
      <c r="T764" t="n">
        <v>-134.5271754117448</v>
      </c>
      <c r="U764" t="n">
        <v>-21.63276939844733</v>
      </c>
      <c r="V764" t="n">
        <v>214.201438736736</v>
      </c>
      <c r="W764" t="n">
        <v>-38.94998610292449</v>
      </c>
      <c r="X764" t="n">
        <v>1</v>
      </c>
      <c r="Y764" t="n">
        <v>16.12391097771581</v>
      </c>
      <c r="Z764" t="n">
        <v>66.97304789194334</v>
      </c>
      <c r="AA764" t="n">
        <v>1535.583649322379</v>
      </c>
      <c r="AB764" t="b">
        <v>0</v>
      </c>
      <c r="AC764" t="b">
        <v>1</v>
      </c>
      <c r="AD764" t="n">
        <v>88.45892474486207</v>
      </c>
      <c r="AE764" t="n">
        <v>0.8138803066282729</v>
      </c>
      <c r="AF764" t="n">
        <v>0</v>
      </c>
      <c r="AG764" t="n">
        <v>-0.02906082879017408</v>
      </c>
      <c r="AH764" t="b">
        <v>0</v>
      </c>
      <c r="AI764" t="b">
        <v>0</v>
      </c>
      <c r="AJ764" t="n">
        <v>1467.808255644268</v>
      </c>
      <c r="AK764" t="n">
        <v>0</v>
      </c>
      <c r="AL764" t="n">
        <v>-20.67797317944973</v>
      </c>
      <c r="AM764" t="n">
        <v>14.97318814737618</v>
      </c>
      <c r="AN764" t="n">
        <v>-4.889768694362555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 spans="1:48">
      <c r="A765" t="n">
        <v>762</v>
      </c>
      <c r="B765" t="n">
        <v>0</v>
      </c>
      <c r="C765" t="n">
        <v>0</v>
      </c>
      <c r="D765" t="n">
        <v>0</v>
      </c>
      <c r="E765" t="n">
        <v>18.4</v>
      </c>
      <c r="F765" t="n">
        <v>-1.34562233234866</v>
      </c>
      <c r="G765" t="n">
        <v>130.3106652074273</v>
      </c>
      <c r="H765" t="n">
        <v>481.1069759458215</v>
      </c>
      <c r="I765" t="n">
        <v>-15.53207339717451</v>
      </c>
      <c r="J765" t="n">
        <v>-15.53207339717451</v>
      </c>
      <c r="K765" t="n">
        <v>-1138.205957444021</v>
      </c>
      <c r="L765" t="n">
        <v>2</v>
      </c>
      <c r="M765" t="n">
        <v>-308.2898042914466</v>
      </c>
      <c r="N765" t="n">
        <v>1192.183086393746</v>
      </c>
      <c r="O765" t="b">
        <v>0</v>
      </c>
      <c r="P765" t="n">
        <v>-15.53207339717451</v>
      </c>
      <c r="Q765" t="n">
        <v>0</v>
      </c>
      <c r="R765" t="n">
        <v>0.9553598571519791</v>
      </c>
      <c r="S765" t="n">
        <v>30.9741981005831</v>
      </c>
      <c r="T765" t="n">
        <v>-118.857023159519</v>
      </c>
      <c r="U765" t="n">
        <v>-14.83871942199869</v>
      </c>
      <c r="V765" t="n">
        <v>189.4327811319276</v>
      </c>
      <c r="W765" t="n">
        <v>-41.75615956068133</v>
      </c>
      <c r="X765" t="n">
        <v>1</v>
      </c>
      <c r="Y765" t="n">
        <v>18.93008443547264</v>
      </c>
      <c r="Z765" t="n">
        <v>66.93760462291051</v>
      </c>
      <c r="AA765" t="n">
        <v>1192.183086393746</v>
      </c>
      <c r="AB765" t="b">
        <v>0</v>
      </c>
      <c r="AC765" t="b">
        <v>1</v>
      </c>
      <c r="AD765" t="n">
        <v>88.46587990268215</v>
      </c>
      <c r="AE765" t="n">
        <v>0.8725167669396098</v>
      </c>
      <c r="AF765" t="n">
        <v>0</v>
      </c>
      <c r="AG765" t="n">
        <v>0.001996665693304978</v>
      </c>
      <c r="AH765" t="b">
        <v>0</v>
      </c>
      <c r="AI765" t="b">
        <v>0</v>
      </c>
      <c r="AJ765" t="n">
        <v>1192.183086393746</v>
      </c>
      <c r="AK765" t="n">
        <v>0</v>
      </c>
      <c r="AL765" t="n">
        <v>-14.83871942199869</v>
      </c>
      <c r="AM765" t="n">
        <v>9.914939536423661</v>
      </c>
      <c r="AN765" t="n">
        <v>-3.826523133043896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 spans="1:48">
      <c r="A766" t="n">
        <v>763</v>
      </c>
      <c r="B766" t="n">
        <v>0</v>
      </c>
      <c r="C766" t="n">
        <v>0</v>
      </c>
      <c r="D766" t="n">
        <v>0</v>
      </c>
      <c r="E766" t="n">
        <v>14.3</v>
      </c>
      <c r="F766" t="n">
        <v>-0.9358647336879415</v>
      </c>
      <c r="G766" t="n">
        <v>101.2740495905549</v>
      </c>
      <c r="H766" t="n">
        <v>373.9037910883287</v>
      </c>
      <c r="I766" t="n">
        <v>-8.096999221748257</v>
      </c>
      <c r="J766" t="n">
        <v>-8.096999221748257</v>
      </c>
      <c r="K766" t="n">
        <v>-763.4793644941698</v>
      </c>
      <c r="L766" t="n">
        <v>2</v>
      </c>
      <c r="M766" t="n">
        <v>-206.7928939583342</v>
      </c>
      <c r="N766" t="n">
        <v>926.5335943168786</v>
      </c>
      <c r="O766" t="b">
        <v>0</v>
      </c>
      <c r="P766" t="n">
        <v>-8.096999221748257</v>
      </c>
      <c r="Q766" t="n">
        <v>0</v>
      </c>
      <c r="R766" t="n">
        <v>0.952111423305995</v>
      </c>
      <c r="S766" t="n">
        <v>30.99335188599548</v>
      </c>
      <c r="T766" t="n">
        <v>-79.45515601139435</v>
      </c>
      <c r="U766" t="n">
        <v>-7.709245453526266</v>
      </c>
      <c r="V766" t="n">
        <v>127.3377379469398</v>
      </c>
      <c r="W766" t="n">
        <v>-36.4971348109581</v>
      </c>
      <c r="X766" t="n">
        <v>1</v>
      </c>
      <c r="Y766" t="n">
        <v>13.67105968574942</v>
      </c>
      <c r="Z766" t="n">
        <v>66.94167820707118</v>
      </c>
      <c r="AA766" t="n">
        <v>926.5335943168786</v>
      </c>
      <c r="AB766" t="b">
        <v>0</v>
      </c>
      <c r="AC766" t="b">
        <v>1</v>
      </c>
      <c r="AD766" t="n">
        <v>88.47234838365858</v>
      </c>
      <c r="AE766" t="n">
        <v>0.7626266975424081</v>
      </c>
      <c r="AF766" t="n">
        <v>0</v>
      </c>
      <c r="AG766" t="n">
        <v>0.02371747083432807</v>
      </c>
      <c r="AH766" t="b">
        <v>0</v>
      </c>
      <c r="AI766" t="b">
        <v>0</v>
      </c>
      <c r="AJ766" t="n">
        <v>926.5335943168786</v>
      </c>
      <c r="AK766" t="n">
        <v>0</v>
      </c>
      <c r="AL766" t="n">
        <v>-7.709245453526266</v>
      </c>
      <c r="AM766" t="n">
        <v>3.927378641336268</v>
      </c>
      <c r="AN766" t="n">
        <v>-2.887336964062517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0</v>
      </c>
      <c r="E767" t="n">
        <v>12</v>
      </c>
      <c r="F767" t="n">
        <v>-0.2442520662329075</v>
      </c>
      <c r="G767" t="n">
        <v>84.98521643962647</v>
      </c>
      <c r="H767" t="n">
        <v>313.7654190951009</v>
      </c>
      <c r="I767" t="n">
        <v>-1.110827770680701</v>
      </c>
      <c r="J767" t="n">
        <v>-1.110827770680701</v>
      </c>
      <c r="K767" t="n">
        <v>-124.8172833117475</v>
      </c>
      <c r="L767" t="n">
        <v>2</v>
      </c>
      <c r="M767" t="n">
        <v>-33.8074981884473</v>
      </c>
      <c r="N767" t="n">
        <v>777.5107085176602</v>
      </c>
      <c r="O767" t="b">
        <v>0</v>
      </c>
      <c r="P767" t="n">
        <v>-1.110827770680701</v>
      </c>
      <c r="Q767" t="n">
        <v>0</v>
      </c>
      <c r="R767" t="n">
        <v>0.8989596288076621</v>
      </c>
      <c r="S767" t="n">
        <v>31.00406351776695</v>
      </c>
      <c r="T767" t="n">
        <v>-12.26455852397187</v>
      </c>
      <c r="U767" t="n">
        <v>-0.9985893204003656</v>
      </c>
      <c r="V767" t="n">
        <v>21.54293966447544</v>
      </c>
      <c r="W767" t="n">
        <v>-38.04826417049964</v>
      </c>
      <c r="X767" t="n">
        <v>1</v>
      </c>
      <c r="Y767" t="n">
        <v>15.22218904529096</v>
      </c>
      <c r="Z767" t="n">
        <v>66.94807522834125</v>
      </c>
      <c r="AA767" t="n">
        <v>777.5107085176602</v>
      </c>
      <c r="AB767" t="b">
        <v>0</v>
      </c>
      <c r="AC767" t="b">
        <v>1</v>
      </c>
      <c r="AD767" t="n">
        <v>88.47808117110522</v>
      </c>
      <c r="AE767" t="n">
        <v>0.7950383558014851</v>
      </c>
      <c r="AF767" t="n">
        <v>0</v>
      </c>
      <c r="AG767" t="n">
        <v>0.04311627694048115</v>
      </c>
      <c r="AH767" t="b">
        <v>0</v>
      </c>
      <c r="AI767" t="b">
        <v>0</v>
      </c>
      <c r="AJ767" t="n">
        <v>777.5107085176602</v>
      </c>
      <c r="AK767" t="n">
        <v>0</v>
      </c>
      <c r="AL767" t="n">
        <v>-0.9985893204003656</v>
      </c>
      <c r="AM767" t="n">
        <v>0</v>
      </c>
      <c r="AN767" t="n">
        <v>-0.1963053081336361</v>
      </c>
      <c r="AO767" t="n">
        <v>0</v>
      </c>
      <c r="AP767" t="n">
        <v>1</v>
      </c>
      <c r="AQ767" t="n">
        <v>3</v>
      </c>
      <c r="AR767" t="n">
        <v>0</v>
      </c>
      <c r="AS767" t="n">
        <v>0</v>
      </c>
      <c r="AT767" t="n">
        <v>0.4120243668068166</v>
      </c>
      <c r="AU767" t="n">
        <v>0.1311205155850695</v>
      </c>
      <c r="AV767" t="n">
        <v>0.4120243668068166</v>
      </c>
    </row>
    <row r="768" spans="1:48">
      <c r="A768" t="n">
        <v>765</v>
      </c>
      <c r="B768" t="n">
        <v>0</v>
      </c>
      <c r="C768" t="n">
        <v>0</v>
      </c>
      <c r="D768" t="n">
        <v>0</v>
      </c>
      <c r="E768" t="n">
        <v>12.8</v>
      </c>
      <c r="F768" t="n">
        <v>0.6628729986195703</v>
      </c>
      <c r="G768" t="n">
        <v>90.65089753560159</v>
      </c>
      <c r="H768" t="n">
        <v>334.6831137014411</v>
      </c>
      <c r="I768" t="n">
        <v>6.808456203729479</v>
      </c>
      <c r="J768" t="n">
        <v>6.808456203729479</v>
      </c>
      <c r="K768" t="n">
        <v>717.2126183677301</v>
      </c>
      <c r="L768" t="n">
        <v>2</v>
      </c>
      <c r="M768" t="n">
        <v>194.261272580642</v>
      </c>
      <c r="N768" t="n">
        <v>829.3447557521711</v>
      </c>
      <c r="O768" t="b">
        <v>0</v>
      </c>
      <c r="P768" t="n">
        <v>6.808456203729479</v>
      </c>
      <c r="Q768" t="n">
        <v>0</v>
      </c>
      <c r="R768" t="n">
        <v>0.9327599552100533</v>
      </c>
      <c r="S768" t="n">
        <v>31.00716408582981</v>
      </c>
      <c r="T768" t="n">
        <v>84.04561016434359</v>
      </c>
      <c r="U768" t="n">
        <v>7.2992586846165</v>
      </c>
      <c r="V768" t="n">
        <v>5.651230591848858</v>
      </c>
      <c r="W768" t="n">
        <v>-33.31544131367982</v>
      </c>
      <c r="X768" t="n">
        <v>1</v>
      </c>
      <c r="Y768" t="n">
        <v>10.48936618847114</v>
      </c>
      <c r="Z768" t="n">
        <v>67.04281120184936</v>
      </c>
      <c r="AA768" t="n">
        <v>829.3447557521711</v>
      </c>
      <c r="AB768" t="b">
        <v>0</v>
      </c>
      <c r="AC768" t="b">
        <v>1</v>
      </c>
      <c r="AD768" t="n">
        <v>88.48318267015954</v>
      </c>
      <c r="AE768" t="n">
        <v>0.6961435498380858</v>
      </c>
      <c r="AF768" t="n">
        <v>0</v>
      </c>
      <c r="AG768" t="n">
        <v>0.08156711323967308</v>
      </c>
      <c r="AH768" t="b">
        <v>0</v>
      </c>
      <c r="AI768" t="b">
        <v>0</v>
      </c>
      <c r="AJ768" t="n">
        <v>829.3447557521711</v>
      </c>
      <c r="AK768" t="n">
        <v>0</v>
      </c>
      <c r="AL768" t="n">
        <v>7.2992586846165</v>
      </c>
      <c r="AM768" t="n">
        <v>0</v>
      </c>
      <c r="AN768" t="n">
        <v>8.046926902651879</v>
      </c>
      <c r="AO768" t="n">
        <v>0</v>
      </c>
      <c r="AP768" t="n">
        <v>1</v>
      </c>
      <c r="AQ768" t="n">
        <v>3</v>
      </c>
      <c r="AR768" t="n">
        <v>0</v>
      </c>
      <c r="AS768" t="n">
        <v>0</v>
      </c>
      <c r="AT768" t="n">
        <v>1.881713670819327</v>
      </c>
      <c r="AU768" t="n">
        <v>0.5988268815591365</v>
      </c>
      <c r="AV768" t="n">
        <v>1.881713670819327</v>
      </c>
    </row>
    <row r="769" spans="1:48">
      <c r="A769" t="n">
        <v>766</v>
      </c>
      <c r="B769" t="n">
        <v>0</v>
      </c>
      <c r="C769" t="n">
        <v>0</v>
      </c>
      <c r="D769" t="n">
        <v>0</v>
      </c>
      <c r="E769" t="n">
        <v>16</v>
      </c>
      <c r="F769" t="n">
        <v>0.9260934050879632</v>
      </c>
      <c r="G769" t="n">
        <v>113.313621919502</v>
      </c>
      <c r="H769" t="n">
        <v>418.3538921268013</v>
      </c>
      <c r="I769" t="n">
        <v>11.45221820744543</v>
      </c>
      <c r="J769" t="n">
        <v>11.45221820744543</v>
      </c>
      <c r="K769" t="n">
        <v>965.1145764505393</v>
      </c>
      <c r="L769" t="n">
        <v>2</v>
      </c>
      <c r="M769" t="n">
        <v>261.4069817038297</v>
      </c>
      <c r="N769" t="n">
        <v>1036.680944690214</v>
      </c>
      <c r="O769" t="b">
        <v>0</v>
      </c>
      <c r="P769" t="n">
        <v>11.45221820744543</v>
      </c>
      <c r="Q769" t="n">
        <v>0</v>
      </c>
      <c r="R769" t="n">
        <v>0.9390099001034985</v>
      </c>
      <c r="S769" t="n">
        <v>31.01981075768264</v>
      </c>
      <c r="T769" t="n">
        <v>112.342920428643</v>
      </c>
      <c r="U769" t="n">
        <v>12.19605693846588</v>
      </c>
      <c r="V769" t="n">
        <v>6.851805939607644</v>
      </c>
      <c r="W769" t="n">
        <v>-35.17545285156723</v>
      </c>
      <c r="X769" t="n">
        <v>1</v>
      </c>
      <c r="Y769" t="n">
        <v>12.34937772635855</v>
      </c>
      <c r="Z769" t="n">
        <v>67.19045083067729</v>
      </c>
      <c r="AA769" t="n">
        <v>1036.680944690214</v>
      </c>
      <c r="AB769" t="b">
        <v>0</v>
      </c>
      <c r="AC769" t="b">
        <v>1</v>
      </c>
      <c r="AD769" t="n">
        <v>88.48771416696803</v>
      </c>
      <c r="AE769" t="n">
        <v>0.7350094625700615</v>
      </c>
      <c r="AF769" t="n">
        <v>0</v>
      </c>
      <c r="AG769" t="n">
        <v>0.1093743342323273</v>
      </c>
      <c r="AH769" t="b">
        <v>0</v>
      </c>
      <c r="AI769" t="b">
        <v>0</v>
      </c>
      <c r="AJ769" t="n">
        <v>1036.680944690214</v>
      </c>
      <c r="AK769" t="n">
        <v>0</v>
      </c>
      <c r="AL769" t="n">
        <v>12.19605693846588</v>
      </c>
      <c r="AM769" t="n">
        <v>0</v>
      </c>
      <c r="AN769" t="n">
        <v>13.05887978108286</v>
      </c>
      <c r="AO769" t="n">
        <v>0</v>
      </c>
      <c r="AP769" t="n">
        <v>1</v>
      </c>
      <c r="AQ769" t="n">
        <v>3</v>
      </c>
      <c r="AR769" t="n">
        <v>0</v>
      </c>
      <c r="AS769" t="n">
        <v>0</v>
      </c>
      <c r="AT769" t="n">
        <v>2.830619638406286</v>
      </c>
      <c r="AU769" t="n">
        <v>0.9008018367687344</v>
      </c>
      <c r="AV769" t="n">
        <v>2.830619638406286</v>
      </c>
    </row>
    <row r="770" spans="1:48">
      <c r="A770" t="n">
        <v>767</v>
      </c>
      <c r="B770" t="n">
        <v>0</v>
      </c>
      <c r="C770" t="n">
        <v>0</v>
      </c>
      <c r="D770" t="n">
        <v>0</v>
      </c>
      <c r="E770" t="n">
        <v>19.1</v>
      </c>
      <c r="F770" t="n">
        <v>0.882753381028579</v>
      </c>
      <c r="G770" t="n">
        <v>135.2681361664055</v>
      </c>
      <c r="H770" t="n">
        <v>499.4099587263691</v>
      </c>
      <c r="I770" t="n">
        <v>13.15984729461219</v>
      </c>
      <c r="J770" t="n">
        <v>13.15984729461219</v>
      </c>
      <c r="K770" t="n">
        <v>929.0235557154979</v>
      </c>
      <c r="L770" t="n">
        <v>2</v>
      </c>
      <c r="M770" t="n">
        <v>251.6315156325834</v>
      </c>
      <c r="N770" t="n">
        <v>1237.537877723943</v>
      </c>
      <c r="O770" t="b">
        <v>0</v>
      </c>
      <c r="P770" t="n">
        <v>13.15984729461219</v>
      </c>
      <c r="Q770" t="n">
        <v>0</v>
      </c>
      <c r="R770" t="n">
        <v>0.9368292972543414</v>
      </c>
      <c r="S770" t="n">
        <v>31.03910592579421</v>
      </c>
      <c r="T770" t="n">
        <v>108.3935069328005</v>
      </c>
      <c r="U770" t="n">
        <v>14.04722005725169</v>
      </c>
      <c r="V770" t="n">
        <v>6.847294006011452</v>
      </c>
      <c r="W770" t="n">
        <v>-36.11416214054776</v>
      </c>
      <c r="X770" t="n">
        <v>1</v>
      </c>
      <c r="Y770" t="n">
        <v>13.28808701533908</v>
      </c>
      <c r="Z770" t="n">
        <v>67.31211058180391</v>
      </c>
      <c r="AA770" t="n">
        <v>1237.537877723943</v>
      </c>
      <c r="AB770" t="b">
        <v>0</v>
      </c>
      <c r="AC770" t="b">
        <v>1</v>
      </c>
      <c r="AD770" t="n">
        <v>88.49280096552789</v>
      </c>
      <c r="AE770" t="n">
        <v>0.7546242835338338</v>
      </c>
      <c r="AF770" t="n">
        <v>0</v>
      </c>
      <c r="AG770" t="n">
        <v>0.1294152169525744</v>
      </c>
      <c r="AH770" t="b">
        <v>0</v>
      </c>
      <c r="AI770" t="b">
        <v>0</v>
      </c>
      <c r="AJ770" t="n">
        <v>1237.537877723943</v>
      </c>
      <c r="AK770" t="n">
        <v>0</v>
      </c>
      <c r="AL770" t="n">
        <v>14.04722005725169</v>
      </c>
      <c r="AM770" t="n">
        <v>0</v>
      </c>
      <c r="AN770" t="n">
        <v>14.9337474913706</v>
      </c>
      <c r="AO770" t="n">
        <v>0</v>
      </c>
      <c r="AP770" t="n">
        <v>1</v>
      </c>
      <c r="AQ770" t="n">
        <v>3</v>
      </c>
      <c r="AR770" t="n">
        <v>0</v>
      </c>
      <c r="AS770" t="n">
        <v>0</v>
      </c>
      <c r="AT770" t="n">
        <v>3.206756948853799</v>
      </c>
      <c r="AU770" t="n">
        <v>1.020501840093497</v>
      </c>
      <c r="AV770" t="n">
        <v>3.206756948853799</v>
      </c>
    </row>
    <row r="771" spans="1:48">
      <c r="A771" t="n">
        <v>768</v>
      </c>
      <c r="B771" t="n">
        <v>0</v>
      </c>
      <c r="C771" t="n">
        <v>0</v>
      </c>
      <c r="D771" t="n">
        <v>0</v>
      </c>
      <c r="E771" t="n">
        <v>22.4</v>
      </c>
      <c r="F771" t="n">
        <v>0.876226404131049</v>
      </c>
      <c r="G771" t="n">
        <v>158.6390706873027</v>
      </c>
      <c r="H771" t="n">
        <v>585.6954489775218</v>
      </c>
      <c r="I771" t="n">
        <v>15.41237342394164</v>
      </c>
      <c r="J771" t="n">
        <v>15.41237342394164</v>
      </c>
      <c r="K771" t="n">
        <v>927.7495403513367</v>
      </c>
      <c r="L771" t="n">
        <v>2</v>
      </c>
      <c r="M771" t="n">
        <v>251.2864410485744</v>
      </c>
      <c r="N771" t="n">
        <v>1451.353322566299</v>
      </c>
      <c r="O771" t="b">
        <v>0</v>
      </c>
      <c r="P771" t="n">
        <v>15.41237342394164</v>
      </c>
      <c r="Q771" t="n">
        <v>0</v>
      </c>
      <c r="R771" t="n">
        <v>0.9354343381722245</v>
      </c>
      <c r="S771" t="n">
        <v>31.06207091077756</v>
      </c>
      <c r="T771" t="n">
        <v>108.4062809206504</v>
      </c>
      <c r="U771" t="n">
        <v>16.47616812320187</v>
      </c>
      <c r="V771" t="n">
        <v>6.999323273929534</v>
      </c>
      <c r="W771" t="n">
        <v>-36.11416214054776</v>
      </c>
      <c r="X771" t="n">
        <v>1</v>
      </c>
      <c r="Y771" t="n">
        <v>13.28808701533908</v>
      </c>
      <c r="Z771" t="n">
        <v>67.44074766595365</v>
      </c>
      <c r="AA771" t="n">
        <v>1451.353322566299</v>
      </c>
      <c r="AB771" t="b">
        <v>0</v>
      </c>
      <c r="AC771" t="b">
        <v>1</v>
      </c>
      <c r="AD771" t="n">
        <v>88.4980740159308</v>
      </c>
      <c r="AE771" t="n">
        <v>0.7546242835338338</v>
      </c>
      <c r="AF771" t="n">
        <v>0</v>
      </c>
      <c r="AG771" t="n">
        <v>0.1509327349216417</v>
      </c>
      <c r="AH771" t="b">
        <v>0</v>
      </c>
      <c r="AI771" t="b">
        <v>0</v>
      </c>
      <c r="AJ771" t="n">
        <v>1451.353322566299</v>
      </c>
      <c r="AK771" t="n">
        <v>0</v>
      </c>
      <c r="AL771" t="n">
        <v>16.47616812320187</v>
      </c>
      <c r="AM771" t="n">
        <v>0</v>
      </c>
      <c r="AN771" t="n">
        <v>17.36684973369418</v>
      </c>
      <c r="AO771" t="n">
        <v>0</v>
      </c>
      <c r="AP771" t="n">
        <v>1</v>
      </c>
      <c r="AQ771" t="n">
        <v>3</v>
      </c>
      <c r="AR771" t="n">
        <v>0</v>
      </c>
      <c r="AS771" t="n">
        <v>0</v>
      </c>
      <c r="AT771" t="n">
        <v>3.692496074080178</v>
      </c>
      <c r="AU771" t="n">
        <v>1.175080961306941</v>
      </c>
      <c r="AV771" t="n">
        <v>3.692496074080178</v>
      </c>
    </row>
    <row r="772" spans="1:48">
      <c r="A772" t="n">
        <v>769</v>
      </c>
      <c r="B772" t="n">
        <v>0</v>
      </c>
      <c r="C772" t="n">
        <v>0</v>
      </c>
      <c r="D772" t="n">
        <v>0</v>
      </c>
      <c r="E772" t="n">
        <v>25.6</v>
      </c>
      <c r="F772" t="n">
        <v>1.029007669113893</v>
      </c>
      <c r="G772" t="n">
        <v>181.3017950712032</v>
      </c>
      <c r="H772" t="n">
        <v>669.3662274028821</v>
      </c>
      <c r="I772" t="n">
        <v>20.39959389419129</v>
      </c>
      <c r="J772" t="n">
        <v>20.39959389419129</v>
      </c>
      <c r="K772" t="n">
        <v>1074.461354578218</v>
      </c>
      <c r="L772" t="n">
        <v>2</v>
      </c>
      <c r="M772" t="n">
        <v>291.0242022151186</v>
      </c>
      <c r="N772" t="n">
        <v>1658.689511504342</v>
      </c>
      <c r="O772" t="b">
        <v>0</v>
      </c>
      <c r="P772" t="n">
        <v>20.39959389419129</v>
      </c>
      <c r="Q772" t="n">
        <v>0</v>
      </c>
      <c r="R772" t="n">
        <v>0.9379359280309123</v>
      </c>
      <c r="S772" t="n">
        <v>31.08956065745336</v>
      </c>
      <c r="T772" t="n">
        <v>125.2145027905373</v>
      </c>
      <c r="U772" t="n">
        <v>21.74945354424995</v>
      </c>
      <c r="V772" t="n">
        <v>7.771321912765444</v>
      </c>
      <c r="W772" t="n">
        <v>-36.38628254766803</v>
      </c>
      <c r="X772" t="n">
        <v>1</v>
      </c>
      <c r="Y772" t="n">
        <v>13.56020742245935</v>
      </c>
      <c r="Z772" t="n">
        <v>67.57828555037571</v>
      </c>
      <c r="AA772" t="n">
        <v>1658.689511504342</v>
      </c>
      <c r="AB772" t="b">
        <v>0</v>
      </c>
      <c r="AC772" t="b">
        <v>1</v>
      </c>
      <c r="AD772" t="n">
        <v>88.50340105847798</v>
      </c>
      <c r="AE772" t="n">
        <v>0.7603103815930634</v>
      </c>
      <c r="AF772" t="n">
        <v>0</v>
      </c>
      <c r="AG772" t="n">
        <v>0.1533620602024205</v>
      </c>
      <c r="AH772" t="b">
        <v>0</v>
      </c>
      <c r="AI772" t="b">
        <v>0</v>
      </c>
      <c r="AJ772" t="n">
        <v>1658.689511504342</v>
      </c>
      <c r="AK772" t="n">
        <v>0</v>
      </c>
      <c r="AL772" t="n">
        <v>21.74945354424995</v>
      </c>
      <c r="AM772" t="n">
        <v>0</v>
      </c>
      <c r="AN772" t="n">
        <v>22.51909348320722</v>
      </c>
      <c r="AO772" t="n">
        <v>0</v>
      </c>
      <c r="AP772" t="n">
        <v>1</v>
      </c>
      <c r="AQ772" t="n">
        <v>3</v>
      </c>
      <c r="AR772" t="n">
        <v>0</v>
      </c>
      <c r="AS772" t="n">
        <v>0</v>
      </c>
      <c r="AT772" t="n">
        <v>4.651734749948123</v>
      </c>
      <c r="AU772" t="n">
        <v>1.480344144462116</v>
      </c>
      <c r="AV772" t="n">
        <v>4.651734749948123</v>
      </c>
    </row>
    <row r="773" spans="1:48">
      <c r="A773" t="n">
        <v>770</v>
      </c>
      <c r="B773" t="n">
        <v>0</v>
      </c>
      <c r="C773" t="n">
        <v>0</v>
      </c>
      <c r="D773" t="n">
        <v>0</v>
      </c>
      <c r="E773" t="n">
        <v>30.1</v>
      </c>
      <c r="F773" t="n">
        <v>1.424409586080045</v>
      </c>
      <c r="G773" t="n">
        <v>213.1712512360631</v>
      </c>
      <c r="H773" t="n">
        <v>787.0282595635449</v>
      </c>
      <c r="I773" t="n">
        <v>32.34367331299703</v>
      </c>
      <c r="J773" t="n">
        <v>32.34367331299703</v>
      </c>
      <c r="K773" t="n">
        <v>1448.87890529266</v>
      </c>
      <c r="L773" t="n">
        <v>3</v>
      </c>
      <c r="M773" t="n">
        <v>392.4374066339816</v>
      </c>
      <c r="N773" t="n">
        <v>1277.346865271633</v>
      </c>
      <c r="O773" t="b">
        <v>1</v>
      </c>
      <c r="P773" t="n">
        <v>32.34367331299703</v>
      </c>
      <c r="Q773" t="n">
        <v>63.7235917026582</v>
      </c>
      <c r="R773" t="n">
        <v>0.9516274237455953</v>
      </c>
      <c r="S773" t="n">
        <v>31.12453595318675</v>
      </c>
      <c r="T773" t="n">
        <v>254.0884525626509</v>
      </c>
      <c r="U773" t="n">
        <v>33.98774825728821</v>
      </c>
      <c r="V773" t="n">
        <v>12.29091304695052</v>
      </c>
      <c r="W773" t="n">
        <v>-29.10202548096099</v>
      </c>
      <c r="X773" t="n">
        <v>1</v>
      </c>
      <c r="Y773" t="n">
        <v>6.275950355752304</v>
      </c>
      <c r="Z773" t="n">
        <v>67.72423765838228</v>
      </c>
      <c r="AA773" t="n">
        <v>1277.346865271633</v>
      </c>
      <c r="AB773" t="b">
        <v>0</v>
      </c>
      <c r="AC773" t="b">
        <v>1</v>
      </c>
      <c r="AD773" t="n">
        <v>88.50733680406888</v>
      </c>
      <c r="AE773" t="n">
        <v>0.6081020249753042</v>
      </c>
      <c r="AF773" t="n">
        <v>0</v>
      </c>
      <c r="AG773" t="n">
        <v>0.1452375203801805</v>
      </c>
      <c r="AH773" t="b">
        <v>0</v>
      </c>
      <c r="AI773" t="b">
        <v>0</v>
      </c>
      <c r="AJ773" t="n">
        <v>1341.070456974292</v>
      </c>
      <c r="AK773" t="n">
        <v>0</v>
      </c>
      <c r="AL773" t="n">
        <v>35.6833107170431</v>
      </c>
      <c r="AM773" t="n">
        <v>0</v>
      </c>
      <c r="AN773" t="n">
        <v>36.31121534390423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7.124788062610969</v>
      </c>
      <c r="AU773" t="n">
        <v>2.267355912573767</v>
      </c>
      <c r="AV773" t="n">
        <v>7.124788062610969</v>
      </c>
    </row>
    <row r="774" spans="1:48">
      <c r="A774" t="n">
        <v>771</v>
      </c>
      <c r="B774" t="n">
        <v>0</v>
      </c>
      <c r="C774" t="n">
        <v>0</v>
      </c>
      <c r="D774" t="n">
        <v>0</v>
      </c>
      <c r="E774" t="n">
        <v>35.3</v>
      </c>
      <c r="F774" t="n">
        <v>1.356687319899256</v>
      </c>
      <c r="G774" t="n">
        <v>249.9981783599012</v>
      </c>
      <c r="H774" t="n">
        <v>922.9932745047553</v>
      </c>
      <c r="I774" t="n">
        <v>36.54876385591709</v>
      </c>
      <c r="J774" t="n">
        <v>36.54876385591709</v>
      </c>
      <c r="K774" t="n">
        <v>1396.070116125443</v>
      </c>
      <c r="L774" t="n">
        <v>3</v>
      </c>
      <c r="M774" t="n">
        <v>378.1338342701633</v>
      </c>
      <c r="N774" t="n">
        <v>1498.018084521218</v>
      </c>
      <c r="O774" t="b">
        <v>0</v>
      </c>
      <c r="P774" t="n">
        <v>36.54876385591709</v>
      </c>
      <c r="Q774" t="n">
        <v>0</v>
      </c>
      <c r="R774" t="n">
        <v>0.9505881837307085</v>
      </c>
      <c r="S774" t="n">
        <v>31.16775629202988</v>
      </c>
      <c r="T774" t="n">
        <v>245.0950877579004</v>
      </c>
      <c r="U774" t="n">
        <v>38.44857792411921</v>
      </c>
      <c r="V774" t="n">
        <v>12.11059344479921</v>
      </c>
      <c r="W774" t="n">
        <v>-30.61001747738688</v>
      </c>
      <c r="X774" t="n">
        <v>1</v>
      </c>
      <c r="Y774" t="n">
        <v>7.783942352178201</v>
      </c>
      <c r="Z774" t="n">
        <v>67.86263406302398</v>
      </c>
      <c r="AA774" t="n">
        <v>1498.018084521218</v>
      </c>
      <c r="AB774" t="b">
        <v>0</v>
      </c>
      <c r="AC774" t="b">
        <v>1</v>
      </c>
      <c r="AD774" t="n">
        <v>88.51012646532045</v>
      </c>
      <c r="AE774" t="n">
        <v>0.6396123054976364</v>
      </c>
      <c r="AF774" t="n">
        <v>0</v>
      </c>
      <c r="AG774" t="n">
        <v>0.1427410083782759</v>
      </c>
      <c r="AH774" t="b">
        <v>0</v>
      </c>
      <c r="AI774" t="b">
        <v>0</v>
      </c>
      <c r="AJ774" t="n">
        <v>1498.018084521218</v>
      </c>
      <c r="AK774" t="n">
        <v>0</v>
      </c>
      <c r="AL774" t="n">
        <v>38.44857792411921</v>
      </c>
      <c r="AM774" t="n">
        <v>0</v>
      </c>
      <c r="AN774" t="n">
        <v>39.18332013628139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7.613092681092588</v>
      </c>
      <c r="AU774" t="n">
        <v>2.42275146316726</v>
      </c>
      <c r="AV774" t="n">
        <v>7.613092681092588</v>
      </c>
    </row>
    <row r="775" spans="1:48">
      <c r="A775" t="n">
        <v>772</v>
      </c>
      <c r="B775" t="n">
        <v>0</v>
      </c>
      <c r="C775" t="n">
        <v>0</v>
      </c>
      <c r="D775" t="n">
        <v>0</v>
      </c>
      <c r="E775" t="n">
        <v>39.9</v>
      </c>
      <c r="F775" t="n">
        <v>1.315507800989597</v>
      </c>
      <c r="G775" t="n">
        <v>282.575844661758</v>
      </c>
      <c r="H775" t="n">
        <v>1043.270018491211</v>
      </c>
      <c r="I775" t="n">
        <v>40.46939135456471</v>
      </c>
      <c r="J775" t="n">
        <v>40.46939135456471</v>
      </c>
      <c r="K775" t="n">
        <v>1367.612370202935</v>
      </c>
      <c r="L775" t="n">
        <v>3</v>
      </c>
      <c r="M775" t="n">
        <v>370.4258857537744</v>
      </c>
      <c r="N775" t="n">
        <v>1693.227240011235</v>
      </c>
      <c r="O775" t="b">
        <v>0</v>
      </c>
      <c r="P775" t="n">
        <v>40.46939135456471</v>
      </c>
      <c r="Q775" t="n">
        <v>0</v>
      </c>
      <c r="R775" t="n">
        <v>0.949780239645779</v>
      </c>
      <c r="S775" t="n">
        <v>31.2176450990111</v>
      </c>
      <c r="T775" t="n">
        <v>240.3032687836997</v>
      </c>
      <c r="U775" t="n">
        <v>42.60921596943076</v>
      </c>
      <c r="V775" t="n">
        <v>12.06797257065335</v>
      </c>
      <c r="W775" t="n">
        <v>-30.61001747738688</v>
      </c>
      <c r="X775" t="n">
        <v>1</v>
      </c>
      <c r="Y775" t="n">
        <v>7.783942352178201</v>
      </c>
      <c r="Z775" t="n">
        <v>68.0064605923677</v>
      </c>
      <c r="AA775" t="n">
        <v>1693.227240011235</v>
      </c>
      <c r="AB775" t="b">
        <v>0</v>
      </c>
      <c r="AC775" t="b">
        <v>1</v>
      </c>
      <c r="AD775" t="n">
        <v>88.51321533133323</v>
      </c>
      <c r="AE775" t="n">
        <v>0.6396123054976364</v>
      </c>
      <c r="AF775" t="n">
        <v>0</v>
      </c>
      <c r="AG775" t="n">
        <v>0.13794551192384</v>
      </c>
      <c r="AH775" t="b">
        <v>0</v>
      </c>
      <c r="AI775" t="b">
        <v>0</v>
      </c>
      <c r="AJ775" t="n">
        <v>1693.227240011235</v>
      </c>
      <c r="AK775" t="n">
        <v>0</v>
      </c>
      <c r="AL775" t="n">
        <v>42.60921596943076</v>
      </c>
      <c r="AM775" t="n">
        <v>0</v>
      </c>
      <c r="AN775" t="n">
        <v>43.25050373490296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8.335936910676288</v>
      </c>
      <c r="AU775" t="n">
        <v>2.652785693436816</v>
      </c>
      <c r="AV775" t="n">
        <v>8.335936910676288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44.5</v>
      </c>
      <c r="F776" t="n">
        <v>1.047948142809034</v>
      </c>
      <c r="G776" t="n">
        <v>315.1535109636148</v>
      </c>
      <c r="H776" t="n">
        <v>1163.546762477666</v>
      </c>
      <c r="I776" t="n">
        <v>37.29578777074786</v>
      </c>
      <c r="J776" t="n">
        <v>37.29578777074786</v>
      </c>
      <c r="K776" t="n">
        <v>1130.079553054273</v>
      </c>
      <c r="L776" t="n">
        <v>4</v>
      </c>
      <c r="M776" t="n">
        <v>306.088719678839</v>
      </c>
      <c r="N776" t="n">
        <v>1404.400942310543</v>
      </c>
      <c r="O776" t="b">
        <v>1</v>
      </c>
      <c r="P776" t="n">
        <v>37.29578777074786</v>
      </c>
      <c r="Q776" t="n">
        <v>46.88189424623063</v>
      </c>
      <c r="R776" t="n">
        <v>0.9518488796949044</v>
      </c>
      <c r="S776" t="n">
        <v>31.27378878430212</v>
      </c>
      <c r="T776" t="n">
        <v>266.4232069407048</v>
      </c>
      <c r="U776" t="n">
        <v>39.18246747603701</v>
      </c>
      <c r="V776" t="n">
        <v>12.82857588947127</v>
      </c>
      <c r="W776" t="n">
        <v>-31.95359146735476</v>
      </c>
      <c r="X776" t="n">
        <v>1</v>
      </c>
      <c r="Y776" t="n">
        <v>9.127516342146073</v>
      </c>
      <c r="Z776" t="n">
        <v>68.15896327817777</v>
      </c>
      <c r="AA776" t="n">
        <v>1404.400942310543</v>
      </c>
      <c r="AB776" t="b">
        <v>0</v>
      </c>
      <c r="AC776" t="b">
        <v>1</v>
      </c>
      <c r="AD776" t="n">
        <v>88.51657077948687</v>
      </c>
      <c r="AE776" t="n">
        <v>0.6676869858850247</v>
      </c>
      <c r="AF776" t="n">
        <v>0</v>
      </c>
      <c r="AG776" t="n">
        <v>0.1389565633393939</v>
      </c>
      <c r="AH776" t="b">
        <v>0</v>
      </c>
      <c r="AI776" t="b">
        <v>0</v>
      </c>
      <c r="AJ776" t="n">
        <v>1451.282836556774</v>
      </c>
      <c r="AK776" t="n">
        <v>0</v>
      </c>
      <c r="AL776" t="n">
        <v>40.49046168280233</v>
      </c>
      <c r="AM776" t="n">
        <v>0</v>
      </c>
      <c r="AN776" t="n">
        <v>41.18706271877445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8.006427638355321</v>
      </c>
      <c r="AU776" t="n">
        <v>2.547924357172585</v>
      </c>
      <c r="AV776" t="n">
        <v>8.006427638355321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47.5</v>
      </c>
      <c r="F777" t="n">
        <v>0.8260329611075994</v>
      </c>
      <c r="G777" t="n">
        <v>336.3998150735215</v>
      </c>
      <c r="H777" t="n">
        <v>1241.988117251442</v>
      </c>
      <c r="I777" t="n">
        <v>32.81980671727481</v>
      </c>
      <c r="J777" t="n">
        <v>32.81980671727481</v>
      </c>
      <c r="K777" t="n">
        <v>931.6475639381564</v>
      </c>
      <c r="L777" t="n">
        <v>4</v>
      </c>
      <c r="M777" t="n">
        <v>252.3422437535635</v>
      </c>
      <c r="N777" t="n">
        <v>1499.07965752249</v>
      </c>
      <c r="O777" t="b">
        <v>0</v>
      </c>
      <c r="P777" t="n">
        <v>32.81980671727481</v>
      </c>
      <c r="Q777" t="n">
        <v>0</v>
      </c>
      <c r="R777" t="n">
        <v>0.9492518035977129</v>
      </c>
      <c r="S777" t="n">
        <v>31.32339839153139</v>
      </c>
      <c r="T777" t="n">
        <v>220.2425665037291</v>
      </c>
      <c r="U777" t="n">
        <v>34.57439490015827</v>
      </c>
      <c r="V777" t="n">
        <v>11.17691302107508</v>
      </c>
      <c r="W777" t="n">
        <v>-30.66551689916155</v>
      </c>
      <c r="X777" t="n">
        <v>1</v>
      </c>
      <c r="Y777" t="n">
        <v>7.839441773952863</v>
      </c>
      <c r="Z777" t="n">
        <v>68.29532167726067</v>
      </c>
      <c r="AA777" t="n">
        <v>1499.07965752249</v>
      </c>
      <c r="AB777" t="b">
        <v>0</v>
      </c>
      <c r="AC777" t="b">
        <v>1</v>
      </c>
      <c r="AD777" t="n">
        <v>88.51993723943053</v>
      </c>
      <c r="AE777" t="n">
        <v>0.6407719949078532</v>
      </c>
      <c r="AF777" t="n">
        <v>0</v>
      </c>
      <c r="AG777" t="n">
        <v>0.1402897884840552</v>
      </c>
      <c r="AH777" t="b">
        <v>0</v>
      </c>
      <c r="AI777" t="b">
        <v>0</v>
      </c>
      <c r="AJ777" t="n">
        <v>1499.07965752249</v>
      </c>
      <c r="AK777" t="n">
        <v>0</v>
      </c>
      <c r="AL777" t="n">
        <v>34.57439490015827</v>
      </c>
      <c r="AM777" t="n">
        <v>0</v>
      </c>
      <c r="AN777" t="n">
        <v>35.2336198105894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6.881194911139863</v>
      </c>
      <c r="AU777" t="n">
        <v>2.189836080770085</v>
      </c>
      <c r="AV777" t="n">
        <v>6.881194911139863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50.9</v>
      </c>
      <c r="F778" t="n">
        <v>0.9812533460938875</v>
      </c>
      <c r="G778" t="n">
        <v>360.4789597314156</v>
      </c>
      <c r="H778" t="n">
        <v>1330.888319328387</v>
      </c>
      <c r="I778" t="n">
        <v>40.93248260584986</v>
      </c>
      <c r="J778" t="n">
        <v>40.93248260584986</v>
      </c>
      <c r="K778" t="n">
        <v>1084.325189675077</v>
      </c>
      <c r="L778" t="n">
        <v>4</v>
      </c>
      <c r="M778" t="n">
        <v>293.6958801936829</v>
      </c>
      <c r="N778" t="n">
        <v>1606.382201429363</v>
      </c>
      <c r="O778" t="b">
        <v>0</v>
      </c>
      <c r="P778" t="n">
        <v>40.93248260584986</v>
      </c>
      <c r="Q778" t="n">
        <v>0</v>
      </c>
      <c r="R778" t="n">
        <v>0.9508626386650805</v>
      </c>
      <c r="S778" t="n">
        <v>31.36940881588386</v>
      </c>
      <c r="T778" t="n">
        <v>255.9014819907672</v>
      </c>
      <c r="U778" t="n">
        <v>43.04773470047695</v>
      </c>
      <c r="V778" t="n">
        <v>12.57432358672176</v>
      </c>
      <c r="W778" t="n">
        <v>-31.95359146735476</v>
      </c>
      <c r="X778" t="n">
        <v>1</v>
      </c>
      <c r="Y778" t="n">
        <v>9.127516342146073</v>
      </c>
      <c r="Z778" t="n">
        <v>68.42992552106092</v>
      </c>
      <c r="AA778" t="n">
        <v>1606.382201429363</v>
      </c>
      <c r="AB778" t="b">
        <v>0</v>
      </c>
      <c r="AC778" t="b">
        <v>1</v>
      </c>
      <c r="AD778" t="n">
        <v>88.5233036993742</v>
      </c>
      <c r="AE778" t="n">
        <v>0.6676869858850247</v>
      </c>
      <c r="AF778" t="n">
        <v>0</v>
      </c>
      <c r="AG778" t="n">
        <v>0.1434077405217583</v>
      </c>
      <c r="AH778" t="b">
        <v>0</v>
      </c>
      <c r="AI778" t="b">
        <v>0</v>
      </c>
      <c r="AJ778" t="n">
        <v>1606.382201429363</v>
      </c>
      <c r="AK778" t="n">
        <v>0</v>
      </c>
      <c r="AL778" t="n">
        <v>43.04773470047695</v>
      </c>
      <c r="AM778" t="n">
        <v>0</v>
      </c>
      <c r="AN778" t="n">
        <v>43.7174180343114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8.432387852657524</v>
      </c>
      <c r="AU778" t="n">
        <v>2.683479745197048</v>
      </c>
      <c r="AV778" t="n">
        <v>8.432387852657524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54.1</v>
      </c>
      <c r="F779" t="n">
        <v>0.7489536545168587</v>
      </c>
      <c r="G779" t="n">
        <v>383.141684115316</v>
      </c>
      <c r="H779" t="n">
        <v>1414.559097753747</v>
      </c>
      <c r="I779" t="n">
        <v>35.21055107631381</v>
      </c>
      <c r="J779" t="n">
        <v>35.21055107631381</v>
      </c>
      <c r="K779" t="n">
        <v>877.5761268144901</v>
      </c>
      <c r="L779" t="n">
        <v>5</v>
      </c>
      <c r="M779" t="n">
        <v>237.6966757352357</v>
      </c>
      <c r="N779" t="n">
        <v>1414.559097753747</v>
      </c>
      <c r="O779" t="b">
        <v>1</v>
      </c>
      <c r="P779" t="n">
        <v>35.21055107631381</v>
      </c>
      <c r="Q779" t="n">
        <v>33.50582399265323</v>
      </c>
      <c r="R779" t="n">
        <v>1</v>
      </c>
      <c r="S779" t="n">
        <v>31.42497102759069</v>
      </c>
      <c r="T779" t="n">
        <v>237.6966757352357</v>
      </c>
      <c r="U779" t="n">
        <v>35.21055107631381</v>
      </c>
      <c r="V779" t="n">
        <v>0</v>
      </c>
      <c r="W779" t="n">
        <v>-30.66551689916155</v>
      </c>
      <c r="X779" t="n">
        <v>1</v>
      </c>
      <c r="Y779" t="n">
        <v>7.839441773952863</v>
      </c>
      <c r="Z779" t="n">
        <v>68.55728472971556</v>
      </c>
      <c r="AA779" t="n">
        <v>1414.559097753747</v>
      </c>
      <c r="AB779" t="b">
        <v>0</v>
      </c>
      <c r="AC779" t="b">
        <v>1</v>
      </c>
      <c r="AD779" t="n">
        <v>88.52667015931786</v>
      </c>
      <c r="AE779" t="n">
        <v>0.6407719949078532</v>
      </c>
      <c r="AF779" t="n">
        <v>0</v>
      </c>
      <c r="AG779" t="n">
        <v>0.1437398261753047</v>
      </c>
      <c r="AH779" t="b">
        <v>0</v>
      </c>
      <c r="AI779" t="b">
        <v>0</v>
      </c>
      <c r="AJ779" t="n">
        <v>1448.0649217464</v>
      </c>
      <c r="AK779" t="n">
        <v>0</v>
      </c>
      <c r="AL779" t="n">
        <v>36.04456255658402</v>
      </c>
      <c r="AM779" t="n">
        <v>0</v>
      </c>
      <c r="AN779" t="n">
        <v>36.69917000441584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7.160448043720915</v>
      </c>
      <c r="AU779" t="n">
        <v>2.278704161574493</v>
      </c>
      <c r="AV779" t="n">
        <v>7.160448043720915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56.3</v>
      </c>
      <c r="F780" t="n">
        <v>0.5229320358386742</v>
      </c>
      <c r="G780" t="n">
        <v>398.7223071292476</v>
      </c>
      <c r="H780" t="n">
        <v>1472.082757921182</v>
      </c>
      <c r="I780" t="n">
        <v>28.14976685203854</v>
      </c>
      <c r="J780" t="n">
        <v>28.14976685203854</v>
      </c>
      <c r="K780" t="n">
        <v>674.1796675951789</v>
      </c>
      <c r="L780" t="n">
        <v>5</v>
      </c>
      <c r="M780" t="n">
        <v>182.6055437690084</v>
      </c>
      <c r="N780" t="n">
        <v>1472.082757921182</v>
      </c>
      <c r="O780" t="b">
        <v>0</v>
      </c>
      <c r="P780" t="n">
        <v>28.14976685203854</v>
      </c>
      <c r="Q780" t="n">
        <v>0</v>
      </c>
      <c r="R780" t="n">
        <v>1</v>
      </c>
      <c r="S780" t="n">
        <v>31.42497102759069</v>
      </c>
      <c r="T780" t="n">
        <v>182.6055437690084</v>
      </c>
      <c r="U780" t="n">
        <v>28.14976685203855</v>
      </c>
      <c r="V780" t="n">
        <v>0</v>
      </c>
      <c r="W780" t="n">
        <v>-31.96251676912103</v>
      </c>
      <c r="X780" t="n">
        <v>1</v>
      </c>
      <c r="Y780" t="n">
        <v>9.136441643912349</v>
      </c>
      <c r="Z780" t="n">
        <v>68.69669674678559</v>
      </c>
      <c r="AA780" t="n">
        <v>1472.082757921182</v>
      </c>
      <c r="AB780" t="b">
        <v>0</v>
      </c>
      <c r="AC780" t="b">
        <v>1</v>
      </c>
      <c r="AD780" t="n">
        <v>88.53003839015474</v>
      </c>
      <c r="AE780" t="n">
        <v>0.6678734847279022</v>
      </c>
      <c r="AF780" t="n">
        <v>0</v>
      </c>
      <c r="AG780" t="n">
        <v>0.1350729477819607</v>
      </c>
      <c r="AH780" t="b">
        <v>0</v>
      </c>
      <c r="AI780" t="b">
        <v>0</v>
      </c>
      <c r="AJ780" t="n">
        <v>1472.082757921182</v>
      </c>
      <c r="AK780" t="n">
        <v>0</v>
      </c>
      <c r="AL780" t="n">
        <v>28.14976685203855</v>
      </c>
      <c r="AM780" t="n">
        <v>0</v>
      </c>
      <c r="AN780" t="n">
        <v>28.82151623319527</v>
      </c>
      <c r="AO780" t="n">
        <v>0</v>
      </c>
      <c r="AP780" t="n">
        <v>1</v>
      </c>
      <c r="AQ780" t="n">
        <v>3</v>
      </c>
      <c r="AR780" t="n">
        <v>0</v>
      </c>
      <c r="AS780" t="n">
        <v>0</v>
      </c>
      <c r="AT780" t="n">
        <v>5.700747047723523</v>
      </c>
      <c r="AU780" t="n">
        <v>1.814176423376532</v>
      </c>
      <c r="AV780" t="n">
        <v>5.700747047723523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58.1</v>
      </c>
      <c r="F781" t="n">
        <v>0.4926515354617704</v>
      </c>
      <c r="G781" t="n">
        <v>411.4700895951916</v>
      </c>
      <c r="H781" t="n">
        <v>1519.147570785447</v>
      </c>
      <c r="I781" t="n">
        <v>28.0640352260865</v>
      </c>
      <c r="J781" t="n">
        <v>28.0640352260865</v>
      </c>
      <c r="K781" t="n">
        <v>651.303223580255</v>
      </c>
      <c r="L781" t="n">
        <v>5</v>
      </c>
      <c r="M781" t="n">
        <v>176.4093238299716</v>
      </c>
      <c r="N781" t="n">
        <v>1519.147570785447</v>
      </c>
      <c r="O781" t="b">
        <v>0</v>
      </c>
      <c r="P781" t="n">
        <v>28.0640352260865</v>
      </c>
      <c r="Q781" t="n">
        <v>0</v>
      </c>
      <c r="R781" t="n">
        <v>1</v>
      </c>
      <c r="S781" t="n">
        <v>31.42497102759069</v>
      </c>
      <c r="T781" t="n">
        <v>176.4093238299716</v>
      </c>
      <c r="U781" t="n">
        <v>28.0640352260865</v>
      </c>
      <c r="V781" t="n">
        <v>0</v>
      </c>
      <c r="W781" t="n">
        <v>-31.96251676912103</v>
      </c>
      <c r="X781" t="n">
        <v>1</v>
      </c>
      <c r="Y781" t="n">
        <v>9.136441643912349</v>
      </c>
      <c r="Z781" t="n">
        <v>68.83610876385562</v>
      </c>
      <c r="AA781" t="n">
        <v>1519.147570785447</v>
      </c>
      <c r="AB781" t="b">
        <v>0</v>
      </c>
      <c r="AC781" t="b">
        <v>1</v>
      </c>
      <c r="AD781" t="n">
        <v>88.53366396223566</v>
      </c>
      <c r="AE781" t="n">
        <v>0.6678734847279022</v>
      </c>
      <c r="AF781" t="n">
        <v>0</v>
      </c>
      <c r="AG781" t="n">
        <v>0.1295436316791499</v>
      </c>
      <c r="AH781" t="b">
        <v>0</v>
      </c>
      <c r="AI781" t="b">
        <v>0</v>
      </c>
      <c r="AJ781" t="n">
        <v>1519.147570785447</v>
      </c>
      <c r="AK781" t="n">
        <v>0</v>
      </c>
      <c r="AL781" t="n">
        <v>28.0640352260865</v>
      </c>
      <c r="AM781" t="n">
        <v>0</v>
      </c>
      <c r="AN781" t="n">
        <v>28.75953252323333</v>
      </c>
      <c r="AO781" t="n">
        <v>0</v>
      </c>
      <c r="AP781" t="n">
        <v>1</v>
      </c>
      <c r="AQ781" t="n">
        <v>3</v>
      </c>
      <c r="AR781" t="n">
        <v>0</v>
      </c>
      <c r="AS781" t="n">
        <v>0</v>
      </c>
      <c r="AT781" t="n">
        <v>5.694326772935066</v>
      </c>
      <c r="AU781" t="n">
        <v>1.812133268145242</v>
      </c>
      <c r="AV781" t="n">
        <v>5.694326772935066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59.8</v>
      </c>
      <c r="F782" t="n">
        <v>0.4231284889809235</v>
      </c>
      <c r="G782" t="n">
        <v>423.5096619241386</v>
      </c>
      <c r="H782" t="n">
        <v>1563.59767182392</v>
      </c>
      <c r="I782" t="n">
        <v>26.24922900816485</v>
      </c>
      <c r="J782" t="n">
        <v>26.24922900816485</v>
      </c>
      <c r="K782" t="n">
        <v>591.8676608254954</v>
      </c>
      <c r="L782" t="n">
        <v>6</v>
      </c>
      <c r="M782" t="n">
        <v>160.3108507111309</v>
      </c>
      <c r="N782" t="n">
        <v>1263.386918833727</v>
      </c>
      <c r="O782" t="b">
        <v>1</v>
      </c>
      <c r="P782" t="n">
        <v>26.24922900816485</v>
      </c>
      <c r="Q782" t="n">
        <v>18.9294338742732</v>
      </c>
      <c r="R782" t="n">
        <v>0.9493536339877329</v>
      </c>
      <c r="S782" t="n">
        <v>31.42497102759069</v>
      </c>
      <c r="T782" t="n">
        <v>208.9890543458002</v>
      </c>
      <c r="U782" t="n">
        <v>27.64957974396296</v>
      </c>
      <c r="V782" t="n">
        <v>10.584536138955</v>
      </c>
      <c r="W782" t="n">
        <v>-30.61967822565103</v>
      </c>
      <c r="X782" t="n">
        <v>1</v>
      </c>
      <c r="Y782" t="n">
        <v>7.793603100442343</v>
      </c>
      <c r="Z782" t="n">
        <v>68.98549575084746</v>
      </c>
      <c r="AA782" t="n">
        <v>1263.386918833727</v>
      </c>
      <c r="AB782" t="b">
        <v>0</v>
      </c>
      <c r="AC782" t="b">
        <v>1</v>
      </c>
      <c r="AD782" t="n">
        <v>88.53702309809763</v>
      </c>
      <c r="AE782" t="n">
        <v>0.6398141718792751</v>
      </c>
      <c r="AF782" t="n">
        <v>0</v>
      </c>
      <c r="AG782" t="n">
        <v>0.1245647322772573</v>
      </c>
      <c r="AH782" t="b">
        <v>0</v>
      </c>
      <c r="AI782" t="b">
        <v>0</v>
      </c>
      <c r="AJ782" t="n">
        <v>1282.316352708</v>
      </c>
      <c r="AK782" t="n">
        <v>0</v>
      </c>
      <c r="AL782" t="n">
        <v>28.06385575364173</v>
      </c>
      <c r="AM782" t="n">
        <v>0</v>
      </c>
      <c r="AN782" t="n">
        <v>28.74364971379887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5.714104032342155</v>
      </c>
      <c r="AU782" t="n">
        <v>1.818427081470931</v>
      </c>
      <c r="AV782" t="n">
        <v>5.714104032342155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61.1</v>
      </c>
      <c r="F783" t="n">
        <v>0.3148345086145454</v>
      </c>
      <c r="G783" t="n">
        <v>432.7163937050981</v>
      </c>
      <c r="H783" t="n">
        <v>1597.588925559222</v>
      </c>
      <c r="I783" t="n">
        <v>22.44740830155531</v>
      </c>
      <c r="J783" t="n">
        <v>22.44740830155531</v>
      </c>
      <c r="K783" t="n">
        <v>495.3751754405718</v>
      </c>
      <c r="L783" t="n">
        <v>6</v>
      </c>
      <c r="M783" t="n">
        <v>134.175291289429</v>
      </c>
      <c r="N783" t="n">
        <v>1290.851851851852</v>
      </c>
      <c r="O783" t="b">
        <v>0</v>
      </c>
      <c r="P783" t="n">
        <v>22.44740830155531</v>
      </c>
      <c r="Q783" t="n">
        <v>0</v>
      </c>
      <c r="R783" t="n">
        <v>0.9466641915380887</v>
      </c>
      <c r="S783" t="n">
        <v>31.46169625120223</v>
      </c>
      <c r="T783" t="n">
        <v>175.4143975317666</v>
      </c>
      <c r="U783" t="n">
        <v>23.71211301980693</v>
      </c>
      <c r="V783" t="n">
        <v>9.355868708215894</v>
      </c>
      <c r="W783" t="n">
        <v>-33.07127302149724</v>
      </c>
      <c r="X783" t="n">
        <v>1</v>
      </c>
      <c r="Y783" t="n">
        <v>10.24519789628856</v>
      </c>
      <c r="Z783" t="n">
        <v>69.1251953376138</v>
      </c>
      <c r="AA783" t="n">
        <v>1290.851851851852</v>
      </c>
      <c r="AB783" t="b">
        <v>0</v>
      </c>
      <c r="AC783" t="b">
        <v>1</v>
      </c>
      <c r="AD783" t="n">
        <v>88.54060222527953</v>
      </c>
      <c r="AE783" t="n">
        <v>0.6910415258223305</v>
      </c>
      <c r="AF783" t="n">
        <v>0</v>
      </c>
      <c r="AG783" t="n">
        <v>0.1233022041751203</v>
      </c>
      <c r="AH783" t="b">
        <v>0</v>
      </c>
      <c r="AI783" t="b">
        <v>0</v>
      </c>
      <c r="AJ783" t="n">
        <v>1290.851851851852</v>
      </c>
      <c r="AK783" t="n">
        <v>0</v>
      </c>
      <c r="AL783" t="n">
        <v>23.71211301980693</v>
      </c>
      <c r="AM783" t="n">
        <v>0</v>
      </c>
      <c r="AN783" t="n">
        <v>24.40382947242529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4.916197309746658</v>
      </c>
      <c r="AU783" t="n">
        <v>1.56450534944733</v>
      </c>
      <c r="AV783" t="n">
        <v>4.916197309746658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62.1</v>
      </c>
      <c r="F784" t="n">
        <v>0.2342001432275609</v>
      </c>
      <c r="G784" t="n">
        <v>439.798495075067</v>
      </c>
      <c r="H784" t="n">
        <v>1623.736043817147</v>
      </c>
      <c r="I784" t="n">
        <v>19.51238281822913</v>
      </c>
      <c r="J784" t="n">
        <v>19.51238281822913</v>
      </c>
      <c r="K784" t="n">
        <v>423.6702324084769</v>
      </c>
      <c r="L784" t="n">
        <v>6</v>
      </c>
      <c r="M784" t="n">
        <v>114.7535840759688</v>
      </c>
      <c r="N784" t="n">
        <v>1311.978723404255</v>
      </c>
      <c r="O784" t="b">
        <v>0</v>
      </c>
      <c r="P784" t="n">
        <v>19.51238281822913</v>
      </c>
      <c r="Q784" t="n">
        <v>0</v>
      </c>
      <c r="R784" t="n">
        <v>0.9438842540957143</v>
      </c>
      <c r="S784" t="n">
        <v>31.49477009693199</v>
      </c>
      <c r="T784" t="n">
        <v>150.4652311488361</v>
      </c>
      <c r="U784" t="n">
        <v>20.67243174527041</v>
      </c>
      <c r="V784" t="n">
        <v>8.443468678577688</v>
      </c>
      <c r="W784" t="n">
        <v>-33.44165916931711</v>
      </c>
      <c r="X784" t="n">
        <v>1</v>
      </c>
      <c r="Y784" t="n">
        <v>10.61558404410843</v>
      </c>
      <c r="Z784" t="n">
        <v>69.22287530364457</v>
      </c>
      <c r="AA784" t="n">
        <v>1311.978723404255</v>
      </c>
      <c r="AB784" t="b">
        <v>0</v>
      </c>
      <c r="AC784" t="b">
        <v>1</v>
      </c>
      <c r="AD784" t="n">
        <v>88.54474126931532</v>
      </c>
      <c r="AE784" t="n">
        <v>0.6987809378663278</v>
      </c>
      <c r="AF784" t="n">
        <v>0</v>
      </c>
      <c r="AG784" t="n">
        <v>0.1173821753593375</v>
      </c>
      <c r="AH784" t="b">
        <v>0</v>
      </c>
      <c r="AI784" t="b">
        <v>0</v>
      </c>
      <c r="AJ784" t="n">
        <v>1311.978723404255</v>
      </c>
      <c r="AK784" t="n">
        <v>0</v>
      </c>
      <c r="AL784" t="n">
        <v>20.67243174527041</v>
      </c>
      <c r="AM784" t="n">
        <v>0</v>
      </c>
      <c r="AN784" t="n">
        <v>21.37220217717363</v>
      </c>
      <c r="AO784" t="n">
        <v>0</v>
      </c>
      <c r="AP784" t="n">
        <v>1</v>
      </c>
      <c r="AQ784" t="n">
        <v>3</v>
      </c>
      <c r="AR784" t="n">
        <v>0</v>
      </c>
      <c r="AS784" t="n">
        <v>0</v>
      </c>
      <c r="AT784" t="n">
        <v>4.352471376812687</v>
      </c>
      <c r="AU784" t="n">
        <v>1.385108107609851</v>
      </c>
      <c r="AV784" t="n">
        <v>4.352471376812687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62.8</v>
      </c>
      <c r="F785" t="n">
        <v>0.1650315851418718</v>
      </c>
      <c r="G785" t="n">
        <v>444.7559660340452</v>
      </c>
      <c r="H785" t="n">
        <v>1642.039026597695</v>
      </c>
      <c r="I785" t="n">
        <v>16.84614968678617</v>
      </c>
      <c r="J785" t="n">
        <v>16.84614968678617</v>
      </c>
      <c r="K785" t="n">
        <v>361.7014542099835</v>
      </c>
      <c r="L785" t="n">
        <v>6</v>
      </c>
      <c r="M785" t="n">
        <v>97.96897459642022</v>
      </c>
      <c r="N785" t="n">
        <v>1326.767533490938</v>
      </c>
      <c r="O785" t="b">
        <v>0</v>
      </c>
      <c r="P785" t="n">
        <v>16.84614968678617</v>
      </c>
      <c r="Q785" t="n">
        <v>0</v>
      </c>
      <c r="R785" t="n">
        <v>0.940631737377576</v>
      </c>
      <c r="S785" t="n">
        <v>31.52501795703078</v>
      </c>
      <c r="T785" t="n">
        <v>128.9013820373505</v>
      </c>
      <c r="U785" t="n">
        <v>17.90939962726774</v>
      </c>
      <c r="V785" t="n">
        <v>7.652651101186819</v>
      </c>
      <c r="W785" t="n">
        <v>-33.56637634041795</v>
      </c>
      <c r="X785" t="n">
        <v>1</v>
      </c>
      <c r="Y785" t="n">
        <v>10.74030121520927</v>
      </c>
      <c r="Z785" t="n">
        <v>69.31207915355147</v>
      </c>
      <c r="AA785" t="n">
        <v>1326.767533490938</v>
      </c>
      <c r="AB785" t="b">
        <v>0</v>
      </c>
      <c r="AC785" t="b">
        <v>1</v>
      </c>
      <c r="AD785" t="n">
        <v>88.54897854813662</v>
      </c>
      <c r="AE785" t="n">
        <v>0.7013869683072408</v>
      </c>
      <c r="AF785" t="n">
        <v>0</v>
      </c>
      <c r="AG785" t="n">
        <v>0.1016819189485156</v>
      </c>
      <c r="AH785" t="b">
        <v>0</v>
      </c>
      <c r="AI785" t="b">
        <v>0</v>
      </c>
      <c r="AJ785" t="n">
        <v>1326.767533490938</v>
      </c>
      <c r="AK785" t="n">
        <v>0</v>
      </c>
      <c r="AL785" t="n">
        <v>17.90939962726774</v>
      </c>
      <c r="AM785" t="n">
        <v>0</v>
      </c>
      <c r="AN785" t="n">
        <v>18.61127963066603</v>
      </c>
      <c r="AO785" t="n">
        <v>0</v>
      </c>
      <c r="AP785" t="n">
        <v>1</v>
      </c>
      <c r="AQ785" t="n">
        <v>3</v>
      </c>
      <c r="AR785" t="n">
        <v>0</v>
      </c>
      <c r="AS785" t="n">
        <v>0</v>
      </c>
      <c r="AT785" t="n">
        <v>3.867659553240945</v>
      </c>
      <c r="AU785" t="n">
        <v>1.230824086106167</v>
      </c>
      <c r="AV785" t="n">
        <v>3.867659553240945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63.3</v>
      </c>
      <c r="F786" t="n">
        <v>0.1056735162049467</v>
      </c>
      <c r="G786" t="n">
        <v>448.2970167190297</v>
      </c>
      <c r="H786" t="n">
        <v>1655.112585726658</v>
      </c>
      <c r="I786" t="n">
        <v>14.46964831719633</v>
      </c>
      <c r="J786" t="n">
        <v>14.46964831719633</v>
      </c>
      <c r="K786" t="n">
        <v>308.2219111790087</v>
      </c>
      <c r="L786" t="n">
        <v>6</v>
      </c>
      <c r="M786" t="n">
        <v>83.48372458803051</v>
      </c>
      <c r="N786" t="n">
        <v>1337.33096926714</v>
      </c>
      <c r="O786" t="b">
        <v>0</v>
      </c>
      <c r="P786" t="n">
        <v>14.46964831719633</v>
      </c>
      <c r="Q786" t="n">
        <v>0</v>
      </c>
      <c r="R786" t="n">
        <v>0.93681444086479</v>
      </c>
      <c r="S786" t="n">
        <v>31.5526462849993</v>
      </c>
      <c r="T786" t="n">
        <v>110.2901885526466</v>
      </c>
      <c r="U786" t="n">
        <v>15.4455863253337</v>
      </c>
      <c r="V786" t="n">
        <v>6.968747230826708</v>
      </c>
      <c r="W786" t="n">
        <v>-34.10938115820823</v>
      </c>
      <c r="X786" t="n">
        <v>1</v>
      </c>
      <c r="Y786" t="n">
        <v>11.28330603299955</v>
      </c>
      <c r="Z786" t="n">
        <v>69.42041603686789</v>
      </c>
      <c r="AA786" t="n">
        <v>1337.33096926714</v>
      </c>
      <c r="AB786" t="b">
        <v>0</v>
      </c>
      <c r="AC786" t="b">
        <v>1</v>
      </c>
      <c r="AD786" t="n">
        <v>88.55334831147951</v>
      </c>
      <c r="AE786" t="n">
        <v>0.7127333376342019</v>
      </c>
      <c r="AF786" t="n">
        <v>0</v>
      </c>
      <c r="AG786" t="n">
        <v>0.09995842011721362</v>
      </c>
      <c r="AH786" t="b">
        <v>0</v>
      </c>
      <c r="AI786" t="b">
        <v>0</v>
      </c>
      <c r="AJ786" t="n">
        <v>1337.33096926714</v>
      </c>
      <c r="AK786" t="n">
        <v>0</v>
      </c>
      <c r="AL786" t="n">
        <v>15.4455863253337</v>
      </c>
      <c r="AM786" t="n">
        <v>0</v>
      </c>
      <c r="AN786" t="n">
        <v>16.15853878967503</v>
      </c>
      <c r="AO786" t="n">
        <v>0</v>
      </c>
      <c r="AP786" t="n">
        <v>1</v>
      </c>
      <c r="AQ786" t="n">
        <v>3</v>
      </c>
      <c r="AR786" t="n">
        <v>0</v>
      </c>
      <c r="AS786" t="n">
        <v>0</v>
      </c>
      <c r="AT786" t="n">
        <v>3.444098094771838</v>
      </c>
      <c r="AU786" t="n">
        <v>1.096032065802006</v>
      </c>
      <c r="AV786" t="n">
        <v>3.444098094771838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63.6</v>
      </c>
      <c r="F787" t="n">
        <v>0.07894101670501286</v>
      </c>
      <c r="G787" t="n">
        <v>450.4216471300203</v>
      </c>
      <c r="H787" t="n">
        <v>1662.956721204035</v>
      </c>
      <c r="I787" t="n">
        <v>13.41341847246227</v>
      </c>
      <c r="J787" t="n">
        <v>13.41341847246227</v>
      </c>
      <c r="K787" t="n">
        <v>284.3751228105964</v>
      </c>
      <c r="L787" t="n">
        <v>6</v>
      </c>
      <c r="M787" t="n">
        <v>77.02468115129913</v>
      </c>
      <c r="N787" t="n">
        <v>1343.66903073286</v>
      </c>
      <c r="O787" t="b">
        <v>0</v>
      </c>
      <c r="P787" t="n">
        <v>13.41341847246227</v>
      </c>
      <c r="Q787" t="n">
        <v>0</v>
      </c>
      <c r="R787" t="n">
        <v>0.9346559921371109</v>
      </c>
      <c r="S787" t="n">
        <v>31.57790291583775</v>
      </c>
      <c r="T787" t="n">
        <v>101.9921516410892</v>
      </c>
      <c r="U787" t="n">
        <v>14.35118223742642</v>
      </c>
      <c r="V787" t="n">
        <v>6.664575958788305</v>
      </c>
      <c r="W787" t="n">
        <v>-33.28407093748692</v>
      </c>
      <c r="X787" t="n">
        <v>1</v>
      </c>
      <c r="Y787" t="n">
        <v>10.45799581227824</v>
      </c>
      <c r="Z787" t="n">
        <v>69.5254923212032</v>
      </c>
      <c r="AA787" t="n">
        <v>1343.66903073286</v>
      </c>
      <c r="AB787" t="b">
        <v>0</v>
      </c>
      <c r="AC787" t="b">
        <v>1</v>
      </c>
      <c r="AD787" t="n">
        <v>88.55766206184563</v>
      </c>
      <c r="AE787" t="n">
        <v>0.6954880494400253</v>
      </c>
      <c r="AF787" t="n">
        <v>0</v>
      </c>
      <c r="AG787" t="n">
        <v>0.08502770812789961</v>
      </c>
      <c r="AH787" t="b">
        <v>0</v>
      </c>
      <c r="AI787" t="b">
        <v>0</v>
      </c>
      <c r="AJ787" t="n">
        <v>1343.66903073286</v>
      </c>
      <c r="AK787" t="n">
        <v>0</v>
      </c>
      <c r="AL787" t="n">
        <v>14.35118223742642</v>
      </c>
      <c r="AM787" t="n">
        <v>0</v>
      </c>
      <c r="AN787" t="n">
        <v>15.04683805575159</v>
      </c>
      <c r="AO787" t="n">
        <v>0</v>
      </c>
      <c r="AP787" t="n">
        <v>1</v>
      </c>
      <c r="AQ787" t="n">
        <v>3</v>
      </c>
      <c r="AR787" t="n">
        <v>0</v>
      </c>
      <c r="AS787" t="n">
        <v>0</v>
      </c>
      <c r="AT787" t="n">
        <v>3.254744657949785</v>
      </c>
      <c r="AU787" t="n">
        <v>1.035773201850998</v>
      </c>
      <c r="AV787" t="n">
        <v>3.254744657949785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64</v>
      </c>
      <c r="F788" t="n">
        <v>0.16189575030835</v>
      </c>
      <c r="G788" t="n">
        <v>453.2544876780079</v>
      </c>
      <c r="H788" t="n">
        <v>1673.415568507205</v>
      </c>
      <c r="I788" t="n">
        <v>17.20858905065728</v>
      </c>
      <c r="J788" t="n">
        <v>17.20858905065728</v>
      </c>
      <c r="K788" t="n">
        <v>362.5555292453946</v>
      </c>
      <c r="L788" t="n">
        <v>6</v>
      </c>
      <c r="M788" t="n">
        <v>98.20030586278294</v>
      </c>
      <c r="N788" t="n">
        <v>1352.119779353822</v>
      </c>
      <c r="O788" t="b">
        <v>0</v>
      </c>
      <c r="P788" t="n">
        <v>17.20858905065728</v>
      </c>
      <c r="Q788" t="n">
        <v>0</v>
      </c>
      <c r="R788" t="n">
        <v>0.9405722618018915</v>
      </c>
      <c r="S788" t="n">
        <v>31.60211570665289</v>
      </c>
      <c r="T788" t="n">
        <v>129.2139232083724</v>
      </c>
      <c r="U788" t="n">
        <v>18.29587130040397</v>
      </c>
      <c r="V788" t="n">
        <v>7.67889119997767</v>
      </c>
      <c r="W788" t="n">
        <v>-33.56637634041795</v>
      </c>
      <c r="X788" t="n">
        <v>1</v>
      </c>
      <c r="Y788" t="n">
        <v>10.74030121520927</v>
      </c>
      <c r="Z788" t="n">
        <v>69.6146961711101</v>
      </c>
      <c r="AA788" t="n">
        <v>1352.119779353822</v>
      </c>
      <c r="AB788" t="b">
        <v>0</v>
      </c>
      <c r="AC788" t="b">
        <v>1</v>
      </c>
      <c r="AD788" t="n">
        <v>88.56186807316061</v>
      </c>
      <c r="AE788" t="n">
        <v>0.7013869683072408</v>
      </c>
      <c r="AF788" t="n">
        <v>0</v>
      </c>
      <c r="AG788" t="n">
        <v>0.07914180511464769</v>
      </c>
      <c r="AH788" t="b">
        <v>0</v>
      </c>
      <c r="AI788" t="b">
        <v>0</v>
      </c>
      <c r="AJ788" t="n">
        <v>1352.119779353822</v>
      </c>
      <c r="AK788" t="n">
        <v>0</v>
      </c>
      <c r="AL788" t="n">
        <v>18.29587130040397</v>
      </c>
      <c r="AM788" t="n">
        <v>0</v>
      </c>
      <c r="AN788" t="n">
        <v>18.99767255514189</v>
      </c>
      <c r="AO788" t="n">
        <v>0</v>
      </c>
      <c r="AP788" t="n">
        <v>1</v>
      </c>
      <c r="AQ788" t="n">
        <v>3</v>
      </c>
      <c r="AR788" t="n">
        <v>0</v>
      </c>
      <c r="AS788" t="n">
        <v>0</v>
      </c>
      <c r="AT788" t="n">
        <v>3.940553278426423</v>
      </c>
      <c r="AU788" t="n">
        <v>1.254021410340434</v>
      </c>
      <c r="AV788" t="n">
        <v>3.940553278426423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64.7</v>
      </c>
      <c r="F789" t="n">
        <v>0.1901426487282478</v>
      </c>
      <c r="G789" t="n">
        <v>458.2119586369861</v>
      </c>
      <c r="H789" t="n">
        <v>1691.718551287753</v>
      </c>
      <c r="I789" t="n">
        <v>18.76016065345052</v>
      </c>
      <c r="J789" t="n">
        <v>18.76016065345052</v>
      </c>
      <c r="K789" t="n">
        <v>390.9682728590915</v>
      </c>
      <c r="L789" t="n">
        <v>6</v>
      </c>
      <c r="M789" t="n">
        <v>105.8960652381071</v>
      </c>
      <c r="N789" t="n">
        <v>1366.908589440504</v>
      </c>
      <c r="O789" t="b">
        <v>0</v>
      </c>
      <c r="P789" t="n">
        <v>18.76016065345052</v>
      </c>
      <c r="Q789" t="n">
        <v>0</v>
      </c>
      <c r="R789" t="n">
        <v>0.9420969900521283</v>
      </c>
      <c r="S789" t="n">
        <v>31.63036672275825</v>
      </c>
      <c r="T789" t="n">
        <v>139.1146432529986</v>
      </c>
      <c r="U789" t="n">
        <v>19.91319455591561</v>
      </c>
      <c r="V789" t="n">
        <v>8.05515657217299</v>
      </c>
      <c r="W789" t="n">
        <v>-33.56637634041795</v>
      </c>
      <c r="X789" t="n">
        <v>1</v>
      </c>
      <c r="Y789" t="n">
        <v>10.74030121520927</v>
      </c>
      <c r="Z789" t="n">
        <v>69.66760901865122</v>
      </c>
      <c r="AA789" t="n">
        <v>1366.908589440504</v>
      </c>
      <c r="AB789" t="b">
        <v>0</v>
      </c>
      <c r="AC789" t="b">
        <v>1</v>
      </c>
      <c r="AD789" t="n">
        <v>88.56613009745236</v>
      </c>
      <c r="AE789" t="n">
        <v>0.7013869683072408</v>
      </c>
      <c r="AF789" t="n">
        <v>0</v>
      </c>
      <c r="AG789" t="n">
        <v>0.08712010486529742</v>
      </c>
      <c r="AH789" t="b">
        <v>0</v>
      </c>
      <c r="AI789" t="b">
        <v>0</v>
      </c>
      <c r="AJ789" t="n">
        <v>1366.908589440504</v>
      </c>
      <c r="AK789" t="n">
        <v>0</v>
      </c>
      <c r="AL789" t="n">
        <v>19.91319455591561</v>
      </c>
      <c r="AM789" t="n">
        <v>0</v>
      </c>
      <c r="AN789" t="n">
        <v>20.6150745593139</v>
      </c>
      <c r="AO789" t="n">
        <v>0</v>
      </c>
      <c r="AP789" t="n">
        <v>1</v>
      </c>
      <c r="AQ789" t="n">
        <v>3</v>
      </c>
      <c r="AR789" t="n">
        <v>0</v>
      </c>
      <c r="AS789" t="n">
        <v>0</v>
      </c>
      <c r="AT789" t="n">
        <v>4.2269215997307</v>
      </c>
      <c r="AU789" t="n">
        <v>1.345153792213016</v>
      </c>
      <c r="AV789" t="n">
        <v>4.2269215997307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65.2</v>
      </c>
      <c r="F790" t="n">
        <v>0.07753365477864982</v>
      </c>
      <c r="G790" t="n">
        <v>461.7530093219705</v>
      </c>
      <c r="H790" t="n">
        <v>1704.792110416715</v>
      </c>
      <c r="I790" t="n">
        <v>13.93335458932898</v>
      </c>
      <c r="J790" t="n">
        <v>13.93335458932898</v>
      </c>
      <c r="K790" t="n">
        <v>288.1491462286403</v>
      </c>
      <c r="L790" t="n">
        <v>6</v>
      </c>
      <c r="M790" t="n">
        <v>78.0468976783966</v>
      </c>
      <c r="N790" t="n">
        <v>1377.472025216706</v>
      </c>
      <c r="O790" t="b">
        <v>0</v>
      </c>
      <c r="P790" t="n">
        <v>13.93335458932898</v>
      </c>
      <c r="Q790" t="n">
        <v>0</v>
      </c>
      <c r="R790" t="n">
        <v>0.9348186149028849</v>
      </c>
      <c r="S790" t="n">
        <v>31.66037474001807</v>
      </c>
      <c r="T790" t="n">
        <v>103.3277403836948</v>
      </c>
      <c r="U790" t="n">
        <v>14.90487498558902</v>
      </c>
      <c r="V790" t="n">
        <v>6.735045237164343</v>
      </c>
      <c r="W790" t="n">
        <v>-33.28407093748692</v>
      </c>
      <c r="X790" t="n">
        <v>1</v>
      </c>
      <c r="Y790" t="n">
        <v>10.45799581227824</v>
      </c>
      <c r="Z790" t="n">
        <v>69.80550907581207</v>
      </c>
      <c r="AA790" t="n">
        <v>1377.472025216706</v>
      </c>
      <c r="AB790" t="b">
        <v>0</v>
      </c>
      <c r="AC790" t="b">
        <v>1</v>
      </c>
      <c r="AD790" t="n">
        <v>88.57033610876734</v>
      </c>
      <c r="AE790" t="n">
        <v>0.6954880494400253</v>
      </c>
      <c r="AF790" t="n">
        <v>0</v>
      </c>
      <c r="AG790" t="n">
        <v>0.09256552583907995</v>
      </c>
      <c r="AH790" t="b">
        <v>0</v>
      </c>
      <c r="AI790" t="b">
        <v>0</v>
      </c>
      <c r="AJ790" t="n">
        <v>1377.472025216706</v>
      </c>
      <c r="AK790" t="n">
        <v>0</v>
      </c>
      <c r="AL790" t="n">
        <v>14.90487498558902</v>
      </c>
      <c r="AM790" t="n">
        <v>0</v>
      </c>
      <c r="AN790" t="n">
        <v>15.60048629380181</v>
      </c>
      <c r="AO790" t="n">
        <v>0</v>
      </c>
      <c r="AP790" t="n">
        <v>1</v>
      </c>
      <c r="AQ790" t="n">
        <v>3</v>
      </c>
      <c r="AR790" t="n">
        <v>0</v>
      </c>
      <c r="AS790" t="n">
        <v>0</v>
      </c>
      <c r="AT790" t="n">
        <v>3.360561605142557</v>
      </c>
      <c r="AU790" t="n">
        <v>1.069447842943425</v>
      </c>
      <c r="AV790" t="n">
        <v>3.360561605142557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65.3</v>
      </c>
      <c r="F791" t="n">
        <v>-0.0002772678428417663</v>
      </c>
      <c r="G791" t="n">
        <v>462.4612194589674</v>
      </c>
      <c r="H791" t="n">
        <v>1707.406822242508</v>
      </c>
      <c r="I791" t="n">
        <v>10.47609549200056</v>
      </c>
      <c r="J791" t="n">
        <v>10.47609549200056</v>
      </c>
      <c r="K791" t="n">
        <v>216.3194203144482</v>
      </c>
      <c r="L791" t="n">
        <v>6</v>
      </c>
      <c r="M791" t="n">
        <v>58.59139228452008</v>
      </c>
      <c r="N791" t="n">
        <v>1379.584712371946</v>
      </c>
      <c r="O791" t="b">
        <v>0</v>
      </c>
      <c r="P791" t="n">
        <v>10.47609549200056</v>
      </c>
      <c r="Q791" t="n">
        <v>0</v>
      </c>
      <c r="R791" t="n">
        <v>0.9258315886057461</v>
      </c>
      <c r="S791" t="n">
        <v>31.6854634818323</v>
      </c>
      <c r="T791" t="n">
        <v>78.32320721658702</v>
      </c>
      <c r="U791" t="n">
        <v>11.31533598651242</v>
      </c>
      <c r="V791" t="n">
        <v>5.809107854557212</v>
      </c>
      <c r="W791" t="n">
        <v>-32.57128516496287</v>
      </c>
      <c r="X791" t="n">
        <v>1</v>
      </c>
      <c r="Y791" t="n">
        <v>9.745210039754184</v>
      </c>
      <c r="Z791" t="n">
        <v>69.86527187158579</v>
      </c>
      <c r="AA791" t="n">
        <v>1379.584712371946</v>
      </c>
      <c r="AB791" t="b">
        <v>0</v>
      </c>
      <c r="AC791" t="b">
        <v>1</v>
      </c>
      <c r="AD791" t="n">
        <v>88.57434468135702</v>
      </c>
      <c r="AE791" t="n">
        <v>0.6805940183723584</v>
      </c>
      <c r="AF791" t="n">
        <v>0</v>
      </c>
      <c r="AG791" t="n">
        <v>0.1039702166622144</v>
      </c>
      <c r="AH791" t="b">
        <v>0</v>
      </c>
      <c r="AI791" t="b">
        <v>0</v>
      </c>
      <c r="AJ791" t="n">
        <v>1379.584712371946</v>
      </c>
      <c r="AK791" t="n">
        <v>0</v>
      </c>
      <c r="AL791" t="n">
        <v>11.31533598651242</v>
      </c>
      <c r="AM791" t="n">
        <v>0</v>
      </c>
      <c r="AN791" t="n">
        <v>11.99593342873957</v>
      </c>
      <c r="AO791" t="n">
        <v>0</v>
      </c>
      <c r="AP791" t="n">
        <v>1</v>
      </c>
      <c r="AQ791" t="n">
        <v>3</v>
      </c>
      <c r="AR791" t="n">
        <v>0</v>
      </c>
      <c r="AS791" t="n">
        <v>0</v>
      </c>
      <c r="AT791" t="n">
        <v>2.749890861681093</v>
      </c>
      <c r="AU791" t="n">
        <v>0.8751111260255945</v>
      </c>
      <c r="AV791" t="n">
        <v>2.749890861681093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65.3</v>
      </c>
      <c r="F792" t="n">
        <v>0.006908749926049396</v>
      </c>
      <c r="G792" t="n">
        <v>462.4612194589674</v>
      </c>
      <c r="H792" t="n">
        <v>1707.406822242508</v>
      </c>
      <c r="I792" t="n">
        <v>10.79878969217748</v>
      </c>
      <c r="J792" t="n">
        <v>10.79878969217748</v>
      </c>
      <c r="K792" t="n">
        <v>222.9826874042153</v>
      </c>
      <c r="L792" t="n">
        <v>6</v>
      </c>
      <c r="M792" t="n">
        <v>60.39617752010165</v>
      </c>
      <c r="N792" t="n">
        <v>1379.584712371946</v>
      </c>
      <c r="O792" t="b">
        <v>0</v>
      </c>
      <c r="P792" t="n">
        <v>10.79878969217748</v>
      </c>
      <c r="Q792" t="n">
        <v>0</v>
      </c>
      <c r="R792" t="n">
        <v>0.926907439088359</v>
      </c>
      <c r="S792" t="n">
        <v>31.70692784625452</v>
      </c>
      <c r="T792" t="n">
        <v>80.64208064732762</v>
      </c>
      <c r="U792" t="n">
        <v>11.65034310523865</v>
      </c>
      <c r="V792" t="n">
        <v>5.894336191756267</v>
      </c>
      <c r="W792" t="n">
        <v>-33.55913029188039</v>
      </c>
      <c r="X792" t="n">
        <v>1</v>
      </c>
      <c r="Y792" t="n">
        <v>10.7330551666717</v>
      </c>
      <c r="Z792" t="n">
        <v>69.91197311012297</v>
      </c>
      <c r="AA792" t="n">
        <v>1379.584712371946</v>
      </c>
      <c r="AB792" t="b">
        <v>0</v>
      </c>
      <c r="AC792" t="b">
        <v>1</v>
      </c>
      <c r="AD792" t="n">
        <v>88.57840782921544</v>
      </c>
      <c r="AE792" t="n">
        <v>0.7012355583377992</v>
      </c>
      <c r="AF792" t="n">
        <v>0</v>
      </c>
      <c r="AG792" t="n">
        <v>0.09548648118972353</v>
      </c>
      <c r="AH792" t="b">
        <v>0</v>
      </c>
      <c r="AI792" t="b">
        <v>0</v>
      </c>
      <c r="AJ792" t="n">
        <v>1379.584712371946</v>
      </c>
      <c r="AK792" t="n">
        <v>0</v>
      </c>
      <c r="AL792" t="n">
        <v>11.65034310523865</v>
      </c>
      <c r="AM792" t="n">
        <v>0</v>
      </c>
      <c r="AN792" t="n">
        <v>12.35158208743125</v>
      </c>
      <c r="AO792" t="n">
        <v>0</v>
      </c>
      <c r="AP792" t="n">
        <v>1</v>
      </c>
      <c r="AQ792" t="n">
        <v>3</v>
      </c>
      <c r="AR792" t="n">
        <v>0</v>
      </c>
      <c r="AS792" t="n">
        <v>0</v>
      </c>
      <c r="AT792" t="n">
        <v>2.809676522575153</v>
      </c>
      <c r="AU792" t="n">
        <v>0.894137007290279</v>
      </c>
      <c r="AV792" t="n">
        <v>2.809676522575153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65.40000000000001</v>
      </c>
      <c r="F793" t="n">
        <v>0.05597560147198344</v>
      </c>
      <c r="G793" t="n">
        <v>463.1694295959643</v>
      </c>
      <c r="H793" t="n">
        <v>1710.021534068301</v>
      </c>
      <c r="I793" t="n">
        <v>13.03766850883167</v>
      </c>
      <c r="J793" t="n">
        <v>13.03766850883167</v>
      </c>
      <c r="K793" t="n">
        <v>268.8013401123027</v>
      </c>
      <c r="L793" t="n">
        <v>6</v>
      </c>
      <c r="M793" t="n">
        <v>72.80643014959443</v>
      </c>
      <c r="N793" t="n">
        <v>1381.697399527187</v>
      </c>
      <c r="O793" t="b">
        <v>0</v>
      </c>
      <c r="P793" t="n">
        <v>13.03766850883167</v>
      </c>
      <c r="Q793" t="n">
        <v>0</v>
      </c>
      <c r="R793" t="n">
        <v>0.9328523214656983</v>
      </c>
      <c r="S793" t="n">
        <v>31.72873243346719</v>
      </c>
      <c r="T793" t="n">
        <v>96.59296110808586</v>
      </c>
      <c r="U793" t="n">
        <v>13.97613342307695</v>
      </c>
      <c r="V793" t="n">
        <v>6.485993101162052</v>
      </c>
      <c r="W793" t="n">
        <v>-33.28407093748692</v>
      </c>
      <c r="X793" t="n">
        <v>1</v>
      </c>
      <c r="Y793" t="n">
        <v>10.45799581227824</v>
      </c>
      <c r="Z793" t="n">
        <v>70.01717824300778</v>
      </c>
      <c r="AA793" t="n">
        <v>1381.697399527187</v>
      </c>
      <c r="AB793" t="b">
        <v>0</v>
      </c>
      <c r="AC793" t="b">
        <v>1</v>
      </c>
      <c r="AD793" t="n">
        <v>88.58261240282238</v>
      </c>
      <c r="AE793" t="n">
        <v>0.6954880494400253</v>
      </c>
      <c r="AF793" t="n">
        <v>0</v>
      </c>
      <c r="AG793" t="n">
        <v>0.08751667890093973</v>
      </c>
      <c r="AH793" t="b">
        <v>0</v>
      </c>
      <c r="AI793" t="b">
        <v>0</v>
      </c>
      <c r="AJ793" t="n">
        <v>1381.697399527187</v>
      </c>
      <c r="AK793" t="n">
        <v>0</v>
      </c>
      <c r="AL793" t="n">
        <v>13.97613342307695</v>
      </c>
      <c r="AM793" t="n">
        <v>0</v>
      </c>
      <c r="AN793" t="n">
        <v>14.67167625419376</v>
      </c>
      <c r="AO793" t="n">
        <v>0</v>
      </c>
      <c r="AP793" t="n">
        <v>1</v>
      </c>
      <c r="AQ793" t="n">
        <v>3</v>
      </c>
      <c r="AR793" t="n">
        <v>0</v>
      </c>
      <c r="AS793" t="n">
        <v>0</v>
      </c>
      <c r="AT793" t="n">
        <v>3.20321316438722</v>
      </c>
      <c r="AU793" t="n">
        <v>1.019374084349386</v>
      </c>
      <c r="AV793" t="n">
        <v>3.20321316438722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65.7</v>
      </c>
      <c r="F794" t="n">
        <v>0.1025221775193526</v>
      </c>
      <c r="G794" t="n">
        <v>465.294060006955</v>
      </c>
      <c r="H794" t="n">
        <v>1717.865669545678</v>
      </c>
      <c r="I794" t="n">
        <v>15.24755823745771</v>
      </c>
      <c r="J794" t="n">
        <v>15.24755823745771</v>
      </c>
      <c r="K794" t="n">
        <v>312.9278199085544</v>
      </c>
      <c r="L794" t="n">
        <v>6</v>
      </c>
      <c r="M794" t="n">
        <v>84.75834775421299</v>
      </c>
      <c r="N794" t="n">
        <v>1388.035460992908</v>
      </c>
      <c r="O794" t="b">
        <v>0</v>
      </c>
      <c r="P794" t="n">
        <v>15.24755823745771</v>
      </c>
      <c r="Q794" t="n">
        <v>0</v>
      </c>
      <c r="R794" t="n">
        <v>0.9369522276829559</v>
      </c>
      <c r="S794" t="n">
        <v>31.75291656771328</v>
      </c>
      <c r="T794" t="n">
        <v>111.9576240293204</v>
      </c>
      <c r="U794" t="n">
        <v>16.2735706122011</v>
      </c>
      <c r="V794" t="n">
        <v>7.05867878895782</v>
      </c>
      <c r="W794" t="n">
        <v>-34.10938115820823</v>
      </c>
      <c r="X794" t="n">
        <v>1</v>
      </c>
      <c r="Y794" t="n">
        <v>11.28330603299955</v>
      </c>
      <c r="Z794" t="n">
        <v>70.12144823212525</v>
      </c>
      <c r="AA794" t="n">
        <v>1388.035460992908</v>
      </c>
      <c r="AB794" t="b">
        <v>0</v>
      </c>
      <c r="AC794" t="b">
        <v>1</v>
      </c>
      <c r="AD794" t="n">
        <v>88.5869261531885</v>
      </c>
      <c r="AE794" t="n">
        <v>0.7127333376342019</v>
      </c>
      <c r="AF794" t="n">
        <v>0</v>
      </c>
      <c r="AG794" t="n">
        <v>0.05988956205242718</v>
      </c>
      <c r="AH794" t="b">
        <v>0</v>
      </c>
      <c r="AI794" t="b">
        <v>0</v>
      </c>
      <c r="AJ794" t="n">
        <v>1388.035460992908</v>
      </c>
      <c r="AK794" t="n">
        <v>0</v>
      </c>
      <c r="AL794" t="n">
        <v>16.2735706122011</v>
      </c>
      <c r="AM794" t="n">
        <v>0</v>
      </c>
      <c r="AN794" t="n">
        <v>16.98642720860807</v>
      </c>
      <c r="AO794" t="n">
        <v>0</v>
      </c>
      <c r="AP794" t="n">
        <v>1</v>
      </c>
      <c r="AQ794" t="n">
        <v>3</v>
      </c>
      <c r="AR794" t="n">
        <v>0</v>
      </c>
      <c r="AS794" t="n">
        <v>0</v>
      </c>
      <c r="AT794" t="n">
        <v>3.601232462906231</v>
      </c>
      <c r="AU794" t="n">
        <v>1.146037699026063</v>
      </c>
      <c r="AV794" t="n">
        <v>3.601232462906231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66</v>
      </c>
      <c r="F795" t="n">
        <v>0.03393568845059747</v>
      </c>
      <c r="G795" t="n">
        <v>467.4186904179456</v>
      </c>
      <c r="H795" t="n">
        <v>1725.709805023055</v>
      </c>
      <c r="I795" t="n">
        <v>12.25168738259194</v>
      </c>
      <c r="J795" t="n">
        <v>12.25168738259194</v>
      </c>
      <c r="K795" t="n">
        <v>250.3002102563653</v>
      </c>
      <c r="L795" t="n">
        <v>6</v>
      </c>
      <c r="M795" t="n">
        <v>67.79528988525605</v>
      </c>
      <c r="N795" t="n">
        <v>1394.373522458629</v>
      </c>
      <c r="O795" t="b">
        <v>0</v>
      </c>
      <c r="P795" t="n">
        <v>12.25168738259194</v>
      </c>
      <c r="Q795" t="n">
        <v>0</v>
      </c>
      <c r="R795" t="n">
        <v>0.9306237264625772</v>
      </c>
      <c r="S795" t="n">
        <v>31.7794729954241</v>
      </c>
      <c r="T795" t="n">
        <v>90.16002854140891</v>
      </c>
      <c r="U795" t="n">
        <v>13.1650279637316</v>
      </c>
      <c r="V795" t="n">
        <v>6.254966802230626</v>
      </c>
      <c r="W795" t="n">
        <v>-40.46984187236581</v>
      </c>
      <c r="X795" t="n">
        <v>1</v>
      </c>
      <c r="Y795" t="n">
        <v>17.64376674715713</v>
      </c>
      <c r="Z795" t="n">
        <v>70.19323656400201</v>
      </c>
      <c r="AA795" t="n">
        <v>1394.373522458629</v>
      </c>
      <c r="AB795" t="b">
        <v>0</v>
      </c>
      <c r="AC795" t="b">
        <v>1</v>
      </c>
      <c r="AD795" t="n">
        <v>88.59266565175599</v>
      </c>
      <c r="AE795" t="n">
        <v>0.8456384868852558</v>
      </c>
      <c r="AF795" t="n">
        <v>0</v>
      </c>
      <c r="AG795" t="n">
        <v>-0.01238648986074348</v>
      </c>
      <c r="AH795" t="b">
        <v>0</v>
      </c>
      <c r="AI795" t="b">
        <v>0</v>
      </c>
      <c r="AJ795" t="n">
        <v>1394.373522458629</v>
      </c>
      <c r="AK795" t="n">
        <v>0</v>
      </c>
      <c r="AL795" t="n">
        <v>13.1650279637316</v>
      </c>
      <c r="AM795" t="n">
        <v>0</v>
      </c>
      <c r="AN795" t="n">
        <v>14.01066987447166</v>
      </c>
      <c r="AO795" t="n">
        <v>0</v>
      </c>
      <c r="AP795" t="n">
        <v>1</v>
      </c>
      <c r="AQ795" t="n">
        <v>3</v>
      </c>
      <c r="AR795" t="n">
        <v>0</v>
      </c>
      <c r="AS795" t="n">
        <v>0</v>
      </c>
      <c r="AT795" t="n">
        <v>3.095473976204588</v>
      </c>
      <c r="AU795" t="n">
        <v>0.9850877191698062</v>
      </c>
      <c r="AV795" t="n">
        <v>3.095473976204588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65.59999999999999</v>
      </c>
      <c r="F796" t="n">
        <v>-0.3215982646550746</v>
      </c>
      <c r="G796" t="n">
        <v>464.5858498699581</v>
      </c>
      <c r="H796" t="n">
        <v>1715.250957719885</v>
      </c>
      <c r="I796" t="n">
        <v>-3.924319168227308</v>
      </c>
      <c r="J796" t="n">
        <v>-3.924319168227308</v>
      </c>
      <c r="K796" t="n">
        <v>-80.66213735116672</v>
      </c>
      <c r="L796" t="n">
        <v>6</v>
      </c>
      <c r="M796" t="n">
        <v>-21.84781618395631</v>
      </c>
      <c r="N796" t="n">
        <v>1385.922773837667</v>
      </c>
      <c r="O796" t="b">
        <v>0</v>
      </c>
      <c r="P796" t="n">
        <v>-3.924319168227308</v>
      </c>
      <c r="Q796" t="n">
        <v>0</v>
      </c>
      <c r="R796" t="n">
        <v>0.8189663325339861</v>
      </c>
      <c r="S796" t="n">
        <v>31.80295344905132</v>
      </c>
      <c r="T796" t="n">
        <v>-22.14433897778635</v>
      </c>
      <c r="U796" t="n">
        <v>-3.213885276895941</v>
      </c>
      <c r="V796" t="n">
        <v>-0.2965227938300323</v>
      </c>
      <c r="W796" t="n">
        <v>-43.68587866750885</v>
      </c>
      <c r="X796" t="n">
        <v>1</v>
      </c>
      <c r="Y796" t="n">
        <v>20.85980354230017</v>
      </c>
      <c r="Z796" t="n">
        <v>70.21712202952085</v>
      </c>
      <c r="AA796" t="n">
        <v>1385.922773837667</v>
      </c>
      <c r="AB796" t="b">
        <v>0</v>
      </c>
      <c r="AC796" t="b">
        <v>1</v>
      </c>
      <c r="AD796" t="n">
        <v>88.60030524903564</v>
      </c>
      <c r="AE796" t="n">
        <v>0.9128392557389909</v>
      </c>
      <c r="AF796" t="n">
        <v>0</v>
      </c>
      <c r="AG796" t="n">
        <v>-0.02290680142285323</v>
      </c>
      <c r="AH796" t="b">
        <v>0</v>
      </c>
      <c r="AI796" t="b">
        <v>0</v>
      </c>
      <c r="AJ796" t="n">
        <v>1385.922773837667</v>
      </c>
      <c r="AK796" t="n">
        <v>0</v>
      </c>
      <c r="AL796" t="n">
        <v>-3.213885276895941</v>
      </c>
      <c r="AM796" t="n">
        <v>0</v>
      </c>
      <c r="AN796" t="n">
        <v>-2.298906111907612</v>
      </c>
      <c r="AO796" t="n">
        <v>0</v>
      </c>
      <c r="AP796" t="n">
        <v>1</v>
      </c>
      <c r="AQ796" t="n">
        <v>3</v>
      </c>
      <c r="AR796" t="n">
        <v>0</v>
      </c>
      <c r="AS796" t="n">
        <v>0</v>
      </c>
      <c r="AT796" t="n">
        <v>0.4231567829973334</v>
      </c>
      <c r="AU796" t="n">
        <v>0.1346632384631378</v>
      </c>
      <c r="AV796" t="n">
        <v>0.4231567829973334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63.5</v>
      </c>
      <c r="F797" t="n">
        <v>-0.8308759631636295</v>
      </c>
      <c r="G797" t="n">
        <v>449.7134369930234</v>
      </c>
      <c r="H797" t="n">
        <v>1660.342009378243</v>
      </c>
      <c r="I797" t="n">
        <v>-26.35236130404472</v>
      </c>
      <c r="J797" t="n">
        <v>-26.35236130404472</v>
      </c>
      <c r="K797" t="n">
        <v>-559.5708135908825</v>
      </c>
      <c r="L797" t="n">
        <v>6</v>
      </c>
      <c r="M797" t="n">
        <v>-151.5630589357753</v>
      </c>
      <c r="N797" t="n">
        <v>1341.55634357762</v>
      </c>
      <c r="O797" t="b">
        <v>0</v>
      </c>
      <c r="P797" t="n">
        <v>-26.35236130404472</v>
      </c>
      <c r="Q797" t="n">
        <v>0</v>
      </c>
      <c r="R797" t="n">
        <v>0.9424598633704782</v>
      </c>
      <c r="S797" t="n">
        <v>31.82257906423698</v>
      </c>
      <c r="T797" t="n">
        <v>-176.7847770007705</v>
      </c>
      <c r="U797" t="n">
        <v>-24.83604283409947</v>
      </c>
      <c r="V797" t="n">
        <v>-25.22171806499517</v>
      </c>
      <c r="W797" t="n">
        <v>-56.57447189479214</v>
      </c>
      <c r="X797" t="n">
        <v>1</v>
      </c>
      <c r="Y797" t="n">
        <v>33.74839676958346</v>
      </c>
      <c r="Z797" t="n">
        <v>70.20709583194783</v>
      </c>
      <c r="AA797" t="n">
        <v>1341.55634357762</v>
      </c>
      <c r="AB797" t="b">
        <v>0</v>
      </c>
      <c r="AC797" t="b">
        <v>1</v>
      </c>
      <c r="AD797" t="n">
        <v>88.61114020941498</v>
      </c>
      <c r="AE797" t="n">
        <v>1.182153144070283</v>
      </c>
      <c r="AF797" t="n">
        <v>0</v>
      </c>
      <c r="AG797" t="n">
        <v>-0.04820656062967765</v>
      </c>
      <c r="AH797" t="b">
        <v>0</v>
      </c>
      <c r="AI797" t="b">
        <v>0</v>
      </c>
      <c r="AJ797" t="n">
        <v>1341.55634357762</v>
      </c>
      <c r="AK797" t="n">
        <v>0</v>
      </c>
      <c r="AL797" t="n">
        <v>-24.83604283409947</v>
      </c>
      <c r="AM797" t="n">
        <v>19.25175183091186</v>
      </c>
      <c r="AN797" t="n">
        <v>-4.390219420562212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59.7</v>
      </c>
      <c r="F798" t="n">
        <v>-1.271564549357077</v>
      </c>
      <c r="G798" t="n">
        <v>422.8014517871417</v>
      </c>
      <c r="H798" t="n">
        <v>1560.982959998127</v>
      </c>
      <c r="I798" t="n">
        <v>-43.38320340109625</v>
      </c>
      <c r="J798" t="n">
        <v>-43.38320340109625</v>
      </c>
      <c r="K798" t="n">
        <v>-979.8430784842794</v>
      </c>
      <c r="L798" t="n">
        <v>6</v>
      </c>
      <c r="M798" t="n">
        <v>-265.3962834464462</v>
      </c>
      <c r="N798" t="n">
        <v>1261.274231678487</v>
      </c>
      <c r="O798" t="b">
        <v>0</v>
      </c>
      <c r="P798" t="n">
        <v>-43.38320340109625</v>
      </c>
      <c r="Q798" t="n">
        <v>0</v>
      </c>
      <c r="R798" t="n">
        <v>0.9515298534208204</v>
      </c>
      <c r="S798" t="n">
        <v>31.86446710357907</v>
      </c>
      <c r="T798" t="n">
        <v>-312.540206294836</v>
      </c>
      <c r="U798" t="n">
        <v>-41.28041317317075</v>
      </c>
      <c r="V798" t="n">
        <v>-47.14392284838976</v>
      </c>
      <c r="W798" t="n">
        <v>-58.41149576280219</v>
      </c>
      <c r="X798" t="n">
        <v>1</v>
      </c>
      <c r="Y798" t="n">
        <v>35.58542063759351</v>
      </c>
      <c r="Z798" t="n">
        <v>70.17575966732676</v>
      </c>
      <c r="AA798" t="n">
        <v>1261.274231678487</v>
      </c>
      <c r="AB798" t="b">
        <v>0</v>
      </c>
      <c r="AC798" t="b">
        <v>1</v>
      </c>
      <c r="AD798" t="n">
        <v>88.62489691921799</v>
      </c>
      <c r="AE798" t="n">
        <v>1.220538717431688</v>
      </c>
      <c r="AF798" t="n">
        <v>0</v>
      </c>
      <c r="AG798" t="n">
        <v>-0.06847000107794099</v>
      </c>
      <c r="AH798" t="b">
        <v>0</v>
      </c>
      <c r="AI798" t="b">
        <v>0</v>
      </c>
      <c r="AJ798" t="n">
        <v>1261.274231678487</v>
      </c>
      <c r="AK798" t="n">
        <v>0</v>
      </c>
      <c r="AL798" t="n">
        <v>-41.28041317317075</v>
      </c>
      <c r="AM798" t="n">
        <v>35.94899185933343</v>
      </c>
      <c r="AN798" t="n">
        <v>-4.083762242543224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54.6</v>
      </c>
      <c r="F799" t="n">
        <v>-1.499532506074729</v>
      </c>
      <c r="G799" t="n">
        <v>386.6827348003005</v>
      </c>
      <c r="H799" t="n">
        <v>1427.632656882709</v>
      </c>
      <c r="I799" t="n">
        <v>-48.8330938976184</v>
      </c>
      <c r="J799" t="n">
        <v>-48.8330938976184</v>
      </c>
      <c r="K799" t="n">
        <v>-1205.954274264215</v>
      </c>
      <c r="L799" t="n">
        <v>6</v>
      </c>
      <c r="M799" t="n">
        <v>-326.639835932886</v>
      </c>
      <c r="N799" t="n">
        <v>1153.527186761229</v>
      </c>
      <c r="O799" t="b">
        <v>0</v>
      </c>
      <c r="P799" t="n">
        <v>-48.8330938976184</v>
      </c>
      <c r="Q799" t="n">
        <v>0</v>
      </c>
      <c r="R799" t="n">
        <v>0.9539814240434915</v>
      </c>
      <c r="S799" t="n">
        <v>31.92255632529692</v>
      </c>
      <c r="T799" t="n">
        <v>-385.6538809809244</v>
      </c>
      <c r="U799" t="n">
        <v>-46.58586445689954</v>
      </c>
      <c r="V799" t="n">
        <v>-59.01404504803838</v>
      </c>
      <c r="W799" t="n">
        <v>-51.9282294212617</v>
      </c>
      <c r="X799" t="n">
        <v>1</v>
      </c>
      <c r="Y799" t="n">
        <v>29.10215429605302</v>
      </c>
      <c r="Z799" t="n">
        <v>69.83323302290185</v>
      </c>
      <c r="AA799" t="n">
        <v>1153.527186761229</v>
      </c>
      <c r="AB799" t="b">
        <v>0</v>
      </c>
      <c r="AC799" t="b">
        <v>1</v>
      </c>
      <c r="AD799" t="n">
        <v>88.63773175551435</v>
      </c>
      <c r="AE799" t="n">
        <v>1.085067480444274</v>
      </c>
      <c r="AF799" t="n">
        <v>0</v>
      </c>
      <c r="AG799" t="n">
        <v>-0.08155060145632936</v>
      </c>
      <c r="AH799" t="b">
        <v>0</v>
      </c>
      <c r="AI799" t="b">
        <v>0</v>
      </c>
      <c r="AJ799" t="n">
        <v>1153.527186761229</v>
      </c>
      <c r="AK799" t="n">
        <v>0</v>
      </c>
      <c r="AL799" t="n">
        <v>-46.58586445689954</v>
      </c>
      <c r="AM799" t="n">
        <v>41.774374685566</v>
      </c>
      <c r="AN799" t="n">
        <v>-3.685093081795514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49.3</v>
      </c>
      <c r="F800" t="n">
        <v>-1.396972093010683</v>
      </c>
      <c r="G800" t="n">
        <v>349.1475975394654</v>
      </c>
      <c r="H800" t="n">
        <v>1289.052930115706</v>
      </c>
      <c r="I800" t="n">
        <v>-41.1355061428383</v>
      </c>
      <c r="J800" t="n">
        <v>-41.1355061428383</v>
      </c>
      <c r="K800" t="n">
        <v>-1125.069028460902</v>
      </c>
      <c r="L800" t="n">
        <v>4</v>
      </c>
      <c r="M800" t="n">
        <v>-304.7315895072866</v>
      </c>
      <c r="N800" t="n">
        <v>1555.886886649658</v>
      </c>
      <c r="O800" t="b">
        <v>1</v>
      </c>
      <c r="P800" t="n">
        <v>-41.1355061428383</v>
      </c>
      <c r="Q800" t="n">
        <v>-62.49612481196693</v>
      </c>
      <c r="R800" t="n">
        <v>0.9536760834807181</v>
      </c>
      <c r="S800" t="n">
        <v>31.98463565565485</v>
      </c>
      <c r="T800" t="n">
        <v>-240.7748374433828</v>
      </c>
      <c r="U800" t="n">
        <v>-39.22994839029905</v>
      </c>
      <c r="V800" t="n">
        <v>63.95675206390388</v>
      </c>
      <c r="W800" t="n">
        <v>-56.74708419600891</v>
      </c>
      <c r="X800" t="n">
        <v>1</v>
      </c>
      <c r="Y800" t="n">
        <v>33.92100907080023</v>
      </c>
      <c r="Z800" t="n">
        <v>69.8274227587824</v>
      </c>
      <c r="AA800" t="n">
        <v>1555.886886649658</v>
      </c>
      <c r="AB800" t="b">
        <v>0</v>
      </c>
      <c r="AC800" t="b">
        <v>1</v>
      </c>
      <c r="AD800" t="n">
        <v>88.65023635142047</v>
      </c>
      <c r="AE800" t="n">
        <v>1.185759968274813</v>
      </c>
      <c r="AF800" t="n">
        <v>0</v>
      </c>
      <c r="AG800" t="n">
        <v>-0.0687765468766901</v>
      </c>
      <c r="AH800" t="b">
        <v>0</v>
      </c>
      <c r="AI800" t="b">
        <v>0</v>
      </c>
      <c r="AJ800" t="n">
        <v>1493.390761837691</v>
      </c>
      <c r="AK800" t="n">
        <v>0</v>
      </c>
      <c r="AL800" t="n">
        <v>-37.65417847282998</v>
      </c>
      <c r="AM800" t="n">
        <v>31.4213927391736</v>
      </c>
      <c r="AN800" t="n">
        <v>-4.993766124880566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44.9</v>
      </c>
      <c r="F801" t="n">
        <v>-0.9959124552158736</v>
      </c>
      <c r="G801" t="n">
        <v>317.9863515116024</v>
      </c>
      <c r="H801" t="n">
        <v>1174.005609780836</v>
      </c>
      <c r="I801" t="n">
        <v>-25.44548520430297</v>
      </c>
      <c r="J801" t="n">
        <v>-25.44548520430297</v>
      </c>
      <c r="K801" t="n">
        <v>-764.1412400976096</v>
      </c>
      <c r="L801" t="n">
        <v>4</v>
      </c>
      <c r="M801" t="n">
        <v>-206.9721668736754</v>
      </c>
      <c r="N801" t="n">
        <v>1417.024771005469</v>
      </c>
      <c r="O801" t="b">
        <v>0</v>
      </c>
      <c r="P801" t="n">
        <v>-25.44548520430297</v>
      </c>
      <c r="Q801" t="n">
        <v>0</v>
      </c>
      <c r="R801" t="n">
        <v>0.9496856546535614</v>
      </c>
      <c r="S801" t="n">
        <v>32.0372763638498</v>
      </c>
      <c r="T801" t="n">
        <v>-162.8487968454785</v>
      </c>
      <c r="U801" t="n">
        <v>-24.16521227422597</v>
      </c>
      <c r="V801" t="n">
        <v>44.12337002819689</v>
      </c>
      <c r="W801" t="n">
        <v>-54.43271369715483</v>
      </c>
      <c r="X801" t="n">
        <v>1</v>
      </c>
      <c r="Y801" t="n">
        <v>31.60663857194615</v>
      </c>
      <c r="Z801" t="n">
        <v>69.81357143222809</v>
      </c>
      <c r="AA801" t="n">
        <v>1417.024771005469</v>
      </c>
      <c r="AB801" t="b">
        <v>0</v>
      </c>
      <c r="AC801" t="b">
        <v>1</v>
      </c>
      <c r="AD801" t="n">
        <v>88.66323786880992</v>
      </c>
      <c r="AE801" t="n">
        <v>1.137399987701743</v>
      </c>
      <c r="AF801" t="n">
        <v>0</v>
      </c>
      <c r="AG801" t="n">
        <v>-0.0416044041454956</v>
      </c>
      <c r="AH801" t="b">
        <v>0</v>
      </c>
      <c r="AI801" t="b">
        <v>0</v>
      </c>
      <c r="AJ801" t="n">
        <v>1417.024771005469</v>
      </c>
      <c r="AK801" t="n">
        <v>0</v>
      </c>
      <c r="AL801" t="n">
        <v>-24.16521227422597</v>
      </c>
      <c r="AM801" t="n">
        <v>18.32241814514722</v>
      </c>
      <c r="AN801" t="n">
        <v>-4.686142410453633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42.3</v>
      </c>
      <c r="F802" t="n">
        <v>-0.4527114194591473</v>
      </c>
      <c r="G802" t="n">
        <v>299.5728879496833</v>
      </c>
      <c r="H802" t="n">
        <v>1106.023102310231</v>
      </c>
      <c r="I802" t="n">
        <v>-8.362622334846648</v>
      </c>
      <c r="J802" t="n">
        <v>-8.362622334846648</v>
      </c>
      <c r="K802" t="n">
        <v>-266.5700539679839</v>
      </c>
      <c r="L802" t="n">
        <v>4</v>
      </c>
      <c r="M802" t="n">
        <v>-72.2020731224225</v>
      </c>
      <c r="N802" t="n">
        <v>1334.969884488449</v>
      </c>
      <c r="O802" t="b">
        <v>0</v>
      </c>
      <c r="P802" t="n">
        <v>-8.362622334846648</v>
      </c>
      <c r="Q802" t="n">
        <v>0</v>
      </c>
      <c r="R802" t="n">
        <v>0.9255006697063257</v>
      </c>
      <c r="S802" t="n">
        <v>32.07264368537667</v>
      </c>
      <c r="T802" t="n">
        <v>-55.36293871498519</v>
      </c>
      <c r="U802" t="n">
        <v>-7.73961257140165</v>
      </c>
      <c r="V802" t="n">
        <v>16.83913440743733</v>
      </c>
      <c r="W802" t="n">
        <v>-51.05408930348897</v>
      </c>
      <c r="X802" t="n">
        <v>1</v>
      </c>
      <c r="Y802" t="n">
        <v>28.22801417828029</v>
      </c>
      <c r="Z802" t="n">
        <v>69.81157818417297</v>
      </c>
      <c r="AA802" t="n">
        <v>1334.969884488449</v>
      </c>
      <c r="AB802" t="b">
        <v>0</v>
      </c>
      <c r="AC802" t="b">
        <v>1</v>
      </c>
      <c r="AD802" t="n">
        <v>88.67510982372067</v>
      </c>
      <c r="AE802" t="n">
        <v>1.066801866043053</v>
      </c>
      <c r="AF802" t="n">
        <v>0</v>
      </c>
      <c r="AG802" t="n">
        <v>-0.008181262016682012</v>
      </c>
      <c r="AH802" t="b">
        <v>0</v>
      </c>
      <c r="AI802" t="b">
        <v>0</v>
      </c>
      <c r="AJ802" t="n">
        <v>1334.969884488449</v>
      </c>
      <c r="AK802" t="n">
        <v>0</v>
      </c>
      <c r="AL802" t="n">
        <v>-7.73961257140165</v>
      </c>
      <c r="AM802" t="n">
        <v>2.298691352273348</v>
      </c>
      <c r="AN802" t="n">
        <v>-4.364760055721663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41.4</v>
      </c>
      <c r="F803" t="n">
        <v>-0.1099085336142078</v>
      </c>
      <c r="G803" t="n">
        <v>293.1989967167113</v>
      </c>
      <c r="H803" t="n">
        <v>1082.490695878098</v>
      </c>
      <c r="I803" t="n">
        <v>1.511889133388149</v>
      </c>
      <c r="J803" t="n">
        <v>1.511889133388149</v>
      </c>
      <c r="K803" t="n">
        <v>49.24122490462759</v>
      </c>
      <c r="L803" t="n">
        <v>4</v>
      </c>
      <c r="M803" t="n">
        <v>13.33727651804648</v>
      </c>
      <c r="N803" t="n">
        <v>1306.566269924865</v>
      </c>
      <c r="O803" t="b">
        <v>0</v>
      </c>
      <c r="P803" t="n">
        <v>1.511889133388149</v>
      </c>
      <c r="Q803" t="n">
        <v>0</v>
      </c>
      <c r="R803" t="n">
        <v>0.7655830938764339</v>
      </c>
      <c r="S803" t="n">
        <v>32.08985422392708</v>
      </c>
      <c r="T803" t="n">
        <v>14.43336354806516</v>
      </c>
      <c r="U803" t="n">
        <v>1.974820428352053</v>
      </c>
      <c r="V803" t="n">
        <v>3.383424427894091</v>
      </c>
      <c r="W803" t="n">
        <v>-33.2307858750772</v>
      </c>
      <c r="X803" t="n">
        <v>1</v>
      </c>
      <c r="Y803" t="n">
        <v>10.40471074986851</v>
      </c>
      <c r="Z803" t="n">
        <v>69.83398497029295</v>
      </c>
      <c r="AA803" t="n">
        <v>1306.566269924865</v>
      </c>
      <c r="AB803" t="b">
        <v>0</v>
      </c>
      <c r="AC803" t="b">
        <v>1</v>
      </c>
      <c r="AD803" t="n">
        <v>88.68277504692071</v>
      </c>
      <c r="AE803" t="n">
        <v>0.6943746302254936</v>
      </c>
      <c r="AF803" t="n">
        <v>0</v>
      </c>
      <c r="AG803" t="n">
        <v>0.0862268411876605</v>
      </c>
      <c r="AH803" t="b">
        <v>0</v>
      </c>
      <c r="AI803" t="b">
        <v>0</v>
      </c>
      <c r="AJ803" t="n">
        <v>1306.566269924865</v>
      </c>
      <c r="AK803" t="n">
        <v>0</v>
      </c>
      <c r="AL803" t="n">
        <v>1.974820428352053</v>
      </c>
      <c r="AM803" t="n">
        <v>0</v>
      </c>
      <c r="AN803" t="n">
        <v>2.669959082852125</v>
      </c>
      <c r="AO803" t="n">
        <v>0</v>
      </c>
      <c r="AP803" t="n">
        <v>1</v>
      </c>
      <c r="AQ803" t="n">
        <v>3</v>
      </c>
      <c r="AR803" t="n">
        <v>0</v>
      </c>
      <c r="AS803" t="n">
        <v>0</v>
      </c>
      <c r="AT803" t="n">
        <v>1.171830277352809</v>
      </c>
      <c r="AU803" t="n">
        <v>0.3729172411221415</v>
      </c>
      <c r="AV803" t="n">
        <v>1.171830277352809</v>
      </c>
    </row>
    <row r="804" spans="1:48">
      <c r="A804" t="n">
        <v>801</v>
      </c>
      <c r="B804" t="n">
        <v>0</v>
      </c>
      <c r="C804" t="n">
        <v>0</v>
      </c>
      <c r="D804" t="n">
        <v>0</v>
      </c>
      <c r="E804" t="n">
        <v>41.3</v>
      </c>
      <c r="F804" t="n">
        <v>0.05901222058264466</v>
      </c>
      <c r="G804" t="n">
        <v>292.4907865797144</v>
      </c>
      <c r="H804" t="n">
        <v>1079.875984052306</v>
      </c>
      <c r="I804" t="n">
        <v>6.298892528085318</v>
      </c>
      <c r="J804" t="n">
        <v>6.298892528085318</v>
      </c>
      <c r="K804" t="n">
        <v>205.6474790687807</v>
      </c>
      <c r="L804" t="n">
        <v>4</v>
      </c>
      <c r="M804" t="n">
        <v>55.70083398396009</v>
      </c>
      <c r="N804" t="n">
        <v>1303.410312751133</v>
      </c>
      <c r="O804" t="b">
        <v>0</v>
      </c>
      <c r="P804" t="n">
        <v>6.298892528085318</v>
      </c>
      <c r="Q804" t="n">
        <v>0</v>
      </c>
      <c r="R804" t="n">
        <v>0.9070755207076828</v>
      </c>
      <c r="S804" t="n">
        <v>32.09964480533853</v>
      </c>
      <c r="T804" t="n">
        <v>50.87576830845247</v>
      </c>
      <c r="U804" t="n">
        <v>6.944176514840842</v>
      </c>
      <c r="V804" t="n">
        <v>4.72760427865952</v>
      </c>
      <c r="W804" t="n">
        <v>-24.64700346399989</v>
      </c>
      <c r="X804" t="n">
        <v>1</v>
      </c>
      <c r="Y804" t="n">
        <v>1.820928338791205</v>
      </c>
      <c r="Z804" t="n">
        <v>69.94521570007549</v>
      </c>
      <c r="AA804" t="n">
        <v>1303.410312751133</v>
      </c>
      <c r="AB804" t="b">
        <v>0</v>
      </c>
      <c r="AC804" t="b">
        <v>1</v>
      </c>
      <c r="AD804" t="n">
        <v>88.6852007689621</v>
      </c>
      <c r="AE804" t="n">
        <v>0.5150120126805947</v>
      </c>
      <c r="AF804" t="n">
        <v>0</v>
      </c>
      <c r="AG804" t="n">
        <v>0.1126913418069571</v>
      </c>
      <c r="AH804" t="b">
        <v>0</v>
      </c>
      <c r="AI804" t="b">
        <v>0</v>
      </c>
      <c r="AJ804" t="n">
        <v>1303.410312751133</v>
      </c>
      <c r="AK804" t="n">
        <v>0</v>
      </c>
      <c r="AL804" t="n">
        <v>6.944176514840842</v>
      </c>
      <c r="AM804" t="n">
        <v>0</v>
      </c>
      <c r="AN804" t="n">
        <v>7.45956289941598</v>
      </c>
      <c r="AO804" t="n">
        <v>0</v>
      </c>
      <c r="AP804" t="n">
        <v>1</v>
      </c>
      <c r="AQ804" t="n">
        <v>3</v>
      </c>
      <c r="AR804" t="n">
        <v>0</v>
      </c>
      <c r="AS804" t="n">
        <v>0</v>
      </c>
      <c r="AT804" t="n">
        <v>1.956958634636369</v>
      </c>
      <c r="AU804" t="n">
        <v>0.6227724518838555</v>
      </c>
      <c r="AV804" t="n">
        <v>1.956958634636369</v>
      </c>
    </row>
    <row r="805" spans="1:48">
      <c r="A805" t="n">
        <v>802</v>
      </c>
      <c r="B805" t="n">
        <v>0</v>
      </c>
      <c r="C805" t="n">
        <v>0</v>
      </c>
      <c r="D805" t="n">
        <v>0</v>
      </c>
      <c r="E805" t="n">
        <v>42.1</v>
      </c>
      <c r="F805" t="n">
        <v>0.457192984616972</v>
      </c>
      <c r="G805" t="n">
        <v>298.1564676756896</v>
      </c>
      <c r="H805" t="n">
        <v>1100.793678658646</v>
      </c>
      <c r="I805" t="n">
        <v>18.00571860858476</v>
      </c>
      <c r="J805" t="n">
        <v>18.00571860858476</v>
      </c>
      <c r="K805" t="n">
        <v>576.683606996927</v>
      </c>
      <c r="L805" t="n">
        <v>4</v>
      </c>
      <c r="M805" t="n">
        <v>156.1981600750073</v>
      </c>
      <c r="N805" t="n">
        <v>1328.657970140986</v>
      </c>
      <c r="O805" t="b">
        <v>0</v>
      </c>
      <c r="P805" t="n">
        <v>18.00571860858476</v>
      </c>
      <c r="Q805" t="n">
        <v>0</v>
      </c>
      <c r="R805" t="n">
        <v>0.942190740055716</v>
      </c>
      <c r="S805" t="n">
        <v>32.11581420673765</v>
      </c>
      <c r="T805" t="n">
        <v>137.3503631755191</v>
      </c>
      <c r="U805" t="n">
        <v>19.11048139522152</v>
      </c>
      <c r="V805" t="n">
        <v>7.940122848255385</v>
      </c>
      <c r="W805" t="n">
        <v>-20.89068284850964</v>
      </c>
      <c r="X805" t="n">
        <v>1</v>
      </c>
      <c r="Y805" t="n">
        <v>-1.935392276699044</v>
      </c>
      <c r="Z805" t="n">
        <v>70.07663560982377</v>
      </c>
      <c r="AA805" t="n">
        <v>1328.657970140986</v>
      </c>
      <c r="AB805" t="b">
        <v>0</v>
      </c>
      <c r="AC805" t="b">
        <v>1</v>
      </c>
      <c r="AD805" t="n">
        <v>88.68517805786331</v>
      </c>
      <c r="AE805" t="n">
        <v>0.4365217311628879</v>
      </c>
      <c r="AF805" t="n">
        <v>0</v>
      </c>
      <c r="AG805" t="n">
        <v>0.1298640365261658</v>
      </c>
      <c r="AH805" t="b">
        <v>0</v>
      </c>
      <c r="AI805" t="b">
        <v>0</v>
      </c>
      <c r="AJ805" t="n">
        <v>1328.657970140986</v>
      </c>
      <c r="AK805" t="n">
        <v>0</v>
      </c>
      <c r="AL805" t="n">
        <v>19.11048139522152</v>
      </c>
      <c r="AM805" t="n">
        <v>0</v>
      </c>
      <c r="AN805" t="n">
        <v>19.55354287565535</v>
      </c>
      <c r="AO805" t="n">
        <v>0</v>
      </c>
      <c r="AP805" t="n">
        <v>1</v>
      </c>
      <c r="AQ805" t="n">
        <v>3</v>
      </c>
      <c r="AR805" t="n">
        <v>0</v>
      </c>
      <c r="AS805" t="n">
        <v>0</v>
      </c>
      <c r="AT805" t="n">
        <v>4.032076458047063</v>
      </c>
      <c r="AU805" t="n">
        <v>1.283147276348912</v>
      </c>
      <c r="AV805" t="n">
        <v>4.032076458047063</v>
      </c>
    </row>
    <row r="806" spans="1:48">
      <c r="A806" t="n">
        <v>803</v>
      </c>
      <c r="B806" t="n">
        <v>0</v>
      </c>
      <c r="C806" t="n">
        <v>0</v>
      </c>
      <c r="D806" t="n">
        <v>0</v>
      </c>
      <c r="E806" t="n">
        <v>44.7</v>
      </c>
      <c r="F806" t="n">
        <v>0.9455491742827968</v>
      </c>
      <c r="G806" t="n">
        <v>316.5699312376087</v>
      </c>
      <c r="H806" t="n">
        <v>1168.776186129251</v>
      </c>
      <c r="I806" t="n">
        <v>34.3315676758634</v>
      </c>
      <c r="J806" t="n">
        <v>34.3315676758634</v>
      </c>
      <c r="K806" t="n">
        <v>1035.607900917116</v>
      </c>
      <c r="L806" t="n">
        <v>5</v>
      </c>
      <c r="M806" t="n">
        <v>280.500514874625</v>
      </c>
      <c r="N806" t="n">
        <v>1168.776186129251</v>
      </c>
      <c r="O806" t="b">
        <v>1</v>
      </c>
      <c r="P806" t="n">
        <v>34.3315676758634</v>
      </c>
      <c r="Q806" t="n">
        <v>42.30088740318023</v>
      </c>
      <c r="R806" t="n">
        <v>1</v>
      </c>
      <c r="S806" t="n">
        <v>32.14456881637769</v>
      </c>
      <c r="T806" t="n">
        <v>280.500514874625</v>
      </c>
      <c r="U806" t="n">
        <v>34.3315676758634</v>
      </c>
      <c r="V806" t="n">
        <v>0</v>
      </c>
      <c r="W806" t="n">
        <v>-22.94013681648165</v>
      </c>
      <c r="X806" t="n">
        <v>1</v>
      </c>
      <c r="Y806" t="n">
        <v>0.1140616912729726</v>
      </c>
      <c r="Z806" t="n">
        <v>70.21817335101474</v>
      </c>
      <c r="AA806" t="n">
        <v>1168.776186129251</v>
      </c>
      <c r="AB806" t="b">
        <v>0</v>
      </c>
      <c r="AC806" t="b">
        <v>1</v>
      </c>
      <c r="AD806" t="n">
        <v>88.68481668274715</v>
      </c>
      <c r="AE806" t="n">
        <v>0.479346142433945</v>
      </c>
      <c r="AF806" t="n">
        <v>0</v>
      </c>
      <c r="AG806" t="n">
        <v>0.1404282818910482</v>
      </c>
      <c r="AH806" t="b">
        <v>0</v>
      </c>
      <c r="AI806" t="b">
        <v>0</v>
      </c>
      <c r="AJ806" t="n">
        <v>1211.077073532432</v>
      </c>
      <c r="AK806" t="n">
        <v>0</v>
      </c>
      <c r="AL806" t="n">
        <v>35.57411162556598</v>
      </c>
      <c r="AM806" t="n">
        <v>0</v>
      </c>
      <c r="AN806" t="n">
        <v>36.05651563773961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7.145653781126169</v>
      </c>
      <c r="AU806" t="n">
        <v>2.27399611152843</v>
      </c>
      <c r="AV806" t="n">
        <v>7.145653781126169</v>
      </c>
    </row>
    <row r="807" spans="1:48">
      <c r="A807" t="n">
        <v>804</v>
      </c>
      <c r="B807" t="n">
        <v>0</v>
      </c>
      <c r="C807" t="n">
        <v>0</v>
      </c>
      <c r="D807" t="n">
        <v>0</v>
      </c>
      <c r="E807" t="n">
        <v>48.4</v>
      </c>
      <c r="F807" t="n">
        <v>1.010610318251831</v>
      </c>
      <c r="G807" t="n">
        <v>342.7737063064935</v>
      </c>
      <c r="H807" t="n">
        <v>1265.520523683574</v>
      </c>
      <c r="I807" t="n">
        <v>39.66665318851694</v>
      </c>
      <c r="J807" t="n">
        <v>39.66665318851694</v>
      </c>
      <c r="K807" t="n">
        <v>1105.069113770253</v>
      </c>
      <c r="L807" t="n">
        <v>5</v>
      </c>
      <c r="M807" t="n">
        <v>299.3144945206536</v>
      </c>
      <c r="N807" t="n">
        <v>1265.520523683574</v>
      </c>
      <c r="O807" t="b">
        <v>0</v>
      </c>
      <c r="P807" t="n">
        <v>39.66665318851694</v>
      </c>
      <c r="Q807" t="n">
        <v>0</v>
      </c>
      <c r="R807" t="n">
        <v>1</v>
      </c>
      <c r="S807" t="n">
        <v>32.14456881637769</v>
      </c>
      <c r="T807" t="n">
        <v>299.3144945206536</v>
      </c>
      <c r="U807" t="n">
        <v>39.66665318851694</v>
      </c>
      <c r="V807" t="n">
        <v>0</v>
      </c>
      <c r="W807" t="n">
        <v>-20.47916177999574</v>
      </c>
      <c r="X807" t="n">
        <v>1</v>
      </c>
      <c r="Y807" t="n">
        <v>-2.34691334521294</v>
      </c>
      <c r="Z807" t="n">
        <v>70.37061980362064</v>
      </c>
      <c r="AA807" t="n">
        <v>1265.520523683574</v>
      </c>
      <c r="AB807" t="b">
        <v>0</v>
      </c>
      <c r="AC807" t="b">
        <v>1</v>
      </c>
      <c r="AD807" t="n">
        <v>88.68437365662534</v>
      </c>
      <c r="AE807" t="n">
        <v>0.4279227834625976</v>
      </c>
      <c r="AF807" t="n">
        <v>0</v>
      </c>
      <c r="AG807" t="n">
        <v>0.1272214772309262</v>
      </c>
      <c r="AH807" t="b">
        <v>0</v>
      </c>
      <c r="AI807" t="b">
        <v>0</v>
      </c>
      <c r="AJ807" t="n">
        <v>1265.520523683574</v>
      </c>
      <c r="AK807" t="n">
        <v>0</v>
      </c>
      <c r="AL807" t="n">
        <v>39.66665318851694</v>
      </c>
      <c r="AM807" t="n">
        <v>0</v>
      </c>
      <c r="AN807" t="n">
        <v>40.10812148946302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7.908923817141471</v>
      </c>
      <c r="AU807" t="n">
        <v>2.516895242539982</v>
      </c>
      <c r="AV807" t="n">
        <v>7.908923817141471</v>
      </c>
    </row>
    <row r="808" spans="1:48">
      <c r="A808" t="n">
        <v>805</v>
      </c>
      <c r="B808" t="n">
        <v>0</v>
      </c>
      <c r="C808" t="n">
        <v>0</v>
      </c>
      <c r="D808" t="n">
        <v>0</v>
      </c>
      <c r="E808" t="n">
        <v>51.4</v>
      </c>
      <c r="F808" t="n">
        <v>0.5953428860432153</v>
      </c>
      <c r="G808" t="n">
        <v>364.0200104164001</v>
      </c>
      <c r="H808" t="n">
        <v>1343.961878457349</v>
      </c>
      <c r="I808" t="n">
        <v>27.74430001208314</v>
      </c>
      <c r="J808" t="n">
        <v>27.74430001208314</v>
      </c>
      <c r="K808" t="n">
        <v>727.8131470569224</v>
      </c>
      <c r="L808" t="n">
        <v>5</v>
      </c>
      <c r="M808" t="n">
        <v>197.1324883686138</v>
      </c>
      <c r="N808" t="n">
        <v>1343.961878457349</v>
      </c>
      <c r="O808" t="b">
        <v>0</v>
      </c>
      <c r="P808" t="n">
        <v>27.74430001208314</v>
      </c>
      <c r="Q808" t="n">
        <v>0</v>
      </c>
      <c r="R808" t="n">
        <v>1</v>
      </c>
      <c r="S808" t="n">
        <v>32.14456881637769</v>
      </c>
      <c r="T808" t="n">
        <v>197.1324883686138</v>
      </c>
      <c r="U808" t="n">
        <v>27.74430001208313</v>
      </c>
      <c r="V808" t="n">
        <v>0</v>
      </c>
      <c r="W808" t="n">
        <v>-19.5034411060583</v>
      </c>
      <c r="X808" t="n">
        <v>1</v>
      </c>
      <c r="Y808" t="n">
        <v>-3.322634019150385</v>
      </c>
      <c r="Z808" t="n">
        <v>70.50468453317401</v>
      </c>
      <c r="AA808" t="n">
        <v>1343.961878457349</v>
      </c>
      <c r="AB808" t="b">
        <v>0</v>
      </c>
      <c r="AC808" t="b">
        <v>1</v>
      </c>
      <c r="AD808" t="n">
        <v>88.683248746434</v>
      </c>
      <c r="AE808" t="n">
        <v>0.407534590275845</v>
      </c>
      <c r="AF808" t="n">
        <v>0</v>
      </c>
      <c r="AG808" t="n">
        <v>0.1085414479548754</v>
      </c>
      <c r="AH808" t="b">
        <v>0</v>
      </c>
      <c r="AI808" t="b">
        <v>0</v>
      </c>
      <c r="AJ808" t="n">
        <v>1343.961878457349</v>
      </c>
      <c r="AK808" t="n">
        <v>0</v>
      </c>
      <c r="AL808" t="n">
        <v>27.74430001208313</v>
      </c>
      <c r="AM808" t="n">
        <v>0</v>
      </c>
      <c r="AN808" t="n">
        <v>28.16153142669489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5.596421675944915</v>
      </c>
      <c r="AU808" t="n">
        <v>1.78097645357322</v>
      </c>
      <c r="AV808" t="n">
        <v>5.596421675944915</v>
      </c>
    </row>
    <row r="809" spans="1:48">
      <c r="A809" t="n">
        <v>806</v>
      </c>
      <c r="B809" t="n">
        <v>0</v>
      </c>
      <c r="C809" t="n">
        <v>0</v>
      </c>
      <c r="D809" t="n">
        <v>0</v>
      </c>
      <c r="E809" t="n">
        <v>52.7</v>
      </c>
      <c r="F809" t="n">
        <v>0.1913514709086437</v>
      </c>
      <c r="G809" t="n">
        <v>373.2267421973596</v>
      </c>
      <c r="H809" t="n">
        <v>1377.953132192652</v>
      </c>
      <c r="I809" t="n">
        <v>13.94141632924054</v>
      </c>
      <c r="J809" t="n">
        <v>13.94141632924054</v>
      </c>
      <c r="K809" t="n">
        <v>356.7019838027665</v>
      </c>
      <c r="L809" t="n">
        <v>5</v>
      </c>
      <c r="M809" t="n">
        <v>96.61483851645896</v>
      </c>
      <c r="N809" t="n">
        <v>1377.953132192652</v>
      </c>
      <c r="O809" t="b">
        <v>0</v>
      </c>
      <c r="P809" t="n">
        <v>13.94141632924054</v>
      </c>
      <c r="Q809" t="n">
        <v>0</v>
      </c>
      <c r="R809" t="n">
        <v>1</v>
      </c>
      <c r="S809" t="n">
        <v>32.14456881637769</v>
      </c>
      <c r="T809" t="n">
        <v>96.61483851645896</v>
      </c>
      <c r="U809" t="n">
        <v>13.94141632924054</v>
      </c>
      <c r="V809" t="n">
        <v>0</v>
      </c>
      <c r="W809" t="n">
        <v>-23.97898008911973</v>
      </c>
      <c r="X809" t="n">
        <v>1</v>
      </c>
      <c r="Y809" t="n">
        <v>1.152904963911048</v>
      </c>
      <c r="Z809" t="n">
        <v>70.58605040806763</v>
      </c>
      <c r="AA809" t="n">
        <v>1377.953132192652</v>
      </c>
      <c r="AB809" t="b">
        <v>0</v>
      </c>
      <c r="AC809" t="b">
        <v>1</v>
      </c>
      <c r="AD809" t="n">
        <v>88.68281824463733</v>
      </c>
      <c r="AE809" t="n">
        <v>0.5010533152950392</v>
      </c>
      <c r="AF809" t="n">
        <v>0</v>
      </c>
      <c r="AG809" t="n">
        <v>0.08299123872811925</v>
      </c>
      <c r="AH809" t="b">
        <v>0</v>
      </c>
      <c r="AI809" t="b">
        <v>0</v>
      </c>
      <c r="AJ809" t="n">
        <v>1377.953132192652</v>
      </c>
      <c r="AK809" t="n">
        <v>0</v>
      </c>
      <c r="AL809" t="n">
        <v>13.94141632924054</v>
      </c>
      <c r="AM809" t="n">
        <v>0</v>
      </c>
      <c r="AN809" t="n">
        <v>14.44381220106883</v>
      </c>
      <c r="AO809" t="n">
        <v>0</v>
      </c>
      <c r="AP809" t="n">
        <v>1</v>
      </c>
      <c r="AQ809" t="n">
        <v>3</v>
      </c>
      <c r="AR809" t="n">
        <v>0</v>
      </c>
      <c r="AS809" t="n">
        <v>0</v>
      </c>
      <c r="AT809" t="n">
        <v>3.162115955467069</v>
      </c>
      <c r="AU809" t="n">
        <v>1.006295519932238</v>
      </c>
      <c r="AV809" t="n">
        <v>3.162115955467069</v>
      </c>
    </row>
    <row r="810" spans="1:48">
      <c r="A810" t="n">
        <v>807</v>
      </c>
      <c r="B810" t="n">
        <v>0</v>
      </c>
      <c r="C810" t="n">
        <v>0</v>
      </c>
      <c r="D810" t="n">
        <v>0</v>
      </c>
      <c r="E810" t="n">
        <v>53</v>
      </c>
      <c r="F810" t="n">
        <v>-0.0274154363444632</v>
      </c>
      <c r="G810" t="n">
        <v>375.3513726083503</v>
      </c>
      <c r="H810" t="n">
        <v>1385.797267670029</v>
      </c>
      <c r="I810" t="n">
        <v>6.079357851396794</v>
      </c>
      <c r="J810" t="n">
        <v>6.079357851396794</v>
      </c>
      <c r="K810" t="n">
        <v>154.6646566630084</v>
      </c>
      <c r="L810" t="n">
        <v>5</v>
      </c>
      <c r="M810" t="n">
        <v>41.8918354991897</v>
      </c>
      <c r="N810" t="n">
        <v>1385.797267670029</v>
      </c>
      <c r="O810" t="b">
        <v>0</v>
      </c>
      <c r="P810" t="n">
        <v>6.079357851396794</v>
      </c>
      <c r="Q810" t="n">
        <v>0</v>
      </c>
      <c r="R810" t="n">
        <v>1</v>
      </c>
      <c r="S810" t="n">
        <v>32.14456881637769</v>
      </c>
      <c r="T810" t="n">
        <v>41.8918354991897</v>
      </c>
      <c r="U810" t="n">
        <v>6.079357851396794</v>
      </c>
      <c r="V810" t="n">
        <v>0</v>
      </c>
      <c r="W810" t="n">
        <v>-27.89995023608794</v>
      </c>
      <c r="X810" t="n">
        <v>1</v>
      </c>
      <c r="Y810" t="n">
        <v>5.073875110879257</v>
      </c>
      <c r="Z810" t="n">
        <v>70.64574641283824</v>
      </c>
      <c r="AA810" t="n">
        <v>1385.797267670029</v>
      </c>
      <c r="AB810" t="b">
        <v>0</v>
      </c>
      <c r="AC810" t="b">
        <v>1</v>
      </c>
      <c r="AD810" t="n">
        <v>88.68405371687439</v>
      </c>
      <c r="AE810" t="n">
        <v>0.5829840347839271</v>
      </c>
      <c r="AF810" t="n">
        <v>0</v>
      </c>
      <c r="AG810" t="n">
        <v>0.05436832454293566</v>
      </c>
      <c r="AH810" t="b">
        <v>0</v>
      </c>
      <c r="AI810" t="b">
        <v>0</v>
      </c>
      <c r="AJ810" t="n">
        <v>1385.797267670029</v>
      </c>
      <c r="AK810" t="n">
        <v>0</v>
      </c>
      <c r="AL810" t="n">
        <v>6.079357851396794</v>
      </c>
      <c r="AM810" t="n">
        <v>0</v>
      </c>
      <c r="AN810" t="n">
        <v>6.662362863626553</v>
      </c>
      <c r="AO810" t="n">
        <v>0</v>
      </c>
      <c r="AP810" t="n">
        <v>1</v>
      </c>
      <c r="AQ810" t="n">
        <v>3</v>
      </c>
      <c r="AR810" t="n">
        <v>0</v>
      </c>
      <c r="AS810" t="n">
        <v>0</v>
      </c>
      <c r="AT810" t="n">
        <v>1.865576853502732</v>
      </c>
      <c r="AU810" t="n">
        <v>0.5936915838027154</v>
      </c>
      <c r="AV810" t="n">
        <v>1.865576853502732</v>
      </c>
    </row>
    <row r="811" spans="1:48">
      <c r="A811" t="n">
        <v>808</v>
      </c>
      <c r="B811" t="n">
        <v>0</v>
      </c>
      <c r="C811" t="n">
        <v>0</v>
      </c>
      <c r="D811" t="n">
        <v>0</v>
      </c>
      <c r="E811" t="n">
        <v>52.5</v>
      </c>
      <c r="F811" t="n">
        <v>-0.2483563921974588</v>
      </c>
      <c r="G811" t="n">
        <v>371.8103219233658</v>
      </c>
      <c r="H811" t="n">
        <v>1372.723708541067</v>
      </c>
      <c r="I811" t="n">
        <v>-2.00755879816082</v>
      </c>
      <c r="J811" t="n">
        <v>-2.00755879816082</v>
      </c>
      <c r="K811" t="n">
        <v>-51.56062983223594</v>
      </c>
      <c r="L811" t="n">
        <v>5</v>
      </c>
      <c r="M811" t="n">
        <v>-13.96550103798373</v>
      </c>
      <c r="N811" t="n">
        <v>1372.723708541067</v>
      </c>
      <c r="O811" t="b">
        <v>0</v>
      </c>
      <c r="P811" t="n">
        <v>-2.00755879816082</v>
      </c>
      <c r="Q811" t="n">
        <v>0</v>
      </c>
      <c r="R811" t="n">
        <v>1</v>
      </c>
      <c r="S811" t="n">
        <v>32.14456881637769</v>
      </c>
      <c r="T811" t="n">
        <v>-13.96550103798373</v>
      </c>
      <c r="U811" t="n">
        <v>-2.00755879816082</v>
      </c>
      <c r="V811" t="n">
        <v>0</v>
      </c>
      <c r="W811" t="n">
        <v>-30.67729095027756</v>
      </c>
      <c r="X811" t="n">
        <v>1</v>
      </c>
      <c r="Y811" t="n">
        <v>7.851215825068873</v>
      </c>
      <c r="Z811" t="n">
        <v>70.6678010769055</v>
      </c>
      <c r="AA811" t="n">
        <v>1372.723708541067</v>
      </c>
      <c r="AB811" t="b">
        <v>0</v>
      </c>
      <c r="AC811" t="b">
        <v>1</v>
      </c>
      <c r="AD811" t="n">
        <v>88.68661821904422</v>
      </c>
      <c r="AE811" t="n">
        <v>0.6410180198565459</v>
      </c>
      <c r="AF811" t="n">
        <v>0</v>
      </c>
      <c r="AG811" t="n">
        <v>0.02912115310390934</v>
      </c>
      <c r="AH811" t="b">
        <v>0</v>
      </c>
      <c r="AI811" t="b">
        <v>0</v>
      </c>
      <c r="AJ811" t="n">
        <v>1372.723708541067</v>
      </c>
      <c r="AK811" t="n">
        <v>0</v>
      </c>
      <c r="AL811" t="n">
        <v>-2.00755879816082</v>
      </c>
      <c r="AM811" t="n">
        <v>0</v>
      </c>
      <c r="AN811" t="n">
        <v>-1.3650251578429</v>
      </c>
      <c r="AO811" t="n">
        <v>0</v>
      </c>
      <c r="AP811" t="n">
        <v>1</v>
      </c>
      <c r="AQ811" t="n">
        <v>3</v>
      </c>
      <c r="AR811" t="n">
        <v>0</v>
      </c>
      <c r="AS811" t="n">
        <v>0</v>
      </c>
      <c r="AT811" t="n">
        <v>0.5620584751213445</v>
      </c>
      <c r="AU811" t="n">
        <v>0.1788665986383827</v>
      </c>
      <c r="AV811" t="n">
        <v>0.5620584751213445</v>
      </c>
    </row>
    <row r="812" spans="1:48">
      <c r="A812" t="n">
        <v>809</v>
      </c>
      <c r="B812" t="n">
        <v>0</v>
      </c>
      <c r="C812" t="n">
        <v>0</v>
      </c>
      <c r="D812" t="n">
        <v>0</v>
      </c>
      <c r="E812" t="n">
        <v>51.3</v>
      </c>
      <c r="F812" t="n">
        <v>-0.3958256615323661</v>
      </c>
      <c r="G812" t="n">
        <v>363.3118002794031</v>
      </c>
      <c r="H812" t="n">
        <v>1341.347166631557</v>
      </c>
      <c r="I812" t="n">
        <v>-7.286484375022952</v>
      </c>
      <c r="J812" t="n">
        <v>-7.286484375022952</v>
      </c>
      <c r="K812" t="n">
        <v>-191.5181403667455</v>
      </c>
      <c r="L812" t="n">
        <v>5</v>
      </c>
      <c r="M812" t="n">
        <v>-51.87381916759088</v>
      </c>
      <c r="N812" t="n">
        <v>1341.347166631557</v>
      </c>
      <c r="O812" t="b">
        <v>0</v>
      </c>
      <c r="P812" t="n">
        <v>-7.286484375022952</v>
      </c>
      <c r="Q812" t="n">
        <v>0</v>
      </c>
      <c r="R812" t="n">
        <v>1</v>
      </c>
      <c r="S812" t="n">
        <v>32.14456881637769</v>
      </c>
      <c r="T812" t="n">
        <v>-51.87381916759088</v>
      </c>
      <c r="U812" t="n">
        <v>-7.286484375022953</v>
      </c>
      <c r="V812" t="n">
        <v>0</v>
      </c>
      <c r="W812" t="n">
        <v>-33.66780753665461</v>
      </c>
      <c r="X812" t="n">
        <v>1</v>
      </c>
      <c r="Y812" t="n">
        <v>10.84173241144592</v>
      </c>
      <c r="Z812" t="n">
        <v>70.67851255320492</v>
      </c>
      <c r="AA812" t="n">
        <v>1341.347166631557</v>
      </c>
      <c r="AB812" t="b">
        <v>0</v>
      </c>
      <c r="AC812" t="b">
        <v>1</v>
      </c>
      <c r="AD812" t="n">
        <v>88.69032713734512</v>
      </c>
      <c r="AE812" t="n">
        <v>0.7035064261390515</v>
      </c>
      <c r="AF812" t="n">
        <v>0</v>
      </c>
      <c r="AG812" t="n">
        <v>0.006600034550751976</v>
      </c>
      <c r="AH812" t="b">
        <v>0</v>
      </c>
      <c r="AI812" t="b">
        <v>0</v>
      </c>
      <c r="AJ812" t="n">
        <v>1341.347166631557</v>
      </c>
      <c r="AK812" t="n">
        <v>0</v>
      </c>
      <c r="AL812" t="n">
        <v>-7.286484375022953</v>
      </c>
      <c r="AM812" t="n">
        <v>2.189456393013072</v>
      </c>
      <c r="AN812" t="n">
        <v>-4.389409976487727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 spans="1:48">
      <c r="A813" t="n">
        <v>810</v>
      </c>
      <c r="B813" t="n">
        <v>0</v>
      </c>
      <c r="C813" t="n">
        <v>0</v>
      </c>
      <c r="D813" t="n">
        <v>0</v>
      </c>
      <c r="E813" t="n">
        <v>49.7</v>
      </c>
      <c r="F813" t="n">
        <v>-0.5016742950064037</v>
      </c>
      <c r="G813" t="n">
        <v>351.980438087453</v>
      </c>
      <c r="H813" t="n">
        <v>1299.511777418877</v>
      </c>
      <c r="I813" t="n">
        <v>-10.83170117240826</v>
      </c>
      <c r="J813" t="n">
        <v>-10.83170117240826</v>
      </c>
      <c r="K813" t="n">
        <v>-293.8661238761334</v>
      </c>
      <c r="L813" t="n">
        <v>5</v>
      </c>
      <c r="M813" t="n">
        <v>-79.59537483102206</v>
      </c>
      <c r="N813" t="n">
        <v>1299.511777418877</v>
      </c>
      <c r="O813" t="b">
        <v>0</v>
      </c>
      <c r="P813" t="n">
        <v>-10.83170117240826</v>
      </c>
      <c r="Q813" t="n">
        <v>0</v>
      </c>
      <c r="R813" t="n">
        <v>1</v>
      </c>
      <c r="S813" t="n">
        <v>32.14456881637769</v>
      </c>
      <c r="T813" t="n">
        <v>-79.59537483102206</v>
      </c>
      <c r="U813" t="n">
        <v>-10.83170117240826</v>
      </c>
      <c r="V813" t="n">
        <v>0</v>
      </c>
      <c r="W813" t="n">
        <v>-37.70807580700871</v>
      </c>
      <c r="X813" t="n">
        <v>1</v>
      </c>
      <c r="Y813" t="n">
        <v>14.88200068180003</v>
      </c>
      <c r="Z813" t="n">
        <v>70.67311150485372</v>
      </c>
      <c r="AA813" t="n">
        <v>1299.511777418877</v>
      </c>
      <c r="AB813" t="b">
        <v>0</v>
      </c>
      <c r="AC813" t="b">
        <v>1</v>
      </c>
      <c r="AD813" t="n">
        <v>88.6954310526414</v>
      </c>
      <c r="AE813" t="n">
        <v>0.787929942236003</v>
      </c>
      <c r="AF813" t="n">
        <v>0</v>
      </c>
      <c r="AG813" t="n">
        <v>-0.005880058005035604</v>
      </c>
      <c r="AH813" t="b">
        <v>0</v>
      </c>
      <c r="AI813" t="b">
        <v>0</v>
      </c>
      <c r="AJ813" t="n">
        <v>1299.511777418877</v>
      </c>
      <c r="AK813" t="n">
        <v>0</v>
      </c>
      <c r="AL813" t="n">
        <v>-10.83170117240826</v>
      </c>
      <c r="AM813" t="n">
        <v>5.807110985740232</v>
      </c>
      <c r="AN813" t="n">
        <v>-4.228683570654349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 spans="1:48">
      <c r="A814" t="n">
        <v>811</v>
      </c>
      <c r="B814" t="n">
        <v>0</v>
      </c>
      <c r="C814" t="n">
        <v>0</v>
      </c>
      <c r="D814" t="n">
        <v>0</v>
      </c>
      <c r="E814" t="n">
        <v>47.4</v>
      </c>
      <c r="F814" t="n">
        <v>-0.847477158442012</v>
      </c>
      <c r="G814" t="n">
        <v>335.6916049365246</v>
      </c>
      <c r="H814" t="n">
        <v>1239.373405425649</v>
      </c>
      <c r="I814" t="n">
        <v>-21.80829360935751</v>
      </c>
      <c r="J814" t="n">
        <v>-21.80829360935751</v>
      </c>
      <c r="K814" t="n">
        <v>-620.37257005309</v>
      </c>
      <c r="L814" t="n">
        <v>5</v>
      </c>
      <c r="M814" t="n">
        <v>-168.0315736871858</v>
      </c>
      <c r="N814" t="n">
        <v>1239.373405425649</v>
      </c>
      <c r="O814" t="b">
        <v>0</v>
      </c>
      <c r="P814" t="n">
        <v>-21.80829360935751</v>
      </c>
      <c r="Q814" t="n">
        <v>0</v>
      </c>
      <c r="R814" t="n">
        <v>1</v>
      </c>
      <c r="S814" t="n">
        <v>32.14456881637769</v>
      </c>
      <c r="T814" t="n">
        <v>-168.0315736871858</v>
      </c>
      <c r="U814" t="n">
        <v>-21.80829360935751</v>
      </c>
      <c r="V814" t="n">
        <v>0</v>
      </c>
      <c r="W814" t="n">
        <v>-41.05097155978827</v>
      </c>
      <c r="X814" t="n">
        <v>1</v>
      </c>
      <c r="Y814" t="n">
        <v>18.22489643457958</v>
      </c>
      <c r="Z814" t="n">
        <v>70.65207405226597</v>
      </c>
      <c r="AA814" t="n">
        <v>1239.373405425649</v>
      </c>
      <c r="AB814" t="b">
        <v>0</v>
      </c>
      <c r="AC814" t="b">
        <v>1</v>
      </c>
      <c r="AD814" t="n">
        <v>88.70199988143433</v>
      </c>
      <c r="AE814" t="n">
        <v>0.8577814952791578</v>
      </c>
      <c r="AF814" t="n">
        <v>0</v>
      </c>
      <c r="AG814" t="n">
        <v>-0.02084617993576016</v>
      </c>
      <c r="AH814" t="b">
        <v>0</v>
      </c>
      <c r="AI814" t="b">
        <v>0</v>
      </c>
      <c r="AJ814" t="n">
        <v>1239.373405425649</v>
      </c>
      <c r="AK814" t="n">
        <v>0</v>
      </c>
      <c r="AL814" t="n">
        <v>-21.80829360935751</v>
      </c>
      <c r="AM814" t="n">
        <v>16.9300443282895</v>
      </c>
      <c r="AN814" t="n">
        <v>-4.001588084539907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 spans="1:48">
      <c r="A815" t="n">
        <v>812</v>
      </c>
      <c r="B815" t="n">
        <v>0</v>
      </c>
      <c r="C815" t="n">
        <v>0</v>
      </c>
      <c r="D815" t="n">
        <v>0</v>
      </c>
      <c r="E815" t="n">
        <v>43.7</v>
      </c>
      <c r="F815" t="n">
        <v>-1.108417071225543</v>
      </c>
      <c r="G815" t="n">
        <v>309.4878298676398</v>
      </c>
      <c r="H815" t="n">
        <v>1142.629067871326</v>
      </c>
      <c r="I815" t="n">
        <v>-28.23893625862829</v>
      </c>
      <c r="J815" t="n">
        <v>-28.23893625862829</v>
      </c>
      <c r="K815" t="n">
        <v>-871.3169035059842</v>
      </c>
      <c r="L815" t="n">
        <v>5</v>
      </c>
      <c r="M815" t="n">
        <v>-236.0013281435493</v>
      </c>
      <c r="N815" t="n">
        <v>1142.629067871326</v>
      </c>
      <c r="O815" t="b">
        <v>0</v>
      </c>
      <c r="P815" t="n">
        <v>-28.23893625862829</v>
      </c>
      <c r="Q815" t="n">
        <v>0</v>
      </c>
      <c r="R815" t="n">
        <v>1</v>
      </c>
      <c r="S815" t="n">
        <v>32.14456881637769</v>
      </c>
      <c r="T815" t="n">
        <v>-236.0013281435493</v>
      </c>
      <c r="U815" t="n">
        <v>-28.23893625862829</v>
      </c>
      <c r="V815" t="n">
        <v>0</v>
      </c>
      <c r="W815" t="n">
        <v>-48.0872616759664</v>
      </c>
      <c r="X815" t="n">
        <v>1</v>
      </c>
      <c r="Y815" t="n">
        <v>25.26118655075772</v>
      </c>
      <c r="Z815" t="n">
        <v>70.64838924040991</v>
      </c>
      <c r="AA815" t="n">
        <v>1142.629067871326</v>
      </c>
      <c r="AB815" t="b">
        <v>0</v>
      </c>
      <c r="AC815" t="b">
        <v>1</v>
      </c>
      <c r="AD815" t="n">
        <v>88.71062807250286</v>
      </c>
      <c r="AE815" t="n">
        <v>1.004808452930641</v>
      </c>
      <c r="AF815" t="n">
        <v>0</v>
      </c>
      <c r="AG815" t="n">
        <v>-0.02974819356382324</v>
      </c>
      <c r="AH815" t="b">
        <v>0</v>
      </c>
      <c r="AI815" t="b">
        <v>0</v>
      </c>
      <c r="AJ815" t="n">
        <v>1142.629067871326</v>
      </c>
      <c r="AK815" t="n">
        <v>0</v>
      </c>
      <c r="AL815" t="n">
        <v>-28.23893625862829</v>
      </c>
      <c r="AM815" t="n">
        <v>23.46917248502313</v>
      </c>
      <c r="AN815" t="n">
        <v>-3.64553282923744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 spans="1:48">
      <c r="A816" t="n">
        <v>813</v>
      </c>
      <c r="B816" t="n">
        <v>0</v>
      </c>
      <c r="C816" t="n">
        <v>0</v>
      </c>
      <c r="D816" t="n">
        <v>0</v>
      </c>
      <c r="E816" t="n">
        <v>39.7</v>
      </c>
      <c r="F816" t="n">
        <v>-1.135521223322486</v>
      </c>
      <c r="G816" t="n">
        <v>281.1594243877643</v>
      </c>
      <c r="H816" t="n">
        <v>1038.040594839626</v>
      </c>
      <c r="I816" t="n">
        <v>-26.66222248461446</v>
      </c>
      <c r="J816" t="n">
        <v>-26.66222248461446</v>
      </c>
      <c r="K816" t="n">
        <v>-905.5555249088644</v>
      </c>
      <c r="L816" t="n">
        <v>3</v>
      </c>
      <c r="M816" t="n">
        <v>-245.2750609178939</v>
      </c>
      <c r="N816" t="n">
        <v>1684.739885424713</v>
      </c>
      <c r="O816" t="b">
        <v>1</v>
      </c>
      <c r="P816" t="n">
        <v>-26.66222248461446</v>
      </c>
      <c r="Q816" t="n">
        <v>-50.79963762658838</v>
      </c>
      <c r="R816" t="n">
        <v>0.9521927002996201</v>
      </c>
      <c r="S816" t="n">
        <v>32.14456881637769</v>
      </c>
      <c r="T816" t="n">
        <v>-143.8996442215424</v>
      </c>
      <c r="U816" t="n">
        <v>-25.38757362361429</v>
      </c>
      <c r="V816" t="n">
        <v>101.3754166963516</v>
      </c>
      <c r="W816" t="n">
        <v>-37.48708337669382</v>
      </c>
      <c r="X816" t="n">
        <v>1</v>
      </c>
      <c r="Y816" t="n">
        <v>14.66100825148514</v>
      </c>
      <c r="Z816" t="n">
        <v>70.63363000932678</v>
      </c>
      <c r="AA816" t="n">
        <v>1684.739885424713</v>
      </c>
      <c r="AB816" t="b">
        <v>0</v>
      </c>
      <c r="AC816" t="b">
        <v>1</v>
      </c>
      <c r="AD816" t="n">
        <v>88.71854914290013</v>
      </c>
      <c r="AE816" t="n">
        <v>0.7833121899607663</v>
      </c>
      <c r="AF816" t="n">
        <v>0</v>
      </c>
      <c r="AG816" t="n">
        <v>-0.03495955085692504</v>
      </c>
      <c r="AH816" t="b">
        <v>0</v>
      </c>
      <c r="AI816" t="b">
        <v>0</v>
      </c>
      <c r="AJ816" t="n">
        <v>1633.940247798124</v>
      </c>
      <c r="AK816" t="n">
        <v>0</v>
      </c>
      <c r="AL816" t="n">
        <v>-24.62206700063029</v>
      </c>
      <c r="AM816" t="n">
        <v>18.15425814031154</v>
      </c>
      <c r="AN816" t="n">
        <v>-5.582929660989372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 spans="1:48">
      <c r="A817" t="n">
        <v>814</v>
      </c>
      <c r="B817" t="n">
        <v>0</v>
      </c>
      <c r="C817" t="n">
        <v>0</v>
      </c>
      <c r="D817" t="n">
        <v>0</v>
      </c>
      <c r="E817" t="n">
        <v>35.5</v>
      </c>
      <c r="F817" t="n">
        <v>-1.182831368817858</v>
      </c>
      <c r="G817" t="n">
        <v>251.414598633895</v>
      </c>
      <c r="H817" t="n">
        <v>928.2226981563404</v>
      </c>
      <c r="I817" t="n">
        <v>-25.23031199089525</v>
      </c>
      <c r="J817" t="n">
        <v>-25.23031199089525</v>
      </c>
      <c r="K817" t="n">
        <v>-958.3044638427777</v>
      </c>
      <c r="L817" t="n">
        <v>3</v>
      </c>
      <c r="M817" t="n">
        <v>-259.5624224926267</v>
      </c>
      <c r="N817" t="n">
        <v>1506.50543910774</v>
      </c>
      <c r="O817" t="b">
        <v>0</v>
      </c>
      <c r="P817" t="n">
        <v>-25.23031199089525</v>
      </c>
      <c r="Q817" t="n">
        <v>0</v>
      </c>
      <c r="R817" t="n">
        <v>0.9531008458987399</v>
      </c>
      <c r="S817" t="n">
        <v>32.17978077395469</v>
      </c>
      <c r="T817" t="n">
        <v>-152.4270883803134</v>
      </c>
      <c r="U817" t="n">
        <v>-24.04703170081138</v>
      </c>
      <c r="V817" t="n">
        <v>107.1353341123133</v>
      </c>
      <c r="W817" t="n">
        <v>-37.48708337669382</v>
      </c>
      <c r="X817" t="n">
        <v>1</v>
      </c>
      <c r="Y817" t="n">
        <v>14.66100825148514</v>
      </c>
      <c r="Z817" t="n">
        <v>70.61713415266105</v>
      </c>
      <c r="AA817" t="n">
        <v>1506.50543910774</v>
      </c>
      <c r="AB817" t="b">
        <v>0</v>
      </c>
      <c r="AC817" t="b">
        <v>1</v>
      </c>
      <c r="AD817" t="n">
        <v>88.72436700331738</v>
      </c>
      <c r="AE817" t="n">
        <v>0.7833121899607663</v>
      </c>
      <c r="AF817" t="n">
        <v>0</v>
      </c>
      <c r="AG817" t="n">
        <v>-0.03759949096154569</v>
      </c>
      <c r="AH817" t="b">
        <v>0</v>
      </c>
      <c r="AI817" t="b">
        <v>0</v>
      </c>
      <c r="AJ817" t="n">
        <v>1506.50543910774</v>
      </c>
      <c r="AK817" t="n">
        <v>0</v>
      </c>
      <c r="AL817" t="n">
        <v>-24.04703170081138</v>
      </c>
      <c r="AM817" t="n">
        <v>18.14055641066692</v>
      </c>
      <c r="AN817" t="n">
        <v>-5.047455869993488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 spans="1:48">
      <c r="A818" t="n">
        <v>815</v>
      </c>
      <c r="B818" t="n">
        <v>0</v>
      </c>
      <c r="C818" t="n">
        <v>0</v>
      </c>
      <c r="D818" t="n">
        <v>0</v>
      </c>
      <c r="E818" t="n">
        <v>31.1</v>
      </c>
      <c r="F818" t="n">
        <v>-1.299819968072749</v>
      </c>
      <c r="G818" t="n">
        <v>220.253352606032</v>
      </c>
      <c r="H818" t="n">
        <v>813.1753778214701</v>
      </c>
      <c r="I818" t="n">
        <v>-24.80252983896422</v>
      </c>
      <c r="J818" t="n">
        <v>-24.80252983896422</v>
      </c>
      <c r="K818" t="n">
        <v>-1075.33760871723</v>
      </c>
      <c r="L818" t="n">
        <v>3</v>
      </c>
      <c r="M818" t="n">
        <v>-291.2615408226516</v>
      </c>
      <c r="N818" t="n">
        <v>1319.783638204246</v>
      </c>
      <c r="O818" t="b">
        <v>0</v>
      </c>
      <c r="P818" t="n">
        <v>-24.80252983896422</v>
      </c>
      <c r="Q818" t="n">
        <v>0</v>
      </c>
      <c r="R818" t="n">
        <v>0.9544734452614362</v>
      </c>
      <c r="S818" t="n">
        <v>32.2124686903299</v>
      </c>
      <c r="T818" t="n">
        <v>-171.2886052625697</v>
      </c>
      <c r="U818" t="n">
        <v>-23.67335610659575</v>
      </c>
      <c r="V818" t="n">
        <v>119.9729355600818</v>
      </c>
      <c r="W818" t="n">
        <v>-38.3239200205206</v>
      </c>
      <c r="X818" t="n">
        <v>1</v>
      </c>
      <c r="Y818" t="n">
        <v>15.49784489531191</v>
      </c>
      <c r="Z818" t="n">
        <v>70.57349506049339</v>
      </c>
      <c r="AA818" t="n">
        <v>1319.783638204246</v>
      </c>
      <c r="AB818" t="b">
        <v>0</v>
      </c>
      <c r="AC818" t="b">
        <v>1</v>
      </c>
      <c r="AD818" t="n">
        <v>88.73035090275127</v>
      </c>
      <c r="AE818" t="n">
        <v>0.8007983287869975</v>
      </c>
      <c r="AF818" t="n">
        <v>0</v>
      </c>
      <c r="AG818" t="n">
        <v>-0.02934941837013394</v>
      </c>
      <c r="AH818" t="b">
        <v>0</v>
      </c>
      <c r="AI818" t="b">
        <v>0</v>
      </c>
      <c r="AJ818" t="n">
        <v>1319.783638204246</v>
      </c>
      <c r="AK818" t="n">
        <v>0</v>
      </c>
      <c r="AL818" t="n">
        <v>-23.67335610659575</v>
      </c>
      <c r="AM818" t="n">
        <v>18.55122915463632</v>
      </c>
      <c r="AN818" t="n">
        <v>-4.30627825821301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 spans="1:48">
      <c r="A819" t="n">
        <v>816</v>
      </c>
      <c r="B819" t="n">
        <v>0</v>
      </c>
      <c r="C819" t="n">
        <v>0</v>
      </c>
      <c r="D819" t="n">
        <v>0</v>
      </c>
      <c r="E819" t="n">
        <v>26.3</v>
      </c>
      <c r="F819" t="n">
        <v>-1.284555425557812</v>
      </c>
      <c r="G819" t="n">
        <v>186.2592660301814</v>
      </c>
      <c r="H819" t="n">
        <v>687.6692101834296</v>
      </c>
      <c r="I819" t="n">
        <v>-20.86341016819194</v>
      </c>
      <c r="J819" t="n">
        <v>-20.86341016819194</v>
      </c>
      <c r="K819" t="n">
        <v>-1069.642846380616</v>
      </c>
      <c r="L819" t="n">
        <v>2</v>
      </c>
      <c r="M819" t="n">
        <v>-289.7190808181516</v>
      </c>
      <c r="N819" t="n">
        <v>1704.044302834539</v>
      </c>
      <c r="O819" t="b">
        <v>1</v>
      </c>
      <c r="P819" t="n">
        <v>-20.86341016819194</v>
      </c>
      <c r="Q819" t="n">
        <v>-57.46695771891583</v>
      </c>
      <c r="R819" t="n">
        <v>0.9547447995406437</v>
      </c>
      <c r="S819" t="n">
        <v>32.24366192226832</v>
      </c>
      <c r="T819" t="n">
        <v>-111.6254179736988</v>
      </c>
      <c r="U819" t="n">
        <v>-19.91923235876464</v>
      </c>
      <c r="V819" t="n">
        <v>178.0936628444528</v>
      </c>
      <c r="W819" t="n">
        <v>-36.30550574712074</v>
      </c>
      <c r="X819" t="n">
        <v>1</v>
      </c>
      <c r="Y819" t="n">
        <v>13.47943062191206</v>
      </c>
      <c r="Z819" t="n">
        <v>70.5410722594318</v>
      </c>
      <c r="AA819" t="n">
        <v>1704.044302834539</v>
      </c>
      <c r="AB819" t="b">
        <v>0</v>
      </c>
      <c r="AC819" t="b">
        <v>1</v>
      </c>
      <c r="AD819" t="n">
        <v>88.73610036217929</v>
      </c>
      <c r="AE819" t="n">
        <v>0.7586225081487916</v>
      </c>
      <c r="AF819" t="n">
        <v>0</v>
      </c>
      <c r="AG819" t="n">
        <v>-0.008706772091173043</v>
      </c>
      <c r="AH819" t="b">
        <v>0</v>
      </c>
      <c r="AI819" t="b">
        <v>0</v>
      </c>
      <c r="AJ819" t="n">
        <v>1646.577345115623</v>
      </c>
      <c r="AK819" t="n">
        <v>0</v>
      </c>
      <c r="AL819" t="n">
        <v>-19.24747888272515</v>
      </c>
      <c r="AM819" t="n">
        <v>12.84387564547499</v>
      </c>
      <c r="AN819" t="n">
        <v>-5.637436143293564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 spans="1:48">
      <c r="A820" t="n">
        <v>817</v>
      </c>
      <c r="B820" t="n">
        <v>0</v>
      </c>
      <c r="C820" t="n">
        <v>0</v>
      </c>
      <c r="D820" t="n">
        <v>0</v>
      </c>
      <c r="E820" t="n">
        <v>21.9</v>
      </c>
      <c r="F820" t="n">
        <v>-1.22862499636267</v>
      </c>
      <c r="G820" t="n">
        <v>155.0980200023183</v>
      </c>
      <c r="H820" t="n">
        <v>572.6218898485592</v>
      </c>
      <c r="I820" t="n">
        <v>-16.64356787129985</v>
      </c>
      <c r="J820" t="n">
        <v>-16.64356787129985</v>
      </c>
      <c r="K820" t="n">
        <v>-1024.734976254332</v>
      </c>
      <c r="L820" t="n">
        <v>2</v>
      </c>
      <c r="M820" t="n">
        <v>-277.5555190288006</v>
      </c>
      <c r="N820" t="n">
        <v>1418.95704304473</v>
      </c>
      <c r="O820" t="b">
        <v>0</v>
      </c>
      <c r="P820" t="n">
        <v>-16.64356787129985</v>
      </c>
      <c r="Q820" t="n">
        <v>0</v>
      </c>
      <c r="R820" t="n">
        <v>0.9546826160815454</v>
      </c>
      <c r="S820" t="n">
        <v>32.26974467335994</v>
      </c>
      <c r="T820" t="n">
        <v>-106.9319729678315</v>
      </c>
      <c r="U820" t="n">
        <v>-15.8893249163033</v>
      </c>
      <c r="V820" t="n">
        <v>170.6235460609691</v>
      </c>
      <c r="W820" t="n">
        <v>-41.45414128520698</v>
      </c>
      <c r="X820" t="n">
        <v>1</v>
      </c>
      <c r="Y820" t="n">
        <v>18.6280661599983</v>
      </c>
      <c r="Z820" t="n">
        <v>70.52457640276607</v>
      </c>
      <c r="AA820" t="n">
        <v>1418.95704304473</v>
      </c>
      <c r="AB820" t="b">
        <v>0</v>
      </c>
      <c r="AC820" t="b">
        <v>1</v>
      </c>
      <c r="AD820" t="n">
        <v>88.74247089725506</v>
      </c>
      <c r="AE820" t="n">
        <v>0.8662059373028325</v>
      </c>
      <c r="AF820" t="n">
        <v>0</v>
      </c>
      <c r="AG820" t="n">
        <v>0.01613241492099221</v>
      </c>
      <c r="AH820" t="b">
        <v>0</v>
      </c>
      <c r="AI820" t="b">
        <v>0</v>
      </c>
      <c r="AJ820" t="n">
        <v>1418.95704304473</v>
      </c>
      <c r="AK820" t="n">
        <v>0</v>
      </c>
      <c r="AL820" t="n">
        <v>-15.8893249163033</v>
      </c>
      <c r="AM820" t="n">
        <v>10.15232987770793</v>
      </c>
      <c r="AN820" t="n">
        <v>-4.693822817447584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 spans="1:48">
      <c r="A821" t="n">
        <v>818</v>
      </c>
      <c r="B821" t="n">
        <v>0</v>
      </c>
      <c r="C821" t="n">
        <v>0</v>
      </c>
      <c r="D821" t="n">
        <v>0</v>
      </c>
      <c r="E821" t="n">
        <v>18</v>
      </c>
      <c r="F821" t="n">
        <v>-0.7176112556581757</v>
      </c>
      <c r="G821" t="n">
        <v>127.4778246594397</v>
      </c>
      <c r="H821" t="n">
        <v>470.6481286426514</v>
      </c>
      <c r="I821" t="n">
        <v>-7.427881804696289</v>
      </c>
      <c r="J821" t="n">
        <v>-7.427881804696289</v>
      </c>
      <c r="K821" t="n">
        <v>-556.4187068980812</v>
      </c>
      <c r="L821" t="n">
        <v>2</v>
      </c>
      <c r="M821" t="n">
        <v>-150.7092922259158</v>
      </c>
      <c r="N821" t="n">
        <v>1166.26606277649</v>
      </c>
      <c r="O821" t="b">
        <v>0</v>
      </c>
      <c r="P821" t="n">
        <v>-7.427881804696289</v>
      </c>
      <c r="Q821" t="n">
        <v>0</v>
      </c>
      <c r="R821" t="n">
        <v>0.948113177767284</v>
      </c>
      <c r="S821" t="n">
        <v>32.29058050646401</v>
      </c>
      <c r="T821" t="n">
        <v>-57.6632227487374</v>
      </c>
      <c r="U821" t="n">
        <v>-7.042472621930388</v>
      </c>
      <c r="V821" t="n">
        <v>93.04606947717839</v>
      </c>
      <c r="W821" t="n">
        <v>-39.93297333709548</v>
      </c>
      <c r="X821" t="n">
        <v>1</v>
      </c>
      <c r="Y821" t="n">
        <v>17.10689821188679</v>
      </c>
      <c r="Z821" t="n">
        <v>70.5156423342451</v>
      </c>
      <c r="AA821" t="n">
        <v>1166.26606277649</v>
      </c>
      <c r="AB821" t="b">
        <v>0</v>
      </c>
      <c r="AC821" t="b">
        <v>1</v>
      </c>
      <c r="AD821" t="n">
        <v>88.74956116796376</v>
      </c>
      <c r="AE821" t="n">
        <v>0.8344203383870696</v>
      </c>
      <c r="AF821" t="n">
        <v>0</v>
      </c>
      <c r="AG821" t="n">
        <v>0.03997304656552092</v>
      </c>
      <c r="AH821" t="b">
        <v>0</v>
      </c>
      <c r="AI821" t="b">
        <v>0</v>
      </c>
      <c r="AJ821" t="n">
        <v>1166.26606277649</v>
      </c>
      <c r="AK821" t="n">
        <v>0</v>
      </c>
      <c r="AL821" t="n">
        <v>-7.042472621930388</v>
      </c>
      <c r="AM821" t="n">
        <v>2.399224775534451</v>
      </c>
      <c r="AN821" t="n">
        <v>-3.731508302795303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 spans="1:48">
      <c r="A822" t="n">
        <v>819</v>
      </c>
      <c r="B822" t="n">
        <v>0</v>
      </c>
      <c r="C822" t="n">
        <v>0</v>
      </c>
      <c r="D822" t="n">
        <v>0</v>
      </c>
      <c r="E822" t="n">
        <v>17</v>
      </c>
      <c r="F822" t="n">
        <v>0.01573668566204267</v>
      </c>
      <c r="G822" t="n">
        <v>120.3957232894708</v>
      </c>
      <c r="H822" t="n">
        <v>444.5010103847263</v>
      </c>
      <c r="I822" t="n">
        <v>1.541457009445677</v>
      </c>
      <c r="J822" t="n">
        <v>1.541457009445677</v>
      </c>
      <c r="K822" t="n">
        <v>122.2620684093943</v>
      </c>
      <c r="L822" t="n">
        <v>2</v>
      </c>
      <c r="M822" t="n">
        <v>33.115403144473</v>
      </c>
      <c r="N822" t="n">
        <v>1101.473503733352</v>
      </c>
      <c r="O822" t="b">
        <v>0</v>
      </c>
      <c r="P822" t="n">
        <v>1.541457009445677</v>
      </c>
      <c r="Q822" t="n">
        <v>0</v>
      </c>
      <c r="R822" t="n">
        <v>0.8011355636589982</v>
      </c>
      <c r="S822" t="n">
        <v>32.30122736946178</v>
      </c>
      <c r="T822" t="n">
        <v>16.68102500103675</v>
      </c>
      <c r="U822" t="n">
        <v>1.92409010330965</v>
      </c>
      <c r="V822" t="n">
        <v>3.317262634421331</v>
      </c>
      <c r="W822" t="n">
        <v>-28.51977503343329</v>
      </c>
      <c r="X822" t="n">
        <v>1</v>
      </c>
      <c r="Y822" t="n">
        <v>5.693699908224612</v>
      </c>
      <c r="Z822" t="n">
        <v>70.55587788820908</v>
      </c>
      <c r="AA822" t="n">
        <v>1101.473503733352</v>
      </c>
      <c r="AB822" t="b">
        <v>0</v>
      </c>
      <c r="AC822" t="b">
        <v>1</v>
      </c>
      <c r="AD822" t="n">
        <v>88.7540850961622</v>
      </c>
      <c r="AE822" t="n">
        <v>0.5959355977135316</v>
      </c>
      <c r="AF822" t="n">
        <v>0</v>
      </c>
      <c r="AG822" t="n">
        <v>0.06999939526113852</v>
      </c>
      <c r="AH822" t="b">
        <v>0</v>
      </c>
      <c r="AI822" t="b">
        <v>0</v>
      </c>
      <c r="AJ822" t="n">
        <v>1101.473503733352</v>
      </c>
      <c r="AK822" t="n">
        <v>0</v>
      </c>
      <c r="AL822" t="n">
        <v>1.92409010330965</v>
      </c>
      <c r="AM822" t="n">
        <v>0</v>
      </c>
      <c r="AN822" t="n">
        <v>2.520025701023182</v>
      </c>
      <c r="AO822" t="n">
        <v>0</v>
      </c>
      <c r="AP822" t="n">
        <v>1</v>
      </c>
      <c r="AQ822" t="n">
        <v>3</v>
      </c>
      <c r="AR822" t="n">
        <v>0</v>
      </c>
      <c r="AS822" t="n">
        <v>0</v>
      </c>
      <c r="AT822" t="n">
        <v>1.035694023789723</v>
      </c>
      <c r="AU822" t="n">
        <v>0.3295939398927727</v>
      </c>
      <c r="AV822" t="n">
        <v>1.035694023789723</v>
      </c>
    </row>
    <row r="823" spans="1:48">
      <c r="A823" t="n">
        <v>820</v>
      </c>
      <c r="B823" t="n">
        <v>0</v>
      </c>
      <c r="C823" t="n">
        <v>0</v>
      </c>
      <c r="D823" t="n">
        <v>0</v>
      </c>
      <c r="E823" t="n">
        <v>18</v>
      </c>
      <c r="F823" t="n">
        <v>0.6546645130100059</v>
      </c>
      <c r="G823" t="n">
        <v>127.4778246594397</v>
      </c>
      <c r="H823" t="n">
        <v>470.6481286426514</v>
      </c>
      <c r="I823" t="n">
        <v>9.558605999985199</v>
      </c>
      <c r="J823" t="n">
        <v>9.558605999985199</v>
      </c>
      <c r="K823" t="n">
        <v>716.0301321565616</v>
      </c>
      <c r="L823" t="n">
        <v>2</v>
      </c>
      <c r="M823" t="n">
        <v>193.9409892081694</v>
      </c>
      <c r="N823" t="n">
        <v>1166.26606277649</v>
      </c>
      <c r="O823" t="b">
        <v>0</v>
      </c>
      <c r="P823" t="n">
        <v>9.558605999985199</v>
      </c>
      <c r="Q823" t="n">
        <v>0</v>
      </c>
      <c r="R823" t="n">
        <v>0.9304360162571698</v>
      </c>
      <c r="S823" t="n">
        <v>32.3096955117792</v>
      </c>
      <c r="T823" t="n">
        <v>84.11661570420536</v>
      </c>
      <c r="U823" t="n">
        <v>10.27325450968272</v>
      </c>
      <c r="V823" t="n">
        <v>5.851486887349239</v>
      </c>
      <c r="W823" t="n">
        <v>-26.33425533878496</v>
      </c>
      <c r="X823" t="n">
        <v>1</v>
      </c>
      <c r="Y823" t="n">
        <v>3.508180213576281</v>
      </c>
      <c r="Z823" t="n">
        <v>70.68647071457292</v>
      </c>
      <c r="AA823" t="n">
        <v>1166.26606277649</v>
      </c>
      <c r="AB823" t="b">
        <v>0</v>
      </c>
      <c r="AC823" t="b">
        <v>1</v>
      </c>
      <c r="AD823" t="n">
        <v>88.75591086602763</v>
      </c>
      <c r="AE823" t="n">
        <v>0.5502680220044619</v>
      </c>
      <c r="AF823" t="n">
        <v>0</v>
      </c>
      <c r="AG823" t="n">
        <v>0.09764280743159814</v>
      </c>
      <c r="AH823" t="b">
        <v>0</v>
      </c>
      <c r="AI823" t="b">
        <v>0</v>
      </c>
      <c r="AJ823" t="n">
        <v>1166.26606277649</v>
      </c>
      <c r="AK823" t="n">
        <v>0</v>
      </c>
      <c r="AL823" t="n">
        <v>10.27325450968272</v>
      </c>
      <c r="AM823" t="n">
        <v>0</v>
      </c>
      <c r="AN823" t="n">
        <v>10.88586738020591</v>
      </c>
      <c r="AO823" t="n">
        <v>0</v>
      </c>
      <c r="AP823" t="n">
        <v>1</v>
      </c>
      <c r="AQ823" t="n">
        <v>3</v>
      </c>
      <c r="AR823" t="n">
        <v>0</v>
      </c>
      <c r="AS823" t="n">
        <v>0</v>
      </c>
      <c r="AT823" t="n">
        <v>2.478849599226769</v>
      </c>
      <c r="AU823" t="n">
        <v>0.7888563485393347</v>
      </c>
      <c r="AV823" t="n">
        <v>2.478849599226769</v>
      </c>
    </row>
    <row r="824" spans="1:48">
      <c r="A824" t="n">
        <v>821</v>
      </c>
      <c r="B824" t="n">
        <v>0</v>
      </c>
      <c r="C824" t="n">
        <v>0</v>
      </c>
      <c r="D824" t="n">
        <v>0</v>
      </c>
      <c r="E824" t="n">
        <v>21.4</v>
      </c>
      <c r="F824" t="n">
        <v>1.032271928964595</v>
      </c>
      <c r="G824" t="n">
        <v>151.5569693173339</v>
      </c>
      <c r="H824" t="n">
        <v>559.5483307195967</v>
      </c>
      <c r="I824" t="n">
        <v>16.99705742270711</v>
      </c>
      <c r="J824" t="n">
        <v>16.99705742270711</v>
      </c>
      <c r="K824" t="n">
        <v>1070.950040381112</v>
      </c>
      <c r="L824" t="n">
        <v>2</v>
      </c>
      <c r="M824" t="n">
        <v>290.0731420317204</v>
      </c>
      <c r="N824" t="n">
        <v>1386.560763523161</v>
      </c>
      <c r="O824" t="b">
        <v>0</v>
      </c>
      <c r="P824" t="n">
        <v>16.99705742270711</v>
      </c>
      <c r="Q824" t="n">
        <v>0</v>
      </c>
      <c r="R824" t="n">
        <v>0.9397912443439913</v>
      </c>
      <c r="S824" t="n">
        <v>32.32806421989986</v>
      </c>
      <c r="T824" t="n">
        <v>124.5589167333523</v>
      </c>
      <c r="U824" t="n">
        <v>18.08599252759764</v>
      </c>
      <c r="V824" t="n">
        <v>7.49953738237555</v>
      </c>
      <c r="W824" t="n">
        <v>-26.69119003492561</v>
      </c>
      <c r="X824" t="n">
        <v>1</v>
      </c>
      <c r="Y824" t="n">
        <v>3.865114909716926</v>
      </c>
      <c r="Z824" t="n">
        <v>70.82313094830398</v>
      </c>
      <c r="AA824" t="n">
        <v>1386.560763523161</v>
      </c>
      <c r="AB824" t="b">
        <v>0</v>
      </c>
      <c r="AC824" t="b">
        <v>1</v>
      </c>
      <c r="AD824" t="n">
        <v>88.75737382140925</v>
      </c>
      <c r="AE824" t="n">
        <v>0.5577263589387441</v>
      </c>
      <c r="AF824" t="n">
        <v>0</v>
      </c>
      <c r="AG824" t="n">
        <v>0.1149465688646802</v>
      </c>
      <c r="AH824" t="b">
        <v>0</v>
      </c>
      <c r="AI824" t="b">
        <v>0</v>
      </c>
      <c r="AJ824" t="n">
        <v>1386.560763523161</v>
      </c>
      <c r="AK824" t="n">
        <v>0</v>
      </c>
      <c r="AL824" t="n">
        <v>18.08599252759764</v>
      </c>
      <c r="AM824" t="n">
        <v>0</v>
      </c>
      <c r="AN824" t="n">
        <v>18.79262517762656</v>
      </c>
      <c r="AO824" t="n">
        <v>0</v>
      </c>
      <c r="AP824" t="n">
        <v>1</v>
      </c>
      <c r="AQ824" t="n">
        <v>3</v>
      </c>
      <c r="AR824" t="n">
        <v>0</v>
      </c>
      <c r="AS824" t="n">
        <v>0</v>
      </c>
      <c r="AT824" t="n">
        <v>3.911561262748857</v>
      </c>
      <c r="AU824" t="n">
        <v>1.244795140367728</v>
      </c>
      <c r="AV824" t="n">
        <v>3.911561262748857</v>
      </c>
    </row>
    <row r="825" spans="1:48">
      <c r="A825" t="n">
        <v>822</v>
      </c>
      <c r="B825" t="n">
        <v>0</v>
      </c>
      <c r="C825" t="n">
        <v>0</v>
      </c>
      <c r="D825" t="n">
        <v>0</v>
      </c>
      <c r="E825" t="n">
        <v>24.8</v>
      </c>
      <c r="F825" t="n">
        <v>0.8829144377982807</v>
      </c>
      <c r="G825" t="n">
        <v>175.6361139752281</v>
      </c>
      <c r="H825" t="n">
        <v>648.4485327965421</v>
      </c>
      <c r="I825" t="n">
        <v>17.24665127551865</v>
      </c>
      <c r="J825" t="n">
        <v>17.24665127551865</v>
      </c>
      <c r="K825" t="n">
        <v>937.696606975059</v>
      </c>
      <c r="L825" t="n">
        <v>2</v>
      </c>
      <c r="M825" t="n">
        <v>253.9806627776433</v>
      </c>
      <c r="N825" t="n">
        <v>1606.855464269831</v>
      </c>
      <c r="O825" t="b">
        <v>0</v>
      </c>
      <c r="P825" t="n">
        <v>17.24665127551865</v>
      </c>
      <c r="Q825" t="n">
        <v>0</v>
      </c>
      <c r="R825" t="n">
        <v>0.9351903543847843</v>
      </c>
      <c r="S825" t="n">
        <v>32.35633468809455</v>
      </c>
      <c r="T825" t="n">
        <v>109.5971678016374</v>
      </c>
      <c r="U825" t="n">
        <v>18.44186180348746</v>
      </c>
      <c r="V825" t="n">
        <v>7.102953605655472</v>
      </c>
      <c r="W825" t="n">
        <v>-29.7143516077678</v>
      </c>
      <c r="X825" t="n">
        <v>1</v>
      </c>
      <c r="Y825" t="n">
        <v>6.888276482559114</v>
      </c>
      <c r="Z825" t="n">
        <v>70.95464952410748</v>
      </c>
      <c r="AA825" t="n">
        <v>1606.855464269831</v>
      </c>
      <c r="AB825" t="b">
        <v>0</v>
      </c>
      <c r="AC825" t="b">
        <v>1</v>
      </c>
      <c r="AD825" t="n">
        <v>88.75950743081248</v>
      </c>
      <c r="AE825" t="n">
        <v>0.6208968992667898</v>
      </c>
      <c r="AF825" t="n">
        <v>0</v>
      </c>
      <c r="AG825" t="n">
        <v>0.1304834649336851</v>
      </c>
      <c r="AH825" t="b">
        <v>0</v>
      </c>
      <c r="AI825" t="b">
        <v>0</v>
      </c>
      <c r="AJ825" t="n">
        <v>1606.855464269831</v>
      </c>
      <c r="AK825" t="n">
        <v>0</v>
      </c>
      <c r="AL825" t="n">
        <v>18.44186180348746</v>
      </c>
      <c r="AM825" t="n">
        <v>0</v>
      </c>
      <c r="AN825" t="n">
        <v>19.08349762233733</v>
      </c>
      <c r="AO825" t="n">
        <v>0</v>
      </c>
      <c r="AP825" t="n">
        <v>1</v>
      </c>
      <c r="AQ825" t="n">
        <v>3</v>
      </c>
      <c r="AR825" t="n">
        <v>0</v>
      </c>
      <c r="AS825" t="n">
        <v>0</v>
      </c>
      <c r="AT825" t="n">
        <v>4.039513330371392</v>
      </c>
      <c r="AU825" t="n">
        <v>1.285513948351986</v>
      </c>
      <c r="AV825" t="n">
        <v>4.039513330371392</v>
      </c>
    </row>
    <row r="826" spans="1:48">
      <c r="A826" t="n">
        <v>823</v>
      </c>
      <c r="B826" t="n">
        <v>0</v>
      </c>
      <c r="C826" t="n">
        <v>0</v>
      </c>
      <c r="D826" t="n">
        <v>0</v>
      </c>
      <c r="E826" t="n">
        <v>27.9</v>
      </c>
      <c r="F826" t="n">
        <v>0.8527369865089471</v>
      </c>
      <c r="G826" t="n">
        <v>197.5906282221316</v>
      </c>
      <c r="H826" t="n">
        <v>729.5045993961097</v>
      </c>
      <c r="I826" t="n">
        <v>18.93056876839992</v>
      </c>
      <c r="J826" t="n">
        <v>18.93056876839992</v>
      </c>
      <c r="K826" t="n">
        <v>914.8896247178698</v>
      </c>
      <c r="L826" t="n">
        <v>3</v>
      </c>
      <c r="M826" t="n">
        <v>247.8032569658369</v>
      </c>
      <c r="N826" t="n">
        <v>1183.985964819886</v>
      </c>
      <c r="O826" t="b">
        <v>1</v>
      </c>
      <c r="P826" t="n">
        <v>18.93056876839992</v>
      </c>
      <c r="Q826" t="n">
        <v>38.14876289030934</v>
      </c>
      <c r="R826" t="n">
        <v>0.9460231868664153</v>
      </c>
      <c r="S826" t="n">
        <v>32.38721232361615</v>
      </c>
      <c r="T826" t="n">
        <v>161.3937487871986</v>
      </c>
      <c r="U826" t="n">
        <v>20.01068158921674</v>
      </c>
      <c r="V826" t="n">
        <v>8.711520219215316</v>
      </c>
      <c r="W826" t="n">
        <v>-25.96530200308867</v>
      </c>
      <c r="X826" t="n">
        <v>1</v>
      </c>
      <c r="Y826" t="n">
        <v>3.139226877879988</v>
      </c>
      <c r="Z826" t="n">
        <v>71.09914668985782</v>
      </c>
      <c r="AA826" t="n">
        <v>1183.985964819886</v>
      </c>
      <c r="AB826" t="b">
        <v>0</v>
      </c>
      <c r="AC826" t="b">
        <v>1</v>
      </c>
      <c r="AD826" t="n">
        <v>88.76149701481256</v>
      </c>
      <c r="AE826" t="n">
        <v>0.5425585493182707</v>
      </c>
      <c r="AF826" t="n">
        <v>0</v>
      </c>
      <c r="AG826" t="n">
        <v>0.1405289665346049</v>
      </c>
      <c r="AH826" t="b">
        <v>0</v>
      </c>
      <c r="AI826" t="b">
        <v>0</v>
      </c>
      <c r="AJ826" t="n">
        <v>1222.134727710195</v>
      </c>
      <c r="AK826" t="n">
        <v>0</v>
      </c>
      <c r="AL826" t="n">
        <v>20.65543817409453</v>
      </c>
      <c r="AM826" t="n">
        <v>0</v>
      </c>
      <c r="AN826" t="n">
        <v>21.26694390087754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4.343163794410637</v>
      </c>
      <c r="AU826" t="n">
        <v>1.382146110452096</v>
      </c>
      <c r="AV826" t="n">
        <v>4.343163794410637</v>
      </c>
    </row>
    <row r="827" spans="1:48">
      <c r="A827" t="n">
        <v>824</v>
      </c>
      <c r="B827" t="n">
        <v>0</v>
      </c>
      <c r="C827" t="n">
        <v>0</v>
      </c>
      <c r="D827" t="n">
        <v>0</v>
      </c>
      <c r="E827" t="n">
        <v>30.8</v>
      </c>
      <c r="F827" t="n">
        <v>0.7061376161659312</v>
      </c>
      <c r="G827" t="n">
        <v>218.1287221950413</v>
      </c>
      <c r="H827" t="n">
        <v>805.3312423440925</v>
      </c>
      <c r="I827" t="n">
        <v>17.9116315546813</v>
      </c>
      <c r="J827" t="n">
        <v>17.9116315546813</v>
      </c>
      <c r="K827" t="n">
        <v>784.1401183891697</v>
      </c>
      <c r="L827" t="n">
        <v>3</v>
      </c>
      <c r="M827" t="n">
        <v>212.3889811454956</v>
      </c>
      <c r="N827" t="n">
        <v>1307.052606324462</v>
      </c>
      <c r="O827" t="b">
        <v>0</v>
      </c>
      <c r="P827" t="n">
        <v>17.9116315546813</v>
      </c>
      <c r="Q827" t="n">
        <v>0</v>
      </c>
      <c r="R827" t="n">
        <v>0.9426236909622036</v>
      </c>
      <c r="S827" t="n">
        <v>32.41543969972008</v>
      </c>
      <c r="T827" t="n">
        <v>138.8273747179358</v>
      </c>
      <c r="U827" t="n">
        <v>19.00188985956593</v>
      </c>
      <c r="V827" t="n">
        <v>7.965402354722244</v>
      </c>
      <c r="W827" t="n">
        <v>-25.96530200308867</v>
      </c>
      <c r="X827" t="n">
        <v>1</v>
      </c>
      <c r="Y827" t="n">
        <v>3.139226877879988</v>
      </c>
      <c r="Z827" t="n">
        <v>71.23987349986302</v>
      </c>
      <c r="AA827" t="n">
        <v>1307.052606324462</v>
      </c>
      <c r="AB827" t="b">
        <v>0</v>
      </c>
      <c r="AC827" t="b">
        <v>1</v>
      </c>
      <c r="AD827" t="n">
        <v>88.76274273976411</v>
      </c>
      <c r="AE827" t="n">
        <v>0.5425585493182707</v>
      </c>
      <c r="AF827" t="n">
        <v>0</v>
      </c>
      <c r="AG827" t="n">
        <v>0.1368180282442811</v>
      </c>
      <c r="AH827" t="b">
        <v>0</v>
      </c>
      <c r="AI827" t="b">
        <v>0</v>
      </c>
      <c r="AJ827" t="n">
        <v>1307.052606324462</v>
      </c>
      <c r="AK827" t="n">
        <v>0</v>
      </c>
      <c r="AL827" t="n">
        <v>19.00188985956593</v>
      </c>
      <c r="AM827" t="n">
        <v>0</v>
      </c>
      <c r="AN827" t="n">
        <v>19.56882900146551</v>
      </c>
      <c r="AO827" t="n">
        <v>0</v>
      </c>
      <c r="AP827" t="n">
        <v>1</v>
      </c>
      <c r="AQ827" t="n">
        <v>3</v>
      </c>
      <c r="AR827" t="n">
        <v>0</v>
      </c>
      <c r="AS827" t="n">
        <v>0</v>
      </c>
      <c r="AT827" t="n">
        <v>4.028842395593257</v>
      </c>
      <c r="AU827" t="n">
        <v>1.282118084945345</v>
      </c>
      <c r="AV827" t="n">
        <v>4.028842395593257</v>
      </c>
    </row>
    <row r="828" spans="1:48">
      <c r="A828" t="n">
        <v>825</v>
      </c>
      <c r="B828" t="n">
        <v>0</v>
      </c>
      <c r="C828" t="n">
        <v>0</v>
      </c>
      <c r="D828" t="n">
        <v>0</v>
      </c>
      <c r="E828" t="n">
        <v>33</v>
      </c>
      <c r="F828" t="n">
        <v>0.5727125488273357</v>
      </c>
      <c r="G828" t="n">
        <v>233.7093452089728</v>
      </c>
      <c r="H828" t="n">
        <v>862.8549025115277</v>
      </c>
      <c r="I828" t="n">
        <v>16.26484239485613</v>
      </c>
      <c r="J828" t="n">
        <v>16.26484239485613</v>
      </c>
      <c r="K828" t="n">
        <v>664.5767793591649</v>
      </c>
      <c r="L828" t="n">
        <v>3</v>
      </c>
      <c r="M828" t="n">
        <v>180.0045447885062</v>
      </c>
      <c r="N828" t="n">
        <v>1400.413506776209</v>
      </c>
      <c r="O828" t="b">
        <v>0</v>
      </c>
      <c r="P828" t="n">
        <v>16.26484239485613</v>
      </c>
      <c r="Q828" t="n">
        <v>0</v>
      </c>
      <c r="R828" t="n">
        <v>0.9384897724811844</v>
      </c>
      <c r="S828" t="n">
        <v>32.4438298284614</v>
      </c>
      <c r="T828" t="n">
        <v>118.1776654587772</v>
      </c>
      <c r="U828" t="n">
        <v>17.33086803051145</v>
      </c>
      <c r="V828" t="n">
        <v>7.269135090011858</v>
      </c>
      <c r="W828" t="n">
        <v>-25.96530200308867</v>
      </c>
      <c r="X828" t="n">
        <v>1</v>
      </c>
      <c r="Y828" t="n">
        <v>3.139226877879988</v>
      </c>
      <c r="Z828" t="n">
        <v>71.34806800033131</v>
      </c>
      <c r="AA828" t="n">
        <v>1400.413506776209</v>
      </c>
      <c r="AB828" t="b">
        <v>0</v>
      </c>
      <c r="AC828" t="b">
        <v>1</v>
      </c>
      <c r="AD828" t="n">
        <v>88.76398846471565</v>
      </c>
      <c r="AE828" t="n">
        <v>0.5425585493182707</v>
      </c>
      <c r="AF828" t="n">
        <v>0</v>
      </c>
      <c r="AG828" t="n">
        <v>0.1364538188728929</v>
      </c>
      <c r="AH828" t="b">
        <v>0</v>
      </c>
      <c r="AI828" t="b">
        <v>0</v>
      </c>
      <c r="AJ828" t="n">
        <v>1400.413506776209</v>
      </c>
      <c r="AK828" t="n">
        <v>0</v>
      </c>
      <c r="AL828" t="n">
        <v>17.33086803051145</v>
      </c>
      <c r="AM828" t="n">
        <v>0</v>
      </c>
      <c r="AN828" t="n">
        <v>17.89896926602087</v>
      </c>
      <c r="AO828" t="n">
        <v>0</v>
      </c>
      <c r="AP828" t="n">
        <v>1</v>
      </c>
      <c r="AQ828" t="n">
        <v>3</v>
      </c>
      <c r="AR828" t="n">
        <v>0</v>
      </c>
      <c r="AS828" t="n">
        <v>0</v>
      </c>
      <c r="AT828" t="n">
        <v>3.760112226203699</v>
      </c>
      <c r="AU828" t="n">
        <v>1.196598777830816</v>
      </c>
      <c r="AV828" t="n">
        <v>3.760112226203699</v>
      </c>
    </row>
    <row r="829" spans="1:48">
      <c r="A829" t="n">
        <v>826</v>
      </c>
      <c r="B829" t="n">
        <v>0</v>
      </c>
      <c r="C829" t="n">
        <v>0</v>
      </c>
      <c r="D829" t="n">
        <v>0</v>
      </c>
      <c r="E829" t="n">
        <v>35.1</v>
      </c>
      <c r="F829" t="n">
        <v>0.5863455218580516</v>
      </c>
      <c r="G829" t="n">
        <v>248.5817580859075</v>
      </c>
      <c r="H829" t="n">
        <v>917.7638508531704</v>
      </c>
      <c r="I829" t="n">
        <v>17.73685611547836</v>
      </c>
      <c r="J829" t="n">
        <v>17.73685611547836</v>
      </c>
      <c r="K829" t="n">
        <v>681.3633504142789</v>
      </c>
      <c r="L829" t="n">
        <v>3</v>
      </c>
      <c r="M829" t="n">
        <v>184.551286677757</v>
      </c>
      <c r="N829" t="n">
        <v>1489.530729934696</v>
      </c>
      <c r="O829" t="b">
        <v>0</v>
      </c>
      <c r="P829" t="n">
        <v>17.73685611547836</v>
      </c>
      <c r="Q829" t="n">
        <v>0</v>
      </c>
      <c r="R829" t="n">
        <v>0.9385816790740072</v>
      </c>
      <c r="S829" t="n">
        <v>32.47146720404459</v>
      </c>
      <c r="T829" t="n">
        <v>121.1508554263391</v>
      </c>
      <c r="U829" t="n">
        <v>18.89750941332812</v>
      </c>
      <c r="V829" t="n">
        <v>7.440882119033461</v>
      </c>
      <c r="W829" t="n">
        <v>-25.96530200308867</v>
      </c>
      <c r="X829" t="n">
        <v>1</v>
      </c>
      <c r="Y829" t="n">
        <v>3.139226877879988</v>
      </c>
      <c r="Z829" t="n">
        <v>71.4562625007996</v>
      </c>
      <c r="AA829" t="n">
        <v>1489.530729934696</v>
      </c>
      <c r="AB829" t="b">
        <v>0</v>
      </c>
      <c r="AC829" t="b">
        <v>1</v>
      </c>
      <c r="AD829" t="n">
        <v>88.7652341896672</v>
      </c>
      <c r="AE829" t="n">
        <v>0.5425585493182707</v>
      </c>
      <c r="AF829" t="n">
        <v>0</v>
      </c>
      <c r="AG829" t="n">
        <v>0.1396807306167972</v>
      </c>
      <c r="AH829" t="b">
        <v>0</v>
      </c>
      <c r="AI829" t="b">
        <v>0</v>
      </c>
      <c r="AJ829" t="n">
        <v>1489.530729934696</v>
      </c>
      <c r="AK829" t="n">
        <v>0</v>
      </c>
      <c r="AL829" t="n">
        <v>18.89750941332812</v>
      </c>
      <c r="AM829" t="n">
        <v>0</v>
      </c>
      <c r="AN829" t="n">
        <v>19.47301597621033</v>
      </c>
      <c r="AO829" t="n">
        <v>0</v>
      </c>
      <c r="AP829" t="n">
        <v>1</v>
      </c>
      <c r="AQ829" t="n">
        <v>3</v>
      </c>
      <c r="AR829" t="n">
        <v>0</v>
      </c>
      <c r="AS829" t="n">
        <v>0</v>
      </c>
      <c r="AT829" t="n">
        <v>4.059077649099525</v>
      </c>
      <c r="AU829" t="n">
        <v>1.291739996531089</v>
      </c>
      <c r="AV829" t="n">
        <v>4.059077649099525</v>
      </c>
    </row>
    <row r="830" spans="1:48">
      <c r="A830" t="n">
        <v>827</v>
      </c>
      <c r="B830" t="n">
        <v>0</v>
      </c>
      <c r="C830" t="n">
        <v>0</v>
      </c>
      <c r="D830" t="n">
        <v>0</v>
      </c>
      <c r="E830" t="n">
        <v>37.1</v>
      </c>
      <c r="F830" t="n">
        <v>0.4985720304071188</v>
      </c>
      <c r="G830" t="n">
        <v>262.7459608258452</v>
      </c>
      <c r="H830" t="n">
        <v>970.0580873690205</v>
      </c>
      <c r="I830" t="n">
        <v>16.62121563426279</v>
      </c>
      <c r="J830" t="n">
        <v>16.62121563426279</v>
      </c>
      <c r="K830" t="n">
        <v>604.0850911826473</v>
      </c>
      <c r="L830" t="n">
        <v>4</v>
      </c>
      <c r="M830" t="n">
        <v>163.6200138631222</v>
      </c>
      <c r="N830" t="n">
        <v>1170.860111454408</v>
      </c>
      <c r="O830" t="b">
        <v>1</v>
      </c>
      <c r="P830" t="n">
        <v>16.62121563426279</v>
      </c>
      <c r="Q830" t="n">
        <v>22.30453993746372</v>
      </c>
      <c r="R830" t="n">
        <v>0.9440073652263962</v>
      </c>
      <c r="S830" t="n">
        <v>32.50156080723039</v>
      </c>
      <c r="T830" t="n">
        <v>143.5997792588313</v>
      </c>
      <c r="U830" t="n">
        <v>17.60708257850998</v>
      </c>
      <c r="V830" t="n">
        <v>8.04052999360988</v>
      </c>
      <c r="W830" t="n">
        <v>-25.96530200308867</v>
      </c>
      <c r="X830" t="n">
        <v>1</v>
      </c>
      <c r="Y830" t="n">
        <v>3.139226877879988</v>
      </c>
      <c r="Z830" t="n">
        <v>71.58374281791926</v>
      </c>
      <c r="AA830" t="n">
        <v>1170.860111454408</v>
      </c>
      <c r="AB830" t="b">
        <v>0</v>
      </c>
      <c r="AC830" t="b">
        <v>1</v>
      </c>
      <c r="AD830" t="n">
        <v>88.76647991461874</v>
      </c>
      <c r="AE830" t="n">
        <v>0.5425585493182707</v>
      </c>
      <c r="AF830" t="n">
        <v>0</v>
      </c>
      <c r="AG830" t="n">
        <v>0.1370635607427635</v>
      </c>
      <c r="AH830" t="b">
        <v>0</v>
      </c>
      <c r="AI830" t="b">
        <v>0</v>
      </c>
      <c r="AJ830" t="n">
        <v>1193.164651391872</v>
      </c>
      <c r="AK830" t="n">
        <v>0</v>
      </c>
      <c r="AL830" t="n">
        <v>17.94249231081931</v>
      </c>
      <c r="AM830" t="n">
        <v>0</v>
      </c>
      <c r="AN830" t="n">
        <v>18.53765192355986</v>
      </c>
      <c r="AO830" t="n">
        <v>0</v>
      </c>
      <c r="AP830" t="n">
        <v>1</v>
      </c>
      <c r="AQ830" t="n">
        <v>3</v>
      </c>
      <c r="AR830" t="n">
        <v>0</v>
      </c>
      <c r="AS830" t="n">
        <v>0</v>
      </c>
      <c r="AT830" t="n">
        <v>3.829010292989185</v>
      </c>
      <c r="AU830" t="n">
        <v>1.218524544284243</v>
      </c>
      <c r="AV830" t="n">
        <v>3.829010292989185</v>
      </c>
    </row>
    <row r="831" spans="1:48">
      <c r="A831" t="n">
        <v>828</v>
      </c>
      <c r="B831" t="n">
        <v>0</v>
      </c>
      <c r="C831" t="n">
        <v>0</v>
      </c>
      <c r="D831" t="n">
        <v>0</v>
      </c>
      <c r="E831" t="n">
        <v>38.9</v>
      </c>
      <c r="F831" t="n">
        <v>0.5860330231801507</v>
      </c>
      <c r="G831" t="n">
        <v>275.4937432917891</v>
      </c>
      <c r="H831" t="n">
        <v>1017.122900233286</v>
      </c>
      <c r="I831" t="n">
        <v>19.87792082436649</v>
      </c>
      <c r="J831" t="n">
        <v>19.87792082436649</v>
      </c>
      <c r="K831" t="n">
        <v>689.0180487844585</v>
      </c>
      <c r="L831" t="n">
        <v>4</v>
      </c>
      <c r="M831" t="n">
        <v>186.6246069297017</v>
      </c>
      <c r="N831" t="n">
        <v>1227.667340581576</v>
      </c>
      <c r="O831" t="b">
        <v>0</v>
      </c>
      <c r="P831" t="n">
        <v>19.87792082436649</v>
      </c>
      <c r="Q831" t="n">
        <v>0</v>
      </c>
      <c r="R831" t="n">
        <v>0.9460910886667395</v>
      </c>
      <c r="S831" t="n">
        <v>32.52727028740003</v>
      </c>
      <c r="T831" t="n">
        <v>163.4288347102319</v>
      </c>
      <c r="U831" t="n">
        <v>21.01057822284223</v>
      </c>
      <c r="V831" t="n">
        <v>8.810270559691958</v>
      </c>
      <c r="W831" t="n">
        <v>-25.96530200308867</v>
      </c>
      <c r="X831" t="n">
        <v>1</v>
      </c>
      <c r="Y831" t="n">
        <v>3.139226877879988</v>
      </c>
      <c r="Z831" t="n">
        <v>71.71597997102107</v>
      </c>
      <c r="AA831" t="n">
        <v>1227.667340581576</v>
      </c>
      <c r="AB831" t="b">
        <v>0</v>
      </c>
      <c r="AC831" t="b">
        <v>1</v>
      </c>
      <c r="AD831" t="n">
        <v>88.76772563957029</v>
      </c>
      <c r="AE831" t="n">
        <v>0.5425585493182707</v>
      </c>
      <c r="AF831" t="n">
        <v>0</v>
      </c>
      <c r="AG831" t="n">
        <v>0.1283589563836737</v>
      </c>
      <c r="AH831" t="b">
        <v>0</v>
      </c>
      <c r="AI831" t="b">
        <v>0</v>
      </c>
      <c r="AJ831" t="n">
        <v>1227.667340581576</v>
      </c>
      <c r="AK831" t="n">
        <v>0</v>
      </c>
      <c r="AL831" t="n">
        <v>21.01057822284223</v>
      </c>
      <c r="AM831" t="n">
        <v>0</v>
      </c>
      <c r="AN831" t="n">
        <v>21.56300146259148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4.396036128058826</v>
      </c>
      <c r="AU831" t="n">
        <v>1.398971930007052</v>
      </c>
      <c r="AV831" t="n">
        <v>4.396036128058826</v>
      </c>
    </row>
    <row r="832" spans="1:48">
      <c r="A832" t="n">
        <v>829</v>
      </c>
      <c r="B832" t="n">
        <v>0</v>
      </c>
      <c r="C832" t="n">
        <v>0</v>
      </c>
      <c r="D832" t="n">
        <v>0</v>
      </c>
      <c r="E832" t="n">
        <v>41.4</v>
      </c>
      <c r="F832" t="n">
        <v>0.7406292102056105</v>
      </c>
      <c r="G832" t="n">
        <v>293.1989967167113</v>
      </c>
      <c r="H832" t="n">
        <v>1082.490695878098</v>
      </c>
      <c r="I832" t="n">
        <v>25.72684176038689</v>
      </c>
      <c r="J832" t="n">
        <v>25.72684176038689</v>
      </c>
      <c r="K832" t="n">
        <v>837.9061488258898</v>
      </c>
      <c r="L832" t="n">
        <v>4</v>
      </c>
      <c r="M832" t="n">
        <v>226.9518279593418</v>
      </c>
      <c r="N832" t="n">
        <v>1306.566269924865</v>
      </c>
      <c r="O832" t="b">
        <v>0</v>
      </c>
      <c r="P832" t="n">
        <v>25.72684176038689</v>
      </c>
      <c r="Q832" t="n">
        <v>0</v>
      </c>
      <c r="R832" t="n">
        <v>0.9488091400197332</v>
      </c>
      <c r="S832" t="n">
        <v>32.55687297388538</v>
      </c>
      <c r="T832" t="n">
        <v>198.1744015189881</v>
      </c>
      <c r="U832" t="n">
        <v>27.11487555848358</v>
      </c>
      <c r="V832" t="n">
        <v>10.1447180398317</v>
      </c>
      <c r="W832" t="n">
        <v>-24.21986769287104</v>
      </c>
      <c r="X832" t="n">
        <v>1</v>
      </c>
      <c r="Y832" t="n">
        <v>1.393792567662359</v>
      </c>
      <c r="Z832" t="n">
        <v>71.87492088437492</v>
      </c>
      <c r="AA832" t="n">
        <v>1306.566269924865</v>
      </c>
      <c r="AB832" t="b">
        <v>0</v>
      </c>
      <c r="AC832" t="b">
        <v>1</v>
      </c>
      <c r="AD832" t="n">
        <v>88.76862504819043</v>
      </c>
      <c r="AE832" t="n">
        <v>0.5060867876122307</v>
      </c>
      <c r="AF832" t="n">
        <v>0</v>
      </c>
      <c r="AG832" t="n">
        <v>0.1322305509775687</v>
      </c>
      <c r="AH832" t="b">
        <v>0</v>
      </c>
      <c r="AI832" t="b">
        <v>0</v>
      </c>
      <c r="AJ832" t="n">
        <v>1306.566269924865</v>
      </c>
      <c r="AK832" t="n">
        <v>0</v>
      </c>
      <c r="AL832" t="n">
        <v>27.11487555848358</v>
      </c>
      <c r="AM832" t="n">
        <v>0</v>
      </c>
      <c r="AN832" t="n">
        <v>27.62257236636965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5.498594117054787</v>
      </c>
      <c r="AU832" t="n">
        <v>1.749844314327396</v>
      </c>
      <c r="AV832" t="n">
        <v>5.498594117054787</v>
      </c>
    </row>
    <row r="833" spans="1:48">
      <c r="A833" t="n">
        <v>830</v>
      </c>
      <c r="B833" t="n">
        <v>0</v>
      </c>
      <c r="C833" t="n">
        <v>0</v>
      </c>
      <c r="D833" t="n">
        <v>0</v>
      </c>
      <c r="E833" t="n">
        <v>44</v>
      </c>
      <c r="F833" t="n">
        <v>0.7014501359974039</v>
      </c>
      <c r="G833" t="n">
        <v>311.6124602786304</v>
      </c>
      <c r="H833" t="n">
        <v>1150.473203348703</v>
      </c>
      <c r="I833" t="n">
        <v>26.35355572109648</v>
      </c>
      <c r="J833" t="n">
        <v>26.35355572109648</v>
      </c>
      <c r="K833" t="n">
        <v>807.5990268123122</v>
      </c>
      <c r="L833" t="n">
        <v>5</v>
      </c>
      <c r="M833" t="n">
        <v>218.742965008752</v>
      </c>
      <c r="N833" t="n">
        <v>1150.473203348703</v>
      </c>
      <c r="O833" t="b">
        <v>1</v>
      </c>
      <c r="P833" t="n">
        <v>26.35355572109648</v>
      </c>
      <c r="Q833" t="n">
        <v>31.38066641989081</v>
      </c>
      <c r="R833" t="n">
        <v>1</v>
      </c>
      <c r="S833" t="n">
        <v>32.59325429860117</v>
      </c>
      <c r="T833" t="n">
        <v>218.742965008752</v>
      </c>
      <c r="U833" t="n">
        <v>26.35355572109648</v>
      </c>
      <c r="V833" t="n">
        <v>0</v>
      </c>
      <c r="W833" t="n">
        <v>-24.21986769287104</v>
      </c>
      <c r="X833" t="n">
        <v>1</v>
      </c>
      <c r="Y833" t="n">
        <v>1.393792567662359</v>
      </c>
      <c r="Z833" t="n">
        <v>72.03974883221623</v>
      </c>
      <c r="AA833" t="n">
        <v>1150.473203348703</v>
      </c>
      <c r="AB833" t="b">
        <v>0</v>
      </c>
      <c r="AC833" t="b">
        <v>1</v>
      </c>
      <c r="AD833" t="n">
        <v>88.76917814047918</v>
      </c>
      <c r="AE833" t="n">
        <v>0.5060867876122307</v>
      </c>
      <c r="AF833" t="n">
        <v>0</v>
      </c>
      <c r="AG833" t="n">
        <v>0.1295388316532672</v>
      </c>
      <c r="AH833" t="b">
        <v>0</v>
      </c>
      <c r="AI833" t="b">
        <v>0</v>
      </c>
      <c r="AJ833" t="n">
        <v>1181.853869768594</v>
      </c>
      <c r="AK833" t="n">
        <v>0</v>
      </c>
      <c r="AL833" t="n">
        <v>27.07238353790664</v>
      </c>
      <c r="AM833" t="n">
        <v>0</v>
      </c>
      <c r="AN833" t="n">
        <v>27.5855331336718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5.515736036647416</v>
      </c>
      <c r="AU833" t="n">
        <v>1.755299470663228</v>
      </c>
      <c r="AV833" t="n">
        <v>5.515736036647416</v>
      </c>
    </row>
    <row r="834" spans="1:48">
      <c r="A834" t="n">
        <v>831</v>
      </c>
      <c r="B834" t="n">
        <v>0</v>
      </c>
      <c r="C834" t="n">
        <v>0</v>
      </c>
      <c r="D834" t="n">
        <v>0</v>
      </c>
      <c r="E834" t="n">
        <v>46.3</v>
      </c>
      <c r="F834" t="n">
        <v>0.5369035791381114</v>
      </c>
      <c r="G834" t="n">
        <v>327.9012934295588</v>
      </c>
      <c r="H834" t="n">
        <v>1210.611575341931</v>
      </c>
      <c r="I834" t="n">
        <v>22.68256520174394</v>
      </c>
      <c r="J834" t="n">
        <v>22.68256520174394</v>
      </c>
      <c r="K834" t="n">
        <v>660.5723941074885</v>
      </c>
      <c r="L834" t="n">
        <v>5</v>
      </c>
      <c r="M834" t="n">
        <v>178.9199333985613</v>
      </c>
      <c r="N834" t="n">
        <v>1210.611575341931</v>
      </c>
      <c r="O834" t="b">
        <v>0</v>
      </c>
      <c r="P834" t="n">
        <v>22.68256520174394</v>
      </c>
      <c r="Q834" t="n">
        <v>0</v>
      </c>
      <c r="R834" t="n">
        <v>1</v>
      </c>
      <c r="S834" t="n">
        <v>32.59325429860117</v>
      </c>
      <c r="T834" t="n">
        <v>178.9199333985613</v>
      </c>
      <c r="U834" t="n">
        <v>22.68256520174394</v>
      </c>
      <c r="V834" t="n">
        <v>0</v>
      </c>
      <c r="W834" t="n">
        <v>-25.19192886561001</v>
      </c>
      <c r="X834" t="n">
        <v>1</v>
      </c>
      <c r="Y834" t="n">
        <v>2.365853740401331</v>
      </c>
      <c r="Z834" t="n">
        <v>72.17629684499202</v>
      </c>
      <c r="AA834" t="n">
        <v>1210.611575341931</v>
      </c>
      <c r="AB834" t="b">
        <v>0</v>
      </c>
      <c r="AC834" t="b">
        <v>1</v>
      </c>
      <c r="AD834" t="n">
        <v>88.76992410204825</v>
      </c>
      <c r="AE834" t="n">
        <v>0.5263985136097615</v>
      </c>
      <c r="AF834" t="n">
        <v>0</v>
      </c>
      <c r="AG834" t="n">
        <v>0.1238180214301672</v>
      </c>
      <c r="AH834" t="b">
        <v>0</v>
      </c>
      <c r="AI834" t="b">
        <v>0</v>
      </c>
      <c r="AJ834" t="n">
        <v>1210.611575341931</v>
      </c>
      <c r="AK834" t="n">
        <v>0</v>
      </c>
      <c r="AL834" t="n">
        <v>22.68256520174394</v>
      </c>
      <c r="AM834" t="n">
        <v>0</v>
      </c>
      <c r="AN834" t="n">
        <v>23.21224102764882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4.695835830045107</v>
      </c>
      <c r="AU834" t="n">
        <v>1.494378645394645</v>
      </c>
      <c r="AV834" t="n">
        <v>4.695835830045107</v>
      </c>
    </row>
    <row r="835" spans="1:48">
      <c r="A835" t="n">
        <v>832</v>
      </c>
      <c r="B835" t="n">
        <v>0</v>
      </c>
      <c r="C835" t="n">
        <v>0</v>
      </c>
      <c r="D835" t="n">
        <v>0</v>
      </c>
      <c r="E835" t="n">
        <v>47.7</v>
      </c>
      <c r="F835" t="n">
        <v>0.2342688807834916</v>
      </c>
      <c r="G835" t="n">
        <v>337.8162353475153</v>
      </c>
      <c r="H835" t="n">
        <v>1247.217540903026</v>
      </c>
      <c r="I835" t="n">
        <v>13.56436184718224</v>
      </c>
      <c r="J835" t="n">
        <v>13.56436184718224</v>
      </c>
      <c r="K835" t="n">
        <v>383.4336562857048</v>
      </c>
      <c r="L835" t="n">
        <v>5</v>
      </c>
      <c r="M835" t="n">
        <v>103.8552698498659</v>
      </c>
      <c r="N835" t="n">
        <v>1247.217540903026</v>
      </c>
      <c r="O835" t="b">
        <v>0</v>
      </c>
      <c r="P835" t="n">
        <v>13.56436184718224</v>
      </c>
      <c r="Q835" t="n">
        <v>0</v>
      </c>
      <c r="R835" t="n">
        <v>1</v>
      </c>
      <c r="S835" t="n">
        <v>32.59325429860117</v>
      </c>
      <c r="T835" t="n">
        <v>103.8552698498659</v>
      </c>
      <c r="U835" t="n">
        <v>13.56436184718224</v>
      </c>
      <c r="V835" t="n">
        <v>0</v>
      </c>
      <c r="W835" t="n">
        <v>-27.51772204830038</v>
      </c>
      <c r="X835" t="n">
        <v>1</v>
      </c>
      <c r="Y835" t="n">
        <v>4.6916469230917</v>
      </c>
      <c r="Z835" t="n">
        <v>72.26433561658423</v>
      </c>
      <c r="AA835" t="n">
        <v>1247.217540903026</v>
      </c>
      <c r="AB835" t="b">
        <v>0</v>
      </c>
      <c r="AC835" t="b">
        <v>1</v>
      </c>
      <c r="AD835" t="n">
        <v>88.77132439979894</v>
      </c>
      <c r="AE835" t="n">
        <v>0.5749971771286647</v>
      </c>
      <c r="AF835" t="n">
        <v>0</v>
      </c>
      <c r="AG835" t="n">
        <v>0.1214660295727363</v>
      </c>
      <c r="AH835" t="b">
        <v>0</v>
      </c>
      <c r="AI835" t="b">
        <v>0</v>
      </c>
      <c r="AJ835" t="n">
        <v>1247.217540903026</v>
      </c>
      <c r="AK835" t="n">
        <v>0</v>
      </c>
      <c r="AL835" t="n">
        <v>13.56436184718224</v>
      </c>
      <c r="AM835" t="n">
        <v>0</v>
      </c>
      <c r="AN835" t="n">
        <v>14.14125223879726</v>
      </c>
      <c r="AO835" t="n">
        <v>0</v>
      </c>
      <c r="AP835" t="n">
        <v>1</v>
      </c>
      <c r="AQ835" t="n">
        <v>3</v>
      </c>
      <c r="AR835" t="n">
        <v>0</v>
      </c>
      <c r="AS835" t="n">
        <v>0</v>
      </c>
      <c r="AT835" t="n">
        <v>3.064397922195162</v>
      </c>
      <c r="AU835" t="n">
        <v>0.9751982355559018</v>
      </c>
      <c r="AV835" t="n">
        <v>3.064397922195162</v>
      </c>
    </row>
    <row r="836" spans="1:48">
      <c r="A836" t="n">
        <v>833</v>
      </c>
      <c r="B836" t="n">
        <v>0</v>
      </c>
      <c r="C836" t="n">
        <v>0</v>
      </c>
      <c r="D836" t="n">
        <v>0</v>
      </c>
      <c r="E836" t="n">
        <v>48.2</v>
      </c>
      <c r="F836" t="n">
        <v>0.109354231061249</v>
      </c>
      <c r="G836" t="n">
        <v>341.3572860324997</v>
      </c>
      <c r="H836" t="n">
        <v>1260.291100031989</v>
      </c>
      <c r="I836" t="n">
        <v>9.611179496553609</v>
      </c>
      <c r="J836" t="n">
        <v>9.611179496553609</v>
      </c>
      <c r="K836" t="n">
        <v>268.8678616353328</v>
      </c>
      <c r="L836" t="n">
        <v>5</v>
      </c>
      <c r="M836" t="n">
        <v>72.82444789689404</v>
      </c>
      <c r="N836" t="n">
        <v>1260.291100031989</v>
      </c>
      <c r="O836" t="b">
        <v>0</v>
      </c>
      <c r="P836" t="n">
        <v>9.611179496553609</v>
      </c>
      <c r="Q836" t="n">
        <v>0</v>
      </c>
      <c r="R836" t="n">
        <v>1</v>
      </c>
      <c r="S836" t="n">
        <v>32.59325429860117</v>
      </c>
      <c r="T836" t="n">
        <v>72.82444789689404</v>
      </c>
      <c r="U836" t="n">
        <v>9.611179496553609</v>
      </c>
      <c r="V836" t="n">
        <v>0</v>
      </c>
      <c r="W836" t="n">
        <v>-29.96555739718534</v>
      </c>
      <c r="X836" t="n">
        <v>1</v>
      </c>
      <c r="Y836" t="n">
        <v>7.139482271976661</v>
      </c>
      <c r="Z836" t="n">
        <v>72.38018506572557</v>
      </c>
      <c r="AA836" t="n">
        <v>1260.291100031989</v>
      </c>
      <c r="AB836" t="b">
        <v>0</v>
      </c>
      <c r="AC836" t="b">
        <v>1</v>
      </c>
      <c r="AD836" t="n">
        <v>88.7736718460678</v>
      </c>
      <c r="AE836" t="n">
        <v>0.6261459754635743</v>
      </c>
      <c r="AF836" t="n">
        <v>0</v>
      </c>
      <c r="AG836" t="n">
        <v>0.1075300270026854</v>
      </c>
      <c r="AH836" t="b">
        <v>0</v>
      </c>
      <c r="AI836" t="b">
        <v>0</v>
      </c>
      <c r="AJ836" t="n">
        <v>1260.291100031989</v>
      </c>
      <c r="AK836" t="n">
        <v>0</v>
      </c>
      <c r="AL836" t="n">
        <v>9.611179496553609</v>
      </c>
      <c r="AM836" t="n">
        <v>0</v>
      </c>
      <c r="AN836" t="n">
        <v>10.23784990816299</v>
      </c>
      <c r="AO836" t="n">
        <v>0</v>
      </c>
      <c r="AP836" t="n">
        <v>1</v>
      </c>
      <c r="AQ836" t="n">
        <v>3</v>
      </c>
      <c r="AR836" t="n">
        <v>0</v>
      </c>
      <c r="AS836" t="n">
        <v>0</v>
      </c>
      <c r="AT836" t="n">
        <v>2.400357883890605</v>
      </c>
      <c r="AU836" t="n">
        <v>0.7638775487081592</v>
      </c>
      <c r="AV836" t="n">
        <v>2.400357883890605</v>
      </c>
    </row>
    <row r="837" spans="1:48">
      <c r="A837" t="n">
        <v>834</v>
      </c>
      <c r="B837" t="n">
        <v>0</v>
      </c>
      <c r="C837" t="n">
        <v>0</v>
      </c>
      <c r="D837" t="n">
        <v>0</v>
      </c>
      <c r="E837" t="n">
        <v>48.7</v>
      </c>
      <c r="F837" t="n">
        <v>0.16164752830485</v>
      </c>
      <c r="G837" t="n">
        <v>344.8983367174841</v>
      </c>
      <c r="H837" t="n">
        <v>1273.364659160952</v>
      </c>
      <c r="I837" t="n">
        <v>11.50813021773738</v>
      </c>
      <c r="J837" t="n">
        <v>11.50813021773738</v>
      </c>
      <c r="K837" t="n">
        <v>318.6288157831985</v>
      </c>
      <c r="L837" t="n">
        <v>5</v>
      </c>
      <c r="M837" t="n">
        <v>86.30249614929538</v>
      </c>
      <c r="N837" t="n">
        <v>1273.364659160952</v>
      </c>
      <c r="O837" t="b">
        <v>0</v>
      </c>
      <c r="P837" t="n">
        <v>11.50813021773738</v>
      </c>
      <c r="Q837" t="n">
        <v>0</v>
      </c>
      <c r="R837" t="n">
        <v>1</v>
      </c>
      <c r="S837" t="n">
        <v>32.59325429860117</v>
      </c>
      <c r="T837" t="n">
        <v>86.30249614929538</v>
      </c>
      <c r="U837" t="n">
        <v>11.50813021773738</v>
      </c>
      <c r="V837" t="n">
        <v>0</v>
      </c>
      <c r="W837" t="n">
        <v>-29.32865859809223</v>
      </c>
      <c r="X837" t="n">
        <v>1</v>
      </c>
      <c r="Y837" t="n">
        <v>6.502583472883543</v>
      </c>
      <c r="Z837" t="n">
        <v>72.46476770998207</v>
      </c>
      <c r="AA837" t="n">
        <v>1273.364659160952</v>
      </c>
      <c r="AB837" t="b">
        <v>0</v>
      </c>
      <c r="AC837" t="b">
        <v>1</v>
      </c>
      <c r="AD837" t="n">
        <v>88.77637860514416</v>
      </c>
      <c r="AE837" t="n">
        <v>0.6128376423481958</v>
      </c>
      <c r="AF837" t="n">
        <v>0</v>
      </c>
      <c r="AG837" t="n">
        <v>0.09464225253405489</v>
      </c>
      <c r="AH837" t="b">
        <v>0</v>
      </c>
      <c r="AI837" t="b">
        <v>0</v>
      </c>
      <c r="AJ837" t="n">
        <v>1273.364659160952</v>
      </c>
      <c r="AK837" t="n">
        <v>0</v>
      </c>
      <c r="AL837" t="n">
        <v>11.50813021773738</v>
      </c>
      <c r="AM837" t="n">
        <v>0</v>
      </c>
      <c r="AN837" t="n">
        <v>12.121602427822</v>
      </c>
      <c r="AO837" t="n">
        <v>0</v>
      </c>
      <c r="AP837" t="n">
        <v>1</v>
      </c>
      <c r="AQ837" t="n">
        <v>3</v>
      </c>
      <c r="AR837" t="n">
        <v>0</v>
      </c>
      <c r="AS837" t="n">
        <v>0</v>
      </c>
      <c r="AT837" t="n">
        <v>2.725441121158968</v>
      </c>
      <c r="AU837" t="n">
        <v>0.8673303663389099</v>
      </c>
      <c r="AV837" t="n">
        <v>2.725441121158968</v>
      </c>
    </row>
    <row r="838" spans="1:48">
      <c r="A838" t="n">
        <v>835</v>
      </c>
      <c r="B838" t="n">
        <v>0</v>
      </c>
      <c r="C838" t="n">
        <v>0</v>
      </c>
      <c r="D838" t="n">
        <v>0</v>
      </c>
      <c r="E838" t="n">
        <v>49.3</v>
      </c>
      <c r="F838" t="n">
        <v>0.1607223223860181</v>
      </c>
      <c r="G838" t="n">
        <v>349.1475975394654</v>
      </c>
      <c r="H838" t="n">
        <v>1289.052930115706</v>
      </c>
      <c r="I838" t="n">
        <v>11.67482296633698</v>
      </c>
      <c r="J838" t="n">
        <v>11.67482296633698</v>
      </c>
      <c r="K838" t="n">
        <v>319.3100793893251</v>
      </c>
      <c r="L838" t="n">
        <v>5</v>
      </c>
      <c r="M838" t="n">
        <v>86.48702041964384</v>
      </c>
      <c r="N838" t="n">
        <v>1289.052930115706</v>
      </c>
      <c r="O838" t="b">
        <v>0</v>
      </c>
      <c r="P838" t="n">
        <v>11.67482296633698</v>
      </c>
      <c r="Q838" t="n">
        <v>0</v>
      </c>
      <c r="R838" t="n">
        <v>1</v>
      </c>
      <c r="S838" t="n">
        <v>32.59325429860117</v>
      </c>
      <c r="T838" t="n">
        <v>86.48702041964386</v>
      </c>
      <c r="U838" t="n">
        <v>11.67482296633698</v>
      </c>
      <c r="V838" t="n">
        <v>0</v>
      </c>
      <c r="W838" t="n">
        <v>-29.32865859809223</v>
      </c>
      <c r="X838" t="n">
        <v>1</v>
      </c>
      <c r="Y838" t="n">
        <v>6.502583472883543</v>
      </c>
      <c r="Z838" t="n">
        <v>72.55032024410107</v>
      </c>
      <c r="AA838" t="n">
        <v>1289.052930115706</v>
      </c>
      <c r="AB838" t="b">
        <v>0</v>
      </c>
      <c r="AC838" t="b">
        <v>1</v>
      </c>
      <c r="AD838" t="n">
        <v>88.77895899541117</v>
      </c>
      <c r="AE838" t="n">
        <v>0.6128376423481958</v>
      </c>
      <c r="AF838" t="n">
        <v>0</v>
      </c>
      <c r="AG838" t="n">
        <v>0.08759614989939918</v>
      </c>
      <c r="AH838" t="b">
        <v>0</v>
      </c>
      <c r="AI838" t="b">
        <v>0</v>
      </c>
      <c r="AJ838" t="n">
        <v>1289.052930115706</v>
      </c>
      <c r="AK838" t="n">
        <v>0</v>
      </c>
      <c r="AL838" t="n">
        <v>11.67482296633698</v>
      </c>
      <c r="AM838" t="n">
        <v>0</v>
      </c>
      <c r="AN838" t="n">
        <v>12.2882951764216</v>
      </c>
      <c r="AO838" t="n">
        <v>0</v>
      </c>
      <c r="AP838" t="n">
        <v>1</v>
      </c>
      <c r="AQ838" t="n">
        <v>3</v>
      </c>
      <c r="AR838" t="n">
        <v>0</v>
      </c>
      <c r="AS838" t="n">
        <v>0</v>
      </c>
      <c r="AT838" t="n">
        <v>2.759422756219345</v>
      </c>
      <c r="AU838" t="n">
        <v>0.8781445071240094</v>
      </c>
      <c r="AV838" t="n">
        <v>2.759422756219345</v>
      </c>
    </row>
    <row r="839" spans="1:48">
      <c r="A839" t="n">
        <v>836</v>
      </c>
      <c r="B839" t="n">
        <v>0</v>
      </c>
      <c r="C839" t="n">
        <v>0</v>
      </c>
      <c r="D839" t="n">
        <v>0</v>
      </c>
      <c r="E839" t="n">
        <v>49.8</v>
      </c>
      <c r="F839" t="n">
        <v>0.1121298488177294</v>
      </c>
      <c r="G839" t="n">
        <v>352.6886482244499</v>
      </c>
      <c r="H839" t="n">
        <v>1302.126489244669</v>
      </c>
      <c r="I839" t="n">
        <v>10.17686981476449</v>
      </c>
      <c r="J839" t="n">
        <v>10.17686981476449</v>
      </c>
      <c r="K839" t="n">
        <v>275.5460054146737</v>
      </c>
      <c r="L839" t="n">
        <v>5</v>
      </c>
      <c r="M839" t="n">
        <v>74.63326257168843</v>
      </c>
      <c r="N839" t="n">
        <v>1302.126489244669</v>
      </c>
      <c r="O839" t="b">
        <v>0</v>
      </c>
      <c r="P839" t="n">
        <v>10.17686981476449</v>
      </c>
      <c r="Q839" t="n">
        <v>0</v>
      </c>
      <c r="R839" t="n">
        <v>1</v>
      </c>
      <c r="S839" t="n">
        <v>32.59325429860117</v>
      </c>
      <c r="T839" t="n">
        <v>74.63326257168843</v>
      </c>
      <c r="U839" t="n">
        <v>10.17686981476449</v>
      </c>
      <c r="V839" t="n">
        <v>0</v>
      </c>
      <c r="W839" t="n">
        <v>-36.11359555841193</v>
      </c>
      <c r="X839" t="n">
        <v>1</v>
      </c>
      <c r="Y839" t="n">
        <v>13.28752043320325</v>
      </c>
      <c r="Z839" t="n">
        <v>72.66616969324241</v>
      </c>
      <c r="AA839" t="n">
        <v>1302.126489244669</v>
      </c>
      <c r="AB839" t="b">
        <v>0</v>
      </c>
      <c r="AC839" t="b">
        <v>1</v>
      </c>
      <c r="AD839" t="n">
        <v>88.78288560332905</v>
      </c>
      <c r="AE839" t="n">
        <v>0.7546124445041299</v>
      </c>
      <c r="AF839" t="n">
        <v>0</v>
      </c>
      <c r="AG839" t="n">
        <v>0.09447405658802233</v>
      </c>
      <c r="AH839" t="b">
        <v>0</v>
      </c>
      <c r="AI839" t="b">
        <v>0</v>
      </c>
      <c r="AJ839" t="n">
        <v>1302.126489244669</v>
      </c>
      <c r="AK839" t="n">
        <v>0</v>
      </c>
      <c r="AL839" t="n">
        <v>10.17686981476449</v>
      </c>
      <c r="AM839" t="n">
        <v>0</v>
      </c>
      <c r="AN839" t="n">
        <v>10.93190705254672</v>
      </c>
      <c r="AO839" t="n">
        <v>0</v>
      </c>
      <c r="AP839" t="n">
        <v>1</v>
      </c>
      <c r="AQ839" t="n">
        <v>3</v>
      </c>
      <c r="AR839" t="n">
        <v>0</v>
      </c>
      <c r="AS839" t="n">
        <v>0</v>
      </c>
      <c r="AT839" t="n">
        <v>2.534101765953059</v>
      </c>
      <c r="AU839" t="n">
        <v>0.8064395139343564</v>
      </c>
      <c r="AV839" t="n">
        <v>2.534101765953059</v>
      </c>
    </row>
    <row r="840" spans="1:48">
      <c r="A840" t="n">
        <v>837</v>
      </c>
      <c r="B840" t="n">
        <v>0</v>
      </c>
      <c r="C840" t="n">
        <v>0</v>
      </c>
      <c r="D840" t="n">
        <v>0</v>
      </c>
      <c r="E840" t="n">
        <v>50.2</v>
      </c>
      <c r="F840" t="n">
        <v>0.1407582823430626</v>
      </c>
      <c r="G840" t="n">
        <v>355.5214887724375</v>
      </c>
      <c r="H840" t="n">
        <v>1312.585336547839</v>
      </c>
      <c r="I840" t="n">
        <v>11.28570795799213</v>
      </c>
      <c r="J840" t="n">
        <v>11.28570795799213</v>
      </c>
      <c r="K840" t="n">
        <v>303.1337791717597</v>
      </c>
      <c r="L840" t="n">
        <v>5</v>
      </c>
      <c r="M840" t="n">
        <v>82.10557399018408</v>
      </c>
      <c r="N840" t="n">
        <v>1312.585336547839</v>
      </c>
      <c r="O840" t="b">
        <v>0</v>
      </c>
      <c r="P840" t="n">
        <v>11.28570795799213</v>
      </c>
      <c r="Q840" t="n">
        <v>0</v>
      </c>
      <c r="R840" t="n">
        <v>1</v>
      </c>
      <c r="S840" t="n">
        <v>32.59325429860117</v>
      </c>
      <c r="T840" t="n">
        <v>82.10557399018408</v>
      </c>
      <c r="U840" t="n">
        <v>11.28570795799213</v>
      </c>
      <c r="V840" t="n">
        <v>0</v>
      </c>
      <c r="W840" t="n">
        <v>-35.47669675931881</v>
      </c>
      <c r="X840" t="n">
        <v>1</v>
      </c>
      <c r="Y840" t="n">
        <v>12.65062163411013</v>
      </c>
      <c r="Z840" t="n">
        <v>72.75247738226508</v>
      </c>
      <c r="AA840" t="n">
        <v>1312.585336547839</v>
      </c>
      <c r="AB840" t="b">
        <v>0</v>
      </c>
      <c r="AC840" t="b">
        <v>1</v>
      </c>
      <c r="AD840" t="n">
        <v>88.78803206008844</v>
      </c>
      <c r="AE840" t="n">
        <v>0.7413041113887513</v>
      </c>
      <c r="AF840" t="n">
        <v>0</v>
      </c>
      <c r="AG840" t="n">
        <v>0.0956948446087571</v>
      </c>
      <c r="AH840" t="b">
        <v>0</v>
      </c>
      <c r="AI840" t="b">
        <v>0</v>
      </c>
      <c r="AJ840" t="n">
        <v>1312.585336547839</v>
      </c>
      <c r="AK840" t="n">
        <v>0</v>
      </c>
      <c r="AL840" t="n">
        <v>11.28570795799213</v>
      </c>
      <c r="AM840" t="n">
        <v>0</v>
      </c>
      <c r="AN840" t="n">
        <v>12.02764663711731</v>
      </c>
      <c r="AO840" t="n">
        <v>0</v>
      </c>
      <c r="AP840" t="n">
        <v>1</v>
      </c>
      <c r="AQ840" t="n">
        <v>3</v>
      </c>
      <c r="AR840" t="n">
        <v>0</v>
      </c>
      <c r="AS840" t="n">
        <v>0</v>
      </c>
      <c r="AT840" t="n">
        <v>2.723602189625763</v>
      </c>
      <c r="AU840" t="n">
        <v>0.8667451542248105</v>
      </c>
      <c r="AV840" t="n">
        <v>2.723602189625763</v>
      </c>
    </row>
    <row r="841" spans="1:48">
      <c r="A841" t="n">
        <v>838</v>
      </c>
      <c r="B841" t="n">
        <v>0</v>
      </c>
      <c r="C841" t="n">
        <v>0</v>
      </c>
      <c r="D841" t="n">
        <v>0</v>
      </c>
      <c r="E841" t="n">
        <v>50.9</v>
      </c>
      <c r="F841" t="n">
        <v>0.2415036884766852</v>
      </c>
      <c r="G841" t="n">
        <v>360.4789597314156</v>
      </c>
      <c r="H841" t="n">
        <v>1330.888319328387</v>
      </c>
      <c r="I841" t="n">
        <v>15.03889380456638</v>
      </c>
      <c r="J841" t="n">
        <v>15.03889380456638</v>
      </c>
      <c r="K841" t="n">
        <v>398.3890137855763</v>
      </c>
      <c r="L841" t="n">
        <v>5</v>
      </c>
      <c r="M841" t="n">
        <v>107.9060167349882</v>
      </c>
      <c r="N841" t="n">
        <v>1330.888319328387</v>
      </c>
      <c r="O841" t="b">
        <v>0</v>
      </c>
      <c r="P841" t="n">
        <v>15.03889380456638</v>
      </c>
      <c r="Q841" t="n">
        <v>0</v>
      </c>
      <c r="R841" t="n">
        <v>1</v>
      </c>
      <c r="S841" t="n">
        <v>32.59325429860117</v>
      </c>
      <c r="T841" t="n">
        <v>107.9060167349882</v>
      </c>
      <c r="U841" t="n">
        <v>15.03889380456638</v>
      </c>
      <c r="V841" t="n">
        <v>0</v>
      </c>
      <c r="W841" t="n">
        <v>-33.66576020952694</v>
      </c>
      <c r="X841" t="n">
        <v>1</v>
      </c>
      <c r="Y841" t="n">
        <v>10.83968508431826</v>
      </c>
      <c r="Z841" t="n">
        <v>72.85316901743114</v>
      </c>
      <c r="AA841" t="n">
        <v>1330.888319328387</v>
      </c>
      <c r="AB841" t="b">
        <v>0</v>
      </c>
      <c r="AC841" t="b">
        <v>1</v>
      </c>
      <c r="AD841" t="n">
        <v>88.79269283523098</v>
      </c>
      <c r="AE841" t="n">
        <v>0.7034636461692197</v>
      </c>
      <c r="AF841" t="n">
        <v>0</v>
      </c>
      <c r="AG841" t="n">
        <v>0.105996316916827</v>
      </c>
      <c r="AH841" t="b">
        <v>0</v>
      </c>
      <c r="AI841" t="b">
        <v>0</v>
      </c>
      <c r="AJ841" t="n">
        <v>1330.888319328387</v>
      </c>
      <c r="AK841" t="n">
        <v>0</v>
      </c>
      <c r="AL841" t="n">
        <v>15.03889380456638</v>
      </c>
      <c r="AM841" t="n">
        <v>0</v>
      </c>
      <c r="AN841" t="n">
        <v>15.74370000726886</v>
      </c>
      <c r="AO841" t="n">
        <v>0</v>
      </c>
      <c r="AP841" t="n">
        <v>1</v>
      </c>
      <c r="AQ841" t="n">
        <v>3</v>
      </c>
      <c r="AR841" t="n">
        <v>0</v>
      </c>
      <c r="AS841" t="n">
        <v>0</v>
      </c>
      <c r="AT841" t="n">
        <v>3.365124126003708</v>
      </c>
      <c r="AU841" t="n">
        <v>1.070899796118715</v>
      </c>
      <c r="AV841" t="n">
        <v>3.365124126003708</v>
      </c>
    </row>
    <row r="842" spans="1:48">
      <c r="A842" t="n">
        <v>839</v>
      </c>
      <c r="B842" t="n">
        <v>0</v>
      </c>
      <c r="C842" t="n">
        <v>0</v>
      </c>
      <c r="D842" t="n">
        <v>0</v>
      </c>
      <c r="E842" t="n">
        <v>51.8</v>
      </c>
      <c r="F842" t="n">
        <v>0.2265602970835419</v>
      </c>
      <c r="G842" t="n">
        <v>366.8528509643876</v>
      </c>
      <c r="H842" t="n">
        <v>1354.420725760519</v>
      </c>
      <c r="I842" t="n">
        <v>14.86440076895311</v>
      </c>
      <c r="J842" t="n">
        <v>14.86440076895311</v>
      </c>
      <c r="K842" t="n">
        <v>386.9250876353441</v>
      </c>
      <c r="L842" t="n">
        <v>5</v>
      </c>
      <c r="M842" t="n">
        <v>104.8009446466262</v>
      </c>
      <c r="N842" t="n">
        <v>1354.420725760519</v>
      </c>
      <c r="O842" t="b">
        <v>0</v>
      </c>
      <c r="P842" t="n">
        <v>14.86440076895311</v>
      </c>
      <c r="Q842" t="n">
        <v>0</v>
      </c>
      <c r="R842" t="n">
        <v>1</v>
      </c>
      <c r="S842" t="n">
        <v>32.59325429860117</v>
      </c>
      <c r="T842" t="n">
        <v>104.8009446466262</v>
      </c>
      <c r="U842" t="n">
        <v>14.86440076895311</v>
      </c>
      <c r="V842" t="n">
        <v>0</v>
      </c>
      <c r="W842" t="n">
        <v>-32.79415565632335</v>
      </c>
      <c r="X842" t="n">
        <v>1</v>
      </c>
      <c r="Y842" t="n">
        <v>9.968080531114666</v>
      </c>
      <c r="Z842" t="n">
        <v>72.94697386074489</v>
      </c>
      <c r="AA842" t="n">
        <v>1354.420725760519</v>
      </c>
      <c r="AB842" t="b">
        <v>0</v>
      </c>
      <c r="AC842" t="b">
        <v>1</v>
      </c>
      <c r="AD842" t="n">
        <v>88.79682136015468</v>
      </c>
      <c r="AE842" t="n">
        <v>0.6852510137142193</v>
      </c>
      <c r="AF842" t="n">
        <v>0</v>
      </c>
      <c r="AG842" t="n">
        <v>0.1091510893809961</v>
      </c>
      <c r="AH842" t="b">
        <v>0</v>
      </c>
      <c r="AI842" t="b">
        <v>0</v>
      </c>
      <c r="AJ842" t="n">
        <v>1354.420725760519</v>
      </c>
      <c r="AK842" t="n">
        <v>0</v>
      </c>
      <c r="AL842" t="n">
        <v>14.86440076895311</v>
      </c>
      <c r="AM842" t="n">
        <v>0</v>
      </c>
      <c r="AN842" t="n">
        <v>15.55099433920059</v>
      </c>
      <c r="AO842" t="n">
        <v>0</v>
      </c>
      <c r="AP842" t="n">
        <v>1</v>
      </c>
      <c r="AQ842" t="n">
        <v>3</v>
      </c>
      <c r="AR842" t="n">
        <v>0</v>
      </c>
      <c r="AS842" t="n">
        <v>0</v>
      </c>
      <c r="AT842" t="n">
        <v>3.339244795172744</v>
      </c>
      <c r="AU842" t="n">
        <v>1.062664090964064</v>
      </c>
      <c r="AV842" t="n">
        <v>3.339244795172744</v>
      </c>
    </row>
    <row r="843" spans="1:48">
      <c r="A843" t="n">
        <v>840</v>
      </c>
      <c r="B843" t="n">
        <v>0</v>
      </c>
      <c r="C843" t="n">
        <v>0</v>
      </c>
      <c r="D843" t="n">
        <v>0</v>
      </c>
      <c r="E843" t="n">
        <v>52.5</v>
      </c>
      <c r="F843" t="n">
        <v>0.1855884565224812</v>
      </c>
      <c r="G843" t="n">
        <v>371.8103219233658</v>
      </c>
      <c r="H843" t="n">
        <v>1372.723708541067</v>
      </c>
      <c r="I843" t="n">
        <v>13.65935783735761</v>
      </c>
      <c r="J843" t="n">
        <v>13.65935783735761</v>
      </c>
      <c r="K843" t="n">
        <v>350.8166703975303</v>
      </c>
      <c r="L843" t="n">
        <v>5</v>
      </c>
      <c r="M843" t="n">
        <v>95.02076662988361</v>
      </c>
      <c r="N843" t="n">
        <v>1372.723708541067</v>
      </c>
      <c r="O843" t="b">
        <v>0</v>
      </c>
      <c r="P843" t="n">
        <v>13.65935783735761</v>
      </c>
      <c r="Q843" t="n">
        <v>0</v>
      </c>
      <c r="R843" t="n">
        <v>1</v>
      </c>
      <c r="S843" t="n">
        <v>32.59325429860117</v>
      </c>
      <c r="T843" t="n">
        <v>95.0207666298836</v>
      </c>
      <c r="U843" t="n">
        <v>13.65935783735761</v>
      </c>
      <c r="V843" t="n">
        <v>0</v>
      </c>
      <c r="W843" t="n">
        <v>-25.94479073518307</v>
      </c>
      <c r="X843" t="n">
        <v>1</v>
      </c>
      <c r="Y843" t="n">
        <v>3.118715609974384</v>
      </c>
      <c r="Z843" t="n">
        <v>73.06371734708424</v>
      </c>
      <c r="AA843" t="n">
        <v>1372.723708541067</v>
      </c>
      <c r="AB843" t="b">
        <v>0</v>
      </c>
      <c r="AC843" t="b">
        <v>1</v>
      </c>
      <c r="AD843" t="n">
        <v>88.79941794669061</v>
      </c>
      <c r="AE843" t="n">
        <v>0.5421299556605417</v>
      </c>
      <c r="AF843" t="n">
        <v>0</v>
      </c>
      <c r="AG843" t="n">
        <v>0.1032903343105236</v>
      </c>
      <c r="AH843" t="b">
        <v>0</v>
      </c>
      <c r="AI843" t="b">
        <v>0</v>
      </c>
      <c r="AJ843" t="n">
        <v>1372.723708541067</v>
      </c>
      <c r="AK843" t="n">
        <v>0</v>
      </c>
      <c r="AL843" t="n">
        <v>13.65935783735761</v>
      </c>
      <c r="AM843" t="n">
        <v>0</v>
      </c>
      <c r="AN843" t="n">
        <v>14.23720534858328</v>
      </c>
      <c r="AO843" t="n">
        <v>0</v>
      </c>
      <c r="AP843" t="n">
        <v>1</v>
      </c>
      <c r="AQ843" t="n">
        <v>3</v>
      </c>
      <c r="AR843" t="n">
        <v>0</v>
      </c>
      <c r="AS843" t="n">
        <v>0</v>
      </c>
      <c r="AT843" t="n">
        <v>3.121004612013435</v>
      </c>
      <c r="AU843" t="n">
        <v>0.9932124574138438</v>
      </c>
      <c r="AV843" t="n">
        <v>3.121004612013435</v>
      </c>
    </row>
    <row r="844" spans="1:48">
      <c r="A844" t="n">
        <v>841</v>
      </c>
      <c r="B844" t="n">
        <v>0</v>
      </c>
      <c r="C844" t="n">
        <v>0</v>
      </c>
      <c r="D844" t="n">
        <v>0</v>
      </c>
      <c r="E844" t="n">
        <v>53.3</v>
      </c>
      <c r="F844" t="n">
        <v>0.2810858768265181</v>
      </c>
      <c r="G844" t="n">
        <v>377.4760030193409</v>
      </c>
      <c r="H844" t="n">
        <v>1393.641403147407</v>
      </c>
      <c r="I844" t="n">
        <v>17.45382742766733</v>
      </c>
      <c r="J844" t="n">
        <v>17.45382742766733</v>
      </c>
      <c r="K844" t="n">
        <v>441.5427029162157</v>
      </c>
      <c r="L844" t="n">
        <v>6</v>
      </c>
      <c r="M844" t="n">
        <v>119.5944482438287</v>
      </c>
      <c r="N844" t="n">
        <v>1126.062253743105</v>
      </c>
      <c r="O844" t="b">
        <v>1</v>
      </c>
      <c r="P844" t="n">
        <v>17.45382742766733</v>
      </c>
      <c r="Q844" t="n">
        <v>12.57489546779149</v>
      </c>
      <c r="R844" t="n">
        <v>0.9458171846791574</v>
      </c>
      <c r="S844" t="n">
        <v>32.59325429860117</v>
      </c>
      <c r="T844" t="n">
        <v>156.4921143244472</v>
      </c>
      <c r="U844" t="n">
        <v>18.45370089526135</v>
      </c>
      <c r="V844" t="n">
        <v>8.479183329609725</v>
      </c>
      <c r="W844" t="n">
        <v>-24.40891353978468</v>
      </c>
      <c r="X844" t="n">
        <v>1</v>
      </c>
      <c r="Y844" t="n">
        <v>1.582838414575996</v>
      </c>
      <c r="Z844" t="n">
        <v>73.17875860029089</v>
      </c>
      <c r="AA844" t="n">
        <v>1126.062253743105</v>
      </c>
      <c r="AB844" t="b">
        <v>0</v>
      </c>
      <c r="AC844" t="b">
        <v>1</v>
      </c>
      <c r="AD844" t="n">
        <v>88.80035079471135</v>
      </c>
      <c r="AE844" t="n">
        <v>0.5100369993387843</v>
      </c>
      <c r="AF844" t="n">
        <v>0</v>
      </c>
      <c r="AG844" t="n">
        <v>0.1100802148321295</v>
      </c>
      <c r="AH844" t="b">
        <v>0</v>
      </c>
      <c r="AI844" t="b">
        <v>0</v>
      </c>
      <c r="AJ844" t="n">
        <v>1138.637149210896</v>
      </c>
      <c r="AK844" t="n">
        <v>0</v>
      </c>
      <c r="AL844" t="n">
        <v>18.6597759670262</v>
      </c>
      <c r="AM844" t="n">
        <v>0</v>
      </c>
      <c r="AN844" t="n">
        <v>19.20738320264733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3.962914533383002</v>
      </c>
      <c r="AU844" t="n">
        <v>1.261137541121142</v>
      </c>
      <c r="AV844" t="n">
        <v>3.962914533383002</v>
      </c>
    </row>
    <row r="845" spans="1:48">
      <c r="A845" t="n">
        <v>842</v>
      </c>
      <c r="B845" t="n">
        <v>0</v>
      </c>
      <c r="C845" t="n">
        <v>0</v>
      </c>
      <c r="D845" t="n">
        <v>0</v>
      </c>
      <c r="E845" t="n">
        <v>54.5</v>
      </c>
      <c r="F845" t="n">
        <v>0.3567347028381205</v>
      </c>
      <c r="G845" t="n">
        <v>385.9745246633036</v>
      </c>
      <c r="H845" t="n">
        <v>1425.017945056917</v>
      </c>
      <c r="I845" t="n">
        <v>20.81583839783859</v>
      </c>
      <c r="J845" t="n">
        <v>20.81583839783859</v>
      </c>
      <c r="K845" t="n">
        <v>514.9993117045325</v>
      </c>
      <c r="L845" t="n">
        <v>6</v>
      </c>
      <c r="M845" t="n">
        <v>139.4906044703501</v>
      </c>
      <c r="N845" t="n">
        <v>1151.414499605989</v>
      </c>
      <c r="O845" t="b">
        <v>0</v>
      </c>
      <c r="P845" t="n">
        <v>20.81583839783859</v>
      </c>
      <c r="Q845" t="n">
        <v>0</v>
      </c>
      <c r="R845" t="n">
        <v>0.9481647531835241</v>
      </c>
      <c r="S845" t="n">
        <v>32.61937903111119</v>
      </c>
      <c r="T845" t="n">
        <v>182.0747777652469</v>
      </c>
      <c r="U845" t="n">
        <v>21.95382008026356</v>
      </c>
      <c r="V845" t="n">
        <v>9.43789104451659</v>
      </c>
      <c r="W845" t="n">
        <v>-28.10718250940593</v>
      </c>
      <c r="X845" t="n">
        <v>1</v>
      </c>
      <c r="Y845" t="n">
        <v>5.281107384197249</v>
      </c>
      <c r="Z845" t="n">
        <v>73.30890295773119</v>
      </c>
      <c r="AA845" t="n">
        <v>1151.414499605989</v>
      </c>
      <c r="AB845" t="b">
        <v>0</v>
      </c>
      <c r="AC845" t="b">
        <v>1</v>
      </c>
      <c r="AD845" t="n">
        <v>88.80171268871904</v>
      </c>
      <c r="AE845" t="n">
        <v>0.5873142613905717</v>
      </c>
      <c r="AF845" t="n">
        <v>0</v>
      </c>
      <c r="AG845" t="n">
        <v>0.1114559450641134</v>
      </c>
      <c r="AH845" t="b">
        <v>0</v>
      </c>
      <c r="AI845" t="b">
        <v>0</v>
      </c>
      <c r="AJ845" t="n">
        <v>1151.414499605989</v>
      </c>
      <c r="AK845" t="n">
        <v>0</v>
      </c>
      <c r="AL845" t="n">
        <v>21.95382008026356</v>
      </c>
      <c r="AM845" t="n">
        <v>0</v>
      </c>
      <c r="AN845" t="n">
        <v>22.54224958430016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4.574836685452154</v>
      </c>
      <c r="AU845" t="n">
        <v>1.455872499878696</v>
      </c>
      <c r="AV845" t="n">
        <v>4.574836685452154</v>
      </c>
    </row>
    <row r="846" spans="1:48">
      <c r="A846" t="n">
        <v>843</v>
      </c>
      <c r="B846" t="n">
        <v>0</v>
      </c>
      <c r="C846" t="n">
        <v>0</v>
      </c>
      <c r="D846" t="n">
        <v>0</v>
      </c>
      <c r="E846" t="n">
        <v>55.7</v>
      </c>
      <c r="F846" t="n">
        <v>0.2919753118210151</v>
      </c>
      <c r="G846" t="n">
        <v>394.4730463072663</v>
      </c>
      <c r="H846" t="n">
        <v>1456.394486966427</v>
      </c>
      <c r="I846" t="n">
        <v>18.93274374409663</v>
      </c>
      <c r="J846" t="n">
        <v>18.93274374409663</v>
      </c>
      <c r="K846" t="n">
        <v>458.318728953365</v>
      </c>
      <c r="L846" t="n">
        <v>6</v>
      </c>
      <c r="M846" t="n">
        <v>124.1383339526991</v>
      </c>
      <c r="N846" t="n">
        <v>1176.766745468873</v>
      </c>
      <c r="O846" t="b">
        <v>0</v>
      </c>
      <c r="P846" t="n">
        <v>18.93274374409663</v>
      </c>
      <c r="Q846" t="n">
        <v>0</v>
      </c>
      <c r="R846" t="n">
        <v>0.946241056083761</v>
      </c>
      <c r="S846" t="n">
        <v>32.64918605983769</v>
      </c>
      <c r="T846" t="n">
        <v>162.3651298301491</v>
      </c>
      <c r="U846" t="n">
        <v>20.00837273163162</v>
      </c>
      <c r="V846" t="n">
        <v>8.728577908491843</v>
      </c>
      <c r="W846" t="n">
        <v>-24.81190052944348</v>
      </c>
      <c r="X846" t="n">
        <v>1</v>
      </c>
      <c r="Y846" t="n">
        <v>1.985825404234799</v>
      </c>
      <c r="Z846" t="n">
        <v>73.4066633912515</v>
      </c>
      <c r="AA846" t="n">
        <v>1176.766745468873</v>
      </c>
      <c r="AB846" t="b">
        <v>0</v>
      </c>
      <c r="AC846" t="b">
        <v>1</v>
      </c>
      <c r="AD846" t="n">
        <v>88.80315454046277</v>
      </c>
      <c r="AE846" t="n">
        <v>0.5184576230032967</v>
      </c>
      <c r="AF846" t="n">
        <v>0</v>
      </c>
      <c r="AG846" t="n">
        <v>0.1138794803826315</v>
      </c>
      <c r="AH846" t="b">
        <v>0</v>
      </c>
      <c r="AI846" t="b">
        <v>0</v>
      </c>
      <c r="AJ846" t="n">
        <v>1176.766745468873</v>
      </c>
      <c r="AK846" t="n">
        <v>0</v>
      </c>
      <c r="AL846" t="n">
        <v>20.00837273163162</v>
      </c>
      <c r="AM846" t="n">
        <v>0</v>
      </c>
      <c r="AN846" t="n">
        <v>20.52819989655449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4.20417652232109</v>
      </c>
      <c r="AU846" t="n">
        <v>1.337915515748729</v>
      </c>
      <c r="AV846" t="n">
        <v>4.20417652232109</v>
      </c>
    </row>
    <row r="847" spans="1:48">
      <c r="A847" t="n">
        <v>844</v>
      </c>
      <c r="B847" t="n">
        <v>0</v>
      </c>
      <c r="C847" t="n">
        <v>0</v>
      </c>
      <c r="D847" t="n">
        <v>0</v>
      </c>
      <c r="E847" t="n">
        <v>56.5</v>
      </c>
      <c r="F847" t="n">
        <v>0.1420307165444834</v>
      </c>
      <c r="G847" t="n">
        <v>400.1387274032413</v>
      </c>
      <c r="H847" t="n">
        <v>1477.312181572767</v>
      </c>
      <c r="I847" t="n">
        <v>13.47409535233623</v>
      </c>
      <c r="J847" t="n">
        <v>13.47409535233623</v>
      </c>
      <c r="K847" t="n">
        <v>321.5588093058657</v>
      </c>
      <c r="L847" t="n">
        <v>6</v>
      </c>
      <c r="M847" t="n">
        <v>87.0961021955216</v>
      </c>
      <c r="N847" t="n">
        <v>1193.668242710796</v>
      </c>
      <c r="O847" t="b">
        <v>0</v>
      </c>
      <c r="P847" t="n">
        <v>13.47409535233623</v>
      </c>
      <c r="Q847" t="n">
        <v>0</v>
      </c>
      <c r="R847" t="n">
        <v>0.9391219535335369</v>
      </c>
      <c r="S847" t="n">
        <v>32.6773027304369</v>
      </c>
      <c r="T847" t="n">
        <v>114.7797741091539</v>
      </c>
      <c r="U847" t="n">
        <v>14.34754591950348</v>
      </c>
      <c r="V847" t="n">
        <v>6.987568421627202</v>
      </c>
      <c r="W847" t="n">
        <v>-25.94479073518307</v>
      </c>
      <c r="X847" t="n">
        <v>1</v>
      </c>
      <c r="Y847" t="n">
        <v>3.118715609974384</v>
      </c>
      <c r="Z847" t="n">
        <v>73.49437493706053</v>
      </c>
      <c r="AA847" t="n">
        <v>1193.668242710796</v>
      </c>
      <c r="AB847" t="b">
        <v>0</v>
      </c>
      <c r="AC847" t="b">
        <v>1</v>
      </c>
      <c r="AD847" t="n">
        <v>88.80416734621956</v>
      </c>
      <c r="AE847" t="n">
        <v>0.5421299556605417</v>
      </c>
      <c r="AF847" t="n">
        <v>0</v>
      </c>
      <c r="AG847" t="n">
        <v>0.1114170948790355</v>
      </c>
      <c r="AH847" t="b">
        <v>0</v>
      </c>
      <c r="AI847" t="b">
        <v>0</v>
      </c>
      <c r="AJ847" t="n">
        <v>1193.668242710796</v>
      </c>
      <c r="AK847" t="n">
        <v>0</v>
      </c>
      <c r="AL847" t="n">
        <v>14.34754591950348</v>
      </c>
      <c r="AM847" t="n">
        <v>0</v>
      </c>
      <c r="AN847" t="n">
        <v>14.89009016159469</v>
      </c>
      <c r="AO847" t="n">
        <v>0</v>
      </c>
      <c r="AP847" t="n">
        <v>1</v>
      </c>
      <c r="AQ847" t="n">
        <v>3</v>
      </c>
      <c r="AR847" t="n">
        <v>0</v>
      </c>
      <c r="AS847" t="n">
        <v>0</v>
      </c>
      <c r="AT847" t="n">
        <v>3.179222645991582</v>
      </c>
      <c r="AU847" t="n">
        <v>1.011739465150604</v>
      </c>
      <c r="AV847" t="n">
        <v>3.179222645991582</v>
      </c>
    </row>
    <row r="848" spans="1:48">
      <c r="A848" t="n">
        <v>845</v>
      </c>
      <c r="B848" t="n">
        <v>0</v>
      </c>
      <c r="C848" t="n">
        <v>0</v>
      </c>
      <c r="D848" t="n">
        <v>0</v>
      </c>
      <c r="E848" t="n">
        <v>56.8</v>
      </c>
      <c r="F848" t="n">
        <v>0.05656848866771469</v>
      </c>
      <c r="G848" t="n">
        <v>402.263357814232</v>
      </c>
      <c r="H848" t="n">
        <v>1485.156317050144</v>
      </c>
      <c r="I848" t="n">
        <v>10.2436824830621</v>
      </c>
      <c r="J848" t="n">
        <v>10.2436824830621</v>
      </c>
      <c r="K848" t="n">
        <v>243.1739313521208</v>
      </c>
      <c r="L848" t="n">
        <v>6</v>
      </c>
      <c r="M848" t="n">
        <v>65.86509516579653</v>
      </c>
      <c r="N848" t="n">
        <v>1200.006304176517</v>
      </c>
      <c r="O848" t="b">
        <v>0</v>
      </c>
      <c r="P848" t="n">
        <v>10.2436824830621</v>
      </c>
      <c r="Q848" t="n">
        <v>0</v>
      </c>
      <c r="R848" t="n">
        <v>0.9315763753180307</v>
      </c>
      <c r="S848" t="n">
        <v>32.69996273181322</v>
      </c>
      <c r="T848" t="n">
        <v>87.5035145245426</v>
      </c>
      <c r="U848" t="n">
        <v>10.99607370309816</v>
      </c>
      <c r="V848" t="n">
        <v>5.987307636180546</v>
      </c>
      <c r="W848" t="n">
        <v>-25.93754468664551</v>
      </c>
      <c r="X848" t="n">
        <v>1</v>
      </c>
      <c r="Y848" t="n">
        <v>3.111469561436827</v>
      </c>
      <c r="Z848" t="n">
        <v>73.6165104235273</v>
      </c>
      <c r="AA848" t="n">
        <v>1200.006304176517</v>
      </c>
      <c r="AB848" t="b">
        <v>0</v>
      </c>
      <c r="AC848" t="b">
        <v>1</v>
      </c>
      <c r="AD848" t="n">
        <v>88.80540349407103</v>
      </c>
      <c r="AE848" t="n">
        <v>0.5419785456911002</v>
      </c>
      <c r="AF848" t="n">
        <v>0</v>
      </c>
      <c r="AG848" t="n">
        <v>0.1095379452015564</v>
      </c>
      <c r="AH848" t="b">
        <v>0</v>
      </c>
      <c r="AI848" t="b">
        <v>0</v>
      </c>
      <c r="AJ848" t="n">
        <v>1200.006304176517</v>
      </c>
      <c r="AK848" t="n">
        <v>0</v>
      </c>
      <c r="AL848" t="n">
        <v>10.99607370309816</v>
      </c>
      <c r="AM848" t="n">
        <v>0</v>
      </c>
      <c r="AN848" t="n">
        <v>11.53813784515924</v>
      </c>
      <c r="AO848" t="n">
        <v>0</v>
      </c>
      <c r="AP848" t="n">
        <v>1</v>
      </c>
      <c r="AQ848" t="n">
        <v>3</v>
      </c>
      <c r="AR848" t="n">
        <v>0</v>
      </c>
      <c r="AS848" t="n">
        <v>0</v>
      </c>
      <c r="AT848" t="n">
        <v>2.598411749993001</v>
      </c>
      <c r="AU848" t="n">
        <v>0.8269051925298613</v>
      </c>
      <c r="AV848" t="n">
        <v>2.598411749993001</v>
      </c>
    </row>
    <row r="849" spans="1:48">
      <c r="A849" t="n">
        <v>846</v>
      </c>
      <c r="B849" t="n">
        <v>0</v>
      </c>
      <c r="C849" t="n">
        <v>0</v>
      </c>
      <c r="D849" t="n">
        <v>0</v>
      </c>
      <c r="E849" t="n">
        <v>57</v>
      </c>
      <c r="F849" t="n">
        <v>0.04836199545131947</v>
      </c>
      <c r="G849" t="n">
        <v>403.6797780882258</v>
      </c>
      <c r="H849" t="n">
        <v>1490.38574070173</v>
      </c>
      <c r="I849" t="n">
        <v>9.982403453242558</v>
      </c>
      <c r="J849" t="n">
        <v>9.982403453242558</v>
      </c>
      <c r="K849" t="n">
        <v>236.1399712978337</v>
      </c>
      <c r="L849" t="n">
        <v>6</v>
      </c>
      <c r="M849" t="n">
        <v>63.9599055519593</v>
      </c>
      <c r="N849" t="n">
        <v>1204.231678486998</v>
      </c>
      <c r="O849" t="b">
        <v>0</v>
      </c>
      <c r="P849" t="n">
        <v>9.982403453242558</v>
      </c>
      <c r="Q849" t="n">
        <v>0</v>
      </c>
      <c r="R849" t="n">
        <v>0.9306394864502741</v>
      </c>
      <c r="S849" t="n">
        <v>32.71932524796301</v>
      </c>
      <c r="T849" t="n">
        <v>85.05796294156519</v>
      </c>
      <c r="U849" t="n">
        <v>10.7263914744455</v>
      </c>
      <c r="V849" t="n">
        <v>5.899663991120519</v>
      </c>
      <c r="W849" t="n">
        <v>-25.93754468664551</v>
      </c>
      <c r="X849" t="n">
        <v>1</v>
      </c>
      <c r="Y849" t="n">
        <v>3.111469561436827</v>
      </c>
      <c r="Z849" t="n">
        <v>73.73864590999408</v>
      </c>
      <c r="AA849" t="n">
        <v>1204.231678486998</v>
      </c>
      <c r="AB849" t="b">
        <v>0</v>
      </c>
      <c r="AC849" t="b">
        <v>1</v>
      </c>
      <c r="AD849" t="n">
        <v>88.80663820421445</v>
      </c>
      <c r="AE849" t="n">
        <v>0.5419785456911002</v>
      </c>
      <c r="AF849" t="n">
        <v>0</v>
      </c>
      <c r="AG849" t="n">
        <v>0.1134340861001755</v>
      </c>
      <c r="AH849" t="b">
        <v>0</v>
      </c>
      <c r="AI849" t="b">
        <v>0</v>
      </c>
      <c r="AJ849" t="n">
        <v>1204.231678486998</v>
      </c>
      <c r="AK849" t="n">
        <v>0</v>
      </c>
      <c r="AL849" t="n">
        <v>10.7263914744455</v>
      </c>
      <c r="AM849" t="n">
        <v>0</v>
      </c>
      <c r="AN849" t="n">
        <v>11.26842480181338</v>
      </c>
      <c r="AO849" t="n">
        <v>0</v>
      </c>
      <c r="AP849" t="n">
        <v>1</v>
      </c>
      <c r="AQ849" t="n">
        <v>3</v>
      </c>
      <c r="AR849" t="n">
        <v>0</v>
      </c>
      <c r="AS849" t="n">
        <v>0</v>
      </c>
      <c r="AT849" t="n">
        <v>2.553316073810851</v>
      </c>
      <c r="AU849" t="n">
        <v>0.8125541764540739</v>
      </c>
      <c r="AV849" t="n">
        <v>2.553316073810851</v>
      </c>
    </row>
    <row r="850" spans="1:48">
      <c r="A850" t="n">
        <v>847</v>
      </c>
      <c r="B850" t="n">
        <v>0</v>
      </c>
      <c r="C850" t="n">
        <v>0</v>
      </c>
      <c r="D850" t="n">
        <v>0</v>
      </c>
      <c r="E850" t="n">
        <v>57.2</v>
      </c>
      <c r="F850" t="n">
        <v>0.08331686286034667</v>
      </c>
      <c r="G850" t="n">
        <v>405.0961983622196</v>
      </c>
      <c r="H850" t="n">
        <v>1495.615164353315</v>
      </c>
      <c r="I850" t="n">
        <v>11.4168826718536</v>
      </c>
      <c r="J850" t="n">
        <v>11.4168826718536</v>
      </c>
      <c r="K850" t="n">
        <v>269.1291578551387</v>
      </c>
      <c r="L850" t="n">
        <v>6</v>
      </c>
      <c r="M850" t="n">
        <v>72.89522152089346</v>
      </c>
      <c r="N850" t="n">
        <v>1208.457052797479</v>
      </c>
      <c r="O850" t="b">
        <v>0</v>
      </c>
      <c r="P850" t="n">
        <v>11.4168826718536</v>
      </c>
      <c r="Q850" t="n">
        <v>0</v>
      </c>
      <c r="R850" t="n">
        <v>0.93448876713718</v>
      </c>
      <c r="S850" t="n">
        <v>32.73845225537947</v>
      </c>
      <c r="T850" t="n">
        <v>96.54140476649934</v>
      </c>
      <c r="U850" t="n">
        <v>12.21724976623249</v>
      </c>
      <c r="V850" t="n">
        <v>6.324546448561918</v>
      </c>
      <c r="W850" t="n">
        <v>-24.72377604327152</v>
      </c>
      <c r="X850" t="n">
        <v>1</v>
      </c>
      <c r="Y850" t="n">
        <v>1.897700918062839</v>
      </c>
      <c r="Z850" t="n">
        <v>73.84804211682494</v>
      </c>
      <c r="AA850" t="n">
        <v>1208.457052797479</v>
      </c>
      <c r="AB850" t="b">
        <v>0</v>
      </c>
      <c r="AC850" t="b">
        <v>1</v>
      </c>
      <c r="AD850" t="n">
        <v>88.80763208724609</v>
      </c>
      <c r="AE850" t="n">
        <v>0.5166162158295542</v>
      </c>
      <c r="AF850" t="n">
        <v>0</v>
      </c>
      <c r="AG850" t="n">
        <v>0.113474681939841</v>
      </c>
      <c r="AH850" t="b">
        <v>0</v>
      </c>
      <c r="AI850" t="b">
        <v>0</v>
      </c>
      <c r="AJ850" t="n">
        <v>1208.457052797479</v>
      </c>
      <c r="AK850" t="n">
        <v>0</v>
      </c>
      <c r="AL850" t="n">
        <v>12.21724976623249</v>
      </c>
      <c r="AM850" t="n">
        <v>0</v>
      </c>
      <c r="AN850" t="n">
        <v>12.73403375094719</v>
      </c>
      <c r="AO850" t="n">
        <v>0</v>
      </c>
      <c r="AP850" t="n">
        <v>1</v>
      </c>
      <c r="AQ850" t="n">
        <v>3</v>
      </c>
      <c r="AR850" t="n">
        <v>0</v>
      </c>
      <c r="AS850" t="n">
        <v>0</v>
      </c>
      <c r="AT850" t="n">
        <v>2.807062935946269</v>
      </c>
      <c r="AU850" t="n">
        <v>0.8933052729223302</v>
      </c>
      <c r="AV850" t="n">
        <v>2.807062935946269</v>
      </c>
    </row>
    <row r="851" spans="1:48">
      <c r="A851" t="n">
        <v>848</v>
      </c>
      <c r="B851" t="n">
        <v>0</v>
      </c>
      <c r="C851" t="n">
        <v>0</v>
      </c>
      <c r="D851" t="n">
        <v>0</v>
      </c>
      <c r="E851" t="n">
        <v>57.7</v>
      </c>
      <c r="F851" t="n">
        <v>0.201703886440634</v>
      </c>
      <c r="G851" t="n">
        <v>408.637249047204</v>
      </c>
      <c r="H851" t="n">
        <v>1508.688723482277</v>
      </c>
      <c r="I851" t="n">
        <v>16.27624915755865</v>
      </c>
      <c r="J851" t="n">
        <v>16.27624915755865</v>
      </c>
      <c r="K851" t="n">
        <v>380.3538000210333</v>
      </c>
      <c r="L851" t="n">
        <v>6</v>
      </c>
      <c r="M851" t="n">
        <v>103.0210725950794</v>
      </c>
      <c r="N851" t="n">
        <v>1219.02048857368</v>
      </c>
      <c r="O851" t="b">
        <v>0</v>
      </c>
      <c r="P851" t="n">
        <v>16.27624915755865</v>
      </c>
      <c r="Q851" t="n">
        <v>0</v>
      </c>
      <c r="R851" t="n">
        <v>0.9426603626255525</v>
      </c>
      <c r="S851" t="n">
        <v>32.75911380631454</v>
      </c>
      <c r="T851" t="n">
        <v>135.2569096191056</v>
      </c>
      <c r="U851" t="n">
        <v>17.26629208448427</v>
      </c>
      <c r="V851" t="n">
        <v>7.755582149947912</v>
      </c>
      <c r="W851" t="n">
        <v>-23.53730898658108</v>
      </c>
      <c r="X851" t="n">
        <v>1</v>
      </c>
      <c r="Y851" t="n">
        <v>0.7112338613723956</v>
      </c>
      <c r="Z851" t="n">
        <v>73.94702390284336</v>
      </c>
      <c r="AA851" t="n">
        <v>1219.02048857368</v>
      </c>
      <c r="AB851" t="b">
        <v>0</v>
      </c>
      <c r="AC851" t="b">
        <v>1</v>
      </c>
      <c r="AD851" t="n">
        <v>88.80814973303566</v>
      </c>
      <c r="AE851" t="n">
        <v>0.4918243668837837</v>
      </c>
      <c r="AF851" t="n">
        <v>0</v>
      </c>
      <c r="AG851" t="n">
        <v>0.1157070859824476</v>
      </c>
      <c r="AH851" t="b">
        <v>0</v>
      </c>
      <c r="AI851" t="b">
        <v>0</v>
      </c>
      <c r="AJ851" t="n">
        <v>1219.02048857368</v>
      </c>
      <c r="AK851" t="n">
        <v>0</v>
      </c>
      <c r="AL851" t="n">
        <v>17.26629208448427</v>
      </c>
      <c r="AM851" t="n">
        <v>0</v>
      </c>
      <c r="AN851" t="n">
        <v>17.75888681869782</v>
      </c>
      <c r="AO851" t="n">
        <v>0</v>
      </c>
      <c r="AP851" t="n">
        <v>1</v>
      </c>
      <c r="AQ851" t="n">
        <v>3</v>
      </c>
      <c r="AR851" t="n">
        <v>0</v>
      </c>
      <c r="AS851" t="n">
        <v>0</v>
      </c>
      <c r="AT851" t="n">
        <v>3.689898472336417</v>
      </c>
      <c r="AU851" t="n">
        <v>1.174254313886629</v>
      </c>
      <c r="AV851" t="n">
        <v>3.689898472336417</v>
      </c>
    </row>
    <row r="852" spans="1:48">
      <c r="A852" t="n">
        <v>849</v>
      </c>
      <c r="B852" t="n">
        <v>0</v>
      </c>
      <c r="C852" t="n">
        <v>0</v>
      </c>
      <c r="D852" t="n">
        <v>0</v>
      </c>
      <c r="E852" t="n">
        <v>58.7</v>
      </c>
      <c r="F852" t="n">
        <v>0.359867591377121</v>
      </c>
      <c r="G852" t="n">
        <v>415.7193504171728</v>
      </c>
      <c r="H852" t="n">
        <v>1534.835841740202</v>
      </c>
      <c r="I852" t="n">
        <v>23.07046478100541</v>
      </c>
      <c r="J852" t="n">
        <v>23.07046478100541</v>
      </c>
      <c r="K852" t="n">
        <v>529.9409573751921</v>
      </c>
      <c r="L852" t="n">
        <v>6</v>
      </c>
      <c r="M852" t="n">
        <v>143.5376374255666</v>
      </c>
      <c r="N852" t="n">
        <v>1240.147360126083</v>
      </c>
      <c r="O852" t="b">
        <v>0</v>
      </c>
      <c r="P852" t="n">
        <v>23.07046478100541</v>
      </c>
      <c r="Q852" t="n">
        <v>0</v>
      </c>
      <c r="R852" t="n">
        <v>0.948301116532122</v>
      </c>
      <c r="S852" t="n">
        <v>32.78489534773088</v>
      </c>
      <c r="T852" t="n">
        <v>187.3303613970897</v>
      </c>
      <c r="U852" t="n">
        <v>24.32820586078467</v>
      </c>
      <c r="V852" t="n">
        <v>9.684770523863619</v>
      </c>
      <c r="W852" t="n">
        <v>-31.15457279836248</v>
      </c>
      <c r="X852" t="n">
        <v>1</v>
      </c>
      <c r="Y852" t="n">
        <v>8.328497673153802</v>
      </c>
      <c r="Z852" t="n">
        <v>74.05332750336503</v>
      </c>
      <c r="AA852" t="n">
        <v>1240.147360126083</v>
      </c>
      <c r="AB852" t="b">
        <v>0</v>
      </c>
      <c r="AC852" t="b">
        <v>1</v>
      </c>
      <c r="AD852" t="n">
        <v>88.80994333056235</v>
      </c>
      <c r="AE852" t="n">
        <v>0.6509910733986191</v>
      </c>
      <c r="AF852" t="n">
        <v>0</v>
      </c>
      <c r="AG852" t="n">
        <v>0.110540020416454</v>
      </c>
      <c r="AH852" t="b">
        <v>0</v>
      </c>
      <c r="AI852" t="b">
        <v>0</v>
      </c>
      <c r="AJ852" t="n">
        <v>1240.147360126083</v>
      </c>
      <c r="AK852" t="n">
        <v>0</v>
      </c>
      <c r="AL852" t="n">
        <v>24.32820586078467</v>
      </c>
      <c r="AM852" t="n">
        <v>0</v>
      </c>
      <c r="AN852" t="n">
        <v>24.98116907454748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5.015822747189259</v>
      </c>
      <c r="AU852" t="n">
        <v>1.596209636317787</v>
      </c>
      <c r="AV852" t="n">
        <v>5.015822747189259</v>
      </c>
    </row>
    <row r="853" spans="1:48">
      <c r="A853" t="n">
        <v>850</v>
      </c>
      <c r="B853" t="n">
        <v>0</v>
      </c>
      <c r="C853" t="n">
        <v>0</v>
      </c>
      <c r="D853" t="n">
        <v>0</v>
      </c>
      <c r="E853" t="n">
        <v>60.1</v>
      </c>
      <c r="F853" t="n">
        <v>0.3588257480508652</v>
      </c>
      <c r="G853" t="n">
        <v>425.6342923351293</v>
      </c>
      <c r="H853" t="n">
        <v>1571.441807301297</v>
      </c>
      <c r="I853" t="n">
        <v>23.76338272889582</v>
      </c>
      <c r="J853" t="n">
        <v>23.76338272889582</v>
      </c>
      <c r="K853" t="n">
        <v>533.1421683820275</v>
      </c>
      <c r="L853" t="n">
        <v>6</v>
      </c>
      <c r="M853" t="n">
        <v>144.4047043288265</v>
      </c>
      <c r="N853" t="n">
        <v>1269.724980299448</v>
      </c>
      <c r="O853" t="b">
        <v>0</v>
      </c>
      <c r="P853" t="n">
        <v>23.76338272889582</v>
      </c>
      <c r="Q853" t="n">
        <v>0</v>
      </c>
      <c r="R853" t="n">
        <v>0.9482897237676741</v>
      </c>
      <c r="S853" t="n">
        <v>32.81784395907542</v>
      </c>
      <c r="T853" t="n">
        <v>188.464230916896</v>
      </c>
      <c r="U853" t="n">
        <v>25.05920093121006</v>
      </c>
      <c r="V853" t="n">
        <v>9.745537440625583</v>
      </c>
      <c r="W853" t="n">
        <v>-26.53853906219993</v>
      </c>
      <c r="X853" t="n">
        <v>1</v>
      </c>
      <c r="Y853" t="n">
        <v>3.712463936991249</v>
      </c>
      <c r="Z853" t="n">
        <v>74.19936611212783</v>
      </c>
      <c r="AA853" t="n">
        <v>1269.724980299448</v>
      </c>
      <c r="AB853" t="b">
        <v>0</v>
      </c>
      <c r="AC853" t="b">
        <v>1</v>
      </c>
      <c r="AD853" t="n">
        <v>88.8123324102469</v>
      </c>
      <c r="AE853" t="n">
        <v>0.5545366371205955</v>
      </c>
      <c r="AF853" t="n">
        <v>0</v>
      </c>
      <c r="AG853" t="n">
        <v>0.1026855087257854</v>
      </c>
      <c r="AH853" t="b">
        <v>0</v>
      </c>
      <c r="AI853" t="b">
        <v>0</v>
      </c>
      <c r="AJ853" t="n">
        <v>1269.724980299448</v>
      </c>
      <c r="AK853" t="n">
        <v>0</v>
      </c>
      <c r="AL853" t="n">
        <v>25.05920093121006</v>
      </c>
      <c r="AM853" t="n">
        <v>0</v>
      </c>
      <c r="AN853" t="n">
        <v>25.61570970869485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5.129730945296792</v>
      </c>
      <c r="AU853" t="n">
        <v>1.632459195490652</v>
      </c>
      <c r="AV853" t="n">
        <v>5.129730945296792</v>
      </c>
    </row>
    <row r="854" spans="1:48">
      <c r="A854" t="n">
        <v>851</v>
      </c>
      <c r="B854" t="n">
        <v>0</v>
      </c>
      <c r="C854" t="n">
        <v>0</v>
      </c>
      <c r="D854" t="n">
        <v>0</v>
      </c>
      <c r="E854" t="n">
        <v>61.1</v>
      </c>
      <c r="F854" t="n">
        <v>0.2048294164193951</v>
      </c>
      <c r="G854" t="n">
        <v>432.7163937050981</v>
      </c>
      <c r="H854" t="n">
        <v>1597.588925559222</v>
      </c>
      <c r="I854" t="n">
        <v>17.82526196134846</v>
      </c>
      <c r="J854" t="n">
        <v>17.82526196134846</v>
      </c>
      <c r="K854" t="n">
        <v>393.372462101352</v>
      </c>
      <c r="L854" t="n">
        <v>6</v>
      </c>
      <c r="M854" t="n">
        <v>106.5472540902904</v>
      </c>
      <c r="N854" t="n">
        <v>1290.851851851852</v>
      </c>
      <c r="O854" t="b">
        <v>0</v>
      </c>
      <c r="P854" t="n">
        <v>17.82526196134846</v>
      </c>
      <c r="Q854" t="n">
        <v>0</v>
      </c>
      <c r="R854" t="n">
        <v>0.9429996856002929</v>
      </c>
      <c r="S854" t="n">
        <v>32.85178965590493</v>
      </c>
      <c r="T854" t="n">
        <v>139.8361160578113</v>
      </c>
      <c r="U854" t="n">
        <v>18.90272312233199</v>
      </c>
      <c r="V854" t="n">
        <v>7.970702579729164</v>
      </c>
      <c r="W854" t="n">
        <v>-26.20575900573535</v>
      </c>
      <c r="X854" t="n">
        <v>1</v>
      </c>
      <c r="Y854" t="n">
        <v>3.379683880526663</v>
      </c>
      <c r="Z854" t="n">
        <v>74.2902700940852</v>
      </c>
      <c r="AA854" t="n">
        <v>1290.851851851852</v>
      </c>
      <c r="AB854" t="b">
        <v>0</v>
      </c>
      <c r="AC854" t="b">
        <v>1</v>
      </c>
      <c r="AD854" t="n">
        <v>88.81373958243292</v>
      </c>
      <c r="AE854" t="n">
        <v>0.54758302400044</v>
      </c>
      <c r="AF854" t="n">
        <v>0</v>
      </c>
      <c r="AG854" t="n">
        <v>0.09280703713153787</v>
      </c>
      <c r="AH854" t="b">
        <v>0</v>
      </c>
      <c r="AI854" t="b">
        <v>0</v>
      </c>
      <c r="AJ854" t="n">
        <v>1290.851851851852</v>
      </c>
      <c r="AK854" t="n">
        <v>0</v>
      </c>
      <c r="AL854" t="n">
        <v>18.90272312233199</v>
      </c>
      <c r="AM854" t="n">
        <v>0</v>
      </c>
      <c r="AN854" t="n">
        <v>19.45118265316096</v>
      </c>
      <c r="AO854" t="n">
        <v>0</v>
      </c>
      <c r="AP854" t="n">
        <v>1</v>
      </c>
      <c r="AQ854" t="n">
        <v>3</v>
      </c>
      <c r="AR854" t="n">
        <v>0</v>
      </c>
      <c r="AS854" t="n">
        <v>0</v>
      </c>
      <c r="AT854" t="n">
        <v>4.000516209865893</v>
      </c>
      <c r="AU854" t="n">
        <v>1.273103705271845</v>
      </c>
      <c r="AV854" t="n">
        <v>4.000516209865893</v>
      </c>
    </row>
    <row r="855" spans="1:48">
      <c r="A855" t="n">
        <v>852</v>
      </c>
      <c r="B855" t="n">
        <v>0</v>
      </c>
      <c r="C855" t="n">
        <v>0</v>
      </c>
      <c r="D855" t="n">
        <v>0</v>
      </c>
      <c r="E855" t="n">
        <v>61.7</v>
      </c>
      <c r="F855" t="n">
        <v>0.1551899196049042</v>
      </c>
      <c r="G855" t="n">
        <v>436.9656545270795</v>
      </c>
      <c r="H855" t="n">
        <v>1613.277196513978</v>
      </c>
      <c r="I855" t="n">
        <v>15.97798871218187</v>
      </c>
      <c r="J855" t="n">
        <v>15.97798871218187</v>
      </c>
      <c r="K855" t="n">
        <v>349.1774501539447</v>
      </c>
      <c r="L855" t="n">
        <v>6</v>
      </c>
      <c r="M855" t="n">
        <v>94.57677414787233</v>
      </c>
      <c r="N855" t="n">
        <v>1303.527974783294</v>
      </c>
      <c r="O855" t="b">
        <v>0</v>
      </c>
      <c r="P855" t="n">
        <v>15.97798871218187</v>
      </c>
      <c r="Q855" t="n">
        <v>0</v>
      </c>
      <c r="R855" t="n">
        <v>0.9404379231806668</v>
      </c>
      <c r="S855" t="n">
        <v>32.87985774069791</v>
      </c>
      <c r="T855" t="n">
        <v>124.4637845509458</v>
      </c>
      <c r="U855" t="n">
        <v>16.98994512911869</v>
      </c>
      <c r="V855" t="n">
        <v>7.413321496648379</v>
      </c>
      <c r="W855" t="n">
        <v>-28.61324075433733</v>
      </c>
      <c r="X855" t="n">
        <v>1</v>
      </c>
      <c r="Y855" t="n">
        <v>5.787165629128651</v>
      </c>
      <c r="Z855" t="n">
        <v>74.38061881006324</v>
      </c>
      <c r="AA855" t="n">
        <v>1303.527974783294</v>
      </c>
      <c r="AB855" t="b">
        <v>0</v>
      </c>
      <c r="AC855" t="b">
        <v>1</v>
      </c>
      <c r="AD855" t="n">
        <v>88.81555840178007</v>
      </c>
      <c r="AE855" t="n">
        <v>0.5978886127771981</v>
      </c>
      <c r="AF855" t="n">
        <v>0</v>
      </c>
      <c r="AG855" t="n">
        <v>0.0866509939572685</v>
      </c>
      <c r="AH855" t="b">
        <v>0</v>
      </c>
      <c r="AI855" t="b">
        <v>0</v>
      </c>
      <c r="AJ855" t="n">
        <v>1303.527974783294</v>
      </c>
      <c r="AK855" t="n">
        <v>0</v>
      </c>
      <c r="AL855" t="n">
        <v>16.98994512911869</v>
      </c>
      <c r="AM855" t="n">
        <v>0</v>
      </c>
      <c r="AN855" t="n">
        <v>17.58832677698694</v>
      </c>
      <c r="AO855" t="n">
        <v>0</v>
      </c>
      <c r="AP855" t="n">
        <v>1</v>
      </c>
      <c r="AQ855" t="n">
        <v>3</v>
      </c>
      <c r="AR855" t="n">
        <v>0</v>
      </c>
      <c r="AS855" t="n">
        <v>0</v>
      </c>
      <c r="AT855" t="n">
        <v>3.675447621161914</v>
      </c>
      <c r="AU855" t="n">
        <v>1.16965554932489</v>
      </c>
      <c r="AV855" t="n">
        <v>3.675447621161914</v>
      </c>
    </row>
    <row r="856" spans="1:48">
      <c r="A856" t="n">
        <v>853</v>
      </c>
      <c r="B856" t="n">
        <v>0</v>
      </c>
      <c r="C856" t="n">
        <v>0</v>
      </c>
      <c r="D856" t="n">
        <v>0</v>
      </c>
      <c r="E856" t="n">
        <v>62.3</v>
      </c>
      <c r="F856" t="n">
        <v>0.1744109051609986</v>
      </c>
      <c r="G856" t="n">
        <v>441.2149153490608</v>
      </c>
      <c r="H856" t="n">
        <v>1628.965467468732</v>
      </c>
      <c r="I856" t="n">
        <v>17.04221656129765</v>
      </c>
      <c r="J856" t="n">
        <v>17.04221656129765</v>
      </c>
      <c r="K856" t="n">
        <v>368.8478670074757</v>
      </c>
      <c r="L856" t="n">
        <v>6</v>
      </c>
      <c r="M856" t="n">
        <v>99.90462269974964</v>
      </c>
      <c r="N856" t="n">
        <v>1316.204097714736</v>
      </c>
      <c r="O856" t="b">
        <v>0</v>
      </c>
      <c r="P856" t="n">
        <v>17.04221656129765</v>
      </c>
      <c r="Q856" t="n">
        <v>0</v>
      </c>
      <c r="R856" t="n">
        <v>0.9415685103943583</v>
      </c>
      <c r="S856" t="n">
        <v>32.90614779905428</v>
      </c>
      <c r="T856" t="n">
        <v>131.3174067096366</v>
      </c>
      <c r="U856" t="n">
        <v>18.099815757602</v>
      </c>
      <c r="V856" t="n">
        <v>7.673071685193946</v>
      </c>
      <c r="W856" t="n">
        <v>-28.61324075433733</v>
      </c>
      <c r="X856" t="n">
        <v>1</v>
      </c>
      <c r="Y856" t="n">
        <v>5.787165629128651</v>
      </c>
      <c r="Z856" t="n">
        <v>74.47096752604128</v>
      </c>
      <c r="AA856" t="n">
        <v>1316.204097714736</v>
      </c>
      <c r="AB856" t="b">
        <v>0</v>
      </c>
      <c r="AC856" t="b">
        <v>1</v>
      </c>
      <c r="AD856" t="n">
        <v>88.81785489607734</v>
      </c>
      <c r="AE856" t="n">
        <v>0.5978886127771981</v>
      </c>
      <c r="AF856" t="n">
        <v>0</v>
      </c>
      <c r="AG856" t="n">
        <v>0.08555435425743146</v>
      </c>
      <c r="AH856" t="b">
        <v>0</v>
      </c>
      <c r="AI856" t="b">
        <v>0</v>
      </c>
      <c r="AJ856" t="n">
        <v>1316.204097714736</v>
      </c>
      <c r="AK856" t="n">
        <v>0</v>
      </c>
      <c r="AL856" t="n">
        <v>18.099815757602</v>
      </c>
      <c r="AM856" t="n">
        <v>0</v>
      </c>
      <c r="AN856" t="n">
        <v>18.69819740547024</v>
      </c>
      <c r="AO856" t="n">
        <v>0</v>
      </c>
      <c r="AP856" t="n">
        <v>1</v>
      </c>
      <c r="AQ856" t="n">
        <v>3</v>
      </c>
      <c r="AR856" t="n">
        <v>0</v>
      </c>
      <c r="AS856" t="n">
        <v>0</v>
      </c>
      <c r="AT856" t="n">
        <v>3.87233735270431</v>
      </c>
      <c r="AU856" t="n">
        <v>1.232312724950984</v>
      </c>
      <c r="AV856" t="n">
        <v>3.87233735270431</v>
      </c>
    </row>
    <row r="857" spans="1:48">
      <c r="A857" t="n">
        <v>854</v>
      </c>
      <c r="B857" t="n">
        <v>0</v>
      </c>
      <c r="C857" t="n">
        <v>0</v>
      </c>
      <c r="D857" t="n">
        <v>0</v>
      </c>
      <c r="E857" t="n">
        <v>62.9</v>
      </c>
      <c r="F857" t="n">
        <v>0.1471664597510998</v>
      </c>
      <c r="G857" t="n">
        <v>445.4641761710421</v>
      </c>
      <c r="H857" t="n">
        <v>1644.653738423488</v>
      </c>
      <c r="I857" t="n">
        <v>16.11473375487503</v>
      </c>
      <c r="J857" t="n">
        <v>16.11473375487503</v>
      </c>
      <c r="K857" t="n">
        <v>345.4472441411423</v>
      </c>
      <c r="L857" t="n">
        <v>6</v>
      </c>
      <c r="M857" t="n">
        <v>93.56642582371136</v>
      </c>
      <c r="N857" t="n">
        <v>1328.880220646178</v>
      </c>
      <c r="O857" t="b">
        <v>0</v>
      </c>
      <c r="P857" t="n">
        <v>16.11473375487503</v>
      </c>
      <c r="Q857" t="n">
        <v>0</v>
      </c>
      <c r="R857" t="n">
        <v>0.9400732210715363</v>
      </c>
      <c r="S857" t="n">
        <v>32.93365666237197</v>
      </c>
      <c r="T857" t="n">
        <v>123.1819281353902</v>
      </c>
      <c r="U857" t="n">
        <v>17.14199850997431</v>
      </c>
      <c r="V857" t="n">
        <v>7.381896175351429</v>
      </c>
      <c r="W857" t="n">
        <v>-28.61324075433733</v>
      </c>
      <c r="X857" t="n">
        <v>1</v>
      </c>
      <c r="Y857" t="n">
        <v>5.787165629128651</v>
      </c>
      <c r="Z857" t="n">
        <v>74.55410110158374</v>
      </c>
      <c r="AA857" t="n">
        <v>1328.880220646178</v>
      </c>
      <c r="AB857" t="b">
        <v>0</v>
      </c>
      <c r="AC857" t="b">
        <v>1</v>
      </c>
      <c r="AD857" t="n">
        <v>88.8201513903746</v>
      </c>
      <c r="AE857" t="n">
        <v>0.5978886127771981</v>
      </c>
      <c r="AF857" t="n">
        <v>0</v>
      </c>
      <c r="AG857" t="n">
        <v>0.08570964124953634</v>
      </c>
      <c r="AH857" t="b">
        <v>0</v>
      </c>
      <c r="AI857" t="b">
        <v>0</v>
      </c>
      <c r="AJ857" t="n">
        <v>1328.880220646178</v>
      </c>
      <c r="AK857" t="n">
        <v>0</v>
      </c>
      <c r="AL857" t="n">
        <v>17.14199850997431</v>
      </c>
      <c r="AM857" t="n">
        <v>0</v>
      </c>
      <c r="AN857" t="n">
        <v>17.7402295082314</v>
      </c>
      <c r="AO857" t="n">
        <v>0</v>
      </c>
      <c r="AP857" t="n">
        <v>1</v>
      </c>
      <c r="AQ857" t="n">
        <v>3</v>
      </c>
      <c r="AR857" t="n">
        <v>0</v>
      </c>
      <c r="AS857" t="n">
        <v>0</v>
      </c>
      <c r="AT857" t="n">
        <v>3.707709650659141</v>
      </c>
      <c r="AU857" t="n">
        <v>1.179922451678946</v>
      </c>
      <c r="AV857" t="n">
        <v>3.707709650659141</v>
      </c>
    </row>
    <row r="858" spans="1:48">
      <c r="A858" t="n">
        <v>855</v>
      </c>
      <c r="B858" t="n">
        <v>0</v>
      </c>
      <c r="C858" t="n">
        <v>0</v>
      </c>
      <c r="D858" t="n">
        <v>0</v>
      </c>
      <c r="E858" t="n">
        <v>63.3</v>
      </c>
      <c r="F858" t="n">
        <v>0.07025658916793631</v>
      </c>
      <c r="G858" t="n">
        <v>448.2970167190297</v>
      </c>
      <c r="H858" t="n">
        <v>1655.112585726658</v>
      </c>
      <c r="I858" t="n">
        <v>12.92793267558227</v>
      </c>
      <c r="J858" t="n">
        <v>12.92793267558227</v>
      </c>
      <c r="K858" t="n">
        <v>275.3814073093933</v>
      </c>
      <c r="L858" t="n">
        <v>6</v>
      </c>
      <c r="M858" t="n">
        <v>74.5886802029776</v>
      </c>
      <c r="N858" t="n">
        <v>1337.33096926714</v>
      </c>
      <c r="O858" t="b">
        <v>0</v>
      </c>
      <c r="P858" t="n">
        <v>12.92793267558227</v>
      </c>
      <c r="Q858" t="n">
        <v>0</v>
      </c>
      <c r="R858" t="n">
        <v>0.9343028318589485</v>
      </c>
      <c r="S858" t="n">
        <v>32.9603340732194</v>
      </c>
      <c r="T858" t="n">
        <v>98.80385660376928</v>
      </c>
      <c r="U858" t="n">
        <v>13.8369832935859</v>
      </c>
      <c r="V858" t="n">
        <v>6.491133580282181</v>
      </c>
      <c r="W858" t="n">
        <v>-28.33093535140631</v>
      </c>
      <c r="X858" t="n">
        <v>1</v>
      </c>
      <c r="Y858" t="n">
        <v>5.504860226197632</v>
      </c>
      <c r="Z858" t="n">
        <v>74.61884926307867</v>
      </c>
      <c r="AA858" t="n">
        <v>1337.33096926714</v>
      </c>
      <c r="AB858" t="b">
        <v>0</v>
      </c>
      <c r="AC858" t="b">
        <v>1</v>
      </c>
      <c r="AD858" t="n">
        <v>88.8223918716951</v>
      </c>
      <c r="AE858" t="n">
        <v>0.5919896939099827</v>
      </c>
      <c r="AF858" t="n">
        <v>0</v>
      </c>
      <c r="AG858" t="n">
        <v>0.09455715144124616</v>
      </c>
      <c r="AH858" t="b">
        <v>0</v>
      </c>
      <c r="AI858" t="b">
        <v>0</v>
      </c>
      <c r="AJ858" t="n">
        <v>1337.33096926714</v>
      </c>
      <c r="AK858" t="n">
        <v>0</v>
      </c>
      <c r="AL858" t="n">
        <v>13.8369832935859</v>
      </c>
      <c r="AM858" t="n">
        <v>0</v>
      </c>
      <c r="AN858" t="n">
        <v>14.42905858386586</v>
      </c>
      <c r="AO858" t="n">
        <v>0</v>
      </c>
      <c r="AP858" t="n">
        <v>1</v>
      </c>
      <c r="AQ858" t="n">
        <v>3</v>
      </c>
      <c r="AR858" t="n">
        <v>0</v>
      </c>
      <c r="AS858" t="n">
        <v>0</v>
      </c>
      <c r="AT858" t="n">
        <v>3.138723273364763</v>
      </c>
      <c r="AU858" t="n">
        <v>0.9988511530809686</v>
      </c>
      <c r="AV858" t="n">
        <v>3.138723273364763</v>
      </c>
    </row>
    <row r="859" spans="1:48">
      <c r="A859" t="n">
        <v>856</v>
      </c>
      <c r="B859" t="n">
        <v>0</v>
      </c>
      <c r="C859" t="n">
        <v>0</v>
      </c>
      <c r="D859" t="n">
        <v>0</v>
      </c>
      <c r="E859" t="n">
        <v>63.4</v>
      </c>
      <c r="F859" t="n">
        <v>-0.01152614975618071</v>
      </c>
      <c r="G859" t="n">
        <v>449.0052268560265</v>
      </c>
      <c r="H859" t="n">
        <v>1657.72729755245</v>
      </c>
      <c r="I859" t="n">
        <v>9.397421002456896</v>
      </c>
      <c r="J859" t="n">
        <v>9.397421002456896</v>
      </c>
      <c r="K859" t="n">
        <v>199.8612820606903</v>
      </c>
      <c r="L859" t="n">
        <v>6</v>
      </c>
      <c r="M859" t="n">
        <v>54.1336083588002</v>
      </c>
      <c r="N859" t="n">
        <v>1339.44365642238</v>
      </c>
      <c r="O859" t="b">
        <v>0</v>
      </c>
      <c r="P859" t="n">
        <v>9.397421002456896</v>
      </c>
      <c r="Q859" t="n">
        <v>0</v>
      </c>
      <c r="R859" t="n">
        <v>0.9237982396336208</v>
      </c>
      <c r="S859" t="n">
        <v>32.9837966301437</v>
      </c>
      <c r="T859" t="n">
        <v>72.52345498578902</v>
      </c>
      <c r="U859" t="n">
        <v>10.1725902900442</v>
      </c>
      <c r="V859" t="n">
        <v>5.526414937768976</v>
      </c>
      <c r="W859" t="n">
        <v>-31.95283545919066</v>
      </c>
      <c r="X859" t="n">
        <v>1</v>
      </c>
      <c r="Y859" t="n">
        <v>9.126760333981981</v>
      </c>
      <c r="Z859" t="n">
        <v>74.68568542977935</v>
      </c>
      <c r="AA859" t="n">
        <v>1339.44365642238</v>
      </c>
      <c r="AB859" t="b">
        <v>0</v>
      </c>
      <c r="AC859" t="b">
        <v>1</v>
      </c>
      <c r="AD859" t="n">
        <v>88.8252949710126</v>
      </c>
      <c r="AE859" t="n">
        <v>0.6676711886995064</v>
      </c>
      <c r="AF859" t="n">
        <v>0</v>
      </c>
      <c r="AG859" t="n">
        <v>0.09534438102466314</v>
      </c>
      <c r="AH859" t="b">
        <v>0</v>
      </c>
      <c r="AI859" t="b">
        <v>0</v>
      </c>
      <c r="AJ859" t="n">
        <v>1339.44365642238</v>
      </c>
      <c r="AK859" t="n">
        <v>0</v>
      </c>
      <c r="AL859" t="n">
        <v>10.1725902900442</v>
      </c>
      <c r="AM859" t="n">
        <v>0</v>
      </c>
      <c r="AN859" t="n">
        <v>10.8402751741629</v>
      </c>
      <c r="AO859" t="n">
        <v>0</v>
      </c>
      <c r="AP859" t="n">
        <v>1</v>
      </c>
      <c r="AQ859" t="n">
        <v>3</v>
      </c>
      <c r="AR859" t="n">
        <v>0</v>
      </c>
      <c r="AS859" t="n">
        <v>0</v>
      </c>
      <c r="AT859" t="n">
        <v>2.530970383728839</v>
      </c>
      <c r="AU859" t="n">
        <v>0.8054429989590027</v>
      </c>
      <c r="AV859" t="n">
        <v>2.530970383728839</v>
      </c>
    </row>
    <row r="860" spans="1:48">
      <c r="A860" t="n">
        <v>857</v>
      </c>
      <c r="B860" t="n">
        <v>0</v>
      </c>
      <c r="C860" t="n">
        <v>0</v>
      </c>
      <c r="D860" t="n">
        <v>0</v>
      </c>
      <c r="E860" t="n">
        <v>63.5</v>
      </c>
      <c r="F860" t="n">
        <v>0.142514676523458</v>
      </c>
      <c r="G860" t="n">
        <v>449.7134369930234</v>
      </c>
      <c r="H860" t="n">
        <v>1660.342009378243</v>
      </c>
      <c r="I860" t="n">
        <v>16.15367245195788</v>
      </c>
      <c r="J860" t="n">
        <v>16.15367245195788</v>
      </c>
      <c r="K860" t="n">
        <v>343.0100070400642</v>
      </c>
      <c r="L860" t="n">
        <v>6</v>
      </c>
      <c r="M860" t="n">
        <v>92.90628576383104</v>
      </c>
      <c r="N860" t="n">
        <v>1341.55634357762</v>
      </c>
      <c r="O860" t="b">
        <v>0</v>
      </c>
      <c r="P860" t="n">
        <v>16.15367245195788</v>
      </c>
      <c r="Q860" t="n">
        <v>0</v>
      </c>
      <c r="R860" t="n">
        <v>0.9398644679214634</v>
      </c>
      <c r="S860" t="n">
        <v>33.0035787712592</v>
      </c>
      <c r="T860" t="n">
        <v>122.3400084373044</v>
      </c>
      <c r="U860" t="n">
        <v>17.18723603593844</v>
      </c>
      <c r="V860" t="n">
        <v>7.356981501869981</v>
      </c>
      <c r="W860" t="n">
        <v>-28.61324075433733</v>
      </c>
      <c r="X860" t="n">
        <v>1</v>
      </c>
      <c r="Y860" t="n">
        <v>5.787165629128651</v>
      </c>
      <c r="Z860" t="n">
        <v>74.78010256974908</v>
      </c>
      <c r="AA860" t="n">
        <v>1341.55634357762</v>
      </c>
      <c r="AB860" t="b">
        <v>0</v>
      </c>
      <c r="AC860" t="b">
        <v>1</v>
      </c>
      <c r="AD860" t="n">
        <v>88.82825408330686</v>
      </c>
      <c r="AE860" t="n">
        <v>0.5978886127771981</v>
      </c>
      <c r="AF860" t="n">
        <v>0</v>
      </c>
      <c r="AG860" t="n">
        <v>0.09535050656337579</v>
      </c>
      <c r="AH860" t="b">
        <v>0</v>
      </c>
      <c r="AI860" t="b">
        <v>0</v>
      </c>
      <c r="AJ860" t="n">
        <v>1341.55634357762</v>
      </c>
      <c r="AK860" t="n">
        <v>0</v>
      </c>
      <c r="AL860" t="n">
        <v>17.18723603593844</v>
      </c>
      <c r="AM860" t="n">
        <v>0</v>
      </c>
      <c r="AN860" t="n">
        <v>17.78553893514631</v>
      </c>
      <c r="AO860" t="n">
        <v>0</v>
      </c>
      <c r="AP860" t="n">
        <v>1</v>
      </c>
      <c r="AQ860" t="n">
        <v>3</v>
      </c>
      <c r="AR860" t="n">
        <v>0</v>
      </c>
      <c r="AS860" t="n">
        <v>0</v>
      </c>
      <c r="AT860" t="n">
        <v>3.718411025906252</v>
      </c>
      <c r="AU860" t="n">
        <v>1.183328002303889</v>
      </c>
      <c r="AV860" t="n">
        <v>3.718411025906252</v>
      </c>
    </row>
    <row r="861" spans="1:48">
      <c r="A861" t="n">
        <v>858</v>
      </c>
      <c r="B861" t="n">
        <v>0</v>
      </c>
      <c r="C861" t="n">
        <v>0</v>
      </c>
      <c r="D861" t="n">
        <v>0</v>
      </c>
      <c r="E861" t="n">
        <v>64.5</v>
      </c>
      <c r="F861" t="n">
        <v>0.3581341103290168</v>
      </c>
      <c r="G861" t="n">
        <v>456.7955383629923</v>
      </c>
      <c r="H861" t="n">
        <v>1686.489127636168</v>
      </c>
      <c r="I861" t="n">
        <v>26.12310248176275</v>
      </c>
      <c r="J861" t="n">
        <v>26.12310248176275</v>
      </c>
      <c r="K861" t="n">
        <v>546.1026485199402</v>
      </c>
      <c r="L861" t="n">
        <v>6</v>
      </c>
      <c r="M861" t="n">
        <v>147.9151269013923</v>
      </c>
      <c r="N861" t="n">
        <v>1362.683215130024</v>
      </c>
      <c r="O861" t="b">
        <v>0</v>
      </c>
      <c r="P861" t="n">
        <v>26.12310248176275</v>
      </c>
      <c r="Q861" t="n">
        <v>0</v>
      </c>
      <c r="R861" t="n">
        <v>0.948367264899645</v>
      </c>
      <c r="S861" t="n">
        <v>33.03041379835373</v>
      </c>
      <c r="T861" t="n">
        <v>193.0299396061833</v>
      </c>
      <c r="U861" t="n">
        <v>27.54534392804782</v>
      </c>
      <c r="V861" t="n">
        <v>9.9666637381236</v>
      </c>
      <c r="W861" t="n">
        <v>-25.73491623838012</v>
      </c>
      <c r="X861" t="n">
        <v>1</v>
      </c>
      <c r="Y861" t="n">
        <v>2.908841113171437</v>
      </c>
      <c r="Z861" t="n">
        <v>74.92649518354915</v>
      </c>
      <c r="AA861" t="n">
        <v>1362.683215130024</v>
      </c>
      <c r="AB861" t="b">
        <v>0</v>
      </c>
      <c r="AC861" t="b">
        <v>1</v>
      </c>
      <c r="AD861" t="n">
        <v>88.82997948147002</v>
      </c>
      <c r="AE861" t="n">
        <v>0.5377445184139129</v>
      </c>
      <c r="AF861" t="n">
        <v>0</v>
      </c>
      <c r="AG861" t="n">
        <v>0.102941208033278</v>
      </c>
      <c r="AH861" t="b">
        <v>0</v>
      </c>
      <c r="AI861" t="b">
        <v>0</v>
      </c>
      <c r="AJ861" t="n">
        <v>1362.683215130024</v>
      </c>
      <c r="AK861" t="n">
        <v>0</v>
      </c>
      <c r="AL861" t="n">
        <v>27.54534392804782</v>
      </c>
      <c r="AM861" t="n">
        <v>0</v>
      </c>
      <c r="AN861" t="n">
        <v>28.08489966565037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5.573757483858767</v>
      </c>
      <c r="AU861" t="n">
        <v>1.773763917638305</v>
      </c>
      <c r="AV861" t="n">
        <v>5.573757483858767</v>
      </c>
    </row>
    <row r="862" spans="1:48">
      <c r="A862" t="n">
        <v>859</v>
      </c>
      <c r="B862" t="n">
        <v>0</v>
      </c>
      <c r="C862" t="n">
        <v>0</v>
      </c>
      <c r="D862" t="n">
        <v>0</v>
      </c>
      <c r="E862" t="n">
        <v>65.8</v>
      </c>
      <c r="F862" t="n">
        <v>0.3416155488271251</v>
      </c>
      <c r="G862" t="n">
        <v>466.0022701439518</v>
      </c>
      <c r="H862" t="n">
        <v>1720.48038137147</v>
      </c>
      <c r="I862" t="n">
        <v>26.1054178762103</v>
      </c>
      <c r="J862" t="n">
        <v>26.1054178762103</v>
      </c>
      <c r="K862" t="n">
        <v>534.9509943625311</v>
      </c>
      <c r="L862" t="n">
        <v>6</v>
      </c>
      <c r="M862" t="n">
        <v>144.894635526146</v>
      </c>
      <c r="N862" t="n">
        <v>1390.148148148148</v>
      </c>
      <c r="O862" t="b">
        <v>0</v>
      </c>
      <c r="P862" t="n">
        <v>26.1054178762103</v>
      </c>
      <c r="Q862" t="n">
        <v>0</v>
      </c>
      <c r="R862" t="n">
        <v>0.9479714234875078</v>
      </c>
      <c r="S862" t="n">
        <v>33.06767436824947</v>
      </c>
      <c r="T862" t="n">
        <v>189.1671410392104</v>
      </c>
      <c r="U862" t="n">
        <v>27.53819074014978</v>
      </c>
      <c r="V862" t="n">
        <v>9.842097071207974</v>
      </c>
      <c r="W862" t="n">
        <v>-25.73491623838012</v>
      </c>
      <c r="X862" t="n">
        <v>1</v>
      </c>
      <c r="Y862" t="n">
        <v>2.908841113171437</v>
      </c>
      <c r="Z862" t="n">
        <v>75.06882090315025</v>
      </c>
      <c r="AA862" t="n">
        <v>1390.148148148148</v>
      </c>
      <c r="AB862" t="b">
        <v>0</v>
      </c>
      <c r="AC862" t="b">
        <v>1</v>
      </c>
      <c r="AD862" t="n">
        <v>88.83113378349906</v>
      </c>
      <c r="AE862" t="n">
        <v>0.5377445184139129</v>
      </c>
      <c r="AF862" t="n">
        <v>0</v>
      </c>
      <c r="AG862" t="n">
        <v>0.114387588057602</v>
      </c>
      <c r="AH862" t="b">
        <v>0</v>
      </c>
      <c r="AI862" t="b">
        <v>0</v>
      </c>
      <c r="AJ862" t="n">
        <v>1390.148148148148</v>
      </c>
      <c r="AK862" t="n">
        <v>0</v>
      </c>
      <c r="AL862" t="n">
        <v>27.53819074014978</v>
      </c>
      <c r="AM862" t="n">
        <v>0</v>
      </c>
      <c r="AN862" t="n">
        <v>28.07774647775233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5.571356397384065</v>
      </c>
      <c r="AU862" t="n">
        <v>1.772999808226604</v>
      </c>
      <c r="AV862" t="n">
        <v>5.571356397384065</v>
      </c>
    </row>
    <row r="863" spans="1:48">
      <c r="A863" t="n">
        <v>860</v>
      </c>
      <c r="B863" t="n">
        <v>0</v>
      </c>
      <c r="C863" t="n">
        <v>0</v>
      </c>
      <c r="D863" t="n">
        <v>0</v>
      </c>
      <c r="E863" t="n">
        <v>66.8</v>
      </c>
      <c r="F863" t="n">
        <v>0.1920703610291543</v>
      </c>
      <c r="G863" t="n">
        <v>473.0843715139207</v>
      </c>
      <c r="H863" t="n">
        <v>1746.627499629395</v>
      </c>
      <c r="I863" t="n">
        <v>19.79342947407443</v>
      </c>
      <c r="J863" t="n">
        <v>19.79342947407443</v>
      </c>
      <c r="K863" t="n">
        <v>399.5340786412424</v>
      </c>
      <c r="L863" t="n">
        <v>6</v>
      </c>
      <c r="M863" t="n">
        <v>108.2161643123625</v>
      </c>
      <c r="N863" t="n">
        <v>1411.275019700551</v>
      </c>
      <c r="O863" t="b">
        <v>0</v>
      </c>
      <c r="P863" t="n">
        <v>19.79342947407443</v>
      </c>
      <c r="Q863" t="n">
        <v>0</v>
      </c>
      <c r="R863" t="n">
        <v>0.9427991114261357</v>
      </c>
      <c r="S863" t="n">
        <v>33.10519517787788</v>
      </c>
      <c r="T863" t="n">
        <v>142.056663824809</v>
      </c>
      <c r="U863" t="n">
        <v>20.99432342923369</v>
      </c>
      <c r="V863" t="n">
        <v>8.125767398617796</v>
      </c>
      <c r="W863" t="n">
        <v>-28.61324075433733</v>
      </c>
      <c r="X863" t="n">
        <v>1</v>
      </c>
      <c r="Y863" t="n">
        <v>5.787165629128651</v>
      </c>
      <c r="Z863" t="n">
        <v>75.15260878816427</v>
      </c>
      <c r="AA863" t="n">
        <v>1411.275019700551</v>
      </c>
      <c r="AB863" t="b">
        <v>0</v>
      </c>
      <c r="AC863" t="b">
        <v>1</v>
      </c>
      <c r="AD863" t="n">
        <v>88.83285918166222</v>
      </c>
      <c r="AE863" t="n">
        <v>0.5978886127771981</v>
      </c>
      <c r="AF863" t="n">
        <v>0</v>
      </c>
      <c r="AG863" t="n">
        <v>0.1094242121116301</v>
      </c>
      <c r="AH863" t="b">
        <v>0</v>
      </c>
      <c r="AI863" t="b">
        <v>0</v>
      </c>
      <c r="AJ863" t="n">
        <v>1411.275019700551</v>
      </c>
      <c r="AK863" t="n">
        <v>0</v>
      </c>
      <c r="AL863" t="n">
        <v>20.99432342923369</v>
      </c>
      <c r="AM863" t="n">
        <v>0</v>
      </c>
      <c r="AN863" t="n">
        <v>21.59308854883942</v>
      </c>
      <c r="AO863" t="n">
        <v>0</v>
      </c>
      <c r="AP863" t="n">
        <v>1</v>
      </c>
      <c r="AQ863" t="n">
        <v>3</v>
      </c>
      <c r="AR863" t="n">
        <v>0</v>
      </c>
      <c r="AS863" t="n">
        <v>0</v>
      </c>
      <c r="AT863" t="n">
        <v>4.398304078013771</v>
      </c>
      <c r="AU863" t="n">
        <v>1.399693670737383</v>
      </c>
      <c r="AV863" t="n">
        <v>4.398304078013771</v>
      </c>
    </row>
    <row r="864" spans="1:48">
      <c r="A864" t="n">
        <v>861</v>
      </c>
      <c r="B864" t="n">
        <v>0</v>
      </c>
      <c r="C864" t="n">
        <v>0</v>
      </c>
      <c r="D864" t="n">
        <v>0</v>
      </c>
      <c r="E864" t="n">
        <v>67.40000000000001</v>
      </c>
      <c r="F864" t="n">
        <v>0.2234363403896218</v>
      </c>
      <c r="G864" t="n">
        <v>477.3336323359021</v>
      </c>
      <c r="H864" t="n">
        <v>1762.315770584151</v>
      </c>
      <c r="I864" t="n">
        <v>21.52343545355671</v>
      </c>
      <c r="J864" t="n">
        <v>21.52343545355671</v>
      </c>
      <c r="K864" t="n">
        <v>430.5870250109236</v>
      </c>
      <c r="L864" t="n">
        <v>6</v>
      </c>
      <c r="M864" t="n">
        <v>116.6270381936413</v>
      </c>
      <c r="N864" t="n">
        <v>1423.951142631994</v>
      </c>
      <c r="O864" t="b">
        <v>0</v>
      </c>
      <c r="P864" t="n">
        <v>21.52343545355671</v>
      </c>
      <c r="Q864" t="n">
        <v>0</v>
      </c>
      <c r="R864" t="n">
        <v>0.9442005598533246</v>
      </c>
      <c r="S864" t="n">
        <v>33.13647205839349</v>
      </c>
      <c r="T864" t="n">
        <v>152.8704810622372</v>
      </c>
      <c r="U864" t="n">
        <v>22.79540636673658</v>
      </c>
      <c r="V864" t="n">
        <v>8.530087258225763</v>
      </c>
      <c r="W864" t="n">
        <v>-25.43238586825669</v>
      </c>
      <c r="X864" t="n">
        <v>1</v>
      </c>
      <c r="Y864" t="n">
        <v>2.606310743048006</v>
      </c>
      <c r="Z864" t="n">
        <v>75.24360839420865</v>
      </c>
      <c r="AA864" t="n">
        <v>1423.951142631994</v>
      </c>
      <c r="AB864" t="b">
        <v>0</v>
      </c>
      <c r="AC864" t="b">
        <v>1</v>
      </c>
      <c r="AD864" t="n">
        <v>88.83452455395827</v>
      </c>
      <c r="AE864" t="n">
        <v>0.5314229882919308</v>
      </c>
      <c r="AF864" t="n">
        <v>0</v>
      </c>
      <c r="AG864" t="n">
        <v>0.1112414544349314</v>
      </c>
      <c r="AH864" t="b">
        <v>0</v>
      </c>
      <c r="AI864" t="b">
        <v>0</v>
      </c>
      <c r="AJ864" t="n">
        <v>1423.951142631994</v>
      </c>
      <c r="AK864" t="n">
        <v>0</v>
      </c>
      <c r="AL864" t="n">
        <v>22.79540636673658</v>
      </c>
      <c r="AM864" t="n">
        <v>0</v>
      </c>
      <c r="AN864" t="n">
        <v>23.32819889694808</v>
      </c>
      <c r="AO864" t="n">
        <v>0</v>
      </c>
      <c r="AP864" t="n">
        <v>1</v>
      </c>
      <c r="AQ864" t="n">
        <v>3</v>
      </c>
      <c r="AR864" t="n">
        <v>0</v>
      </c>
      <c r="AS864" t="n">
        <v>0</v>
      </c>
      <c r="AT864" t="n">
        <v>4.705441704937399</v>
      </c>
      <c r="AU864" t="n">
        <v>1.497435569620473</v>
      </c>
      <c r="AV864" t="n">
        <v>4.705441704937399</v>
      </c>
    </row>
    <row r="865" spans="1:48">
      <c r="A865" t="n">
        <v>862</v>
      </c>
      <c r="B865" t="n">
        <v>0</v>
      </c>
      <c r="C865" t="n">
        <v>0</v>
      </c>
      <c r="D865" t="n">
        <v>0</v>
      </c>
      <c r="E865" t="n">
        <v>68.8</v>
      </c>
      <c r="F865" t="n">
        <v>0.5808509440790193</v>
      </c>
      <c r="G865" t="n">
        <v>487.2485742538585</v>
      </c>
      <c r="H865" t="n">
        <v>1798.921736145246</v>
      </c>
      <c r="I865" t="n">
        <v>39.11798885787494</v>
      </c>
      <c r="J865" t="n">
        <v>39.11798885787494</v>
      </c>
      <c r="K865" t="n">
        <v>766.6503242307042</v>
      </c>
      <c r="L865" t="n">
        <v>6</v>
      </c>
      <c r="M865" t="n">
        <v>207.6517671264096</v>
      </c>
      <c r="N865" t="n">
        <v>1453.528762805359</v>
      </c>
      <c r="O865" t="b">
        <v>0</v>
      </c>
      <c r="P865" t="n">
        <v>39.11798885787494</v>
      </c>
      <c r="Q865" t="n">
        <v>0</v>
      </c>
      <c r="R865" t="n">
        <v>0.9524135729076295</v>
      </c>
      <c r="S865" t="n">
        <v>33.16964935852177</v>
      </c>
      <c r="T865" t="n">
        <v>269.8352570832022</v>
      </c>
      <c r="U865" t="n">
        <v>41.07248150449114</v>
      </c>
      <c r="V865" t="n">
        <v>12.84049578814086</v>
      </c>
      <c r="W865" t="n">
        <v>-23.34582408527766</v>
      </c>
      <c r="X865" t="n">
        <v>1</v>
      </c>
      <c r="Y865" t="n">
        <v>0.5197489600689735</v>
      </c>
      <c r="Z865" t="n">
        <v>75.36053752244635</v>
      </c>
      <c r="AA865" t="n">
        <v>1453.528762805359</v>
      </c>
      <c r="AB865" t="b">
        <v>0</v>
      </c>
      <c r="AC865" t="b">
        <v>1</v>
      </c>
      <c r="AD865" t="n">
        <v>88.83514480389937</v>
      </c>
      <c r="AE865" t="n">
        <v>0.4878231898416227</v>
      </c>
      <c r="AF865" t="n">
        <v>0</v>
      </c>
      <c r="AG865" t="n">
        <v>0.1041140845103434</v>
      </c>
      <c r="AH865" t="b">
        <v>0</v>
      </c>
      <c r="AI865" t="b">
        <v>0</v>
      </c>
      <c r="AJ865" t="n">
        <v>1453.528762805359</v>
      </c>
      <c r="AK865" t="n">
        <v>0</v>
      </c>
      <c r="AL865" t="n">
        <v>41.07248150449114</v>
      </c>
      <c r="AM865" t="n">
        <v>0</v>
      </c>
      <c r="AN865" t="n">
        <v>41.56499195155251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8.063463796039521</v>
      </c>
      <c r="AU865" t="n">
        <v>2.566075250675566</v>
      </c>
      <c r="AV865" t="n">
        <v>8.063463796039521</v>
      </c>
    </row>
    <row r="866" spans="1:48">
      <c r="A866" t="n">
        <v>863</v>
      </c>
      <c r="B866" t="n">
        <v>0</v>
      </c>
      <c r="C866" t="n">
        <v>0</v>
      </c>
      <c r="D866" t="n">
        <v>0</v>
      </c>
      <c r="E866" t="n">
        <v>71.09999999999999</v>
      </c>
      <c r="F866" t="n">
        <v>0.5364932166276031</v>
      </c>
      <c r="G866" t="n">
        <v>503.5374074047868</v>
      </c>
      <c r="H866" t="n">
        <v>1859.060108138473</v>
      </c>
      <c r="I866" t="n">
        <v>38.66847745839575</v>
      </c>
      <c r="J866" t="n">
        <v>38.66847745839575</v>
      </c>
      <c r="K866" t="n">
        <v>733.325378274493</v>
      </c>
      <c r="L866" t="n">
        <v>6</v>
      </c>
      <c r="M866" t="n">
        <v>198.625508741737</v>
      </c>
      <c r="N866" t="n">
        <v>1502.120567375886</v>
      </c>
      <c r="O866" t="b">
        <v>0</v>
      </c>
      <c r="P866" t="n">
        <v>38.66847745839575</v>
      </c>
      <c r="Q866" t="n">
        <v>0</v>
      </c>
      <c r="R866" t="n">
        <v>0.9518073097741466</v>
      </c>
      <c r="S866" t="n">
        <v>33.22107257341023</v>
      </c>
      <c r="T866" t="n">
        <v>258.270394551996</v>
      </c>
      <c r="U866" t="n">
        <v>40.62637159991065</v>
      </c>
      <c r="V866" t="n">
        <v>12.44674511915326</v>
      </c>
      <c r="W866" t="n">
        <v>-23.34582408527766</v>
      </c>
      <c r="X866" t="n">
        <v>1</v>
      </c>
      <c r="Y866" t="n">
        <v>0.5197489600689735</v>
      </c>
      <c r="Z866" t="n">
        <v>75.49375879798502</v>
      </c>
      <c r="AA866" t="n">
        <v>1502.120567375886</v>
      </c>
      <c r="AB866" t="b">
        <v>0</v>
      </c>
      <c r="AC866" t="b">
        <v>1</v>
      </c>
      <c r="AD866" t="n">
        <v>88.8353510534867</v>
      </c>
      <c r="AE866" t="n">
        <v>0.4878231898416227</v>
      </c>
      <c r="AF866" t="n">
        <v>0</v>
      </c>
      <c r="AG866" t="n">
        <v>0.1004151232610295</v>
      </c>
      <c r="AH866" t="b">
        <v>0</v>
      </c>
      <c r="AI866" t="b">
        <v>0</v>
      </c>
      <c r="AJ866" t="n">
        <v>1502.120567375886</v>
      </c>
      <c r="AK866" t="n">
        <v>0</v>
      </c>
      <c r="AL866" t="n">
        <v>40.62637159991065</v>
      </c>
      <c r="AM866" t="n">
        <v>0</v>
      </c>
      <c r="AN866" t="n">
        <v>41.11838901188097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7.959519972962454</v>
      </c>
      <c r="AU866" t="n">
        <v>2.532996702968851</v>
      </c>
      <c r="AV866" t="n">
        <v>7.959519972962454</v>
      </c>
    </row>
    <row r="867" spans="1:48">
      <c r="A867" t="n">
        <v>864</v>
      </c>
      <c r="B867" t="n">
        <v>0</v>
      </c>
      <c r="C867" t="n">
        <v>0</v>
      </c>
      <c r="D867" t="n">
        <v>0</v>
      </c>
      <c r="E867" t="n">
        <v>72.3</v>
      </c>
      <c r="F867" t="n">
        <v>0.1898428560772327</v>
      </c>
      <c r="G867" t="n">
        <v>512.0359290487495</v>
      </c>
      <c r="H867" t="n">
        <v>1890.436650047983</v>
      </c>
      <c r="I867" t="n">
        <v>22.30860980581896</v>
      </c>
      <c r="J867" t="n">
        <v>22.30860980581896</v>
      </c>
      <c r="K867" t="n">
        <v>416.048014134537</v>
      </c>
      <c r="L867" t="n">
        <v>6</v>
      </c>
      <c r="M867" t="n">
        <v>112.6890612498746</v>
      </c>
      <c r="N867" t="n">
        <v>1527.472813238771</v>
      </c>
      <c r="O867" t="b">
        <v>0</v>
      </c>
      <c r="P867" t="n">
        <v>22.30860980581896</v>
      </c>
      <c r="Q867" t="n">
        <v>0</v>
      </c>
      <c r="R867" t="n">
        <v>0.9431047055918375</v>
      </c>
      <c r="S867" t="n">
        <v>33.27255249187677</v>
      </c>
      <c r="T867" t="n">
        <v>147.8803563759073</v>
      </c>
      <c r="U867" t="n">
        <v>23.65443590043312</v>
      </c>
      <c r="V867" t="n">
        <v>8.413696413191246</v>
      </c>
      <c r="W867" t="n">
        <v>-27.83986761685867</v>
      </c>
      <c r="X867" t="n">
        <v>1</v>
      </c>
      <c r="Y867" t="n">
        <v>5.013792491649987</v>
      </c>
      <c r="Z867" t="n">
        <v>75.54429184464277</v>
      </c>
      <c r="AA867" t="n">
        <v>1527.472813238771</v>
      </c>
      <c r="AB867" t="b">
        <v>0</v>
      </c>
      <c r="AC867" t="b">
        <v>1</v>
      </c>
      <c r="AD867" t="n">
        <v>88.83644897837792</v>
      </c>
      <c r="AE867" t="n">
        <v>0.5817285770686886</v>
      </c>
      <c r="AF867" t="n">
        <v>0</v>
      </c>
      <c r="AG867" t="n">
        <v>0.1106737015490294</v>
      </c>
      <c r="AH867" t="b">
        <v>0</v>
      </c>
      <c r="AI867" t="b">
        <v>0</v>
      </c>
      <c r="AJ867" t="n">
        <v>1527.472813238771</v>
      </c>
      <c r="AK867" t="n">
        <v>0</v>
      </c>
      <c r="AL867" t="n">
        <v>23.65443590043312</v>
      </c>
      <c r="AM867" t="n">
        <v>0</v>
      </c>
      <c r="AN867" t="n">
        <v>24.2371539715387</v>
      </c>
      <c r="AO867" t="n">
        <v>0</v>
      </c>
      <c r="AP867" t="n">
        <v>1</v>
      </c>
      <c r="AQ867" t="n">
        <v>3</v>
      </c>
      <c r="AR867" t="n">
        <v>0</v>
      </c>
      <c r="AS867" t="n">
        <v>0</v>
      </c>
      <c r="AT867" t="n">
        <v>4.88650519461572</v>
      </c>
      <c r="AU867" t="n">
        <v>1.555056283424967</v>
      </c>
      <c r="AV867" t="n">
        <v>4.88650519461572</v>
      </c>
    </row>
    <row r="868" spans="1:48">
      <c r="A868" t="n">
        <v>865</v>
      </c>
      <c r="B868" t="n">
        <v>0</v>
      </c>
      <c r="C868" t="n">
        <v>0</v>
      </c>
      <c r="D868" t="n">
        <v>0</v>
      </c>
      <c r="E868" t="n">
        <v>72.8</v>
      </c>
      <c r="F868" t="n">
        <v>0.1208020257301516</v>
      </c>
      <c r="G868" t="n">
        <v>515.576979733734</v>
      </c>
      <c r="H868" t="n">
        <v>1903.510209176946</v>
      </c>
      <c r="I868" t="n">
        <v>19.10085948422939</v>
      </c>
      <c r="J868" t="n">
        <v>19.10085948422939</v>
      </c>
      <c r="K868" t="n">
        <v>353.7779602714771</v>
      </c>
      <c r="L868" t="n">
        <v>6</v>
      </c>
      <c r="M868" t="n">
        <v>95.82284947764819</v>
      </c>
      <c r="N868" t="n">
        <v>1538.036249014973</v>
      </c>
      <c r="O868" t="b">
        <v>0</v>
      </c>
      <c r="P868" t="n">
        <v>19.10085948422939</v>
      </c>
      <c r="Q868" t="n">
        <v>0</v>
      </c>
      <c r="R868" t="n">
        <v>0.9395849598150814</v>
      </c>
      <c r="S868" t="n">
        <v>33.30761544282846</v>
      </c>
      <c r="T868" t="n">
        <v>126.2181075306685</v>
      </c>
      <c r="U868" t="n">
        <v>20.32903920470227</v>
      </c>
      <c r="V868" t="n">
        <v>7.625472038529722</v>
      </c>
      <c r="W868" t="n">
        <v>-29.15624557212762</v>
      </c>
      <c r="X868" t="n">
        <v>1</v>
      </c>
      <c r="Y868" t="n">
        <v>6.330170446918938</v>
      </c>
      <c r="Z868" t="n">
        <v>75.6508073709245</v>
      </c>
      <c r="AA868" t="n">
        <v>1538.036249014973</v>
      </c>
      <c r="AB868" t="b">
        <v>0</v>
      </c>
      <c r="AC868" t="b">
        <v>1</v>
      </c>
      <c r="AD868" t="n">
        <v>88.83869976467525</v>
      </c>
      <c r="AE868" t="n">
        <v>0.6092349821041593</v>
      </c>
      <c r="AF868" t="n">
        <v>0</v>
      </c>
      <c r="AG868" t="n">
        <v>0.1129798550210813</v>
      </c>
      <c r="AH868" t="b">
        <v>0</v>
      </c>
      <c r="AI868" t="b">
        <v>0</v>
      </c>
      <c r="AJ868" t="n">
        <v>1538.036249014973</v>
      </c>
      <c r="AK868" t="n">
        <v>0</v>
      </c>
      <c r="AL868" t="n">
        <v>20.32903920470227</v>
      </c>
      <c r="AM868" t="n">
        <v>0</v>
      </c>
      <c r="AN868" t="n">
        <v>20.9386884732371</v>
      </c>
      <c r="AO868" t="n">
        <v>0</v>
      </c>
      <c r="AP868" t="n">
        <v>1</v>
      </c>
      <c r="AQ868" t="n">
        <v>3</v>
      </c>
      <c r="AR868" t="n">
        <v>0</v>
      </c>
      <c r="AS868" t="n">
        <v>0</v>
      </c>
      <c r="AT868" t="n">
        <v>4.319289359486024</v>
      </c>
      <c r="AU868" t="n">
        <v>1.374548433060154</v>
      </c>
      <c r="AV868" t="n">
        <v>4.319289359486024</v>
      </c>
    </row>
    <row r="869" spans="1:48">
      <c r="A869" t="n">
        <v>866</v>
      </c>
      <c r="B869" t="n">
        <v>0</v>
      </c>
      <c r="C869" t="n">
        <v>0</v>
      </c>
      <c r="D869" t="n">
        <v>0</v>
      </c>
      <c r="E869" t="n">
        <v>73.40000000000001</v>
      </c>
      <c r="F869" t="n">
        <v>0.2436157076688357</v>
      </c>
      <c r="G869" t="n">
        <v>519.8262405557153</v>
      </c>
      <c r="H869" t="n">
        <v>1919.198480131701</v>
      </c>
      <c r="I869" t="n">
        <v>25.57235870935371</v>
      </c>
      <c r="J869" t="n">
        <v>25.57235870935371</v>
      </c>
      <c r="K869" t="n">
        <v>469.7685854521423</v>
      </c>
      <c r="L869" t="n">
        <v>6</v>
      </c>
      <c r="M869" t="n">
        <v>127.2395951928879</v>
      </c>
      <c r="N869" t="n">
        <v>1550.712371946415</v>
      </c>
      <c r="O869" t="b">
        <v>0</v>
      </c>
      <c r="P869" t="n">
        <v>25.57235870935371</v>
      </c>
      <c r="Q869" t="n">
        <v>0</v>
      </c>
      <c r="R869" t="n">
        <v>0.9452995469734944</v>
      </c>
      <c r="S869" t="n">
        <v>33.33949392139829</v>
      </c>
      <c r="T869" t="n">
        <v>166.5871384684657</v>
      </c>
      <c r="U869" t="n">
        <v>27.05212204028565</v>
      </c>
      <c r="V869" t="n">
        <v>9.112391942614266</v>
      </c>
      <c r="W869" t="n">
        <v>-25.33192924872132</v>
      </c>
      <c r="X869" t="n">
        <v>1</v>
      </c>
      <c r="Y869" t="n">
        <v>2.505854123512634</v>
      </c>
      <c r="Z869" t="n">
        <v>75.75543315573097</v>
      </c>
      <c r="AA869" t="n">
        <v>1550.712371946415</v>
      </c>
      <c r="AB869" t="b">
        <v>0</v>
      </c>
      <c r="AC869" t="b">
        <v>1</v>
      </c>
      <c r="AD869" t="n">
        <v>88.84045294415351</v>
      </c>
      <c r="AE869" t="n">
        <v>0.5293238947494007</v>
      </c>
      <c r="AF869" t="n">
        <v>0</v>
      </c>
      <c r="AG869" t="n">
        <v>0.1049638634601833</v>
      </c>
      <c r="AH869" t="b">
        <v>0</v>
      </c>
      <c r="AI869" t="b">
        <v>0</v>
      </c>
      <c r="AJ869" t="n">
        <v>1550.712371946415</v>
      </c>
      <c r="AK869" t="n">
        <v>0</v>
      </c>
      <c r="AL869" t="n">
        <v>27.05212204028565</v>
      </c>
      <c r="AM869" t="n">
        <v>0</v>
      </c>
      <c r="AN869" t="n">
        <v>27.58255526398991</v>
      </c>
      <c r="AO869" t="n">
        <v>0</v>
      </c>
      <c r="AP869" t="n">
        <v>1</v>
      </c>
      <c r="AQ869" t="n">
        <v>3</v>
      </c>
      <c r="AR869" t="n">
        <v>0</v>
      </c>
      <c r="AS869" t="n">
        <v>0</v>
      </c>
      <c r="AT869" t="n">
        <v>5.477704152207292</v>
      </c>
      <c r="AU869" t="n">
        <v>1.743196399344635</v>
      </c>
      <c r="AV869" t="n">
        <v>5.477704152207292</v>
      </c>
    </row>
    <row r="870" spans="1:48">
      <c r="A870" t="n">
        <v>867</v>
      </c>
      <c r="B870" t="n">
        <v>0</v>
      </c>
      <c r="C870" t="n">
        <v>0</v>
      </c>
      <c r="D870" t="n">
        <v>0</v>
      </c>
      <c r="E870" t="n">
        <v>74.59999999999999</v>
      </c>
      <c r="F870" t="n">
        <v>0.4047351435945057</v>
      </c>
      <c r="G870" t="n">
        <v>528.3247621996779</v>
      </c>
      <c r="H870" t="n">
        <v>1950.575022041211</v>
      </c>
      <c r="I870" t="n">
        <v>34.49203456887366</v>
      </c>
      <c r="J870" t="n">
        <v>34.49203456887366</v>
      </c>
      <c r="K870" t="n">
        <v>623.432198340688</v>
      </c>
      <c r="L870" t="n">
        <v>6</v>
      </c>
      <c r="M870" t="n">
        <v>168.8602920749426</v>
      </c>
      <c r="N870" t="n">
        <v>1576.064617809299</v>
      </c>
      <c r="O870" t="b">
        <v>0</v>
      </c>
      <c r="P870" t="n">
        <v>34.49203456887366</v>
      </c>
      <c r="Q870" t="n">
        <v>0</v>
      </c>
      <c r="R870" t="n">
        <v>0.9496177718518963</v>
      </c>
      <c r="S870" t="n">
        <v>33.37813607465633</v>
      </c>
      <c r="T870" t="n">
        <v>220.0732928430645</v>
      </c>
      <c r="U870" t="n">
        <v>36.32201880721866</v>
      </c>
      <c r="V870" t="n">
        <v>11.08778284932367</v>
      </c>
      <c r="W870" t="n">
        <v>-23.82534787702012</v>
      </c>
      <c r="X870" t="n">
        <v>1</v>
      </c>
      <c r="Y870" t="n">
        <v>0.9992727518114428</v>
      </c>
      <c r="Z870" t="n">
        <v>75.87704345966382</v>
      </c>
      <c r="AA870" t="n">
        <v>1576.064617809299</v>
      </c>
      <c r="AB870" t="b">
        <v>0</v>
      </c>
      <c r="AC870" t="b">
        <v>1</v>
      </c>
      <c r="AD870" t="n">
        <v>88.84114840583513</v>
      </c>
      <c r="AE870" t="n">
        <v>0.4978430899675847</v>
      </c>
      <c r="AF870" t="n">
        <v>0</v>
      </c>
      <c r="AG870" t="n">
        <v>0.09431192218634937</v>
      </c>
      <c r="AH870" t="b">
        <v>0</v>
      </c>
      <c r="AI870" t="b">
        <v>0</v>
      </c>
      <c r="AJ870" t="n">
        <v>1576.064617809299</v>
      </c>
      <c r="AK870" t="n">
        <v>0</v>
      </c>
      <c r="AL870" t="n">
        <v>36.32201880721866</v>
      </c>
      <c r="AM870" t="n">
        <v>0</v>
      </c>
      <c r="AN870" t="n">
        <v>36.82217642303033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7.150483135304454</v>
      </c>
      <c r="AU870" t="n">
        <v>2.275532980366327</v>
      </c>
      <c r="AV870" t="n">
        <v>7.150483135304454</v>
      </c>
    </row>
    <row r="871" spans="1:48">
      <c r="A871" t="n">
        <v>868</v>
      </c>
      <c r="B871" t="n">
        <v>0</v>
      </c>
      <c r="C871" t="n">
        <v>0</v>
      </c>
      <c r="D871" t="n">
        <v>0</v>
      </c>
      <c r="E871" t="n">
        <v>76</v>
      </c>
      <c r="F871" t="n">
        <v>0.3041103846197846</v>
      </c>
      <c r="G871" t="n">
        <v>538.2397041176343</v>
      </c>
      <c r="H871" t="n">
        <v>1987.180987602306</v>
      </c>
      <c r="I871" t="n">
        <v>30.16478808003355</v>
      </c>
      <c r="J871" t="n">
        <v>30.16478808003355</v>
      </c>
      <c r="K871" t="n">
        <v>535.175137790382</v>
      </c>
      <c r="L871" t="n">
        <v>6</v>
      </c>
      <c r="M871" t="n">
        <v>144.9553460970699</v>
      </c>
      <c r="N871" t="n">
        <v>1605.642237982663</v>
      </c>
      <c r="O871" t="b">
        <v>0</v>
      </c>
      <c r="P871" t="n">
        <v>30.16478808003355</v>
      </c>
      <c r="Q871" t="n">
        <v>0</v>
      </c>
      <c r="R871" t="n">
        <v>0.9472943859403684</v>
      </c>
      <c r="S871" t="n">
        <v>33.42614210448206</v>
      </c>
      <c r="T871" t="n">
        <v>189.381657355772</v>
      </c>
      <c r="U871" t="n">
        <v>31.84309812000977</v>
      </c>
      <c r="V871" t="n">
        <v>9.981476542566668</v>
      </c>
      <c r="W871" t="n">
        <v>-25.42256234412435</v>
      </c>
      <c r="X871" t="n">
        <v>1</v>
      </c>
      <c r="Y871" t="n">
        <v>2.596487218915669</v>
      </c>
      <c r="Z871" t="n">
        <v>76.01288884462777</v>
      </c>
      <c r="AA871" t="n">
        <v>1605.642237982663</v>
      </c>
      <c r="AB871" t="b">
        <v>0</v>
      </c>
      <c r="AC871" t="b">
        <v>1</v>
      </c>
      <c r="AD871" t="n">
        <v>88.84186185027376</v>
      </c>
      <c r="AE871" t="n">
        <v>0.5312177206234939</v>
      </c>
      <c r="AF871" t="n">
        <v>0</v>
      </c>
      <c r="AG871" t="n">
        <v>0.09496196863290784</v>
      </c>
      <c r="AH871" t="b">
        <v>0</v>
      </c>
      <c r="AI871" t="b">
        <v>0</v>
      </c>
      <c r="AJ871" t="n">
        <v>1605.642237982663</v>
      </c>
      <c r="AK871" t="n">
        <v>0</v>
      </c>
      <c r="AL871" t="n">
        <v>31.84309812000977</v>
      </c>
      <c r="AM871" t="n">
        <v>0</v>
      </c>
      <c r="AN871" t="n">
        <v>32.37568538255284</v>
      </c>
      <c r="AO871" t="n">
        <v>0</v>
      </c>
      <c r="AP871" t="n">
        <v>1</v>
      </c>
      <c r="AQ871" t="n">
        <v>3</v>
      </c>
      <c r="AR871" t="n">
        <v>0</v>
      </c>
      <c r="AS871" t="n">
        <v>0</v>
      </c>
      <c r="AT871" t="n">
        <v>6.336981630831528</v>
      </c>
      <c r="AU871" t="n">
        <v>2.016648445156952</v>
      </c>
      <c r="AV871" t="n">
        <v>6.336981630831528</v>
      </c>
    </row>
    <row r="872" spans="1:48">
      <c r="A872" t="n">
        <v>869</v>
      </c>
      <c r="B872" t="n">
        <v>0</v>
      </c>
      <c r="C872" t="n">
        <v>0</v>
      </c>
      <c r="D872" t="n">
        <v>0</v>
      </c>
      <c r="E872" t="n">
        <v>76.59999999999999</v>
      </c>
      <c r="F872" t="n">
        <v>0.04548998459302034</v>
      </c>
      <c r="G872" t="n">
        <v>542.4889649396156</v>
      </c>
      <c r="H872" t="n">
        <v>2002.869258557061</v>
      </c>
      <c r="I872" t="n">
        <v>16.90390868343112</v>
      </c>
      <c r="J872" t="n">
        <v>16.90390868343112</v>
      </c>
      <c r="K872" t="n">
        <v>297.5552461062359</v>
      </c>
      <c r="L872" t="n">
        <v>6</v>
      </c>
      <c r="M872" t="n">
        <v>80.59459537005307</v>
      </c>
      <c r="N872" t="n">
        <v>1618.318360914105</v>
      </c>
      <c r="O872" t="b">
        <v>0</v>
      </c>
      <c r="P872" t="n">
        <v>16.90390868343112</v>
      </c>
      <c r="Q872" t="n">
        <v>0</v>
      </c>
      <c r="R872" t="n">
        <v>0.934766391421762</v>
      </c>
      <c r="S872" t="n">
        <v>33.47006154143617</v>
      </c>
      <c r="T872" t="n">
        <v>106.7066459218373</v>
      </c>
      <c r="U872" t="n">
        <v>18.08356487626881</v>
      </c>
      <c r="V872" t="n">
        <v>6.960859572761763</v>
      </c>
      <c r="W872" t="n">
        <v>-28.33093535140631</v>
      </c>
      <c r="X872" t="n">
        <v>1</v>
      </c>
      <c r="Y872" t="n">
        <v>5.504860226197632</v>
      </c>
      <c r="Z872" t="n">
        <v>76.10911173924102</v>
      </c>
      <c r="AA872" t="n">
        <v>1618.318360914105</v>
      </c>
      <c r="AB872" t="b">
        <v>0</v>
      </c>
      <c r="AC872" t="b">
        <v>1</v>
      </c>
      <c r="AD872" t="n">
        <v>88.84346926048113</v>
      </c>
      <c r="AE872" t="n">
        <v>0.5919896939099827</v>
      </c>
      <c r="AF872" t="n">
        <v>0</v>
      </c>
      <c r="AG872" t="n">
        <v>0.0869843881823168</v>
      </c>
      <c r="AH872" t="b">
        <v>0</v>
      </c>
      <c r="AI872" t="b">
        <v>0</v>
      </c>
      <c r="AJ872" t="n">
        <v>1618.318360914105</v>
      </c>
      <c r="AK872" t="n">
        <v>0</v>
      </c>
      <c r="AL872" t="n">
        <v>18.08356487626881</v>
      </c>
      <c r="AM872" t="n">
        <v>0</v>
      </c>
      <c r="AN872" t="n">
        <v>18.67564016654876</v>
      </c>
      <c r="AO872" t="n">
        <v>0</v>
      </c>
      <c r="AP872" t="n">
        <v>1</v>
      </c>
      <c r="AQ872" t="n">
        <v>3</v>
      </c>
      <c r="AR872" t="n">
        <v>0</v>
      </c>
      <c r="AS872" t="n">
        <v>0</v>
      </c>
      <c r="AT872" t="n">
        <v>3.965806374354009</v>
      </c>
      <c r="AU872" t="n">
        <v>1.262057825719956</v>
      </c>
      <c r="AV872" t="n">
        <v>3.965806374354009</v>
      </c>
    </row>
    <row r="873" spans="1:48">
      <c r="A873" t="n">
        <v>870</v>
      </c>
      <c r="B873" t="n">
        <v>0</v>
      </c>
      <c r="C873" t="n">
        <v>0</v>
      </c>
      <c r="D873" t="n">
        <v>0</v>
      </c>
      <c r="E873" t="n">
        <v>76.5</v>
      </c>
      <c r="F873" t="n">
        <v>-0.06940365632517143</v>
      </c>
      <c r="G873" t="n">
        <v>541.7807548026188</v>
      </c>
      <c r="H873" t="n">
        <v>2000.254546731269</v>
      </c>
      <c r="I873" t="n">
        <v>10.81678916003972</v>
      </c>
      <c r="J873" t="n">
        <v>10.81678916003972</v>
      </c>
      <c r="K873" t="n">
        <v>190.6541103140894</v>
      </c>
      <c r="L873" t="n">
        <v>6</v>
      </c>
      <c r="M873" t="n">
        <v>51.63979152602637</v>
      </c>
      <c r="N873" t="n">
        <v>1616.205673758865</v>
      </c>
      <c r="O873" t="b">
        <v>0</v>
      </c>
      <c r="P873" t="n">
        <v>10.81678916003972</v>
      </c>
      <c r="Q873" t="n">
        <v>0</v>
      </c>
      <c r="R873" t="n">
        <v>0.9194836098214296</v>
      </c>
      <c r="S873" t="n">
        <v>33.50052352286768</v>
      </c>
      <c r="T873" t="n">
        <v>69.50709332293287</v>
      </c>
      <c r="U873" t="n">
        <v>11.76398257076101</v>
      </c>
      <c r="V873" t="n">
        <v>5.59646024616756</v>
      </c>
      <c r="W873" t="n">
        <v>-32.946839633811</v>
      </c>
      <c r="X873" t="n">
        <v>1</v>
      </c>
      <c r="Y873" t="n">
        <v>10.12076450860231</v>
      </c>
      <c r="Z873" t="n">
        <v>76.15950029159139</v>
      </c>
      <c r="AA873" t="n">
        <v>1616.205673758865</v>
      </c>
      <c r="AB873" t="b">
        <v>0</v>
      </c>
      <c r="AC873" t="b">
        <v>1</v>
      </c>
      <c r="AD873" t="n">
        <v>88.84656958284914</v>
      </c>
      <c r="AE873" t="n">
        <v>0.6884414251841103</v>
      </c>
      <c r="AF873" t="n">
        <v>0</v>
      </c>
      <c r="AG873" t="n">
        <v>0.0743901962066435</v>
      </c>
      <c r="AH873" t="b">
        <v>0</v>
      </c>
      <c r="AI873" t="b">
        <v>0</v>
      </c>
      <c r="AJ873" t="n">
        <v>1616.205673758865</v>
      </c>
      <c r="AK873" t="n">
        <v>0</v>
      </c>
      <c r="AL873" t="n">
        <v>11.76398257076101</v>
      </c>
      <c r="AM873" t="n">
        <v>0</v>
      </c>
      <c r="AN873" t="n">
        <v>12.45247877762191</v>
      </c>
      <c r="AO873" t="n">
        <v>0</v>
      </c>
      <c r="AP873" t="n">
        <v>1</v>
      </c>
      <c r="AQ873" t="n">
        <v>3</v>
      </c>
      <c r="AR873" t="n">
        <v>0</v>
      </c>
      <c r="AS873" t="n">
        <v>0</v>
      </c>
      <c r="AT873" t="n">
        <v>2.928854642311831</v>
      </c>
      <c r="AU873" t="n">
        <v>0.9320636392209074</v>
      </c>
      <c r="AV873" t="n">
        <v>2.928854642311831</v>
      </c>
    </row>
    <row r="874" spans="1:48">
      <c r="A874" t="n">
        <v>871</v>
      </c>
      <c r="B874" t="n">
        <v>0</v>
      </c>
      <c r="C874" t="n">
        <v>0</v>
      </c>
      <c r="D874" t="n">
        <v>0</v>
      </c>
      <c r="E874" t="n">
        <v>76.2</v>
      </c>
      <c r="F874" t="n">
        <v>-0.1012086926256632</v>
      </c>
      <c r="G874" t="n">
        <v>539.6561243916282</v>
      </c>
      <c r="H874" t="n">
        <v>1992.410411253891</v>
      </c>
      <c r="I874" t="n">
        <v>9.04590417966593</v>
      </c>
      <c r="J874" t="n">
        <v>9.04590417966593</v>
      </c>
      <c r="K874" t="n">
        <v>160.0686399939395</v>
      </c>
      <c r="L874" t="n">
        <v>6</v>
      </c>
      <c r="M874" t="n">
        <v>43.3555362930497</v>
      </c>
      <c r="N874" t="n">
        <v>1609.867612293144</v>
      </c>
      <c r="O874" t="b">
        <v>0</v>
      </c>
      <c r="P874" t="n">
        <v>9.04590417966593</v>
      </c>
      <c r="Q874" t="n">
        <v>0</v>
      </c>
      <c r="R874" t="n">
        <v>0.9116275761457447</v>
      </c>
      <c r="S874" t="n">
        <v>33.52458278301148</v>
      </c>
      <c r="T874" t="n">
        <v>58.85938880184252</v>
      </c>
      <c r="U874" t="n">
        <v>9.922806655225328</v>
      </c>
      <c r="V874" t="n">
        <v>5.201546854998831</v>
      </c>
      <c r="W874" t="n">
        <v>-33.04073361511382</v>
      </c>
      <c r="X874" t="n">
        <v>1</v>
      </c>
      <c r="Y874" t="n">
        <v>10.21465848990514</v>
      </c>
      <c r="Z874" t="n">
        <v>76.21109447007126</v>
      </c>
      <c r="AA874" t="n">
        <v>1609.867612293144</v>
      </c>
      <c r="AB874" t="b">
        <v>0</v>
      </c>
      <c r="AC874" t="b">
        <v>1</v>
      </c>
      <c r="AD874" t="n">
        <v>88.85060438899964</v>
      </c>
      <c r="AE874" t="n">
        <v>0.6904033889725276</v>
      </c>
      <c r="AF874" t="n">
        <v>0</v>
      </c>
      <c r="AG874" t="n">
        <v>0.05744575339212704</v>
      </c>
      <c r="AH874" t="b">
        <v>0</v>
      </c>
      <c r="AI874" t="b">
        <v>0</v>
      </c>
      <c r="AJ874" t="n">
        <v>1609.867612293144</v>
      </c>
      <c r="AK874" t="n">
        <v>0</v>
      </c>
      <c r="AL874" t="n">
        <v>9.922806655225328</v>
      </c>
      <c r="AM874" t="n">
        <v>0</v>
      </c>
      <c r="AN874" t="n">
        <v>10.613377813083</v>
      </c>
      <c r="AO874" t="n">
        <v>0</v>
      </c>
      <c r="AP874" t="n">
        <v>1</v>
      </c>
      <c r="AQ874" t="n">
        <v>3</v>
      </c>
      <c r="AR874" t="n">
        <v>0</v>
      </c>
      <c r="AS874" t="n">
        <v>0</v>
      </c>
      <c r="AT874" t="n">
        <v>2.623687060618603</v>
      </c>
      <c r="AU874" t="n">
        <v>0.8349486774006374</v>
      </c>
      <c r="AV874" t="n">
        <v>2.623687060618603</v>
      </c>
    </row>
    <row r="875" spans="1:48">
      <c r="A875" t="n">
        <v>872</v>
      </c>
      <c r="B875" t="n">
        <v>0</v>
      </c>
      <c r="C875" t="n">
        <v>0</v>
      </c>
      <c r="D875" t="n">
        <v>0</v>
      </c>
      <c r="E875" t="n">
        <v>75.8</v>
      </c>
      <c r="F875" t="n">
        <v>-0.1090949065055167</v>
      </c>
      <c r="G875" t="n">
        <v>536.8232838436405</v>
      </c>
      <c r="H875" t="n">
        <v>1981.951563950721</v>
      </c>
      <c r="I875" t="n">
        <v>8.505640836325354</v>
      </c>
      <c r="J875" t="n">
        <v>8.505640836325354</v>
      </c>
      <c r="K875" t="n">
        <v>151.3028392031993</v>
      </c>
      <c r="L875" t="n">
        <v>6</v>
      </c>
      <c r="M875" t="n">
        <v>40.98126738981563</v>
      </c>
      <c r="N875" t="n">
        <v>1601.416863672182</v>
      </c>
      <c r="O875" t="b">
        <v>0</v>
      </c>
      <c r="P875" t="n">
        <v>8.505640836325354</v>
      </c>
      <c r="Q875" t="n">
        <v>0</v>
      </c>
      <c r="R875" t="n">
        <v>0.9089092235660702</v>
      </c>
      <c r="S875" t="n">
        <v>33.54666630600061</v>
      </c>
      <c r="T875" t="n">
        <v>55.80248172081991</v>
      </c>
      <c r="U875" t="n">
        <v>9.358075169436395</v>
      </c>
      <c r="V875" t="n">
        <v>5.08309138688967</v>
      </c>
      <c r="W875" t="n">
        <v>-33.17096230044996</v>
      </c>
      <c r="X875" t="n">
        <v>1</v>
      </c>
      <c r="Y875" t="n">
        <v>10.34488717524128</v>
      </c>
      <c r="Z875" t="n">
        <v>76.26197645186161</v>
      </c>
      <c r="AA875" t="n">
        <v>1601.416863672182</v>
      </c>
      <c r="AB875" t="b">
        <v>0</v>
      </c>
      <c r="AC875" t="b">
        <v>1</v>
      </c>
      <c r="AD875" t="n">
        <v>88.8546836639332</v>
      </c>
      <c r="AE875" t="n">
        <v>0.6931245853825364</v>
      </c>
      <c r="AF875" t="n">
        <v>0</v>
      </c>
      <c r="AG875" t="n">
        <v>0.04431798195595649</v>
      </c>
      <c r="AH875" t="b">
        <v>0</v>
      </c>
      <c r="AI875" t="b">
        <v>0</v>
      </c>
      <c r="AJ875" t="n">
        <v>1601.416863672182</v>
      </c>
      <c r="AK875" t="n">
        <v>0</v>
      </c>
      <c r="AL875" t="n">
        <v>9.358075169436395</v>
      </c>
      <c r="AM875" t="n">
        <v>0</v>
      </c>
      <c r="AN875" t="n">
        <v>10.05141888152606</v>
      </c>
      <c r="AO875" t="n">
        <v>0</v>
      </c>
      <c r="AP875" t="n">
        <v>1</v>
      </c>
      <c r="AQ875" t="n">
        <v>3</v>
      </c>
      <c r="AR875" t="n">
        <v>0</v>
      </c>
      <c r="AS875" t="n">
        <v>0</v>
      </c>
      <c r="AT875" t="n">
        <v>2.527045858853471</v>
      </c>
      <c r="AU875" t="n">
        <v>0.8041940783452226</v>
      </c>
      <c r="AV875" t="n">
        <v>2.527045858853471</v>
      </c>
    </row>
    <row r="876" spans="1:48">
      <c r="A876" t="n">
        <v>873</v>
      </c>
      <c r="B876" t="n">
        <v>0</v>
      </c>
      <c r="C876" t="n">
        <v>0</v>
      </c>
      <c r="D876" t="n">
        <v>0</v>
      </c>
      <c r="E876" t="n">
        <v>75.40000000000001</v>
      </c>
      <c r="F876" t="n">
        <v>-0.1290783480189344</v>
      </c>
      <c r="G876" t="n">
        <v>533.9904432956531</v>
      </c>
      <c r="H876" t="n">
        <v>1971.492716647551</v>
      </c>
      <c r="I876" t="n">
        <v>7.343673212134767</v>
      </c>
      <c r="J876" t="n">
        <v>7.343673212134767</v>
      </c>
      <c r="K876" t="n">
        <v>131.3261583802168</v>
      </c>
      <c r="L876" t="n">
        <v>6</v>
      </c>
      <c r="M876" t="n">
        <v>35.57046543342816</v>
      </c>
      <c r="N876" t="n">
        <v>1592.966115051222</v>
      </c>
      <c r="O876" t="b">
        <v>0</v>
      </c>
      <c r="P876" t="n">
        <v>7.343673212134767</v>
      </c>
      <c r="Q876" t="n">
        <v>0</v>
      </c>
      <c r="R876" t="n">
        <v>0.9012799416146833</v>
      </c>
      <c r="S876" t="n">
        <v>33.56806962141666</v>
      </c>
      <c r="T876" t="n">
        <v>48.84481638449022</v>
      </c>
      <c r="U876" t="n">
        <v>8.148049094466973</v>
      </c>
      <c r="V876" t="n">
        <v>4.821963125296953</v>
      </c>
      <c r="W876" t="n">
        <v>-36.51222129372949</v>
      </c>
      <c r="X876" t="n">
        <v>1</v>
      </c>
      <c r="Y876" t="n">
        <v>13.68614616852081</v>
      </c>
      <c r="Z876" t="n">
        <v>76.31285843365197</v>
      </c>
      <c r="AA876" t="n">
        <v>1592.966115051222</v>
      </c>
      <c r="AB876" t="b">
        <v>0</v>
      </c>
      <c r="AC876" t="b">
        <v>1</v>
      </c>
      <c r="AD876" t="n">
        <v>88.85945172610458</v>
      </c>
      <c r="AE876" t="n">
        <v>0.7629419374809148</v>
      </c>
      <c r="AF876" t="n">
        <v>0</v>
      </c>
      <c r="AG876" t="n">
        <v>0.03286501489031479</v>
      </c>
      <c r="AH876" t="b">
        <v>0</v>
      </c>
      <c r="AI876" t="b">
        <v>0</v>
      </c>
      <c r="AJ876" t="n">
        <v>1592.966115051222</v>
      </c>
      <c r="AK876" t="n">
        <v>0</v>
      </c>
      <c r="AL876" t="n">
        <v>8.148049094466973</v>
      </c>
      <c r="AM876" t="n">
        <v>0</v>
      </c>
      <c r="AN876" t="n">
        <v>8.911333417427782</v>
      </c>
      <c r="AO876" t="n">
        <v>0</v>
      </c>
      <c r="AP876" t="n">
        <v>1</v>
      </c>
      <c r="AQ876" t="n">
        <v>3</v>
      </c>
      <c r="AR876" t="n">
        <v>0</v>
      </c>
      <c r="AS876" t="n">
        <v>0</v>
      </c>
      <c r="AT876" t="n">
        <v>2.33639020586594</v>
      </c>
      <c r="AU876" t="n">
        <v>0.743520803818587</v>
      </c>
      <c r="AV876" t="n">
        <v>2.33639020586594</v>
      </c>
    </row>
    <row r="877" spans="1:48">
      <c r="A877" t="n">
        <v>874</v>
      </c>
      <c r="B877" t="n">
        <v>0</v>
      </c>
      <c r="C877" t="n">
        <v>0</v>
      </c>
      <c r="D877" t="n">
        <v>0</v>
      </c>
      <c r="E877" t="n">
        <v>74.8</v>
      </c>
      <c r="F877" t="n">
        <v>-0.2079250347520869</v>
      </c>
      <c r="G877" t="n">
        <v>529.7411824736716</v>
      </c>
      <c r="H877" t="n">
        <v>1955.804445692796</v>
      </c>
      <c r="I877" t="n">
        <v>3.109707909955788</v>
      </c>
      <c r="J877" t="n">
        <v>3.109707909955788</v>
      </c>
      <c r="K877" t="n">
        <v>56.0566633460892</v>
      </c>
      <c r="L877" t="n">
        <v>6</v>
      </c>
      <c r="M877" t="n">
        <v>15.18327826275439</v>
      </c>
      <c r="N877" t="n">
        <v>1580.289992119779</v>
      </c>
      <c r="O877" t="b">
        <v>0</v>
      </c>
      <c r="P877" t="n">
        <v>3.109707909955788</v>
      </c>
      <c r="Q877" t="n">
        <v>0</v>
      </c>
      <c r="R877" t="n">
        <v>0.8298092561836993</v>
      </c>
      <c r="S877" t="n">
        <v>33.58809673468592</v>
      </c>
      <c r="T877" t="n">
        <v>22.64518722673241</v>
      </c>
      <c r="U877" t="n">
        <v>3.747497255281731</v>
      </c>
      <c r="V877" t="n">
        <v>3.854001257976979</v>
      </c>
      <c r="W877" t="n">
        <v>-37.10512833555941</v>
      </c>
      <c r="X877" t="n">
        <v>1</v>
      </c>
      <c r="Y877" t="n">
        <v>14.27905321035073</v>
      </c>
      <c r="Z877" t="n">
        <v>76.33313035649719</v>
      </c>
      <c r="AA877" t="n">
        <v>1580.289992119779</v>
      </c>
      <c r="AB877" t="b">
        <v>0</v>
      </c>
      <c r="AC877" t="b">
        <v>1</v>
      </c>
      <c r="AD877" t="n">
        <v>88.86500037677499</v>
      </c>
      <c r="AE877" t="n">
        <v>0.7753310398475102</v>
      </c>
      <c r="AF877" t="n">
        <v>0</v>
      </c>
      <c r="AG877" t="n">
        <v>0.02943499979033948</v>
      </c>
      <c r="AH877" t="b">
        <v>0</v>
      </c>
      <c r="AI877" t="b">
        <v>0</v>
      </c>
      <c r="AJ877" t="n">
        <v>1580.289992119779</v>
      </c>
      <c r="AK877" t="n">
        <v>0</v>
      </c>
      <c r="AL877" t="n">
        <v>3.747497255281731</v>
      </c>
      <c r="AM877" t="n">
        <v>0</v>
      </c>
      <c r="AN877" t="n">
        <v>4.523598662459002</v>
      </c>
      <c r="AO877" t="n">
        <v>0</v>
      </c>
      <c r="AP877" t="n">
        <v>1</v>
      </c>
      <c r="AQ877" t="n">
        <v>3</v>
      </c>
      <c r="AR877" t="n">
        <v>0</v>
      </c>
      <c r="AS877" t="n">
        <v>0</v>
      </c>
      <c r="AT877" t="n">
        <v>1.620602939701705</v>
      </c>
      <c r="AU877" t="n">
        <v>0.5157323452959706</v>
      </c>
      <c r="AV877" t="n">
        <v>1.620602939701705</v>
      </c>
    </row>
    <row r="878" spans="1:48">
      <c r="A878" t="n">
        <v>875</v>
      </c>
      <c r="B878" t="n">
        <v>0</v>
      </c>
      <c r="C878" t="n">
        <v>0</v>
      </c>
      <c r="D878" t="n">
        <v>0</v>
      </c>
      <c r="E878" t="n">
        <v>73.90000000000001</v>
      </c>
      <c r="F878" t="n">
        <v>-0.2892215129727234</v>
      </c>
      <c r="G878" t="n">
        <v>523.3672912406997</v>
      </c>
      <c r="H878" t="n">
        <v>1932.272039260663</v>
      </c>
      <c r="I878" t="n">
        <v>-1.2351824491561</v>
      </c>
      <c r="J878" t="n">
        <v>-1.2351824491561</v>
      </c>
      <c r="K878" t="n">
        <v>-22.53699025831588</v>
      </c>
      <c r="L878" t="n">
        <v>6</v>
      </c>
      <c r="M878" t="n">
        <v>-6.104276884700943</v>
      </c>
      <c r="N878" t="n">
        <v>1561.275807722616</v>
      </c>
      <c r="O878" t="b">
        <v>0</v>
      </c>
      <c r="P878" t="n">
        <v>-1.2351824491561</v>
      </c>
      <c r="Q878" t="n">
        <v>0</v>
      </c>
      <c r="R878" t="n">
        <v>0.4267765768467931</v>
      </c>
      <c r="S878" t="n">
        <v>33.60271699624909</v>
      </c>
      <c r="T878" t="n">
        <v>-3.224210882398112</v>
      </c>
      <c r="U878" t="n">
        <v>-0.5271469374320783</v>
      </c>
      <c r="V878" t="n">
        <v>2.880066002302831</v>
      </c>
      <c r="W878" t="n">
        <v>-36.93235535933557</v>
      </c>
      <c r="X878" t="n">
        <v>1</v>
      </c>
      <c r="Y878" t="n">
        <v>14.10628023412689</v>
      </c>
      <c r="Z878" t="n">
        <v>76.35009149655465</v>
      </c>
      <c r="AA878" t="n">
        <v>1561.275807722616</v>
      </c>
      <c r="AB878" t="b">
        <v>0</v>
      </c>
      <c r="AC878" t="b">
        <v>1</v>
      </c>
      <c r="AD878" t="n">
        <v>88.87063238737905</v>
      </c>
      <c r="AE878" t="n">
        <v>0.7717208582547732</v>
      </c>
      <c r="AF878" t="n">
        <v>0</v>
      </c>
      <c r="AG878" t="n">
        <v>0.03185295520737397</v>
      </c>
      <c r="AH878" t="b">
        <v>0</v>
      </c>
      <c r="AI878" t="b">
        <v>0</v>
      </c>
      <c r="AJ878" t="n">
        <v>1561.275807722616</v>
      </c>
      <c r="AK878" t="n">
        <v>0</v>
      </c>
      <c r="AL878" t="n">
        <v>-0.5271469374320783</v>
      </c>
      <c r="AM878" t="n">
        <v>0</v>
      </c>
      <c r="AN878" t="n">
        <v>0.2460838407890281</v>
      </c>
      <c r="AO878" t="n">
        <v>0</v>
      </c>
      <c r="AP878" t="n">
        <v>1</v>
      </c>
      <c r="AQ878" t="n">
        <v>3</v>
      </c>
      <c r="AR878" t="n">
        <v>0</v>
      </c>
      <c r="AS878" t="n">
        <v>0</v>
      </c>
      <c r="AT878" t="n">
        <v>0.9282007778333397</v>
      </c>
      <c r="AU878" t="n">
        <v>0.2953858421024737</v>
      </c>
      <c r="AV878" t="n">
        <v>0.9282007778333397</v>
      </c>
    </row>
    <row r="879" spans="1:48">
      <c r="A879" t="n">
        <v>876</v>
      </c>
      <c r="B879" t="n">
        <v>0</v>
      </c>
      <c r="C879" t="n">
        <v>0</v>
      </c>
      <c r="D879" t="n">
        <v>0</v>
      </c>
      <c r="E879" t="n">
        <v>72.7</v>
      </c>
      <c r="F879" t="n">
        <v>-0.3851889133570037</v>
      </c>
      <c r="G879" t="n">
        <v>514.8687695967371</v>
      </c>
      <c r="H879" t="n">
        <v>1900.895497351154</v>
      </c>
      <c r="I879" t="n">
        <v>-6.241147025733601</v>
      </c>
      <c r="J879" t="n">
        <v>-6.241147025733601</v>
      </c>
      <c r="K879" t="n">
        <v>-115.7548631842763</v>
      </c>
      <c r="L879" t="n">
        <v>6</v>
      </c>
      <c r="M879" t="n">
        <v>-31.3528881864237</v>
      </c>
      <c r="N879" t="n">
        <v>1535.923561859732</v>
      </c>
      <c r="O879" t="b">
        <v>0</v>
      </c>
      <c r="P879" t="n">
        <v>-6.241147025733601</v>
      </c>
      <c r="Q879" t="n">
        <v>0</v>
      </c>
      <c r="R879" t="n">
        <v>0.8596445102286931</v>
      </c>
      <c r="S879" t="n">
        <v>33.62227635660679</v>
      </c>
      <c r="T879" t="n">
        <v>-33.3568542193975</v>
      </c>
      <c r="U879" t="n">
        <v>-5.365167778202026</v>
      </c>
      <c r="V879" t="n">
        <v>-2.003966032973796</v>
      </c>
      <c r="W879" t="n">
        <v>-40.76992000985759</v>
      </c>
      <c r="X879" t="n">
        <v>1</v>
      </c>
      <c r="Y879" t="n">
        <v>17.9438448846489</v>
      </c>
      <c r="Z879" t="n">
        <v>76.41632383971314</v>
      </c>
      <c r="AA879" t="n">
        <v>1535.923561859732</v>
      </c>
      <c r="AB879" t="b">
        <v>0</v>
      </c>
      <c r="AC879" t="b">
        <v>1</v>
      </c>
      <c r="AD879" t="n">
        <v>88.87699153918832</v>
      </c>
      <c r="AE879" t="n">
        <v>0.8519087763253824</v>
      </c>
      <c r="AF879" t="n">
        <v>0</v>
      </c>
      <c r="AG879" t="n">
        <v>0.03463697190144005</v>
      </c>
      <c r="AH879" t="b">
        <v>0</v>
      </c>
      <c r="AI879" t="b">
        <v>0</v>
      </c>
      <c r="AJ879" t="n">
        <v>1535.923561859732</v>
      </c>
      <c r="AK879" t="n">
        <v>0</v>
      </c>
      <c r="AL879" t="n">
        <v>-5.365167778202026</v>
      </c>
      <c r="AM879" t="n">
        <v>0</v>
      </c>
      <c r="AN879" t="n">
        <v>-4.510944476032559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 spans="1:48">
      <c r="A880" t="n">
        <v>877</v>
      </c>
      <c r="B880" t="n">
        <v>0</v>
      </c>
      <c r="C880" t="n">
        <v>0</v>
      </c>
      <c r="D880" t="n">
        <v>0</v>
      </c>
      <c r="E880" t="n">
        <v>71.3</v>
      </c>
      <c r="F880" t="n">
        <v>-0.3366895002659351</v>
      </c>
      <c r="G880" t="n">
        <v>504.9538276787806</v>
      </c>
      <c r="H880" t="n">
        <v>1864.289531790058</v>
      </c>
      <c r="I880" t="n">
        <v>-4.000191546561036</v>
      </c>
      <c r="J880" t="n">
        <v>-4.000191546561036</v>
      </c>
      <c r="K880" t="n">
        <v>-75.64853137676566</v>
      </c>
      <c r="L880" t="n">
        <v>6</v>
      </c>
      <c r="M880" t="n">
        <v>-20.48985140215754</v>
      </c>
      <c r="N880" t="n">
        <v>1506.345941686367</v>
      </c>
      <c r="O880" t="b">
        <v>0</v>
      </c>
      <c r="P880" t="n">
        <v>-4.000191546561036</v>
      </c>
      <c r="Q880" t="n">
        <v>0</v>
      </c>
      <c r="R880" t="n">
        <v>0.8059214054215955</v>
      </c>
      <c r="S880" t="n">
        <v>33.64647513404751</v>
      </c>
      <c r="T880" t="n">
        <v>-20.43714088973572</v>
      </c>
      <c r="U880" t="n">
        <v>-3.223839993160056</v>
      </c>
      <c r="V880" t="n">
        <v>0.05271051242182878</v>
      </c>
      <c r="W880" t="n">
        <v>-35.64673057228471</v>
      </c>
      <c r="X880" t="n">
        <v>1</v>
      </c>
      <c r="Y880" t="n">
        <v>12.82065544707603</v>
      </c>
      <c r="Z880" t="n">
        <v>76.4332849797706</v>
      </c>
      <c r="AA880" t="n">
        <v>1506.345941686367</v>
      </c>
      <c r="AB880" t="b">
        <v>0</v>
      </c>
      <c r="AC880" t="b">
        <v>1</v>
      </c>
      <c r="AD880" t="n">
        <v>88.88309560671446</v>
      </c>
      <c r="AE880" t="n">
        <v>0.7448570567343074</v>
      </c>
      <c r="AF880" t="n">
        <v>0</v>
      </c>
      <c r="AG880" t="n">
        <v>0.02778684845636331</v>
      </c>
      <c r="AH880" t="b">
        <v>0</v>
      </c>
      <c r="AI880" t="b">
        <v>0</v>
      </c>
      <c r="AJ880" t="n">
        <v>1506.345941686367</v>
      </c>
      <c r="AK880" t="n">
        <v>0</v>
      </c>
      <c r="AL880" t="n">
        <v>-3.223839993160056</v>
      </c>
      <c r="AM880" t="n">
        <v>0</v>
      </c>
      <c r="AN880" t="n">
        <v>-2.477171717237109</v>
      </c>
      <c r="AO880" t="n">
        <v>0</v>
      </c>
      <c r="AP880" t="n">
        <v>1</v>
      </c>
      <c r="AQ880" t="n">
        <v>3</v>
      </c>
      <c r="AR880" t="n">
        <v>0</v>
      </c>
      <c r="AS880" t="n">
        <v>0</v>
      </c>
      <c r="AT880" t="n">
        <v>0.4635235899232247</v>
      </c>
      <c r="AU880" t="n">
        <v>0.1475093635058528</v>
      </c>
      <c r="AV880" t="n">
        <v>0.4635235899232247</v>
      </c>
    </row>
    <row r="881" spans="1:48">
      <c r="A881" t="n">
        <v>878</v>
      </c>
      <c r="B881" t="n">
        <v>0</v>
      </c>
      <c r="C881" t="n">
        <v>0</v>
      </c>
      <c r="D881" t="n">
        <v>0</v>
      </c>
      <c r="E881" t="n">
        <v>70.40000000000001</v>
      </c>
      <c r="F881" t="n">
        <v>-0.1847197522459325</v>
      </c>
      <c r="G881" t="n">
        <v>498.5799364458087</v>
      </c>
      <c r="H881" t="n">
        <v>1840.757125357926</v>
      </c>
      <c r="I881" t="n">
        <v>3.246467254516827</v>
      </c>
      <c r="J881" t="n">
        <v>3.246467254516827</v>
      </c>
      <c r="K881" t="n">
        <v>62.17955517732557</v>
      </c>
      <c r="L881" t="n">
        <v>6</v>
      </c>
      <c r="M881" t="n">
        <v>16.84169966883141</v>
      </c>
      <c r="N881" t="n">
        <v>1487.331757289204</v>
      </c>
      <c r="O881" t="b">
        <v>0</v>
      </c>
      <c r="P881" t="n">
        <v>3.246467254516827</v>
      </c>
      <c r="Q881" t="n">
        <v>0</v>
      </c>
      <c r="R881" t="n">
        <v>0.8436780977195926</v>
      </c>
      <c r="S881" t="n">
        <v>33.66792171341506</v>
      </c>
      <c r="T881" t="n">
        <v>24.70573523869934</v>
      </c>
      <c r="U881" t="n">
        <v>3.847992810636922</v>
      </c>
      <c r="V881" t="n">
        <v>3.862047529749574</v>
      </c>
      <c r="W881" t="n">
        <v>-38.61360336906594</v>
      </c>
      <c r="X881" t="n">
        <v>1</v>
      </c>
      <c r="Y881" t="n">
        <v>15.78752824385726</v>
      </c>
      <c r="Z881" t="n">
        <v>76.45182027703322</v>
      </c>
      <c r="AA881" t="n">
        <v>1487.331757289204</v>
      </c>
      <c r="AB881" t="b">
        <v>0</v>
      </c>
      <c r="AC881" t="b">
        <v>1</v>
      </c>
      <c r="AD881" t="n">
        <v>88.88877183363726</v>
      </c>
      <c r="AE881" t="n">
        <v>0.8068514136819749</v>
      </c>
      <c r="AF881" t="n">
        <v>0</v>
      </c>
      <c r="AG881" t="n">
        <v>0.02843839335459286</v>
      </c>
      <c r="AH881" t="b">
        <v>0</v>
      </c>
      <c r="AI881" t="b">
        <v>0</v>
      </c>
      <c r="AJ881" t="n">
        <v>1487.331757289204</v>
      </c>
      <c r="AK881" t="n">
        <v>0</v>
      </c>
      <c r="AL881" t="n">
        <v>3.847992810636922</v>
      </c>
      <c r="AM881" t="n">
        <v>0</v>
      </c>
      <c r="AN881" t="n">
        <v>4.655422855779918</v>
      </c>
      <c r="AO881" t="n">
        <v>0</v>
      </c>
      <c r="AP881" t="n">
        <v>1</v>
      </c>
      <c r="AQ881" t="n">
        <v>3</v>
      </c>
      <c r="AR881" t="n">
        <v>0</v>
      </c>
      <c r="AS881" t="n">
        <v>0</v>
      </c>
      <c r="AT881" t="n">
        <v>1.585895292273696</v>
      </c>
      <c r="AU881" t="n">
        <v>0.5046871620686419</v>
      </c>
      <c r="AV881" t="n">
        <v>1.585895292273696</v>
      </c>
    </row>
    <row r="882" spans="1:48">
      <c r="A882" t="n">
        <v>879</v>
      </c>
      <c r="B882" t="n">
        <v>0</v>
      </c>
      <c r="C882" t="n">
        <v>0</v>
      </c>
      <c r="D882" t="n">
        <v>0</v>
      </c>
      <c r="E882" t="n">
        <v>70</v>
      </c>
      <c r="F882" t="n">
        <v>-0.007764824083670518</v>
      </c>
      <c r="G882" t="n">
        <v>495.7470958978211</v>
      </c>
      <c r="H882" t="n">
        <v>1830.298278054756</v>
      </c>
      <c r="I882" t="n">
        <v>11.67558938793754</v>
      </c>
      <c r="J882" t="n">
        <v>11.67558938793754</v>
      </c>
      <c r="K882" t="n">
        <v>224.9002904881812</v>
      </c>
      <c r="L882" t="n">
        <v>6</v>
      </c>
      <c r="M882" t="n">
        <v>60.9155716381856</v>
      </c>
      <c r="N882" t="n">
        <v>1478.881008668243</v>
      </c>
      <c r="O882" t="b">
        <v>0</v>
      </c>
      <c r="P882" t="n">
        <v>11.67558938793754</v>
      </c>
      <c r="Q882" t="n">
        <v>0</v>
      </c>
      <c r="R882" t="n">
        <v>0.9271297914789464</v>
      </c>
      <c r="S882" t="n">
        <v>33.68194114694226</v>
      </c>
      <c r="T882" t="n">
        <v>81.31607855884812</v>
      </c>
      <c r="U882" t="n">
        <v>12.59326309568025</v>
      </c>
      <c r="V882" t="n">
        <v>5.92551960069764</v>
      </c>
      <c r="W882" t="n">
        <v>-33.63101912515108</v>
      </c>
      <c r="X882" t="n">
        <v>1</v>
      </c>
      <c r="Y882" t="n">
        <v>10.8049439999424</v>
      </c>
      <c r="Z882" t="n">
        <v>76.50504068456131</v>
      </c>
      <c r="AA882" t="n">
        <v>1478.881008668243</v>
      </c>
      <c r="AB882" t="b">
        <v>0</v>
      </c>
      <c r="AC882" t="b">
        <v>1</v>
      </c>
      <c r="AD882" t="n">
        <v>88.89404811781262</v>
      </c>
      <c r="AE882" t="n">
        <v>0.7027377130628585</v>
      </c>
      <c r="AF882" t="n">
        <v>0</v>
      </c>
      <c r="AG882" t="n">
        <v>0.03407208436522974</v>
      </c>
      <c r="AH882" t="b">
        <v>0</v>
      </c>
      <c r="AI882" t="b">
        <v>0</v>
      </c>
      <c r="AJ882" t="n">
        <v>1478.881008668243</v>
      </c>
      <c r="AK882" t="n">
        <v>0</v>
      </c>
      <c r="AL882" t="n">
        <v>12.59326309568025</v>
      </c>
      <c r="AM882" t="n">
        <v>0</v>
      </c>
      <c r="AN882" t="n">
        <v>13.29605559041989</v>
      </c>
      <c r="AO882" t="n">
        <v>0</v>
      </c>
      <c r="AP882" t="n">
        <v>1</v>
      </c>
      <c r="AQ882" t="n">
        <v>3</v>
      </c>
      <c r="AR882" t="n">
        <v>0</v>
      </c>
      <c r="AS882" t="n">
        <v>0</v>
      </c>
      <c r="AT882" t="n">
        <v>3.000063604846678</v>
      </c>
      <c r="AU882" t="n">
        <v>0.9547248132534248</v>
      </c>
      <c r="AV882" t="n">
        <v>3.000063604846678</v>
      </c>
    </row>
    <row r="883" spans="1:48">
      <c r="A883" t="n">
        <v>880</v>
      </c>
      <c r="B883" t="n">
        <v>0</v>
      </c>
      <c r="C883" t="n">
        <v>0</v>
      </c>
      <c r="D883" t="n">
        <v>0</v>
      </c>
      <c r="E883" t="n">
        <v>70</v>
      </c>
      <c r="F883" t="n">
        <v>-0.1175542847527318</v>
      </c>
      <c r="G883" t="n">
        <v>495.7470958978211</v>
      </c>
      <c r="H883" t="n">
        <v>1830.298278054756</v>
      </c>
      <c r="I883" t="n">
        <v>6.39054811188725</v>
      </c>
      <c r="J883" t="n">
        <v>6.39054811188725</v>
      </c>
      <c r="K883" t="n">
        <v>123.0975224451623</v>
      </c>
      <c r="L883" t="n">
        <v>6</v>
      </c>
      <c r="M883" t="n">
        <v>33.34169080313173</v>
      </c>
      <c r="N883" t="n">
        <v>1478.881008668243</v>
      </c>
      <c r="O883" t="b">
        <v>0</v>
      </c>
      <c r="P883" t="n">
        <v>6.390548111887251</v>
      </c>
      <c r="Q883" t="n">
        <v>0</v>
      </c>
      <c r="R883" t="n">
        <v>0.8991181016324234</v>
      </c>
      <c r="S883" t="n">
        <v>33.70544442470523</v>
      </c>
      <c r="T883" t="n">
        <v>45.8943811061506</v>
      </c>
      <c r="U883" t="n">
        <v>7.107573632746</v>
      </c>
      <c r="V883" t="n">
        <v>4.629912290393513</v>
      </c>
      <c r="W883" t="n">
        <v>-37.04020785880486</v>
      </c>
      <c r="X883" t="n">
        <v>1</v>
      </c>
      <c r="Y883" t="n">
        <v>14.21413273359618</v>
      </c>
      <c r="Z883" t="n">
        <v>76.55418604076905</v>
      </c>
      <c r="AA883" t="n">
        <v>1478.881008668243</v>
      </c>
      <c r="AB883" t="b">
        <v>0</v>
      </c>
      <c r="AC883" t="b">
        <v>1</v>
      </c>
      <c r="AD883" t="n">
        <v>88.89901222033912</v>
      </c>
      <c r="AE883" t="n">
        <v>0.7739744925720419</v>
      </c>
      <c r="AF883" t="n">
        <v>0</v>
      </c>
      <c r="AG883" t="n">
        <v>0.03113580852480563</v>
      </c>
      <c r="AH883" t="b">
        <v>0</v>
      </c>
      <c r="AI883" t="b">
        <v>0</v>
      </c>
      <c r="AJ883" t="n">
        <v>1478.881008668243</v>
      </c>
      <c r="AK883" t="n">
        <v>0</v>
      </c>
      <c r="AL883" t="n">
        <v>7.107573632746</v>
      </c>
      <c r="AM883" t="n">
        <v>0</v>
      </c>
      <c r="AN883" t="n">
        <v>7.881890510797936</v>
      </c>
      <c r="AO883" t="n">
        <v>0</v>
      </c>
      <c r="AP883" t="n">
        <v>1</v>
      </c>
      <c r="AQ883" t="n">
        <v>3</v>
      </c>
      <c r="AR883" t="n">
        <v>0</v>
      </c>
      <c r="AS883" t="n">
        <v>0</v>
      </c>
      <c r="AT883" t="n">
        <v>2.104932022556739</v>
      </c>
      <c r="AU883" t="n">
        <v>0.6698627418765479</v>
      </c>
      <c r="AV883" t="n">
        <v>2.104932022556739</v>
      </c>
    </row>
    <row r="884" spans="1:48">
      <c r="A884" t="n">
        <v>881</v>
      </c>
      <c r="B884" t="n">
        <v>0</v>
      </c>
      <c r="C884" t="n">
        <v>0</v>
      </c>
      <c r="D884" t="n">
        <v>0</v>
      </c>
      <c r="E884" t="n">
        <v>69</v>
      </c>
      <c r="F884" t="n">
        <v>-0.355351370238731</v>
      </c>
      <c r="G884" t="n">
        <v>488.6649945278522</v>
      </c>
      <c r="H884" t="n">
        <v>1804.151159796831</v>
      </c>
      <c r="I884" t="n">
        <v>-5.157048301328574</v>
      </c>
      <c r="J884" t="n">
        <v>-5.157048301328574</v>
      </c>
      <c r="K884" t="n">
        <v>-100.7769827728052</v>
      </c>
      <c r="L884" t="n">
        <v>6</v>
      </c>
      <c r="M884" t="n">
        <v>-27.29604083770454</v>
      </c>
      <c r="N884" t="n">
        <v>1457.754137115839</v>
      </c>
      <c r="O884" t="b">
        <v>0</v>
      </c>
      <c r="P884" t="n">
        <v>-5.157048301328574</v>
      </c>
      <c r="Q884" t="n">
        <v>0</v>
      </c>
      <c r="R884" t="n">
        <v>0.8468085899907908</v>
      </c>
      <c r="S884" t="n">
        <v>33.72325389336531</v>
      </c>
      <c r="T884" t="n">
        <v>-28.60708150260844</v>
      </c>
      <c r="U884" t="n">
        <v>-4.367032800562453</v>
      </c>
      <c r="V884" t="n">
        <v>-1.311040664903903</v>
      </c>
      <c r="W884" t="n">
        <v>-38.29708474281173</v>
      </c>
      <c r="X884" t="n">
        <v>1</v>
      </c>
      <c r="Y884" t="n">
        <v>15.47100961760305</v>
      </c>
      <c r="Z884" t="n">
        <v>76.57114718082651</v>
      </c>
      <c r="AA884" t="n">
        <v>1457.754137115839</v>
      </c>
      <c r="AB884" t="b">
        <v>0</v>
      </c>
      <c r="AC884" t="b">
        <v>1</v>
      </c>
      <c r="AD884" t="n">
        <v>88.90490212953578</v>
      </c>
      <c r="AE884" t="n">
        <v>0.8002375916408422</v>
      </c>
      <c r="AF884" t="n">
        <v>0</v>
      </c>
      <c r="AG884" t="n">
        <v>0.04715781394369878</v>
      </c>
      <c r="AH884" t="b">
        <v>0</v>
      </c>
      <c r="AI884" t="b">
        <v>0</v>
      </c>
      <c r="AJ884" t="n">
        <v>1457.754137115839</v>
      </c>
      <c r="AK884" t="n">
        <v>0</v>
      </c>
      <c r="AL884" t="n">
        <v>-4.367032800562453</v>
      </c>
      <c r="AM884" t="n">
        <v>0</v>
      </c>
      <c r="AN884" t="n">
        <v>-3.565425667002034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 spans="1:48">
      <c r="A885" t="n">
        <v>882</v>
      </c>
      <c r="B885" t="n">
        <v>0</v>
      </c>
      <c r="C885" t="n">
        <v>0</v>
      </c>
      <c r="D885" t="n">
        <v>0</v>
      </c>
      <c r="E885" t="n">
        <v>68</v>
      </c>
      <c r="F885" t="n">
        <v>-0.1277069009589873</v>
      </c>
      <c r="G885" t="n">
        <v>481.5828931578833</v>
      </c>
      <c r="H885" t="n">
        <v>1778.004041538905</v>
      </c>
      <c r="I885" t="n">
        <v>5.394671675337887</v>
      </c>
      <c r="J885" t="n">
        <v>5.394671675337887</v>
      </c>
      <c r="K885" t="n">
        <v>106.9708258768709</v>
      </c>
      <c r="L885" t="n">
        <v>6</v>
      </c>
      <c r="M885" t="n">
        <v>28.97367981497045</v>
      </c>
      <c r="N885" t="n">
        <v>1436.627265563436</v>
      </c>
      <c r="O885" t="b">
        <v>0</v>
      </c>
      <c r="P885" t="n">
        <v>5.394671675337887</v>
      </c>
      <c r="Q885" t="n">
        <v>0</v>
      </c>
      <c r="R885" t="n">
        <v>0.8908652007592494</v>
      </c>
      <c r="S885" t="n">
        <v>33.74507793695039</v>
      </c>
      <c r="T885" t="n">
        <v>40.25133610778306</v>
      </c>
      <c r="U885" t="n">
        <v>6.055542040187697</v>
      </c>
      <c r="V885" t="n">
        <v>4.392821485294881</v>
      </c>
      <c r="W885" t="n">
        <v>-37.04020785880486</v>
      </c>
      <c r="X885" t="n">
        <v>1</v>
      </c>
      <c r="Y885" t="n">
        <v>14.21413273359618</v>
      </c>
      <c r="Z885" t="n">
        <v>76.60531302994498</v>
      </c>
      <c r="AA885" t="n">
        <v>1436.627265563436</v>
      </c>
      <c r="AB885" t="b">
        <v>0</v>
      </c>
      <c r="AC885" t="b">
        <v>1</v>
      </c>
      <c r="AD885" t="n">
        <v>88.91079203873245</v>
      </c>
      <c r="AE885" t="n">
        <v>0.7739744925720419</v>
      </c>
      <c r="AF885" t="n">
        <v>0</v>
      </c>
      <c r="AG885" t="n">
        <v>0.06103668165650061</v>
      </c>
      <c r="AH885" t="b">
        <v>0</v>
      </c>
      <c r="AI885" t="b">
        <v>0</v>
      </c>
      <c r="AJ885" t="n">
        <v>1436.627265563436</v>
      </c>
      <c r="AK885" t="n">
        <v>0</v>
      </c>
      <c r="AL885" t="n">
        <v>6.055542040187697</v>
      </c>
      <c r="AM885" t="n">
        <v>0</v>
      </c>
      <c r="AN885" t="n">
        <v>6.829858918239633</v>
      </c>
      <c r="AO885" t="n">
        <v>0</v>
      </c>
      <c r="AP885" t="n">
        <v>1</v>
      </c>
      <c r="AQ885" t="n">
        <v>3</v>
      </c>
      <c r="AR885" t="n">
        <v>0</v>
      </c>
      <c r="AS885" t="n">
        <v>0</v>
      </c>
      <c r="AT885" t="n">
        <v>1.910318063856724</v>
      </c>
      <c r="AU885" t="n">
        <v>0.6079297964962525</v>
      </c>
      <c r="AV885" t="n">
        <v>1.910318063856724</v>
      </c>
    </row>
    <row r="886" spans="1:48">
      <c r="A886" t="n">
        <v>883</v>
      </c>
      <c r="B886" t="n">
        <v>0</v>
      </c>
      <c r="C886" t="n">
        <v>0</v>
      </c>
      <c r="D886" t="n">
        <v>0</v>
      </c>
      <c r="E886" t="n">
        <v>68</v>
      </c>
      <c r="F886" t="n">
        <v>0.03284564074135865</v>
      </c>
      <c r="G886" t="n">
        <v>481.5828931578833</v>
      </c>
      <c r="H886" t="n">
        <v>1778.004041538905</v>
      </c>
      <c r="I886" t="n">
        <v>12.90252517693095</v>
      </c>
      <c r="J886" t="n">
        <v>12.90252517693095</v>
      </c>
      <c r="K886" t="n">
        <v>255.8438876610553</v>
      </c>
      <c r="L886" t="n">
        <v>6</v>
      </c>
      <c r="M886" t="n">
        <v>69.29682764383946</v>
      </c>
      <c r="N886" t="n">
        <v>1436.627265563436</v>
      </c>
      <c r="O886" t="b">
        <v>0</v>
      </c>
      <c r="P886" t="n">
        <v>12.90252517693095</v>
      </c>
      <c r="Q886" t="n">
        <v>0</v>
      </c>
      <c r="R886" t="n">
        <v>0.9317187774567752</v>
      </c>
      <c r="S886" t="n">
        <v>33.7613419562077</v>
      </c>
      <c r="T886" t="n">
        <v>92.04859086709246</v>
      </c>
      <c r="U886" t="n">
        <v>13.84808966944914</v>
      </c>
      <c r="V886" t="n">
        <v>6.285190317786189</v>
      </c>
      <c r="W886" t="n">
        <v>-30.84412129195712</v>
      </c>
      <c r="X886" t="n">
        <v>1</v>
      </c>
      <c r="Y886" t="n">
        <v>8.018046166748441</v>
      </c>
      <c r="Z886" t="n">
        <v>76.67017703636034</v>
      </c>
      <c r="AA886" t="n">
        <v>1436.627265563436</v>
      </c>
      <c r="AB886" t="b">
        <v>0</v>
      </c>
      <c r="AC886" t="b">
        <v>1</v>
      </c>
      <c r="AD886" t="n">
        <v>88.91520318533966</v>
      </c>
      <c r="AE886" t="n">
        <v>0.644504026996119</v>
      </c>
      <c r="AF886" t="n">
        <v>0</v>
      </c>
      <c r="AG886" t="n">
        <v>0.07511256879882738</v>
      </c>
      <c r="AH886" t="b">
        <v>0</v>
      </c>
      <c r="AI886" t="b">
        <v>0</v>
      </c>
      <c r="AJ886" t="n">
        <v>1436.627265563436</v>
      </c>
      <c r="AK886" t="n">
        <v>0</v>
      </c>
      <c r="AL886" t="n">
        <v>13.84808966944914</v>
      </c>
      <c r="AM886" t="n">
        <v>0</v>
      </c>
      <c r="AN886" t="n">
        <v>14.49259369644525</v>
      </c>
      <c r="AO886" t="n">
        <v>0</v>
      </c>
      <c r="AP886" t="n">
        <v>1</v>
      </c>
      <c r="AQ886" t="n">
        <v>3</v>
      </c>
      <c r="AR886" t="n">
        <v>0</v>
      </c>
      <c r="AS886" t="n">
        <v>0</v>
      </c>
      <c r="AT886" t="n">
        <v>3.18289164035443</v>
      </c>
      <c r="AU886" t="n">
        <v>1.01290706704819</v>
      </c>
      <c r="AV886" t="n">
        <v>3.18289164035443</v>
      </c>
    </row>
    <row r="887" spans="1:48">
      <c r="A887" t="n">
        <v>884</v>
      </c>
      <c r="B887" t="n">
        <v>0</v>
      </c>
      <c r="C887" t="n">
        <v>0</v>
      </c>
      <c r="D887" t="n">
        <v>0</v>
      </c>
      <c r="E887" t="n">
        <v>68</v>
      </c>
      <c r="F887" t="n">
        <v>-0.003675662006454417</v>
      </c>
      <c r="G887" t="n">
        <v>481.5828931578833</v>
      </c>
      <c r="H887" t="n">
        <v>1778.004041538905</v>
      </c>
      <c r="I887" t="n">
        <v>11.19469428360466</v>
      </c>
      <c r="J887" t="n">
        <v>11.19469428360466</v>
      </c>
      <c r="K887" t="n">
        <v>221.9793464782585</v>
      </c>
      <c r="L887" t="n">
        <v>6</v>
      </c>
      <c r="M887" t="n">
        <v>60.12441670592049</v>
      </c>
      <c r="N887" t="n">
        <v>1436.627265563436</v>
      </c>
      <c r="O887" t="b">
        <v>0</v>
      </c>
      <c r="P887" t="n">
        <v>11.19469428360466</v>
      </c>
      <c r="Q887" t="n">
        <v>0</v>
      </c>
      <c r="R887" t="n">
        <v>0.9270689755909839</v>
      </c>
      <c r="S887" t="n">
        <v>33.78567943641072</v>
      </c>
      <c r="T887" t="n">
        <v>80.26523244057711</v>
      </c>
      <c r="U887" t="n">
        <v>12.0753628676532</v>
      </c>
      <c r="V887" t="n">
        <v>5.853825626319079</v>
      </c>
      <c r="W887" t="n">
        <v>-30.13133551943307</v>
      </c>
      <c r="X887" t="n">
        <v>1</v>
      </c>
      <c r="Y887" t="n">
        <v>7.305260394224383</v>
      </c>
      <c r="Z887" t="n">
        <v>76.72339744388843</v>
      </c>
      <c r="AA887" t="n">
        <v>1436.627265563436</v>
      </c>
      <c r="AB887" t="b">
        <v>0</v>
      </c>
      <c r="AC887" t="b">
        <v>1</v>
      </c>
      <c r="AD887" t="n">
        <v>88.91824352394303</v>
      </c>
      <c r="AE887" t="n">
        <v>0.6296099959284521</v>
      </c>
      <c r="AF887" t="n">
        <v>0</v>
      </c>
      <c r="AG887" t="n">
        <v>0.07697412794909625</v>
      </c>
      <c r="AH887" t="b">
        <v>0</v>
      </c>
      <c r="AI887" t="b">
        <v>0</v>
      </c>
      <c r="AJ887" t="n">
        <v>1436.627265563436</v>
      </c>
      <c r="AK887" t="n">
        <v>0</v>
      </c>
      <c r="AL887" t="n">
        <v>12.0753628676532</v>
      </c>
      <c r="AM887" t="n">
        <v>0</v>
      </c>
      <c r="AN887" t="n">
        <v>12.70497628743645</v>
      </c>
      <c r="AO887" t="n">
        <v>0</v>
      </c>
      <c r="AP887" t="n">
        <v>1</v>
      </c>
      <c r="AQ887" t="n">
        <v>3</v>
      </c>
      <c r="AR887" t="n">
        <v>0</v>
      </c>
      <c r="AS887" t="n">
        <v>0</v>
      </c>
      <c r="AT887" t="n">
        <v>2.882134507515782</v>
      </c>
      <c r="AU887" t="n">
        <v>0.9171956637898955</v>
      </c>
      <c r="AV887" t="n">
        <v>2.882134507515782</v>
      </c>
    </row>
    <row r="888" spans="1:48">
      <c r="A888" t="n">
        <v>885</v>
      </c>
      <c r="B888" t="n">
        <v>0</v>
      </c>
      <c r="C888" t="n">
        <v>0</v>
      </c>
      <c r="D888" t="n">
        <v>0</v>
      </c>
      <c r="E888" t="n">
        <v>68.09999999999999</v>
      </c>
      <c r="F888" t="n">
        <v>0.06519034061778584</v>
      </c>
      <c r="G888" t="n">
        <v>482.2911032948802</v>
      </c>
      <c r="H888" t="n">
        <v>1780.618753364698</v>
      </c>
      <c r="I888" t="n">
        <v>14.45300733318572</v>
      </c>
      <c r="J888" t="n">
        <v>14.45300733318572</v>
      </c>
      <c r="K888" t="n">
        <v>286.167529598426</v>
      </c>
      <c r="L888" t="n">
        <v>6</v>
      </c>
      <c r="M888" t="n">
        <v>77.51016511333316</v>
      </c>
      <c r="N888" t="n">
        <v>1438.739952718676</v>
      </c>
      <c r="O888" t="b">
        <v>0</v>
      </c>
      <c r="P888" t="n">
        <v>14.45300733318572</v>
      </c>
      <c r="Q888" t="n">
        <v>0</v>
      </c>
      <c r="R888" t="n">
        <v>0.9349853232204794</v>
      </c>
      <c r="S888" t="n">
        <v>33.80823346670576</v>
      </c>
      <c r="T888" t="n">
        <v>102.5988534660087</v>
      </c>
      <c r="U888" t="n">
        <v>15.45800449936854</v>
      </c>
      <c r="V888" t="n">
        <v>6.670431296041954</v>
      </c>
      <c r="W888" t="n">
        <v>-31.70328170170448</v>
      </c>
      <c r="X888" t="n">
        <v>1</v>
      </c>
      <c r="Y888" t="n">
        <v>8.877206576495794</v>
      </c>
      <c r="Z888" t="n">
        <v>76.82647443317089</v>
      </c>
      <c r="AA888" t="n">
        <v>1438.739952718676</v>
      </c>
      <c r="AB888" t="b">
        <v>0</v>
      </c>
      <c r="AC888" t="b">
        <v>1</v>
      </c>
      <c r="AD888" t="n">
        <v>88.92145433088167</v>
      </c>
      <c r="AE888" t="n">
        <v>0.6624566325729294</v>
      </c>
      <c r="AF888" t="n">
        <v>0</v>
      </c>
      <c r="AG888" t="n">
        <v>0.08158994602405922</v>
      </c>
      <c r="AH888" t="b">
        <v>0</v>
      </c>
      <c r="AI888" t="b">
        <v>0</v>
      </c>
      <c r="AJ888" t="n">
        <v>1438.739952718676</v>
      </c>
      <c r="AK888" t="n">
        <v>0</v>
      </c>
      <c r="AL888" t="n">
        <v>15.45800449936854</v>
      </c>
      <c r="AM888" t="n">
        <v>0</v>
      </c>
      <c r="AN888" t="n">
        <v>16.12051591361825</v>
      </c>
      <c r="AO888" t="n">
        <v>0</v>
      </c>
      <c r="AP888" t="n">
        <v>1</v>
      </c>
      <c r="AQ888" t="n">
        <v>3</v>
      </c>
      <c r="AR888" t="n">
        <v>0</v>
      </c>
      <c r="AS888" t="n">
        <v>0</v>
      </c>
      <c r="AT888" t="n">
        <v>3.459289172091725</v>
      </c>
      <c r="AU888" t="n">
        <v>1.100866396125509</v>
      </c>
      <c r="AV888" t="n">
        <v>3.459289172091725</v>
      </c>
    </row>
    <row r="889" spans="1:48">
      <c r="A889" t="n">
        <v>886</v>
      </c>
      <c r="B889" t="n">
        <v>0</v>
      </c>
      <c r="C889" t="n">
        <v>0</v>
      </c>
      <c r="D889" t="n">
        <v>0</v>
      </c>
      <c r="E889" t="n">
        <v>68.40000000000001</v>
      </c>
      <c r="F889" t="n">
        <v>0.07624763286863789</v>
      </c>
      <c r="G889" t="n">
        <v>484.4157337058709</v>
      </c>
      <c r="H889" t="n">
        <v>1788.462888842075</v>
      </c>
      <c r="I889" t="n">
        <v>15.08741248415804</v>
      </c>
      <c r="J889" t="n">
        <v>15.08741248415804</v>
      </c>
      <c r="K889" t="n">
        <v>297.4184496796028</v>
      </c>
      <c r="L889" t="n">
        <v>6</v>
      </c>
      <c r="M889" t="n">
        <v>80.55754325016328</v>
      </c>
      <c r="N889" t="n">
        <v>1445.078014184397</v>
      </c>
      <c r="O889" t="b">
        <v>0</v>
      </c>
      <c r="P889" t="n">
        <v>15.08741248415804</v>
      </c>
      <c r="Q889" t="n">
        <v>0</v>
      </c>
      <c r="R889" t="n">
        <v>0.9360004515622588</v>
      </c>
      <c r="S889" t="n">
        <v>33.83419134778939</v>
      </c>
      <c r="T889" t="n">
        <v>106.5169675918922</v>
      </c>
      <c r="U889" t="n">
        <v>16.11902265535872</v>
      </c>
      <c r="V889" t="n">
        <v>6.817037826838629</v>
      </c>
      <c r="W889" t="n">
        <v>-31.70328170170448</v>
      </c>
      <c r="X889" t="n">
        <v>1</v>
      </c>
      <c r="Y889" t="n">
        <v>8.877206576495794</v>
      </c>
      <c r="Z889" t="n">
        <v>76.91945699517136</v>
      </c>
      <c r="AA889" t="n">
        <v>1445.078014184397</v>
      </c>
      <c r="AB889" t="b">
        <v>0</v>
      </c>
      <c r="AC889" t="b">
        <v>1</v>
      </c>
      <c r="AD889" t="n">
        <v>88.92497703190409</v>
      </c>
      <c r="AE889" t="n">
        <v>0.6624566325729294</v>
      </c>
      <c r="AF889" t="n">
        <v>0</v>
      </c>
      <c r="AG889" t="n">
        <v>0.07887769898102737</v>
      </c>
      <c r="AH889" t="b">
        <v>0</v>
      </c>
      <c r="AI889" t="b">
        <v>0</v>
      </c>
      <c r="AJ889" t="n">
        <v>1445.078014184397</v>
      </c>
      <c r="AK889" t="n">
        <v>0</v>
      </c>
      <c r="AL889" t="n">
        <v>16.11902265535872</v>
      </c>
      <c r="AM889" t="n">
        <v>0</v>
      </c>
      <c r="AN889" t="n">
        <v>16.78156488430162</v>
      </c>
      <c r="AO889" t="n">
        <v>0</v>
      </c>
      <c r="AP889" t="n">
        <v>1</v>
      </c>
      <c r="AQ889" t="n">
        <v>3</v>
      </c>
      <c r="AR889" t="n">
        <v>0</v>
      </c>
      <c r="AS889" t="n">
        <v>0</v>
      </c>
      <c r="AT889" t="n">
        <v>3.573950562038303</v>
      </c>
      <c r="AU889" t="n">
        <v>1.137355647195811</v>
      </c>
      <c r="AV889" t="n">
        <v>3.573950562038303</v>
      </c>
    </row>
    <row r="890" spans="1:48">
      <c r="A890" t="n">
        <v>887</v>
      </c>
      <c r="B890" t="n">
        <v>0</v>
      </c>
      <c r="C890" t="n">
        <v>0</v>
      </c>
      <c r="D890" t="n">
        <v>0</v>
      </c>
      <c r="E890" t="n">
        <v>68.59999999999999</v>
      </c>
      <c r="F890" t="n">
        <v>0.04648579457431801</v>
      </c>
      <c r="G890" t="n">
        <v>485.8321539798646</v>
      </c>
      <c r="H890" t="n">
        <v>1793.69231249366</v>
      </c>
      <c r="I890" t="n">
        <v>13.76145700559144</v>
      </c>
      <c r="J890" t="n">
        <v>13.76145700559144</v>
      </c>
      <c r="K890" t="n">
        <v>270.4889606805123</v>
      </c>
      <c r="L890" t="n">
        <v>6</v>
      </c>
      <c r="M890" t="n">
        <v>73.26353214531751</v>
      </c>
      <c r="N890" t="n">
        <v>1449.303388494878</v>
      </c>
      <c r="O890" t="b">
        <v>0</v>
      </c>
      <c r="P890" t="n">
        <v>13.76145700559144</v>
      </c>
      <c r="Q890" t="n">
        <v>0</v>
      </c>
      <c r="R890" t="n">
        <v>0.9333303706947685</v>
      </c>
      <c r="S890" t="n">
        <v>33.86086554031269</v>
      </c>
      <c r="T890" t="n">
        <v>97.14961726913889</v>
      </c>
      <c r="U890" t="n">
        <v>14.74446502297728</v>
      </c>
      <c r="V890" t="n">
        <v>6.476928970478625</v>
      </c>
      <c r="W890" t="n">
        <v>-31.70328170170448</v>
      </c>
      <c r="X890" t="n">
        <v>1</v>
      </c>
      <c r="Y890" t="n">
        <v>8.877206576495794</v>
      </c>
      <c r="Z890" t="n">
        <v>77.04909058597151</v>
      </c>
      <c r="AA890" t="n">
        <v>1449.303388494878</v>
      </c>
      <c r="AB890" t="b">
        <v>0</v>
      </c>
      <c r="AC890" t="b">
        <v>1</v>
      </c>
      <c r="AD890" t="n">
        <v>88.92849973292651</v>
      </c>
      <c r="AE890" t="n">
        <v>0.6624566325729294</v>
      </c>
      <c r="AF890" t="n">
        <v>0</v>
      </c>
      <c r="AG890" t="n">
        <v>0.07190821117881907</v>
      </c>
      <c r="AH890" t="b">
        <v>0</v>
      </c>
      <c r="AI890" t="b">
        <v>0</v>
      </c>
      <c r="AJ890" t="n">
        <v>1449.303388494878</v>
      </c>
      <c r="AK890" t="n">
        <v>0</v>
      </c>
      <c r="AL890" t="n">
        <v>14.74446502297728</v>
      </c>
      <c r="AM890" t="n">
        <v>0</v>
      </c>
      <c r="AN890" t="n">
        <v>15.4069524702434</v>
      </c>
      <c r="AO890" t="n">
        <v>0</v>
      </c>
      <c r="AP890" t="n">
        <v>1</v>
      </c>
      <c r="AQ890" t="n">
        <v>3</v>
      </c>
      <c r="AR890" t="n">
        <v>0</v>
      </c>
      <c r="AS890" t="n">
        <v>0</v>
      </c>
      <c r="AT890" t="n">
        <v>3.341839311582943</v>
      </c>
      <c r="AU890" t="n">
        <v>1.06348975652369</v>
      </c>
      <c r="AV890" t="n">
        <v>3.341839311582943</v>
      </c>
    </row>
    <row r="891" spans="1:48">
      <c r="A891" t="n">
        <v>888</v>
      </c>
      <c r="B891" t="n">
        <v>0</v>
      </c>
      <c r="C891" t="n">
        <v>0</v>
      </c>
      <c r="D891" t="n">
        <v>0</v>
      </c>
      <c r="E891" t="n">
        <v>68.7</v>
      </c>
      <c r="F891" t="n">
        <v>-0.0121908111659117</v>
      </c>
      <c r="G891" t="n">
        <v>486.5403641168616</v>
      </c>
      <c r="H891" t="n">
        <v>1796.307024319453</v>
      </c>
      <c r="I891" t="n">
        <v>11.02643140055914</v>
      </c>
      <c r="J891" t="n">
        <v>11.02643140055914</v>
      </c>
      <c r="K891" t="n">
        <v>216.4150633522156</v>
      </c>
      <c r="L891" t="n">
        <v>6</v>
      </c>
      <c r="M891" t="n">
        <v>58.61729776603889</v>
      </c>
      <c r="N891" t="n">
        <v>1451.416075650118</v>
      </c>
      <c r="O891" t="b">
        <v>0</v>
      </c>
      <c r="P891" t="n">
        <v>11.02643140055914</v>
      </c>
      <c r="Q891" t="n">
        <v>0</v>
      </c>
      <c r="R891" t="n">
        <v>0.9260802650026951</v>
      </c>
      <c r="S891" t="n">
        <v>33.88621052689925</v>
      </c>
      <c r="T891" t="n">
        <v>78.33679578661805</v>
      </c>
      <c r="U891" t="n">
        <v>11.90656125311886</v>
      </c>
      <c r="V891" t="n">
        <v>5.790635185084781</v>
      </c>
      <c r="W891" t="n">
        <v>-35.70394817827243</v>
      </c>
      <c r="X891" t="n">
        <v>1</v>
      </c>
      <c r="Y891" t="n">
        <v>12.87787305306374</v>
      </c>
      <c r="Z891" t="n">
        <v>77.1023109934996</v>
      </c>
      <c r="AA891" t="n">
        <v>1451.416075650118</v>
      </c>
      <c r="AB891" t="b">
        <v>0</v>
      </c>
      <c r="AC891" t="b">
        <v>1</v>
      </c>
      <c r="AD891" t="n">
        <v>88.93281621698</v>
      </c>
      <c r="AE891" t="n">
        <v>0.7460526485012149</v>
      </c>
      <c r="AF891" t="n">
        <v>0</v>
      </c>
      <c r="AG891" t="n">
        <v>0.06849917648029674</v>
      </c>
      <c r="AH891" t="b">
        <v>0</v>
      </c>
      <c r="AI891" t="b">
        <v>0</v>
      </c>
      <c r="AJ891" t="n">
        <v>1451.416075650118</v>
      </c>
      <c r="AK891" t="n">
        <v>0</v>
      </c>
      <c r="AL891" t="n">
        <v>11.90656125311886</v>
      </c>
      <c r="AM891" t="n">
        <v>0</v>
      </c>
      <c r="AN891" t="n">
        <v>12.65261732547487</v>
      </c>
      <c r="AO891" t="n">
        <v>0</v>
      </c>
      <c r="AP891" t="n">
        <v>1</v>
      </c>
      <c r="AQ891" t="n">
        <v>3</v>
      </c>
      <c r="AR891" t="n">
        <v>0</v>
      </c>
      <c r="AS891" t="n">
        <v>0</v>
      </c>
      <c r="AT891" t="n">
        <v>2.879232273091513</v>
      </c>
      <c r="AU891" t="n">
        <v>0.9162720716319656</v>
      </c>
      <c r="AV891" t="n">
        <v>2.879232273091513</v>
      </c>
    </row>
    <row r="892" spans="1:48">
      <c r="A892" t="n">
        <v>889</v>
      </c>
      <c r="B892" t="n">
        <v>0</v>
      </c>
      <c r="C892" t="n">
        <v>0</v>
      </c>
      <c r="D892" t="n">
        <v>0</v>
      </c>
      <c r="E892" t="n">
        <v>68.5</v>
      </c>
      <c r="F892" t="n">
        <v>-0.08105588324400692</v>
      </c>
      <c r="G892" t="n">
        <v>485.1239438428678</v>
      </c>
      <c r="H892" t="n">
        <v>1791.077600667868</v>
      </c>
      <c r="I892" t="n">
        <v>7.716402097835361</v>
      </c>
      <c r="J892" t="n">
        <v>7.716402097835361</v>
      </c>
      <c r="K892" t="n">
        <v>151.8915179110952</v>
      </c>
      <c r="L892" t="n">
        <v>6</v>
      </c>
      <c r="M892" t="n">
        <v>41.14071449379611</v>
      </c>
      <c r="N892" t="n">
        <v>1447.190701339637</v>
      </c>
      <c r="O892" t="b">
        <v>0</v>
      </c>
      <c r="P892" t="n">
        <v>7.716402097835361</v>
      </c>
      <c r="Q892" t="n">
        <v>0</v>
      </c>
      <c r="R892" t="n">
        <v>0.9111142675199027</v>
      </c>
      <c r="S892" t="n">
        <v>33.90872672126208</v>
      </c>
      <c r="T892" t="n">
        <v>55.88401770642486</v>
      </c>
      <c r="U892" t="n">
        <v>8.469192474440975</v>
      </c>
      <c r="V892" t="n">
        <v>4.967291847766312</v>
      </c>
      <c r="W892" t="n">
        <v>-38.2762945645022</v>
      </c>
      <c r="X892" t="n">
        <v>1</v>
      </c>
      <c r="Y892" t="n">
        <v>15.45021943929352</v>
      </c>
      <c r="Z892" t="n">
        <v>77.15292162296615</v>
      </c>
      <c r="AA892" t="n">
        <v>1447.190701339637</v>
      </c>
      <c r="AB892" t="b">
        <v>0</v>
      </c>
      <c r="AC892" t="b">
        <v>1</v>
      </c>
      <c r="AD892" t="n">
        <v>88.93843687025229</v>
      </c>
      <c r="AE892" t="n">
        <v>0.7998031700045236</v>
      </c>
      <c r="AF892" t="n">
        <v>0</v>
      </c>
      <c r="AG892" t="n">
        <v>0.05937374261497536</v>
      </c>
      <c r="AH892" t="b">
        <v>0</v>
      </c>
      <c r="AI892" t="b">
        <v>0</v>
      </c>
      <c r="AJ892" t="n">
        <v>1447.190701339637</v>
      </c>
      <c r="AK892" t="n">
        <v>0</v>
      </c>
      <c r="AL892" t="n">
        <v>8.469192474440975</v>
      </c>
      <c r="AM892" t="n">
        <v>0</v>
      </c>
      <c r="AN892" t="n">
        <v>9.26911890321826</v>
      </c>
      <c r="AO892" t="n">
        <v>0</v>
      </c>
      <c r="AP892" t="n">
        <v>1</v>
      </c>
      <c r="AQ892" t="n">
        <v>3</v>
      </c>
      <c r="AR892" t="n">
        <v>0</v>
      </c>
      <c r="AS892" t="n">
        <v>0</v>
      </c>
      <c r="AT892" t="n">
        <v>2.315302365721498</v>
      </c>
      <c r="AU892" t="n">
        <v>0.7368099180189344</v>
      </c>
      <c r="AV892" t="n">
        <v>2.315302365721498</v>
      </c>
    </row>
    <row r="893" spans="1:48">
      <c r="A893" t="n">
        <v>890</v>
      </c>
      <c r="B893" t="n">
        <v>0</v>
      </c>
      <c r="C893" t="n">
        <v>0</v>
      </c>
      <c r="D893" t="n">
        <v>0</v>
      </c>
      <c r="E893" t="n">
        <v>68.09999999999999</v>
      </c>
      <c r="F893" t="n">
        <v>-0.1635856558580588</v>
      </c>
      <c r="G893" t="n">
        <v>482.2911032948802</v>
      </c>
      <c r="H893" t="n">
        <v>1780.618753364698</v>
      </c>
      <c r="I893" t="n">
        <v>3.739115451647254</v>
      </c>
      <c r="J893" t="n">
        <v>3.739115451647254</v>
      </c>
      <c r="K893" t="n">
        <v>74.03396449016719</v>
      </c>
      <c r="L893" t="n">
        <v>6</v>
      </c>
      <c r="M893" t="n">
        <v>20.0525364274559</v>
      </c>
      <c r="N893" t="n">
        <v>1438.739952718676</v>
      </c>
      <c r="O893" t="b">
        <v>0</v>
      </c>
      <c r="P893" t="n">
        <v>3.739115451647254</v>
      </c>
      <c r="Q893" t="n">
        <v>0</v>
      </c>
      <c r="R893" t="n">
        <v>0.8620374327344287</v>
      </c>
      <c r="S893" t="n">
        <v>33.92767398558662</v>
      </c>
      <c r="T893" t="n">
        <v>28.7893479286765</v>
      </c>
      <c r="U893" t="n">
        <v>4.337532582299334</v>
      </c>
      <c r="V893" t="n">
        <v>3.971852350141972</v>
      </c>
      <c r="W893" t="n">
        <v>-41.70798065011488</v>
      </c>
      <c r="X893" t="n">
        <v>1</v>
      </c>
      <c r="Y893" t="n">
        <v>18.88190552490619</v>
      </c>
      <c r="Z893" t="n">
        <v>77.17203758790245</v>
      </c>
      <c r="AA893" t="n">
        <v>1438.739952718676</v>
      </c>
      <c r="AB893" t="b">
        <v>0</v>
      </c>
      <c r="AC893" t="b">
        <v>1</v>
      </c>
      <c r="AD893" t="n">
        <v>88.94524879980868</v>
      </c>
      <c r="AE893" t="n">
        <v>0.8715100434352363</v>
      </c>
      <c r="AF893" t="n">
        <v>0</v>
      </c>
      <c r="AG893" t="n">
        <v>0.044492601380687</v>
      </c>
      <c r="AH893" t="b">
        <v>0</v>
      </c>
      <c r="AI893" t="b">
        <v>0</v>
      </c>
      <c r="AJ893" t="n">
        <v>1438.739952718676</v>
      </c>
      <c r="AK893" t="n">
        <v>0</v>
      </c>
      <c r="AL893" t="n">
        <v>4.337532582299334</v>
      </c>
      <c r="AM893" t="n">
        <v>0</v>
      </c>
      <c r="AN893" t="n">
        <v>5.209535660825618</v>
      </c>
      <c r="AO893" t="n">
        <v>0</v>
      </c>
      <c r="AP893" t="n">
        <v>1</v>
      </c>
      <c r="AQ893" t="n">
        <v>3</v>
      </c>
      <c r="AR893" t="n">
        <v>0</v>
      </c>
      <c r="AS893" t="n">
        <v>0</v>
      </c>
      <c r="AT893" t="n">
        <v>1.646703249141091</v>
      </c>
      <c r="AU893" t="n">
        <v>0.5240383735465443</v>
      </c>
      <c r="AV893" t="n">
        <v>1.646703249141091</v>
      </c>
    </row>
    <row r="894" spans="1:48">
      <c r="A894" t="n">
        <v>891</v>
      </c>
      <c r="B894" t="n">
        <v>0</v>
      </c>
      <c r="C894" t="n">
        <v>0</v>
      </c>
      <c r="D894" t="n">
        <v>0</v>
      </c>
      <c r="E894" t="n">
        <v>67.3</v>
      </c>
      <c r="F894" t="n">
        <v>-0.2646014933237595</v>
      </c>
      <c r="G894" t="n">
        <v>476.6254221989051</v>
      </c>
      <c r="H894" t="n">
        <v>1759.701058758358</v>
      </c>
      <c r="I894" t="n">
        <v>-1.111908919156436</v>
      </c>
      <c r="J894" t="n">
        <v>-1.111908919156436</v>
      </c>
      <c r="K894" t="n">
        <v>-22.27734306767993</v>
      </c>
      <c r="L894" t="n">
        <v>6</v>
      </c>
      <c r="M894" t="n">
        <v>-6.033949909989147</v>
      </c>
      <c r="N894" t="n">
        <v>1421.838455476753</v>
      </c>
      <c r="O894" t="b">
        <v>0</v>
      </c>
      <c r="P894" t="n">
        <v>-1.111908919156436</v>
      </c>
      <c r="Q894" t="n">
        <v>0</v>
      </c>
      <c r="R894" t="n">
        <v>0.4416155091974471</v>
      </c>
      <c r="S894" t="n">
        <v>33.9419244740199</v>
      </c>
      <c r="T894" t="n">
        <v>-3.297878542044241</v>
      </c>
      <c r="U894" t="n">
        <v>-0.4910362235144523</v>
      </c>
      <c r="V894" t="n">
        <v>2.736071367944906</v>
      </c>
      <c r="W894" t="n">
        <v>-39.29999080258946</v>
      </c>
      <c r="X894" t="n">
        <v>1</v>
      </c>
      <c r="Y894" t="n">
        <v>16.47391567738078</v>
      </c>
      <c r="Z894" t="n">
        <v>77.19245945916533</v>
      </c>
      <c r="AA894" t="n">
        <v>1421.838455476753</v>
      </c>
      <c r="AB894" t="b">
        <v>0</v>
      </c>
      <c r="AC894" t="b">
        <v>1</v>
      </c>
      <c r="AD894" t="n">
        <v>88.95226384369802</v>
      </c>
      <c r="AE894" t="n">
        <v>0.8211938376660485</v>
      </c>
      <c r="AF894" t="n">
        <v>0</v>
      </c>
      <c r="AG894" t="n">
        <v>0.02145912710121806</v>
      </c>
      <c r="AH894" t="b">
        <v>0</v>
      </c>
      <c r="AI894" t="b">
        <v>0</v>
      </c>
      <c r="AJ894" t="n">
        <v>1421.838455476753</v>
      </c>
      <c r="AK894" t="n">
        <v>0</v>
      </c>
      <c r="AL894" t="n">
        <v>-0.4910362235144523</v>
      </c>
      <c r="AM894" t="n">
        <v>0</v>
      </c>
      <c r="AN894" t="n">
        <v>0.331393625734014</v>
      </c>
      <c r="AO894" t="n">
        <v>0</v>
      </c>
      <c r="AP894" t="n">
        <v>1</v>
      </c>
      <c r="AQ894" t="n">
        <v>3</v>
      </c>
      <c r="AR894" t="n">
        <v>0</v>
      </c>
      <c r="AS894" t="n">
        <v>0</v>
      </c>
      <c r="AT894" t="n">
        <v>0.8523707813826771</v>
      </c>
      <c r="AU894" t="n">
        <v>0.2712540940010641</v>
      </c>
      <c r="AV894" t="n">
        <v>0.8523707813826771</v>
      </c>
    </row>
    <row r="895" spans="1:48">
      <c r="A895" t="n">
        <v>892</v>
      </c>
      <c r="B895" t="n">
        <v>0</v>
      </c>
      <c r="C895" t="n">
        <v>0</v>
      </c>
      <c r="D895" t="n">
        <v>0</v>
      </c>
      <c r="E895" t="n">
        <v>66.2</v>
      </c>
      <c r="F895" t="n">
        <v>-0.3613417041802247</v>
      </c>
      <c r="G895" t="n">
        <v>468.8351106919394</v>
      </c>
      <c r="H895" t="n">
        <v>1730.93922867464</v>
      </c>
      <c r="I895" t="n">
        <v>-5.674265117313753</v>
      </c>
      <c r="J895" t="n">
        <v>-5.674265117313753</v>
      </c>
      <c r="K895" t="n">
        <v>-115.5741950087601</v>
      </c>
      <c r="L895" t="n">
        <v>6</v>
      </c>
      <c r="M895" t="n">
        <v>-31.30395314430122</v>
      </c>
      <c r="N895" t="n">
        <v>1398.59889676911</v>
      </c>
      <c r="O895" t="b">
        <v>0</v>
      </c>
      <c r="P895" t="n">
        <v>-5.674265117313753</v>
      </c>
      <c r="Q895" t="n">
        <v>0</v>
      </c>
      <c r="R895" t="n">
        <v>0.8635550171727253</v>
      </c>
      <c r="S895" t="n">
        <v>33.95907597643642</v>
      </c>
      <c r="T895" t="n">
        <v>-33.45629430086785</v>
      </c>
      <c r="U895" t="n">
        <v>-4.900040110824474</v>
      </c>
      <c r="V895" t="n">
        <v>-2.152341156566631</v>
      </c>
      <c r="W895" t="n">
        <v>-42.65807289372675</v>
      </c>
      <c r="X895" t="n">
        <v>1</v>
      </c>
      <c r="Y895" t="n">
        <v>19.83199776851806</v>
      </c>
      <c r="Z895" t="n">
        <v>77.23018157743516</v>
      </c>
      <c r="AA895" t="n">
        <v>1398.59889676911</v>
      </c>
      <c r="AB895" t="b">
        <v>0</v>
      </c>
      <c r="AC895" t="b">
        <v>1</v>
      </c>
      <c r="AD895" t="n">
        <v>88.95946739795316</v>
      </c>
      <c r="AE895" t="n">
        <v>0.8913627171823499</v>
      </c>
      <c r="AF895" t="n">
        <v>0</v>
      </c>
      <c r="AG895" t="n">
        <v>0.02309261151704711</v>
      </c>
      <c r="AH895" t="b">
        <v>0</v>
      </c>
      <c r="AI895" t="b">
        <v>0</v>
      </c>
      <c r="AJ895" t="n">
        <v>1398.59889676911</v>
      </c>
      <c r="AK895" t="n">
        <v>0</v>
      </c>
      <c r="AL895" t="n">
        <v>-4.900040110824474</v>
      </c>
      <c r="AM895" t="n">
        <v>0</v>
      </c>
      <c r="AN895" t="n">
        <v>-4.006537484392785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0</v>
      </c>
      <c r="E896" t="n">
        <v>64.8</v>
      </c>
      <c r="F896" t="n">
        <v>-0.3733650232886685</v>
      </c>
      <c r="G896" t="n">
        <v>458.9201687739829</v>
      </c>
      <c r="H896" t="n">
        <v>1694.333263113545</v>
      </c>
      <c r="I896" t="n">
        <v>-6.3065520078657</v>
      </c>
      <c r="J896" t="n">
        <v>-6.3065520078657</v>
      </c>
      <c r="K896" t="n">
        <v>-131.2279120701195</v>
      </c>
      <c r="L896" t="n">
        <v>6</v>
      </c>
      <c r="M896" t="n">
        <v>-35.54385484022738</v>
      </c>
      <c r="N896" t="n">
        <v>1369.021276595745</v>
      </c>
      <c r="O896" t="b">
        <v>0</v>
      </c>
      <c r="P896" t="n">
        <v>-6.3065520078657</v>
      </c>
      <c r="Q896" t="n">
        <v>0</v>
      </c>
      <c r="R896" t="n">
        <v>0.8762180644779903</v>
      </c>
      <c r="S896" t="n">
        <v>33.98046381030791</v>
      </c>
      <c r="T896" t="n">
        <v>-38.54476199528549</v>
      </c>
      <c r="U896" t="n">
        <v>-5.525914793861867</v>
      </c>
      <c r="V896" t="n">
        <v>-3.000907155058115</v>
      </c>
      <c r="W896" t="n">
        <v>-42.65807289372675</v>
      </c>
      <c r="X896" t="n">
        <v>1</v>
      </c>
      <c r="Y896" t="n">
        <v>19.83199776851806</v>
      </c>
      <c r="Z896" t="n">
        <v>77.29403038654362</v>
      </c>
      <c r="AA896" t="n">
        <v>1369.021276595745</v>
      </c>
      <c r="AB896" t="b">
        <v>0</v>
      </c>
      <c r="AC896" t="b">
        <v>1</v>
      </c>
      <c r="AD896" t="n">
        <v>88.96733723833749</v>
      </c>
      <c r="AE896" t="n">
        <v>0.8913627171823499</v>
      </c>
      <c r="AF896" t="n">
        <v>0</v>
      </c>
      <c r="AG896" t="n">
        <v>0.02839357223331107</v>
      </c>
      <c r="AH896" t="b">
        <v>0</v>
      </c>
      <c r="AI896" t="b">
        <v>0</v>
      </c>
      <c r="AJ896" t="n">
        <v>1369.021276595745</v>
      </c>
      <c r="AK896" t="n">
        <v>0</v>
      </c>
      <c r="AL896" t="n">
        <v>-5.525914793861867</v>
      </c>
      <c r="AM896" t="n">
        <v>0.1352270627721079</v>
      </c>
      <c r="AN896" t="n">
        <v>-4.497010488063324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0</v>
      </c>
      <c r="E897" t="n">
        <v>63.6</v>
      </c>
      <c r="F897" t="n">
        <v>-0.3118648693317621</v>
      </c>
      <c r="G897" t="n">
        <v>450.4216471300203</v>
      </c>
      <c r="H897" t="n">
        <v>1662.956721204035</v>
      </c>
      <c r="I897" t="n">
        <v>-3.679172639940673</v>
      </c>
      <c r="J897" t="n">
        <v>-3.679172639940673</v>
      </c>
      <c r="K897" t="n">
        <v>-78.0013814876868</v>
      </c>
      <c r="L897" t="n">
        <v>6</v>
      </c>
      <c r="M897" t="n">
        <v>-21.12713474747746</v>
      </c>
      <c r="N897" t="n">
        <v>1343.66903073286</v>
      </c>
      <c r="O897" t="b">
        <v>0</v>
      </c>
      <c r="P897" t="n">
        <v>-3.679172639940673</v>
      </c>
      <c r="Q897" t="n">
        <v>0</v>
      </c>
      <c r="R897" t="n">
        <v>0.8177318406216089</v>
      </c>
      <c r="S897" t="n">
        <v>34.00202878031931</v>
      </c>
      <c r="T897" t="n">
        <v>-21.38159750509344</v>
      </c>
      <c r="U897" t="n">
        <v>-3.00857661482335</v>
      </c>
      <c r="V897" t="n">
        <v>-0.2544627576159719</v>
      </c>
      <c r="W897" t="n">
        <v>-38.27644492140538</v>
      </c>
      <c r="X897" t="n">
        <v>1</v>
      </c>
      <c r="Y897" t="n">
        <v>15.4503697961967</v>
      </c>
      <c r="Z897" t="n">
        <v>77.31481665558238</v>
      </c>
      <c r="AA897" t="n">
        <v>1343.66903073286</v>
      </c>
      <c r="AB897" t="b">
        <v>0</v>
      </c>
      <c r="AC897" t="b">
        <v>1</v>
      </c>
      <c r="AD897" t="n">
        <v>88.97433770809239</v>
      </c>
      <c r="AE897" t="n">
        <v>0.7998063117905602</v>
      </c>
      <c r="AF897" t="n">
        <v>0</v>
      </c>
      <c r="AG897" t="n">
        <v>0.04105482097244756</v>
      </c>
      <c r="AH897" t="b">
        <v>0</v>
      </c>
      <c r="AI897" t="b">
        <v>0</v>
      </c>
      <c r="AJ897" t="n">
        <v>1343.66903073286</v>
      </c>
      <c r="AK897" t="n">
        <v>0</v>
      </c>
      <c r="AL897" t="n">
        <v>-3.00857661482335</v>
      </c>
      <c r="AM897" t="n">
        <v>0</v>
      </c>
      <c r="AN897" t="n">
        <v>-2.207113157310102</v>
      </c>
      <c r="AO897" t="n">
        <v>0</v>
      </c>
      <c r="AP897" t="n">
        <v>1</v>
      </c>
      <c r="AQ897" t="n">
        <v>3</v>
      </c>
      <c r="AR897" t="n">
        <v>0</v>
      </c>
      <c r="AS897" t="n">
        <v>0</v>
      </c>
      <c r="AT897" t="n">
        <v>0.4003613316991232</v>
      </c>
      <c r="AU897" t="n">
        <v>0.1274089312715996</v>
      </c>
      <c r="AV897" t="n">
        <v>0.4003613316991232</v>
      </c>
    </row>
    <row r="898" spans="1:48">
      <c r="A898" t="n">
        <v>895</v>
      </c>
      <c r="B898" t="n">
        <v>0</v>
      </c>
      <c r="C898" t="n">
        <v>0</v>
      </c>
      <c r="D898" t="n">
        <v>0</v>
      </c>
      <c r="E898" t="n">
        <v>62.6</v>
      </c>
      <c r="F898" t="n">
        <v>-0.2125088327176066</v>
      </c>
      <c r="G898" t="n">
        <v>443.3395457600515</v>
      </c>
      <c r="H898" t="n">
        <v>1636.80960294611</v>
      </c>
      <c r="I898" t="n">
        <v>0.5108755766680992</v>
      </c>
      <c r="J898" t="n">
        <v>0.5108755766680992</v>
      </c>
      <c r="K898" t="n">
        <v>11.00398655286985</v>
      </c>
      <c r="L898" t="n">
        <v>6</v>
      </c>
      <c r="M898" t="n">
        <v>2.980494732629969</v>
      </c>
      <c r="N898" t="n">
        <v>1322.542159180457</v>
      </c>
      <c r="O898" t="b">
        <v>0</v>
      </c>
      <c r="P898" t="n">
        <v>0.5108755766680992</v>
      </c>
      <c r="Q898" t="n">
        <v>0</v>
      </c>
      <c r="R898" t="n">
        <v>0.5445851256608717</v>
      </c>
      <c r="S898" t="n">
        <v>34.02055388123942</v>
      </c>
      <c r="T898" t="n">
        <v>6.773470171928891</v>
      </c>
      <c r="U898" t="n">
        <v>0.9381004963147592</v>
      </c>
      <c r="V898" t="n">
        <v>3.08473906718883</v>
      </c>
      <c r="W898" t="n">
        <v>-52.77935140759823</v>
      </c>
      <c r="X898" t="n">
        <v>1</v>
      </c>
      <c r="Y898" t="n">
        <v>29.95327628238955</v>
      </c>
      <c r="Z898" t="n">
        <v>77.3371770818263</v>
      </c>
      <c r="AA898" t="n">
        <v>1322.542159180457</v>
      </c>
      <c r="AB898" t="b">
        <v>0</v>
      </c>
      <c r="AC898" t="b">
        <v>1</v>
      </c>
      <c r="AD898" t="n">
        <v>88.98334636802862</v>
      </c>
      <c r="AE898" t="n">
        <v>1.102852118964739</v>
      </c>
      <c r="AF898" t="n">
        <v>0</v>
      </c>
      <c r="AG898" t="n">
        <v>0.07811747404972663</v>
      </c>
      <c r="AH898" t="b">
        <v>0</v>
      </c>
      <c r="AI898" t="b">
        <v>0</v>
      </c>
      <c r="AJ898" t="n">
        <v>1322.542159180457</v>
      </c>
      <c r="AK898" t="n">
        <v>0</v>
      </c>
      <c r="AL898" t="n">
        <v>0.9381004963147592</v>
      </c>
      <c r="AM898" t="n">
        <v>0</v>
      </c>
      <c r="AN898" t="n">
        <v>2.04172298260926</v>
      </c>
      <c r="AO898" t="n">
        <v>0</v>
      </c>
      <c r="AP898" t="n">
        <v>1</v>
      </c>
      <c r="AQ898" t="n">
        <v>3</v>
      </c>
      <c r="AR898" t="n">
        <v>0</v>
      </c>
      <c r="AS898" t="n">
        <v>0</v>
      </c>
      <c r="AT898" t="n">
        <v>1.068051674308849</v>
      </c>
      <c r="AU898" t="n">
        <v>0.3398912721890897</v>
      </c>
      <c r="AV898" t="n">
        <v>1.068051674308849</v>
      </c>
    </row>
    <row r="899" spans="1:48">
      <c r="A899" t="n">
        <v>896</v>
      </c>
      <c r="B899" t="n">
        <v>0</v>
      </c>
      <c r="C899" t="n">
        <v>0</v>
      </c>
      <c r="D899" t="n">
        <v>0</v>
      </c>
      <c r="E899" t="n">
        <v>62.1</v>
      </c>
      <c r="F899" t="n">
        <v>-0.088099799797833</v>
      </c>
      <c r="G899" t="n">
        <v>439.798495075067</v>
      </c>
      <c r="H899" t="n">
        <v>1623.736043817147</v>
      </c>
      <c r="I899" t="n">
        <v>5.748482435054053</v>
      </c>
      <c r="J899" t="n">
        <v>5.748482435054053</v>
      </c>
      <c r="K899" t="n">
        <v>124.8161699134002</v>
      </c>
      <c r="L899" t="n">
        <v>6</v>
      </c>
      <c r="M899" t="n">
        <v>33.80719661793071</v>
      </c>
      <c r="N899" t="n">
        <v>1311.978723404255</v>
      </c>
      <c r="O899" t="b">
        <v>0</v>
      </c>
      <c r="P899" t="n">
        <v>5.748482435054053</v>
      </c>
      <c r="Q899" t="n">
        <v>0</v>
      </c>
      <c r="R899" t="n">
        <v>0.9024803118716973</v>
      </c>
      <c r="S899" t="n">
        <v>34.02698108338988</v>
      </c>
      <c r="T899" t="n">
        <v>46.36177578976921</v>
      </c>
      <c r="U899" t="n">
        <v>6.369648577853182</v>
      </c>
      <c r="V899" t="n">
        <v>4.521185916092584</v>
      </c>
      <c r="W899" t="n">
        <v>-37.89936826855222</v>
      </c>
      <c r="X899" t="n">
        <v>1</v>
      </c>
      <c r="Y899" t="n">
        <v>15.07329314334354</v>
      </c>
      <c r="Z899" t="n">
        <v>77.39486392626834</v>
      </c>
      <c r="AA899" t="n">
        <v>1311.978723404255</v>
      </c>
      <c r="AB899" t="b">
        <v>0</v>
      </c>
      <c r="AC899" t="b">
        <v>1</v>
      </c>
      <c r="AD899" t="n">
        <v>88.99228021116865</v>
      </c>
      <c r="AE899" t="n">
        <v>0.7919270981488524</v>
      </c>
      <c r="AF899" t="n">
        <v>0</v>
      </c>
      <c r="AG899" t="n">
        <v>0.07888248396256731</v>
      </c>
      <c r="AH899" t="b">
        <v>0</v>
      </c>
      <c r="AI899" t="b">
        <v>0</v>
      </c>
      <c r="AJ899" t="n">
        <v>1311.978723404255</v>
      </c>
      <c r="AK899" t="n">
        <v>0</v>
      </c>
      <c r="AL899" t="n">
        <v>6.369648577853182</v>
      </c>
      <c r="AM899" t="n">
        <v>0</v>
      </c>
      <c r="AN899" t="n">
        <v>7.161743444887182</v>
      </c>
      <c r="AO899" t="n">
        <v>0</v>
      </c>
      <c r="AP899" t="n">
        <v>1</v>
      </c>
      <c r="AQ899" t="n">
        <v>3</v>
      </c>
      <c r="AR899" t="n">
        <v>0</v>
      </c>
      <c r="AS899" t="n">
        <v>0</v>
      </c>
      <c r="AT899" t="n">
        <v>1.9005795399289</v>
      </c>
      <c r="AU899" t="n">
        <v>0.6048306587235284</v>
      </c>
      <c r="AV899" t="n">
        <v>1.9005795399289</v>
      </c>
    </row>
    <row r="900" spans="1:48">
      <c r="A900" t="n">
        <v>897</v>
      </c>
      <c r="B900" t="n">
        <v>0</v>
      </c>
      <c r="C900" t="n">
        <v>0</v>
      </c>
      <c r="D900" t="n">
        <v>0</v>
      </c>
      <c r="E900" t="n">
        <v>61.9</v>
      </c>
      <c r="F900" t="n">
        <v>-0.01842530142440779</v>
      </c>
      <c r="G900" t="n">
        <v>438.3820748010733</v>
      </c>
      <c r="H900" t="n">
        <v>1618.506620165562</v>
      </c>
      <c r="I900" t="n">
        <v>8.667579154690248</v>
      </c>
      <c r="J900" t="n">
        <v>8.667579154690248</v>
      </c>
      <c r="K900" t="n">
        <v>188.8062691981923</v>
      </c>
      <c r="L900" t="n">
        <v>6</v>
      </c>
      <c r="M900" t="n">
        <v>51.13929284891448</v>
      </c>
      <c r="N900" t="n">
        <v>1307.753349093775</v>
      </c>
      <c r="O900" t="b">
        <v>0</v>
      </c>
      <c r="P900" t="n">
        <v>8.667579154690248</v>
      </c>
      <c r="Q900" t="n">
        <v>0</v>
      </c>
      <c r="R900" t="n">
        <v>0.9223317933844751</v>
      </c>
      <c r="S900" t="n">
        <v>34.04246729253122</v>
      </c>
      <c r="T900" t="n">
        <v>68.62086341910447</v>
      </c>
      <c r="U900" t="n">
        <v>9.397463273910105</v>
      </c>
      <c r="V900" t="n">
        <v>5.329659398170719</v>
      </c>
      <c r="W900" t="n">
        <v>-34.07639691591012</v>
      </c>
      <c r="X900" t="n">
        <v>1</v>
      </c>
      <c r="Y900" t="n">
        <v>11.25032179070144</v>
      </c>
      <c r="Z900" t="n">
        <v>77.46130424409952</v>
      </c>
      <c r="AA900" t="n">
        <v>1307.753349093775</v>
      </c>
      <c r="AB900" t="b">
        <v>0</v>
      </c>
      <c r="AC900" t="b">
        <v>1</v>
      </c>
      <c r="AD900" t="n">
        <v>88.99750315063969</v>
      </c>
      <c r="AE900" t="n">
        <v>0.7120441146608085</v>
      </c>
      <c r="AF900" t="n">
        <v>0</v>
      </c>
      <c r="AG900" t="n">
        <v>0.07646736896914058</v>
      </c>
      <c r="AH900" t="b">
        <v>0</v>
      </c>
      <c r="AI900" t="b">
        <v>0</v>
      </c>
      <c r="AJ900" t="n">
        <v>1307.753349093775</v>
      </c>
      <c r="AK900" t="n">
        <v>0</v>
      </c>
      <c r="AL900" t="n">
        <v>9.397463273910105</v>
      </c>
      <c r="AM900" t="n">
        <v>0</v>
      </c>
      <c r="AN900" t="n">
        <v>10.10952108399011</v>
      </c>
      <c r="AO900" t="n">
        <v>0</v>
      </c>
      <c r="AP900" t="n">
        <v>1</v>
      </c>
      <c r="AQ900" t="n">
        <v>3</v>
      </c>
      <c r="AR900" t="n">
        <v>0</v>
      </c>
      <c r="AS900" t="n">
        <v>0</v>
      </c>
      <c r="AT900" t="n">
        <v>2.39062852343605</v>
      </c>
      <c r="AU900" t="n">
        <v>0.7607813270720433</v>
      </c>
      <c r="AV900" t="n">
        <v>2.39062852343605</v>
      </c>
    </row>
    <row r="901" spans="1:48">
      <c r="A901" t="n">
        <v>898</v>
      </c>
      <c r="B901" t="n">
        <v>0</v>
      </c>
      <c r="C901" t="n">
        <v>0</v>
      </c>
      <c r="D901" t="n">
        <v>0</v>
      </c>
      <c r="E901" t="n">
        <v>61.9</v>
      </c>
      <c r="F901" t="n">
        <v>-0.00486566117120546</v>
      </c>
      <c r="G901" t="n">
        <v>438.3820748010733</v>
      </c>
      <c r="H901" t="n">
        <v>1618.506620165562</v>
      </c>
      <c r="I901" t="n">
        <v>9.244782059956334</v>
      </c>
      <c r="J901" t="n">
        <v>9.244782059956334</v>
      </c>
      <c r="K901" t="n">
        <v>201.37950621959</v>
      </c>
      <c r="L901" t="n">
        <v>6</v>
      </c>
      <c r="M901" t="n">
        <v>54.5448283368337</v>
      </c>
      <c r="N901" t="n">
        <v>1307.753349093775</v>
      </c>
      <c r="O901" t="b">
        <v>0</v>
      </c>
      <c r="P901" t="n">
        <v>9.244782059956334</v>
      </c>
      <c r="Q901" t="n">
        <v>0</v>
      </c>
      <c r="R901" t="n">
        <v>0.9248079345339433</v>
      </c>
      <c r="S901" t="n">
        <v>34.06106419876829</v>
      </c>
      <c r="T901" t="n">
        <v>72.99458962624252</v>
      </c>
      <c r="U901" t="n">
        <v>9.996434626845236</v>
      </c>
      <c r="V901" t="n">
        <v>5.488613961844379</v>
      </c>
      <c r="W901" t="n">
        <v>-29.39636104015569</v>
      </c>
      <c r="X901" t="n">
        <v>1</v>
      </c>
      <c r="Y901" t="n">
        <v>6.570285914947004</v>
      </c>
      <c r="Z901" t="n">
        <v>77.52814041080021</v>
      </c>
      <c r="AA901" t="n">
        <v>1307.753349093775</v>
      </c>
      <c r="AB901" t="b">
        <v>0</v>
      </c>
      <c r="AC901" t="b">
        <v>1</v>
      </c>
      <c r="AD901" t="n">
        <v>89.00103898550192</v>
      </c>
      <c r="AE901" t="n">
        <v>0.6142523202420591</v>
      </c>
      <c r="AF901" t="n">
        <v>0</v>
      </c>
      <c r="AG901" t="n">
        <v>0.07167679306568026</v>
      </c>
      <c r="AH901" t="b">
        <v>0</v>
      </c>
      <c r="AI901" t="b">
        <v>0</v>
      </c>
      <c r="AJ901" t="n">
        <v>1307.753349093775</v>
      </c>
      <c r="AK901" t="n">
        <v>0</v>
      </c>
      <c r="AL901" t="n">
        <v>9.996434626845236</v>
      </c>
      <c r="AM901" t="n">
        <v>0</v>
      </c>
      <c r="AN901" t="n">
        <v>10.61069037094209</v>
      </c>
      <c r="AO901" t="n">
        <v>0</v>
      </c>
      <c r="AP901" t="n">
        <v>1</v>
      </c>
      <c r="AQ901" t="n">
        <v>3</v>
      </c>
      <c r="AR901" t="n">
        <v>0</v>
      </c>
      <c r="AS901" t="n">
        <v>0</v>
      </c>
      <c r="AT901" t="n">
        <v>2.474898874643243</v>
      </c>
      <c r="AU901" t="n">
        <v>0.7875990902651669</v>
      </c>
      <c r="AV901" t="n">
        <v>2.474898874643243</v>
      </c>
    </row>
    <row r="902" spans="1:48">
      <c r="A902" t="n">
        <v>899</v>
      </c>
      <c r="B902" t="n">
        <v>0</v>
      </c>
      <c r="C902" t="n">
        <v>0</v>
      </c>
      <c r="D902" t="n">
        <v>0</v>
      </c>
      <c r="E902" t="n">
        <v>61.8</v>
      </c>
      <c r="F902" t="n">
        <v>-0.04544538722410074</v>
      </c>
      <c r="G902" t="n">
        <v>437.6738646640763</v>
      </c>
      <c r="H902" t="n">
        <v>1615.89190833977</v>
      </c>
      <c r="I902" t="n">
        <v>7.491164518420568</v>
      </c>
      <c r="J902" t="n">
        <v>7.491164518420568</v>
      </c>
      <c r="K902" t="n">
        <v>163.4444218234962</v>
      </c>
      <c r="L902" t="n">
        <v>6</v>
      </c>
      <c r="M902" t="n">
        <v>44.26988673442474</v>
      </c>
      <c r="N902" t="n">
        <v>1305.640661938534</v>
      </c>
      <c r="O902" t="b">
        <v>0</v>
      </c>
      <c r="P902" t="n">
        <v>7.491164518420568</v>
      </c>
      <c r="Q902" t="n">
        <v>0</v>
      </c>
      <c r="R902" t="n">
        <v>0.9162929776713357</v>
      </c>
      <c r="S902" t="n">
        <v>34.08026716418678</v>
      </c>
      <c r="T902" t="n">
        <v>59.79470007450065</v>
      </c>
      <c r="U902" t="n">
        <v>8.175512309893056</v>
      </c>
      <c r="V902" t="n">
        <v>5.005236294272017</v>
      </c>
      <c r="W902" t="n">
        <v>-36.42462063550092</v>
      </c>
      <c r="X902" t="n">
        <v>1</v>
      </c>
      <c r="Y902" t="n">
        <v>13.59854551029224</v>
      </c>
      <c r="Z902" t="n">
        <v>77.59458072863139</v>
      </c>
      <c r="AA902" t="n">
        <v>1305.640661938534</v>
      </c>
      <c r="AB902" t="b">
        <v>0</v>
      </c>
      <c r="AC902" t="b">
        <v>1</v>
      </c>
      <c r="AD902" t="n">
        <v>89.00504073776884</v>
      </c>
      <c r="AE902" t="n">
        <v>0.761111475965691</v>
      </c>
      <c r="AF902" t="n">
        <v>0</v>
      </c>
      <c r="AG902" t="n">
        <v>-0.05124378694930481</v>
      </c>
      <c r="AH902" t="b">
        <v>0</v>
      </c>
      <c r="AI902" t="b">
        <v>0</v>
      </c>
      <c r="AJ902" t="n">
        <v>1305.640661938534</v>
      </c>
      <c r="AK902" t="n">
        <v>0</v>
      </c>
      <c r="AL902" t="n">
        <v>8.175512309893056</v>
      </c>
      <c r="AM902" t="n">
        <v>0</v>
      </c>
      <c r="AN902" t="n">
        <v>8.93667856753553</v>
      </c>
      <c r="AO902" t="n">
        <v>0</v>
      </c>
      <c r="AP902" t="n">
        <v>1</v>
      </c>
      <c r="AQ902" t="n">
        <v>3</v>
      </c>
      <c r="AR902" t="n">
        <v>0</v>
      </c>
      <c r="AS902" t="n">
        <v>0</v>
      </c>
      <c r="AT902" t="n">
        <v>2.192849717146273</v>
      </c>
      <c r="AU902" t="n">
        <v>0.6978412168705653</v>
      </c>
      <c r="AV902" t="n">
        <v>2.192849717146273</v>
      </c>
    </row>
    <row r="903" spans="1:48">
      <c r="A903" t="n">
        <v>900</v>
      </c>
      <c r="B903" t="n">
        <v>0</v>
      </c>
      <c r="C903" t="n">
        <v>0</v>
      </c>
      <c r="D903" t="n">
        <v>0</v>
      </c>
      <c r="E903" t="n">
        <v>61.5</v>
      </c>
      <c r="F903" t="n">
        <v>-0.1466861232657237</v>
      </c>
      <c r="G903" t="n">
        <v>435.5492342530857</v>
      </c>
      <c r="H903" t="n">
        <v>1608.047772862392</v>
      </c>
      <c r="I903" t="n">
        <v>3.131114216259979</v>
      </c>
      <c r="J903" t="n">
        <v>3.131114216259979</v>
      </c>
      <c r="K903" t="n">
        <v>68.64881382574274</v>
      </c>
      <c r="L903" t="n">
        <v>6</v>
      </c>
      <c r="M903" t="n">
        <v>18.5939365725197</v>
      </c>
      <c r="N903" t="n">
        <v>1299.302600472813</v>
      </c>
      <c r="O903" t="b">
        <v>0</v>
      </c>
      <c r="P903" t="n">
        <v>3.131114216259979</v>
      </c>
      <c r="Q903" t="n">
        <v>0</v>
      </c>
      <c r="R903" t="n">
        <v>0.8583469625074808</v>
      </c>
      <c r="S903" t="n">
        <v>34.09758967479507</v>
      </c>
      <c r="T903" t="n">
        <v>26.81001826003013</v>
      </c>
      <c r="U903" t="n">
        <v>3.647842134971952</v>
      </c>
      <c r="V903" t="n">
        <v>3.797720521763175</v>
      </c>
      <c r="W903" t="n">
        <v>-28.36679908867435</v>
      </c>
      <c r="X903" t="n">
        <v>1</v>
      </c>
      <c r="Y903" t="n">
        <v>5.540723963465666</v>
      </c>
      <c r="Z903" t="n">
        <v>77.61694115487531</v>
      </c>
      <c r="AA903" t="n">
        <v>1299.302600472813</v>
      </c>
      <c r="AB903" t="b">
        <v>0</v>
      </c>
      <c r="AC903" t="b">
        <v>1</v>
      </c>
      <c r="AD903" t="n">
        <v>89.00883821187077</v>
      </c>
      <c r="AE903" t="n">
        <v>0.5927390854349864</v>
      </c>
      <c r="AF903" t="n">
        <v>0</v>
      </c>
      <c r="AG903" t="n">
        <v>-0.07151847342034562</v>
      </c>
      <c r="AH903" t="b">
        <v>0</v>
      </c>
      <c r="AI903" t="b">
        <v>0</v>
      </c>
      <c r="AJ903" t="n">
        <v>1299.302600472813</v>
      </c>
      <c r="AK903" t="n">
        <v>0</v>
      </c>
      <c r="AL903" t="n">
        <v>3.647842134971952</v>
      </c>
      <c r="AM903" t="n">
        <v>0</v>
      </c>
      <c r="AN903" t="n">
        <v>4.240858552645653</v>
      </c>
      <c r="AO903" t="n">
        <v>0</v>
      </c>
      <c r="AP903" t="n">
        <v>1</v>
      </c>
      <c r="AQ903" t="n">
        <v>3</v>
      </c>
      <c r="AR903" t="n">
        <v>0</v>
      </c>
      <c r="AS903" t="n">
        <v>0</v>
      </c>
      <c r="AT903" t="n">
        <v>1.412767989431884</v>
      </c>
      <c r="AU903" t="n">
        <v>0.449592019549767</v>
      </c>
      <c r="AV903" t="n">
        <v>1.412767989431884</v>
      </c>
    </row>
    <row r="904" spans="1:48">
      <c r="A904" t="n">
        <v>901</v>
      </c>
      <c r="B904" t="n">
        <v>0</v>
      </c>
      <c r="C904" t="n">
        <v>0</v>
      </c>
      <c r="D904" t="n">
        <v>0</v>
      </c>
      <c r="E904" t="n">
        <v>60.9</v>
      </c>
      <c r="F904" t="n">
        <v>-0.1178101197130079</v>
      </c>
      <c r="G904" t="n">
        <v>431.2999734311044</v>
      </c>
      <c r="H904" t="n">
        <v>1592.359501907637</v>
      </c>
      <c r="I904" t="n">
        <v>4.227300858521966</v>
      </c>
      <c r="J904" t="n">
        <v>4.227300858521966</v>
      </c>
      <c r="K904" t="n">
        <v>93.59553012045653</v>
      </c>
      <c r="L904" t="n">
        <v>6</v>
      </c>
      <c r="M904" t="n">
        <v>25.35090198278888</v>
      </c>
      <c r="N904" t="n">
        <v>1286.626477541371</v>
      </c>
      <c r="O904" t="b">
        <v>0</v>
      </c>
      <c r="P904" t="n">
        <v>4.227300858521966</v>
      </c>
      <c r="Q904" t="n">
        <v>0</v>
      </c>
      <c r="R904" t="n">
        <v>0.8843113648838601</v>
      </c>
      <c r="S904" t="n">
        <v>34.10984216627981</v>
      </c>
      <c r="T904" t="n">
        <v>35.47944755373688</v>
      </c>
      <c r="U904" t="n">
        <v>4.780330804724142</v>
      </c>
      <c r="V904" t="n">
        <v>4.104568862166495</v>
      </c>
      <c r="W904" t="n">
        <v>-26.79340357841324</v>
      </c>
      <c r="X904" t="n">
        <v>1</v>
      </c>
      <c r="Y904" t="n">
        <v>3.967328453204559</v>
      </c>
      <c r="Z904" t="n">
        <v>77.65437887504856</v>
      </c>
      <c r="AA904" t="n">
        <v>1286.626477541371</v>
      </c>
      <c r="AB904" t="b">
        <v>0</v>
      </c>
      <c r="AC904" t="b">
        <v>1</v>
      </c>
      <c r="AD904" t="n">
        <v>89.01072473020741</v>
      </c>
      <c r="AE904" t="n">
        <v>0.5598621643250528</v>
      </c>
      <c r="AF904" t="n">
        <v>0</v>
      </c>
      <c r="AG904" t="n">
        <v>-0.08896868009345621</v>
      </c>
      <c r="AH904" t="b">
        <v>0</v>
      </c>
      <c r="AI904" t="b">
        <v>0</v>
      </c>
      <c r="AJ904" t="n">
        <v>1286.626477541371</v>
      </c>
      <c r="AK904" t="n">
        <v>0</v>
      </c>
      <c r="AL904" t="n">
        <v>4.780330804724142</v>
      </c>
      <c r="AM904" t="n">
        <v>0</v>
      </c>
      <c r="AN904" t="n">
        <v>5.341302298004051</v>
      </c>
      <c r="AO904" t="n">
        <v>0</v>
      </c>
      <c r="AP904" t="n">
        <v>1</v>
      </c>
      <c r="AQ904" t="n">
        <v>3</v>
      </c>
      <c r="AR904" t="n">
        <v>0</v>
      </c>
      <c r="AS904" t="n">
        <v>0</v>
      </c>
      <c r="AT904" t="n">
        <v>1.586920340299649</v>
      </c>
      <c r="AU904" t="n">
        <v>0.5050133680809321</v>
      </c>
      <c r="AV904" t="n">
        <v>1.586920340299649</v>
      </c>
    </row>
    <row r="905" spans="1:48">
      <c r="A905" t="n">
        <v>902</v>
      </c>
      <c r="B905" t="n">
        <v>0</v>
      </c>
      <c r="C905" t="n">
        <v>0</v>
      </c>
      <c r="D905" t="n">
        <v>0</v>
      </c>
      <c r="E905" t="n">
        <v>59.7</v>
      </c>
      <c r="F905" t="n">
        <v>-0.8820733978822357</v>
      </c>
      <c r="G905" t="n">
        <v>422.8014517871417</v>
      </c>
      <c r="H905" t="n">
        <v>1560.982959998127</v>
      </c>
      <c r="I905" t="n">
        <v>-27.392719050479</v>
      </c>
      <c r="J905" t="n">
        <v>-27.392719050479</v>
      </c>
      <c r="K905" t="n">
        <v>-618.6856676839608</v>
      </c>
      <c r="L905" t="n">
        <v>6</v>
      </c>
      <c r="M905" t="n">
        <v>-167.5746662199244</v>
      </c>
      <c r="N905" t="n">
        <v>1261.274231678487</v>
      </c>
      <c r="O905" t="b">
        <v>0</v>
      </c>
      <c r="P905" t="n">
        <v>-27.392719050479</v>
      </c>
      <c r="Q905" t="n">
        <v>0</v>
      </c>
      <c r="R905" t="n">
        <v>0.9455929145516938</v>
      </c>
      <c r="S905" t="n">
        <v>34.1233521076059</v>
      </c>
      <c r="T905" t="n">
        <v>-196.1106646484227</v>
      </c>
      <c r="U905" t="n">
        <v>-25.90236104443814</v>
      </c>
      <c r="V905" t="n">
        <v>-28.53599842849835</v>
      </c>
      <c r="W905" t="n">
        <v>-47.51891557564579</v>
      </c>
      <c r="X905" t="n">
        <v>1</v>
      </c>
      <c r="Y905" t="n">
        <v>24.69284045043711</v>
      </c>
      <c r="Z905" t="n">
        <v>77.6443063175995</v>
      </c>
      <c r="AA905" t="n">
        <v>1261.274231678487</v>
      </c>
      <c r="AB905" t="b">
        <v>0</v>
      </c>
      <c r="AC905" t="b">
        <v>1</v>
      </c>
      <c r="AD905" t="n">
        <v>89.01641127165655</v>
      </c>
      <c r="AE905" t="n">
        <v>0.9929325642672255</v>
      </c>
      <c r="AF905" t="n">
        <v>0</v>
      </c>
      <c r="AG905" t="n">
        <v>-0.1057575615462644</v>
      </c>
      <c r="AH905" t="b">
        <v>0</v>
      </c>
      <c r="AI905" t="b">
        <v>0</v>
      </c>
      <c r="AJ905" t="n">
        <v>1261.274231678487</v>
      </c>
      <c r="AK905" t="n">
        <v>0</v>
      </c>
      <c r="AL905" t="n">
        <v>-25.90236104443814</v>
      </c>
      <c r="AM905" t="n">
        <v>20.8120769579307</v>
      </c>
      <c r="AN905" t="n">
        <v>-4.083762242543224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 spans="1:48">
      <c r="A906" t="n">
        <v>903</v>
      </c>
      <c r="B906" t="n">
        <v>0</v>
      </c>
      <c r="C906" t="n">
        <v>0</v>
      </c>
      <c r="D906" t="n">
        <v>0</v>
      </c>
      <c r="E906" t="n">
        <v>54.6</v>
      </c>
      <c r="F906" t="n">
        <v>-1.603896288758045</v>
      </c>
      <c r="G906" t="n">
        <v>386.6827348003005</v>
      </c>
      <c r="H906" t="n">
        <v>1427.632656882709</v>
      </c>
      <c r="I906" t="n">
        <v>-52.75170483494282</v>
      </c>
      <c r="J906" t="n">
        <v>-52.75170483494282</v>
      </c>
      <c r="K906" t="n">
        <v>-1302.726058148164</v>
      </c>
      <c r="L906" t="n">
        <v>6</v>
      </c>
      <c r="M906" t="n">
        <v>-352.8510450022112</v>
      </c>
      <c r="N906" t="n">
        <v>1153.527186761229</v>
      </c>
      <c r="O906" t="b">
        <v>0</v>
      </c>
      <c r="P906" t="n">
        <v>-52.75170483494282</v>
      </c>
      <c r="Q906" t="n">
        <v>0</v>
      </c>
      <c r="R906" t="n">
        <v>0.9552909606653639</v>
      </c>
      <c r="S906" t="n">
        <v>34.16452299355647</v>
      </c>
      <c r="T906" t="n">
        <v>-417.1725417722027</v>
      </c>
      <c r="U906" t="n">
        <v>-50.39322678850825</v>
      </c>
      <c r="V906" t="n">
        <v>-64.32149676999165</v>
      </c>
      <c r="W906" t="n">
        <v>-58.66036022697939</v>
      </c>
      <c r="X906" t="n">
        <v>1</v>
      </c>
      <c r="Y906" t="n">
        <v>35.83428510177071</v>
      </c>
      <c r="Z906" t="n">
        <v>77.01097210582793</v>
      </c>
      <c r="AA906" t="n">
        <v>1153.527186761229</v>
      </c>
      <c r="AB906" t="b">
        <v>0</v>
      </c>
      <c r="AC906" t="b">
        <v>1</v>
      </c>
      <c r="AD906" t="n">
        <v>89.02842062196453</v>
      </c>
      <c r="AE906" t="n">
        <v>1.225738870414495</v>
      </c>
      <c r="AF906" t="n">
        <v>0</v>
      </c>
      <c r="AG906" t="n">
        <v>-0.1182676204030744</v>
      </c>
      <c r="AH906" t="b">
        <v>0</v>
      </c>
      <c r="AI906" t="b">
        <v>0</v>
      </c>
      <c r="AJ906" t="n">
        <v>1153.527186761229</v>
      </c>
      <c r="AK906" t="n">
        <v>0</v>
      </c>
      <c r="AL906" t="n">
        <v>-50.39322678850825</v>
      </c>
      <c r="AM906" t="n">
        <v>45.44061892909194</v>
      </c>
      <c r="AN906" t="n">
        <v>-3.685093081795514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 spans="1:48">
      <c r="A907" t="n">
        <v>904</v>
      </c>
      <c r="B907" t="n">
        <v>0</v>
      </c>
      <c r="C907" t="n">
        <v>0</v>
      </c>
      <c r="D907" t="n">
        <v>0</v>
      </c>
      <c r="E907" t="n">
        <v>49.3</v>
      </c>
      <c r="F907" t="n">
        <v>-1.36900811375225</v>
      </c>
      <c r="G907" t="n">
        <v>349.1475975394654</v>
      </c>
      <c r="H907" t="n">
        <v>1289.052930115706</v>
      </c>
      <c r="I907" t="n">
        <v>-40.18744666901402</v>
      </c>
      <c r="J907" t="n">
        <v>-40.18744666901402</v>
      </c>
      <c r="K907" t="n">
        <v>-1099.139303725417</v>
      </c>
      <c r="L907" t="n">
        <v>4</v>
      </c>
      <c r="M907" t="n">
        <v>-297.7083704565052</v>
      </c>
      <c r="N907" t="n">
        <v>1555.886886649658</v>
      </c>
      <c r="O907" t="b">
        <v>1</v>
      </c>
      <c r="P907" t="n">
        <v>-40.18744666901402</v>
      </c>
      <c r="Q907" t="n">
        <v>-61.24510458993238</v>
      </c>
      <c r="R907" t="n">
        <v>0.9541111114342392</v>
      </c>
      <c r="S907" t="n">
        <v>34.22967554768983</v>
      </c>
      <c r="T907" t="n">
        <v>-235.332944672355</v>
      </c>
      <c r="U907" t="n">
        <v>-38.34328940707719</v>
      </c>
      <c r="V907" t="n">
        <v>62.37542578415031</v>
      </c>
      <c r="W907" t="n">
        <v>-52.18986648524674</v>
      </c>
      <c r="X907" t="n">
        <v>1</v>
      </c>
      <c r="Y907" t="n">
        <v>29.36379136003806</v>
      </c>
      <c r="Z907" t="n">
        <v>76.97342422914845</v>
      </c>
      <c r="AA907" t="n">
        <v>1555.886886649658</v>
      </c>
      <c r="AB907" t="b">
        <v>0</v>
      </c>
      <c r="AC907" t="b">
        <v>1</v>
      </c>
      <c r="AD907" t="n">
        <v>89.04135674824663</v>
      </c>
      <c r="AE907" t="n">
        <v>1.09053452357232</v>
      </c>
      <c r="AF907" t="n">
        <v>0</v>
      </c>
      <c r="AG907" t="n">
        <v>-0.1041635794801762</v>
      </c>
      <c r="AH907" t="b">
        <v>0</v>
      </c>
      <c r="AI907" t="b">
        <v>0</v>
      </c>
      <c r="AJ907" t="n">
        <v>1494.641782059725</v>
      </c>
      <c r="AK907" t="n">
        <v>0</v>
      </c>
      <c r="AL907" t="n">
        <v>-36.83396453892096</v>
      </c>
      <c r="AM907" t="n">
        <v>30.69129380897175</v>
      </c>
      <c r="AN907" t="n">
        <v>-4.998876565875895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 spans="1:48">
      <c r="A908" t="n">
        <v>905</v>
      </c>
      <c r="B908" t="n">
        <v>0</v>
      </c>
      <c r="C908" t="n">
        <v>0</v>
      </c>
      <c r="D908" t="n">
        <v>0</v>
      </c>
      <c r="E908" t="n">
        <v>44.9</v>
      </c>
      <c r="F908" t="n">
        <v>-1.003404589566291</v>
      </c>
      <c r="G908" t="n">
        <v>317.9863515116024</v>
      </c>
      <c r="H908" t="n">
        <v>1174.005609780836</v>
      </c>
      <c r="I908" t="n">
        <v>-25.67682033470123</v>
      </c>
      <c r="J908" t="n">
        <v>-25.67682033470123</v>
      </c>
      <c r="K908" t="n">
        <v>-771.0883551555995</v>
      </c>
      <c r="L908" t="n">
        <v>4</v>
      </c>
      <c r="M908" t="n">
        <v>-208.8538340074755</v>
      </c>
      <c r="N908" t="n">
        <v>1417.024771005469</v>
      </c>
      <c r="O908" t="b">
        <v>0</v>
      </c>
      <c r="P908" t="n">
        <v>-25.67682033470123</v>
      </c>
      <c r="Q908" t="n">
        <v>0</v>
      </c>
      <c r="R908" t="n">
        <v>0.9504975863917506</v>
      </c>
      <c r="S908" t="n">
        <v>34.28062007779491</v>
      </c>
      <c r="T908" t="n">
        <v>-164.4698136974058</v>
      </c>
      <c r="U908" t="n">
        <v>-24.40575575434815</v>
      </c>
      <c r="V908" t="n">
        <v>44.38402031006967</v>
      </c>
      <c r="W908" t="n">
        <v>-60.57427347435972</v>
      </c>
      <c r="X908" t="n">
        <v>1</v>
      </c>
      <c r="Y908" t="n">
        <v>37.74819834915104</v>
      </c>
      <c r="Z908" t="n">
        <v>76.95952654271808</v>
      </c>
      <c r="AA908" t="n">
        <v>1417.024771005469</v>
      </c>
      <c r="AB908" t="b">
        <v>0</v>
      </c>
      <c r="AC908" t="b">
        <v>1</v>
      </c>
      <c r="AD908" t="n">
        <v>89.05467261922067</v>
      </c>
      <c r="AE908" t="n">
        <v>1.265731087523934</v>
      </c>
      <c r="AF908" t="n">
        <v>0</v>
      </c>
      <c r="AG908" t="n">
        <v>-0.087091611872055</v>
      </c>
      <c r="AH908" t="b">
        <v>0</v>
      </c>
      <c r="AI908" t="b">
        <v>0</v>
      </c>
      <c r="AJ908" t="n">
        <v>1417.024771005469</v>
      </c>
      <c r="AK908" t="n">
        <v>0</v>
      </c>
      <c r="AL908" t="n">
        <v>-24.40575575434815</v>
      </c>
      <c r="AM908" t="n">
        <v>18.43432527023415</v>
      </c>
      <c r="AN908" t="n">
        <v>-4.686142410453633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 spans="1:48">
      <c r="A909" t="n">
        <v>906</v>
      </c>
      <c r="B909" t="n">
        <v>0</v>
      </c>
      <c r="C909" t="n">
        <v>0</v>
      </c>
      <c r="D909" t="n">
        <v>0</v>
      </c>
      <c r="E909" t="n">
        <v>42.3</v>
      </c>
      <c r="F909" t="n">
        <v>-0.4507068613159255</v>
      </c>
      <c r="G909" t="n">
        <v>299.5728879496833</v>
      </c>
      <c r="H909" t="n">
        <v>1106.023102310231</v>
      </c>
      <c r="I909" t="n">
        <v>-8.304311572831484</v>
      </c>
      <c r="J909" t="n">
        <v>-8.304311572831484</v>
      </c>
      <c r="K909" t="n">
        <v>-264.7113184715205</v>
      </c>
      <c r="L909" t="n">
        <v>4</v>
      </c>
      <c r="M909" t="n">
        <v>-71.69862363800664</v>
      </c>
      <c r="N909" t="n">
        <v>1334.969884488449</v>
      </c>
      <c r="O909" t="b">
        <v>0</v>
      </c>
      <c r="P909" t="n">
        <v>-8.304311572831484</v>
      </c>
      <c r="Q909" t="n">
        <v>0</v>
      </c>
      <c r="R909" t="n">
        <v>0.9261757320360753</v>
      </c>
      <c r="S909" t="n">
        <v>34.31573302022982</v>
      </c>
      <c r="T909" t="n">
        <v>-55.01700516479691</v>
      </c>
      <c r="U909" t="n">
        <v>-7.691251850022851</v>
      </c>
      <c r="V909" t="n">
        <v>16.68161847320975</v>
      </c>
      <c r="W909" t="n">
        <v>-57.39026279218307</v>
      </c>
      <c r="X909" t="n">
        <v>1</v>
      </c>
      <c r="Y909" t="n">
        <v>34.56418766697438</v>
      </c>
      <c r="Z909" t="n">
        <v>76.95748693478691</v>
      </c>
      <c r="AA909" t="n">
        <v>1334.969884488449</v>
      </c>
      <c r="AB909" t="b">
        <v>0</v>
      </c>
      <c r="AC909" t="b">
        <v>1</v>
      </c>
      <c r="AD909" t="n">
        <v>89.06902031485879</v>
      </c>
      <c r="AE909" t="n">
        <v>1.199199521030691</v>
      </c>
      <c r="AF909" t="n">
        <v>0</v>
      </c>
      <c r="AG909" t="n">
        <v>-0.06271127448261982</v>
      </c>
      <c r="AH909" t="b">
        <v>0</v>
      </c>
      <c r="AI909" t="b">
        <v>0</v>
      </c>
      <c r="AJ909" t="n">
        <v>1334.969884488449</v>
      </c>
      <c r="AK909" t="n">
        <v>0</v>
      </c>
      <c r="AL909" t="n">
        <v>-7.691251850022851</v>
      </c>
      <c r="AM909" t="n">
        <v>2.117932975906912</v>
      </c>
      <c r="AN909" t="n">
        <v>-4.364760055721663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 spans="1:48">
      <c r="A910" t="n">
        <v>907</v>
      </c>
      <c r="B910" t="n">
        <v>0</v>
      </c>
      <c r="C910" t="n">
        <v>0</v>
      </c>
      <c r="D910" t="n">
        <v>0</v>
      </c>
      <c r="E910" t="n">
        <v>41.4</v>
      </c>
      <c r="F910" t="n">
        <v>-0.1104346318366698</v>
      </c>
      <c r="G910" t="n">
        <v>293.1989967167113</v>
      </c>
      <c r="H910" t="n">
        <v>1082.490695878098</v>
      </c>
      <c r="I910" t="n">
        <v>1.496911028504936</v>
      </c>
      <c r="J910" t="n">
        <v>1.496911028504936</v>
      </c>
      <c r="K910" t="n">
        <v>48.75339797677174</v>
      </c>
      <c r="L910" t="n">
        <v>4</v>
      </c>
      <c r="M910" t="n">
        <v>13.20514571418519</v>
      </c>
      <c r="N910" t="n">
        <v>1306.566269924865</v>
      </c>
      <c r="O910" t="b">
        <v>0</v>
      </c>
      <c r="P910" t="n">
        <v>1.496911028504936</v>
      </c>
      <c r="Q910" t="n">
        <v>0</v>
      </c>
      <c r="R910" t="n">
        <v>0.7659840461460019</v>
      </c>
      <c r="S910" t="n">
        <v>34.3326686906032</v>
      </c>
      <c r="T910" t="n">
        <v>14.28289368359958</v>
      </c>
      <c r="U910" t="n">
        <v>1.954232644970277</v>
      </c>
      <c r="V910" t="n">
        <v>3.342424989162801</v>
      </c>
      <c r="W910" t="n">
        <v>-45.10199590987946</v>
      </c>
      <c r="X910" t="n">
        <v>1</v>
      </c>
      <c r="Y910" t="n">
        <v>22.27592078467077</v>
      </c>
      <c r="Z910" t="n">
        <v>76.97984736103083</v>
      </c>
      <c r="AA910" t="n">
        <v>1306.566269924865</v>
      </c>
      <c r="AB910" t="b">
        <v>0</v>
      </c>
      <c r="AC910" t="b">
        <v>1</v>
      </c>
      <c r="AD910" t="n">
        <v>89.08029811415476</v>
      </c>
      <c r="AE910" t="n">
        <v>0.9424297652810633</v>
      </c>
      <c r="AF910" t="n">
        <v>0</v>
      </c>
      <c r="AG910" t="n">
        <v>0.08097691149616915</v>
      </c>
      <c r="AH910" t="b">
        <v>0</v>
      </c>
      <c r="AI910" t="b">
        <v>0</v>
      </c>
      <c r="AJ910" t="n">
        <v>1306.566269924865</v>
      </c>
      <c r="AK910" t="n">
        <v>0</v>
      </c>
      <c r="AL910" t="n">
        <v>1.954232644970277</v>
      </c>
      <c r="AM910" t="n">
        <v>0</v>
      </c>
      <c r="AN910" t="n">
        <v>2.897426434525919</v>
      </c>
      <c r="AO910" t="n">
        <v>0</v>
      </c>
      <c r="AP910" t="n">
        <v>1</v>
      </c>
      <c r="AQ910" t="n">
        <v>3</v>
      </c>
      <c r="AR910" t="n">
        <v>0</v>
      </c>
      <c r="AS910" t="n">
        <v>0</v>
      </c>
      <c r="AT910" t="n">
        <v>1.198404960454445</v>
      </c>
      <c r="AU910" t="n">
        <v>0.3813742316074397</v>
      </c>
      <c r="AV910" t="n">
        <v>1.198404960454445</v>
      </c>
    </row>
    <row r="911" spans="1:48">
      <c r="A911" t="n">
        <v>908</v>
      </c>
      <c r="B911" t="n">
        <v>0</v>
      </c>
      <c r="C911" t="n">
        <v>0</v>
      </c>
      <c r="D911" t="n">
        <v>0</v>
      </c>
      <c r="E911" t="n">
        <v>41.3</v>
      </c>
      <c r="F911" t="n">
        <v>0.05911205532927699</v>
      </c>
      <c r="G911" t="n">
        <v>292.4907865797144</v>
      </c>
      <c r="H911" t="n">
        <v>1079.875984052306</v>
      </c>
      <c r="I911" t="n">
        <v>6.301727974626154</v>
      </c>
      <c r="J911" t="n">
        <v>6.301727974626154</v>
      </c>
      <c r="K911" t="n">
        <v>205.7400512837466</v>
      </c>
      <c r="L911" t="n">
        <v>4</v>
      </c>
      <c r="M911" t="n">
        <v>55.72590771499095</v>
      </c>
      <c r="N911" t="n">
        <v>1303.410312751133</v>
      </c>
      <c r="O911" t="b">
        <v>0</v>
      </c>
      <c r="P911" t="n">
        <v>6.301727974626154</v>
      </c>
      <c r="Q911" t="n">
        <v>0</v>
      </c>
      <c r="R911" t="n">
        <v>0.9081300880536536</v>
      </c>
      <c r="S911" t="n">
        <v>34.34234569775216</v>
      </c>
      <c r="T911" t="n">
        <v>50.83956388372752</v>
      </c>
      <c r="U911" t="n">
        <v>6.939234871220167</v>
      </c>
      <c r="V911" t="n">
        <v>4.670626257388705</v>
      </c>
      <c r="W911" t="n">
        <v>-40.27644265913445</v>
      </c>
      <c r="X911" t="n">
        <v>1</v>
      </c>
      <c r="Y911" t="n">
        <v>17.45036753392577</v>
      </c>
      <c r="Z911" t="n">
        <v>77.09103173093733</v>
      </c>
      <c r="AA911" t="n">
        <v>1303.410312751133</v>
      </c>
      <c r="AB911" t="b">
        <v>0</v>
      </c>
      <c r="AC911" t="b">
        <v>1</v>
      </c>
      <c r="AD911" t="n">
        <v>89.08818031421796</v>
      </c>
      <c r="AE911" t="n">
        <v>0.8415973092953468</v>
      </c>
      <c r="AF911" t="n">
        <v>0</v>
      </c>
      <c r="AG911" t="n">
        <v>0.1098887525768574</v>
      </c>
      <c r="AH911" t="b">
        <v>0</v>
      </c>
      <c r="AI911" t="b">
        <v>0</v>
      </c>
      <c r="AJ911" t="n">
        <v>1303.410312751133</v>
      </c>
      <c r="AK911" t="n">
        <v>0</v>
      </c>
      <c r="AL911" t="n">
        <v>6.939234871220167</v>
      </c>
      <c r="AM911" t="n">
        <v>0</v>
      </c>
      <c r="AN911" t="n">
        <v>7.781206552410057</v>
      </c>
      <c r="AO911" t="n">
        <v>0</v>
      </c>
      <c r="AP911" t="n">
        <v>1</v>
      </c>
      <c r="AQ911" t="n">
        <v>3</v>
      </c>
      <c r="AR911" t="n">
        <v>0</v>
      </c>
      <c r="AS911" t="n">
        <v>0</v>
      </c>
      <c r="AT911" t="n">
        <v>1.999837149452534</v>
      </c>
      <c r="AU911" t="n">
        <v>0.6364178899286733</v>
      </c>
      <c r="AV911" t="n">
        <v>1.999837149452534</v>
      </c>
    </row>
    <row r="912" spans="1:48">
      <c r="A912" t="n">
        <v>909</v>
      </c>
      <c r="B912" t="n">
        <v>0</v>
      </c>
      <c r="C912" t="n">
        <v>0</v>
      </c>
      <c r="D912" t="n">
        <v>0</v>
      </c>
      <c r="E912" t="n">
        <v>42.1</v>
      </c>
      <c r="F912" t="n">
        <v>0.4573197438528984</v>
      </c>
      <c r="G912" t="n">
        <v>298.1564676756896</v>
      </c>
      <c r="H912" t="n">
        <v>1100.793678658646</v>
      </c>
      <c r="I912" t="n">
        <v>18.00938848466982</v>
      </c>
      <c r="J912" t="n">
        <v>18.00938848466982</v>
      </c>
      <c r="K912" t="n">
        <v>576.8011450649135</v>
      </c>
      <c r="L912" t="n">
        <v>4</v>
      </c>
      <c r="M912" t="n">
        <v>156.2299959547436</v>
      </c>
      <c r="N912" t="n">
        <v>1328.657970140986</v>
      </c>
      <c r="O912" t="b">
        <v>0</v>
      </c>
      <c r="P912" t="n">
        <v>18.00938848466982</v>
      </c>
      <c r="Q912" t="n">
        <v>0</v>
      </c>
      <c r="R912" t="n">
        <v>0.9429327976951642</v>
      </c>
      <c r="S912" t="n">
        <v>34.35833879433539</v>
      </c>
      <c r="T912" t="n">
        <v>137.2702452212911</v>
      </c>
      <c r="U912" t="n">
        <v>19.09933404447342</v>
      </c>
      <c r="V912" t="n">
        <v>7.833628854477837</v>
      </c>
      <c r="W912" t="n">
        <v>-34.9348059675963</v>
      </c>
      <c r="X912" t="n">
        <v>1</v>
      </c>
      <c r="Y912" t="n">
        <v>12.10873084238762</v>
      </c>
      <c r="Z912" t="n">
        <v>77.22240528080955</v>
      </c>
      <c r="AA912" t="n">
        <v>1328.657970140986</v>
      </c>
      <c r="AB912" t="b">
        <v>0</v>
      </c>
      <c r="AC912" t="b">
        <v>1</v>
      </c>
      <c r="AD912" t="n">
        <v>89.09404521468946</v>
      </c>
      <c r="AE912" t="n">
        <v>0.7299810202184303</v>
      </c>
      <c r="AF912" t="n">
        <v>0</v>
      </c>
      <c r="AG912" t="n">
        <v>0.1262895257783808</v>
      </c>
      <c r="AH912" t="b">
        <v>0</v>
      </c>
      <c r="AI912" t="b">
        <v>0</v>
      </c>
      <c r="AJ912" t="n">
        <v>1328.657970140986</v>
      </c>
      <c r="AK912" t="n">
        <v>0</v>
      </c>
      <c r="AL912" t="n">
        <v>19.09933404447342</v>
      </c>
      <c r="AM912" t="n">
        <v>0</v>
      </c>
      <c r="AN912" t="n">
        <v>19.83585866040405</v>
      </c>
      <c r="AO912" t="n">
        <v>0</v>
      </c>
      <c r="AP912" t="n">
        <v>1</v>
      </c>
      <c r="AQ912" t="n">
        <v>3</v>
      </c>
      <c r="AR912" t="n">
        <v>0</v>
      </c>
      <c r="AS912" t="n">
        <v>0</v>
      </c>
      <c r="AT912" t="n">
        <v>4.070270378584809</v>
      </c>
      <c r="AU912" t="n">
        <v>1.295301913201912</v>
      </c>
      <c r="AV912" t="n">
        <v>4.070270378584809</v>
      </c>
    </row>
    <row r="913" spans="1:48">
      <c r="A913" t="n">
        <v>910</v>
      </c>
      <c r="B913" t="n">
        <v>0</v>
      </c>
      <c r="C913" t="n">
        <v>0</v>
      </c>
      <c r="D913" t="n">
        <v>0</v>
      </c>
      <c r="E913" t="n">
        <v>44.7</v>
      </c>
      <c r="F913" t="n">
        <v>0.9449423025924624</v>
      </c>
      <c r="G913" t="n">
        <v>316.5699312376087</v>
      </c>
      <c r="H913" t="n">
        <v>1168.776186129251</v>
      </c>
      <c r="I913" t="n">
        <v>34.31291272567611</v>
      </c>
      <c r="J913" t="n">
        <v>34.31291272567611</v>
      </c>
      <c r="K913" t="n">
        <v>1035.045176430207</v>
      </c>
      <c r="L913" t="n">
        <v>5</v>
      </c>
      <c r="M913" t="n">
        <v>280.3480976246498</v>
      </c>
      <c r="N913" t="n">
        <v>1168.776186129251</v>
      </c>
      <c r="O913" t="b">
        <v>1</v>
      </c>
      <c r="P913" t="n">
        <v>34.31291272567611</v>
      </c>
      <c r="Q913" t="n">
        <v>42.27373787807966</v>
      </c>
      <c r="R913" t="n">
        <v>1</v>
      </c>
      <c r="S913" t="n">
        <v>34.38673008631928</v>
      </c>
      <c r="T913" t="n">
        <v>280.3480976246498</v>
      </c>
      <c r="U913" t="n">
        <v>34.31291272567611</v>
      </c>
      <c r="V913" t="n">
        <v>0</v>
      </c>
      <c r="W913" t="n">
        <v>-36.98425993556832</v>
      </c>
      <c r="X913" t="n">
        <v>1</v>
      </c>
      <c r="Y913" t="n">
        <v>14.15818481035964</v>
      </c>
      <c r="Z913" t="n">
        <v>77.36389666212449</v>
      </c>
      <c r="AA913" t="n">
        <v>1168.776186129251</v>
      </c>
      <c r="AB913" t="b">
        <v>0</v>
      </c>
      <c r="AC913" t="b">
        <v>1</v>
      </c>
      <c r="AD913" t="n">
        <v>89.0992569043031</v>
      </c>
      <c r="AE913" t="n">
        <v>0.7728054314894874</v>
      </c>
      <c r="AF913" t="n">
        <v>0</v>
      </c>
      <c r="AG913" t="n">
        <v>0.1583956770124437</v>
      </c>
      <c r="AH913" t="b">
        <v>0</v>
      </c>
      <c r="AI913" t="b">
        <v>0</v>
      </c>
      <c r="AJ913" t="n">
        <v>1211.049924007331</v>
      </c>
      <c r="AK913" t="n">
        <v>0</v>
      </c>
      <c r="AL913" t="n">
        <v>35.55398445148062</v>
      </c>
      <c r="AM913" t="n">
        <v>0</v>
      </c>
      <c r="AN913" t="n">
        <v>36.3298477527098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7.188294373318764</v>
      </c>
      <c r="AU913" t="n">
        <v>2.287565834301081</v>
      </c>
      <c r="AV913" t="n">
        <v>7.188294373318764</v>
      </c>
    </row>
    <row r="914" spans="1:48">
      <c r="A914" t="n">
        <v>911</v>
      </c>
      <c r="B914" t="n">
        <v>0</v>
      </c>
      <c r="C914" t="n">
        <v>0</v>
      </c>
      <c r="D914" t="n">
        <v>0</v>
      </c>
      <c r="E914" t="n">
        <v>48.4</v>
      </c>
      <c r="F914" t="n">
        <v>1.012911045777249</v>
      </c>
      <c r="G914" t="n">
        <v>342.7737063064935</v>
      </c>
      <c r="H914" t="n">
        <v>1265.520523683574</v>
      </c>
      <c r="I914" t="n">
        <v>39.74323052238511</v>
      </c>
      <c r="J914" t="n">
        <v>39.74323052238511</v>
      </c>
      <c r="K914" t="n">
        <v>1107.202473649909</v>
      </c>
      <c r="L914" t="n">
        <v>5</v>
      </c>
      <c r="M914" t="n">
        <v>299.8923276408203</v>
      </c>
      <c r="N914" t="n">
        <v>1265.520523683574</v>
      </c>
      <c r="O914" t="b">
        <v>0</v>
      </c>
      <c r="P914" t="n">
        <v>39.74323052238511</v>
      </c>
      <c r="Q914" t="n">
        <v>0</v>
      </c>
      <c r="R914" t="n">
        <v>1</v>
      </c>
      <c r="S914" t="n">
        <v>34.38673008631928</v>
      </c>
      <c r="T914" t="n">
        <v>299.8923276408203</v>
      </c>
      <c r="U914" t="n">
        <v>39.74323052238511</v>
      </c>
      <c r="V914" t="n">
        <v>0</v>
      </c>
      <c r="W914" t="n">
        <v>-34.52328489908241</v>
      </c>
      <c r="X914" t="n">
        <v>1</v>
      </c>
      <c r="Y914" t="n">
        <v>11.69720977387373</v>
      </c>
      <c r="Z914" t="n">
        <v>77.51629675485435</v>
      </c>
      <c r="AA914" t="n">
        <v>1265.520523683574</v>
      </c>
      <c r="AB914" t="b">
        <v>0</v>
      </c>
      <c r="AC914" t="b">
        <v>1</v>
      </c>
      <c r="AD914" t="n">
        <v>89.10438694291109</v>
      </c>
      <c r="AE914" t="n">
        <v>0.72138207251814</v>
      </c>
      <c r="AF914" t="n">
        <v>0</v>
      </c>
      <c r="AG914" t="n">
        <v>0.1592924471239286</v>
      </c>
      <c r="AH914" t="b">
        <v>0</v>
      </c>
      <c r="AI914" t="b">
        <v>0</v>
      </c>
      <c r="AJ914" t="n">
        <v>1265.520523683574</v>
      </c>
      <c r="AK914" t="n">
        <v>0</v>
      </c>
      <c r="AL914" t="n">
        <v>39.74323052238511</v>
      </c>
      <c r="AM914" t="n">
        <v>0</v>
      </c>
      <c r="AN914" t="n">
        <v>40.47816364788697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7.9706418285956</v>
      </c>
      <c r="AU914" t="n">
        <v>2.536536065109452</v>
      </c>
      <c r="AV914" t="n">
        <v>7.9706418285956</v>
      </c>
    </row>
    <row r="915" spans="1:48">
      <c r="A915" t="n">
        <v>912</v>
      </c>
      <c r="B915" t="n">
        <v>0</v>
      </c>
      <c r="C915" t="n">
        <v>0</v>
      </c>
      <c r="D915" t="n">
        <v>0</v>
      </c>
      <c r="E915" t="n">
        <v>51.4</v>
      </c>
      <c r="F915" t="n">
        <v>0.5867468476318667</v>
      </c>
      <c r="G915" t="n">
        <v>364.0200104164001</v>
      </c>
      <c r="H915" t="n">
        <v>1343.961878457349</v>
      </c>
      <c r="I915" t="n">
        <v>27.44045566680699</v>
      </c>
      <c r="J915" t="n">
        <v>27.44045566680699</v>
      </c>
      <c r="K915" t="n">
        <v>719.8424320252017</v>
      </c>
      <c r="L915" t="n">
        <v>5</v>
      </c>
      <c r="M915" t="n">
        <v>194.9735731379203</v>
      </c>
      <c r="N915" t="n">
        <v>1343.961878457349</v>
      </c>
      <c r="O915" t="b">
        <v>0</v>
      </c>
      <c r="P915" t="n">
        <v>27.44045566680699</v>
      </c>
      <c r="Q915" t="n">
        <v>0</v>
      </c>
      <c r="R915" t="n">
        <v>1</v>
      </c>
      <c r="S915" t="n">
        <v>34.38673008631928</v>
      </c>
      <c r="T915" t="n">
        <v>194.9735731379203</v>
      </c>
      <c r="U915" t="n">
        <v>27.44045566680699</v>
      </c>
      <c r="V915" t="n">
        <v>0</v>
      </c>
      <c r="W915" t="n">
        <v>-33.18937165737868</v>
      </c>
      <c r="X915" t="n">
        <v>1</v>
      </c>
      <c r="Y915" t="n">
        <v>10.36329653217</v>
      </c>
      <c r="Z915" t="n">
        <v>77.65031512453167</v>
      </c>
      <c r="AA915" t="n">
        <v>1343.961878457349</v>
      </c>
      <c r="AB915" t="b">
        <v>0</v>
      </c>
      <c r="AC915" t="b">
        <v>1</v>
      </c>
      <c r="AD915" t="n">
        <v>89.10876402749562</v>
      </c>
      <c r="AE915" t="n">
        <v>0.6935092585123903</v>
      </c>
      <c r="AF915" t="n">
        <v>0</v>
      </c>
      <c r="AG915" t="n">
        <v>0.1550362594519017</v>
      </c>
      <c r="AH915" t="b">
        <v>0</v>
      </c>
      <c r="AI915" t="b">
        <v>0</v>
      </c>
      <c r="AJ915" t="n">
        <v>1343.961878457349</v>
      </c>
      <c r="AK915" t="n">
        <v>0</v>
      </c>
      <c r="AL915" t="n">
        <v>27.44045566680699</v>
      </c>
      <c r="AM915" t="n">
        <v>0</v>
      </c>
      <c r="AN915" t="n">
        <v>28.1436617496553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5.581107008954648</v>
      </c>
      <c r="AU915" t="n">
        <v>1.776102792708597</v>
      </c>
      <c r="AV915" t="n">
        <v>5.581107008954648</v>
      </c>
    </row>
    <row r="916" spans="1:48">
      <c r="A916" t="n">
        <v>913</v>
      </c>
      <c r="B916" t="n">
        <v>0</v>
      </c>
      <c r="C916" t="n">
        <v>0</v>
      </c>
      <c r="D916" t="n">
        <v>0</v>
      </c>
      <c r="E916" t="n">
        <v>52.7</v>
      </c>
      <c r="F916" t="n">
        <v>0.2234348970286169</v>
      </c>
      <c r="G916" t="n">
        <v>373.2267421973596</v>
      </c>
      <c r="H916" t="n">
        <v>1377.953132192652</v>
      </c>
      <c r="I916" t="n">
        <v>15.10415213494534</v>
      </c>
      <c r="J916" t="n">
        <v>15.10415213494534</v>
      </c>
      <c r="K916" t="n">
        <v>386.4514840499918</v>
      </c>
      <c r="L916" t="n">
        <v>5</v>
      </c>
      <c r="M916" t="n">
        <v>104.672666319066</v>
      </c>
      <c r="N916" t="n">
        <v>1377.953132192652</v>
      </c>
      <c r="O916" t="b">
        <v>0</v>
      </c>
      <c r="P916" t="n">
        <v>15.10415213494534</v>
      </c>
      <c r="Q916" t="n">
        <v>0</v>
      </c>
      <c r="R916" t="n">
        <v>1</v>
      </c>
      <c r="S916" t="n">
        <v>34.38673008631928</v>
      </c>
      <c r="T916" t="n">
        <v>104.672666319066</v>
      </c>
      <c r="U916" t="n">
        <v>15.10415213494534</v>
      </c>
      <c r="V916" t="n">
        <v>0</v>
      </c>
      <c r="W916" t="n">
        <v>-30.67763466566875</v>
      </c>
      <c r="X916" t="n">
        <v>1</v>
      </c>
      <c r="Y916" t="n">
        <v>7.85155954046007</v>
      </c>
      <c r="Z916" t="n">
        <v>77.73580901109521</v>
      </c>
      <c r="AA916" t="n">
        <v>1377.953132192652</v>
      </c>
      <c r="AB916" t="b">
        <v>0</v>
      </c>
      <c r="AC916" t="b">
        <v>1</v>
      </c>
      <c r="AD916" t="n">
        <v>89.1123780862402</v>
      </c>
      <c r="AE916" t="n">
        <v>0.6410252019691978</v>
      </c>
      <c r="AF916" t="n">
        <v>0</v>
      </c>
      <c r="AG916" t="n">
        <v>0.1441470291853298</v>
      </c>
      <c r="AH916" t="b">
        <v>0</v>
      </c>
      <c r="AI916" t="b">
        <v>0</v>
      </c>
      <c r="AJ916" t="n">
        <v>1377.953132192652</v>
      </c>
      <c r="AK916" t="n">
        <v>0</v>
      </c>
      <c r="AL916" t="n">
        <v>15.10415213494534</v>
      </c>
      <c r="AM916" t="n">
        <v>0</v>
      </c>
      <c r="AN916" t="n">
        <v>15.76798004148041</v>
      </c>
      <c r="AO916" t="n">
        <v>0</v>
      </c>
      <c r="AP916" t="n">
        <v>1</v>
      </c>
      <c r="AQ916" t="n">
        <v>3</v>
      </c>
      <c r="AR916" t="n">
        <v>0</v>
      </c>
      <c r="AS916" t="n">
        <v>0</v>
      </c>
      <c r="AT916" t="n">
        <v>3.376477455166523</v>
      </c>
      <c r="AU916" t="n">
        <v>1.074512821205004</v>
      </c>
      <c r="AV916" t="n">
        <v>3.376477455166523</v>
      </c>
    </row>
    <row r="917" spans="1:48">
      <c r="A917" t="n">
        <v>914</v>
      </c>
      <c r="B917" t="n">
        <v>0</v>
      </c>
      <c r="C917" t="n">
        <v>0</v>
      </c>
      <c r="D917" t="n">
        <v>0</v>
      </c>
      <c r="E917" t="n">
        <v>54</v>
      </c>
      <c r="F917" t="n">
        <v>0.6861802309203338</v>
      </c>
      <c r="G917" t="n">
        <v>382.4334739783192</v>
      </c>
      <c r="H917" t="n">
        <v>1411.944385927954</v>
      </c>
      <c r="I917" t="n">
        <v>32.80330224758705</v>
      </c>
      <c r="J917" t="n">
        <v>32.80330224758705</v>
      </c>
      <c r="K917" t="n">
        <v>819.0926879068545</v>
      </c>
      <c r="L917" t="n">
        <v>6</v>
      </c>
      <c r="M917" t="n">
        <v>221.8560909823549</v>
      </c>
      <c r="N917" t="n">
        <v>1140.851063829787</v>
      </c>
      <c r="O917" t="b">
        <v>1</v>
      </c>
      <c r="P917" t="n">
        <v>32.80330224758705</v>
      </c>
      <c r="Q917" t="n">
        <v>30.69753903435601</v>
      </c>
      <c r="R917" t="n">
        <v>0.9542134806117616</v>
      </c>
      <c r="S917" t="n">
        <v>34.38673008631928</v>
      </c>
      <c r="T917" t="n">
        <v>287.7494141579649</v>
      </c>
      <c r="U917" t="n">
        <v>34.37732007994303</v>
      </c>
      <c r="V917" t="n">
        <v>13.17504413029792</v>
      </c>
      <c r="W917" t="n">
        <v>-27.75370406065512</v>
      </c>
      <c r="X917" t="n">
        <v>1</v>
      </c>
      <c r="Y917" t="n">
        <v>4.927628935446442</v>
      </c>
      <c r="Z917" t="n">
        <v>77.9113492962762</v>
      </c>
      <c r="AA917" t="n">
        <v>1140.851063829787</v>
      </c>
      <c r="AB917" t="b">
        <v>0</v>
      </c>
      <c r="AC917" t="b">
        <v>1</v>
      </c>
      <c r="AD917" t="n">
        <v>89.11491363950923</v>
      </c>
      <c r="AE917" t="n">
        <v>0.5799281445510026</v>
      </c>
      <c r="AF917" t="n">
        <v>0</v>
      </c>
      <c r="AG917" t="n">
        <v>0.1179553355337282</v>
      </c>
      <c r="AH917" t="b">
        <v>0</v>
      </c>
      <c r="AI917" t="b">
        <v>0</v>
      </c>
      <c r="AJ917" t="n">
        <v>1171.548602864143</v>
      </c>
      <c r="AK917" t="n">
        <v>0</v>
      </c>
      <c r="AL917" t="n">
        <v>35.30233050287064</v>
      </c>
      <c r="AM917" t="n">
        <v>0</v>
      </c>
      <c r="AN917" t="n">
        <v>35.90540869375472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7.134120790307638</v>
      </c>
      <c r="AU917" t="n">
        <v>2.270325911840767</v>
      </c>
      <c r="AV917" t="n">
        <v>7.134120790307638</v>
      </c>
    </row>
    <row r="918" spans="1:48">
      <c r="A918" t="n">
        <v>915</v>
      </c>
      <c r="B918" t="n">
        <v>0</v>
      </c>
      <c r="C918" t="n">
        <v>0</v>
      </c>
      <c r="D918" t="n">
        <v>0</v>
      </c>
      <c r="E918" t="n">
        <v>57</v>
      </c>
      <c r="F918" t="n">
        <v>0.6151775126233767</v>
      </c>
      <c r="G918" t="n">
        <v>403.6797780882258</v>
      </c>
      <c r="H918" t="n">
        <v>1490.38574070173</v>
      </c>
      <c r="I918" t="n">
        <v>32.20047078171434</v>
      </c>
      <c r="J918" t="n">
        <v>32.20047078171434</v>
      </c>
      <c r="K918" t="n">
        <v>761.7221926349642</v>
      </c>
      <c r="L918" t="n">
        <v>6</v>
      </c>
      <c r="M918" t="n">
        <v>206.3169535847682</v>
      </c>
      <c r="N918" t="n">
        <v>1204.231678486998</v>
      </c>
      <c r="O918" t="b">
        <v>0</v>
      </c>
      <c r="P918" t="n">
        <v>32.20047078171434</v>
      </c>
      <c r="Q918" t="n">
        <v>0</v>
      </c>
      <c r="R918" t="n">
        <v>0.9533594257105955</v>
      </c>
      <c r="S918" t="n">
        <v>34.42822117245191</v>
      </c>
      <c r="T918" t="n">
        <v>267.8347299574473</v>
      </c>
      <c r="U918" t="n">
        <v>33.77579317235304</v>
      </c>
      <c r="V918" t="n">
        <v>12.4919656198629</v>
      </c>
      <c r="W918" t="n">
        <v>-27.75370406065512</v>
      </c>
      <c r="X918" t="n">
        <v>1</v>
      </c>
      <c r="Y918" t="n">
        <v>4.927628935446442</v>
      </c>
      <c r="Z918" t="n">
        <v>78.08330916170419</v>
      </c>
      <c r="AA918" t="n">
        <v>1204.231678486998</v>
      </c>
      <c r="AB918" t="b">
        <v>0</v>
      </c>
      <c r="AC918" t="b">
        <v>1</v>
      </c>
      <c r="AD918" t="n">
        <v>89.11686904781695</v>
      </c>
      <c r="AE918" t="n">
        <v>0.5799281445510026</v>
      </c>
      <c r="AF918" t="n">
        <v>0</v>
      </c>
      <c r="AG918" t="n">
        <v>0.106198659042711</v>
      </c>
      <c r="AH918" t="b">
        <v>0</v>
      </c>
      <c r="AI918" t="b">
        <v>0</v>
      </c>
      <c r="AJ918" t="n">
        <v>1204.231678486998</v>
      </c>
      <c r="AK918" t="n">
        <v>0</v>
      </c>
      <c r="AL918" t="n">
        <v>33.77579317235304</v>
      </c>
      <c r="AM918" t="n">
        <v>0</v>
      </c>
      <c r="AN918" t="n">
        <v>34.35812026138728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6.802572002079775</v>
      </c>
      <c r="AU918" t="n">
        <v>2.164815530522894</v>
      </c>
      <c r="AV918" t="n">
        <v>6.802572002079775</v>
      </c>
    </row>
    <row r="919" spans="1:48">
      <c r="A919" t="n">
        <v>916</v>
      </c>
      <c r="B919" t="n">
        <v>0</v>
      </c>
      <c r="C919" t="n">
        <v>0</v>
      </c>
      <c r="D919" t="n">
        <v>0</v>
      </c>
      <c r="E919" t="n">
        <v>58.1</v>
      </c>
      <c r="F919" t="n">
        <v>0.2697763852528272</v>
      </c>
      <c r="G919" t="n">
        <v>411.4700895951916</v>
      </c>
      <c r="H919" t="n">
        <v>1519.147570785447</v>
      </c>
      <c r="I919" t="n">
        <v>19.15916749381017</v>
      </c>
      <c r="J919" t="n">
        <v>19.15916749381017</v>
      </c>
      <c r="K919" t="n">
        <v>444.6412445432461</v>
      </c>
      <c r="L919" t="n">
        <v>6</v>
      </c>
      <c r="M919" t="n">
        <v>120.4337065393408</v>
      </c>
      <c r="N919" t="n">
        <v>1227.471237194641</v>
      </c>
      <c r="O919" t="b">
        <v>0</v>
      </c>
      <c r="P919" t="n">
        <v>19.15916749381017</v>
      </c>
      <c r="Q919" t="n">
        <v>0</v>
      </c>
      <c r="R919" t="n">
        <v>0.946083457088455</v>
      </c>
      <c r="S919" t="n">
        <v>34.46970947994908</v>
      </c>
      <c r="T919" t="n">
        <v>157.5459499765874</v>
      </c>
      <c r="U919" t="n">
        <v>20.2510331940186</v>
      </c>
      <c r="V919" t="n">
        <v>8.49433297245281</v>
      </c>
      <c r="W919" t="n">
        <v>-20.52107413667632</v>
      </c>
      <c r="X919" t="n">
        <v>1</v>
      </c>
      <c r="Y919" t="n">
        <v>-2.305000988532367</v>
      </c>
      <c r="Z919" t="n">
        <v>78.19590736377226</v>
      </c>
      <c r="AA919" t="n">
        <v>1227.471237194641</v>
      </c>
      <c r="AB919" t="b">
        <v>0</v>
      </c>
      <c r="AC919" t="b">
        <v>1</v>
      </c>
      <c r="AD919" t="n">
        <v>89.11738941050483</v>
      </c>
      <c r="AE919" t="n">
        <v>0.4287985640499529</v>
      </c>
      <c r="AF919" t="n">
        <v>0</v>
      </c>
      <c r="AG919" t="n">
        <v>0.09942675569651871</v>
      </c>
      <c r="AH919" t="b">
        <v>0</v>
      </c>
      <c r="AI919" t="b">
        <v>0</v>
      </c>
      <c r="AJ919" t="n">
        <v>1227.471237194641</v>
      </c>
      <c r="AK919" t="n">
        <v>0</v>
      </c>
      <c r="AL919" t="n">
        <v>20.2510331940186</v>
      </c>
      <c r="AM919" t="n">
        <v>0</v>
      </c>
      <c r="AN919" t="n">
        <v>20.68148890379124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4.227187603177216</v>
      </c>
      <c r="AU919" t="n">
        <v>1.345238443781866</v>
      </c>
      <c r="AV919" t="n">
        <v>4.227187603177216</v>
      </c>
    </row>
    <row r="920" spans="1:48">
      <c r="A920" t="n">
        <v>917</v>
      </c>
      <c r="B920" t="n">
        <v>0</v>
      </c>
      <c r="C920" t="n">
        <v>0</v>
      </c>
      <c r="D920" t="n">
        <v>0</v>
      </c>
      <c r="E920" t="n">
        <v>59.2</v>
      </c>
      <c r="F920" t="n">
        <v>0.1390502796986652</v>
      </c>
      <c r="G920" t="n">
        <v>419.2604011021573</v>
      </c>
      <c r="H920" t="n">
        <v>1547.909400869165</v>
      </c>
      <c r="I920" t="n">
        <v>14.34224377790484</v>
      </c>
      <c r="J920" t="n">
        <v>14.34224377790484</v>
      </c>
      <c r="K920" t="n">
        <v>326.6665279547369</v>
      </c>
      <c r="L920" t="n">
        <v>6</v>
      </c>
      <c r="M920" t="n">
        <v>88.47955795090382</v>
      </c>
      <c r="N920" t="n">
        <v>1250.710795902285</v>
      </c>
      <c r="O920" t="b">
        <v>0</v>
      </c>
      <c r="P920" t="n">
        <v>14.34224377790484</v>
      </c>
      <c r="Q920" t="n">
        <v>0</v>
      </c>
      <c r="R920" t="n">
        <v>0.939773692837953</v>
      </c>
      <c r="S920" t="n">
        <v>34.4982458205287</v>
      </c>
      <c r="T920" t="n">
        <v>116.5220991384635</v>
      </c>
      <c r="U920" t="n">
        <v>15.26138035913067</v>
      </c>
      <c r="V920" t="n">
        <v>7.017695733879592</v>
      </c>
      <c r="W920" t="n">
        <v>-23.09874793182416</v>
      </c>
      <c r="X920" t="n">
        <v>1</v>
      </c>
      <c r="Y920" t="n">
        <v>0.272672806615482</v>
      </c>
      <c r="Z920" t="n">
        <v>78.30139818096669</v>
      </c>
      <c r="AA920" t="n">
        <v>1250.710795902285</v>
      </c>
      <c r="AB920" t="b">
        <v>0</v>
      </c>
      <c r="AC920" t="b">
        <v>1</v>
      </c>
      <c r="AD920" t="n">
        <v>89.11698617078619</v>
      </c>
      <c r="AE920" t="n">
        <v>0.4826604045455796</v>
      </c>
      <c r="AF920" t="n">
        <v>0</v>
      </c>
      <c r="AG920" t="n">
        <v>0.1153676151910882</v>
      </c>
      <c r="AH920" t="b">
        <v>0</v>
      </c>
      <c r="AI920" t="b">
        <v>0</v>
      </c>
      <c r="AJ920" t="n">
        <v>1250.710795902285</v>
      </c>
      <c r="AK920" t="n">
        <v>0</v>
      </c>
      <c r="AL920" t="n">
        <v>15.26138035913067</v>
      </c>
      <c r="AM920" t="n">
        <v>0</v>
      </c>
      <c r="AN920" t="n">
        <v>15.74431809591497</v>
      </c>
      <c r="AO920" t="n">
        <v>0</v>
      </c>
      <c r="AP920" t="n">
        <v>1</v>
      </c>
      <c r="AQ920" t="n">
        <v>3</v>
      </c>
      <c r="AR920" t="n">
        <v>0</v>
      </c>
      <c r="AS920" t="n">
        <v>0</v>
      </c>
      <c r="AT920" t="n">
        <v>3.335182477195766</v>
      </c>
      <c r="AU920" t="n">
        <v>1.061371319782253</v>
      </c>
      <c r="AV920" t="n">
        <v>3.335182477195766</v>
      </c>
    </row>
    <row r="921" spans="1:48">
      <c r="A921" t="n">
        <v>918</v>
      </c>
      <c r="B921" t="n">
        <v>0</v>
      </c>
      <c r="C921" t="n">
        <v>0</v>
      </c>
      <c r="D921" t="n">
        <v>0</v>
      </c>
      <c r="E921" t="n">
        <v>59</v>
      </c>
      <c r="F921" t="n">
        <v>-0.07597750404748638</v>
      </c>
      <c r="G921" t="n">
        <v>417.8439808281635</v>
      </c>
      <c r="H921" t="n">
        <v>1542.67997721758</v>
      </c>
      <c r="I921" t="n">
        <v>5.543430479245436</v>
      </c>
      <c r="J921" t="n">
        <v>5.543430479245436</v>
      </c>
      <c r="K921" t="n">
        <v>126.6881041162126</v>
      </c>
      <c r="L921" t="n">
        <v>6</v>
      </c>
      <c r="M921" t="n">
        <v>34.31422104989507</v>
      </c>
      <c r="N921" t="n">
        <v>1246.485421591805</v>
      </c>
      <c r="O921" t="b">
        <v>0</v>
      </c>
      <c r="P921" t="n">
        <v>5.543430479245436</v>
      </c>
      <c r="Q921" t="n">
        <v>0</v>
      </c>
      <c r="R921" t="n">
        <v>0.904486041876371</v>
      </c>
      <c r="S921" t="n">
        <v>34.52210760630945</v>
      </c>
      <c r="T921" t="n">
        <v>46.95273712646828</v>
      </c>
      <c r="U921" t="n">
        <v>6.128818160361545</v>
      </c>
      <c r="V921" t="n">
        <v>4.484641767687251</v>
      </c>
      <c r="W921" t="n">
        <v>-29.01252909574085</v>
      </c>
      <c r="X921" t="n">
        <v>1</v>
      </c>
      <c r="Y921" t="n">
        <v>6.186453970532167</v>
      </c>
      <c r="Z921" t="n">
        <v>78.33142524541326</v>
      </c>
      <c r="AA921" t="n">
        <v>1246.485421591805</v>
      </c>
      <c r="AB921" t="b">
        <v>0</v>
      </c>
      <c r="AC921" t="b">
        <v>1</v>
      </c>
      <c r="AD921" t="n">
        <v>89.11826774355943</v>
      </c>
      <c r="AE921" t="n">
        <v>0.6062319512542864</v>
      </c>
      <c r="AF921" t="n">
        <v>0</v>
      </c>
      <c r="AG921" t="n">
        <v>0.1139032400326314</v>
      </c>
      <c r="AH921" t="b">
        <v>0</v>
      </c>
      <c r="AI921" t="b">
        <v>0</v>
      </c>
      <c r="AJ921" t="n">
        <v>1246.485421591805</v>
      </c>
      <c r="AK921" t="n">
        <v>0</v>
      </c>
      <c r="AL921" t="n">
        <v>6.128818160361545</v>
      </c>
      <c r="AM921" t="n">
        <v>0</v>
      </c>
      <c r="AN921" t="n">
        <v>6.73505353547063</v>
      </c>
      <c r="AO921" t="n">
        <v>0</v>
      </c>
      <c r="AP921" t="n">
        <v>1</v>
      </c>
      <c r="AQ921" t="n">
        <v>3</v>
      </c>
      <c r="AR921" t="n">
        <v>0</v>
      </c>
      <c r="AS921" t="n">
        <v>0</v>
      </c>
      <c r="AT921" t="n">
        <v>1.797503538104203</v>
      </c>
      <c r="AU921" t="n">
        <v>0.5720282819892446</v>
      </c>
      <c r="AV921" t="n">
        <v>1.797503538104203</v>
      </c>
    </row>
    <row r="922" spans="1:48">
      <c r="A922" t="n">
        <v>919</v>
      </c>
      <c r="B922" t="n">
        <v>0</v>
      </c>
      <c r="C922" t="n">
        <v>0</v>
      </c>
      <c r="D922" t="n">
        <v>0</v>
      </c>
      <c r="E922" t="n">
        <v>59.1</v>
      </c>
      <c r="F922" t="n">
        <v>0.08152640315793924</v>
      </c>
      <c r="G922" t="n">
        <v>418.5521909651604</v>
      </c>
      <c r="H922" t="n">
        <v>1545.294689043373</v>
      </c>
      <c r="I922" t="n">
        <v>11.96711693428671</v>
      </c>
      <c r="J922" t="n">
        <v>11.96711693428671</v>
      </c>
      <c r="K922" t="n">
        <v>273.030583391546</v>
      </c>
      <c r="L922" t="n">
        <v>6</v>
      </c>
      <c r="M922" t="n">
        <v>73.9519456640157</v>
      </c>
      <c r="N922" t="n">
        <v>1248.598108747045</v>
      </c>
      <c r="O922" t="b">
        <v>0</v>
      </c>
      <c r="P922" t="n">
        <v>11.96711693428671</v>
      </c>
      <c r="Q922" t="n">
        <v>0</v>
      </c>
      <c r="R922" t="n">
        <v>0.9352520558137319</v>
      </c>
      <c r="S922" t="n">
        <v>34.53673426258998</v>
      </c>
      <c r="T922" t="n">
        <v>97.86098267178849</v>
      </c>
      <c r="U922" t="n">
        <v>12.79560612553213</v>
      </c>
      <c r="V922" t="n">
        <v>6.336297444046295</v>
      </c>
      <c r="W922" t="n">
        <v>-22.81644252889314</v>
      </c>
      <c r="X922" t="n">
        <v>1</v>
      </c>
      <c r="Y922" t="n">
        <v>-0.009632596315540809</v>
      </c>
      <c r="Z922" t="n">
        <v>78.43058253237336</v>
      </c>
      <c r="AA922" t="n">
        <v>1248.598108747045</v>
      </c>
      <c r="AB922" t="b">
        <v>0</v>
      </c>
      <c r="AC922" t="b">
        <v>1</v>
      </c>
      <c r="AD922" t="n">
        <v>89.1194933033559</v>
      </c>
      <c r="AE922" t="n">
        <v>0.4767614856783642</v>
      </c>
      <c r="AF922" t="n">
        <v>0</v>
      </c>
      <c r="AG922" t="n">
        <v>0.1133585725516588</v>
      </c>
      <c r="AH922" t="b">
        <v>0</v>
      </c>
      <c r="AI922" t="b">
        <v>0</v>
      </c>
      <c r="AJ922" t="n">
        <v>1248.598108747045</v>
      </c>
      <c r="AK922" t="n">
        <v>0</v>
      </c>
      <c r="AL922" t="n">
        <v>12.79560612553213</v>
      </c>
      <c r="AM922" t="n">
        <v>0</v>
      </c>
      <c r="AN922" t="n">
        <v>13.27245320758047</v>
      </c>
      <c r="AO922" t="n">
        <v>0</v>
      </c>
      <c r="AP922" t="n">
        <v>1</v>
      </c>
      <c r="AQ922" t="n">
        <v>3</v>
      </c>
      <c r="AR922" t="n">
        <v>0</v>
      </c>
      <c r="AS922" t="n">
        <v>0</v>
      </c>
      <c r="AT922" t="n">
        <v>2.905786198664229</v>
      </c>
      <c r="AU922" t="n">
        <v>0.9247224563480098</v>
      </c>
      <c r="AV922" t="n">
        <v>2.905786198664229</v>
      </c>
    </row>
    <row r="923" spans="1:48">
      <c r="A923" t="n">
        <v>920</v>
      </c>
      <c r="B923" t="n">
        <v>0</v>
      </c>
      <c r="C923" t="n">
        <v>0</v>
      </c>
      <c r="D923" t="n">
        <v>0</v>
      </c>
      <c r="E923" t="n">
        <v>59.5</v>
      </c>
      <c r="F923" t="n">
        <v>0.1665385580824044</v>
      </c>
      <c r="G923" t="n">
        <v>421.385031513148</v>
      </c>
      <c r="H923" t="n">
        <v>1555.753536346542</v>
      </c>
      <c r="I923" t="n">
        <v>15.57904828063516</v>
      </c>
      <c r="J923" t="n">
        <v>15.57904828063516</v>
      </c>
      <c r="K923" t="n">
        <v>353.0475489782101</v>
      </c>
      <c r="L923" t="n">
        <v>6</v>
      </c>
      <c r="M923" t="n">
        <v>95.6250132660374</v>
      </c>
      <c r="N923" t="n">
        <v>1257.048857368006</v>
      </c>
      <c r="O923" t="b">
        <v>0</v>
      </c>
      <c r="P923" t="n">
        <v>15.57904828063516</v>
      </c>
      <c r="Q923" t="n">
        <v>0</v>
      </c>
      <c r="R923" t="n">
        <v>0.9415014750181199</v>
      </c>
      <c r="S923" t="n">
        <v>34.55813925736038</v>
      </c>
      <c r="T923" t="n">
        <v>125.7011187298598</v>
      </c>
      <c r="U923" t="n">
        <v>16.54702482578195</v>
      </c>
      <c r="V923" t="n">
        <v>7.353330034268964</v>
      </c>
      <c r="W923" t="n">
        <v>-23.09874793182416</v>
      </c>
      <c r="X923" t="n">
        <v>1</v>
      </c>
      <c r="Y923" t="n">
        <v>0.272672806615482</v>
      </c>
      <c r="Z923" t="n">
        <v>78.5187701325417</v>
      </c>
      <c r="AA923" t="n">
        <v>1257.048857368006</v>
      </c>
      <c r="AB923" t="b">
        <v>0</v>
      </c>
      <c r="AC923" t="b">
        <v>1</v>
      </c>
      <c r="AD923" t="n">
        <v>89.11954549387382</v>
      </c>
      <c r="AE923" t="n">
        <v>0.4826604045455796</v>
      </c>
      <c r="AF923" t="n">
        <v>0</v>
      </c>
      <c r="AG923" t="n">
        <v>0.1091458896583785</v>
      </c>
      <c r="AH923" t="b">
        <v>0</v>
      </c>
      <c r="AI923" t="b">
        <v>0</v>
      </c>
      <c r="AJ923" t="n">
        <v>1257.048857368006</v>
      </c>
      <c r="AK923" t="n">
        <v>0</v>
      </c>
      <c r="AL923" t="n">
        <v>16.54702482578195</v>
      </c>
      <c r="AM923" t="n">
        <v>0</v>
      </c>
      <c r="AN923" t="n">
        <v>17.03035630586812</v>
      </c>
      <c r="AO923" t="n">
        <v>0</v>
      </c>
      <c r="AP923" t="n">
        <v>1</v>
      </c>
      <c r="AQ923" t="n">
        <v>3</v>
      </c>
      <c r="AR923" t="n">
        <v>0</v>
      </c>
      <c r="AS923" t="n">
        <v>0</v>
      </c>
      <c r="AT923" t="n">
        <v>3.561388701426499</v>
      </c>
      <c r="AU923" t="n">
        <v>1.13335802527628</v>
      </c>
      <c r="AV923" t="n">
        <v>3.561388701426499</v>
      </c>
    </row>
    <row r="924" spans="1:48">
      <c r="A924" t="n">
        <v>921</v>
      </c>
      <c r="B924" t="n">
        <v>0</v>
      </c>
      <c r="C924" t="n">
        <v>0</v>
      </c>
      <c r="D924" t="n">
        <v>0</v>
      </c>
      <c r="E924" t="n">
        <v>60.5</v>
      </c>
      <c r="F924" t="n">
        <v>0.4189860311790969</v>
      </c>
      <c r="G924" t="n">
        <v>428.4671328831168</v>
      </c>
      <c r="H924" t="n">
        <v>1581.900654604467</v>
      </c>
      <c r="I924" t="n">
        <v>26.47856960465507</v>
      </c>
      <c r="J924" t="n">
        <v>26.47856960465507</v>
      </c>
      <c r="K924" t="n">
        <v>590.130945665782</v>
      </c>
      <c r="L924" t="n">
        <v>6</v>
      </c>
      <c r="M924" t="n">
        <v>159.8404511554122</v>
      </c>
      <c r="N924" t="n">
        <v>1278.17572892041</v>
      </c>
      <c r="O924" t="b">
        <v>0</v>
      </c>
      <c r="P924" t="n">
        <v>26.47856960465507</v>
      </c>
      <c r="Q924" t="n">
        <v>0</v>
      </c>
      <c r="R924" t="n">
        <v>0.9502150680300026</v>
      </c>
      <c r="S924" t="n">
        <v>34.58331518296711</v>
      </c>
      <c r="T924" t="n">
        <v>208.1869117788294</v>
      </c>
      <c r="U924" t="n">
        <v>27.86587004934658</v>
      </c>
      <c r="V924" t="n">
        <v>10.36457123995285</v>
      </c>
      <c r="W924" t="n">
        <v>-18.02253884841858</v>
      </c>
      <c r="X924" t="n">
        <v>1</v>
      </c>
      <c r="Y924" t="n">
        <v>-4.803536276790101</v>
      </c>
      <c r="Z924" t="n">
        <v>78.66125310720308</v>
      </c>
      <c r="AA924" t="n">
        <v>1278.17572892041</v>
      </c>
      <c r="AB924" t="b">
        <v>0</v>
      </c>
      <c r="AC924" t="b">
        <v>1</v>
      </c>
      <c r="AD924" t="n">
        <v>89.11864651302656</v>
      </c>
      <c r="AE924" t="n">
        <v>0.3765903639968062</v>
      </c>
      <c r="AF924" t="n">
        <v>0</v>
      </c>
      <c r="AG924" t="n">
        <v>0.09023858412645058</v>
      </c>
      <c r="AH924" t="b">
        <v>0</v>
      </c>
      <c r="AI924" t="b">
        <v>0</v>
      </c>
      <c r="AJ924" t="n">
        <v>1278.17572892041</v>
      </c>
      <c r="AK924" t="n">
        <v>0</v>
      </c>
      <c r="AL924" t="n">
        <v>27.86587004934658</v>
      </c>
      <c r="AM924" t="n">
        <v>0</v>
      </c>
      <c r="AN924" t="n">
        <v>28.24514471550575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5.606567855668905</v>
      </c>
      <c r="AU924" t="n">
        <v>1.784205321630075</v>
      </c>
      <c r="AV924" t="n">
        <v>5.606567855668905</v>
      </c>
    </row>
    <row r="925" spans="1:48">
      <c r="A925" t="n">
        <v>922</v>
      </c>
      <c r="B925" t="n">
        <v>0</v>
      </c>
      <c r="C925" t="n">
        <v>0</v>
      </c>
      <c r="D925" t="n">
        <v>0</v>
      </c>
      <c r="E925" t="n">
        <v>62.3</v>
      </c>
      <c r="F925" t="n">
        <v>0.4908506505345329</v>
      </c>
      <c r="G925" t="n">
        <v>441.2149153490608</v>
      </c>
      <c r="H925" t="n">
        <v>1628.965467468732</v>
      </c>
      <c r="I925" t="n">
        <v>30.59937791254562</v>
      </c>
      <c r="J925" t="n">
        <v>30.59937791254562</v>
      </c>
      <c r="K925" t="n">
        <v>662.2680350412542</v>
      </c>
      <c r="L925" t="n">
        <v>6</v>
      </c>
      <c r="M925" t="n">
        <v>179.3792077576528</v>
      </c>
      <c r="N925" t="n">
        <v>1316.204097714736</v>
      </c>
      <c r="O925" t="b">
        <v>0</v>
      </c>
      <c r="P925" t="n">
        <v>30.59937791254562</v>
      </c>
      <c r="Q925" t="n">
        <v>0</v>
      </c>
      <c r="R925" t="n">
        <v>0.9515585327163069</v>
      </c>
      <c r="S925" t="n">
        <v>34.61973116668199</v>
      </c>
      <c r="T925" t="n">
        <v>233.3056373982222</v>
      </c>
      <c r="U925" t="n">
        <v>32.15711578477156</v>
      </c>
      <c r="V925" t="n">
        <v>11.30166740112713</v>
      </c>
      <c r="W925" t="n">
        <v>-16.7255389784591</v>
      </c>
      <c r="X925" t="n">
        <v>1</v>
      </c>
      <c r="Y925" t="n">
        <v>-6.10053614674958</v>
      </c>
      <c r="Z925" t="n">
        <v>78.80336697709255</v>
      </c>
      <c r="AA925" t="n">
        <v>1316.204097714736</v>
      </c>
      <c r="AB925" t="b">
        <v>0</v>
      </c>
      <c r="AC925" t="b">
        <v>1</v>
      </c>
      <c r="AD925" t="n">
        <v>89.11648300659331</v>
      </c>
      <c r="AE925" t="n">
        <v>0.3494888741767574</v>
      </c>
      <c r="AF925" t="n">
        <v>0</v>
      </c>
      <c r="AG925" t="n">
        <v>0.09264537276911072</v>
      </c>
      <c r="AH925" t="b">
        <v>0</v>
      </c>
      <c r="AI925" t="b">
        <v>0</v>
      </c>
      <c r="AJ925" t="n">
        <v>1316.204097714736</v>
      </c>
      <c r="AK925" t="n">
        <v>0</v>
      </c>
      <c r="AL925" t="n">
        <v>32.15711578477156</v>
      </c>
      <c r="AM925" t="n">
        <v>0</v>
      </c>
      <c r="AN925" t="n">
        <v>32.51056263509589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6.394172379833045</v>
      </c>
      <c r="AU925" t="n">
        <v>2.034848535005743</v>
      </c>
      <c r="AV925" t="n">
        <v>6.394172379833045</v>
      </c>
    </row>
    <row r="926" spans="1:48">
      <c r="A926" t="n">
        <v>923</v>
      </c>
      <c r="B926" t="n">
        <v>0</v>
      </c>
      <c r="C926" t="n">
        <v>0</v>
      </c>
      <c r="D926" t="n">
        <v>0</v>
      </c>
      <c r="E926" t="n">
        <v>63.9</v>
      </c>
      <c r="F926" t="n">
        <v>0.4509447000161053</v>
      </c>
      <c r="G926" t="n">
        <v>452.546277541011</v>
      </c>
      <c r="H926" t="n">
        <v>1670.800856681413</v>
      </c>
      <c r="I926" t="n">
        <v>29.8684441957685</v>
      </c>
      <c r="J926" t="n">
        <v>29.8684441957685</v>
      </c>
      <c r="K926" t="n">
        <v>630.2618015621874</v>
      </c>
      <c r="L926" t="n">
        <v>6</v>
      </c>
      <c r="M926" t="n">
        <v>170.7101304339619</v>
      </c>
      <c r="N926" t="n">
        <v>1350.007092198581</v>
      </c>
      <c r="O926" t="b">
        <v>0</v>
      </c>
      <c r="P926" t="n">
        <v>29.8684441957685</v>
      </c>
      <c r="Q926" t="n">
        <v>0</v>
      </c>
      <c r="R926" t="n">
        <v>0.9508577441741612</v>
      </c>
      <c r="S926" t="n">
        <v>34.66067886494936</v>
      </c>
      <c r="T926" t="n">
        <v>222.1940297566958</v>
      </c>
      <c r="U926" t="n">
        <v>31.41210594199854</v>
      </c>
      <c r="V926" t="n">
        <v>10.91911585327759</v>
      </c>
      <c r="W926" t="n">
        <v>-18.02253884841858</v>
      </c>
      <c r="X926" t="n">
        <v>1</v>
      </c>
      <c r="Y926" t="n">
        <v>-4.803536276790101</v>
      </c>
      <c r="Z926" t="n">
        <v>78.94548084698202</v>
      </c>
      <c r="AA926" t="n">
        <v>1350.007092198581</v>
      </c>
      <c r="AB926" t="b">
        <v>0</v>
      </c>
      <c r="AC926" t="b">
        <v>1</v>
      </c>
      <c r="AD926" t="n">
        <v>89.11431950016006</v>
      </c>
      <c r="AE926" t="n">
        <v>0.3765903639968062</v>
      </c>
      <c r="AF926" t="n">
        <v>0</v>
      </c>
      <c r="AG926" t="n">
        <v>0.08229402969069088</v>
      </c>
      <c r="AH926" t="b">
        <v>0</v>
      </c>
      <c r="AI926" t="b">
        <v>0</v>
      </c>
      <c r="AJ926" t="n">
        <v>1350.007092198581</v>
      </c>
      <c r="AK926" t="n">
        <v>0</v>
      </c>
      <c r="AL926" t="n">
        <v>31.41210594199854</v>
      </c>
      <c r="AM926" t="n">
        <v>0</v>
      </c>
      <c r="AN926" t="n">
        <v>31.79138060815772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6.250507404070021</v>
      </c>
      <c r="AU926" t="n">
        <v>1.989129331941239</v>
      </c>
      <c r="AV926" t="n">
        <v>6.250507404070021</v>
      </c>
    </row>
    <row r="927" spans="1:48">
      <c r="A927" t="n">
        <v>924</v>
      </c>
      <c r="B927" t="n">
        <v>0</v>
      </c>
      <c r="C927" t="n">
        <v>0</v>
      </c>
      <c r="D927" t="n">
        <v>0</v>
      </c>
      <c r="E927" t="n">
        <v>65.09999999999999</v>
      </c>
      <c r="F927" t="n">
        <v>0.03870388273436909</v>
      </c>
      <c r="G927" t="n">
        <v>461.0447991849736</v>
      </c>
      <c r="H927" t="n">
        <v>1702.177398590923</v>
      </c>
      <c r="I927" t="n">
        <v>12.15817194142465</v>
      </c>
      <c r="J927" t="n">
        <v>12.15817194142465</v>
      </c>
      <c r="K927" t="n">
        <v>251.8236622809282</v>
      </c>
      <c r="L927" t="n">
        <v>6</v>
      </c>
      <c r="M927" t="n">
        <v>68.20792586157319</v>
      </c>
      <c r="N927" t="n">
        <v>1375.359338061466</v>
      </c>
      <c r="O927" t="b">
        <v>0</v>
      </c>
      <c r="P927" t="n">
        <v>12.15817194142465</v>
      </c>
      <c r="Q927" t="n">
        <v>0</v>
      </c>
      <c r="R927" t="n">
        <v>0.9320405470238234</v>
      </c>
      <c r="S927" t="n">
        <v>34.70122666512651</v>
      </c>
      <c r="T927" t="n">
        <v>90.57089854967649</v>
      </c>
      <c r="U927" t="n">
        <v>13.04468135023517</v>
      </c>
      <c r="V927" t="n">
        <v>6.15514872099682</v>
      </c>
      <c r="W927" t="n">
        <v>-33.8446076110892</v>
      </c>
      <c r="X927" t="n">
        <v>1</v>
      </c>
      <c r="Y927" t="n">
        <v>11.01853248588051</v>
      </c>
      <c r="Z927" t="n">
        <v>79.01435307629912</v>
      </c>
      <c r="AA927" t="n">
        <v>1375.359338061466</v>
      </c>
      <c r="AB927" t="b">
        <v>0</v>
      </c>
      <c r="AC927" t="b">
        <v>1</v>
      </c>
      <c r="AD927" t="n">
        <v>89.11555263432854</v>
      </c>
      <c r="AE927" t="n">
        <v>0.7072007560526101</v>
      </c>
      <c r="AF927" t="n">
        <v>0</v>
      </c>
      <c r="AG927" t="n">
        <v>0.07190530030749398</v>
      </c>
      <c r="AH927" t="b">
        <v>0</v>
      </c>
      <c r="AI927" t="b">
        <v>0</v>
      </c>
      <c r="AJ927" t="n">
        <v>1375.359338061466</v>
      </c>
      <c r="AK927" t="n">
        <v>0</v>
      </c>
      <c r="AL927" t="n">
        <v>13.04468135023517</v>
      </c>
      <c r="AM927" t="n">
        <v>0</v>
      </c>
      <c r="AN927" t="n">
        <v>13.75189580170698</v>
      </c>
      <c r="AO927" t="n">
        <v>0</v>
      </c>
      <c r="AP927" t="n">
        <v>1</v>
      </c>
      <c r="AQ927" t="n">
        <v>3</v>
      </c>
      <c r="AR927" t="n">
        <v>0</v>
      </c>
      <c r="AS927" t="n">
        <v>0</v>
      </c>
      <c r="AT927" t="n">
        <v>3.03009255079346</v>
      </c>
      <c r="AU927" t="n">
        <v>0.9642810705824101</v>
      </c>
      <c r="AV927" t="n">
        <v>3.03009255079346</v>
      </c>
    </row>
    <row r="928" spans="1:48">
      <c r="A928" t="n">
        <v>925</v>
      </c>
      <c r="B928" t="n">
        <v>0</v>
      </c>
      <c r="C928" t="n">
        <v>0</v>
      </c>
      <c r="D928" t="n">
        <v>0</v>
      </c>
      <c r="E928" t="n">
        <v>64.09999999999999</v>
      </c>
      <c r="F928" t="n">
        <v>-0.4390935642869103</v>
      </c>
      <c r="G928" t="n">
        <v>453.9626978150047</v>
      </c>
      <c r="H928" t="n">
        <v>1676.030280332998</v>
      </c>
      <c r="I928" t="n">
        <v>-9.241480952733642</v>
      </c>
      <c r="J928" t="n">
        <v>-9.241480952733642</v>
      </c>
      <c r="K928" t="n">
        <v>-194.3984449202305</v>
      </c>
      <c r="L928" t="n">
        <v>6</v>
      </c>
      <c r="M928" t="n">
        <v>-52.65396666311769</v>
      </c>
      <c r="N928" t="n">
        <v>1354.232466509062</v>
      </c>
      <c r="O928" t="b">
        <v>0</v>
      </c>
      <c r="P928" t="n">
        <v>-9.241480952733642</v>
      </c>
      <c r="Q928" t="n">
        <v>0</v>
      </c>
      <c r="R928" t="n">
        <v>0.9051965897133079</v>
      </c>
      <c r="S928" t="n">
        <v>34.72405203180953</v>
      </c>
      <c r="T928" t="n">
        <v>-58.98786022070833</v>
      </c>
      <c r="U928" t="n">
        <v>-8.365357042314985</v>
      </c>
      <c r="V928" t="n">
        <v>-6.333893557590642</v>
      </c>
      <c r="W928" t="n">
        <v>-51.90875652194897</v>
      </c>
      <c r="X928" t="n">
        <v>1</v>
      </c>
      <c r="Y928" t="n">
        <v>29.08268139674029</v>
      </c>
      <c r="Z928" t="n">
        <v>79.01052445282184</v>
      </c>
      <c r="AA928" t="n">
        <v>1354.232466509062</v>
      </c>
      <c r="AB928" t="b">
        <v>0</v>
      </c>
      <c r="AC928" t="b">
        <v>1</v>
      </c>
      <c r="AD928" t="n">
        <v>89.12350922438462</v>
      </c>
      <c r="AE928" t="n">
        <v>1.084660584040725</v>
      </c>
      <c r="AF928" t="n">
        <v>0</v>
      </c>
      <c r="AG928" t="n">
        <v>0.05388739856560731</v>
      </c>
      <c r="AH928" t="b">
        <v>0</v>
      </c>
      <c r="AI928" t="b">
        <v>0</v>
      </c>
      <c r="AJ928" t="n">
        <v>1354.232466509062</v>
      </c>
      <c r="AK928" t="n">
        <v>0</v>
      </c>
      <c r="AL928" t="n">
        <v>-8.365357042314985</v>
      </c>
      <c r="AM928" t="n">
        <v>2.839343162304239</v>
      </c>
      <c r="AN928" t="n">
        <v>-4.439381155605831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 spans="1:48">
      <c r="A929" t="n">
        <v>926</v>
      </c>
      <c r="B929" t="n">
        <v>0</v>
      </c>
      <c r="C929" t="n">
        <v>0</v>
      </c>
      <c r="D929" t="n">
        <v>0</v>
      </c>
      <c r="E929" t="n">
        <v>62.7</v>
      </c>
      <c r="F929" t="n">
        <v>-0.2823296255867103</v>
      </c>
      <c r="G929" t="n">
        <v>444.0477558970484</v>
      </c>
      <c r="H929" t="n">
        <v>1639.424314771903</v>
      </c>
      <c r="I929" t="n">
        <v>-2.484392556898572</v>
      </c>
      <c r="J929" t="n">
        <v>-2.484392556898572</v>
      </c>
      <c r="K929" t="n">
        <v>-53.42713941373379</v>
      </c>
      <c r="L929" t="n">
        <v>6</v>
      </c>
      <c r="M929" t="n">
        <v>-14.4710561792345</v>
      </c>
      <c r="N929" t="n">
        <v>1324.654846335697</v>
      </c>
      <c r="O929" t="b">
        <v>0</v>
      </c>
      <c r="P929" t="n">
        <v>-2.484392556898572</v>
      </c>
      <c r="Q929" t="n">
        <v>0</v>
      </c>
      <c r="R929" t="n">
        <v>0.7526959099562816</v>
      </c>
      <c r="S929" t="n">
        <v>34.74825480553785</v>
      </c>
      <c r="T929" t="n">
        <v>-13.48057524611063</v>
      </c>
      <c r="U929" t="n">
        <v>-1.869992116303384</v>
      </c>
      <c r="V929" t="n">
        <v>0.9904809331238766</v>
      </c>
      <c r="W929" t="n">
        <v>-32.62957466085425</v>
      </c>
      <c r="X929" t="n">
        <v>1</v>
      </c>
      <c r="Y929" t="n">
        <v>9.803499535645564</v>
      </c>
      <c r="Z929" t="n">
        <v>79.0277209784502</v>
      </c>
      <c r="AA929" t="n">
        <v>1324.654846335697</v>
      </c>
      <c r="AB929" t="b">
        <v>0</v>
      </c>
      <c r="AC929" t="b">
        <v>1</v>
      </c>
      <c r="AD929" t="n">
        <v>89.13122473647438</v>
      </c>
      <c r="AE929" t="n">
        <v>0.6818120078387454</v>
      </c>
      <c r="AF929" t="n">
        <v>0</v>
      </c>
      <c r="AG929" t="n">
        <v>0.03350425371220983</v>
      </c>
      <c r="AH929" t="b">
        <v>0</v>
      </c>
      <c r="AI929" t="b">
        <v>0</v>
      </c>
      <c r="AJ929" t="n">
        <v>1324.654846335697</v>
      </c>
      <c r="AK929" t="n">
        <v>0</v>
      </c>
      <c r="AL929" t="n">
        <v>-1.869992116303384</v>
      </c>
      <c r="AM929" t="n">
        <v>0</v>
      </c>
      <c r="AN929" t="n">
        <v>-1.186670188498305</v>
      </c>
      <c r="AO929" t="n">
        <v>0</v>
      </c>
      <c r="AP929" t="n">
        <v>1</v>
      </c>
      <c r="AQ929" t="n">
        <v>3</v>
      </c>
      <c r="AR929" t="n">
        <v>0</v>
      </c>
      <c r="AS929" t="n">
        <v>0</v>
      </c>
      <c r="AT929" t="n">
        <v>0.5484446613900584</v>
      </c>
      <c r="AU929" t="n">
        <v>0.1745342085679618</v>
      </c>
      <c r="AV929" t="n">
        <v>0.5484446613900584</v>
      </c>
    </row>
    <row r="930" spans="1:48">
      <c r="A930" t="n">
        <v>927</v>
      </c>
      <c r="B930" t="n">
        <v>0</v>
      </c>
      <c r="C930" t="n">
        <v>0</v>
      </c>
      <c r="D930" t="n">
        <v>0</v>
      </c>
      <c r="E930" t="n">
        <v>62</v>
      </c>
      <c r="F930" t="n">
        <v>-0.1815879333662487</v>
      </c>
      <c r="G930" t="n">
        <v>439.0902849380701</v>
      </c>
      <c r="H930" t="n">
        <v>1621.121331991355</v>
      </c>
      <c r="I930" t="n">
        <v>1.739051469234191</v>
      </c>
      <c r="J930" t="n">
        <v>1.739051469234191</v>
      </c>
      <c r="K930" t="n">
        <v>37.82073716236495</v>
      </c>
      <c r="L930" t="n">
        <v>6</v>
      </c>
      <c r="M930" t="n">
        <v>10.24396997897209</v>
      </c>
      <c r="N930" t="n">
        <v>1309.866036249015</v>
      </c>
      <c r="O930" t="b">
        <v>0</v>
      </c>
      <c r="P930" t="n">
        <v>1.739051469234191</v>
      </c>
      <c r="Q930" t="n">
        <v>0</v>
      </c>
      <c r="R930" t="n">
        <v>0.7883769445744107</v>
      </c>
      <c r="S930" t="n">
        <v>34.76522751301162</v>
      </c>
      <c r="T930" t="n">
        <v>16.08136913984556</v>
      </c>
      <c r="U930" t="n">
        <v>2.20586292027221</v>
      </c>
      <c r="V930" t="n">
        <v>3.403188472800899</v>
      </c>
      <c r="W930" t="n">
        <v>-30.58592460600197</v>
      </c>
      <c r="X930" t="n">
        <v>1</v>
      </c>
      <c r="Y930" t="n">
        <v>7.759849480793289</v>
      </c>
      <c r="Z930" t="n">
        <v>79.04649166128374</v>
      </c>
      <c r="AA930" t="n">
        <v>1309.866036249015</v>
      </c>
      <c r="AB930" t="b">
        <v>0</v>
      </c>
      <c r="AC930" t="b">
        <v>1</v>
      </c>
      <c r="AD930" t="n">
        <v>89.1347095279459</v>
      </c>
      <c r="AE930" t="n">
        <v>0.6391088723642203</v>
      </c>
      <c r="AF930" t="n">
        <v>0</v>
      </c>
      <c r="AG930" t="n">
        <v>0.01492181378517837</v>
      </c>
      <c r="AH930" t="b">
        <v>0</v>
      </c>
      <c r="AI930" t="b">
        <v>0</v>
      </c>
      <c r="AJ930" t="n">
        <v>1309.866036249015</v>
      </c>
      <c r="AK930" t="n">
        <v>0</v>
      </c>
      <c r="AL930" t="n">
        <v>2.20586292027221</v>
      </c>
      <c r="AM930" t="n">
        <v>0</v>
      </c>
      <c r="AN930" t="n">
        <v>2.845642868177022</v>
      </c>
      <c r="AO930" t="n">
        <v>0</v>
      </c>
      <c r="AP930" t="n">
        <v>1</v>
      </c>
      <c r="AQ930" t="n">
        <v>3</v>
      </c>
      <c r="AR930" t="n">
        <v>0</v>
      </c>
      <c r="AS930" t="n">
        <v>0</v>
      </c>
      <c r="AT930" t="n">
        <v>1.188857365351467</v>
      </c>
      <c r="AU930" t="n">
        <v>0.3783358540420495</v>
      </c>
      <c r="AV930" t="n">
        <v>1.188857365351467</v>
      </c>
    </row>
    <row r="931" spans="1:48">
      <c r="A931" t="n">
        <v>928</v>
      </c>
      <c r="B931" t="n">
        <v>0</v>
      </c>
      <c r="C931" t="n">
        <v>0</v>
      </c>
      <c r="D931" t="n">
        <v>0</v>
      </c>
      <c r="E931" t="n">
        <v>61.3</v>
      </c>
      <c r="F931" t="n">
        <v>-0.1579853076149771</v>
      </c>
      <c r="G931" t="n">
        <v>434.1328139790919</v>
      </c>
      <c r="H931" t="n">
        <v>1602.818349210807</v>
      </c>
      <c r="I931" t="n">
        <v>2.616829417598223</v>
      </c>
      <c r="J931" t="n">
        <v>2.616829417598223</v>
      </c>
      <c r="K931" t="n">
        <v>57.56045020717104</v>
      </c>
      <c r="L931" t="n">
        <v>6</v>
      </c>
      <c r="M931" t="n">
        <v>15.59058781342661</v>
      </c>
      <c r="N931" t="n">
        <v>1295.077226162332</v>
      </c>
      <c r="O931" t="b">
        <v>0</v>
      </c>
      <c r="P931" t="n">
        <v>2.616829417598223</v>
      </c>
      <c r="Q931" t="n">
        <v>0</v>
      </c>
      <c r="R931" t="n">
        <v>0.8412424644072889</v>
      </c>
      <c r="S931" t="n">
        <v>34.77539409632152</v>
      </c>
      <c r="T931" t="n">
        <v>22.93664759410946</v>
      </c>
      <c r="U931" t="n">
        <v>3.110672045593838</v>
      </c>
      <c r="V931" t="n">
        <v>3.641365646799304</v>
      </c>
      <c r="W931" t="n">
        <v>-30.58592460600197</v>
      </c>
      <c r="X931" t="n">
        <v>1</v>
      </c>
      <c r="Y931" t="n">
        <v>7.759849480793289</v>
      </c>
      <c r="Z931" t="n">
        <v>79.06526234411727</v>
      </c>
      <c r="AA931" t="n">
        <v>1295.077226162332</v>
      </c>
      <c r="AB931" t="b">
        <v>0</v>
      </c>
      <c r="AC931" t="b">
        <v>1</v>
      </c>
      <c r="AD931" t="n">
        <v>89.13778883329542</v>
      </c>
      <c r="AE931" t="n">
        <v>0.6391088723642203</v>
      </c>
      <c r="AF931" t="n">
        <v>0</v>
      </c>
      <c r="AG931" t="n">
        <v>0.009661965208743406</v>
      </c>
      <c r="AH931" t="b">
        <v>0</v>
      </c>
      <c r="AI931" t="b">
        <v>0</v>
      </c>
      <c r="AJ931" t="n">
        <v>1295.077226162332</v>
      </c>
      <c r="AK931" t="n">
        <v>0</v>
      </c>
      <c r="AL931" t="n">
        <v>3.110672045593838</v>
      </c>
      <c r="AM931" t="n">
        <v>0</v>
      </c>
      <c r="AN931" t="n">
        <v>3.75019520438873</v>
      </c>
      <c r="AO931" t="n">
        <v>0</v>
      </c>
      <c r="AP931" t="n">
        <v>1</v>
      </c>
      <c r="AQ931" t="n">
        <v>3</v>
      </c>
      <c r="AR931" t="n">
        <v>0</v>
      </c>
      <c r="AS931" t="n">
        <v>0</v>
      </c>
      <c r="AT931" t="n">
        <v>1.328227030029555</v>
      </c>
      <c r="AU931" t="n">
        <v>0.422688139396273</v>
      </c>
      <c r="AV931" t="n">
        <v>1.328227030029555</v>
      </c>
    </row>
    <row r="932" spans="1:48">
      <c r="A932" t="n">
        <v>929</v>
      </c>
      <c r="B932" t="n">
        <v>0</v>
      </c>
      <c r="C932" t="n">
        <v>0</v>
      </c>
      <c r="D932" t="n">
        <v>0</v>
      </c>
      <c r="E932" t="n">
        <v>60.9</v>
      </c>
      <c r="F932" t="n">
        <v>-0.1031375028405161</v>
      </c>
      <c r="G932" t="n">
        <v>431.2999734311044</v>
      </c>
      <c r="H932" t="n">
        <v>1592.359501907637</v>
      </c>
      <c r="I932" t="n">
        <v>4.841790493809515</v>
      </c>
      <c r="J932" t="n">
        <v>4.841790493809515</v>
      </c>
      <c r="K932" t="n">
        <v>107.2007796858667</v>
      </c>
      <c r="L932" t="n">
        <v>6</v>
      </c>
      <c r="M932" t="n">
        <v>29.03596416193573</v>
      </c>
      <c r="N932" t="n">
        <v>1286.626477541371</v>
      </c>
      <c r="O932" t="b">
        <v>0</v>
      </c>
      <c r="P932" t="n">
        <v>4.841790493809515</v>
      </c>
      <c r="Q932" t="n">
        <v>0</v>
      </c>
      <c r="R932" t="n">
        <v>0.8939838834855091</v>
      </c>
      <c r="S932" t="n">
        <v>34.78687059391001</v>
      </c>
      <c r="T932" t="n">
        <v>40.19714434919004</v>
      </c>
      <c r="U932" t="n">
        <v>5.415970671565241</v>
      </c>
      <c r="V932" t="n">
        <v>4.261545138873544</v>
      </c>
      <c r="W932" t="n">
        <v>-29.01252909574085</v>
      </c>
      <c r="X932" t="n">
        <v>1</v>
      </c>
      <c r="Y932" t="n">
        <v>6.186453970532167</v>
      </c>
      <c r="Z932" t="n">
        <v>79.09584241183612</v>
      </c>
      <c r="AA932" t="n">
        <v>1286.626477541371</v>
      </c>
      <c r="AB932" t="b">
        <v>0</v>
      </c>
      <c r="AC932" t="b">
        <v>1</v>
      </c>
      <c r="AD932" t="n">
        <v>89.14055595699608</v>
      </c>
      <c r="AE932" t="n">
        <v>0.6062319512542864</v>
      </c>
      <c r="AF932" t="n">
        <v>0</v>
      </c>
      <c r="AG932" t="n">
        <v>0.01844757329051</v>
      </c>
      <c r="AH932" t="b">
        <v>0</v>
      </c>
      <c r="AI932" t="b">
        <v>0</v>
      </c>
      <c r="AJ932" t="n">
        <v>1286.626477541371</v>
      </c>
      <c r="AK932" t="n">
        <v>0</v>
      </c>
      <c r="AL932" t="n">
        <v>5.415970671565241</v>
      </c>
      <c r="AM932" t="n">
        <v>0</v>
      </c>
      <c r="AN932" t="n">
        <v>6.02242174952666</v>
      </c>
      <c r="AO932" t="n">
        <v>0</v>
      </c>
      <c r="AP932" t="n">
        <v>1</v>
      </c>
      <c r="AQ932" t="n">
        <v>3</v>
      </c>
      <c r="AR932" t="n">
        <v>0</v>
      </c>
      <c r="AS932" t="n">
        <v>0</v>
      </c>
      <c r="AT932" t="n">
        <v>1.697284478114648</v>
      </c>
      <c r="AU932" t="n">
        <v>0.5401350837322524</v>
      </c>
      <c r="AV932" t="n">
        <v>1.697284478114648</v>
      </c>
    </row>
    <row r="933" spans="1:48">
      <c r="A933" t="n">
        <v>930</v>
      </c>
      <c r="B933" t="n">
        <v>0</v>
      </c>
      <c r="C933" t="n">
        <v>0</v>
      </c>
      <c r="D933" t="n">
        <v>0</v>
      </c>
      <c r="E933" t="n">
        <v>60.5</v>
      </c>
      <c r="F933" t="n">
        <v>-0.09613134768962084</v>
      </c>
      <c r="G933" t="n">
        <v>428.4671328831168</v>
      </c>
      <c r="H933" t="n">
        <v>1581.900654604467</v>
      </c>
      <c r="I933" t="n">
        <v>5.047133750604365</v>
      </c>
      <c r="J933" t="n">
        <v>5.047133750604365</v>
      </c>
      <c r="K933" t="n">
        <v>112.486054104003</v>
      </c>
      <c r="L933" t="n">
        <v>6</v>
      </c>
      <c r="M933" t="n">
        <v>30.46751194582963</v>
      </c>
      <c r="N933" t="n">
        <v>1278.17572892041</v>
      </c>
      <c r="O933" t="b">
        <v>0</v>
      </c>
      <c r="P933" t="n">
        <v>5.047133750604365</v>
      </c>
      <c r="Q933" t="n">
        <v>0</v>
      </c>
      <c r="R933" t="n">
        <v>0.8971726928009127</v>
      </c>
      <c r="S933" t="n">
        <v>34.80105063510837</v>
      </c>
      <c r="T933" t="n">
        <v>42.0290508919982</v>
      </c>
      <c r="U933" t="n">
        <v>5.625598941099683</v>
      </c>
      <c r="V933" t="n">
        <v>4.321734127357573</v>
      </c>
      <c r="W933" t="n">
        <v>-29.01252909574085</v>
      </c>
      <c r="X933" t="n">
        <v>1</v>
      </c>
      <c r="Y933" t="n">
        <v>6.186453970532167</v>
      </c>
      <c r="Z933" t="n">
        <v>79.12788775281375</v>
      </c>
      <c r="AA933" t="n">
        <v>1278.17572892041</v>
      </c>
      <c r="AB933" t="b">
        <v>0</v>
      </c>
      <c r="AC933" t="b">
        <v>1</v>
      </c>
      <c r="AD933" t="n">
        <v>89.14301089904788</v>
      </c>
      <c r="AE933" t="n">
        <v>0.6062319512542864</v>
      </c>
      <c r="AF933" t="n">
        <v>0</v>
      </c>
      <c r="AG933" t="n">
        <v>0.02124244849307261</v>
      </c>
      <c r="AH933" t="b">
        <v>0</v>
      </c>
      <c r="AI933" t="b">
        <v>0</v>
      </c>
      <c r="AJ933" t="n">
        <v>1278.17572892041</v>
      </c>
      <c r="AK933" t="n">
        <v>0</v>
      </c>
      <c r="AL933" t="n">
        <v>5.625598941099683</v>
      </c>
      <c r="AM933" t="n">
        <v>0</v>
      </c>
      <c r="AN933" t="n">
        <v>6.231998661239117</v>
      </c>
      <c r="AO933" t="n">
        <v>0</v>
      </c>
      <c r="AP933" t="n">
        <v>1</v>
      </c>
      <c r="AQ933" t="n">
        <v>3</v>
      </c>
      <c r="AR933" t="n">
        <v>0</v>
      </c>
      <c r="AS933" t="n">
        <v>0</v>
      </c>
      <c r="AT933" t="n">
        <v>1.727806223684849</v>
      </c>
      <c r="AU933" t="n">
        <v>0.5498481670790862</v>
      </c>
      <c r="AV933" t="n">
        <v>1.727806223684849</v>
      </c>
    </row>
    <row r="934" spans="1:48">
      <c r="A934" t="n">
        <v>931</v>
      </c>
      <c r="B934" t="n">
        <v>0</v>
      </c>
      <c r="C934" t="n">
        <v>0</v>
      </c>
      <c r="D934" t="n">
        <v>0</v>
      </c>
      <c r="E934" t="n">
        <v>60.2</v>
      </c>
      <c r="F934" t="n">
        <v>-0.09567043973432554</v>
      </c>
      <c r="G934" t="n">
        <v>426.3425024721262</v>
      </c>
      <c r="H934" t="n">
        <v>1574.05651912709</v>
      </c>
      <c r="I934" t="n">
        <v>5.000815682394843</v>
      </c>
      <c r="J934" t="n">
        <v>5.000815682394843</v>
      </c>
      <c r="K934" t="n">
        <v>112.0091753549687</v>
      </c>
      <c r="L934" t="n">
        <v>6</v>
      </c>
      <c r="M934" t="n">
        <v>30.33834652084742</v>
      </c>
      <c r="N934" t="n">
        <v>1271.837667454689</v>
      </c>
      <c r="O934" t="b">
        <v>0</v>
      </c>
      <c r="P934" t="n">
        <v>5.000815682394843</v>
      </c>
      <c r="Q934" t="n">
        <v>0</v>
      </c>
      <c r="R934" t="n">
        <v>0.8970157160432378</v>
      </c>
      <c r="S934" t="n">
        <v>34.81538745681481</v>
      </c>
      <c r="T934" t="n">
        <v>41.85819478283852</v>
      </c>
      <c r="U934" t="n">
        <v>5.574947677007918</v>
      </c>
      <c r="V934" t="n">
        <v>4.310736217433309</v>
      </c>
      <c r="W934" t="n">
        <v>-29.01252909574085</v>
      </c>
      <c r="X934" t="n">
        <v>1</v>
      </c>
      <c r="Y934" t="n">
        <v>6.186453970532167</v>
      </c>
      <c r="Z934" t="n">
        <v>79.15993309379138</v>
      </c>
      <c r="AA934" t="n">
        <v>1271.837667454689</v>
      </c>
      <c r="AB934" t="b">
        <v>0</v>
      </c>
      <c r="AC934" t="b">
        <v>1</v>
      </c>
      <c r="AD934" t="n">
        <v>89.14546584109968</v>
      </c>
      <c r="AE934" t="n">
        <v>0.6062319512542864</v>
      </c>
      <c r="AF934" t="n">
        <v>0</v>
      </c>
      <c r="AG934" t="n">
        <v>0.02753292587625034</v>
      </c>
      <c r="AH934" t="b">
        <v>0</v>
      </c>
      <c r="AI934" t="b">
        <v>0</v>
      </c>
      <c r="AJ934" t="n">
        <v>1271.837667454689</v>
      </c>
      <c r="AK934" t="n">
        <v>0</v>
      </c>
      <c r="AL934" t="n">
        <v>5.574947677007918</v>
      </c>
      <c r="AM934" t="n">
        <v>0</v>
      </c>
      <c r="AN934" t="n">
        <v>6.181347397147352</v>
      </c>
      <c r="AO934" t="n">
        <v>0</v>
      </c>
      <c r="AP934" t="n">
        <v>1</v>
      </c>
      <c r="AQ934" t="n">
        <v>3</v>
      </c>
      <c r="AR934" t="n">
        <v>0</v>
      </c>
      <c r="AS934" t="n">
        <v>0</v>
      </c>
      <c r="AT934" t="n">
        <v>1.716314892248359</v>
      </c>
      <c r="AU934" t="n">
        <v>0.5461912248589241</v>
      </c>
      <c r="AV934" t="n">
        <v>1.716314892248359</v>
      </c>
    </row>
    <row r="935" spans="1:48">
      <c r="A935" t="n">
        <v>932</v>
      </c>
      <c r="B935" t="n">
        <v>0</v>
      </c>
      <c r="C935" t="n">
        <v>0</v>
      </c>
      <c r="D935" t="n">
        <v>0</v>
      </c>
      <c r="E935" t="n">
        <v>59.8</v>
      </c>
      <c r="F935" t="n">
        <v>-0.104520226706418</v>
      </c>
      <c r="G935" t="n">
        <v>423.5096619241386</v>
      </c>
      <c r="H935" t="n">
        <v>1563.59767182392</v>
      </c>
      <c r="I935" t="n">
        <v>4.550426794862211</v>
      </c>
      <c r="J935" t="n">
        <v>4.550426794862211</v>
      </c>
      <c r="K935" t="n">
        <v>102.6030311974122</v>
      </c>
      <c r="L935" t="n">
        <v>6</v>
      </c>
      <c r="M935" t="n">
        <v>27.7906368357021</v>
      </c>
      <c r="N935" t="n">
        <v>1263.386918833727</v>
      </c>
      <c r="O935" t="b">
        <v>0</v>
      </c>
      <c r="P935" t="n">
        <v>4.550426794862211</v>
      </c>
      <c r="Q935" t="n">
        <v>0</v>
      </c>
      <c r="R935" t="n">
        <v>0.8915102883143282</v>
      </c>
      <c r="S935" t="n">
        <v>34.82961439384436</v>
      </c>
      <c r="T935" t="n">
        <v>38.57987167424202</v>
      </c>
      <c r="U935" t="n">
        <v>5.104177545125339</v>
      </c>
      <c r="V935" t="n">
        <v>4.18551915480873</v>
      </c>
      <c r="W935" t="n">
        <v>-29.01252909574085</v>
      </c>
      <c r="X935" t="n">
        <v>1</v>
      </c>
      <c r="Y935" t="n">
        <v>6.186453970532167</v>
      </c>
      <c r="Z935" t="n">
        <v>79.19051316151022</v>
      </c>
      <c r="AA935" t="n">
        <v>1263.386918833727</v>
      </c>
      <c r="AB935" t="b">
        <v>0</v>
      </c>
      <c r="AC935" t="b">
        <v>1</v>
      </c>
      <c r="AD935" t="n">
        <v>89.14792078315148</v>
      </c>
      <c r="AE935" t="n">
        <v>0.6062319512542864</v>
      </c>
      <c r="AF935" t="n">
        <v>0</v>
      </c>
      <c r="AG935" t="n">
        <v>0.03088428815009725</v>
      </c>
      <c r="AH935" t="b">
        <v>0</v>
      </c>
      <c r="AI935" t="b">
        <v>0</v>
      </c>
      <c r="AJ935" t="n">
        <v>1263.386918833727</v>
      </c>
      <c r="AK935" t="n">
        <v>0</v>
      </c>
      <c r="AL935" t="n">
        <v>5.104177545125339</v>
      </c>
      <c r="AM935" t="n">
        <v>0</v>
      </c>
      <c r="AN935" t="n">
        <v>5.710628623086758</v>
      </c>
      <c r="AO935" t="n">
        <v>0</v>
      </c>
      <c r="AP935" t="n">
        <v>1</v>
      </c>
      <c r="AQ935" t="n">
        <v>3</v>
      </c>
      <c r="AR935" t="n">
        <v>0</v>
      </c>
      <c r="AS935" t="n">
        <v>0</v>
      </c>
      <c r="AT935" t="n">
        <v>1.634232165459025</v>
      </c>
      <c r="AU935" t="n">
        <v>0.5200696400102978</v>
      </c>
      <c r="AV935" t="n">
        <v>1.634232165459025</v>
      </c>
    </row>
    <row r="936" spans="1:48">
      <c r="A936" t="n">
        <v>933</v>
      </c>
      <c r="B936" t="n">
        <v>0</v>
      </c>
      <c r="C936" t="n">
        <v>0</v>
      </c>
      <c r="D936" t="n">
        <v>0</v>
      </c>
      <c r="E936" t="n">
        <v>59.4</v>
      </c>
      <c r="F936" t="n">
        <v>-0.152915320106656</v>
      </c>
      <c r="G936" t="n">
        <v>420.6768213761511</v>
      </c>
      <c r="H936" t="n">
        <v>1553.13882452075</v>
      </c>
      <c r="I936" t="n">
        <v>2.490530902209559</v>
      </c>
      <c r="J936" t="n">
        <v>2.490530902209559</v>
      </c>
      <c r="K936" t="n">
        <v>56.53465328274072</v>
      </c>
      <c r="L936" t="n">
        <v>6</v>
      </c>
      <c r="M936" t="n">
        <v>15.3127446594639</v>
      </c>
      <c r="N936" t="n">
        <v>1254.936170212766</v>
      </c>
      <c r="O936" t="b">
        <v>0</v>
      </c>
      <c r="P936" t="n">
        <v>2.490530902209559</v>
      </c>
      <c r="Q936" t="n">
        <v>0</v>
      </c>
      <c r="R936" t="n">
        <v>0.8404484787624087</v>
      </c>
      <c r="S936" t="n">
        <v>34.84325206753361</v>
      </c>
      <c r="T936" t="n">
        <v>22.54917123017346</v>
      </c>
      <c r="U936" t="n">
        <v>2.963335606100397</v>
      </c>
      <c r="V936" t="n">
        <v>3.597754572421103</v>
      </c>
      <c r="W936" t="n">
        <v>-30.58592460600197</v>
      </c>
      <c r="X936" t="n">
        <v>1</v>
      </c>
      <c r="Y936" t="n">
        <v>7.759849480793289</v>
      </c>
      <c r="Z936" t="n">
        <v>79.20928384434376</v>
      </c>
      <c r="AA936" t="n">
        <v>1254.936170212766</v>
      </c>
      <c r="AB936" t="b">
        <v>0</v>
      </c>
      <c r="AC936" t="b">
        <v>1</v>
      </c>
      <c r="AD936" t="n">
        <v>89.15068790685214</v>
      </c>
      <c r="AE936" t="n">
        <v>0.6391088723642203</v>
      </c>
      <c r="AF936" t="n">
        <v>0</v>
      </c>
      <c r="AG936" t="n">
        <v>0.02550148359153576</v>
      </c>
      <c r="AH936" t="b">
        <v>0</v>
      </c>
      <c r="AI936" t="b">
        <v>0</v>
      </c>
      <c r="AJ936" t="n">
        <v>1254.936170212766</v>
      </c>
      <c r="AK936" t="n">
        <v>0</v>
      </c>
      <c r="AL936" t="n">
        <v>2.963335606100397</v>
      </c>
      <c r="AM936" t="n">
        <v>0</v>
      </c>
      <c r="AN936" t="n">
        <v>3.602937513555665</v>
      </c>
      <c r="AO936" t="n">
        <v>0</v>
      </c>
      <c r="AP936" t="n">
        <v>1</v>
      </c>
      <c r="AQ936" t="n">
        <v>3</v>
      </c>
      <c r="AR936" t="n">
        <v>0</v>
      </c>
      <c r="AS936" t="n">
        <v>0</v>
      </c>
      <c r="AT936" t="n">
        <v>1.28275552661978</v>
      </c>
      <c r="AU936" t="n">
        <v>0.4082175219963233</v>
      </c>
      <c r="AV936" t="n">
        <v>1.28275552661978</v>
      </c>
    </row>
    <row r="937" spans="1:48">
      <c r="A937" t="n">
        <v>934</v>
      </c>
      <c r="B937" t="n">
        <v>0</v>
      </c>
      <c r="C937" t="n">
        <v>0</v>
      </c>
      <c r="D937" t="n">
        <v>0</v>
      </c>
      <c r="E937" t="n">
        <v>58.6</v>
      </c>
      <c r="F937" t="n">
        <v>-0.2838184928669421</v>
      </c>
      <c r="G937" t="n">
        <v>415.011140280176</v>
      </c>
      <c r="H937" t="n">
        <v>1532.22112991441</v>
      </c>
      <c r="I937" t="n">
        <v>-2.921134666716693</v>
      </c>
      <c r="J937" t="n">
        <v>-2.921134666716693</v>
      </c>
      <c r="K937" t="n">
        <v>-67.21453616852689</v>
      </c>
      <c r="L937" t="n">
        <v>6</v>
      </c>
      <c r="M937" t="n">
        <v>-18.20545400014271</v>
      </c>
      <c r="N937" t="n">
        <v>1238.034672970843</v>
      </c>
      <c r="O937" t="b">
        <v>0</v>
      </c>
      <c r="P937" t="n">
        <v>-2.921134666716693</v>
      </c>
      <c r="Q937" t="n">
        <v>0</v>
      </c>
      <c r="R937" t="n">
        <v>0.8002358707806855</v>
      </c>
      <c r="S937" t="n">
        <v>34.85422929065764</v>
      </c>
      <c r="T937" t="n">
        <v>-18.03051650341821</v>
      </c>
      <c r="U937" t="n">
        <v>-2.33759674368768</v>
      </c>
      <c r="V937" t="n">
        <v>0.1749374967244961</v>
      </c>
      <c r="W937" t="n">
        <v>-32.62957466085425</v>
      </c>
      <c r="X937" t="n">
        <v>1</v>
      </c>
      <c r="Y937" t="n">
        <v>9.803499535645564</v>
      </c>
      <c r="Z937" t="n">
        <v>79.21432424888624</v>
      </c>
      <c r="AA937" t="n">
        <v>1238.034672970843</v>
      </c>
      <c r="AB937" t="b">
        <v>0</v>
      </c>
      <c r="AC937" t="b">
        <v>1</v>
      </c>
      <c r="AD937" t="n">
        <v>89.15417269832366</v>
      </c>
      <c r="AE937" t="n">
        <v>0.6818120078387454</v>
      </c>
      <c r="AF937" t="n">
        <v>0</v>
      </c>
      <c r="AG937" t="n">
        <v>0.01933966136242599</v>
      </c>
      <c r="AH937" t="b">
        <v>0</v>
      </c>
      <c r="AI937" t="b">
        <v>0</v>
      </c>
      <c r="AJ937" t="n">
        <v>1238.034672970843</v>
      </c>
      <c r="AK937" t="n">
        <v>0</v>
      </c>
      <c r="AL937" t="n">
        <v>-2.33759674368768</v>
      </c>
      <c r="AM937" t="n">
        <v>0</v>
      </c>
      <c r="AN937" t="n">
        <v>-1.654548724266517</v>
      </c>
      <c r="AO937" t="n">
        <v>0</v>
      </c>
      <c r="AP937" t="n">
        <v>1</v>
      </c>
      <c r="AQ937" t="n">
        <v>3</v>
      </c>
      <c r="AR937" t="n">
        <v>0</v>
      </c>
      <c r="AS937" t="n">
        <v>0</v>
      </c>
      <c r="AT937" t="n">
        <v>0.4211253613302685</v>
      </c>
      <c r="AU937" t="n">
        <v>0.1340167692787531</v>
      </c>
      <c r="AV937" t="n">
        <v>0.4211253613302685</v>
      </c>
    </row>
    <row r="938" spans="1:48">
      <c r="A938" t="n">
        <v>935</v>
      </c>
      <c r="B938" t="n">
        <v>0</v>
      </c>
      <c r="C938" t="n">
        <v>0</v>
      </c>
      <c r="D938" t="n">
        <v>0</v>
      </c>
      <c r="E938" t="n">
        <v>57.5</v>
      </c>
      <c r="F938" t="n">
        <v>-0.2951440417589266</v>
      </c>
      <c r="G938" t="n">
        <v>407.2208287732102</v>
      </c>
      <c r="H938" t="n">
        <v>1503.459299830692</v>
      </c>
      <c r="I938" t="n">
        <v>-3.451258697367312</v>
      </c>
      <c r="J938" t="n">
        <v>-3.451258697367312</v>
      </c>
      <c r="K938" t="n">
        <v>-80.93174652627775</v>
      </c>
      <c r="L938" t="n">
        <v>6</v>
      </c>
      <c r="M938" t="n">
        <v>-21.9208414209853</v>
      </c>
      <c r="N938" t="n">
        <v>1214.795114263199</v>
      </c>
      <c r="O938" t="b">
        <v>0</v>
      </c>
      <c r="P938" t="n">
        <v>-3.451258697367312</v>
      </c>
      <c r="Q938" t="n">
        <v>0</v>
      </c>
      <c r="R938" t="n">
        <v>0.8288837687171715</v>
      </c>
      <c r="S938" t="n">
        <v>34.87034942634281</v>
      </c>
      <c r="T938" t="n">
        <v>-22.48741293375963</v>
      </c>
      <c r="U938" t="n">
        <v>-2.860692315891733</v>
      </c>
      <c r="V938" t="n">
        <v>-0.5665715127743169</v>
      </c>
      <c r="W938" t="n">
        <v>-32.62957466085425</v>
      </c>
      <c r="X938" t="n">
        <v>1</v>
      </c>
      <c r="Y938" t="n">
        <v>9.803499535645564</v>
      </c>
      <c r="Z938" t="n">
        <v>79.24056846843816</v>
      </c>
      <c r="AA938" t="n">
        <v>1214.795114263199</v>
      </c>
      <c r="AB938" t="b">
        <v>0</v>
      </c>
      <c r="AC938" t="b">
        <v>1</v>
      </c>
      <c r="AD938" t="n">
        <v>89.15806297591718</v>
      </c>
      <c r="AE938" t="n">
        <v>0.6818120078387454</v>
      </c>
      <c r="AF938" t="n">
        <v>0</v>
      </c>
      <c r="AG938" t="n">
        <v>0.01263919709570815</v>
      </c>
      <c r="AH938" t="b">
        <v>0</v>
      </c>
      <c r="AI938" t="b">
        <v>0</v>
      </c>
      <c r="AJ938" t="n">
        <v>1214.795114263199</v>
      </c>
      <c r="AK938" t="n">
        <v>0</v>
      </c>
      <c r="AL938" t="n">
        <v>-2.860692315891733</v>
      </c>
      <c r="AM938" t="n">
        <v>0</v>
      </c>
      <c r="AN938" t="n">
        <v>-2.177510766133411</v>
      </c>
      <c r="AO938" t="n">
        <v>0</v>
      </c>
      <c r="AP938" t="n">
        <v>1</v>
      </c>
      <c r="AQ938" t="n">
        <v>3</v>
      </c>
      <c r="AR938" t="n">
        <v>0</v>
      </c>
      <c r="AS938" t="n">
        <v>0</v>
      </c>
      <c r="AT938" t="n">
        <v>0.3233420855452812</v>
      </c>
      <c r="AU938" t="n">
        <v>0.1028987224605753</v>
      </c>
      <c r="AV938" t="n">
        <v>0.3233420855452812</v>
      </c>
    </row>
    <row r="939" spans="1:48">
      <c r="A939" t="n">
        <v>936</v>
      </c>
      <c r="B939" t="n">
        <v>0</v>
      </c>
      <c r="C939" t="n">
        <v>0</v>
      </c>
      <c r="D939" t="n">
        <v>0</v>
      </c>
      <c r="E939" t="n">
        <v>56.6</v>
      </c>
      <c r="F939" t="n">
        <v>-0.2022720067640238</v>
      </c>
      <c r="G939" t="n">
        <v>400.8469375402382</v>
      </c>
      <c r="H939" t="n">
        <v>1479.92689339856</v>
      </c>
      <c r="I939" t="n">
        <v>0.1086757149241909</v>
      </c>
      <c r="J939" t="n">
        <v>0.1086757149241909</v>
      </c>
      <c r="K939" t="n">
        <v>2.588959865384188</v>
      </c>
      <c r="L939" t="n">
        <v>6</v>
      </c>
      <c r="M939" t="n">
        <v>0.7012350664637562</v>
      </c>
      <c r="N939" t="n">
        <v>1195.780929866036</v>
      </c>
      <c r="O939" t="b">
        <v>0</v>
      </c>
      <c r="P939" t="n">
        <v>0.1086757149241909</v>
      </c>
      <c r="Q939" t="n">
        <v>0</v>
      </c>
      <c r="R939" t="n">
        <v>0.2319849520324578</v>
      </c>
      <c r="S939" t="n">
        <v>34.88666372199487</v>
      </c>
      <c r="T939" t="n">
        <v>3.74104084624247</v>
      </c>
      <c r="U939" t="n">
        <v>0.4684601909393922</v>
      </c>
      <c r="V939" t="n">
        <v>2.873175664975445</v>
      </c>
      <c r="W939" t="n">
        <v>-31.2868620816529</v>
      </c>
      <c r="X939" t="n">
        <v>1</v>
      </c>
      <c r="Y939" t="n">
        <v>8.460786956444217</v>
      </c>
      <c r="Z939" t="n">
        <v>79.26688985707139</v>
      </c>
      <c r="AA939" t="n">
        <v>1195.780929866036</v>
      </c>
      <c r="AB939" t="b">
        <v>0</v>
      </c>
      <c r="AC939" t="b">
        <v>1</v>
      </c>
      <c r="AD939" t="n">
        <v>89.16168684228465</v>
      </c>
      <c r="AE939" t="n">
        <v>0.6537553270793143</v>
      </c>
      <c r="AF939" t="n">
        <v>0</v>
      </c>
      <c r="AG939" t="n">
        <v>0.007629756532108456</v>
      </c>
      <c r="AH939" t="b">
        <v>0</v>
      </c>
      <c r="AI939" t="b">
        <v>0</v>
      </c>
      <c r="AJ939" t="n">
        <v>1195.780929866036</v>
      </c>
      <c r="AK939" t="n">
        <v>0</v>
      </c>
      <c r="AL939" t="n">
        <v>0.4684601909393922</v>
      </c>
      <c r="AM939" t="n">
        <v>0</v>
      </c>
      <c r="AN939" t="n">
        <v>1.122985885348468</v>
      </c>
      <c r="AO939" t="n">
        <v>0</v>
      </c>
      <c r="AP939" t="n">
        <v>1</v>
      </c>
      <c r="AQ939" t="n">
        <v>3</v>
      </c>
      <c r="AR939" t="n">
        <v>0</v>
      </c>
      <c r="AS939" t="n">
        <v>0</v>
      </c>
      <c r="AT939" t="n">
        <v>0.8454646758425437</v>
      </c>
      <c r="AU939" t="n">
        <v>0.2690563304898304</v>
      </c>
      <c r="AV939" t="n">
        <v>0.8454646758425437</v>
      </c>
    </row>
    <row r="940" spans="1:48">
      <c r="A940" t="n">
        <v>937</v>
      </c>
      <c r="B940" t="n">
        <v>0</v>
      </c>
      <c r="C940" t="n">
        <v>0</v>
      </c>
      <c r="D940" t="n">
        <v>0</v>
      </c>
      <c r="E940" t="n">
        <v>56</v>
      </c>
      <c r="F940" t="n">
        <v>-0.1457679311849862</v>
      </c>
      <c r="G940" t="n">
        <v>396.5976767182569</v>
      </c>
      <c r="H940" t="n">
        <v>1464.238622443804</v>
      </c>
      <c r="I940" t="n">
        <v>2.212397790721145</v>
      </c>
      <c r="J940" t="n">
        <v>2.212397790721145</v>
      </c>
      <c r="K940" t="n">
        <v>53.27021288563937</v>
      </c>
      <c r="L940" t="n">
        <v>6</v>
      </c>
      <c r="M940" t="n">
        <v>14.42855170250254</v>
      </c>
      <c r="N940" t="n">
        <v>1183.104806934594</v>
      </c>
      <c r="O940" t="b">
        <v>0</v>
      </c>
      <c r="P940" t="n">
        <v>2.212397790721145</v>
      </c>
      <c r="Q940" t="n">
        <v>0</v>
      </c>
      <c r="R940" t="n">
        <v>0.8359979846950117</v>
      </c>
      <c r="S940" t="n">
        <v>34.88896941691632</v>
      </c>
      <c r="T940" t="n">
        <v>21.36024101805208</v>
      </c>
      <c r="U940" t="n">
        <v>2.64641522016141</v>
      </c>
      <c r="V940" t="n">
        <v>3.503122574360816</v>
      </c>
      <c r="W940" t="n">
        <v>-30.58592460600197</v>
      </c>
      <c r="X940" t="n">
        <v>1</v>
      </c>
      <c r="Y940" t="n">
        <v>7.759849480793289</v>
      </c>
      <c r="Z940" t="n">
        <v>79.28323692874768</v>
      </c>
      <c r="AA940" t="n">
        <v>1183.104806934594</v>
      </c>
      <c r="AB940" t="b">
        <v>0</v>
      </c>
      <c r="AC940" t="b">
        <v>1</v>
      </c>
      <c r="AD940" t="n">
        <v>89.16490522253014</v>
      </c>
      <c r="AE940" t="n">
        <v>0.6391088723642203</v>
      </c>
      <c r="AF940" t="n">
        <v>0</v>
      </c>
      <c r="AG940" t="n">
        <v>0.01421131313530538</v>
      </c>
      <c r="AH940" t="b">
        <v>0</v>
      </c>
      <c r="AI940" t="b">
        <v>0</v>
      </c>
      <c r="AJ940" t="n">
        <v>1183.104806934594</v>
      </c>
      <c r="AK940" t="n">
        <v>0</v>
      </c>
      <c r="AL940" t="n">
        <v>2.64641522016141</v>
      </c>
      <c r="AM940" t="n">
        <v>0</v>
      </c>
      <c r="AN940" t="n">
        <v>3.285938378956302</v>
      </c>
      <c r="AO940" t="n">
        <v>0</v>
      </c>
      <c r="AP940" t="n">
        <v>1</v>
      </c>
      <c r="AQ940" t="n">
        <v>3</v>
      </c>
      <c r="AR940" t="n">
        <v>0</v>
      </c>
      <c r="AS940" t="n">
        <v>0</v>
      </c>
      <c r="AT940" t="n">
        <v>1.193396006163178</v>
      </c>
      <c r="AU940" t="n">
        <v>0.3797802077532124</v>
      </c>
      <c r="AV940" t="n">
        <v>1.193396006163178</v>
      </c>
    </row>
    <row r="941" spans="1:48">
      <c r="A941" t="n">
        <v>938</v>
      </c>
      <c r="B941" t="n">
        <v>0</v>
      </c>
      <c r="C941" t="n">
        <v>0</v>
      </c>
      <c r="D941" t="n">
        <v>0</v>
      </c>
      <c r="E941" t="n">
        <v>55.5</v>
      </c>
      <c r="F941" t="n">
        <v>-0.1313229351627019</v>
      </c>
      <c r="G941" t="n">
        <v>393.0566260332724</v>
      </c>
      <c r="H941" t="n">
        <v>1451.165063314842</v>
      </c>
      <c r="I941" t="n">
        <v>2.685670735645174</v>
      </c>
      <c r="J941" t="n">
        <v>2.685670735645174</v>
      </c>
      <c r="K941" t="n">
        <v>65.24827387985468</v>
      </c>
      <c r="L941" t="n">
        <v>6</v>
      </c>
      <c r="M941" t="n">
        <v>17.67288024914807</v>
      </c>
      <c r="N941" t="n">
        <v>1172.541371158392</v>
      </c>
      <c r="O941" t="b">
        <v>0</v>
      </c>
      <c r="P941" t="n">
        <v>2.685670735645174</v>
      </c>
      <c r="Q941" t="n">
        <v>0</v>
      </c>
      <c r="R941" t="n">
        <v>0.8571132161840362</v>
      </c>
      <c r="S941" t="n">
        <v>34.89899274644776</v>
      </c>
      <c r="T941" t="n">
        <v>25.51865510061039</v>
      </c>
      <c r="U941" t="n">
        <v>3.133390881081124</v>
      </c>
      <c r="V941" t="n">
        <v>3.646278554635057</v>
      </c>
      <c r="W941" t="n">
        <v>-28.59232455744931</v>
      </c>
      <c r="X941" t="n">
        <v>1</v>
      </c>
      <c r="Y941" t="n">
        <v>5.766249432240631</v>
      </c>
      <c r="Z941" t="n">
        <v>79.29502631100981</v>
      </c>
      <c r="AA941" t="n">
        <v>1172.541371158392</v>
      </c>
      <c r="AB941" t="b">
        <v>0</v>
      </c>
      <c r="AC941" t="b">
        <v>1</v>
      </c>
      <c r="AD941" t="n">
        <v>89.16758897231448</v>
      </c>
      <c r="AE941" t="n">
        <v>0.5974515579168513</v>
      </c>
      <c r="AF941" t="n">
        <v>0</v>
      </c>
      <c r="AG941" t="n">
        <v>0.02497217436125609</v>
      </c>
      <c r="AH941" t="b">
        <v>0</v>
      </c>
      <c r="AI941" t="b">
        <v>0</v>
      </c>
      <c r="AJ941" t="n">
        <v>1172.541371158392</v>
      </c>
      <c r="AK941" t="n">
        <v>0</v>
      </c>
      <c r="AL941" t="n">
        <v>3.133390881081124</v>
      </c>
      <c r="AM941" t="n">
        <v>0</v>
      </c>
      <c r="AN941" t="n">
        <v>3.73118482447787</v>
      </c>
      <c r="AO941" t="n">
        <v>0</v>
      </c>
      <c r="AP941" t="n">
        <v>1</v>
      </c>
      <c r="AQ941" t="n">
        <v>3</v>
      </c>
      <c r="AR941" t="n">
        <v>0</v>
      </c>
      <c r="AS941" t="n">
        <v>0</v>
      </c>
      <c r="AT941" t="n">
        <v>1.261639297502771</v>
      </c>
      <c r="AU941" t="n">
        <v>0.4014976018360361</v>
      </c>
      <c r="AV941" t="n">
        <v>1.261639297502771</v>
      </c>
    </row>
    <row r="942" spans="1:48">
      <c r="A942" t="n">
        <v>939</v>
      </c>
      <c r="B942" t="n">
        <v>0</v>
      </c>
      <c r="C942" t="n">
        <v>0</v>
      </c>
      <c r="D942" t="n">
        <v>0</v>
      </c>
      <c r="E942" t="n">
        <v>55</v>
      </c>
      <c r="F942" t="n">
        <v>-0.1622736614975304</v>
      </c>
      <c r="G942" t="n">
        <v>389.515575348288</v>
      </c>
      <c r="H942" t="n">
        <v>1438.091504185879</v>
      </c>
      <c r="I942" t="n">
        <v>1.433475445663031</v>
      </c>
      <c r="J942" t="n">
        <v>1.433475445663031</v>
      </c>
      <c r="K942" t="n">
        <v>35.14283650004987</v>
      </c>
      <c r="L942" t="n">
        <v>6</v>
      </c>
      <c r="M942" t="n">
        <v>9.518644772494548</v>
      </c>
      <c r="N942" t="n">
        <v>1161.97793538219</v>
      </c>
      <c r="O942" t="b">
        <v>0</v>
      </c>
      <c r="P942" t="n">
        <v>1.433475445663031</v>
      </c>
      <c r="Q942" t="n">
        <v>0</v>
      </c>
      <c r="R942" t="n">
        <v>0.7833215126147972</v>
      </c>
      <c r="S942" t="n">
        <v>34.90959368789126</v>
      </c>
      <c r="T942" t="n">
        <v>15.03916433589733</v>
      </c>
      <c r="U942" t="n">
        <v>1.829996269192151</v>
      </c>
      <c r="V942" t="n">
        <v>3.258663379839719</v>
      </c>
      <c r="W942" t="n">
        <v>-30.58592460600197</v>
      </c>
      <c r="X942" t="n">
        <v>1</v>
      </c>
      <c r="Y942" t="n">
        <v>7.759849480793289</v>
      </c>
      <c r="Z942" t="n">
        <v>79.30406678830866</v>
      </c>
      <c r="AA942" t="n">
        <v>1161.97793538219</v>
      </c>
      <c r="AB942" t="b">
        <v>0</v>
      </c>
      <c r="AC942" t="b">
        <v>1</v>
      </c>
      <c r="AD942" t="n">
        <v>89.17027272209882</v>
      </c>
      <c r="AE942" t="n">
        <v>0.6391088723642203</v>
      </c>
      <c r="AF942" t="n">
        <v>0</v>
      </c>
      <c r="AG942" t="n">
        <v>0.03236643263474837</v>
      </c>
      <c r="AH942" t="b">
        <v>0</v>
      </c>
      <c r="AI942" t="b">
        <v>0</v>
      </c>
      <c r="AJ942" t="n">
        <v>1161.97793538219</v>
      </c>
      <c r="AK942" t="n">
        <v>0</v>
      </c>
      <c r="AL942" t="n">
        <v>1.829996269192151</v>
      </c>
      <c r="AM942" t="n">
        <v>0</v>
      </c>
      <c r="AN942" t="n">
        <v>2.469519427987043</v>
      </c>
      <c r="AO942" t="n">
        <v>0</v>
      </c>
      <c r="AP942" t="n">
        <v>1</v>
      </c>
      <c r="AQ942" t="n">
        <v>3</v>
      </c>
      <c r="AR942" t="n">
        <v>0</v>
      </c>
      <c r="AS942" t="n">
        <v>0</v>
      </c>
      <c r="AT942" t="n">
        <v>1.047875578949117</v>
      </c>
      <c r="AU942" t="n">
        <v>0.3334705353609155</v>
      </c>
      <c r="AV942" t="n">
        <v>1.047875578949117</v>
      </c>
    </row>
    <row r="943" spans="1:48">
      <c r="A943" t="n">
        <v>940</v>
      </c>
      <c r="B943" t="n">
        <v>0</v>
      </c>
      <c r="C943" t="n">
        <v>0</v>
      </c>
      <c r="D943" t="n">
        <v>0</v>
      </c>
      <c r="E943" t="n">
        <v>54.4</v>
      </c>
      <c r="F943" t="n">
        <v>-0.1362490855138443</v>
      </c>
      <c r="G943" t="n">
        <v>385.2663145263067</v>
      </c>
      <c r="H943" t="n">
        <v>1422.403233231124</v>
      </c>
      <c r="I943" t="n">
        <v>2.323863891441112</v>
      </c>
      <c r="J943" t="n">
        <v>2.323863891441112</v>
      </c>
      <c r="K943" t="n">
        <v>57.59980742417587</v>
      </c>
      <c r="L943" t="n">
        <v>6</v>
      </c>
      <c r="M943" t="n">
        <v>15.6012479480433</v>
      </c>
      <c r="N943" t="n">
        <v>1149.301812450749</v>
      </c>
      <c r="O943" t="b">
        <v>0</v>
      </c>
      <c r="P943" t="n">
        <v>2.323863891441112</v>
      </c>
      <c r="Q943" t="n">
        <v>0</v>
      </c>
      <c r="R943" t="n">
        <v>0.8453459672309417</v>
      </c>
      <c r="S943" t="n">
        <v>34.91817405088386</v>
      </c>
      <c r="T943" t="n">
        <v>22.84091476353726</v>
      </c>
      <c r="U943" t="n">
        <v>2.749009259550002</v>
      </c>
      <c r="V943" t="n">
        <v>3.532439580315359</v>
      </c>
      <c r="W943" t="n">
        <v>-30.58592460600197</v>
      </c>
      <c r="X943" t="n">
        <v>1</v>
      </c>
      <c r="Y943" t="n">
        <v>7.759849480793289</v>
      </c>
      <c r="Z943" t="n">
        <v>79.32065270013803</v>
      </c>
      <c r="AA943" t="n">
        <v>1149.301812450749</v>
      </c>
      <c r="AB943" t="b">
        <v>0</v>
      </c>
      <c r="AC943" t="b">
        <v>1</v>
      </c>
      <c r="AD943" t="n">
        <v>89.17335202744833</v>
      </c>
      <c r="AE943" t="n">
        <v>0.6391088723642203</v>
      </c>
      <c r="AF943" t="n">
        <v>0</v>
      </c>
      <c r="AG943" t="n">
        <v>0.0413356972781509</v>
      </c>
      <c r="AH943" t="b">
        <v>0</v>
      </c>
      <c r="AI943" t="b">
        <v>0</v>
      </c>
      <c r="AJ943" t="n">
        <v>1149.301812450749</v>
      </c>
      <c r="AK943" t="n">
        <v>0</v>
      </c>
      <c r="AL943" t="n">
        <v>2.749009259550002</v>
      </c>
      <c r="AM943" t="n">
        <v>0</v>
      </c>
      <c r="AN943" t="n">
        <v>3.388395464152937</v>
      </c>
      <c r="AO943" t="n">
        <v>0</v>
      </c>
      <c r="AP943" t="n">
        <v>1</v>
      </c>
      <c r="AQ943" t="n">
        <v>3</v>
      </c>
      <c r="AR943" t="n">
        <v>0</v>
      </c>
      <c r="AS943" t="n">
        <v>0</v>
      </c>
      <c r="AT943" t="n">
        <v>1.193192036601754</v>
      </c>
      <c r="AU943" t="n">
        <v>0.3797152975289341</v>
      </c>
      <c r="AV943" t="n">
        <v>1.193192036601754</v>
      </c>
    </row>
    <row r="944" spans="1:48">
      <c r="A944" t="n">
        <v>941</v>
      </c>
      <c r="B944" t="n">
        <v>0</v>
      </c>
      <c r="C944" t="n">
        <v>0</v>
      </c>
      <c r="D944" t="n">
        <v>0</v>
      </c>
      <c r="E944" t="n">
        <v>54.1</v>
      </c>
      <c r="F944" t="n">
        <v>-0.04272999644708353</v>
      </c>
      <c r="G944" t="n">
        <v>383.141684115316</v>
      </c>
      <c r="H944" t="n">
        <v>1414.559097753747</v>
      </c>
      <c r="I944" t="n">
        <v>5.756934199656223</v>
      </c>
      <c r="J944" t="n">
        <v>5.756934199656223</v>
      </c>
      <c r="K944" t="n">
        <v>143.4839235066325</v>
      </c>
      <c r="L944" t="n">
        <v>6</v>
      </c>
      <c r="M944" t="n">
        <v>38.86346790537173</v>
      </c>
      <c r="N944" t="n">
        <v>1142.963750985027</v>
      </c>
      <c r="O944" t="b">
        <v>0</v>
      </c>
      <c r="P944" t="n">
        <v>5.756934199656223</v>
      </c>
      <c r="Q944" t="n">
        <v>0</v>
      </c>
      <c r="R944" t="n">
        <v>0.9125270665173331</v>
      </c>
      <c r="S944" t="n">
        <v>34.92810227437251</v>
      </c>
      <c r="T944" t="n">
        <v>52.70895859736202</v>
      </c>
      <c r="U944" t="n">
        <v>6.308781855235932</v>
      </c>
      <c r="V944" t="n">
        <v>4.610607229327698</v>
      </c>
      <c r="W944" t="n">
        <v>-29.01252909574085</v>
      </c>
      <c r="X944" t="n">
        <v>1</v>
      </c>
      <c r="Y944" t="n">
        <v>6.186453970532167</v>
      </c>
      <c r="Z944" t="n">
        <v>79.3824975461045</v>
      </c>
      <c r="AA944" t="n">
        <v>1142.963750985027</v>
      </c>
      <c r="AB944" t="b">
        <v>0</v>
      </c>
      <c r="AC944" t="b">
        <v>1</v>
      </c>
      <c r="AD944" t="n">
        <v>89.176119151149</v>
      </c>
      <c r="AE944" t="n">
        <v>0.6062319512542864</v>
      </c>
      <c r="AF944" t="n">
        <v>0</v>
      </c>
      <c r="AG944" t="n">
        <v>0.05023935580445471</v>
      </c>
      <c r="AH944" t="b">
        <v>0</v>
      </c>
      <c r="AI944" t="b">
        <v>0</v>
      </c>
      <c r="AJ944" t="n">
        <v>1142.963750985027</v>
      </c>
      <c r="AK944" t="n">
        <v>0</v>
      </c>
      <c r="AL944" t="n">
        <v>6.308781855235932</v>
      </c>
      <c r="AM944" t="n">
        <v>0</v>
      </c>
      <c r="AN944" t="n">
        <v>6.915068588167002</v>
      </c>
      <c r="AO944" t="n">
        <v>0</v>
      </c>
      <c r="AP944" t="n">
        <v>1</v>
      </c>
      <c r="AQ944" t="n">
        <v>3</v>
      </c>
      <c r="AR944" t="n">
        <v>0</v>
      </c>
      <c r="AS944" t="n">
        <v>0</v>
      </c>
      <c r="AT944" t="n">
        <v>1.780580383426629</v>
      </c>
      <c r="AU944" t="n">
        <v>0.5666427442749429</v>
      </c>
      <c r="AV944" t="n">
        <v>1.780580383426629</v>
      </c>
    </row>
    <row r="945" spans="1:48">
      <c r="A945" t="n">
        <v>942</v>
      </c>
      <c r="B945" t="n">
        <v>0</v>
      </c>
      <c r="C945" t="n">
        <v>0</v>
      </c>
      <c r="D945" t="n">
        <v>0</v>
      </c>
      <c r="E945" t="n">
        <v>54</v>
      </c>
      <c r="F945" t="n">
        <v>-0.02616426203115108</v>
      </c>
      <c r="G945" t="n">
        <v>382.4334739783192</v>
      </c>
      <c r="H945" t="n">
        <v>1411.944385927954</v>
      </c>
      <c r="I945" t="n">
        <v>6.350388077144681</v>
      </c>
      <c r="J945" t="n">
        <v>6.350388077144681</v>
      </c>
      <c r="K945" t="n">
        <v>158.5680734244582</v>
      </c>
      <c r="L945" t="n">
        <v>6</v>
      </c>
      <c r="M945" t="n">
        <v>42.94909897737222</v>
      </c>
      <c r="N945" t="n">
        <v>1140.851063829787</v>
      </c>
      <c r="O945" t="b">
        <v>0</v>
      </c>
      <c r="P945" t="n">
        <v>6.350388077144681</v>
      </c>
      <c r="Q945" t="n">
        <v>0</v>
      </c>
      <c r="R945" t="n">
        <v>0.9171944325141701</v>
      </c>
      <c r="S945" t="n">
        <v>34.94201347341385</v>
      </c>
      <c r="T945" t="n">
        <v>57.95371579103387</v>
      </c>
      <c r="U945" t="n">
        <v>6.923709795901504</v>
      </c>
      <c r="V945" t="n">
        <v>4.798890323989056</v>
      </c>
      <c r="W945" t="n">
        <v>-27.49237842887876</v>
      </c>
      <c r="X945" t="n">
        <v>1</v>
      </c>
      <c r="Y945" t="n">
        <v>4.66630330367008</v>
      </c>
      <c r="Z945" t="n">
        <v>79.45739971938437</v>
      </c>
      <c r="AA945" t="n">
        <v>1140.851063829787</v>
      </c>
      <c r="AB945" t="b">
        <v>0</v>
      </c>
      <c r="AC945" t="b">
        <v>1</v>
      </c>
      <c r="AD945" t="n">
        <v>89.17827247600499</v>
      </c>
      <c r="AE945" t="n">
        <v>0.5744676089616458</v>
      </c>
      <c r="AF945" t="n">
        <v>0</v>
      </c>
      <c r="AG945" t="n">
        <v>0.06368054457462191</v>
      </c>
      <c r="AH945" t="b">
        <v>0</v>
      </c>
      <c r="AI945" t="b">
        <v>0</v>
      </c>
      <c r="AJ945" t="n">
        <v>1140.851063829787</v>
      </c>
      <c r="AK945" t="n">
        <v>0</v>
      </c>
      <c r="AL945" t="n">
        <v>6.923709795901504</v>
      </c>
      <c r="AM945" t="n">
        <v>0</v>
      </c>
      <c r="AN945" t="n">
        <v>7.498191100282346</v>
      </c>
      <c r="AO945" t="n">
        <v>0</v>
      </c>
      <c r="AP945" t="n">
        <v>1</v>
      </c>
      <c r="AQ945" t="n">
        <v>3</v>
      </c>
      <c r="AR945" t="n">
        <v>0</v>
      </c>
      <c r="AS945" t="n">
        <v>0</v>
      </c>
      <c r="AT945" t="n">
        <v>1.878399893024765</v>
      </c>
      <c r="AU945" t="n">
        <v>0.5977723219554784</v>
      </c>
      <c r="AV945" t="n">
        <v>1.878399893024765</v>
      </c>
    </row>
    <row r="946" spans="1:48">
      <c r="A946" t="n">
        <v>943</v>
      </c>
      <c r="B946" t="n">
        <v>0</v>
      </c>
      <c r="C946" t="n">
        <v>0</v>
      </c>
      <c r="D946" t="n">
        <v>0</v>
      </c>
      <c r="E946" t="n">
        <v>53.9</v>
      </c>
      <c r="F946" t="n">
        <v>-0.01927962209498091</v>
      </c>
      <c r="G946" t="n">
        <v>381.7252638413223</v>
      </c>
      <c r="H946" t="n">
        <v>1409.329674102162</v>
      </c>
      <c r="I946" t="n">
        <v>6.582778667508558</v>
      </c>
      <c r="J946" t="n">
        <v>6.582778667508558</v>
      </c>
      <c r="K946" t="n">
        <v>164.6757807441386</v>
      </c>
      <c r="L946" t="n">
        <v>6</v>
      </c>
      <c r="M946" t="n">
        <v>44.60340756883494</v>
      </c>
      <c r="N946" t="n">
        <v>1138.738376674547</v>
      </c>
      <c r="O946" t="b">
        <v>0</v>
      </c>
      <c r="P946" t="n">
        <v>6.582778667508558</v>
      </c>
      <c r="Q946" t="n">
        <v>0</v>
      </c>
      <c r="R946" t="n">
        <v>0.9188705301978261</v>
      </c>
      <c r="S946" t="n">
        <v>34.9565399206755</v>
      </c>
      <c r="T946" t="n">
        <v>60.07618622642911</v>
      </c>
      <c r="U946" t="n">
        <v>7.163989322947744</v>
      </c>
      <c r="V946" t="n">
        <v>4.873949136286868</v>
      </c>
      <c r="W946" t="n">
        <v>-27.49237842887876</v>
      </c>
      <c r="X946" t="n">
        <v>1</v>
      </c>
      <c r="Y946" t="n">
        <v>4.66630330367008</v>
      </c>
      <c r="Z946" t="n">
        <v>79.53230189266424</v>
      </c>
      <c r="AA946" t="n">
        <v>1138.738376674547</v>
      </c>
      <c r="AB946" t="b">
        <v>0</v>
      </c>
      <c r="AC946" t="b">
        <v>1</v>
      </c>
      <c r="AD946" t="n">
        <v>89.18012418366517</v>
      </c>
      <c r="AE946" t="n">
        <v>0.5744676089616458</v>
      </c>
      <c r="AF946" t="n">
        <v>0</v>
      </c>
      <c r="AG946" t="n">
        <v>0.0772516193720672</v>
      </c>
      <c r="AH946" t="b">
        <v>0</v>
      </c>
      <c r="AI946" t="b">
        <v>0</v>
      </c>
      <c r="AJ946" t="n">
        <v>1138.738376674547</v>
      </c>
      <c r="AK946" t="n">
        <v>0</v>
      </c>
      <c r="AL946" t="n">
        <v>7.163989322947744</v>
      </c>
      <c r="AM946" t="n">
        <v>0</v>
      </c>
      <c r="AN946" t="n">
        <v>7.738460355764189</v>
      </c>
      <c r="AO946" t="n">
        <v>0</v>
      </c>
      <c r="AP946" t="n">
        <v>1</v>
      </c>
      <c r="AQ946" t="n">
        <v>3</v>
      </c>
      <c r="AR946" t="n">
        <v>0</v>
      </c>
      <c r="AS946" t="n">
        <v>0</v>
      </c>
      <c r="AT946" t="n">
        <v>1.918266517130549</v>
      </c>
      <c r="AU946" t="n">
        <v>0.6104592713898003</v>
      </c>
      <c r="AV946" t="n">
        <v>1.918266517130549</v>
      </c>
    </row>
    <row r="947" spans="1:48">
      <c r="A947" t="n">
        <v>944</v>
      </c>
      <c r="B947" t="n">
        <v>0</v>
      </c>
      <c r="C947" t="n">
        <v>0</v>
      </c>
      <c r="D947" t="n">
        <v>0</v>
      </c>
      <c r="E947" t="n">
        <v>53.9</v>
      </c>
      <c r="F947" t="n">
        <v>0.019949417077747</v>
      </c>
      <c r="G947" t="n">
        <v>381.7252638413223</v>
      </c>
      <c r="H947" t="n">
        <v>1409.329674102162</v>
      </c>
      <c r="I947" t="n">
        <v>8.036851392593782</v>
      </c>
      <c r="J947" t="n">
        <v>8.036851392593782</v>
      </c>
      <c r="K947" t="n">
        <v>201.051082627529</v>
      </c>
      <c r="L947" t="n">
        <v>6</v>
      </c>
      <c r="M947" t="n">
        <v>54.45587286769474</v>
      </c>
      <c r="N947" t="n">
        <v>1138.738376674547</v>
      </c>
      <c r="O947" t="b">
        <v>0</v>
      </c>
      <c r="P947" t="n">
        <v>8.036851392593782</v>
      </c>
      <c r="Q947" t="n">
        <v>0</v>
      </c>
      <c r="R947" t="n">
        <v>0.9266844902880854</v>
      </c>
      <c r="S947" t="n">
        <v>34.97129316377249</v>
      </c>
      <c r="T947" t="n">
        <v>72.72797048868982</v>
      </c>
      <c r="U947" t="n">
        <v>8.672694403351139</v>
      </c>
      <c r="V947" t="n">
        <v>5.332088226691369</v>
      </c>
      <c r="W947" t="n">
        <v>-24.14369760265429</v>
      </c>
      <c r="X947" t="n">
        <v>1</v>
      </c>
      <c r="Y947" t="n">
        <v>1.317622477445607</v>
      </c>
      <c r="Z947" t="n">
        <v>79.61445782017948</v>
      </c>
      <c r="AA947" t="n">
        <v>1138.738376674547</v>
      </c>
      <c r="AB947" t="b">
        <v>0</v>
      </c>
      <c r="AC947" t="b">
        <v>1</v>
      </c>
      <c r="AD947" t="n">
        <v>89.18131147052651</v>
      </c>
      <c r="AE947" t="n">
        <v>0.5044951737868061</v>
      </c>
      <c r="AF947" t="n">
        <v>0</v>
      </c>
      <c r="AG947" t="n">
        <v>0.08601740482348857</v>
      </c>
      <c r="AH947" t="b">
        <v>0</v>
      </c>
      <c r="AI947" t="b">
        <v>0</v>
      </c>
      <c r="AJ947" t="n">
        <v>1138.738376674547</v>
      </c>
      <c r="AK947" t="n">
        <v>0</v>
      </c>
      <c r="AL947" t="n">
        <v>8.672694403351139</v>
      </c>
      <c r="AM947" t="n">
        <v>0</v>
      </c>
      <c r="AN947" t="n">
        <v>9.177193000992744</v>
      </c>
      <c r="AO947" t="n">
        <v>0</v>
      </c>
      <c r="AP947" t="n">
        <v>1</v>
      </c>
      <c r="AQ947" t="n">
        <v>3</v>
      </c>
      <c r="AR947" t="n">
        <v>0</v>
      </c>
      <c r="AS947" t="n">
        <v>0</v>
      </c>
      <c r="AT947" t="n">
        <v>2.163749214627674</v>
      </c>
      <c r="AU947" t="n">
        <v>0.6885804226034818</v>
      </c>
      <c r="AV947" t="n">
        <v>2.163749214627674</v>
      </c>
    </row>
    <row r="948" spans="1:48">
      <c r="A948" t="n">
        <v>945</v>
      </c>
      <c r="B948" t="n">
        <v>0</v>
      </c>
      <c r="C948" t="n">
        <v>0</v>
      </c>
      <c r="D948" t="n">
        <v>0</v>
      </c>
      <c r="E948" t="n">
        <v>54</v>
      </c>
      <c r="F948" t="n">
        <v>0.02281528711732861</v>
      </c>
      <c r="G948" t="n">
        <v>382.4334739783192</v>
      </c>
      <c r="H948" t="n">
        <v>1411.944385927954</v>
      </c>
      <c r="I948" t="n">
        <v>8.169243732732571</v>
      </c>
      <c r="J948" t="n">
        <v>8.169243732732571</v>
      </c>
      <c r="K948" t="n">
        <v>203.984579256875</v>
      </c>
      <c r="L948" t="n">
        <v>6</v>
      </c>
      <c r="M948" t="n">
        <v>55.25042775104957</v>
      </c>
      <c r="N948" t="n">
        <v>1140.851063829787</v>
      </c>
      <c r="O948" t="b">
        <v>0</v>
      </c>
      <c r="P948" t="n">
        <v>8.169243732732571</v>
      </c>
      <c r="Q948" t="n">
        <v>0</v>
      </c>
      <c r="R948" t="n">
        <v>0.9271843678225643</v>
      </c>
      <c r="S948" t="n">
        <v>34.98757042764575</v>
      </c>
      <c r="T948" t="n">
        <v>73.74934763701305</v>
      </c>
      <c r="U948" t="n">
        <v>8.810808309805246</v>
      </c>
      <c r="V948" t="n">
        <v>5.370105370862589</v>
      </c>
      <c r="W948" t="n">
        <v>-24.14369760265429</v>
      </c>
      <c r="X948" t="n">
        <v>1</v>
      </c>
      <c r="Y948" t="n">
        <v>1.317622477445607</v>
      </c>
      <c r="Z948" t="n">
        <v>79.69661374769473</v>
      </c>
      <c r="AA948" t="n">
        <v>1140.851063829787</v>
      </c>
      <c r="AB948" t="b">
        <v>0</v>
      </c>
      <c r="AC948" t="b">
        <v>1</v>
      </c>
      <c r="AD948" t="n">
        <v>89.18183433658899</v>
      </c>
      <c r="AE948" t="n">
        <v>0.5044951737868061</v>
      </c>
      <c r="AF948" t="n">
        <v>0</v>
      </c>
      <c r="AG948" t="n">
        <v>0.09571235892376512</v>
      </c>
      <c r="AH948" t="b">
        <v>0</v>
      </c>
      <c r="AI948" t="b">
        <v>0</v>
      </c>
      <c r="AJ948" t="n">
        <v>1140.851063829787</v>
      </c>
      <c r="AK948" t="n">
        <v>0</v>
      </c>
      <c r="AL948" t="n">
        <v>8.810808309805246</v>
      </c>
      <c r="AM948" t="n">
        <v>0</v>
      </c>
      <c r="AN948" t="n">
        <v>9.315334298285242</v>
      </c>
      <c r="AO948" t="n">
        <v>0</v>
      </c>
      <c r="AP948" t="n">
        <v>1</v>
      </c>
      <c r="AQ948" t="n">
        <v>3</v>
      </c>
      <c r="AR948" t="n">
        <v>0</v>
      </c>
      <c r="AS948" t="n">
        <v>0</v>
      </c>
      <c r="AT948" t="n">
        <v>2.188086599514406</v>
      </c>
      <c r="AU948" t="n">
        <v>0.6963254268105673</v>
      </c>
      <c r="AV948" t="n">
        <v>2.188086599514406</v>
      </c>
    </row>
    <row r="949" spans="1:48">
      <c r="A949" t="n">
        <v>946</v>
      </c>
      <c r="B949" t="n">
        <v>0</v>
      </c>
      <c r="C949" t="n">
        <v>0</v>
      </c>
      <c r="D949" t="n">
        <v>0</v>
      </c>
      <c r="E949" t="n">
        <v>54.2</v>
      </c>
      <c r="F949" t="n">
        <v>0.1387894344529439</v>
      </c>
      <c r="G949" t="n">
        <v>383.8498942523129</v>
      </c>
      <c r="H949" t="n">
        <v>1417.173809579539</v>
      </c>
      <c r="I949" t="n">
        <v>12.54439588971482</v>
      </c>
      <c r="J949" t="n">
        <v>12.54439588971482</v>
      </c>
      <c r="K949" t="n">
        <v>312.0755238719577</v>
      </c>
      <c r="L949" t="n">
        <v>6</v>
      </c>
      <c r="M949" t="n">
        <v>84.52749834018354</v>
      </c>
      <c r="N949" t="n">
        <v>1145.076438140268</v>
      </c>
      <c r="O949" t="b">
        <v>0</v>
      </c>
      <c r="P949" t="n">
        <v>12.54439588971482</v>
      </c>
      <c r="Q949" t="n">
        <v>0</v>
      </c>
      <c r="R949" t="n">
        <v>0.9395143296402229</v>
      </c>
      <c r="S949" t="n">
        <v>35.00400302014796</v>
      </c>
      <c r="T949" t="n">
        <v>111.3482117511605</v>
      </c>
      <c r="U949" t="n">
        <v>13.3520005964343</v>
      </c>
      <c r="V949" t="n">
        <v>6.734971231131354</v>
      </c>
      <c r="W949" t="n">
        <v>-23.09874793182416</v>
      </c>
      <c r="X949" t="n">
        <v>1</v>
      </c>
      <c r="Y949" t="n">
        <v>0.272672806615482</v>
      </c>
      <c r="Z949" t="n">
        <v>79.79075925365947</v>
      </c>
      <c r="AA949" t="n">
        <v>1145.076438140268</v>
      </c>
      <c r="AB949" t="b">
        <v>0</v>
      </c>
      <c r="AC949" t="b">
        <v>1</v>
      </c>
      <c r="AD949" t="n">
        <v>89.18214987136757</v>
      </c>
      <c r="AE949" t="n">
        <v>0.4826604045455796</v>
      </c>
      <c r="AF949" t="n">
        <v>0</v>
      </c>
      <c r="AG949" t="n">
        <v>0.09841850254284773</v>
      </c>
      <c r="AH949" t="b">
        <v>0</v>
      </c>
      <c r="AI949" t="b">
        <v>0</v>
      </c>
      <c r="AJ949" t="n">
        <v>1145.076438140268</v>
      </c>
      <c r="AK949" t="n">
        <v>0</v>
      </c>
      <c r="AL949" t="n">
        <v>13.3520005964343</v>
      </c>
      <c r="AM949" t="n">
        <v>0</v>
      </c>
      <c r="AN949" t="n">
        <v>13.83500338645977</v>
      </c>
      <c r="AO949" t="n">
        <v>0</v>
      </c>
      <c r="AP949" t="n">
        <v>1</v>
      </c>
      <c r="AQ949" t="n">
        <v>3</v>
      </c>
      <c r="AR949" t="n">
        <v>0</v>
      </c>
      <c r="AS949" t="n">
        <v>0</v>
      </c>
      <c r="AT949" t="n">
        <v>2.974264774088978</v>
      </c>
      <c r="AU949" t="n">
        <v>0.9465147260281036</v>
      </c>
      <c r="AV949" t="n">
        <v>2.974264774088978</v>
      </c>
    </row>
    <row r="950" spans="1:48">
      <c r="A950" t="n">
        <v>947</v>
      </c>
      <c r="B950" t="n">
        <v>0</v>
      </c>
      <c r="C950" t="n">
        <v>0</v>
      </c>
      <c r="D950" t="n">
        <v>0</v>
      </c>
      <c r="E950" t="n">
        <v>55</v>
      </c>
      <c r="F950" t="n">
        <v>0.2553603084042209</v>
      </c>
      <c r="G950" t="n">
        <v>389.515575348288</v>
      </c>
      <c r="H950" t="n">
        <v>1438.091504185879</v>
      </c>
      <c r="I950" t="n">
        <v>17.22951446263194</v>
      </c>
      <c r="J950" t="n">
        <v>17.22951446263194</v>
      </c>
      <c r="K950" t="n">
        <v>422.395801454037</v>
      </c>
      <c r="L950" t="n">
        <v>6</v>
      </c>
      <c r="M950" t="n">
        <v>114.4083969268789</v>
      </c>
      <c r="N950" t="n">
        <v>1161.97793538219</v>
      </c>
      <c r="O950" t="b">
        <v>0</v>
      </c>
      <c r="P950" t="n">
        <v>17.22951446263194</v>
      </c>
      <c r="Q950" t="n">
        <v>0</v>
      </c>
      <c r="R950" t="n">
        <v>0.9456581922933295</v>
      </c>
      <c r="S950" t="n">
        <v>35.02496353072831</v>
      </c>
      <c r="T950" t="n">
        <v>149.7312155766291</v>
      </c>
      <c r="U950" t="n">
        <v>18.21960048889165</v>
      </c>
      <c r="V950" t="n">
        <v>8.136664924551212</v>
      </c>
      <c r="W950" t="n">
        <v>-20.52107413667632</v>
      </c>
      <c r="X950" t="n">
        <v>1</v>
      </c>
      <c r="Y950" t="n">
        <v>-2.305000988532367</v>
      </c>
      <c r="Z950" t="n">
        <v>79.8651639790989</v>
      </c>
      <c r="AA950" t="n">
        <v>1161.97793538219</v>
      </c>
      <c r="AB950" t="b">
        <v>0</v>
      </c>
      <c r="AC950" t="b">
        <v>1</v>
      </c>
      <c r="AD950" t="n">
        <v>89.18174663164893</v>
      </c>
      <c r="AE950" t="n">
        <v>0.4287985640499529</v>
      </c>
      <c r="AF950" t="n">
        <v>0</v>
      </c>
      <c r="AG950" t="n">
        <v>0.0830738750527289</v>
      </c>
      <c r="AH950" t="b">
        <v>0</v>
      </c>
      <c r="AI950" t="b">
        <v>0</v>
      </c>
      <c r="AJ950" t="n">
        <v>1161.97793538219</v>
      </c>
      <c r="AK950" t="n">
        <v>0</v>
      </c>
      <c r="AL950" t="n">
        <v>18.21960048889165</v>
      </c>
      <c r="AM950" t="n">
        <v>0</v>
      </c>
      <c r="AN950" t="n">
        <v>18.64927555977013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3.853821423567176</v>
      </c>
      <c r="AU950" t="n">
        <v>1.226420310883794</v>
      </c>
      <c r="AV950" t="n">
        <v>3.853821423567176</v>
      </c>
    </row>
    <row r="951" spans="1:48">
      <c r="A951" t="n">
        <v>948</v>
      </c>
      <c r="B951" t="n">
        <v>0</v>
      </c>
      <c r="C951" t="n">
        <v>0</v>
      </c>
      <c r="D951" t="n">
        <v>0</v>
      </c>
      <c r="E951" t="n">
        <v>55.8</v>
      </c>
      <c r="F951" t="n">
        <v>0.1731026652634915</v>
      </c>
      <c r="G951" t="n">
        <v>395.1812564442631</v>
      </c>
      <c r="H951" t="n">
        <v>1459.009198792219</v>
      </c>
      <c r="I951" t="n">
        <v>14.41697459745725</v>
      </c>
      <c r="J951" t="n">
        <v>14.41697459745725</v>
      </c>
      <c r="K951" t="n">
        <v>348.3767614275857</v>
      </c>
      <c r="L951" t="n">
        <v>6</v>
      </c>
      <c r="M951" t="n">
        <v>94.35990287854433</v>
      </c>
      <c r="N951" t="n">
        <v>1178.879432624113</v>
      </c>
      <c r="O951" t="b">
        <v>0</v>
      </c>
      <c r="P951" t="n">
        <v>14.41697459745725</v>
      </c>
      <c r="Q951" t="n">
        <v>0</v>
      </c>
      <c r="R951" t="n">
        <v>0.9418119205601492</v>
      </c>
      <c r="S951" t="n">
        <v>35.05082818799978</v>
      </c>
      <c r="T951" t="n">
        <v>123.9972179886441</v>
      </c>
      <c r="U951" t="n">
        <v>15.30770027723015</v>
      </c>
      <c r="V951" t="n">
        <v>7.215159970643725</v>
      </c>
      <c r="W951" t="n">
        <v>-23.09874793182416</v>
      </c>
      <c r="X951" t="n">
        <v>1</v>
      </c>
      <c r="Y951" t="n">
        <v>0.272672806615482</v>
      </c>
      <c r="Z951" t="n">
        <v>79.93197469031358</v>
      </c>
      <c r="AA951" t="n">
        <v>1178.879432624113</v>
      </c>
      <c r="AB951" t="b">
        <v>0</v>
      </c>
      <c r="AC951" t="b">
        <v>1</v>
      </c>
      <c r="AD951" t="n">
        <v>89.1813433919303</v>
      </c>
      <c r="AE951" t="n">
        <v>0.4826604045455796</v>
      </c>
      <c r="AF951" t="n">
        <v>0</v>
      </c>
      <c r="AG951" t="n">
        <v>0.08457821110695535</v>
      </c>
      <c r="AH951" t="b">
        <v>0</v>
      </c>
      <c r="AI951" t="b">
        <v>0</v>
      </c>
      <c r="AJ951" t="n">
        <v>1178.879432624113</v>
      </c>
      <c r="AK951" t="n">
        <v>0</v>
      </c>
      <c r="AL951" t="n">
        <v>15.30770027723015</v>
      </c>
      <c r="AM951" t="n">
        <v>0</v>
      </c>
      <c r="AN951" t="n">
        <v>15.79085371686678</v>
      </c>
      <c r="AO951" t="n">
        <v>0</v>
      </c>
      <c r="AP951" t="n">
        <v>1</v>
      </c>
      <c r="AQ951" t="n">
        <v>3</v>
      </c>
      <c r="AR951" t="n">
        <v>0</v>
      </c>
      <c r="AS951" t="n">
        <v>0</v>
      </c>
      <c r="AT951" t="n">
        <v>3.32595589324561</v>
      </c>
      <c r="AU951" t="n">
        <v>1.058435099155281</v>
      </c>
      <c r="AV951" t="n">
        <v>3.32595589324561</v>
      </c>
    </row>
    <row r="952" spans="1:48">
      <c r="A952" t="n">
        <v>949</v>
      </c>
      <c r="B952" t="n">
        <v>0</v>
      </c>
      <c r="C952" t="n">
        <v>0</v>
      </c>
      <c r="D952" t="n">
        <v>0</v>
      </c>
      <c r="E952" t="n">
        <v>56.2</v>
      </c>
      <c r="F952" t="n">
        <v>0.05222903054181582</v>
      </c>
      <c r="G952" t="n">
        <v>398.0140969922507</v>
      </c>
      <c r="H952" t="n">
        <v>1469.46804609539</v>
      </c>
      <c r="I952" t="n">
        <v>9.896192884628068</v>
      </c>
      <c r="J952" t="n">
        <v>9.896192884628068</v>
      </c>
      <c r="K952" t="n">
        <v>237.4329995769068</v>
      </c>
      <c r="L952" t="n">
        <v>6</v>
      </c>
      <c r="M952" t="n">
        <v>64.31012989623693</v>
      </c>
      <c r="N952" t="n">
        <v>1187.330181245075</v>
      </c>
      <c r="O952" t="b">
        <v>0</v>
      </c>
      <c r="P952" t="n">
        <v>9.896192884628068</v>
      </c>
      <c r="Q952" t="n">
        <v>0</v>
      </c>
      <c r="R952" t="n">
        <v>0.9318292525671169</v>
      </c>
      <c r="S952" t="n">
        <v>35.07400254879143</v>
      </c>
      <c r="T952" t="n">
        <v>85.41451634171847</v>
      </c>
      <c r="U952" t="n">
        <v>10.62017838285805</v>
      </c>
      <c r="V952" t="n">
        <v>5.82277142063316</v>
      </c>
      <c r="W952" t="n">
        <v>-28.50427243600357</v>
      </c>
      <c r="X952" t="n">
        <v>1</v>
      </c>
      <c r="Y952" t="n">
        <v>5.678197310794886</v>
      </c>
      <c r="Z952" t="n">
        <v>80.0335650487893</v>
      </c>
      <c r="AA952" t="n">
        <v>1187.330181245075</v>
      </c>
      <c r="AB952" t="b">
        <v>0</v>
      </c>
      <c r="AC952" t="b">
        <v>1</v>
      </c>
      <c r="AD952" t="n">
        <v>89.18252412012819</v>
      </c>
      <c r="AE952" t="n">
        <v>0.5956116628418656</v>
      </c>
      <c r="AF952" t="n">
        <v>0</v>
      </c>
      <c r="AG952" t="n">
        <v>0.06390201740315565</v>
      </c>
      <c r="AH952" t="b">
        <v>0</v>
      </c>
      <c r="AI952" t="b">
        <v>0</v>
      </c>
      <c r="AJ952" t="n">
        <v>1187.330181245075</v>
      </c>
      <c r="AK952" t="n">
        <v>0</v>
      </c>
      <c r="AL952" t="n">
        <v>10.62017838285805</v>
      </c>
      <c r="AM952" t="n">
        <v>0</v>
      </c>
      <c r="AN952" t="n">
        <v>11.2158208603931</v>
      </c>
      <c r="AO952" t="n">
        <v>0</v>
      </c>
      <c r="AP952" t="n">
        <v>1</v>
      </c>
      <c r="AQ952" t="n">
        <v>3</v>
      </c>
      <c r="AR952" t="n">
        <v>0</v>
      </c>
      <c r="AS952" t="n">
        <v>0</v>
      </c>
      <c r="AT952" t="n">
        <v>2.530010036890491</v>
      </c>
      <c r="AU952" t="n">
        <v>0.8051373831199188</v>
      </c>
      <c r="AV952" t="n">
        <v>2.530010036890491</v>
      </c>
    </row>
    <row r="953" spans="1:48">
      <c r="A953" t="n">
        <v>950</v>
      </c>
      <c r="B953" t="n">
        <v>0</v>
      </c>
      <c r="C953" t="n">
        <v>0</v>
      </c>
      <c r="D953" t="n">
        <v>0</v>
      </c>
      <c r="E953" t="n">
        <v>56.1</v>
      </c>
      <c r="F953" t="n">
        <v>-0.1320187874307548</v>
      </c>
      <c r="G953" t="n">
        <v>397.3058868552538</v>
      </c>
      <c r="H953" t="n">
        <v>1466.853334269597</v>
      </c>
      <c r="I953" t="n">
        <v>2.758611829127176</v>
      </c>
      <c r="J953" t="n">
        <v>2.758611829127176</v>
      </c>
      <c r="K953" t="n">
        <v>66.30357966540551</v>
      </c>
      <c r="L953" t="n">
        <v>6</v>
      </c>
      <c r="M953" t="n">
        <v>17.95871605238502</v>
      </c>
      <c r="N953" t="n">
        <v>1185.217494089835</v>
      </c>
      <c r="O953" t="b">
        <v>0</v>
      </c>
      <c r="P953" t="n">
        <v>2.758611829127176</v>
      </c>
      <c r="Q953" t="n">
        <v>0</v>
      </c>
      <c r="R953" t="n">
        <v>0.858440288659453</v>
      </c>
      <c r="S953" t="n">
        <v>35.09263911149466</v>
      </c>
      <c r="T953" t="n">
        <v>25.89129846515916</v>
      </c>
      <c r="U953" t="n">
        <v>3.213516263821967</v>
      </c>
      <c r="V953" t="n">
        <v>3.665164736959877</v>
      </c>
      <c r="W953" t="n">
        <v>-28.59232455744931</v>
      </c>
      <c r="X953" t="n">
        <v>1</v>
      </c>
      <c r="Y953" t="n">
        <v>5.766249432240631</v>
      </c>
      <c r="Z953" t="n">
        <v>80.04849016034754</v>
      </c>
      <c r="AA953" t="n">
        <v>1185.217494089835</v>
      </c>
      <c r="AB953" t="b">
        <v>0</v>
      </c>
      <c r="AC953" t="b">
        <v>1</v>
      </c>
      <c r="AD953" t="n">
        <v>89.18479484368832</v>
      </c>
      <c r="AE953" t="n">
        <v>0.5974515579168513</v>
      </c>
      <c r="AF953" t="n">
        <v>0</v>
      </c>
      <c r="AG953" t="n">
        <v>-0.01816505041098515</v>
      </c>
      <c r="AH953" t="b">
        <v>0</v>
      </c>
      <c r="AI953" t="b">
        <v>0</v>
      </c>
      <c r="AJ953" t="n">
        <v>1185.217494089835</v>
      </c>
      <c r="AK953" t="n">
        <v>0</v>
      </c>
      <c r="AL953" t="n">
        <v>3.213516263821967</v>
      </c>
      <c r="AM953" t="n">
        <v>0</v>
      </c>
      <c r="AN953" t="n">
        <v>3.81138210816949</v>
      </c>
      <c r="AO953" t="n">
        <v>0</v>
      </c>
      <c r="AP953" t="n">
        <v>1</v>
      </c>
      <c r="AQ953" t="n">
        <v>3</v>
      </c>
      <c r="AR953" t="n">
        <v>0</v>
      </c>
      <c r="AS953" t="n">
        <v>0</v>
      </c>
      <c r="AT953" t="n">
        <v>1.280288430959033</v>
      </c>
      <c r="AU953" t="n">
        <v>0.407432406160719</v>
      </c>
      <c r="AV953" t="n">
        <v>1.280288430959033</v>
      </c>
    </row>
    <row r="954" spans="1:48">
      <c r="A954" t="n">
        <v>951</v>
      </c>
      <c r="B954" t="n">
        <v>0</v>
      </c>
      <c r="C954" t="n">
        <v>0</v>
      </c>
      <c r="D954" t="n">
        <v>0</v>
      </c>
      <c r="E954" t="n">
        <v>55.1</v>
      </c>
      <c r="F954" t="n">
        <v>-0.4408205474854636</v>
      </c>
      <c r="G954" t="n">
        <v>390.2237854852849</v>
      </c>
      <c r="H954" t="n">
        <v>1440.706216011672</v>
      </c>
      <c r="I954" t="n">
        <v>-9.107004622176106</v>
      </c>
      <c r="J954" t="n">
        <v>-9.107004622176106</v>
      </c>
      <c r="K954" t="n">
        <v>-222.8605517591735</v>
      </c>
      <c r="L954" t="n">
        <v>6</v>
      </c>
      <c r="M954" t="n">
        <v>-60.36309635947278</v>
      </c>
      <c r="N954" t="n">
        <v>1164.090622537431</v>
      </c>
      <c r="O954" t="b">
        <v>0</v>
      </c>
      <c r="P954" t="n">
        <v>-9.107004622176106</v>
      </c>
      <c r="Q954" t="n">
        <v>0</v>
      </c>
      <c r="R954" t="n">
        <v>0.9155940394935641</v>
      </c>
      <c r="S954" t="n">
        <v>35.10342683657777</v>
      </c>
      <c r="T954" t="n">
        <v>-68.40110301003581</v>
      </c>
      <c r="U954" t="n">
        <v>-8.33831914970478</v>
      </c>
      <c r="V954" t="n">
        <v>-8.038006650563034</v>
      </c>
      <c r="W954" t="n">
        <v>-40.88059143975295</v>
      </c>
      <c r="X954" t="n">
        <v>1</v>
      </c>
      <c r="Y954" t="n">
        <v>18.05451631454427</v>
      </c>
      <c r="Z954" t="n">
        <v>80.03350937121753</v>
      </c>
      <c r="AA954" t="n">
        <v>1164.090622537431</v>
      </c>
      <c r="AB954" t="b">
        <v>0</v>
      </c>
      <c r="AC954" t="b">
        <v>1</v>
      </c>
      <c r="AD954" t="n">
        <v>89.1895211860984</v>
      </c>
      <c r="AE954" t="n">
        <v>0.8542213136664796</v>
      </c>
      <c r="AF954" t="n">
        <v>0</v>
      </c>
      <c r="AG954" t="n">
        <v>-0.03678539654426755</v>
      </c>
      <c r="AH954" t="b">
        <v>0</v>
      </c>
      <c r="AI954" t="b">
        <v>0</v>
      </c>
      <c r="AJ954" t="n">
        <v>1164.090622537431</v>
      </c>
      <c r="AK954" t="n">
        <v>0</v>
      </c>
      <c r="AL954" t="n">
        <v>-8.33831914970478</v>
      </c>
      <c r="AM954" t="n">
        <v>3.743091866634733</v>
      </c>
      <c r="AN954" t="n">
        <v>-3.723568608550304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 spans="1:48">
      <c r="A955" t="n">
        <v>952</v>
      </c>
      <c r="B955" t="n">
        <v>0</v>
      </c>
      <c r="C955" t="n">
        <v>0</v>
      </c>
      <c r="D955" t="n">
        <v>0</v>
      </c>
      <c r="E955" t="n">
        <v>52.7</v>
      </c>
      <c r="F955" t="n">
        <v>-0.938032355960714</v>
      </c>
      <c r="G955" t="n">
        <v>373.2267421973596</v>
      </c>
      <c r="H955" t="n">
        <v>1377.953132192652</v>
      </c>
      <c r="I955" t="n">
        <v>-26.98859560197943</v>
      </c>
      <c r="J955" t="n">
        <v>-26.98859560197943</v>
      </c>
      <c r="K955" t="n">
        <v>-690.5242167601998</v>
      </c>
      <c r="L955" t="n">
        <v>5</v>
      </c>
      <c r="M955" t="n">
        <v>-187.0325614193391</v>
      </c>
      <c r="N955" t="n">
        <v>1377.953132192652</v>
      </c>
      <c r="O955" t="b">
        <v>1</v>
      </c>
      <c r="P955" t="n">
        <v>-26.98859560197943</v>
      </c>
      <c r="Q955" t="n">
        <v>-41.96460866261259</v>
      </c>
      <c r="R955" t="n">
        <v>1</v>
      </c>
      <c r="S955" t="n">
        <v>35.12466164176598</v>
      </c>
      <c r="T955" t="n">
        <v>-187.0325614193391</v>
      </c>
      <c r="U955" t="n">
        <v>-26.98859560197943</v>
      </c>
      <c r="V955" t="n">
        <v>0</v>
      </c>
      <c r="W955" t="n">
        <v>-47.52659621167125</v>
      </c>
      <c r="X955" t="n">
        <v>1</v>
      </c>
      <c r="Y955" t="n">
        <v>24.70052108646257</v>
      </c>
      <c r="Z955" t="n">
        <v>80.01842511024002</v>
      </c>
      <c r="AA955" t="n">
        <v>1377.953132192652</v>
      </c>
      <c r="AB955" t="b">
        <v>0</v>
      </c>
      <c r="AC955" t="b">
        <v>1</v>
      </c>
      <c r="AD955" t="n">
        <v>89.19800432843988</v>
      </c>
      <c r="AE955" t="n">
        <v>0.9930930551692499</v>
      </c>
      <c r="AF955" t="n">
        <v>0</v>
      </c>
      <c r="AG955" t="n">
        <v>-0.1440377477023859</v>
      </c>
      <c r="AH955" t="b">
        <v>0</v>
      </c>
      <c r="AI955" t="b">
        <v>0</v>
      </c>
      <c r="AJ955" t="n">
        <v>1335.988523530039</v>
      </c>
      <c r="AK955" t="n">
        <v>0</v>
      </c>
      <c r="AL955" t="n">
        <v>-26.16667660754426</v>
      </c>
      <c r="AM955" t="n">
        <v>20.79699799938953</v>
      </c>
      <c r="AN955" t="n">
        <v>-4.368693736836049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 spans="1:48">
      <c r="A956" t="n">
        <v>953</v>
      </c>
      <c r="B956" t="n">
        <v>0</v>
      </c>
      <c r="C956" t="n">
        <v>0</v>
      </c>
      <c r="D956" t="n">
        <v>0</v>
      </c>
      <c r="E956" t="n">
        <v>48.4</v>
      </c>
      <c r="F956" t="n">
        <v>-1.390383362005016</v>
      </c>
      <c r="G956" t="n">
        <v>342.7737063064935</v>
      </c>
      <c r="H956" t="n">
        <v>1265.520523683574</v>
      </c>
      <c r="I956" t="n">
        <v>-40.24793584346357</v>
      </c>
      <c r="J956" t="n">
        <v>-40.24793584346357</v>
      </c>
      <c r="K956" t="n">
        <v>-1121.263006037873</v>
      </c>
      <c r="L956" t="n">
        <v>5</v>
      </c>
      <c r="M956" t="n">
        <v>-303.7007058607458</v>
      </c>
      <c r="N956" t="n">
        <v>1265.520523683574</v>
      </c>
      <c r="O956" t="b">
        <v>0</v>
      </c>
      <c r="P956" t="n">
        <v>-40.24793584346357</v>
      </c>
      <c r="Q956" t="n">
        <v>0</v>
      </c>
      <c r="R956" t="n">
        <v>1</v>
      </c>
      <c r="S956" t="n">
        <v>35.12466164176598</v>
      </c>
      <c r="T956" t="n">
        <v>-303.7007058607458</v>
      </c>
      <c r="U956" t="n">
        <v>-40.24793584346357</v>
      </c>
      <c r="V956" t="n">
        <v>0</v>
      </c>
      <c r="W956" t="n">
        <v>-44.35832490227601</v>
      </c>
      <c r="X956" t="n">
        <v>1</v>
      </c>
      <c r="Y956" t="n">
        <v>21.53224977706733</v>
      </c>
      <c r="Z956" t="n">
        <v>79.9698617922985</v>
      </c>
      <c r="AA956" t="n">
        <v>1265.520523683574</v>
      </c>
      <c r="AB956" t="b">
        <v>0</v>
      </c>
      <c r="AC956" t="b">
        <v>1</v>
      </c>
      <c r="AD956" t="n">
        <v>89.20717749726201</v>
      </c>
      <c r="AE956" t="n">
        <v>0.9268903710923345</v>
      </c>
      <c r="AF956" t="n">
        <v>0</v>
      </c>
      <c r="AG956" t="n">
        <v>-0.1699126477220821</v>
      </c>
      <c r="AH956" t="b">
        <v>0</v>
      </c>
      <c r="AI956" t="b">
        <v>0</v>
      </c>
      <c r="AJ956" t="n">
        <v>1265.520523683574</v>
      </c>
      <c r="AK956" t="n">
        <v>0</v>
      </c>
      <c r="AL956" t="n">
        <v>-40.24793584346357</v>
      </c>
      <c r="AM956" t="n">
        <v>35.18775885740431</v>
      </c>
      <c r="AN956" t="n">
        <v>-4.099764157167464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 spans="1:48">
      <c r="A957" t="n">
        <v>954</v>
      </c>
      <c r="B957" t="n">
        <v>0</v>
      </c>
      <c r="C957" t="n">
        <v>0</v>
      </c>
      <c r="D957" t="n">
        <v>0</v>
      </c>
      <c r="E957" t="n">
        <v>43.1</v>
      </c>
      <c r="F957" t="n">
        <v>-1.500434196019216</v>
      </c>
      <c r="G957" t="n">
        <v>305.2385690456584</v>
      </c>
      <c r="H957" t="n">
        <v>1126.940796916571</v>
      </c>
      <c r="I957" t="n">
        <v>-39.51525395623722</v>
      </c>
      <c r="J957" t="n">
        <v>-39.51525395623722</v>
      </c>
      <c r="K957" t="n">
        <v>-1236.222803886751</v>
      </c>
      <c r="L957" t="n">
        <v>5</v>
      </c>
      <c r="M957" t="n">
        <v>-334.8382459064873</v>
      </c>
      <c r="N957" t="n">
        <v>1126.940796916571</v>
      </c>
      <c r="O957" t="b">
        <v>0</v>
      </c>
      <c r="P957" t="n">
        <v>-39.51525395623722</v>
      </c>
      <c r="Q957" t="n">
        <v>0</v>
      </c>
      <c r="R957" t="n">
        <v>1</v>
      </c>
      <c r="S957" t="n">
        <v>35.12466164176598</v>
      </c>
      <c r="T957" t="n">
        <v>-334.8382459064874</v>
      </c>
      <c r="U957" t="n">
        <v>-39.51525395623722</v>
      </c>
      <c r="V957" t="n">
        <v>0</v>
      </c>
      <c r="W957" t="n">
        <v>-39.53947012752879</v>
      </c>
      <c r="X957" t="n">
        <v>1</v>
      </c>
      <c r="Y957" t="n">
        <v>16.71339500232011</v>
      </c>
      <c r="Z957" t="n">
        <v>79.6107292346401</v>
      </c>
      <c r="AA957" t="n">
        <v>1126.940796916571</v>
      </c>
      <c r="AB957" t="b">
        <v>0</v>
      </c>
      <c r="AC957" t="b">
        <v>1</v>
      </c>
      <c r="AD957" t="n">
        <v>89.21476591884522</v>
      </c>
      <c r="AE957" t="n">
        <v>0.8261978832617958</v>
      </c>
      <c r="AF957" t="n">
        <v>0</v>
      </c>
      <c r="AG957" t="n">
        <v>-0.17283108816409</v>
      </c>
      <c r="AH957" t="b">
        <v>0</v>
      </c>
      <c r="AI957" t="b">
        <v>0</v>
      </c>
      <c r="AJ957" t="n">
        <v>1126.940796916571</v>
      </c>
      <c r="AK957" t="n">
        <v>0</v>
      </c>
      <c r="AL957" t="n">
        <v>-39.51525395623722</v>
      </c>
      <c r="AM957" t="n">
        <v>35.04259699109102</v>
      </c>
      <c r="AN957" t="n">
        <v>-3.588821214918688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 spans="1:48">
      <c r="A958" t="n">
        <v>955</v>
      </c>
      <c r="B958" t="n">
        <v>0</v>
      </c>
      <c r="C958" t="n">
        <v>0</v>
      </c>
      <c r="D958" t="n">
        <v>0</v>
      </c>
      <c r="E958" t="n">
        <v>37.8</v>
      </c>
      <c r="F958" t="n">
        <v>-1.441213187251457</v>
      </c>
      <c r="G958" t="n">
        <v>267.7034317848234</v>
      </c>
      <c r="H958" t="n">
        <v>988.361070149568</v>
      </c>
      <c r="I958" t="n">
        <v>-33.44755057770647</v>
      </c>
      <c r="J958" t="n">
        <v>-33.44755057770647</v>
      </c>
      <c r="K958" t="n">
        <v>-1193.113507720065</v>
      </c>
      <c r="L958" t="n">
        <v>3</v>
      </c>
      <c r="M958" t="n">
        <v>-323.1618384940588</v>
      </c>
      <c r="N958" t="n">
        <v>1604.110016852749</v>
      </c>
      <c r="O958" t="b">
        <v>1</v>
      </c>
      <c r="P958" t="n">
        <v>-33.44755057770647</v>
      </c>
      <c r="Q958" t="n">
        <v>-64.47533181354034</v>
      </c>
      <c r="R958" t="n">
        <v>0.9557697854629149</v>
      </c>
      <c r="S958" t="n">
        <v>35.12466164176598</v>
      </c>
      <c r="T958" t="n">
        <v>-190.3070369977004</v>
      </c>
      <c r="U958" t="n">
        <v>-31.96815823991451</v>
      </c>
      <c r="V958" t="n">
        <v>132.8548014963584</v>
      </c>
      <c r="W958" t="n">
        <v>-41.56243036183375</v>
      </c>
      <c r="X958" t="n">
        <v>1</v>
      </c>
      <c r="Y958" t="n">
        <v>18.73635523662507</v>
      </c>
      <c r="Z958" t="n">
        <v>79.58741628254148</v>
      </c>
      <c r="AA958" t="n">
        <v>1604.110016852749</v>
      </c>
      <c r="AB958" t="b">
        <v>0</v>
      </c>
      <c r="AC958" t="b">
        <v>1</v>
      </c>
      <c r="AD958" t="n">
        <v>89.22179959944818</v>
      </c>
      <c r="AE958" t="n">
        <v>0.8684686941278694</v>
      </c>
      <c r="AF958" t="n">
        <v>0</v>
      </c>
      <c r="AG958" t="n">
        <v>-0.1542507271158272</v>
      </c>
      <c r="AH958" t="b">
        <v>0</v>
      </c>
      <c r="AI958" t="b">
        <v>0</v>
      </c>
      <c r="AJ958" t="n">
        <v>1539.634685039209</v>
      </c>
      <c r="AK958" t="n">
        <v>0</v>
      </c>
      <c r="AL958" t="n">
        <v>-30.68323539277074</v>
      </c>
      <c r="AM958" t="n">
        <v>24.58171851611311</v>
      </c>
      <c r="AN958" t="n">
        <v>-5.184236678308445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 spans="1:48">
      <c r="A959" t="n">
        <v>956</v>
      </c>
      <c r="B959" t="n">
        <v>0</v>
      </c>
      <c r="C959" t="n">
        <v>0</v>
      </c>
      <c r="D959" t="n">
        <v>0</v>
      </c>
      <c r="E959" t="n">
        <v>32.5</v>
      </c>
      <c r="F959" t="n">
        <v>-1.568046388308298</v>
      </c>
      <c r="G959" t="n">
        <v>230.1682945239884</v>
      </c>
      <c r="H959" t="n">
        <v>849.7813433825652</v>
      </c>
      <c r="I959" t="n">
        <v>-31.85023367856382</v>
      </c>
      <c r="J959" t="n">
        <v>-31.85023367856382</v>
      </c>
      <c r="K959" t="n">
        <v>-1321.412787732261</v>
      </c>
      <c r="L959" t="n">
        <v>3</v>
      </c>
      <c r="M959" t="n">
        <v>-357.9124560488248</v>
      </c>
      <c r="N959" t="n">
        <v>1379.195120309903</v>
      </c>
      <c r="O959" t="b">
        <v>0</v>
      </c>
      <c r="P959" t="n">
        <v>-31.85023367856382</v>
      </c>
      <c r="Q959" t="n">
        <v>0</v>
      </c>
      <c r="R959" t="n">
        <v>0.9568323605089396</v>
      </c>
      <c r="S959" t="n">
        <v>35.16552960299979</v>
      </c>
      <c r="T959" t="n">
        <v>-211.0056809468571</v>
      </c>
      <c r="U959" t="n">
        <v>-30.47533427342155</v>
      </c>
      <c r="V959" t="n">
        <v>146.9067751019676</v>
      </c>
      <c r="W959" t="n">
        <v>-43.98255926108828</v>
      </c>
      <c r="X959" t="n">
        <v>1</v>
      </c>
      <c r="Y959" t="n">
        <v>21.1564841358796</v>
      </c>
      <c r="Z959" t="n">
        <v>79.08901803976528</v>
      </c>
      <c r="AA959" t="n">
        <v>1379.195120309903</v>
      </c>
      <c r="AB959" t="b">
        <v>0</v>
      </c>
      <c r="AC959" t="b">
        <v>1</v>
      </c>
      <c r="AD959" t="n">
        <v>89.22971484535542</v>
      </c>
      <c r="AE959" t="n">
        <v>0.9190385517242328</v>
      </c>
      <c r="AF959" t="n">
        <v>0</v>
      </c>
      <c r="AG959" t="n">
        <v>-0.1297827055230983</v>
      </c>
      <c r="AH959" t="b">
        <v>0</v>
      </c>
      <c r="AI959" t="b">
        <v>0</v>
      </c>
      <c r="AJ959" t="n">
        <v>1379.195120309903</v>
      </c>
      <c r="AK959" t="n">
        <v>0</v>
      </c>
      <c r="AL959" t="n">
        <v>-30.47533427342155</v>
      </c>
      <c r="AM959" t="n">
        <v>24.90555568270545</v>
      </c>
      <c r="AN959" t="n">
        <v>-4.536829019914696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 spans="1:48">
      <c r="A960" t="n">
        <v>957</v>
      </c>
      <c r="B960" t="n">
        <v>0</v>
      </c>
      <c r="C960" t="n">
        <v>0</v>
      </c>
      <c r="D960" t="n">
        <v>0</v>
      </c>
      <c r="E960" t="n">
        <v>27.2</v>
      </c>
      <c r="F960" t="n">
        <v>-1.119934592848673</v>
      </c>
      <c r="G960" t="n">
        <v>192.6331572631534</v>
      </c>
      <c r="H960" t="n">
        <v>711.2016166155622</v>
      </c>
      <c r="I960" t="n">
        <v>-18.46753231141271</v>
      </c>
      <c r="J960" t="n">
        <v>-18.46753231141271</v>
      </c>
      <c r="K960" t="n">
        <v>-915.4807290176211</v>
      </c>
      <c r="L960" t="n">
        <v>3</v>
      </c>
      <c r="M960" t="n">
        <v>-247.9633610556937</v>
      </c>
      <c r="N960" t="n">
        <v>1154.280223767058</v>
      </c>
      <c r="O960" t="b">
        <v>0</v>
      </c>
      <c r="P960" t="n">
        <v>-18.46753231141271</v>
      </c>
      <c r="Q960" t="n">
        <v>0</v>
      </c>
      <c r="R960" t="n">
        <v>0.9541521824485216</v>
      </c>
      <c r="S960" t="n">
        <v>35.2035109647754</v>
      </c>
      <c r="T960" t="n">
        <v>-145.7762058647941</v>
      </c>
      <c r="U960" t="n">
        <v>-17.62083625937303</v>
      </c>
      <c r="V960" t="n">
        <v>102.1871551908996</v>
      </c>
      <c r="W960" t="n">
        <v>-49.9414840397281</v>
      </c>
      <c r="X960" t="n">
        <v>1</v>
      </c>
      <c r="Y960" t="n">
        <v>27.11540891451942</v>
      </c>
      <c r="Z960" t="n">
        <v>79.06183613718858</v>
      </c>
      <c r="AA960" t="n">
        <v>1154.280223767058</v>
      </c>
      <c r="AB960" t="b">
        <v>0</v>
      </c>
      <c r="AC960" t="b">
        <v>1</v>
      </c>
      <c r="AD960" t="n">
        <v>89.23929260191304</v>
      </c>
      <c r="AE960" t="n">
        <v>1.043553397845065</v>
      </c>
      <c r="AF960" t="n">
        <v>0</v>
      </c>
      <c r="AG960" t="n">
        <v>-0.09643600523685036</v>
      </c>
      <c r="AH960" t="b">
        <v>0</v>
      </c>
      <c r="AI960" t="b">
        <v>0</v>
      </c>
      <c r="AJ960" t="n">
        <v>1154.280223767058</v>
      </c>
      <c r="AK960" t="n">
        <v>0</v>
      </c>
      <c r="AL960" t="n">
        <v>-17.62083625937303</v>
      </c>
      <c r="AM960" t="n">
        <v>12.8446092586245</v>
      </c>
      <c r="AN960" t="n">
        <v>-3.687831635358249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 spans="1:48">
      <c r="A961" t="n">
        <v>958</v>
      </c>
      <c r="B961" t="n">
        <v>0</v>
      </c>
      <c r="C961" t="n">
        <v>0</v>
      </c>
      <c r="D961" t="n">
        <v>0</v>
      </c>
      <c r="E961" t="n">
        <v>25.1</v>
      </c>
      <c r="F961" t="n">
        <v>-0.1188819069636784</v>
      </c>
      <c r="G961" t="n">
        <v>177.7607443862187</v>
      </c>
      <c r="H961" t="n">
        <v>656.2926682739196</v>
      </c>
      <c r="I961" t="n">
        <v>0.1723881791706245</v>
      </c>
      <c r="J961" t="n">
        <v>0.1723881791706245</v>
      </c>
      <c r="K961" t="n">
        <v>9.260682702589964</v>
      </c>
      <c r="L961" t="n">
        <v>2</v>
      </c>
      <c r="M961" t="n">
        <v>2.508310591167379</v>
      </c>
      <c r="N961" t="n">
        <v>1626.293231982773</v>
      </c>
      <c r="O961" t="b">
        <v>1</v>
      </c>
      <c r="P961" t="n">
        <v>0.1723881791706245</v>
      </c>
      <c r="Q961" t="n">
        <v>-5.318401514717922</v>
      </c>
      <c r="R961" t="n">
        <v>0.2409351763314122</v>
      </c>
      <c r="S961" t="n">
        <v>35.22690079893069</v>
      </c>
      <c r="T961" t="n">
        <v>4.201262316267445</v>
      </c>
      <c r="U961" t="n">
        <v>0.7154961006337253</v>
      </c>
      <c r="V961" t="n">
        <v>3.189030439283031</v>
      </c>
      <c r="W961" t="n">
        <v>-40.47991670519735</v>
      </c>
      <c r="X961" t="n">
        <v>1</v>
      </c>
      <c r="Y961" t="n">
        <v>17.65384157998866</v>
      </c>
      <c r="Z961" t="n">
        <v>79.07702132849955</v>
      </c>
      <c r="AA961" t="n">
        <v>1626.293231982773</v>
      </c>
      <c r="AB961" t="b">
        <v>0</v>
      </c>
      <c r="AC961" t="b">
        <v>1</v>
      </c>
      <c r="AD961" t="n">
        <v>89.24817538970956</v>
      </c>
      <c r="AE961" t="n">
        <v>0.8458490057802431</v>
      </c>
      <c r="AF961" t="n">
        <v>0</v>
      </c>
      <c r="AG961" t="n">
        <v>0.0004416509197527896</v>
      </c>
      <c r="AH961" t="b">
        <v>0</v>
      </c>
      <c r="AI961" t="b">
        <v>0</v>
      </c>
      <c r="AJ961" t="n">
        <v>1620.974830468055</v>
      </c>
      <c r="AK961" t="n">
        <v>0</v>
      </c>
      <c r="AL961" t="n">
        <v>0.7131562424393051</v>
      </c>
      <c r="AM961" t="n">
        <v>0</v>
      </c>
      <c r="AN961" t="n">
        <v>1.774745560900897</v>
      </c>
      <c r="AO961" t="n">
        <v>0</v>
      </c>
      <c r="AP961" t="n">
        <v>1</v>
      </c>
      <c r="AQ961" t="n">
        <v>3</v>
      </c>
      <c r="AR961" t="n">
        <v>0</v>
      </c>
      <c r="AS961" t="n">
        <v>0</v>
      </c>
      <c r="AT961" t="n">
        <v>1.203933595616474</v>
      </c>
      <c r="AU961" t="n">
        <v>0.3831336360294285</v>
      </c>
      <c r="AV961" t="n">
        <v>1.203933595616474</v>
      </c>
    </row>
    <row r="962" spans="1:48">
      <c r="A962" t="n">
        <v>959</v>
      </c>
      <c r="B962" t="n">
        <v>0</v>
      </c>
      <c r="C962" t="n">
        <v>0</v>
      </c>
      <c r="D962" t="n">
        <v>0</v>
      </c>
      <c r="E962" t="n">
        <v>26</v>
      </c>
      <c r="F962" t="n">
        <v>0.5954622207033871</v>
      </c>
      <c r="G962" t="n">
        <v>184.1346356191907</v>
      </c>
      <c r="H962" t="n">
        <v>679.8250747060521</v>
      </c>
      <c r="I962" t="n">
        <v>12.97933325324746</v>
      </c>
      <c r="J962" t="n">
        <v>12.97933325324746</v>
      </c>
      <c r="K962" t="n">
        <v>673.1134655937764</v>
      </c>
      <c r="L962" t="n">
        <v>2</v>
      </c>
      <c r="M962" t="n">
        <v>182.3167566613695</v>
      </c>
      <c r="N962" t="n">
        <v>1684.606535121597</v>
      </c>
      <c r="O962" t="b">
        <v>0</v>
      </c>
      <c r="P962" t="n">
        <v>12.97933325324746</v>
      </c>
      <c r="Q962" t="n">
        <v>0</v>
      </c>
      <c r="R962" t="n">
        <v>0.9251173101688409</v>
      </c>
      <c r="S962" t="n">
        <v>35.23051561293542</v>
      </c>
      <c r="T962" t="n">
        <v>79.52954119640138</v>
      </c>
      <c r="U962" t="n">
        <v>14.02993232380295</v>
      </c>
      <c r="V962" t="n">
        <v>5.955385965824505</v>
      </c>
      <c r="W962" t="n">
        <v>-18.4251346151662</v>
      </c>
      <c r="X962" t="n">
        <v>1</v>
      </c>
      <c r="Y962" t="n">
        <v>-4.400940510042478</v>
      </c>
      <c r="Z962" t="n">
        <v>79.17410739428979</v>
      </c>
      <c r="AA962" t="n">
        <v>1684.606535121597</v>
      </c>
      <c r="AB962" t="b">
        <v>0</v>
      </c>
      <c r="AC962" t="b">
        <v>1</v>
      </c>
      <c r="AD962" t="n">
        <v>89.25080493357264</v>
      </c>
      <c r="AE962" t="n">
        <v>0.3850028128542192</v>
      </c>
      <c r="AF962" t="n">
        <v>0</v>
      </c>
      <c r="AG962" t="n">
        <v>0.02748847834384133</v>
      </c>
      <c r="AH962" t="b">
        <v>0</v>
      </c>
      <c r="AI962" t="b">
        <v>0</v>
      </c>
      <c r="AJ962" t="n">
        <v>1684.606535121597</v>
      </c>
      <c r="AK962" t="n">
        <v>0</v>
      </c>
      <c r="AL962" t="n">
        <v>14.02993232380295</v>
      </c>
      <c r="AM962" t="n">
        <v>0</v>
      </c>
      <c r="AN962" t="n">
        <v>14.49458668540672</v>
      </c>
      <c r="AO962" t="n">
        <v>0</v>
      </c>
      <c r="AP962" t="n">
        <v>1</v>
      </c>
      <c r="AQ962" t="n">
        <v>3</v>
      </c>
      <c r="AR962" t="n">
        <v>0</v>
      </c>
      <c r="AS962" t="n">
        <v>0</v>
      </c>
      <c r="AT962" t="n">
        <v>3.296749633360097</v>
      </c>
      <c r="AU962" t="n">
        <v>1.049140649207626</v>
      </c>
      <c r="AV962" t="n">
        <v>3.296749633360097</v>
      </c>
    </row>
    <row r="963" spans="1:48">
      <c r="A963" t="n">
        <v>960</v>
      </c>
      <c r="B963" t="n">
        <v>0</v>
      </c>
      <c r="C963" t="n">
        <v>0</v>
      </c>
      <c r="D963" t="n">
        <v>0</v>
      </c>
      <c r="E963" t="n">
        <v>29.3</v>
      </c>
      <c r="F963" t="n">
        <v>1.23703302415013</v>
      </c>
      <c r="G963" t="n">
        <v>207.505570140088</v>
      </c>
      <c r="H963" t="n">
        <v>766.1105649572049</v>
      </c>
      <c r="I963" t="n">
        <v>27.67723285096884</v>
      </c>
      <c r="J963" t="n">
        <v>27.67723285096884</v>
      </c>
      <c r="K963" t="n">
        <v>1273.691616961396</v>
      </c>
      <c r="L963" t="n">
        <v>3</v>
      </c>
      <c r="M963" t="n">
        <v>344.9868951683086</v>
      </c>
      <c r="N963" t="n">
        <v>1243.397446925544</v>
      </c>
      <c r="O963" t="b">
        <v>1</v>
      </c>
      <c r="P963" t="n">
        <v>27.67723285096884</v>
      </c>
      <c r="Q963" t="n">
        <v>55.3409553852986</v>
      </c>
      <c r="R963" t="n">
        <v>0.9514443088496711</v>
      </c>
      <c r="S963" t="n">
        <v>35.2573649413572</v>
      </c>
      <c r="T963" t="n">
        <v>223.409021058448</v>
      </c>
      <c r="U963" t="n">
        <v>29.08970351026806</v>
      </c>
      <c r="V963" t="n">
        <v>10.84777942671136</v>
      </c>
      <c r="W963" t="n">
        <v>-17.40485289028763</v>
      </c>
      <c r="X963" t="n">
        <v>1</v>
      </c>
      <c r="Y963" t="n">
        <v>-5.42122223492105</v>
      </c>
      <c r="Z963" t="n">
        <v>79.30242052666124</v>
      </c>
      <c r="AA963" t="n">
        <v>1243.397446925544</v>
      </c>
      <c r="AB963" t="b">
        <v>0</v>
      </c>
      <c r="AC963" t="b">
        <v>1</v>
      </c>
      <c r="AD963" t="n">
        <v>89.24885609175816</v>
      </c>
      <c r="AE963" t="n">
        <v>0.3636834932298909</v>
      </c>
      <c r="AF963" t="n">
        <v>0</v>
      </c>
      <c r="AG963" t="n">
        <v>0.1423566039978526</v>
      </c>
      <c r="AH963" t="b">
        <v>0</v>
      </c>
      <c r="AI963" t="b">
        <v>0</v>
      </c>
      <c r="AJ963" t="n">
        <v>1298.738402310842</v>
      </c>
      <c r="AK963" t="n">
        <v>0</v>
      </c>
      <c r="AL963" t="n">
        <v>30.38442386546411</v>
      </c>
      <c r="AM963" t="n">
        <v>0</v>
      </c>
      <c r="AN963" t="n">
        <v>30.78399415329111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6.074245215962703</v>
      </c>
      <c r="AU963" t="n">
        <v>1.933036559657167</v>
      </c>
      <c r="AV963" t="n">
        <v>6.074245215962703</v>
      </c>
    </row>
    <row r="964" spans="1:48">
      <c r="A964" t="n">
        <v>961</v>
      </c>
      <c r="B964" t="n">
        <v>0</v>
      </c>
      <c r="C964" t="n">
        <v>0</v>
      </c>
      <c r="D964" t="n">
        <v>0</v>
      </c>
      <c r="E964" t="n">
        <v>34.6</v>
      </c>
      <c r="F964" t="n">
        <v>1.623072349362755</v>
      </c>
      <c r="G964" t="n">
        <v>245.040707400923</v>
      </c>
      <c r="H964" t="n">
        <v>904.6902917242079</v>
      </c>
      <c r="I964" t="n">
        <v>42.12624521975333</v>
      </c>
      <c r="J964" t="n">
        <v>42.12624521975333</v>
      </c>
      <c r="K964" t="n">
        <v>1641.670128626101</v>
      </c>
      <c r="L964" t="n">
        <v>3</v>
      </c>
      <c r="M964" t="n">
        <v>444.6560478402224</v>
      </c>
      <c r="N964" t="n">
        <v>1468.312343468389</v>
      </c>
      <c r="O964" t="b">
        <v>0</v>
      </c>
      <c r="P964" t="n">
        <v>42.12624521975333</v>
      </c>
      <c r="Q964" t="n">
        <v>0</v>
      </c>
      <c r="R964" t="n">
        <v>0.9536564208322678</v>
      </c>
      <c r="S964" t="n">
        <v>35.29448959542741</v>
      </c>
      <c r="T964" t="n">
        <v>287.2855264392175</v>
      </c>
      <c r="U964" t="n">
        <v>44.17339861560333</v>
      </c>
      <c r="V964" t="n">
        <v>13.31383953827947</v>
      </c>
      <c r="W964" t="n">
        <v>-4.094201681101056</v>
      </c>
      <c r="X964" t="n">
        <v>1</v>
      </c>
      <c r="Y964" t="n">
        <v>-18.73187344410763</v>
      </c>
      <c r="Z964" t="n">
        <v>79.43760641809189</v>
      </c>
      <c r="AA964" t="n">
        <v>1468.312343468389</v>
      </c>
      <c r="AB964" t="b">
        <v>0</v>
      </c>
      <c r="AC964" t="b">
        <v>1</v>
      </c>
      <c r="AD964" t="n">
        <v>89.24406381086946</v>
      </c>
      <c r="AE964" t="n">
        <v>0.08555048288867879</v>
      </c>
      <c r="AF964" t="n">
        <v>0</v>
      </c>
      <c r="AG964" t="n">
        <v>0.1647339800014376</v>
      </c>
      <c r="AH964" t="b">
        <v>0</v>
      </c>
      <c r="AI964" t="b">
        <v>0</v>
      </c>
      <c r="AJ964" t="n">
        <v>1468.312343468389</v>
      </c>
      <c r="AK964" t="n">
        <v>0</v>
      </c>
      <c r="AL964" t="n">
        <v>44.17339861560333</v>
      </c>
      <c r="AM964" t="n">
        <v>0</v>
      </c>
      <c r="AN964" t="n">
        <v>44.391511419139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8.590343264760483</v>
      </c>
      <c r="AU964" t="n">
        <v>2.733746663231298</v>
      </c>
      <c r="AV964" t="n">
        <v>8.590343264760483</v>
      </c>
    </row>
    <row r="965" spans="1:48">
      <c r="A965" t="n">
        <v>962</v>
      </c>
      <c r="B965" t="n">
        <v>0</v>
      </c>
      <c r="C965" t="n">
        <v>0</v>
      </c>
      <c r="D965" t="n">
        <v>0</v>
      </c>
      <c r="E965" t="n">
        <v>40.4</v>
      </c>
      <c r="F965" t="n">
        <v>1.520677578398845</v>
      </c>
      <c r="G965" t="n">
        <v>286.1168953467425</v>
      </c>
      <c r="H965" t="n">
        <v>1056.343577620173</v>
      </c>
      <c r="I965" t="n">
        <v>46.70983901299869</v>
      </c>
      <c r="J965" t="n">
        <v>46.70983901299869</v>
      </c>
      <c r="K965" t="n">
        <v>1558.964582137538</v>
      </c>
      <c r="L965" t="n">
        <v>3</v>
      </c>
      <c r="M965" t="n">
        <v>422.2547622257686</v>
      </c>
      <c r="N965" t="n">
        <v>1714.445626477541</v>
      </c>
      <c r="O965" t="b">
        <v>0</v>
      </c>
      <c r="P965" t="n">
        <v>46.70983901299869</v>
      </c>
      <c r="Q965" t="n">
        <v>0</v>
      </c>
      <c r="R965" t="n">
        <v>0.9525096725618857</v>
      </c>
      <c r="S965" t="n">
        <v>35.34842102482956</v>
      </c>
      <c r="T965" t="n">
        <v>273.1408407719883</v>
      </c>
      <c r="U965" t="n">
        <v>49.03870307937886</v>
      </c>
      <c r="V965" t="n">
        <v>12.97154796498359</v>
      </c>
      <c r="W965" t="n">
        <v>-2.429191802671222</v>
      </c>
      <c r="X965" t="n">
        <v>1</v>
      </c>
      <c r="Y965" t="n">
        <v>-20.39688332253746</v>
      </c>
      <c r="Z965" t="n">
        <v>79.61335955028174</v>
      </c>
      <c r="AA965" t="n">
        <v>1714.445626477541</v>
      </c>
      <c r="AB965" t="b">
        <v>0</v>
      </c>
      <c r="AC965" t="b">
        <v>1</v>
      </c>
      <c r="AD965" t="n">
        <v>89.23630016865386</v>
      </c>
      <c r="AE965" t="n">
        <v>0.05075923169760762</v>
      </c>
      <c r="AF965" t="n">
        <v>0</v>
      </c>
      <c r="AG965" t="n">
        <v>0.1652945940985995</v>
      </c>
      <c r="AH965" t="b">
        <v>0</v>
      </c>
      <c r="AI965" t="b">
        <v>0</v>
      </c>
      <c r="AJ965" t="n">
        <v>1714.445626477541</v>
      </c>
      <c r="AK965" t="n">
        <v>0</v>
      </c>
      <c r="AL965" t="n">
        <v>49.03870307937886</v>
      </c>
      <c r="AM965" t="n">
        <v>0</v>
      </c>
      <c r="AN965" t="n">
        <v>49.08964677957001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9.387410672663274</v>
      </c>
      <c r="AU965" t="n">
        <v>2.987401296063416</v>
      </c>
      <c r="AV965" t="n">
        <v>9.387410672663274</v>
      </c>
    </row>
    <row r="966" spans="1:48">
      <c r="A966" t="n">
        <v>963</v>
      </c>
      <c r="B966" t="n">
        <v>0</v>
      </c>
      <c r="C966" t="n">
        <v>0</v>
      </c>
      <c r="D966" t="n">
        <v>0</v>
      </c>
      <c r="E966" t="n">
        <v>45.3</v>
      </c>
      <c r="F966" t="n">
        <v>1.210884003708529</v>
      </c>
      <c r="G966" t="n">
        <v>320.8191920595899</v>
      </c>
      <c r="H966" t="n">
        <v>1184.464457084006</v>
      </c>
      <c r="I966" t="n">
        <v>43.10666282112287</v>
      </c>
      <c r="J966" t="n">
        <v>43.10666282112287</v>
      </c>
      <c r="K966" t="n">
        <v>1283.085046901374</v>
      </c>
      <c r="L966" t="n">
        <v>4</v>
      </c>
      <c r="M966" t="n">
        <v>347.5311611325499</v>
      </c>
      <c r="N966" t="n">
        <v>1429.648599700395</v>
      </c>
      <c r="O966" t="b">
        <v>1</v>
      </c>
      <c r="P966" t="n">
        <v>43.10666282112287</v>
      </c>
      <c r="Q966" t="n">
        <v>54.17113069559629</v>
      </c>
      <c r="R966" t="n">
        <v>0.954267324613123</v>
      </c>
      <c r="S966" t="n">
        <v>35.4097002326229</v>
      </c>
      <c r="T966" t="n">
        <v>301.7285655043306</v>
      </c>
      <c r="U966" t="n">
        <v>45.17252315916725</v>
      </c>
      <c r="V966" t="n">
        <v>13.79885454115754</v>
      </c>
      <c r="W966" t="n">
        <v>-16.67003955668443</v>
      </c>
      <c r="X966" t="n">
        <v>1</v>
      </c>
      <c r="Y966" t="n">
        <v>-6.156035568524253</v>
      </c>
      <c r="Z966" t="n">
        <v>79.7504674773981</v>
      </c>
      <c r="AA966" t="n">
        <v>1429.648599700395</v>
      </c>
      <c r="AB966" t="b">
        <v>0</v>
      </c>
      <c r="AC966" t="b">
        <v>1</v>
      </c>
      <c r="AD966" t="n">
        <v>89.23103173236595</v>
      </c>
      <c r="AE966" t="n">
        <v>0.3483291847665403</v>
      </c>
      <c r="AF966" t="n">
        <v>0</v>
      </c>
      <c r="AG966" t="n">
        <v>0.1572808735036293</v>
      </c>
      <c r="AH966" t="b">
        <v>0</v>
      </c>
      <c r="AI966" t="b">
        <v>0</v>
      </c>
      <c r="AJ966" t="n">
        <v>1483.819730395992</v>
      </c>
      <c r="AK966" t="n">
        <v>0</v>
      </c>
      <c r="AL966" t="n">
        <v>46.8841652063234</v>
      </c>
      <c r="AM966" t="n">
        <v>0</v>
      </c>
      <c r="AN966" t="n">
        <v>47.25415153052187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9.135259121806772</v>
      </c>
      <c r="AU966" t="n">
        <v>2.907157883252394</v>
      </c>
      <c r="AV966" t="n">
        <v>9.135259121806772</v>
      </c>
    </row>
    <row r="967" spans="1:48">
      <c r="A967" t="n">
        <v>964</v>
      </c>
      <c r="B967" t="n">
        <v>0</v>
      </c>
      <c r="C967" t="n">
        <v>0</v>
      </c>
      <c r="D967" t="n">
        <v>0</v>
      </c>
      <c r="E967" t="n">
        <v>49</v>
      </c>
      <c r="F967" t="n">
        <v>0.8024530734337105</v>
      </c>
      <c r="G967" t="n">
        <v>347.0229671284748</v>
      </c>
      <c r="H967" t="n">
        <v>1281.208794638329</v>
      </c>
      <c r="I967" t="n">
        <v>33.19987694178671</v>
      </c>
      <c r="J967" t="n">
        <v>33.19987694178671</v>
      </c>
      <c r="K967" t="n">
        <v>913.5864238124238</v>
      </c>
      <c r="L967" t="n">
        <v>4</v>
      </c>
      <c r="M967" t="n">
        <v>247.4502773056402</v>
      </c>
      <c r="N967" t="n">
        <v>1546.419015128463</v>
      </c>
      <c r="O967" t="b">
        <v>0</v>
      </c>
      <c r="P967" t="n">
        <v>33.19987694178671</v>
      </c>
      <c r="Q967" t="n">
        <v>0</v>
      </c>
      <c r="R967" t="n">
        <v>0.9500796862393338</v>
      </c>
      <c r="S967" t="n">
        <v>35.46415935255392</v>
      </c>
      <c r="T967" t="n">
        <v>215.784697034778</v>
      </c>
      <c r="U967" t="n">
        <v>34.94430774875378</v>
      </c>
      <c r="V967" t="n">
        <v>10.77203978072643</v>
      </c>
      <c r="W967" t="n">
        <v>-16.7255389784591</v>
      </c>
      <c r="X967" t="n">
        <v>1</v>
      </c>
      <c r="Y967" t="n">
        <v>-6.10053614674958</v>
      </c>
      <c r="Z967" t="n">
        <v>79.87630688457486</v>
      </c>
      <c r="AA967" t="n">
        <v>1546.419015128463</v>
      </c>
      <c r="AB967" t="b">
        <v>0</v>
      </c>
      <c r="AC967" t="b">
        <v>1</v>
      </c>
      <c r="AD967" t="n">
        <v>89.22859987289863</v>
      </c>
      <c r="AE967" t="n">
        <v>0.3494888741767574</v>
      </c>
      <c r="AF967" t="n">
        <v>0</v>
      </c>
      <c r="AG967" t="n">
        <v>0.1199888441296937</v>
      </c>
      <c r="AH967" t="b">
        <v>0</v>
      </c>
      <c r="AI967" t="b">
        <v>0</v>
      </c>
      <c r="AJ967" t="n">
        <v>1546.419015128463</v>
      </c>
      <c r="AK967" t="n">
        <v>0</v>
      </c>
      <c r="AL967" t="n">
        <v>34.94430774875378</v>
      </c>
      <c r="AM967" t="n">
        <v>0</v>
      </c>
      <c r="AN967" t="n">
        <v>35.30653687934841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6.868365615493751</v>
      </c>
      <c r="AU967" t="n">
        <v>2.185753351700568</v>
      </c>
      <c r="AV967" t="n">
        <v>6.868365615493751</v>
      </c>
    </row>
    <row r="968" spans="1:48">
      <c r="A968" t="n">
        <v>965</v>
      </c>
      <c r="B968" t="n">
        <v>0</v>
      </c>
      <c r="C968" t="n">
        <v>0</v>
      </c>
      <c r="D968" t="n">
        <v>0</v>
      </c>
      <c r="E968" t="n">
        <v>51.1</v>
      </c>
      <c r="F968" t="n">
        <v>0.412637035889972</v>
      </c>
      <c r="G968" t="n">
        <v>361.8953800054094</v>
      </c>
      <c r="H968" t="n">
        <v>1336.117742979972</v>
      </c>
      <c r="I968" t="n">
        <v>21.13177701227337</v>
      </c>
      <c r="J968" t="n">
        <v>21.13177701227337</v>
      </c>
      <c r="K968" t="n">
        <v>557.6020508085047</v>
      </c>
      <c r="L968" t="n">
        <v>4</v>
      </c>
      <c r="M968" t="n">
        <v>151.029807911296</v>
      </c>
      <c r="N968" t="n">
        <v>1612.694115776826</v>
      </c>
      <c r="O968" t="b">
        <v>0</v>
      </c>
      <c r="P968" t="n">
        <v>21.13177701227337</v>
      </c>
      <c r="Q968" t="n">
        <v>0</v>
      </c>
      <c r="R968" t="n">
        <v>0.9411468964746551</v>
      </c>
      <c r="S968" t="n">
        <v>35.50994331619375</v>
      </c>
      <c r="T968" t="n">
        <v>132.9529522833714</v>
      </c>
      <c r="U968" t="n">
        <v>22.45321861170526</v>
      </c>
      <c r="V968" t="n">
        <v>7.824693864733518</v>
      </c>
      <c r="W968" t="n">
        <v>-17.65176147768754</v>
      </c>
      <c r="X968" t="n">
        <v>1</v>
      </c>
      <c r="Y968" t="n">
        <v>-5.174313647521139</v>
      </c>
      <c r="Z968" t="n">
        <v>80.00019714841157</v>
      </c>
      <c r="AA968" t="n">
        <v>1612.694115776826</v>
      </c>
      <c r="AB968" t="b">
        <v>0</v>
      </c>
      <c r="AC968" t="b">
        <v>1</v>
      </c>
      <c r="AD968" t="n">
        <v>89.22636279952675</v>
      </c>
      <c r="AE968" t="n">
        <v>0.3688427771457099</v>
      </c>
      <c r="AF968" t="n">
        <v>0</v>
      </c>
      <c r="AG968" t="n">
        <v>0.1244202805036328</v>
      </c>
      <c r="AH968" t="b">
        <v>0</v>
      </c>
      <c r="AI968" t="b">
        <v>0</v>
      </c>
      <c r="AJ968" t="n">
        <v>1612.694115776826</v>
      </c>
      <c r="AK968" t="n">
        <v>0</v>
      </c>
      <c r="AL968" t="n">
        <v>22.45321861170526</v>
      </c>
      <c r="AM968" t="n">
        <v>0</v>
      </c>
      <c r="AN968" t="n">
        <v>22.84645421630453</v>
      </c>
      <c r="AO968" t="n">
        <v>0</v>
      </c>
      <c r="AP968" t="n">
        <v>1</v>
      </c>
      <c r="AQ968" t="n">
        <v>3</v>
      </c>
      <c r="AR968" t="n">
        <v>0</v>
      </c>
      <c r="AS968" t="n">
        <v>0</v>
      </c>
      <c r="AT968" t="n">
        <v>4.664509515824454</v>
      </c>
      <c r="AU968" t="n">
        <v>1.484409520258127</v>
      </c>
      <c r="AV968" t="n">
        <v>4.664509515824454</v>
      </c>
    </row>
    <row r="969" spans="1:48">
      <c r="A969" t="n">
        <v>966</v>
      </c>
      <c r="B969" t="n">
        <v>0</v>
      </c>
      <c r="C969" t="n">
        <v>0</v>
      </c>
      <c r="D969" t="n">
        <v>0</v>
      </c>
      <c r="E969" t="n">
        <v>52.1</v>
      </c>
      <c r="F969" t="n">
        <v>0.1303321163397362</v>
      </c>
      <c r="G969" t="n">
        <v>368.9774813753783</v>
      </c>
      <c r="H969" t="n">
        <v>1362.264861237897</v>
      </c>
      <c r="I969" t="n">
        <v>11.53387486464799</v>
      </c>
      <c r="J969" t="n">
        <v>11.53387486464799</v>
      </c>
      <c r="K969" t="n">
        <v>298.5016631697221</v>
      </c>
      <c r="L969" t="n">
        <v>5</v>
      </c>
      <c r="M969" t="n">
        <v>80.85093801996805</v>
      </c>
      <c r="N969" t="n">
        <v>1362.264861237897</v>
      </c>
      <c r="O969" t="b">
        <v>1</v>
      </c>
      <c r="P969" t="n">
        <v>11.53387486464799</v>
      </c>
      <c r="Q969" t="n">
        <v>5.830647763493766</v>
      </c>
      <c r="R969" t="n">
        <v>1</v>
      </c>
      <c r="S969" t="n">
        <v>35.54429950625191</v>
      </c>
      <c r="T969" t="n">
        <v>80.85093801996805</v>
      </c>
      <c r="U969" t="n">
        <v>11.53387486464799</v>
      </c>
      <c r="V969" t="n">
        <v>0</v>
      </c>
      <c r="W969" t="n">
        <v>-23.37380728621763</v>
      </c>
      <c r="X969" t="n">
        <v>1</v>
      </c>
      <c r="Y969" t="n">
        <v>0.5477321610089447</v>
      </c>
      <c r="Z969" t="n">
        <v>80.09743866276223</v>
      </c>
      <c r="AA969" t="n">
        <v>1362.264861237897</v>
      </c>
      <c r="AB969" t="b">
        <v>0</v>
      </c>
      <c r="AC969" t="b">
        <v>1</v>
      </c>
      <c r="AD969" t="n">
        <v>89.22544482700958</v>
      </c>
      <c r="AE969" t="n">
        <v>0.4884079134433534</v>
      </c>
      <c r="AF969" t="n">
        <v>0</v>
      </c>
      <c r="AG969" t="n">
        <v>0.1028385004012846</v>
      </c>
      <c r="AH969" t="b">
        <v>0</v>
      </c>
      <c r="AI969" t="b">
        <v>0</v>
      </c>
      <c r="AJ969" t="n">
        <v>1368.095509001391</v>
      </c>
      <c r="AK969" t="n">
        <v>0</v>
      </c>
      <c r="AL969" t="n">
        <v>11.58324115427163</v>
      </c>
      <c r="AM969" t="n">
        <v>0</v>
      </c>
      <c r="AN969" t="n">
        <v>12.11875748707566</v>
      </c>
      <c r="AO969" t="n">
        <v>0</v>
      </c>
      <c r="AP969" t="n">
        <v>1</v>
      </c>
      <c r="AQ969" t="n">
        <v>3</v>
      </c>
      <c r="AR969" t="n">
        <v>0</v>
      </c>
      <c r="AS969" t="n">
        <v>0</v>
      </c>
      <c r="AT969" t="n">
        <v>2.749572774343916</v>
      </c>
      <c r="AU969" t="n">
        <v>0.8750098995472313</v>
      </c>
      <c r="AV969" t="n">
        <v>2.749572774343916</v>
      </c>
    </row>
    <row r="970" spans="1:48">
      <c r="A970" t="n">
        <v>967</v>
      </c>
      <c r="B970" t="n">
        <v>0</v>
      </c>
      <c r="C970" t="n">
        <v>0</v>
      </c>
      <c r="D970" t="n">
        <v>0</v>
      </c>
      <c r="E970" t="n">
        <v>52.2</v>
      </c>
      <c r="F970" t="n">
        <v>-0.01729883458225689</v>
      </c>
      <c r="G970" t="n">
        <v>369.6856915123752</v>
      </c>
      <c r="H970" t="n">
        <v>1364.879573063689</v>
      </c>
      <c r="I970" t="n">
        <v>6.266893062417215</v>
      </c>
      <c r="J970" t="n">
        <v>6.266893062417215</v>
      </c>
      <c r="K970" t="n">
        <v>161.87919061162</v>
      </c>
      <c r="L970" t="n">
        <v>5</v>
      </c>
      <c r="M970" t="n">
        <v>43.84593461853196</v>
      </c>
      <c r="N970" t="n">
        <v>1364.879573063689</v>
      </c>
      <c r="O970" t="b">
        <v>0</v>
      </c>
      <c r="P970" t="n">
        <v>6.266893062417215</v>
      </c>
      <c r="Q970" t="n">
        <v>0</v>
      </c>
      <c r="R970" t="n">
        <v>1</v>
      </c>
      <c r="S970" t="n">
        <v>35.54429950625191</v>
      </c>
      <c r="T970" t="n">
        <v>43.84593461853196</v>
      </c>
      <c r="U970" t="n">
        <v>6.266893062417215</v>
      </c>
      <c r="V970" t="n">
        <v>0</v>
      </c>
      <c r="W970" t="n">
        <v>-27.49237842887876</v>
      </c>
      <c r="X970" t="n">
        <v>1</v>
      </c>
      <c r="Y970" t="n">
        <v>4.66630330367008</v>
      </c>
      <c r="Z970" t="n">
        <v>80.1529478313071</v>
      </c>
      <c r="AA970" t="n">
        <v>1364.879573063689</v>
      </c>
      <c r="AB970" t="b">
        <v>0</v>
      </c>
      <c r="AC970" t="b">
        <v>1</v>
      </c>
      <c r="AD970" t="n">
        <v>89.22647935785575</v>
      </c>
      <c r="AE970" t="n">
        <v>0.5744676089616458</v>
      </c>
      <c r="AF970" t="n">
        <v>0</v>
      </c>
      <c r="AG970" t="n">
        <v>0.07855592358213531</v>
      </c>
      <c r="AH970" t="b">
        <v>0</v>
      </c>
      <c r="AI970" t="b">
        <v>0</v>
      </c>
      <c r="AJ970" t="n">
        <v>1364.879573063689</v>
      </c>
      <c r="AK970" t="n">
        <v>0</v>
      </c>
      <c r="AL970" t="n">
        <v>6.266893062417215</v>
      </c>
      <c r="AM970" t="n">
        <v>0</v>
      </c>
      <c r="AN970" t="n">
        <v>6.841386749636205</v>
      </c>
      <c r="AO970" t="n">
        <v>0</v>
      </c>
      <c r="AP970" t="n">
        <v>1</v>
      </c>
      <c r="AQ970" t="n">
        <v>3</v>
      </c>
      <c r="AR970" t="n">
        <v>0</v>
      </c>
      <c r="AS970" t="n">
        <v>0</v>
      </c>
      <c r="AT970" t="n">
        <v>1.869554114919033</v>
      </c>
      <c r="AU970" t="n">
        <v>0.5949572870220747</v>
      </c>
      <c r="AV970" t="n">
        <v>1.869554114919033</v>
      </c>
    </row>
    <row r="971" spans="1:48">
      <c r="A971" t="n">
        <v>968</v>
      </c>
      <c r="B971" t="n">
        <v>0</v>
      </c>
      <c r="C971" t="n">
        <v>0</v>
      </c>
      <c r="D971" t="n">
        <v>0</v>
      </c>
      <c r="E971" t="n">
        <v>52.1</v>
      </c>
      <c r="F971" t="n">
        <v>-0.0611367780107166</v>
      </c>
      <c r="G971" t="n">
        <v>368.9774813753783</v>
      </c>
      <c r="H971" t="n">
        <v>1362.264861237897</v>
      </c>
      <c r="I971" t="n">
        <v>4.673850715410204</v>
      </c>
      <c r="J971" t="n">
        <v>4.673850715410204</v>
      </c>
      <c r="K971" t="n">
        <v>120.9612752287755</v>
      </c>
      <c r="L971" t="n">
        <v>5</v>
      </c>
      <c r="M971" t="n">
        <v>32.76307563076259</v>
      </c>
      <c r="N971" t="n">
        <v>1362.264861237897</v>
      </c>
      <c r="O971" t="b">
        <v>0</v>
      </c>
      <c r="P971" t="n">
        <v>4.673850715410205</v>
      </c>
      <c r="Q971" t="n">
        <v>0</v>
      </c>
      <c r="R971" t="n">
        <v>1</v>
      </c>
      <c r="S971" t="n">
        <v>35.54429950625191</v>
      </c>
      <c r="T971" t="n">
        <v>32.76307563076259</v>
      </c>
      <c r="U971" t="n">
        <v>4.673850715410204</v>
      </c>
      <c r="V971" t="n">
        <v>0</v>
      </c>
      <c r="W971" t="n">
        <v>-29.01252909574085</v>
      </c>
      <c r="X971" t="n">
        <v>1</v>
      </c>
      <c r="Y971" t="n">
        <v>6.186453970532167</v>
      </c>
      <c r="Z971" t="n">
        <v>80.18580450403317</v>
      </c>
      <c r="AA971" t="n">
        <v>1362.264861237897</v>
      </c>
      <c r="AB971" t="b">
        <v>0</v>
      </c>
      <c r="AC971" t="b">
        <v>1</v>
      </c>
      <c r="AD971" t="n">
        <v>89.22863268271175</v>
      </c>
      <c r="AE971" t="n">
        <v>0.6062319512542864</v>
      </c>
      <c r="AF971" t="n">
        <v>0</v>
      </c>
      <c r="AG971" t="n">
        <v>0.07238346392489475</v>
      </c>
      <c r="AH971" t="b">
        <v>0</v>
      </c>
      <c r="AI971" t="b">
        <v>0</v>
      </c>
      <c r="AJ971" t="n">
        <v>1362.264861237897</v>
      </c>
      <c r="AK971" t="n">
        <v>0</v>
      </c>
      <c r="AL971" t="n">
        <v>4.673850715410204</v>
      </c>
      <c r="AM971" t="n">
        <v>0</v>
      </c>
      <c r="AN971" t="n">
        <v>5.280213775700941</v>
      </c>
      <c r="AO971" t="n">
        <v>0</v>
      </c>
      <c r="AP971" t="n">
        <v>1</v>
      </c>
      <c r="AQ971" t="n">
        <v>3</v>
      </c>
      <c r="AR971" t="n">
        <v>0</v>
      </c>
      <c r="AS971" t="n">
        <v>0</v>
      </c>
      <c r="AT971" t="n">
        <v>1.612158684675317</v>
      </c>
      <c r="AU971" t="n">
        <v>0.5130450890024347</v>
      </c>
      <c r="AV971" t="n">
        <v>1.612158684675317</v>
      </c>
    </row>
    <row r="972" spans="1:48">
      <c r="A972" t="n">
        <v>969</v>
      </c>
      <c r="B972" t="n">
        <v>0</v>
      </c>
      <c r="C972" t="n">
        <v>0</v>
      </c>
      <c r="D972" t="n">
        <v>0</v>
      </c>
      <c r="E972" t="n">
        <v>51.7</v>
      </c>
      <c r="F972" t="n">
        <v>-0.1548207200415508</v>
      </c>
      <c r="G972" t="n">
        <v>366.1446408273907</v>
      </c>
      <c r="H972" t="n">
        <v>1351.806013934727</v>
      </c>
      <c r="I972" t="n">
        <v>1.266088415083798</v>
      </c>
      <c r="J972" t="n">
        <v>1.266088415083798</v>
      </c>
      <c r="K972" t="n">
        <v>33.0204308106146</v>
      </c>
      <c r="L972" t="n">
        <v>5</v>
      </c>
      <c r="M972" t="n">
        <v>8.943778659429739</v>
      </c>
      <c r="N972" t="n">
        <v>1351.806013934727</v>
      </c>
      <c r="O972" t="b">
        <v>0</v>
      </c>
      <c r="P972" t="n">
        <v>1.266088415083798</v>
      </c>
      <c r="Q972" t="n">
        <v>0</v>
      </c>
      <c r="R972" t="n">
        <v>1</v>
      </c>
      <c r="S972" t="n">
        <v>35.54429950625191</v>
      </c>
      <c r="T972" t="n">
        <v>8.943778659429739</v>
      </c>
      <c r="U972" t="n">
        <v>1.266088415083798</v>
      </c>
      <c r="V972" t="n">
        <v>0</v>
      </c>
      <c r="W972" t="n">
        <v>-30.58080413327213</v>
      </c>
      <c r="X972" t="n">
        <v>1</v>
      </c>
      <c r="Y972" t="n">
        <v>7.75472900806345</v>
      </c>
      <c r="Z972" t="n">
        <v>80.20315322674865</v>
      </c>
      <c r="AA972" t="n">
        <v>1351.806013934727</v>
      </c>
      <c r="AB972" t="b">
        <v>0</v>
      </c>
      <c r="AC972" t="b">
        <v>1</v>
      </c>
      <c r="AD972" t="n">
        <v>89.2313987904456</v>
      </c>
      <c r="AE972" t="n">
        <v>0.6390018774116565</v>
      </c>
      <c r="AF972" t="n">
        <v>0</v>
      </c>
      <c r="AG972" t="n">
        <v>-0.08179123090315049</v>
      </c>
      <c r="AH972" t="b">
        <v>0</v>
      </c>
      <c r="AI972" t="b">
        <v>0</v>
      </c>
      <c r="AJ972" t="n">
        <v>1351.806013934727</v>
      </c>
      <c r="AK972" t="n">
        <v>0</v>
      </c>
      <c r="AL972" t="n">
        <v>1.266088415083798</v>
      </c>
      <c r="AM972" t="n">
        <v>0</v>
      </c>
      <c r="AN972" t="n">
        <v>1.905845480545412</v>
      </c>
      <c r="AO972" t="n">
        <v>0</v>
      </c>
      <c r="AP972" t="n">
        <v>1</v>
      </c>
      <c r="AQ972" t="n">
        <v>3</v>
      </c>
      <c r="AR972" t="n">
        <v>0</v>
      </c>
      <c r="AS972" t="n">
        <v>0</v>
      </c>
      <c r="AT972" t="n">
        <v>1.058636326943292</v>
      </c>
      <c r="AU972" t="n">
        <v>0.336894980463549</v>
      </c>
      <c r="AV972" t="n">
        <v>1.058636326943292</v>
      </c>
    </row>
    <row r="973" spans="1:48">
      <c r="A973" t="n">
        <v>970</v>
      </c>
      <c r="B973" t="n">
        <v>0</v>
      </c>
      <c r="C973" t="n">
        <v>0</v>
      </c>
      <c r="D973" t="n">
        <v>0</v>
      </c>
      <c r="E973" t="n">
        <v>50.9</v>
      </c>
      <c r="F973" t="n">
        <v>-0.319580341823082</v>
      </c>
      <c r="G973" t="n">
        <v>360.4789597314156</v>
      </c>
      <c r="H973" t="n">
        <v>1330.888319328387</v>
      </c>
      <c r="I973" t="n">
        <v>-4.600830274991231</v>
      </c>
      <c r="J973" t="n">
        <v>-4.600830274991231</v>
      </c>
      <c r="K973" t="n">
        <v>-121.8786607358072</v>
      </c>
      <c r="L973" t="n">
        <v>5</v>
      </c>
      <c r="M973" t="n">
        <v>-33.01155491219047</v>
      </c>
      <c r="N973" t="n">
        <v>1330.888319328387</v>
      </c>
      <c r="O973" t="b">
        <v>0</v>
      </c>
      <c r="P973" t="n">
        <v>-4.600830274991231</v>
      </c>
      <c r="Q973" t="n">
        <v>0</v>
      </c>
      <c r="R973" t="n">
        <v>1</v>
      </c>
      <c r="S973" t="n">
        <v>35.54429950625191</v>
      </c>
      <c r="T973" t="n">
        <v>-33.01155491219046</v>
      </c>
      <c r="U973" t="n">
        <v>-4.600830274991231</v>
      </c>
      <c r="V973" t="n">
        <v>0</v>
      </c>
      <c r="W973" t="n">
        <v>-29.38960574859404</v>
      </c>
      <c r="X973" t="n">
        <v>1</v>
      </c>
      <c r="Y973" t="n">
        <v>6.563530623385361</v>
      </c>
      <c r="Z973" t="n">
        <v>80.21892779225897</v>
      </c>
      <c r="AA973" t="n">
        <v>1330.888319328387</v>
      </c>
      <c r="AB973" t="b">
        <v>0</v>
      </c>
      <c r="AC973" t="b">
        <v>1</v>
      </c>
      <c r="AD973" t="n">
        <v>89.23423971497564</v>
      </c>
      <c r="AE973" t="n">
        <v>0.6141111648959949</v>
      </c>
      <c r="AF973" t="n">
        <v>0</v>
      </c>
      <c r="AG973" t="n">
        <v>-0.1252710518283025</v>
      </c>
      <c r="AH973" t="b">
        <v>0</v>
      </c>
      <c r="AI973" t="b">
        <v>0</v>
      </c>
      <c r="AJ973" t="n">
        <v>1330.888319328387</v>
      </c>
      <c r="AK973" t="n">
        <v>0</v>
      </c>
      <c r="AL973" t="n">
        <v>-4.600830274991231</v>
      </c>
      <c r="AM973" t="n">
        <v>0</v>
      </c>
      <c r="AN973" t="n">
        <v>-3.983441384183961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 spans="1:48">
      <c r="A974" t="n">
        <v>971</v>
      </c>
      <c r="B974" t="n">
        <v>0</v>
      </c>
      <c r="C974" t="n">
        <v>0</v>
      </c>
      <c r="D974" t="n">
        <v>0</v>
      </c>
      <c r="E974" t="n">
        <v>49.2</v>
      </c>
      <c r="F974" t="n">
        <v>-0.6501912459994434</v>
      </c>
      <c r="G974" t="n">
        <v>348.4393874024686</v>
      </c>
      <c r="H974" t="n">
        <v>1286.438218289914</v>
      </c>
      <c r="I974" t="n">
        <v>-15.79479584807655</v>
      </c>
      <c r="J974" t="n">
        <v>-15.79479584807655</v>
      </c>
      <c r="K974" t="n">
        <v>-432.8706670773326</v>
      </c>
      <c r="L974" t="n">
        <v>5</v>
      </c>
      <c r="M974" t="n">
        <v>-117.2455761314552</v>
      </c>
      <c r="N974" t="n">
        <v>1286.438218289914</v>
      </c>
      <c r="O974" t="b">
        <v>0</v>
      </c>
      <c r="P974" t="n">
        <v>-15.79479584807655</v>
      </c>
      <c r="Q974" t="n">
        <v>0</v>
      </c>
      <c r="R974" t="n">
        <v>1</v>
      </c>
      <c r="S974" t="n">
        <v>35.54429950625191</v>
      </c>
      <c r="T974" t="n">
        <v>-117.2455761314552</v>
      </c>
      <c r="U974" t="n">
        <v>-15.79479584807655</v>
      </c>
      <c r="V974" t="n">
        <v>0</v>
      </c>
      <c r="W974" t="n">
        <v>-58.88909880958008</v>
      </c>
      <c r="X974" t="n">
        <v>1</v>
      </c>
      <c r="Y974" t="n">
        <v>36.06302368437139</v>
      </c>
      <c r="Z974" t="n">
        <v>80.20004115387897</v>
      </c>
      <c r="AA974" t="n">
        <v>1286.438218289914</v>
      </c>
      <c r="AB974" t="b">
        <v>0</v>
      </c>
      <c r="AC974" t="b">
        <v>1</v>
      </c>
      <c r="AD974" t="n">
        <v>89.24269736463988</v>
      </c>
      <c r="AE974" t="n">
        <v>1.23051848258824</v>
      </c>
      <c r="AF974" t="n">
        <v>0</v>
      </c>
      <c r="AG974" t="n">
        <v>-0.1378518420369311</v>
      </c>
      <c r="AH974" t="b">
        <v>0</v>
      </c>
      <c r="AI974" t="b">
        <v>0</v>
      </c>
      <c r="AJ974" t="n">
        <v>1286.438218289914</v>
      </c>
      <c r="AK974" t="n">
        <v>0</v>
      </c>
      <c r="AL974" t="n">
        <v>-15.79479584807655</v>
      </c>
      <c r="AM974" t="n">
        <v>10.37224206149391</v>
      </c>
      <c r="AN974" t="n">
        <v>-4.178924400349302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 spans="1:48">
      <c r="A975" t="n">
        <v>972</v>
      </c>
      <c r="B975" t="n">
        <v>0</v>
      </c>
      <c r="C975" t="n">
        <v>0</v>
      </c>
      <c r="D975" t="n">
        <v>0</v>
      </c>
      <c r="E975" t="n">
        <v>45.9</v>
      </c>
      <c r="F975" t="n">
        <v>-1.246321340845801</v>
      </c>
      <c r="G975" t="n">
        <v>325.0684528815713</v>
      </c>
      <c r="H975" t="n">
        <v>1200.152728038761</v>
      </c>
      <c r="I975" t="n">
        <v>-33.83381638520878</v>
      </c>
      <c r="J975" t="n">
        <v>-33.83381638520878</v>
      </c>
      <c r="K975" t="n">
        <v>-993.9111113925289</v>
      </c>
      <c r="L975" t="n">
        <v>5</v>
      </c>
      <c r="M975" t="n">
        <v>-269.2066932265788</v>
      </c>
      <c r="N975" t="n">
        <v>1200.152728038761</v>
      </c>
      <c r="O975" t="b">
        <v>0</v>
      </c>
      <c r="P975" t="n">
        <v>-33.83381638520879</v>
      </c>
      <c r="Q975" t="n">
        <v>0</v>
      </c>
      <c r="R975" t="n">
        <v>1</v>
      </c>
      <c r="S975" t="n">
        <v>35.54429950625191</v>
      </c>
      <c r="T975" t="n">
        <v>-269.2066932265789</v>
      </c>
      <c r="U975" t="n">
        <v>-33.83381638520879</v>
      </c>
      <c r="V975" t="n">
        <v>0</v>
      </c>
      <c r="W975" t="n">
        <v>-54.08826183021679</v>
      </c>
      <c r="X975" t="n">
        <v>1</v>
      </c>
      <c r="Y975" t="n">
        <v>31.26218670500811</v>
      </c>
      <c r="Z975" t="n">
        <v>80.17597617750533</v>
      </c>
      <c r="AA975" t="n">
        <v>1200.152728038761</v>
      </c>
      <c r="AB975" t="b">
        <v>0</v>
      </c>
      <c r="AC975" t="b">
        <v>1</v>
      </c>
      <c r="AD975" t="n">
        <v>89.25605554130443</v>
      </c>
      <c r="AE975" t="n">
        <v>1.13020248600453</v>
      </c>
      <c r="AF975" t="n">
        <v>0</v>
      </c>
      <c r="AG975" t="n">
        <v>-0.2151267987835731</v>
      </c>
      <c r="AH975" t="b">
        <v>0</v>
      </c>
      <c r="AI975" t="b">
        <v>0</v>
      </c>
      <c r="AJ975" t="n">
        <v>1200.152728038761</v>
      </c>
      <c r="AK975" t="n">
        <v>0</v>
      </c>
      <c r="AL975" t="n">
        <v>-33.83381638520879</v>
      </c>
      <c r="AM975" t="n">
        <v>28.74383488451775</v>
      </c>
      <c r="AN975" t="n">
        <v>-3.855900248332163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 spans="1:48">
      <c r="A976" t="n">
        <v>973</v>
      </c>
      <c r="B976" t="n">
        <v>0</v>
      </c>
      <c r="C976" t="n">
        <v>0</v>
      </c>
      <c r="D976" t="n">
        <v>0</v>
      </c>
      <c r="E976" t="n">
        <v>40.6</v>
      </c>
      <c r="F976" t="n">
        <v>-1.531190057284019</v>
      </c>
      <c r="G976" t="n">
        <v>287.5333156207362</v>
      </c>
      <c r="H976" t="n">
        <v>1061.573001271758</v>
      </c>
      <c r="I976" t="n">
        <v>-38.2537059403085</v>
      </c>
      <c r="J976" t="n">
        <v>-38.2537059403085</v>
      </c>
      <c r="K976" t="n">
        <v>-1270.447505293156</v>
      </c>
      <c r="L976" t="n">
        <v>3</v>
      </c>
      <c r="M976" t="n">
        <v>-344.1082083675936</v>
      </c>
      <c r="N976" t="n">
        <v>1722.932981064063</v>
      </c>
      <c r="O976" t="b">
        <v>1</v>
      </c>
      <c r="P976" t="n">
        <v>-38.2537059403085</v>
      </c>
      <c r="Q976" t="n">
        <v>-68.50061315443401</v>
      </c>
      <c r="R976" t="n">
        <v>0.9562268653902894</v>
      </c>
      <c r="S976" t="n">
        <v>35.54429950625191</v>
      </c>
      <c r="T976" t="n">
        <v>-202.7390717451711</v>
      </c>
      <c r="U976" t="n">
        <v>-36.5792213208631</v>
      </c>
      <c r="V976" t="n">
        <v>141.3691366224225</v>
      </c>
      <c r="W976" t="n">
        <v>-51.48123145571594</v>
      </c>
      <c r="X976" t="n">
        <v>1</v>
      </c>
      <c r="Y976" t="n">
        <v>28.65515633050726</v>
      </c>
      <c r="Z976" t="n">
        <v>79.44309765415116</v>
      </c>
      <c r="AA976" t="n">
        <v>1722.932981064063</v>
      </c>
      <c r="AB976" t="b">
        <v>0</v>
      </c>
      <c r="AC976" t="b">
        <v>1</v>
      </c>
      <c r="AD976" t="n">
        <v>89.26794390301782</v>
      </c>
      <c r="AE976" t="n">
        <v>1.075727224447796</v>
      </c>
      <c r="AF976" t="n">
        <v>0</v>
      </c>
      <c r="AG976" t="n">
        <v>-0.2208091121713522</v>
      </c>
      <c r="AH976" t="b">
        <v>0</v>
      </c>
      <c r="AI976" t="b">
        <v>0</v>
      </c>
      <c r="AJ976" t="n">
        <v>1654.432367909629</v>
      </c>
      <c r="AK976" t="n">
        <v>0</v>
      </c>
      <c r="AL976" t="n">
        <v>-35.12489946578817</v>
      </c>
      <c r="AM976" t="n">
        <v>28.30966499651936</v>
      </c>
      <c r="AN976" t="n">
        <v>-5.671448341771478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 spans="1:48">
      <c r="A977" t="n">
        <v>974</v>
      </c>
      <c r="B977" t="n">
        <v>0</v>
      </c>
      <c r="C977" t="n">
        <v>0</v>
      </c>
      <c r="D977" t="n">
        <v>0</v>
      </c>
      <c r="E977" t="n">
        <v>35.3</v>
      </c>
      <c r="F977" t="n">
        <v>-1.462251763351459</v>
      </c>
      <c r="G977" t="n">
        <v>249.9981783599012</v>
      </c>
      <c r="H977" t="n">
        <v>922.9932745047553</v>
      </c>
      <c r="I977" t="n">
        <v>-31.88179521541788</v>
      </c>
      <c r="J977" t="n">
        <v>-31.88179521541788</v>
      </c>
      <c r="K977" t="n">
        <v>-1217.803746363098</v>
      </c>
      <c r="L977" t="n">
        <v>3</v>
      </c>
      <c r="M977" t="n">
        <v>-329.8493354179573</v>
      </c>
      <c r="N977" t="n">
        <v>1498.018084521218</v>
      </c>
      <c r="O977" t="b">
        <v>0</v>
      </c>
      <c r="P977" t="n">
        <v>-31.88179521541788</v>
      </c>
      <c r="Q977" t="n">
        <v>0</v>
      </c>
      <c r="R977" t="n">
        <v>0.9562050804243083</v>
      </c>
      <c r="S977" t="n">
        <v>35.59055685852145</v>
      </c>
      <c r="T977" t="n">
        <v>-194.3337093661321</v>
      </c>
      <c r="U977" t="n">
        <v>-30.48553455802999</v>
      </c>
      <c r="V977" t="n">
        <v>135.5156260518251</v>
      </c>
      <c r="W977" t="n">
        <v>-73.05078714107331</v>
      </c>
      <c r="X977" t="n">
        <v>1</v>
      </c>
      <c r="Y977" t="n">
        <v>50.22471201586463</v>
      </c>
      <c r="Z977" t="n">
        <v>79.27419972076071</v>
      </c>
      <c r="AA977" t="n">
        <v>1498.018084521218</v>
      </c>
      <c r="AB977" t="b">
        <v>0</v>
      </c>
      <c r="AC977" t="b">
        <v>1</v>
      </c>
      <c r="AD977" t="n">
        <v>89.28359467054686</v>
      </c>
      <c r="AE977" t="n">
        <v>1.526434358171681</v>
      </c>
      <c r="AF977" t="n">
        <v>0</v>
      </c>
      <c r="AG977" t="n">
        <v>-0.2204026055637663</v>
      </c>
      <c r="AH977" t="b">
        <v>0</v>
      </c>
      <c r="AI977" t="b">
        <v>0</v>
      </c>
      <c r="AJ977" t="n">
        <v>1498.018084521218</v>
      </c>
      <c r="AK977" t="n">
        <v>0</v>
      </c>
      <c r="AL977" t="n">
        <v>-30.48553455802999</v>
      </c>
      <c r="AM977" t="n">
        <v>23.83487604815851</v>
      </c>
      <c r="AN977" t="n">
        <v>-5.012680454936391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 spans="1:48">
      <c r="A978" t="n">
        <v>975</v>
      </c>
      <c r="B978" t="n">
        <v>0</v>
      </c>
      <c r="C978" t="n">
        <v>0</v>
      </c>
      <c r="D978" t="n">
        <v>0</v>
      </c>
      <c r="E978" t="n">
        <v>30</v>
      </c>
      <c r="F978" t="n">
        <v>-1.453136222643484</v>
      </c>
      <c r="G978" t="n">
        <v>212.4630410990662</v>
      </c>
      <c r="H978" t="n">
        <v>784.4135477377524</v>
      </c>
      <c r="I978" t="n">
        <v>-27.13319251896568</v>
      </c>
      <c r="J978" t="n">
        <v>-27.13319251896568</v>
      </c>
      <c r="K978" t="n">
        <v>-1219.519881364365</v>
      </c>
      <c r="L978" t="n">
        <v>3</v>
      </c>
      <c r="M978" t="n">
        <v>-330.3141607162418</v>
      </c>
      <c r="N978" t="n">
        <v>1273.103187978372</v>
      </c>
      <c r="O978" t="b">
        <v>0</v>
      </c>
      <c r="P978" t="n">
        <v>-27.13319251896568</v>
      </c>
      <c r="Q978" t="n">
        <v>0</v>
      </c>
      <c r="R978" t="n">
        <v>0.9565225361401607</v>
      </c>
      <c r="S978" t="n">
        <v>35.62912832125026</v>
      </c>
      <c r="T978" t="n">
        <v>-194.6721742029009</v>
      </c>
      <c r="U978" t="n">
        <v>-25.95351012182029</v>
      </c>
      <c r="V978" t="n">
        <v>135.6419865133409</v>
      </c>
      <c r="W978" t="n">
        <v>-76.16856161181084</v>
      </c>
      <c r="X978" t="n">
        <v>1</v>
      </c>
      <c r="Y978" t="n">
        <v>53.34248648660216</v>
      </c>
      <c r="Z978" t="n">
        <v>79.24672318834708</v>
      </c>
      <c r="AA978" t="n">
        <v>1273.103187978372</v>
      </c>
      <c r="AB978" t="b">
        <v>0</v>
      </c>
      <c r="AC978" t="b">
        <v>1</v>
      </c>
      <c r="AD978" t="n">
        <v>89.30414371786878</v>
      </c>
      <c r="AE978" t="n">
        <v>1.591581884425898</v>
      </c>
      <c r="AF978" t="n">
        <v>0</v>
      </c>
      <c r="AG978" t="n">
        <v>-0.2066393945794116</v>
      </c>
      <c r="AH978" t="b">
        <v>0</v>
      </c>
      <c r="AI978" t="b">
        <v>0</v>
      </c>
      <c r="AJ978" t="n">
        <v>1273.103187978372</v>
      </c>
      <c r="AK978" t="n">
        <v>0</v>
      </c>
      <c r="AL978" t="n">
        <v>-25.95351012182029</v>
      </c>
      <c r="AM978" t="n">
        <v>20.23271573721474</v>
      </c>
      <c r="AN978" t="n">
        <v>-4.128395563348527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 spans="1:48">
      <c r="A979" t="n">
        <v>976</v>
      </c>
      <c r="B979" t="n">
        <v>0</v>
      </c>
      <c r="C979" t="n">
        <v>0</v>
      </c>
      <c r="D979" t="n">
        <v>0</v>
      </c>
      <c r="E979" t="n">
        <v>24.7</v>
      </c>
      <c r="F979" t="n">
        <v>-1.558536679407941</v>
      </c>
      <c r="G979" t="n">
        <v>174.9279038382312</v>
      </c>
      <c r="H979" t="n">
        <v>645.8338209707496</v>
      </c>
      <c r="I979" t="n">
        <v>-24.29589525063176</v>
      </c>
      <c r="J979" t="n">
        <v>-24.29589525063176</v>
      </c>
      <c r="K979" t="n">
        <v>-1326.310465444167</v>
      </c>
      <c r="L979" t="n">
        <v>2</v>
      </c>
      <c r="M979" t="n">
        <v>-359.2390209762098</v>
      </c>
      <c r="N979" t="n">
        <v>1600.376208365518</v>
      </c>
      <c r="O979" t="b">
        <v>1</v>
      </c>
      <c r="P979" t="n">
        <v>-24.29589525063176</v>
      </c>
      <c r="Q979" t="n">
        <v>-69.72401476567096</v>
      </c>
      <c r="R979" t="n">
        <v>0.9573981137413604</v>
      </c>
      <c r="S979" t="n">
        <v>35.66171684644615</v>
      </c>
      <c r="T979" t="n">
        <v>-138.7953030931866</v>
      </c>
      <c r="U979" t="n">
        <v>-23.26084428461252</v>
      </c>
      <c r="V979" t="n">
        <v>220.4437178830233</v>
      </c>
      <c r="W979" t="n">
        <v>-70.047979216098</v>
      </c>
      <c r="X979" t="n">
        <v>1</v>
      </c>
      <c r="Y979" t="n">
        <v>47.22190409088932</v>
      </c>
      <c r="Z979" t="n">
        <v>78.84609195928984</v>
      </c>
      <c r="AA979" t="n">
        <v>1600.376208365518</v>
      </c>
      <c r="AB979" t="b">
        <v>0</v>
      </c>
      <c r="AC979" t="b">
        <v>1</v>
      </c>
      <c r="AD979" t="n">
        <v>89.32409696996748</v>
      </c>
      <c r="AE979" t="n">
        <v>1.463689117948316</v>
      </c>
      <c r="AF979" t="n">
        <v>0</v>
      </c>
      <c r="AG979" t="n">
        <v>-0.2005841829124931</v>
      </c>
      <c r="AH979" t="b">
        <v>0</v>
      </c>
      <c r="AI979" t="b">
        <v>0</v>
      </c>
      <c r="AJ979" t="n">
        <v>1530.652193599847</v>
      </c>
      <c r="AK979" t="n">
        <v>0</v>
      </c>
      <c r="AL979" t="n">
        <v>-22.24743291178369</v>
      </c>
      <c r="AM979" t="n">
        <v>15.63636585017473</v>
      </c>
      <c r="AN979" t="n">
        <v>-5.146985910251351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 spans="1:48">
      <c r="A980" t="n">
        <v>977</v>
      </c>
      <c r="B980" t="n">
        <v>0</v>
      </c>
      <c r="C980" t="n">
        <v>0</v>
      </c>
      <c r="D980" t="n">
        <v>0</v>
      </c>
      <c r="E980" t="n">
        <v>19.3</v>
      </c>
      <c r="F980" t="n">
        <v>-1.229383726391413</v>
      </c>
      <c r="G980" t="n">
        <v>136.6845564403993</v>
      </c>
      <c r="H980" t="n">
        <v>504.6393823779541</v>
      </c>
      <c r="I980" t="n">
        <v>-14.73135345028579</v>
      </c>
      <c r="J980" t="n">
        <v>-14.73135345028579</v>
      </c>
      <c r="K980" t="n">
        <v>-1029.187692203912</v>
      </c>
      <c r="L980" t="n">
        <v>2</v>
      </c>
      <c r="M980" t="n">
        <v>-278.7615634355124</v>
      </c>
      <c r="N980" t="n">
        <v>1250.49638953257</v>
      </c>
      <c r="O980" t="b">
        <v>0</v>
      </c>
      <c r="P980" t="n">
        <v>-14.73135345028579</v>
      </c>
      <c r="Q980" t="n">
        <v>0</v>
      </c>
      <c r="R980" t="n">
        <v>0.9558817254051617</v>
      </c>
      <c r="S980" t="n">
        <v>35.69030995300328</v>
      </c>
      <c r="T980" t="n">
        <v>-107.5315109900638</v>
      </c>
      <c r="U980" t="n">
        <v>-14.08143155361246</v>
      </c>
      <c r="V980" t="n">
        <v>171.2300524454486</v>
      </c>
      <c r="W980" t="n">
        <v>-82.77780690901109</v>
      </c>
      <c r="X980" t="n">
        <v>1</v>
      </c>
      <c r="Y980" t="n">
        <v>59.95173178380241</v>
      </c>
      <c r="Z980" t="n">
        <v>78.81247637627943</v>
      </c>
      <c r="AA980" t="n">
        <v>1250.49638953257</v>
      </c>
      <c r="AB980" t="b">
        <v>0</v>
      </c>
      <c r="AC980" t="b">
        <v>1</v>
      </c>
      <c r="AD980" t="n">
        <v>89.34536158026009</v>
      </c>
      <c r="AE980" t="n">
        <v>1.729685517501724</v>
      </c>
      <c r="AF980" t="n">
        <v>0</v>
      </c>
      <c r="AG980" t="n">
        <v>-0.06207025099396757</v>
      </c>
      <c r="AH980" t="b">
        <v>0</v>
      </c>
      <c r="AI980" t="b">
        <v>0</v>
      </c>
      <c r="AJ980" t="n">
        <v>1250.49638953257</v>
      </c>
      <c r="AK980" t="n">
        <v>0</v>
      </c>
      <c r="AL980" t="n">
        <v>-14.08143155361246</v>
      </c>
      <c r="AM980" t="n">
        <v>8.12132279501526</v>
      </c>
      <c r="AN980" t="n">
        <v>-4.043248044149852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 spans="1:48">
      <c r="A981" t="n">
        <v>978</v>
      </c>
      <c r="B981" t="n">
        <v>0</v>
      </c>
      <c r="C981" t="n">
        <v>0</v>
      </c>
      <c r="D981" t="n">
        <v>0</v>
      </c>
      <c r="E981" t="n">
        <v>16</v>
      </c>
      <c r="F981" t="n">
        <v>-0.7739284150264056</v>
      </c>
      <c r="G981" t="n">
        <v>113.313621919502</v>
      </c>
      <c r="H981" t="n">
        <v>418.3538921268013</v>
      </c>
      <c r="I981" t="n">
        <v>-7.253059922922192</v>
      </c>
      <c r="J981" t="n">
        <v>-7.253059922922192</v>
      </c>
      <c r="K981" t="n">
        <v>-611.2382534704501</v>
      </c>
      <c r="L981" t="n">
        <v>2</v>
      </c>
      <c r="M981" t="n">
        <v>-165.5574901057557</v>
      </c>
      <c r="N981" t="n">
        <v>1036.680944690214</v>
      </c>
      <c r="O981" t="b">
        <v>0</v>
      </c>
      <c r="P981" t="n">
        <v>-7.253059922922192</v>
      </c>
      <c r="Q981" t="n">
        <v>0</v>
      </c>
      <c r="R981" t="n">
        <v>0.9507564275969714</v>
      </c>
      <c r="S981" t="n">
        <v>35.70826393464813</v>
      </c>
      <c r="T981" t="n">
        <v>-63.52092326669462</v>
      </c>
      <c r="U981" t="n">
        <v>-6.895893341464269</v>
      </c>
      <c r="V981" t="n">
        <v>102.0365668390611</v>
      </c>
      <c r="W981" t="n">
        <v>-70.97179734904807</v>
      </c>
      <c r="X981" t="n">
        <v>1</v>
      </c>
      <c r="Y981" t="n">
        <v>48.14572222383939</v>
      </c>
      <c r="Z981" t="n">
        <v>78.81600397232353</v>
      </c>
      <c r="AA981" t="n">
        <v>1036.680944690214</v>
      </c>
      <c r="AB981" t="b">
        <v>0</v>
      </c>
      <c r="AC981" t="b">
        <v>1</v>
      </c>
      <c r="AD981" t="n">
        <v>89.36680948780129</v>
      </c>
      <c r="AE981" t="n">
        <v>1.48299278042787</v>
      </c>
      <c r="AF981" t="n">
        <v>0</v>
      </c>
      <c r="AG981" t="n">
        <v>-0.02922977363273693</v>
      </c>
      <c r="AH981" t="b">
        <v>0</v>
      </c>
      <c r="AI981" t="b">
        <v>0</v>
      </c>
      <c r="AJ981" t="n">
        <v>1036.680944690214</v>
      </c>
      <c r="AK981" t="n">
        <v>0</v>
      </c>
      <c r="AL981" t="n">
        <v>-6.895893341464269</v>
      </c>
      <c r="AM981" t="n">
        <v>2.025286456583252</v>
      </c>
      <c r="AN981" t="n">
        <v>-3.267787047976815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 spans="1:48">
      <c r="A982" t="n">
        <v>979</v>
      </c>
      <c r="B982" t="n">
        <v>0</v>
      </c>
      <c r="C982" t="n">
        <v>0</v>
      </c>
      <c r="D982" t="n">
        <v>0</v>
      </c>
      <c r="E982" t="n">
        <v>13.2</v>
      </c>
      <c r="F982" t="n">
        <v>-0.7582359468363051</v>
      </c>
      <c r="G982" t="n">
        <v>93.48373808358912</v>
      </c>
      <c r="H982" t="n">
        <v>345.1419610046111</v>
      </c>
      <c r="I982" t="n">
        <v>-5.874348216547087</v>
      </c>
      <c r="J982" t="n">
        <v>-5.874348216547087</v>
      </c>
      <c r="K982" t="n">
        <v>-600.0604438414005</v>
      </c>
      <c r="L982" t="n">
        <v>2</v>
      </c>
      <c r="M982" t="n">
        <v>-162.5299143665765</v>
      </c>
      <c r="N982" t="n">
        <v>855.2617793694263</v>
      </c>
      <c r="O982" t="b">
        <v>0</v>
      </c>
      <c r="P982" t="n">
        <v>-5.874348216547087</v>
      </c>
      <c r="Q982" t="n">
        <v>0</v>
      </c>
      <c r="R982" t="n">
        <v>0.9508315335791152</v>
      </c>
      <c r="S982" t="n">
        <v>35.71813060059749</v>
      </c>
      <c r="T982" t="n">
        <v>-62.36423233642219</v>
      </c>
      <c r="U982" t="n">
        <v>-5.585515523517208</v>
      </c>
      <c r="V982" t="n">
        <v>100.1656820301543</v>
      </c>
      <c r="W982" t="n">
        <v>-64.62142997082974</v>
      </c>
      <c r="X982" t="n">
        <v>1</v>
      </c>
      <c r="Y982" t="n">
        <v>41.79535484562106</v>
      </c>
      <c r="Z982" t="n">
        <v>78.86356464713045</v>
      </c>
      <c r="AA982" t="n">
        <v>855.2617793694263</v>
      </c>
      <c r="AB982" t="b">
        <v>0</v>
      </c>
      <c r="AC982" t="b">
        <v>1</v>
      </c>
      <c r="AD982" t="n">
        <v>89.38465493960079</v>
      </c>
      <c r="AE982" t="n">
        <v>1.350298536703905</v>
      </c>
      <c r="AF982" t="n">
        <v>0</v>
      </c>
      <c r="AG982" t="n">
        <v>-0.02405905762244187</v>
      </c>
      <c r="AH982" t="b">
        <v>0</v>
      </c>
      <c r="AI982" t="b">
        <v>0</v>
      </c>
      <c r="AJ982" t="n">
        <v>855.2617793694263</v>
      </c>
      <c r="AK982" t="n">
        <v>0</v>
      </c>
      <c r="AL982" t="n">
        <v>-5.585515523517208</v>
      </c>
      <c r="AM982" t="n">
        <v>1.524962298053199</v>
      </c>
      <c r="AN982" t="n">
        <v>-2.647210855953419</v>
      </c>
      <c r="AO982" t="n">
        <v>0</v>
      </c>
      <c r="AP982" t="n">
        <v>1</v>
      </c>
      <c r="AQ982" t="n">
        <v>3</v>
      </c>
      <c r="AR982" t="n">
        <v>0</v>
      </c>
      <c r="AS982" t="n">
        <v>0</v>
      </c>
      <c r="AT982" t="n">
        <v>0.0343559474362138</v>
      </c>
      <c r="AU982" t="n">
        <v>0.01093326003061858</v>
      </c>
      <c r="AV982" t="n">
        <v>0.0343559474362138</v>
      </c>
    </row>
    <row r="983" spans="1:48">
      <c r="A983" t="n">
        <v>980</v>
      </c>
      <c r="B983" t="n">
        <v>0</v>
      </c>
      <c r="C983" t="n">
        <v>0</v>
      </c>
      <c r="D983" t="n">
        <v>0</v>
      </c>
      <c r="E983" t="n">
        <v>10.7</v>
      </c>
      <c r="F983" t="n">
        <v>-0.6097944642950424</v>
      </c>
      <c r="G983" t="n">
        <v>75.77848465866694</v>
      </c>
      <c r="H983" t="n">
        <v>279.7741653597984</v>
      </c>
      <c r="I983" t="n">
        <v>-3.691335392623759</v>
      </c>
      <c r="J983" t="n">
        <v>-3.691335392623759</v>
      </c>
      <c r="K983" t="n">
        <v>-465.1670803334867</v>
      </c>
      <c r="L983" t="n">
        <v>2</v>
      </c>
      <c r="M983" t="n">
        <v>-125.9932503611827</v>
      </c>
      <c r="N983" t="n">
        <v>693.2803817615804</v>
      </c>
      <c r="O983" t="b">
        <v>0</v>
      </c>
      <c r="P983" t="n">
        <v>-3.691335392623759</v>
      </c>
      <c r="Q983" t="n">
        <v>0</v>
      </c>
      <c r="R983" t="n">
        <v>0.947401405396075</v>
      </c>
      <c r="S983" t="n">
        <v>35.72610955452355</v>
      </c>
      <c r="T983" t="n">
        <v>-48.17037226093788</v>
      </c>
      <c r="U983" t="n">
        <v>-3.497176338760022</v>
      </c>
      <c r="V983" t="n">
        <v>77.82287810024485</v>
      </c>
      <c r="W983" t="n">
        <v>-58.12801382402201</v>
      </c>
      <c r="X983" t="n">
        <v>1</v>
      </c>
      <c r="Y983" t="n">
        <v>35.30193869881332</v>
      </c>
      <c r="Z983" t="n">
        <v>78.86897409352602</v>
      </c>
      <c r="AA983" t="n">
        <v>750</v>
      </c>
      <c r="AB983" t="b">
        <v>0</v>
      </c>
      <c r="AC983" t="b">
        <v>1</v>
      </c>
      <c r="AD983" t="n">
        <v>89.39995202165326</v>
      </c>
      <c r="AE983" t="n">
        <v>1.214615214233296</v>
      </c>
      <c r="AF983" t="n">
        <v>0</v>
      </c>
      <c r="AG983" t="n">
        <v>0.05084369141963513</v>
      </c>
      <c r="AH983" t="b">
        <v>0</v>
      </c>
      <c r="AI983" t="b">
        <v>0</v>
      </c>
      <c r="AJ983" t="n">
        <v>750</v>
      </c>
      <c r="AK983" t="n">
        <v>0</v>
      </c>
      <c r="AL983" t="n">
        <v>-3.497176338760022</v>
      </c>
      <c r="AM983" t="n">
        <v>0</v>
      </c>
      <c r="AN983" t="n">
        <v>-2.274061761700189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0.2112478229872674</v>
      </c>
      <c r="AU983" t="n">
        <v>0.0672264208085077</v>
      </c>
      <c r="AV983" t="n">
        <v>0.2112478229872674</v>
      </c>
    </row>
    <row r="984" spans="1:48">
      <c r="A984" t="n">
        <v>981</v>
      </c>
      <c r="B984" t="n">
        <v>0</v>
      </c>
      <c r="C984" t="n">
        <v>0</v>
      </c>
      <c r="D984" t="n">
        <v>0</v>
      </c>
      <c r="E984" t="n">
        <v>8.800000000000001</v>
      </c>
      <c r="F984" t="n">
        <v>-0.4692528626501916</v>
      </c>
      <c r="G984" t="n">
        <v>62.32249205572609</v>
      </c>
      <c r="H984" t="n">
        <v>230.0946406697407</v>
      </c>
      <c r="I984" t="n">
        <v>-2.197918362121874</v>
      </c>
      <c r="J984" t="n">
        <v>-2.197918362121874</v>
      </c>
      <c r="K984" t="n">
        <v>-336.7736689970812</v>
      </c>
      <c r="L984" t="n">
        <v>0</v>
      </c>
      <c r="M984" t="n">
        <v>-91.21713678144128</v>
      </c>
      <c r="N984" t="n">
        <v>0</v>
      </c>
      <c r="O984" t="b">
        <v>1</v>
      </c>
      <c r="P984" t="n">
        <v>-2.197918362121874</v>
      </c>
      <c r="Q984" t="n">
        <v>-20.99289285683309</v>
      </c>
      <c r="R984" t="n">
        <v>0</v>
      </c>
      <c r="S984" t="n">
        <v>35.73147316530061</v>
      </c>
      <c r="T984" t="n">
        <v>0</v>
      </c>
      <c r="U984" t="n">
        <v>0</v>
      </c>
      <c r="V984" t="n">
        <v>91.21713678144127</v>
      </c>
      <c r="W984" t="n">
        <v>-56.9364773279319</v>
      </c>
      <c r="X984" t="n">
        <v>1</v>
      </c>
      <c r="Y984" t="n">
        <v>34.11040220272321</v>
      </c>
      <c r="Z984" t="n">
        <v>78.87524758583872</v>
      </c>
      <c r="AA984" t="n">
        <v>750</v>
      </c>
      <c r="AB984" t="b">
        <v>0</v>
      </c>
      <c r="AC984" t="b">
        <v>1</v>
      </c>
      <c r="AD984" t="n">
        <v>89.41372431151468</v>
      </c>
      <c r="AE984" t="n">
        <v>1.189717436703055</v>
      </c>
      <c r="AF984" t="n">
        <v>0</v>
      </c>
      <c r="AG984" t="n">
        <v>0.03057712388399975</v>
      </c>
      <c r="AH984" t="b">
        <v>1</v>
      </c>
      <c r="AI984" t="b">
        <v>1</v>
      </c>
      <c r="AJ984" t="n">
        <v>750</v>
      </c>
      <c r="AK984" t="n">
        <v>0</v>
      </c>
      <c r="AL984" t="n">
        <v>0</v>
      </c>
      <c r="AM984" t="n">
        <v>0</v>
      </c>
      <c r="AN984" t="n">
        <v>1.189717436703055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0.2112452989803205</v>
      </c>
      <c r="AU984" t="n">
        <v>0.06722561758151709</v>
      </c>
      <c r="AV984" t="n">
        <v>0.2112452989803205</v>
      </c>
    </row>
    <row r="985" spans="1:48">
      <c r="A985" t="n">
        <v>982</v>
      </c>
      <c r="B985" t="n">
        <v>0</v>
      </c>
      <c r="C985" t="n">
        <v>0</v>
      </c>
      <c r="D985" t="n">
        <v>0</v>
      </c>
      <c r="E985" t="n">
        <v>7.2</v>
      </c>
      <c r="F985" t="n">
        <v>-0.4298607517708565</v>
      </c>
      <c r="G985" t="n">
        <v>50.99112986377589</v>
      </c>
      <c r="H985" t="n">
        <v>188.2592514570606</v>
      </c>
      <c r="I985" t="n">
        <v>-1.611315439564301</v>
      </c>
      <c r="J985" t="n">
        <v>-1.611315439564301</v>
      </c>
      <c r="K985" t="n">
        <v>-301.7569735427219</v>
      </c>
      <c r="L985" t="n">
        <v>0</v>
      </c>
      <c r="M985" t="n">
        <v>-81.73265805599183</v>
      </c>
      <c r="N985" t="n">
        <v>0</v>
      </c>
      <c r="O985" t="b">
        <v>0</v>
      </c>
      <c r="P985" t="n">
        <v>-1.611315439564301</v>
      </c>
      <c r="Q985" t="n">
        <v>0</v>
      </c>
      <c r="R985" t="n">
        <v>0</v>
      </c>
      <c r="S985" t="n">
        <v>35.73147316530061</v>
      </c>
      <c r="T985" t="n">
        <v>0</v>
      </c>
      <c r="U985" t="n">
        <v>0</v>
      </c>
      <c r="V985" t="n">
        <v>81.73265805599185</v>
      </c>
      <c r="W985" t="n">
        <v>-53.65970437879422</v>
      </c>
      <c r="X985" t="n">
        <v>1</v>
      </c>
      <c r="Y985" t="n">
        <v>30.83362925358553</v>
      </c>
      <c r="Z985" t="n">
        <v>78.88152107815142</v>
      </c>
      <c r="AA985" t="n">
        <v>750</v>
      </c>
      <c r="AB985" t="b">
        <v>0</v>
      </c>
      <c r="AC985" t="b">
        <v>1</v>
      </c>
      <c r="AD985" t="n">
        <v>89.42661003204174</v>
      </c>
      <c r="AE985" t="n">
        <v>1.12124755418376</v>
      </c>
      <c r="AF985" t="n">
        <v>0</v>
      </c>
      <c r="AG985" t="n">
        <v>0.0243975388881289</v>
      </c>
      <c r="AH985" t="b">
        <v>1</v>
      </c>
      <c r="AI985" t="b">
        <v>1</v>
      </c>
      <c r="AJ985" t="n">
        <v>750</v>
      </c>
      <c r="AK985" t="n">
        <v>0</v>
      </c>
      <c r="AL985" t="n">
        <v>0</v>
      </c>
      <c r="AM985" t="n">
        <v>0</v>
      </c>
      <c r="AN985" t="n">
        <v>1.12124755418376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0.2112427750485294</v>
      </c>
      <c r="AU985" t="n">
        <v>0.06722481437844363</v>
      </c>
      <c r="AV985" t="n">
        <v>0.2112427750485294</v>
      </c>
    </row>
    <row r="986" spans="1:48">
      <c r="A986" t="n">
        <v>983</v>
      </c>
      <c r="B986" t="n">
        <v>0</v>
      </c>
      <c r="C986" t="n">
        <v>0</v>
      </c>
      <c r="D986" t="n">
        <v>0</v>
      </c>
      <c r="E986" t="n">
        <v>5.5</v>
      </c>
      <c r="F986" t="n">
        <v>-0.5613041302663824</v>
      </c>
      <c r="G986" t="n">
        <v>38.9515575348288</v>
      </c>
      <c r="H986" t="n">
        <v>143.8091504185879</v>
      </c>
      <c r="I986" t="n">
        <v>-1.734111041671797</v>
      </c>
      <c r="J986" t="n">
        <v>-1.734111041671797</v>
      </c>
      <c r="K986" t="n">
        <v>-425.1316685945436</v>
      </c>
      <c r="L986" t="n">
        <v>0</v>
      </c>
      <c r="M986" t="n">
        <v>-115.1494226962469</v>
      </c>
      <c r="N986" t="n">
        <v>0</v>
      </c>
      <c r="O986" t="b">
        <v>0</v>
      </c>
      <c r="P986" t="n">
        <v>-1.734111041671797</v>
      </c>
      <c r="Q986" t="n">
        <v>0</v>
      </c>
      <c r="R986" t="n">
        <v>0</v>
      </c>
      <c r="S986" t="n">
        <v>35.73147316530061</v>
      </c>
      <c r="T986" t="n">
        <v>0</v>
      </c>
      <c r="U986" t="n">
        <v>0</v>
      </c>
      <c r="V986" t="n">
        <v>115.1494226962469</v>
      </c>
      <c r="W986" t="n">
        <v>-51.00252191437113</v>
      </c>
      <c r="X986" t="n">
        <v>1</v>
      </c>
      <c r="Y986" t="n">
        <v>28.17644678916245</v>
      </c>
      <c r="Z986" t="n">
        <v>78.88764876621833</v>
      </c>
      <c r="AA986" t="n">
        <v>750</v>
      </c>
      <c r="AB986" t="b">
        <v>0</v>
      </c>
      <c r="AC986" t="b">
        <v>1</v>
      </c>
      <c r="AD986" t="n">
        <v>89.43831838046292</v>
      </c>
      <c r="AE986" t="n">
        <v>1.065724338509247</v>
      </c>
      <c r="AF986" t="n">
        <v>0</v>
      </c>
      <c r="AG986" t="n">
        <v>0.01540947584373464</v>
      </c>
      <c r="AH986" t="b">
        <v>1</v>
      </c>
      <c r="AI986" t="b">
        <v>1</v>
      </c>
      <c r="AJ986" t="n">
        <v>750</v>
      </c>
      <c r="AK986" t="n">
        <v>0</v>
      </c>
      <c r="AL986" t="n">
        <v>0</v>
      </c>
      <c r="AM986" t="n">
        <v>0</v>
      </c>
      <c r="AN986" t="n">
        <v>1.065724338509247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0.2112403098487985</v>
      </c>
      <c r="AU986" t="n">
        <v>0.067224029865959</v>
      </c>
      <c r="AV986" t="n">
        <v>0.2112403098487985</v>
      </c>
    </row>
    <row r="987" spans="1:48">
      <c r="A987" t="n">
        <v>984</v>
      </c>
      <c r="B987" t="n">
        <v>0</v>
      </c>
      <c r="C987" t="n">
        <v>0</v>
      </c>
      <c r="D987" t="n">
        <v>0</v>
      </c>
      <c r="E987" t="n">
        <v>3.2</v>
      </c>
      <c r="F987" t="n">
        <v>-0.6582560604969474</v>
      </c>
      <c r="G987" t="n">
        <v>22.6627243839004</v>
      </c>
      <c r="H987" t="n">
        <v>83.67077842536027</v>
      </c>
      <c r="I987" t="n">
        <v>-1.226651806996519</v>
      </c>
      <c r="J987" t="n">
        <v>-1.226651806996519</v>
      </c>
      <c r="K987" t="n">
        <v>-516.8690980722284</v>
      </c>
      <c r="L987" t="n">
        <v>0</v>
      </c>
      <c r="M987" t="n">
        <v>-139.9970471484909</v>
      </c>
      <c r="N987" t="n">
        <v>0</v>
      </c>
      <c r="O987" t="b">
        <v>0</v>
      </c>
      <c r="P987" t="n">
        <v>-1.226651806996519</v>
      </c>
      <c r="Q987" t="n">
        <v>0</v>
      </c>
      <c r="R987" t="n">
        <v>0</v>
      </c>
      <c r="S987" t="n">
        <v>35.73147316530061</v>
      </c>
      <c r="T987" t="n">
        <v>0</v>
      </c>
      <c r="U987" t="n">
        <v>0</v>
      </c>
      <c r="V987" t="n">
        <v>139.9970471484909</v>
      </c>
      <c r="W987" t="n">
        <v>-51.00252191437113</v>
      </c>
      <c r="X987" t="n">
        <v>1</v>
      </c>
      <c r="Y987" t="n">
        <v>28.17644678916245</v>
      </c>
      <c r="Z987" t="n">
        <v>78.89305821261391</v>
      </c>
      <c r="AA987" t="n">
        <v>750</v>
      </c>
      <c r="AB987" t="b">
        <v>0</v>
      </c>
      <c r="AC987" t="b">
        <v>1</v>
      </c>
      <c r="AD987" t="n">
        <v>89.44949951014115</v>
      </c>
      <c r="AE987" t="n">
        <v>1.065724338509247</v>
      </c>
      <c r="AF987" t="n">
        <v>0</v>
      </c>
      <c r="AG987" t="n">
        <v>0.0003530434106403524</v>
      </c>
      <c r="AH987" t="b">
        <v>1</v>
      </c>
      <c r="AI987" t="b">
        <v>1</v>
      </c>
      <c r="AJ987" t="n">
        <v>750</v>
      </c>
      <c r="AK987" t="n">
        <v>0</v>
      </c>
      <c r="AL987" t="n">
        <v>0</v>
      </c>
      <c r="AM987" t="n">
        <v>0</v>
      </c>
      <c r="AN987" t="n">
        <v>1.065724338509247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0.2112381336608879</v>
      </c>
      <c r="AU987" t="n">
        <v>0.06722333732710976</v>
      </c>
      <c r="AV987" t="n">
        <v>0.2112381336608879</v>
      </c>
    </row>
    <row r="988" spans="1:48">
      <c r="A988" t="n">
        <v>985</v>
      </c>
      <c r="B988" t="n">
        <v>0</v>
      </c>
      <c r="C988" t="n">
        <v>0</v>
      </c>
      <c r="D988" t="n">
        <v>0</v>
      </c>
      <c r="E988" t="n">
        <v>1.1</v>
      </c>
      <c r="F988" t="n">
        <v>-0.4723382944124948</v>
      </c>
      <c r="G988" t="n">
        <v>7.790311506965761</v>
      </c>
      <c r="H988" t="n">
        <v>28.76183008371759</v>
      </c>
      <c r="I988" t="n">
        <v>-0.282243587341723</v>
      </c>
      <c r="J988" t="n">
        <v>-0.282243587341723</v>
      </c>
      <c r="K988" t="n">
        <v>-345.9717525384579</v>
      </c>
      <c r="L988" t="n">
        <v>0</v>
      </c>
      <c r="M988" t="n">
        <v>-93.70849202016736</v>
      </c>
      <c r="N988" t="n">
        <v>0</v>
      </c>
      <c r="O988" t="b">
        <v>0</v>
      </c>
      <c r="P988" t="n">
        <v>-0.282243587341723</v>
      </c>
      <c r="Q988" t="n">
        <v>0</v>
      </c>
      <c r="R988" t="n">
        <v>0</v>
      </c>
      <c r="S988" t="n">
        <v>35.73147316530061</v>
      </c>
      <c r="T988" t="n">
        <v>0</v>
      </c>
      <c r="U988" t="n">
        <v>0</v>
      </c>
      <c r="V988" t="n">
        <v>93.70849202016736</v>
      </c>
      <c r="W988" t="n">
        <v>-49.81098541828102</v>
      </c>
      <c r="X988" t="n">
        <v>1</v>
      </c>
      <c r="Y988" t="n">
        <v>26.98491029307234</v>
      </c>
      <c r="Z988" t="n">
        <v>78.89933170492661</v>
      </c>
      <c r="AA988" t="n">
        <v>750</v>
      </c>
      <c r="AB988" t="b">
        <v>0</v>
      </c>
      <c r="AC988" t="b">
        <v>1</v>
      </c>
      <c r="AD988" t="n">
        <v>89.46044422384794</v>
      </c>
      <c r="AE988" t="n">
        <v>1.040826560979006</v>
      </c>
      <c r="AF988" t="n">
        <v>0</v>
      </c>
      <c r="AG988" t="n">
        <v>0.001851078873924827</v>
      </c>
      <c r="AH988" t="b">
        <v>1</v>
      </c>
      <c r="AI988" t="b">
        <v>1</v>
      </c>
      <c r="AJ988" t="n">
        <v>750</v>
      </c>
      <c r="AK988" t="n">
        <v>0</v>
      </c>
      <c r="AL988" t="n">
        <v>0</v>
      </c>
      <c r="AM988" t="n">
        <v>0</v>
      </c>
      <c r="AN988" t="n">
        <v>1.040826560979006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0.2112356099424465</v>
      </c>
      <c r="AU988" t="n">
        <v>0.06722253419193162</v>
      </c>
      <c r="AV988" t="n">
        <v>0.2112356099424465</v>
      </c>
    </row>
    <row r="989" spans="1:48">
      <c r="A989" t="n">
        <v>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b">
        <v>0</v>
      </c>
      <c r="P989" t="n">
        <v>0</v>
      </c>
      <c r="Q989" t="n">
        <v>0</v>
      </c>
      <c r="R989" t="n">
        <v>1</v>
      </c>
      <c r="S989" t="n">
        <v>35.73147316530061</v>
      </c>
      <c r="T989" t="n">
        <v>0</v>
      </c>
      <c r="U989" t="n">
        <v>0</v>
      </c>
      <c r="V989" t="n">
        <v>0</v>
      </c>
      <c r="W989" t="n">
        <v>-31.86136003403902</v>
      </c>
      <c r="X989" t="n">
        <v>1</v>
      </c>
      <c r="Y989" t="n">
        <v>9.035284908830334</v>
      </c>
      <c r="Z989" t="n">
        <v>78.90504785057524</v>
      </c>
      <c r="AA989" t="n">
        <v>750</v>
      </c>
      <c r="AB989" t="b">
        <v>0</v>
      </c>
      <c r="AC989" t="b">
        <v>1</v>
      </c>
      <c r="AD989" t="n">
        <v>89.46759108797531</v>
      </c>
      <c r="AE989" t="n">
        <v>0.6657597619052928</v>
      </c>
      <c r="AF989" t="n">
        <v>0</v>
      </c>
      <c r="AG989" t="n">
        <v>0.002392064426905705</v>
      </c>
      <c r="AH989" t="b">
        <v>1</v>
      </c>
      <c r="AI989" t="b">
        <v>1</v>
      </c>
      <c r="AJ989" t="n">
        <v>750</v>
      </c>
      <c r="AK989" t="n">
        <v>0</v>
      </c>
      <c r="AL989" t="n">
        <v>0</v>
      </c>
      <c r="AM989" t="n">
        <v>0</v>
      </c>
      <c r="AN989" t="n">
        <v>0.6657597619052928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0.2112333105004412</v>
      </c>
      <c r="AU989" t="n">
        <v>0.06722180242933315</v>
      </c>
      <c r="AV989" t="n">
        <v>0.2112333105004412</v>
      </c>
    </row>
    <row r="990" spans="1:48">
      <c r="A990" t="n">
        <v>987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b">
        <v>0</v>
      </c>
      <c r="P990" t="n">
        <v>0</v>
      </c>
      <c r="Q990" t="n">
        <v>0</v>
      </c>
      <c r="R990" t="n">
        <v>1</v>
      </c>
      <c r="S990" t="n">
        <v>35.73147316530061</v>
      </c>
      <c r="T990" t="n">
        <v>0</v>
      </c>
      <c r="U990" t="n">
        <v>0</v>
      </c>
      <c r="V990" t="n">
        <v>0</v>
      </c>
      <c r="W990" t="n">
        <v>-31.86136003403902</v>
      </c>
      <c r="X990" t="n">
        <v>1</v>
      </c>
      <c r="Y990" t="n">
        <v>9.035284908830334</v>
      </c>
      <c r="Z990" t="n">
        <v>78.91076399622388</v>
      </c>
      <c r="AA990" t="n">
        <v>750</v>
      </c>
      <c r="AB990" t="b">
        <v>0</v>
      </c>
      <c r="AC990" t="b">
        <v>1</v>
      </c>
      <c r="AD990" t="n">
        <v>89.47117651849469</v>
      </c>
      <c r="AE990" t="n">
        <v>0.6657597619052928</v>
      </c>
      <c r="AF990" t="n">
        <v>0</v>
      </c>
      <c r="AG990" t="n">
        <v>0.004022372892172776</v>
      </c>
      <c r="AH990" t="b">
        <v>1</v>
      </c>
      <c r="AI990" t="b">
        <v>1</v>
      </c>
      <c r="AJ990" t="n">
        <v>750</v>
      </c>
      <c r="AK990" t="n">
        <v>0</v>
      </c>
      <c r="AL990" t="n">
        <v>0</v>
      </c>
      <c r="AM990" t="n">
        <v>0</v>
      </c>
      <c r="AN990" t="n">
        <v>0.6657597619052928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0.2112310111208168</v>
      </c>
      <c r="AU990" t="n">
        <v>0.06722107068658643</v>
      </c>
      <c r="AV990" t="n">
        <v>0.2112310111208168</v>
      </c>
    </row>
    <row r="991" spans="1:48">
      <c r="A991" t="n">
        <v>988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b">
        <v>0</v>
      </c>
      <c r="P991" t="n">
        <v>0</v>
      </c>
      <c r="Q991" t="n">
        <v>0</v>
      </c>
      <c r="R991" t="n">
        <v>1</v>
      </c>
      <c r="S991" t="n">
        <v>35.73147316530061</v>
      </c>
      <c r="T991" t="n">
        <v>0</v>
      </c>
      <c r="U991" t="n">
        <v>0</v>
      </c>
      <c r="V991" t="n">
        <v>0</v>
      </c>
      <c r="W991" t="n">
        <v>-27.88159072020809</v>
      </c>
      <c r="X991" t="n">
        <v>1</v>
      </c>
      <c r="Y991" t="n">
        <v>5.055515594999406</v>
      </c>
      <c r="Z991" t="n">
        <v>78.91648014187251</v>
      </c>
      <c r="AA991" t="n">
        <v>750</v>
      </c>
      <c r="AB991" t="b">
        <v>0</v>
      </c>
      <c r="AC991" t="b">
        <v>1</v>
      </c>
      <c r="AD991" t="n">
        <v>89.47397231224545</v>
      </c>
      <c r="AE991" t="n">
        <v>0.5826004031088258</v>
      </c>
      <c r="AF991" t="n">
        <v>0</v>
      </c>
      <c r="AG991" t="n">
        <v>0.005761491841406841</v>
      </c>
      <c r="AH991" t="b">
        <v>1</v>
      </c>
      <c r="AI991" t="b">
        <v>1</v>
      </c>
      <c r="AJ991" t="n">
        <v>750</v>
      </c>
      <c r="AK991" t="n">
        <v>0</v>
      </c>
      <c r="AL991" t="n">
        <v>0</v>
      </c>
      <c r="AM991" t="n">
        <v>0</v>
      </c>
      <c r="AN991" t="n">
        <v>0.5826004031088258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0.2112287118035705</v>
      </c>
      <c r="AU991" t="n">
        <v>0.06722033896369062</v>
      </c>
      <c r="AV991" t="n">
        <v>0.2112287118035705</v>
      </c>
    </row>
    <row r="992" spans="1:48">
      <c r="A992" t="n">
        <v>989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b">
        <v>0</v>
      </c>
      <c r="P992" t="n">
        <v>0</v>
      </c>
      <c r="Q992" t="n">
        <v>0</v>
      </c>
      <c r="R992" t="n">
        <v>1</v>
      </c>
      <c r="S992" t="n">
        <v>35.73147316530061</v>
      </c>
      <c r="T992" t="n">
        <v>0</v>
      </c>
      <c r="U992" t="n">
        <v>0</v>
      </c>
      <c r="V992" t="n">
        <v>0</v>
      </c>
      <c r="W992" t="n">
        <v>-27.88159072020809</v>
      </c>
      <c r="X992" t="n">
        <v>1</v>
      </c>
      <c r="Y992" t="n">
        <v>5.055515594999406</v>
      </c>
      <c r="Z992" t="n">
        <v>78.92219628752115</v>
      </c>
      <c r="AA992" t="n">
        <v>750</v>
      </c>
      <c r="AB992" t="b">
        <v>0</v>
      </c>
      <c r="AC992" t="b">
        <v>1</v>
      </c>
      <c r="AD992" t="n">
        <v>89.4759784692276</v>
      </c>
      <c r="AE992" t="n">
        <v>0.5826004031088258</v>
      </c>
      <c r="AF992" t="n">
        <v>0</v>
      </c>
      <c r="AG992" t="n">
        <v>0.005841772044541726</v>
      </c>
      <c r="AH992" t="b">
        <v>1</v>
      </c>
      <c r="AI992" t="b">
        <v>1</v>
      </c>
      <c r="AJ992" t="n">
        <v>750</v>
      </c>
      <c r="AK992" t="n">
        <v>0</v>
      </c>
      <c r="AL992" t="n">
        <v>0</v>
      </c>
      <c r="AM992" t="n">
        <v>0</v>
      </c>
      <c r="AN992" t="n">
        <v>0.5826004031088258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0.2112264125486997</v>
      </c>
      <c r="AU992" t="n">
        <v>0.06721960726064487</v>
      </c>
      <c r="AV992" t="n">
        <v>0.2112264125486997</v>
      </c>
    </row>
    <row r="993" spans="1:48">
      <c r="A993" t="n">
        <v>990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b">
        <v>0</v>
      </c>
      <c r="P993" t="n">
        <v>0</v>
      </c>
      <c r="Q993" t="n">
        <v>0</v>
      </c>
      <c r="R993" t="n">
        <v>1</v>
      </c>
      <c r="S993" t="n">
        <v>35.73147316530061</v>
      </c>
      <c r="T993" t="n">
        <v>0</v>
      </c>
      <c r="U993" t="n">
        <v>0</v>
      </c>
      <c r="V993" t="n">
        <v>0</v>
      </c>
      <c r="W993" t="n">
        <v>-27.88159072020809</v>
      </c>
      <c r="X993" t="n">
        <v>1</v>
      </c>
      <c r="Y993" t="n">
        <v>5.055515594999406</v>
      </c>
      <c r="Z993" t="n">
        <v>78.92791243316978</v>
      </c>
      <c r="AA993" t="n">
        <v>750</v>
      </c>
      <c r="AB993" t="b">
        <v>0</v>
      </c>
      <c r="AC993" t="b">
        <v>1</v>
      </c>
      <c r="AD993" t="n">
        <v>89.47798462620975</v>
      </c>
      <c r="AE993" t="n">
        <v>0.5826004031088258</v>
      </c>
      <c r="AF993" t="n">
        <v>0</v>
      </c>
      <c r="AG993" t="n">
        <v>0.005871791501130652</v>
      </c>
      <c r="AH993" t="b">
        <v>1</v>
      </c>
      <c r="AI993" t="b">
        <v>1</v>
      </c>
      <c r="AJ993" t="n">
        <v>750</v>
      </c>
      <c r="AK993" t="n">
        <v>0</v>
      </c>
      <c r="AL993" t="n">
        <v>0</v>
      </c>
      <c r="AM993" t="n">
        <v>0</v>
      </c>
      <c r="AN993" t="n">
        <v>0.5826004031088258</v>
      </c>
      <c r="AO993" t="n">
        <v>0</v>
      </c>
      <c r="AP993" t="n">
        <v>1</v>
      </c>
      <c r="AQ993" t="n">
        <v>0</v>
      </c>
      <c r="AR993" t="n">
        <v>0</v>
      </c>
      <c r="AS993" t="n">
        <v>0</v>
      </c>
      <c r="AT993" t="n">
        <v>0.2112241133562017</v>
      </c>
      <c r="AU993" t="n">
        <v>0.06721887557744831</v>
      </c>
      <c r="AV993" t="n">
        <v>0.2112241133562017</v>
      </c>
    </row>
    <row r="994" spans="1:48">
      <c r="A994" t="n">
        <v>991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b">
        <v>0</v>
      </c>
      <c r="P994" t="n">
        <v>0</v>
      </c>
      <c r="Q994" t="n">
        <v>0</v>
      </c>
      <c r="R994" t="n">
        <v>1</v>
      </c>
      <c r="S994" t="n">
        <v>35.73147316530061</v>
      </c>
      <c r="T994" t="n">
        <v>0</v>
      </c>
      <c r="U994" t="n">
        <v>0</v>
      </c>
      <c r="V994" t="n">
        <v>0</v>
      </c>
      <c r="W994" t="n">
        <v>-27.88159072020809</v>
      </c>
      <c r="X994" t="n">
        <v>1</v>
      </c>
      <c r="Y994" t="n">
        <v>5.055515594999406</v>
      </c>
      <c r="Z994" t="n">
        <v>78.93362857881841</v>
      </c>
      <c r="AA994" t="n">
        <v>750</v>
      </c>
      <c r="AB994" t="b">
        <v>0</v>
      </c>
      <c r="AC994" t="b">
        <v>1</v>
      </c>
      <c r="AD994" t="n">
        <v>89.47999078319189</v>
      </c>
      <c r="AE994" t="n">
        <v>0.5826004031088258</v>
      </c>
      <c r="AF994" t="n">
        <v>0</v>
      </c>
      <c r="AG994" t="n">
        <v>0.005712872136989844</v>
      </c>
      <c r="AH994" t="b">
        <v>1</v>
      </c>
      <c r="AI994" t="b">
        <v>1</v>
      </c>
      <c r="AJ994" t="n">
        <v>750</v>
      </c>
      <c r="AK994" t="n">
        <v>0</v>
      </c>
      <c r="AL994" t="n">
        <v>0</v>
      </c>
      <c r="AM994" t="n">
        <v>0</v>
      </c>
      <c r="AN994" t="n">
        <v>0.5826004031088258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0.2112218142260738</v>
      </c>
      <c r="AU994" t="n">
        <v>0.06721814391410008</v>
      </c>
      <c r="AV994" t="n">
        <v>0.2112218142260738</v>
      </c>
    </row>
    <row r="995" spans="1:48">
      <c r="A995" t="n">
        <v>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b">
        <v>0</v>
      </c>
      <c r="P995" t="n">
        <v>0</v>
      </c>
      <c r="Q995" t="n">
        <v>0</v>
      </c>
      <c r="R995" t="n">
        <v>1</v>
      </c>
      <c r="S995" t="n">
        <v>35.73147316530061</v>
      </c>
      <c r="T995" t="n">
        <v>0</v>
      </c>
      <c r="U995" t="n">
        <v>0</v>
      </c>
      <c r="V995" t="n">
        <v>0</v>
      </c>
      <c r="W995" t="n">
        <v>-27.88159072020809</v>
      </c>
      <c r="X995" t="n">
        <v>1</v>
      </c>
      <c r="Y995" t="n">
        <v>5.055515594999406</v>
      </c>
      <c r="Z995" t="n">
        <v>78.93934472446705</v>
      </c>
      <c r="AA995" t="n">
        <v>750</v>
      </c>
      <c r="AB995" t="b">
        <v>0</v>
      </c>
      <c r="AC995" t="b">
        <v>1</v>
      </c>
      <c r="AD995" t="n">
        <v>89.48199694017404</v>
      </c>
      <c r="AE995" t="n">
        <v>0.5826004031088258</v>
      </c>
      <c r="AF995" t="n">
        <v>0</v>
      </c>
      <c r="AG995" t="n">
        <v>0.005702648828554424</v>
      </c>
      <c r="AH995" t="b">
        <v>1</v>
      </c>
      <c r="AI995" t="b">
        <v>1</v>
      </c>
      <c r="AJ995" t="n">
        <v>750</v>
      </c>
      <c r="AK995" t="n">
        <v>0</v>
      </c>
      <c r="AL995" t="n">
        <v>0</v>
      </c>
      <c r="AM995" t="n">
        <v>0</v>
      </c>
      <c r="AN995" t="n">
        <v>0.5826004031088258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0.2112195151583132</v>
      </c>
      <c r="AU995" t="n">
        <v>0.06721741227059931</v>
      </c>
      <c r="AV995" t="n">
        <v>0.2112195151583132</v>
      </c>
    </row>
    <row r="996" spans="1:48">
      <c r="A996" t="n">
        <v>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b">
        <v>0</v>
      </c>
      <c r="P996" t="n">
        <v>0</v>
      </c>
      <c r="Q996" t="n">
        <v>0</v>
      </c>
      <c r="R996" t="n">
        <v>1</v>
      </c>
      <c r="S996" t="n">
        <v>35.73147316530061</v>
      </c>
      <c r="T996" t="n">
        <v>0</v>
      </c>
      <c r="U996" t="n">
        <v>0</v>
      </c>
      <c r="V996" t="n">
        <v>0</v>
      </c>
      <c r="W996" t="n">
        <v>-27.88159072020809</v>
      </c>
      <c r="X996" t="n">
        <v>1</v>
      </c>
      <c r="Y996" t="n">
        <v>5.055515594999406</v>
      </c>
      <c r="Z996" t="n">
        <v>78.94506087011568</v>
      </c>
      <c r="AA996" t="n">
        <v>750</v>
      </c>
      <c r="AB996" t="b">
        <v>0</v>
      </c>
      <c r="AC996" t="b">
        <v>1</v>
      </c>
      <c r="AD996" t="n">
        <v>89.48400309715619</v>
      </c>
      <c r="AE996" t="n">
        <v>0.5826004031088258</v>
      </c>
      <c r="AF996" t="n">
        <v>0</v>
      </c>
      <c r="AG996" t="n">
        <v>0.005721227050689226</v>
      </c>
      <c r="AH996" t="b">
        <v>1</v>
      </c>
      <c r="AI996" t="b">
        <v>1</v>
      </c>
      <c r="AJ996" t="n">
        <v>750</v>
      </c>
      <c r="AK996" t="n">
        <v>0</v>
      </c>
      <c r="AL996" t="n">
        <v>0</v>
      </c>
      <c r="AM996" t="n">
        <v>0</v>
      </c>
      <c r="AN996" t="n">
        <v>0.5826004031088258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0.2112172161529173</v>
      </c>
      <c r="AU996" t="n">
        <v>0.06721668064694515</v>
      </c>
      <c r="AV996" t="n">
        <v>0.2112172161529173</v>
      </c>
    </row>
    <row r="997" spans="1:48">
      <c r="A997" t="n">
        <v>994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b">
        <v>0</v>
      </c>
      <c r="P997" t="n">
        <v>0</v>
      </c>
      <c r="Q997" t="n">
        <v>0</v>
      </c>
      <c r="R997" t="n">
        <v>1</v>
      </c>
      <c r="S997" t="n">
        <v>35.73147316530061</v>
      </c>
      <c r="T997" t="n">
        <v>0</v>
      </c>
      <c r="U997" t="n">
        <v>0</v>
      </c>
      <c r="V997" t="n">
        <v>0</v>
      </c>
      <c r="W997" t="n">
        <v>-27.88159072020809</v>
      </c>
      <c r="X997" t="n">
        <v>1</v>
      </c>
      <c r="Y997" t="n">
        <v>5.055515594999406</v>
      </c>
      <c r="Z997" t="n">
        <v>78.95077701576432</v>
      </c>
      <c r="AA997" t="n">
        <v>750</v>
      </c>
      <c r="AB997" t="b">
        <v>0</v>
      </c>
      <c r="AC997" t="b">
        <v>1</v>
      </c>
      <c r="AD997" t="n">
        <v>89.48600925413834</v>
      </c>
      <c r="AE997" t="n">
        <v>0.5826004031088258</v>
      </c>
      <c r="AF997" t="n">
        <v>0</v>
      </c>
      <c r="AG997" t="n">
        <v>0.005718904772922584</v>
      </c>
      <c r="AH997" t="b">
        <v>1</v>
      </c>
      <c r="AI997" t="b">
        <v>1</v>
      </c>
      <c r="AJ997" t="n">
        <v>750</v>
      </c>
      <c r="AK997" t="n">
        <v>0</v>
      </c>
      <c r="AL997" t="n">
        <v>0</v>
      </c>
      <c r="AM997" t="n">
        <v>0</v>
      </c>
      <c r="AN997" t="n">
        <v>0.5826004031088258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0.2112149172098834</v>
      </c>
      <c r="AU997" t="n">
        <v>0.06721594904313676</v>
      </c>
      <c r="AV997" t="n">
        <v>0.2112149172098834</v>
      </c>
    </row>
    <row r="998" spans="1:48">
      <c r="A998" t="n">
        <v>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b">
        <v>0</v>
      </c>
      <c r="P998" t="n">
        <v>0</v>
      </c>
      <c r="Q998" t="n">
        <v>0</v>
      </c>
      <c r="R998" t="n">
        <v>1</v>
      </c>
      <c r="S998" t="n">
        <v>35.73147316530061</v>
      </c>
      <c r="T998" t="n">
        <v>0</v>
      </c>
      <c r="U998" t="n">
        <v>0</v>
      </c>
      <c r="V998" t="n">
        <v>0</v>
      </c>
      <c r="W998" t="n">
        <v>-27.88159072020809</v>
      </c>
      <c r="X998" t="n">
        <v>1</v>
      </c>
      <c r="Y998" t="n">
        <v>5.055515594999406</v>
      </c>
      <c r="Z998" t="n">
        <v>78.95649316141295</v>
      </c>
      <c r="AA998" t="n">
        <v>750</v>
      </c>
      <c r="AB998" t="b">
        <v>0</v>
      </c>
      <c r="AC998" t="b">
        <v>1</v>
      </c>
      <c r="AD998" t="n">
        <v>89.48801541112049</v>
      </c>
      <c r="AE998" t="n">
        <v>0.5826004031088258</v>
      </c>
      <c r="AF998" t="n">
        <v>0</v>
      </c>
      <c r="AG998" t="n">
        <v>0.005717190012847262</v>
      </c>
      <c r="AH998" t="b">
        <v>1</v>
      </c>
      <c r="AI998" t="b">
        <v>1</v>
      </c>
      <c r="AJ998" t="n">
        <v>750</v>
      </c>
      <c r="AK998" t="n">
        <v>0</v>
      </c>
      <c r="AL998" t="n">
        <v>0</v>
      </c>
      <c r="AM998" t="n">
        <v>0</v>
      </c>
      <c r="AN998" t="n">
        <v>0.5826004031088258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0.2112126183292087</v>
      </c>
      <c r="AU998" t="n">
        <v>0.06721521745917325</v>
      </c>
      <c r="AV998" t="n">
        <v>0.2112126183292087</v>
      </c>
    </row>
    <row r="999" spans="1:48">
      <c r="A999" t="n">
        <v>996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b">
        <v>0</v>
      </c>
      <c r="P999" t="n">
        <v>0</v>
      </c>
      <c r="Q999" t="n">
        <v>0</v>
      </c>
      <c r="R999" t="n">
        <v>1</v>
      </c>
      <c r="S999" t="n">
        <v>35.73147316530061</v>
      </c>
      <c r="T999" t="n">
        <v>0</v>
      </c>
      <c r="U999" t="n">
        <v>0</v>
      </c>
      <c r="V999" t="n">
        <v>0</v>
      </c>
      <c r="W999" t="n">
        <v>-27.88159072020809</v>
      </c>
      <c r="X999" t="n">
        <v>1</v>
      </c>
      <c r="Y999" t="n">
        <v>5.055515594999406</v>
      </c>
      <c r="Z999" t="n">
        <v>78.96220930706158</v>
      </c>
      <c r="AA999" t="n">
        <v>750</v>
      </c>
      <c r="AB999" t="b">
        <v>0</v>
      </c>
      <c r="AC999" t="b">
        <v>1</v>
      </c>
      <c r="AD999" t="n">
        <v>89.49002156810263</v>
      </c>
      <c r="AE999" t="n">
        <v>0.5826004031088258</v>
      </c>
      <c r="AF999" t="n">
        <v>0</v>
      </c>
      <c r="AG999" t="n">
        <v>0.00571846792640035</v>
      </c>
      <c r="AH999" t="b">
        <v>1</v>
      </c>
      <c r="AI999" t="b">
        <v>1</v>
      </c>
      <c r="AJ999" t="n">
        <v>750</v>
      </c>
      <c r="AK999" t="n">
        <v>0</v>
      </c>
      <c r="AL999" t="n">
        <v>0</v>
      </c>
      <c r="AM999" t="n">
        <v>0</v>
      </c>
      <c r="AN999" t="n">
        <v>0.5826004031088258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0.2112103195108905</v>
      </c>
      <c r="AU999" t="n">
        <v>0.06721448589505374</v>
      </c>
      <c r="AV999" t="n">
        <v>0.2112103195108905</v>
      </c>
    </row>
    <row r="1000" spans="1:48">
      <c r="A1000" t="n">
        <v>997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b">
        <v>0</v>
      </c>
      <c r="P1000" t="n">
        <v>0</v>
      </c>
      <c r="Q1000" t="n">
        <v>0</v>
      </c>
      <c r="R1000" t="n">
        <v>1</v>
      </c>
      <c r="S1000" t="n">
        <v>35.73147316530061</v>
      </c>
      <c r="T1000" t="n">
        <v>0</v>
      </c>
      <c r="U1000" t="n">
        <v>0</v>
      </c>
      <c r="V1000" t="n">
        <v>0</v>
      </c>
      <c r="W1000" t="n">
        <v>-27.88159072020809</v>
      </c>
      <c r="X1000" t="n">
        <v>1</v>
      </c>
      <c r="Y1000" t="n">
        <v>5.055515594999406</v>
      </c>
      <c r="Z1000" t="n">
        <v>78.96792545271022</v>
      </c>
      <c r="AA1000" t="n">
        <v>750</v>
      </c>
      <c r="AB1000" t="b">
        <v>0</v>
      </c>
      <c r="AC1000" t="b">
        <v>1</v>
      </c>
      <c r="AD1000" t="n">
        <v>89.49202772508478</v>
      </c>
      <c r="AE1000" t="n">
        <v>0.5826004031088258</v>
      </c>
      <c r="AF1000" t="n">
        <v>0</v>
      </c>
      <c r="AG1000" t="n">
        <v>0.005716145648633764</v>
      </c>
      <c r="AH1000" t="b">
        <v>1</v>
      </c>
      <c r="AI1000" t="b">
        <v>1</v>
      </c>
      <c r="AJ1000" t="n">
        <v>750</v>
      </c>
      <c r="AK1000" t="n">
        <v>0</v>
      </c>
      <c r="AL1000" t="n">
        <v>0</v>
      </c>
      <c r="AM1000" t="n">
        <v>0</v>
      </c>
      <c r="AN1000" t="n">
        <v>0.5826004031088258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0.2112080207549262</v>
      </c>
      <c r="AU1000" t="n">
        <v>0.06721375435077742</v>
      </c>
      <c r="AV1000" t="n">
        <v>0.2112080207549262</v>
      </c>
    </row>
    <row r="1001" spans="1:48">
      <c r="A1001" t="n">
        <v>998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b">
        <v>0</v>
      </c>
      <c r="P1001" t="n">
        <v>0</v>
      </c>
      <c r="Q1001" t="n">
        <v>0</v>
      </c>
      <c r="R1001" t="n">
        <v>1</v>
      </c>
      <c r="S1001" t="n">
        <v>35.73147316530061</v>
      </c>
      <c r="T1001" t="n">
        <v>0</v>
      </c>
      <c r="U1001" t="n">
        <v>0</v>
      </c>
      <c r="V1001" t="n">
        <v>0</v>
      </c>
      <c r="W1001" t="n">
        <v>-27.88159072020809</v>
      </c>
      <c r="X1001" t="n">
        <v>1</v>
      </c>
      <c r="Y1001" t="n">
        <v>5.055515594999406</v>
      </c>
      <c r="Z1001" t="n">
        <v>78.97364159835885</v>
      </c>
      <c r="AA1001" t="n">
        <v>750</v>
      </c>
      <c r="AB1001" t="b">
        <v>0</v>
      </c>
      <c r="AC1001" t="b">
        <v>1</v>
      </c>
      <c r="AD1001" t="n">
        <v>89.49403388206693</v>
      </c>
      <c r="AE1001" t="n">
        <v>0.5826004031088258</v>
      </c>
      <c r="AF1001" t="n">
        <v>0</v>
      </c>
      <c r="AG1001" t="n">
        <v>0.005716145648634541</v>
      </c>
      <c r="AH1001" t="b">
        <v>1</v>
      </c>
      <c r="AI1001" t="b">
        <v>1</v>
      </c>
      <c r="AJ1001" t="n">
        <v>750</v>
      </c>
      <c r="AK1001" t="n">
        <v>0</v>
      </c>
      <c r="AL1001" t="n">
        <v>0</v>
      </c>
      <c r="AM1001" t="n">
        <v>0</v>
      </c>
      <c r="AN1001" t="n">
        <v>0.5826004031088258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0.2112057220613131</v>
      </c>
      <c r="AU1001" t="n">
        <v>0.06721302282634341</v>
      </c>
      <c r="AV1001" t="n">
        <v>0.2112057220613131</v>
      </c>
    </row>
    <row r="1002" spans="1:48">
      <c r="A1002" t="n">
        <v>999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b">
        <v>0</v>
      </c>
      <c r="P1002" t="n">
        <v>0</v>
      </c>
      <c r="Q1002" t="n">
        <v>0</v>
      </c>
      <c r="R1002" t="n">
        <v>1</v>
      </c>
      <c r="S1002" t="n">
        <v>35.73147316530061</v>
      </c>
      <c r="T1002" t="n">
        <v>0</v>
      </c>
      <c r="U1002" t="n">
        <v>0</v>
      </c>
      <c r="V1002" t="n">
        <v>0</v>
      </c>
      <c r="W1002" t="n">
        <v>-27.88159072020809</v>
      </c>
      <c r="X1002" t="n">
        <v>1</v>
      </c>
      <c r="Y1002" t="n">
        <v>5.055515594999406</v>
      </c>
      <c r="Z1002" t="n">
        <v>78.97935774400749</v>
      </c>
      <c r="AA1002" t="n">
        <v>750</v>
      </c>
      <c r="AB1002" t="b">
        <v>0</v>
      </c>
      <c r="AC1002" t="b">
        <v>1</v>
      </c>
      <c r="AD1002" t="n">
        <v>89.49604003904908</v>
      </c>
      <c r="AE1002" t="n">
        <v>0.5826004031088258</v>
      </c>
      <c r="AF1002" t="n">
        <v>0</v>
      </c>
      <c r="AG1002" t="n">
        <v>0.005716145648633542</v>
      </c>
      <c r="AH1002" t="b">
        <v>1</v>
      </c>
      <c r="AI1002" t="b">
        <v>1</v>
      </c>
      <c r="AJ1002" t="n">
        <v>750</v>
      </c>
      <c r="AK1002" t="n">
        <v>0</v>
      </c>
      <c r="AL1002" t="n">
        <v>0</v>
      </c>
      <c r="AM1002" t="n">
        <v>0</v>
      </c>
      <c r="AN1002" t="n">
        <v>0.5826004031088258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0.2112034234300484</v>
      </c>
      <c r="AU1002" t="n">
        <v>0.06721229132175084</v>
      </c>
      <c r="AV1002" t="n">
        <v>0.2112034234300484</v>
      </c>
    </row>
    <row r="1003" spans="1:48">
      <c r="A1003" t="n">
        <v>1000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b">
        <v>0</v>
      </c>
      <c r="P1003" t="n">
        <v>0</v>
      </c>
      <c r="Q1003" t="n">
        <v>0</v>
      </c>
      <c r="R1003" t="n">
        <v>1</v>
      </c>
      <c r="S1003" t="n">
        <v>35.73147316530061</v>
      </c>
      <c r="T1003" t="n">
        <v>0</v>
      </c>
      <c r="U1003" t="n">
        <v>0</v>
      </c>
      <c r="V1003" t="n">
        <v>0</v>
      </c>
      <c r="W1003" t="n">
        <v>-27.88159072020809</v>
      </c>
      <c r="X1003" t="n">
        <v>1</v>
      </c>
      <c r="Y1003" t="n">
        <v>5.055515594999406</v>
      </c>
      <c r="Z1003" t="n">
        <v>78.98507388965612</v>
      </c>
      <c r="AA1003" t="n">
        <v>750</v>
      </c>
      <c r="AB1003" t="b">
        <v>0</v>
      </c>
      <c r="AC1003" t="b">
        <v>1</v>
      </c>
      <c r="AD1003" t="n">
        <v>89.49804619603123</v>
      </c>
      <c r="AE1003" t="n">
        <v>0.5826004031088258</v>
      </c>
      <c r="AF1003" t="n">
        <v>0</v>
      </c>
      <c r="AG1003" t="n">
        <v>0.005716145648634374</v>
      </c>
      <c r="AH1003" t="b">
        <v>1</v>
      </c>
      <c r="AI1003" t="b">
        <v>1</v>
      </c>
      <c r="AJ1003" t="n">
        <v>750</v>
      </c>
      <c r="AK1003" t="n">
        <v>0</v>
      </c>
      <c r="AL1003" t="n">
        <v>0</v>
      </c>
      <c r="AM1003" t="n">
        <v>0</v>
      </c>
      <c r="AN1003" t="n">
        <v>0.5826004031088258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0.2112011248611294</v>
      </c>
      <c r="AU1003" t="n">
        <v>0.06721155983699886</v>
      </c>
      <c r="AV1003" t="n">
        <v>0.2112011248611294</v>
      </c>
    </row>
    <row r="1004" spans="1:48">
      <c r="A1004" t="n">
        <v>1001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b">
        <v>0</v>
      </c>
      <c r="P1004" t="n">
        <v>0</v>
      </c>
      <c r="Q1004" t="n">
        <v>0</v>
      </c>
      <c r="R1004" t="n">
        <v>1</v>
      </c>
      <c r="S1004" t="n">
        <v>35.73147316530061</v>
      </c>
      <c r="T1004" t="n">
        <v>0</v>
      </c>
      <c r="U1004" t="n">
        <v>0</v>
      </c>
      <c r="V1004" t="n">
        <v>0</v>
      </c>
      <c r="W1004" t="n">
        <v>-27.88159072020809</v>
      </c>
      <c r="X1004" t="n">
        <v>1</v>
      </c>
      <c r="Y1004" t="n">
        <v>5.055515594999406</v>
      </c>
      <c r="Z1004" t="n">
        <v>78.99079003530476</v>
      </c>
      <c r="AA1004" t="n">
        <v>750</v>
      </c>
      <c r="AB1004" t="b">
        <v>0</v>
      </c>
      <c r="AC1004" t="b">
        <v>1</v>
      </c>
      <c r="AD1004" t="n">
        <v>89.50005235301337</v>
      </c>
      <c r="AE1004" t="n">
        <v>0.5826004031088258</v>
      </c>
      <c r="AF1004" t="n">
        <v>0</v>
      </c>
      <c r="AG1004" t="n">
        <v>0.005716145648634707</v>
      </c>
      <c r="AH1004" t="b">
        <v>1</v>
      </c>
      <c r="AI1004" t="b">
        <v>1</v>
      </c>
      <c r="AJ1004" t="n">
        <v>750</v>
      </c>
      <c r="AK1004" t="n">
        <v>0</v>
      </c>
      <c r="AL1004" t="n">
        <v>0</v>
      </c>
      <c r="AM1004" t="n">
        <v>0</v>
      </c>
      <c r="AN1004" t="n">
        <v>0.5826004031088258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0.2111988263545534</v>
      </c>
      <c r="AU1004" t="n">
        <v>0.0672108283720866</v>
      </c>
      <c r="AV1004" t="n">
        <v>0.2111988263545534</v>
      </c>
    </row>
    <row r="1005" spans="1:48">
      <c r="A1005" t="n">
        <v>1002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b">
        <v>0</v>
      </c>
      <c r="P1005" t="n">
        <v>0</v>
      </c>
      <c r="Q1005" t="n">
        <v>0</v>
      </c>
      <c r="R1005" t="n">
        <v>1</v>
      </c>
      <c r="S1005" t="n">
        <v>35.73147316530061</v>
      </c>
      <c r="T1005" t="n">
        <v>0</v>
      </c>
      <c r="U1005" t="n">
        <v>0</v>
      </c>
      <c r="V1005" t="n">
        <v>0</v>
      </c>
      <c r="W1005" t="n">
        <v>-27.88159072020809</v>
      </c>
      <c r="X1005" t="n">
        <v>1</v>
      </c>
      <c r="Y1005" t="n">
        <v>5.055515594999406</v>
      </c>
      <c r="Z1005" t="n">
        <v>78.99650618095339</v>
      </c>
      <c r="AA1005" t="n">
        <v>750</v>
      </c>
      <c r="AB1005" t="b">
        <v>0</v>
      </c>
      <c r="AC1005" t="b">
        <v>1</v>
      </c>
      <c r="AD1005" t="n">
        <v>89.50205850999552</v>
      </c>
      <c r="AE1005" t="n">
        <v>0.5826004031088258</v>
      </c>
      <c r="AF1005" t="n">
        <v>0</v>
      </c>
      <c r="AG1005" t="n">
        <v>0.005716145648633764</v>
      </c>
      <c r="AH1005" t="b">
        <v>1</v>
      </c>
      <c r="AI1005" t="b">
        <v>1</v>
      </c>
      <c r="AJ1005" t="n">
        <v>750</v>
      </c>
      <c r="AK1005" t="n">
        <v>0</v>
      </c>
      <c r="AL1005" t="n">
        <v>0</v>
      </c>
      <c r="AM1005" t="n">
        <v>0</v>
      </c>
      <c r="AN1005" t="n">
        <v>0.5826004031088258</v>
      </c>
      <c r="AO1005" t="n">
        <v>0</v>
      </c>
      <c r="AP1005" t="n">
        <v>1</v>
      </c>
      <c r="AQ1005" t="n">
        <v>0</v>
      </c>
      <c r="AR1005" t="n">
        <v>0</v>
      </c>
      <c r="AS1005" t="n">
        <v>0</v>
      </c>
      <c r="AT1005" t="n">
        <v>0.2111965279103178</v>
      </c>
      <c r="AU1005" t="n">
        <v>0.06721009692701321</v>
      </c>
      <c r="AV1005" t="n">
        <v>0.2111965279103178</v>
      </c>
    </row>
    <row r="1006" spans="1:48">
      <c r="A1006" t="n">
        <v>1003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b">
        <v>0</v>
      </c>
      <c r="P1006" t="n">
        <v>0</v>
      </c>
      <c r="Q1006" t="n">
        <v>0</v>
      </c>
      <c r="R1006" t="n">
        <v>1</v>
      </c>
      <c r="S1006" t="n">
        <v>35.73147316530061</v>
      </c>
      <c r="T1006" t="n">
        <v>0</v>
      </c>
      <c r="U1006" t="n">
        <v>0</v>
      </c>
      <c r="V1006" t="n">
        <v>0</v>
      </c>
      <c r="W1006" t="n">
        <v>-27.88159072020809</v>
      </c>
      <c r="X1006" t="n">
        <v>1</v>
      </c>
      <c r="Y1006" t="n">
        <v>5.055515594999406</v>
      </c>
      <c r="Z1006" t="n">
        <v>79.00222232660202</v>
      </c>
      <c r="AA1006" t="n">
        <v>750</v>
      </c>
      <c r="AB1006" t="b">
        <v>0</v>
      </c>
      <c r="AC1006" t="b">
        <v>1</v>
      </c>
      <c r="AD1006" t="n">
        <v>89.50406466697767</v>
      </c>
      <c r="AE1006" t="n">
        <v>0.5826004031088258</v>
      </c>
      <c r="AF1006" t="n">
        <v>0</v>
      </c>
      <c r="AG1006" t="n">
        <v>0.005716145648634541</v>
      </c>
      <c r="AH1006" t="b">
        <v>1</v>
      </c>
      <c r="AI1006" t="b">
        <v>1</v>
      </c>
      <c r="AJ1006" t="n">
        <v>750</v>
      </c>
      <c r="AK1006" t="n">
        <v>0</v>
      </c>
      <c r="AL1006" t="n">
        <v>0</v>
      </c>
      <c r="AM1006" t="n">
        <v>0</v>
      </c>
      <c r="AN1006" t="n">
        <v>0.5826004031088258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0.2111942295284198</v>
      </c>
      <c r="AU1006" t="n">
        <v>0.06720936550177781</v>
      </c>
      <c r="AV1006" t="n">
        <v>0.2111942295284198</v>
      </c>
    </row>
    <row r="1007" spans="1:48">
      <c r="A1007" t="n">
        <v>1004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b">
        <v>0</v>
      </c>
      <c r="P1007" t="n">
        <v>0</v>
      </c>
      <c r="Q1007" t="n">
        <v>0</v>
      </c>
      <c r="R1007" t="n">
        <v>1</v>
      </c>
      <c r="S1007" t="n">
        <v>35.73147316530061</v>
      </c>
      <c r="T1007" t="n">
        <v>0</v>
      </c>
      <c r="U1007" t="n">
        <v>0</v>
      </c>
      <c r="V1007" t="n">
        <v>0</v>
      </c>
      <c r="W1007" t="n">
        <v>-27.88159072020809</v>
      </c>
      <c r="X1007" t="n">
        <v>1</v>
      </c>
      <c r="Y1007" t="n">
        <v>5.055515594999406</v>
      </c>
      <c r="Z1007" t="n">
        <v>79.00793847225066</v>
      </c>
      <c r="AA1007" t="n">
        <v>750</v>
      </c>
      <c r="AB1007" t="b">
        <v>0</v>
      </c>
      <c r="AC1007" t="b">
        <v>1</v>
      </c>
      <c r="AD1007" t="n">
        <v>89.50607082395982</v>
      </c>
      <c r="AE1007" t="n">
        <v>0.5826004031088258</v>
      </c>
      <c r="AF1007" t="n">
        <v>0</v>
      </c>
      <c r="AG1007" t="n">
        <v>0.005716145648633542</v>
      </c>
      <c r="AH1007" t="b">
        <v>1</v>
      </c>
      <c r="AI1007" t="b">
        <v>1</v>
      </c>
      <c r="AJ1007" t="n">
        <v>750</v>
      </c>
      <c r="AK1007" t="n">
        <v>0</v>
      </c>
      <c r="AL1007" t="n">
        <v>0</v>
      </c>
      <c r="AM1007" t="n">
        <v>0</v>
      </c>
      <c r="AN1007" t="n">
        <v>0.5826004031088258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0.2111919312088567</v>
      </c>
      <c r="AU1007" t="n">
        <v>0.06720863409637957</v>
      </c>
      <c r="AV1007" t="n">
        <v>0.2111919312088567</v>
      </c>
    </row>
    <row r="1008" spans="1:48">
      <c r="A1008" t="n">
        <v>1005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b">
        <v>0</v>
      </c>
      <c r="P1008" t="n">
        <v>0</v>
      </c>
      <c r="Q1008" t="n">
        <v>0</v>
      </c>
      <c r="R1008" t="n">
        <v>1</v>
      </c>
      <c r="S1008" t="n">
        <v>35.73147316530061</v>
      </c>
      <c r="T1008" t="n">
        <v>0</v>
      </c>
      <c r="U1008" t="n">
        <v>0</v>
      </c>
      <c r="V1008" t="n">
        <v>0</v>
      </c>
      <c r="W1008" t="n">
        <v>-27.88159072020809</v>
      </c>
      <c r="X1008" t="n">
        <v>1</v>
      </c>
      <c r="Y1008" t="n">
        <v>5.055515594999406</v>
      </c>
      <c r="Z1008" t="n">
        <v>79.01365461789929</v>
      </c>
      <c r="AA1008" t="n">
        <v>750</v>
      </c>
      <c r="AB1008" t="b">
        <v>0</v>
      </c>
      <c r="AC1008" t="b">
        <v>1</v>
      </c>
      <c r="AD1008" t="n">
        <v>89.50807698094196</v>
      </c>
      <c r="AE1008" t="n">
        <v>0.5826004031088258</v>
      </c>
      <c r="AF1008" t="n">
        <v>0</v>
      </c>
      <c r="AG1008" t="n">
        <v>0.005716145648634374</v>
      </c>
      <c r="AH1008" t="b">
        <v>1</v>
      </c>
      <c r="AI1008" t="b">
        <v>1</v>
      </c>
      <c r="AJ1008" t="n">
        <v>750</v>
      </c>
      <c r="AK1008" t="n">
        <v>0</v>
      </c>
      <c r="AL1008" t="n">
        <v>0</v>
      </c>
      <c r="AM1008" t="n">
        <v>0</v>
      </c>
      <c r="AN1008" t="n">
        <v>0.5826004031088258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0.2111896329516259</v>
      </c>
      <c r="AU1008" t="n">
        <v>0.06720790271081761</v>
      </c>
      <c r="AV1008" t="n">
        <v>0.2111896329516259</v>
      </c>
    </row>
    <row r="1009" spans="1:48">
      <c r="A1009" t="n">
        <v>1006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b">
        <v>0</v>
      </c>
      <c r="P1009" t="n">
        <v>0</v>
      </c>
      <c r="Q1009" t="n">
        <v>0</v>
      </c>
      <c r="R1009" t="n">
        <v>1</v>
      </c>
      <c r="S1009" t="n">
        <v>35.73147316530061</v>
      </c>
      <c r="T1009" t="n">
        <v>0</v>
      </c>
      <c r="U1009" t="n">
        <v>0</v>
      </c>
      <c r="V1009" t="n">
        <v>0</v>
      </c>
      <c r="W1009" t="n">
        <v>-27.88159072020809</v>
      </c>
      <c r="X1009" t="n">
        <v>1</v>
      </c>
      <c r="Y1009" t="n">
        <v>5.055515594999406</v>
      </c>
      <c r="Z1009" t="n">
        <v>79.01937076354793</v>
      </c>
      <c r="AA1009" t="n">
        <v>750</v>
      </c>
      <c r="AB1009" t="b">
        <v>0</v>
      </c>
      <c r="AC1009" t="b">
        <v>1</v>
      </c>
      <c r="AD1009" t="n">
        <v>89.51008313792411</v>
      </c>
      <c r="AE1009" t="n">
        <v>0.5826004031088258</v>
      </c>
      <c r="AF1009" t="n">
        <v>0</v>
      </c>
      <c r="AG1009" t="n">
        <v>0.005716145648632931</v>
      </c>
      <c r="AH1009" t="b">
        <v>1</v>
      </c>
      <c r="AI1009" t="b">
        <v>1</v>
      </c>
      <c r="AJ1009" t="n">
        <v>750</v>
      </c>
      <c r="AK1009" t="n">
        <v>0</v>
      </c>
      <c r="AL1009" t="n">
        <v>0</v>
      </c>
      <c r="AM1009" t="n">
        <v>0</v>
      </c>
      <c r="AN1009" t="n">
        <v>0.5826004031088258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0.2111873347567245</v>
      </c>
      <c r="AU1009" t="n">
        <v>0.06720717134509106</v>
      </c>
      <c r="AV1009" t="n">
        <v>0.2111873347567245</v>
      </c>
    </row>
    <row r="1010" spans="1:48">
      <c r="A1010" t="n">
        <v>1007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b">
        <v>0</v>
      </c>
      <c r="P1010" t="n">
        <v>0</v>
      </c>
      <c r="Q1010" t="n">
        <v>0</v>
      </c>
      <c r="R1010" t="n">
        <v>1</v>
      </c>
      <c r="S1010" t="n">
        <v>35.73147316530061</v>
      </c>
      <c r="T1010" t="n">
        <v>0</v>
      </c>
      <c r="U1010" t="n">
        <v>0</v>
      </c>
      <c r="V1010" t="n">
        <v>0</v>
      </c>
      <c r="W1010" t="n">
        <v>-27.88159072020809</v>
      </c>
      <c r="X1010" t="n">
        <v>1</v>
      </c>
      <c r="Y1010" t="n">
        <v>5.055515594999406</v>
      </c>
      <c r="Z1010" t="n">
        <v>79.02508690919656</v>
      </c>
      <c r="AA1010" t="n">
        <v>750</v>
      </c>
      <c r="AB1010" t="b">
        <v>0</v>
      </c>
      <c r="AC1010" t="b">
        <v>1</v>
      </c>
      <c r="AD1010" t="n">
        <v>89.51208929490626</v>
      </c>
      <c r="AE1010" t="n">
        <v>0.5826004031088258</v>
      </c>
      <c r="AF1010" t="n">
        <v>0</v>
      </c>
      <c r="AG1010" t="n">
        <v>0.005716145648633764</v>
      </c>
      <c r="AH1010" t="b">
        <v>1</v>
      </c>
      <c r="AI1010" t="b">
        <v>1</v>
      </c>
      <c r="AJ1010" t="n">
        <v>750</v>
      </c>
      <c r="AK1010" t="n">
        <v>0</v>
      </c>
      <c r="AL1010" t="n">
        <v>0</v>
      </c>
      <c r="AM1010" t="n">
        <v>0</v>
      </c>
      <c r="AN1010" t="n">
        <v>0.5826004031088258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0.21118503662415</v>
      </c>
      <c r="AU1010" t="n">
        <v>0.06720643999919911</v>
      </c>
      <c r="AV1010" t="n">
        <v>0.21118503662415</v>
      </c>
    </row>
    <row r="1011" spans="1:48">
      <c r="A1011" t="n">
        <v>1008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b">
        <v>0</v>
      </c>
      <c r="P1011" t="n">
        <v>0</v>
      </c>
      <c r="Q1011" t="n">
        <v>0</v>
      </c>
      <c r="R1011" t="n">
        <v>1</v>
      </c>
      <c r="S1011" t="n">
        <v>35.73147316530061</v>
      </c>
      <c r="T1011" t="n">
        <v>0</v>
      </c>
      <c r="U1011" t="n">
        <v>0</v>
      </c>
      <c r="V1011" t="n">
        <v>0</v>
      </c>
      <c r="W1011" t="n">
        <v>-27.88159072020809</v>
      </c>
      <c r="X1011" t="n">
        <v>1</v>
      </c>
      <c r="Y1011" t="n">
        <v>5.055515594999406</v>
      </c>
      <c r="Z1011" t="n">
        <v>79.03080305484519</v>
      </c>
      <c r="AA1011" t="n">
        <v>750</v>
      </c>
      <c r="AB1011" t="b">
        <v>0</v>
      </c>
      <c r="AC1011" t="b">
        <v>1</v>
      </c>
      <c r="AD1011" t="n">
        <v>89.51409545188841</v>
      </c>
      <c r="AE1011" t="n">
        <v>0.5826004031088258</v>
      </c>
      <c r="AF1011" t="n">
        <v>0</v>
      </c>
      <c r="AG1011" t="n">
        <v>0.005716145648634541</v>
      </c>
      <c r="AH1011" t="b">
        <v>1</v>
      </c>
      <c r="AI1011" t="b">
        <v>1</v>
      </c>
      <c r="AJ1011" t="n">
        <v>750</v>
      </c>
      <c r="AK1011" t="n">
        <v>0</v>
      </c>
      <c r="AL1011" t="n">
        <v>0</v>
      </c>
      <c r="AM1011" t="n">
        <v>0</v>
      </c>
      <c r="AN1011" t="n">
        <v>0.5826004031088258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0.2111827385538995</v>
      </c>
      <c r="AU1011" t="n">
        <v>0.06720570867314084</v>
      </c>
      <c r="AV1011" t="n">
        <v>0.2111827385538995</v>
      </c>
    </row>
    <row r="1012" spans="1:48">
      <c r="A1012" t="n">
        <v>1009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b">
        <v>0</v>
      </c>
      <c r="P1012" t="n">
        <v>0</v>
      </c>
      <c r="Q1012" t="n">
        <v>0</v>
      </c>
      <c r="R1012" t="n">
        <v>1</v>
      </c>
      <c r="S1012" t="n">
        <v>35.73147316530061</v>
      </c>
      <c r="T1012" t="n">
        <v>0</v>
      </c>
      <c r="U1012" t="n">
        <v>0</v>
      </c>
      <c r="V1012" t="n">
        <v>0</v>
      </c>
      <c r="W1012" t="n">
        <v>-27.88159072020809</v>
      </c>
      <c r="X1012" t="n">
        <v>1</v>
      </c>
      <c r="Y1012" t="n">
        <v>5.055515594999406</v>
      </c>
      <c r="Z1012" t="n">
        <v>79.03651920049383</v>
      </c>
      <c r="AA1012" t="n">
        <v>750</v>
      </c>
      <c r="AB1012" t="b">
        <v>0</v>
      </c>
      <c r="AC1012" t="b">
        <v>1</v>
      </c>
      <c r="AD1012" t="n">
        <v>89.51610160887056</v>
      </c>
      <c r="AE1012" t="n">
        <v>0.5826004031088258</v>
      </c>
      <c r="AF1012" t="n">
        <v>0</v>
      </c>
      <c r="AG1012" t="n">
        <v>0.005716145648633542</v>
      </c>
      <c r="AH1012" t="b">
        <v>1</v>
      </c>
      <c r="AI1012" t="b">
        <v>1</v>
      </c>
      <c r="AJ1012" t="n">
        <v>750</v>
      </c>
      <c r="AK1012" t="n">
        <v>0</v>
      </c>
      <c r="AL1012" t="n">
        <v>0</v>
      </c>
      <c r="AM1012" t="n">
        <v>0</v>
      </c>
      <c r="AN1012" t="n">
        <v>0.5826004031088258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0.2111804405459705</v>
      </c>
      <c r="AU1012" t="n">
        <v>0.06720497736691541</v>
      </c>
      <c r="AV1012" t="n">
        <v>0.2111804405459705</v>
      </c>
    </row>
    <row r="1013" spans="1:48">
      <c r="A1013" t="n">
        <v>1010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b">
        <v>0</v>
      </c>
      <c r="P1013" t="n">
        <v>0</v>
      </c>
      <c r="Q1013" t="n">
        <v>0</v>
      </c>
      <c r="R1013" t="n">
        <v>1</v>
      </c>
      <c r="S1013" t="n">
        <v>35.73147316530061</v>
      </c>
      <c r="T1013" t="n">
        <v>0</v>
      </c>
      <c r="U1013" t="n">
        <v>0</v>
      </c>
      <c r="V1013" t="n">
        <v>0</v>
      </c>
      <c r="W1013" t="n">
        <v>-27.88159072020809</v>
      </c>
      <c r="X1013" t="n">
        <v>1</v>
      </c>
      <c r="Y1013" t="n">
        <v>5.055515594999406</v>
      </c>
      <c r="Z1013" t="n">
        <v>79.04223534614246</v>
      </c>
      <c r="AA1013" t="n">
        <v>750</v>
      </c>
      <c r="AB1013" t="b">
        <v>0</v>
      </c>
      <c r="AC1013" t="b">
        <v>1</v>
      </c>
      <c r="AD1013" t="n">
        <v>89.5181077658527</v>
      </c>
      <c r="AE1013" t="n">
        <v>0.5826004031088258</v>
      </c>
      <c r="AF1013" t="n">
        <v>0</v>
      </c>
      <c r="AG1013" t="n">
        <v>0.005716145648634374</v>
      </c>
      <c r="AH1013" t="b">
        <v>1</v>
      </c>
      <c r="AI1013" t="b">
        <v>1</v>
      </c>
      <c r="AJ1013" t="n">
        <v>750</v>
      </c>
      <c r="AK1013" t="n">
        <v>0</v>
      </c>
      <c r="AL1013" t="n">
        <v>0</v>
      </c>
      <c r="AM1013" t="n">
        <v>0</v>
      </c>
      <c r="AN1013" t="n">
        <v>0.5826004031088258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0.2111781426003602</v>
      </c>
      <c r="AU1013" t="n">
        <v>0.06720424608052197</v>
      </c>
      <c r="AV1013" t="n">
        <v>0.2111781426003602</v>
      </c>
    </row>
    <row r="1014" spans="1:48">
      <c r="A1014" t="n">
        <v>1011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b">
        <v>0</v>
      </c>
      <c r="P1014" t="n">
        <v>0</v>
      </c>
      <c r="Q1014" t="n">
        <v>0</v>
      </c>
      <c r="R1014" t="n">
        <v>1</v>
      </c>
      <c r="S1014" t="n">
        <v>35.73147316530061</v>
      </c>
      <c r="T1014" t="n">
        <v>0</v>
      </c>
      <c r="U1014" t="n">
        <v>0</v>
      </c>
      <c r="V1014" t="n">
        <v>0</v>
      </c>
      <c r="W1014" t="n">
        <v>-27.88159072020809</v>
      </c>
      <c r="X1014" t="n">
        <v>1</v>
      </c>
      <c r="Y1014" t="n">
        <v>5.055515594999406</v>
      </c>
      <c r="Z1014" t="n">
        <v>79.0479514917911</v>
      </c>
      <c r="AA1014" t="n">
        <v>750</v>
      </c>
      <c r="AB1014" t="b">
        <v>0</v>
      </c>
      <c r="AC1014" t="b">
        <v>1</v>
      </c>
      <c r="AD1014" t="n">
        <v>89.52011392283485</v>
      </c>
      <c r="AE1014" t="n">
        <v>0.5826004031088258</v>
      </c>
      <c r="AF1014" t="n">
        <v>0</v>
      </c>
      <c r="AG1014" t="n">
        <v>0.005716145648634707</v>
      </c>
      <c r="AH1014" t="b">
        <v>1</v>
      </c>
      <c r="AI1014" t="b">
        <v>1</v>
      </c>
      <c r="AJ1014" t="n">
        <v>750</v>
      </c>
      <c r="AK1014" t="n">
        <v>0</v>
      </c>
      <c r="AL1014" t="n">
        <v>0</v>
      </c>
      <c r="AM1014" t="n">
        <v>0</v>
      </c>
      <c r="AN1014" t="n">
        <v>0.5826004031088258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0.2111758447170659</v>
      </c>
      <c r="AU1014" t="n">
        <v>0.06720351481395966</v>
      </c>
      <c r="AV1014" t="n">
        <v>0.2111758447170659</v>
      </c>
    </row>
    <row r="1015" spans="1:48">
      <c r="A1015" t="n">
        <v>1012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b">
        <v>0</v>
      </c>
      <c r="P1015" t="n">
        <v>0</v>
      </c>
      <c r="Q1015" t="n">
        <v>0</v>
      </c>
      <c r="R1015" t="n">
        <v>1</v>
      </c>
      <c r="S1015" t="n">
        <v>35.73147316530061</v>
      </c>
      <c r="T1015" t="n">
        <v>0</v>
      </c>
      <c r="U1015" t="n">
        <v>0</v>
      </c>
      <c r="V1015" t="n">
        <v>0</v>
      </c>
      <c r="W1015" t="n">
        <v>-27.88159072020809</v>
      </c>
      <c r="X1015" t="n">
        <v>1</v>
      </c>
      <c r="Y1015" t="n">
        <v>5.055515594999406</v>
      </c>
      <c r="Z1015" t="n">
        <v>79.05366763743973</v>
      </c>
      <c r="AA1015" t="n">
        <v>750</v>
      </c>
      <c r="AB1015" t="b">
        <v>0</v>
      </c>
      <c r="AC1015" t="b">
        <v>1</v>
      </c>
      <c r="AD1015" t="n">
        <v>89.522120079817</v>
      </c>
      <c r="AE1015" t="n">
        <v>0.5826004031088258</v>
      </c>
      <c r="AF1015" t="n">
        <v>0</v>
      </c>
      <c r="AG1015" t="n">
        <v>0.005716145648633764</v>
      </c>
      <c r="AH1015" t="b">
        <v>1</v>
      </c>
      <c r="AI1015" t="b">
        <v>1</v>
      </c>
      <c r="AJ1015" t="n">
        <v>750</v>
      </c>
      <c r="AK1015" t="n">
        <v>0</v>
      </c>
      <c r="AL1015" t="n">
        <v>0</v>
      </c>
      <c r="AM1015" t="n">
        <v>0</v>
      </c>
      <c r="AN1015" t="n">
        <v>0.5826004031088258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0.2111735468960849</v>
      </c>
      <c r="AU1015" t="n">
        <v>0.06720278356722761</v>
      </c>
      <c r="AV1015" t="n">
        <v>0.2111735468960849</v>
      </c>
    </row>
    <row r="1016" spans="1:48">
      <c r="A1016" t="n">
        <v>1013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b">
        <v>0</v>
      </c>
      <c r="P1016" t="n">
        <v>0</v>
      </c>
      <c r="Q1016" t="n">
        <v>0</v>
      </c>
      <c r="R1016" t="n">
        <v>1</v>
      </c>
      <c r="S1016" t="n">
        <v>35.73147316530061</v>
      </c>
      <c r="T1016" t="n">
        <v>0</v>
      </c>
      <c r="U1016" t="n">
        <v>0</v>
      </c>
      <c r="V1016" t="n">
        <v>0</v>
      </c>
      <c r="W1016" t="n">
        <v>-27.88159072020809</v>
      </c>
      <c r="X1016" t="n">
        <v>1</v>
      </c>
      <c r="Y1016" t="n">
        <v>5.055515594999406</v>
      </c>
      <c r="Z1016" t="n">
        <v>79.05938378308836</v>
      </c>
      <c r="AA1016" t="n">
        <v>750</v>
      </c>
      <c r="AB1016" t="b">
        <v>0</v>
      </c>
      <c r="AC1016" t="b">
        <v>1</v>
      </c>
      <c r="AD1016" t="n">
        <v>89.52412623679915</v>
      </c>
      <c r="AE1016" t="n">
        <v>0.5826004031088258</v>
      </c>
      <c r="AF1016" t="n">
        <v>0</v>
      </c>
      <c r="AG1016" t="n">
        <v>0.005716145648634541</v>
      </c>
      <c r="AH1016" t="b">
        <v>1</v>
      </c>
      <c r="AI1016" t="b">
        <v>1</v>
      </c>
      <c r="AJ1016" t="n">
        <v>750</v>
      </c>
      <c r="AK1016" t="n">
        <v>0</v>
      </c>
      <c r="AL1016" t="n">
        <v>0</v>
      </c>
      <c r="AM1016" t="n">
        <v>0</v>
      </c>
      <c r="AN1016" t="n">
        <v>0.5826004031088258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0.2111712491374145</v>
      </c>
      <c r="AU1016" t="n">
        <v>0.06720205234032497</v>
      </c>
      <c r="AV1016" t="n">
        <v>0.2111712491374145</v>
      </c>
    </row>
    <row r="1017" spans="1:48">
      <c r="A1017" t="n">
        <v>1014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b">
        <v>0</v>
      </c>
      <c r="P1017" t="n">
        <v>0</v>
      </c>
      <c r="Q1017" t="n">
        <v>0</v>
      </c>
      <c r="R1017" t="n">
        <v>1</v>
      </c>
      <c r="S1017" t="n">
        <v>35.73147316530061</v>
      </c>
      <c r="T1017" t="n">
        <v>0</v>
      </c>
      <c r="U1017" t="n">
        <v>0</v>
      </c>
      <c r="V1017" t="n">
        <v>0</v>
      </c>
      <c r="W1017" t="n">
        <v>-27.88159072020809</v>
      </c>
      <c r="X1017" t="n">
        <v>1</v>
      </c>
      <c r="Y1017" t="n">
        <v>5.055515594999406</v>
      </c>
      <c r="Z1017" t="n">
        <v>79.065099928737</v>
      </c>
      <c r="AA1017" t="n">
        <v>750</v>
      </c>
      <c r="AB1017" t="b">
        <v>0</v>
      </c>
      <c r="AC1017" t="b">
        <v>1</v>
      </c>
      <c r="AD1017" t="n">
        <v>89.5261323937813</v>
      </c>
      <c r="AE1017" t="n">
        <v>0.5826004031088258</v>
      </c>
      <c r="AF1017" t="n">
        <v>0</v>
      </c>
      <c r="AG1017" t="n">
        <v>0.0059254333883344</v>
      </c>
      <c r="AH1017" t="b">
        <v>1</v>
      </c>
      <c r="AI1017" t="b">
        <v>1</v>
      </c>
      <c r="AJ1017" t="n">
        <v>750</v>
      </c>
      <c r="AK1017" t="n">
        <v>0</v>
      </c>
      <c r="AL1017" t="n">
        <v>0</v>
      </c>
      <c r="AM1017" t="n">
        <v>0</v>
      </c>
      <c r="AN1017" t="n">
        <v>0.5826004031088258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0.211168951441052</v>
      </c>
      <c r="AU1017" t="n">
        <v>0.06720132113325088</v>
      </c>
      <c r="AV1017" t="n">
        <v>0.211168951441052</v>
      </c>
    </row>
    <row r="1018" spans="1:48">
      <c r="A1018" t="n">
        <v>1015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b">
        <v>0</v>
      </c>
      <c r="P1018" t="n">
        <v>0</v>
      </c>
      <c r="Q1018" t="n">
        <v>0</v>
      </c>
      <c r="R1018" t="n">
        <v>1</v>
      </c>
      <c r="S1018" t="n">
        <v>35.73147316530061</v>
      </c>
      <c r="T1018" t="n">
        <v>0</v>
      </c>
      <c r="U1018" t="n">
        <v>0</v>
      </c>
      <c r="V1018" t="n">
        <v>0</v>
      </c>
      <c r="W1018" t="n">
        <v>-27.88159072020809</v>
      </c>
      <c r="X1018" t="n">
        <v>1</v>
      </c>
      <c r="Y1018" t="n">
        <v>5.055515594999406</v>
      </c>
      <c r="Z1018" t="n">
        <v>79.07081607438563</v>
      </c>
      <c r="AA1018" t="n">
        <v>750</v>
      </c>
      <c r="AB1018" t="b">
        <v>0</v>
      </c>
      <c r="AC1018" t="b">
        <v>1</v>
      </c>
      <c r="AD1018" t="n">
        <v>89.52813855076344</v>
      </c>
      <c r="AE1018" t="n">
        <v>0.5826004031088258</v>
      </c>
      <c r="AF1018" t="n">
        <v>0</v>
      </c>
      <c r="AG1018" t="n">
        <v>0.006139744662767121</v>
      </c>
      <c r="AH1018" t="b">
        <v>1</v>
      </c>
      <c r="AI1018" t="b">
        <v>1</v>
      </c>
      <c r="AJ1018" t="n">
        <v>750</v>
      </c>
      <c r="AK1018" t="n">
        <v>0</v>
      </c>
      <c r="AL1018" t="n">
        <v>0</v>
      </c>
      <c r="AM1018" t="n">
        <v>0</v>
      </c>
      <c r="AN1018" t="n">
        <v>0.5826004031088258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0.2111666538069947</v>
      </c>
      <c r="AU1018" t="n">
        <v>0.06720058994600446</v>
      </c>
      <c r="AV1018" t="n">
        <v>0.2111666538069947</v>
      </c>
    </row>
    <row r="1019" spans="1:48">
      <c r="A1019" t="n">
        <v>1016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b">
        <v>0</v>
      </c>
      <c r="P1019" t="n">
        <v>0</v>
      </c>
      <c r="Q1019" t="n">
        <v>0</v>
      </c>
      <c r="R1019" t="n">
        <v>1</v>
      </c>
      <c r="S1019" t="n">
        <v>35.73147316530061</v>
      </c>
      <c r="T1019" t="n">
        <v>0</v>
      </c>
      <c r="U1019" t="n">
        <v>0</v>
      </c>
      <c r="V1019" t="n">
        <v>0</v>
      </c>
      <c r="W1019" t="n">
        <v>-27.88159072020809</v>
      </c>
      <c r="X1019" t="n">
        <v>1</v>
      </c>
      <c r="Y1019" t="n">
        <v>5.055515594999406</v>
      </c>
      <c r="Z1019" t="n">
        <v>79.07653222003427</v>
      </c>
      <c r="AA1019" t="n">
        <v>750</v>
      </c>
      <c r="AB1019" t="b">
        <v>0</v>
      </c>
      <c r="AC1019" t="b">
        <v>1</v>
      </c>
      <c r="AD1019" t="n">
        <v>89.53014470774559</v>
      </c>
      <c r="AE1019" t="n">
        <v>0.5826004031088258</v>
      </c>
      <c r="AF1019" t="n">
        <v>0</v>
      </c>
      <c r="AG1019" t="n">
        <v>0.006455022777549613</v>
      </c>
      <c r="AH1019" t="b">
        <v>1</v>
      </c>
      <c r="AI1019" t="b">
        <v>1</v>
      </c>
      <c r="AJ1019" t="n">
        <v>750</v>
      </c>
      <c r="AK1019" t="n">
        <v>0</v>
      </c>
      <c r="AL1019" t="n">
        <v>0</v>
      </c>
      <c r="AM1019" t="n">
        <v>0</v>
      </c>
      <c r="AN1019" t="n">
        <v>0.5826004031088258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0.2111643562352398</v>
      </c>
      <c r="AU1019" t="n">
        <v>0.06719985877858486</v>
      </c>
      <c r="AV1019" t="n">
        <v>0.2111643562352398</v>
      </c>
    </row>
    <row r="1020" spans="1:48">
      <c r="A1020" t="n">
        <v>1017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b">
        <v>0</v>
      </c>
      <c r="P1020" t="n">
        <v>0</v>
      </c>
      <c r="Q1020" t="n">
        <v>0</v>
      </c>
      <c r="R1020" t="n">
        <v>1</v>
      </c>
      <c r="S1020" t="n">
        <v>35.73147316530061</v>
      </c>
      <c r="T1020" t="n">
        <v>0</v>
      </c>
      <c r="U1020" t="n">
        <v>0</v>
      </c>
      <c r="V1020" t="n">
        <v>0</v>
      </c>
      <c r="W1020" t="n">
        <v>-27.88159072020809</v>
      </c>
      <c r="X1020" t="n">
        <v>1</v>
      </c>
      <c r="Y1020" t="n">
        <v>5.055515594999406</v>
      </c>
      <c r="Z1020" t="n">
        <v>79.0822483656829</v>
      </c>
      <c r="AA1020" t="n">
        <v>750</v>
      </c>
      <c r="AB1020" t="b">
        <v>0</v>
      </c>
      <c r="AC1020" t="b">
        <v>1</v>
      </c>
      <c r="AD1020" t="n">
        <v>89.53215086472774</v>
      </c>
      <c r="AE1020" t="n">
        <v>0.5826004031088258</v>
      </c>
      <c r="AF1020" t="n">
        <v>0</v>
      </c>
      <c r="AG1020" t="n">
        <v>0.007027144066044322</v>
      </c>
      <c r="AH1020" t="b">
        <v>1</v>
      </c>
      <c r="AI1020" t="b">
        <v>1</v>
      </c>
      <c r="AJ1020" t="n">
        <v>750</v>
      </c>
      <c r="AK1020" t="n">
        <v>0</v>
      </c>
      <c r="AL1020" t="n">
        <v>0</v>
      </c>
      <c r="AM1020" t="n">
        <v>0</v>
      </c>
      <c r="AN1020" t="n">
        <v>0.5826004031088258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0.2111620587257848</v>
      </c>
      <c r="AU1020" t="n">
        <v>0.06719912763099124</v>
      </c>
      <c r="AV1020" t="n">
        <v>0.2111620587257848</v>
      </c>
    </row>
    <row r="1021" spans="1:48">
      <c r="A1021" t="n">
        <v>1018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b">
        <v>0</v>
      </c>
      <c r="P1021" t="n">
        <v>0</v>
      </c>
      <c r="Q1021" t="n">
        <v>0</v>
      </c>
      <c r="R1021" t="n">
        <v>1</v>
      </c>
      <c r="S1021" t="n">
        <v>35.73147316530061</v>
      </c>
      <c r="T1021" t="n">
        <v>0</v>
      </c>
      <c r="U1021" t="n">
        <v>0</v>
      </c>
      <c r="V1021" t="n">
        <v>0</v>
      </c>
      <c r="W1021" t="n">
        <v>-27.88159072020809</v>
      </c>
      <c r="X1021" t="n">
        <v>1</v>
      </c>
      <c r="Y1021" t="n">
        <v>5.055515594999406</v>
      </c>
      <c r="Z1021" t="n">
        <v>79.08796451133153</v>
      </c>
      <c r="AA1021" t="n">
        <v>750</v>
      </c>
      <c r="AB1021" t="b">
        <v>0</v>
      </c>
      <c r="AC1021" t="b">
        <v>1</v>
      </c>
      <c r="AD1021" t="n">
        <v>89.53415702170989</v>
      </c>
      <c r="AE1021" t="n">
        <v>0.5826004031088258</v>
      </c>
      <c r="AF1021" t="n">
        <v>0</v>
      </c>
      <c r="AG1021" t="n">
        <v>0.005592726175399354</v>
      </c>
      <c r="AH1021" t="b">
        <v>1</v>
      </c>
      <c r="AI1021" t="b">
        <v>1</v>
      </c>
      <c r="AJ1021" t="n">
        <v>750</v>
      </c>
      <c r="AK1021" t="n">
        <v>0</v>
      </c>
      <c r="AL1021" t="n">
        <v>0</v>
      </c>
      <c r="AM1021" t="n">
        <v>0</v>
      </c>
      <c r="AN1021" t="n">
        <v>0.5826004031088258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0.2111597612786269</v>
      </c>
      <c r="AU1021" t="n">
        <v>0.06719839650322273</v>
      </c>
      <c r="AV1021" t="n">
        <v>0.2111597612786269</v>
      </c>
    </row>
    <row r="1022" spans="1:48">
      <c r="A1022" t="n">
        <v>1019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b">
        <v>0</v>
      </c>
      <c r="P1022" t="n">
        <v>0</v>
      </c>
      <c r="Q1022" t="n">
        <v>0</v>
      </c>
      <c r="R1022" t="n">
        <v>1</v>
      </c>
      <c r="S1022" t="n">
        <v>35.73147316530061</v>
      </c>
      <c r="T1022" t="n">
        <v>0</v>
      </c>
      <c r="U1022" t="n">
        <v>0</v>
      </c>
      <c r="V1022" t="n">
        <v>0</v>
      </c>
      <c r="W1022" t="n">
        <v>-27.88159072020809</v>
      </c>
      <c r="X1022" t="n">
        <v>1</v>
      </c>
      <c r="Y1022" t="n">
        <v>5.055515594999406</v>
      </c>
      <c r="Z1022" t="n">
        <v>79.09368065698017</v>
      </c>
      <c r="AA1022" t="n">
        <v>750</v>
      </c>
      <c r="AB1022" t="b">
        <v>0</v>
      </c>
      <c r="AC1022" t="b">
        <v>1</v>
      </c>
      <c r="AD1022" t="n">
        <v>89.53616317869204</v>
      </c>
      <c r="AE1022" t="n">
        <v>0.5826004031088258</v>
      </c>
      <c r="AF1022" t="n">
        <v>0</v>
      </c>
      <c r="AG1022" t="n">
        <v>0.004206130547785625</v>
      </c>
      <c r="AH1022" t="b">
        <v>1</v>
      </c>
      <c r="AI1022" t="b">
        <v>1</v>
      </c>
      <c r="AJ1022" t="n">
        <v>750</v>
      </c>
      <c r="AK1022" t="n">
        <v>0</v>
      </c>
      <c r="AL1022" t="n">
        <v>0</v>
      </c>
      <c r="AM1022" t="n">
        <v>0</v>
      </c>
      <c r="AN1022" t="n">
        <v>0.5826004031088258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0.2111574638937634</v>
      </c>
      <c r="AU1022" t="n">
        <v>0.06719766539527848</v>
      </c>
      <c r="AV1022" t="n">
        <v>0.2111574638937634</v>
      </c>
    </row>
    <row r="1023" spans="1:48">
      <c r="A1023" t="n">
        <v>1020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b">
        <v>0</v>
      </c>
      <c r="P1023" t="n">
        <v>0</v>
      </c>
      <c r="Q1023" t="n">
        <v>0</v>
      </c>
      <c r="R1023" t="n">
        <v>1</v>
      </c>
      <c r="S1023" t="n">
        <v>35.73147316530061</v>
      </c>
      <c r="T1023" t="n">
        <v>0</v>
      </c>
      <c r="U1023" t="n">
        <v>0</v>
      </c>
      <c r="V1023" t="n">
        <v>0</v>
      </c>
      <c r="W1023" t="n">
        <v>-27.88159072020809</v>
      </c>
      <c r="X1023" t="n">
        <v>1</v>
      </c>
      <c r="Y1023" t="n">
        <v>5.055515594999406</v>
      </c>
      <c r="Z1023" t="n">
        <v>79.0993968026288</v>
      </c>
      <c r="AA1023" t="n">
        <v>750</v>
      </c>
      <c r="AB1023" t="b">
        <v>0</v>
      </c>
      <c r="AC1023" t="b">
        <v>1</v>
      </c>
      <c r="AD1023" t="n">
        <v>89.53816933567418</v>
      </c>
      <c r="AE1023" t="n">
        <v>0.5826004031088258</v>
      </c>
      <c r="AF1023" t="n">
        <v>0</v>
      </c>
      <c r="AG1023" t="n">
        <v>0.001933814221693975</v>
      </c>
      <c r="AH1023" t="b">
        <v>1</v>
      </c>
      <c r="AI1023" t="b">
        <v>1</v>
      </c>
      <c r="AJ1023" t="n">
        <v>750</v>
      </c>
      <c r="AK1023" t="n">
        <v>0</v>
      </c>
      <c r="AL1023" t="n">
        <v>0</v>
      </c>
      <c r="AM1023" t="n">
        <v>0</v>
      </c>
      <c r="AN1023" t="n">
        <v>0.5826004031088258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0.2111551665711915</v>
      </c>
      <c r="AU1023" t="n">
        <v>0.06719693430715759</v>
      </c>
      <c r="AV1023" t="n">
        <v>0.2111551665711915</v>
      </c>
    </row>
    <row r="1024" spans="1:48">
      <c r="A1024" t="n">
        <v>1021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b">
        <v>0</v>
      </c>
      <c r="P1024" t="n">
        <v>0</v>
      </c>
      <c r="Q1024" t="n">
        <v>0</v>
      </c>
      <c r="R1024" t="n">
        <v>1</v>
      </c>
      <c r="S1024" t="n">
        <v>35.73147316530061</v>
      </c>
      <c r="T1024" t="n">
        <v>0</v>
      </c>
      <c r="U1024" t="n">
        <v>0</v>
      </c>
      <c r="V1024" t="n">
        <v>0</v>
      </c>
      <c r="W1024" t="n">
        <v>-27.88159072020809</v>
      </c>
      <c r="X1024" t="n">
        <v>1</v>
      </c>
      <c r="Y1024" t="n">
        <v>5.055515594999406</v>
      </c>
      <c r="Z1024" t="n">
        <v>79.10511294827744</v>
      </c>
      <c r="AA1024" t="n">
        <v>750</v>
      </c>
      <c r="AB1024" t="b">
        <v>0</v>
      </c>
      <c r="AC1024" t="b">
        <v>1</v>
      </c>
      <c r="AD1024" t="n">
        <v>89.54017549265633</v>
      </c>
      <c r="AE1024" t="n">
        <v>0.5826004031088258</v>
      </c>
      <c r="AF1024" t="n">
        <v>0</v>
      </c>
      <c r="AG1024" t="n">
        <v>-0.002659879956693534</v>
      </c>
      <c r="AH1024" t="b">
        <v>1</v>
      </c>
      <c r="AI1024" t="b">
        <v>1</v>
      </c>
      <c r="AJ1024" t="n">
        <v>750</v>
      </c>
      <c r="AK1024" t="n">
        <v>0</v>
      </c>
      <c r="AL1024" t="n">
        <v>0</v>
      </c>
      <c r="AM1024" t="n">
        <v>0</v>
      </c>
      <c r="AN1024" t="n">
        <v>0.5826004031088258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0.2111528693109087</v>
      </c>
      <c r="AU1024" t="n">
        <v>0.06719620323885925</v>
      </c>
      <c r="AV1024" t="n">
        <v>0.2111528693109087</v>
      </c>
    </row>
    <row r="1025" spans="1:48">
      <c r="A1025" t="n">
        <v>1022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b">
        <v>0</v>
      </c>
      <c r="P1025" t="n">
        <v>0</v>
      </c>
      <c r="Q1025" t="n">
        <v>0</v>
      </c>
      <c r="R1025" t="n">
        <v>1</v>
      </c>
      <c r="S1025" t="n">
        <v>35.73147316530061</v>
      </c>
      <c r="T1025" t="n">
        <v>0</v>
      </c>
      <c r="U1025" t="n">
        <v>0</v>
      </c>
      <c r="V1025" t="n">
        <v>0</v>
      </c>
      <c r="W1025" t="n">
        <v>-27.88159072020809</v>
      </c>
      <c r="X1025" t="n">
        <v>1</v>
      </c>
      <c r="Y1025" t="n">
        <v>5.055515594999406</v>
      </c>
      <c r="Z1025" t="n">
        <v>79.11082909392607</v>
      </c>
      <c r="AA1025" t="n">
        <v>750</v>
      </c>
      <c r="AB1025" t="b">
        <v>0</v>
      </c>
      <c r="AC1025" t="b">
        <v>1</v>
      </c>
      <c r="AD1025" t="n">
        <v>89.54218164963848</v>
      </c>
      <c r="AE1025" t="n">
        <v>0.5826004031088258</v>
      </c>
      <c r="AF1025" t="n">
        <v>0</v>
      </c>
      <c r="AG1025" t="n">
        <v>0.003302962299081391</v>
      </c>
      <c r="AH1025" t="b">
        <v>1</v>
      </c>
      <c r="AI1025" t="b">
        <v>1</v>
      </c>
      <c r="AJ1025" t="n">
        <v>750</v>
      </c>
      <c r="AK1025" t="n">
        <v>0</v>
      </c>
      <c r="AL1025" t="n">
        <v>0</v>
      </c>
      <c r="AM1025" t="n">
        <v>0</v>
      </c>
      <c r="AN1025" t="n">
        <v>0.5826004031088258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0.2111505721129121</v>
      </c>
      <c r="AU1025" t="n">
        <v>0.06719547219038256</v>
      </c>
      <c r="AV1025" t="n">
        <v>0.2111505721129121</v>
      </c>
    </row>
    <row r="1026" spans="1:48">
      <c r="A1026" t="n">
        <v>1023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b">
        <v>0</v>
      </c>
      <c r="P1026" t="n">
        <v>0</v>
      </c>
      <c r="Q1026" t="n">
        <v>0</v>
      </c>
      <c r="R1026" t="n">
        <v>1</v>
      </c>
      <c r="S1026" t="n">
        <v>35.73147316530061</v>
      </c>
      <c r="T1026" t="n">
        <v>0</v>
      </c>
      <c r="U1026" t="n">
        <v>0</v>
      </c>
      <c r="V1026" t="n">
        <v>0</v>
      </c>
      <c r="W1026" t="n">
        <v>-27.88159072020809</v>
      </c>
      <c r="X1026" t="n">
        <v>1</v>
      </c>
      <c r="Y1026" t="n">
        <v>5.055515594999406</v>
      </c>
      <c r="Z1026" t="n">
        <v>79.11654523957471</v>
      </c>
      <c r="AA1026" t="n">
        <v>750</v>
      </c>
      <c r="AB1026" t="b">
        <v>0</v>
      </c>
      <c r="AC1026" t="b">
        <v>1</v>
      </c>
      <c r="AD1026" t="n">
        <v>89.54418780662063</v>
      </c>
      <c r="AE1026" t="n">
        <v>0.5826004031088258</v>
      </c>
      <c r="AF1026" t="n">
        <v>0</v>
      </c>
      <c r="AG1026" t="n">
        <v>0.008494041324986934</v>
      </c>
      <c r="AH1026" t="b">
        <v>1</v>
      </c>
      <c r="AI1026" t="b">
        <v>1</v>
      </c>
      <c r="AJ1026" t="n">
        <v>750</v>
      </c>
      <c r="AK1026" t="n">
        <v>0</v>
      </c>
      <c r="AL1026" t="n">
        <v>0</v>
      </c>
      <c r="AM1026" t="n">
        <v>0</v>
      </c>
      <c r="AN1026" t="n">
        <v>0.5826004031088258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0.2111482749771992</v>
      </c>
      <c r="AU1026" t="n">
        <v>0.06719474116172672</v>
      </c>
      <c r="AV1026" t="n">
        <v>0.2111482749771992</v>
      </c>
    </row>
    <row r="1027" spans="1:48">
      <c r="A1027" t="n">
        <v>1024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b">
        <v>0</v>
      </c>
      <c r="P1027" t="n">
        <v>0</v>
      </c>
      <c r="Q1027" t="n">
        <v>0</v>
      </c>
      <c r="R1027" t="n">
        <v>1</v>
      </c>
      <c r="S1027" t="n">
        <v>35.73147316530061</v>
      </c>
      <c r="T1027" t="n">
        <v>0</v>
      </c>
      <c r="U1027" t="n">
        <v>0</v>
      </c>
      <c r="V1027" t="n">
        <v>0</v>
      </c>
      <c r="W1027" t="n">
        <v>-27.88159072020809</v>
      </c>
      <c r="X1027" t="n">
        <v>1</v>
      </c>
      <c r="Y1027" t="n">
        <v>5.055515594999406</v>
      </c>
      <c r="Z1027" t="n">
        <v>79.12226138522334</v>
      </c>
      <c r="AA1027" t="n">
        <v>750</v>
      </c>
      <c r="AB1027" t="b">
        <v>0</v>
      </c>
      <c r="AC1027" t="b">
        <v>1</v>
      </c>
      <c r="AD1027" t="n">
        <v>89.54619396360278</v>
      </c>
      <c r="AE1027" t="n">
        <v>0.5826004031088258</v>
      </c>
      <c r="AF1027" t="n">
        <v>0</v>
      </c>
      <c r="AG1027" t="n">
        <v>0.01817369601862373</v>
      </c>
      <c r="AH1027" t="b">
        <v>1</v>
      </c>
      <c r="AI1027" t="b">
        <v>1</v>
      </c>
      <c r="AJ1027" t="n">
        <v>750</v>
      </c>
      <c r="AK1027" t="n">
        <v>0</v>
      </c>
      <c r="AL1027" t="n">
        <v>0</v>
      </c>
      <c r="AM1027" t="n">
        <v>0</v>
      </c>
      <c r="AN1027" t="n">
        <v>0.5826004031088258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0.2111459779037672</v>
      </c>
      <c r="AU1027" t="n">
        <v>0.0671940101528908</v>
      </c>
      <c r="AV1027" t="n">
        <v>0.2111459779037672</v>
      </c>
    </row>
    <row r="1028" spans="1:48">
      <c r="A1028" t="n">
        <v>1025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b">
        <v>0</v>
      </c>
      <c r="P1028" t="n">
        <v>0</v>
      </c>
      <c r="Q1028" t="n">
        <v>0</v>
      </c>
      <c r="R1028" t="n">
        <v>1</v>
      </c>
      <c r="S1028" t="n">
        <v>35.73147316530061</v>
      </c>
      <c r="T1028" t="n">
        <v>0</v>
      </c>
      <c r="U1028" t="n">
        <v>0</v>
      </c>
      <c r="V1028" t="n">
        <v>0</v>
      </c>
      <c r="W1028" t="n">
        <v>-27.88159072020809</v>
      </c>
      <c r="X1028" t="n">
        <v>1</v>
      </c>
      <c r="Y1028" t="n">
        <v>5.055515594999406</v>
      </c>
      <c r="Z1028" t="n">
        <v>79.12797753087197</v>
      </c>
      <c r="AA1028" t="n">
        <v>750</v>
      </c>
      <c r="AB1028" t="b">
        <v>0</v>
      </c>
      <c r="AC1028" t="b">
        <v>1</v>
      </c>
      <c r="AD1028" t="n">
        <v>89.54820012058492</v>
      </c>
      <c r="AE1028" t="n">
        <v>0.5826004031088258</v>
      </c>
      <c r="AF1028" t="n">
        <v>0</v>
      </c>
      <c r="AG1028" t="n">
        <v>0.03938155491463208</v>
      </c>
      <c r="AH1028" t="b">
        <v>1</v>
      </c>
      <c r="AI1028" t="b">
        <v>1</v>
      </c>
      <c r="AJ1028" t="n">
        <v>750</v>
      </c>
      <c r="AK1028" t="n">
        <v>0</v>
      </c>
      <c r="AL1028" t="n">
        <v>0</v>
      </c>
      <c r="AM1028" t="n">
        <v>0</v>
      </c>
      <c r="AN1028" t="n">
        <v>0.5826004031088258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0.2111436808926133</v>
      </c>
      <c r="AU1028" t="n">
        <v>0.06719327916387398</v>
      </c>
      <c r="AV1028" t="n">
        <v>0.2111436808926133</v>
      </c>
    </row>
    <row r="1029" spans="1:48">
      <c r="A1029" t="n">
        <v>1026</v>
      </c>
      <c r="B1029" t="n">
        <v>0</v>
      </c>
      <c r="C1029" t="n">
        <v>0</v>
      </c>
      <c r="D1029" t="n">
        <v>0</v>
      </c>
      <c r="E1029" t="n">
        <v>0</v>
      </c>
      <c r="F1029" t="n">
        <v>0.05568216199205285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b">
        <v>0</v>
      </c>
      <c r="P1029" t="n">
        <v>0</v>
      </c>
      <c r="Q1029" t="n">
        <v>0</v>
      </c>
      <c r="R1029" t="n">
        <v>1</v>
      </c>
      <c r="S1029" t="n">
        <v>35.73147316530061</v>
      </c>
      <c r="T1029" t="n">
        <v>0</v>
      </c>
      <c r="U1029" t="n">
        <v>0</v>
      </c>
      <c r="V1029" t="n">
        <v>0</v>
      </c>
      <c r="W1029" t="n">
        <v>-28.86943584712561</v>
      </c>
      <c r="X1029" t="n">
        <v>1</v>
      </c>
      <c r="Y1029" t="n">
        <v>6.043360721916926</v>
      </c>
      <c r="Z1029" t="n">
        <v>79.18392273404881</v>
      </c>
      <c r="AA1029" t="n">
        <v>750</v>
      </c>
      <c r="AB1029" t="b">
        <v>0</v>
      </c>
      <c r="AC1029" t="b">
        <v>1</v>
      </c>
      <c r="AD1029" t="n">
        <v>89.55040227858431</v>
      </c>
      <c r="AE1029" t="n">
        <v>0.6032419430742665</v>
      </c>
      <c r="AF1029" t="n">
        <v>0</v>
      </c>
      <c r="AG1029" t="n">
        <v>0.05482012347798948</v>
      </c>
      <c r="AH1029" t="b">
        <v>1</v>
      </c>
      <c r="AI1029" t="b">
        <v>1</v>
      </c>
      <c r="AJ1029" t="n">
        <v>750</v>
      </c>
      <c r="AK1029" t="n">
        <v>0</v>
      </c>
      <c r="AL1029" t="n">
        <v>0</v>
      </c>
      <c r="AM1029" t="n">
        <v>0</v>
      </c>
      <c r="AN1029" t="n">
        <v>0.6035651884380806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0.2111212028148041</v>
      </c>
      <c r="AU1029" t="n">
        <v>0.06718612585598942</v>
      </c>
      <c r="AV1029" t="n">
        <v>0.2111212028148041</v>
      </c>
    </row>
    <row r="1030" spans="1:48">
      <c r="A1030" t="n">
        <v>1027</v>
      </c>
      <c r="B1030" t="n">
        <v>0</v>
      </c>
      <c r="C1030" t="n">
        <v>0</v>
      </c>
      <c r="D1030" t="n">
        <v>0</v>
      </c>
      <c r="E1030" t="n">
        <v>0.8</v>
      </c>
      <c r="F1030" t="n">
        <v>0.4588580090370447</v>
      </c>
      <c r="G1030" t="n">
        <v>5.665681095975099</v>
      </c>
      <c r="H1030" t="n">
        <v>20.91769460634007</v>
      </c>
      <c r="I1030" t="n">
        <v>0.3069095579749137</v>
      </c>
      <c r="J1030" t="n">
        <v>0.3069095579749137</v>
      </c>
      <c r="K1030" t="n">
        <v>517.2847437730635</v>
      </c>
      <c r="L1030" t="n">
        <v>1</v>
      </c>
      <c r="M1030" t="n">
        <v>140.1096272408081</v>
      </c>
      <c r="N1030" t="n">
        <v>97.9993992307032</v>
      </c>
      <c r="O1030" t="b">
        <v>1</v>
      </c>
      <c r="P1030" t="n">
        <v>0.3069095579749137</v>
      </c>
      <c r="Q1030" t="n">
        <v>20.52785989586013</v>
      </c>
      <c r="R1030" t="n">
        <v>0.9048229876109914</v>
      </c>
      <c r="S1030" t="n">
        <v>35.73147316530061</v>
      </c>
      <c r="T1030" t="n">
        <v>33.05177265551431</v>
      </c>
      <c r="U1030" t="n">
        <v>0.3391929274313072</v>
      </c>
      <c r="V1030" t="n">
        <v>3.145768975512574</v>
      </c>
      <c r="W1030" t="n">
        <v>-32.7285388680159</v>
      </c>
      <c r="X1030" t="n">
        <v>1</v>
      </c>
      <c r="Y1030" t="n">
        <v>9.902463742807221</v>
      </c>
      <c r="Z1030" t="n">
        <v>79.24107358556111</v>
      </c>
      <c r="AA1030" t="n">
        <v>750</v>
      </c>
      <c r="AB1030" t="b">
        <v>0</v>
      </c>
      <c r="AC1030" t="b">
        <v>1</v>
      </c>
      <c r="AD1030" t="n">
        <v>89.55356613264478</v>
      </c>
      <c r="AE1030" t="n">
        <v>0.6838799166451084</v>
      </c>
      <c r="AF1030" t="n">
        <v>0</v>
      </c>
      <c r="AG1030" t="n">
        <v>0.07609356952213453</v>
      </c>
      <c r="AH1030" t="b">
        <v>1</v>
      </c>
      <c r="AI1030" t="b">
        <v>1</v>
      </c>
      <c r="AJ1030" t="n">
        <v>770.5278598958602</v>
      </c>
      <c r="AK1030" t="n">
        <v>0</v>
      </c>
      <c r="AL1030" t="n">
        <v>2.666930639545938</v>
      </c>
      <c r="AM1030" t="n">
        <v>0</v>
      </c>
      <c r="AN1030" t="n">
        <v>3.350810556191047</v>
      </c>
      <c r="AO1030" t="n">
        <v>0</v>
      </c>
      <c r="AP1030" t="n">
        <v>1</v>
      </c>
      <c r="AQ1030" t="n">
        <v>3</v>
      </c>
      <c r="AR1030" t="n">
        <v>0</v>
      </c>
      <c r="AS1030" t="n">
        <v>0</v>
      </c>
      <c r="AT1030" t="n">
        <v>1.011708804508554</v>
      </c>
      <c r="AU1030" t="n">
        <v>0.3219610070569282</v>
      </c>
      <c r="AV1030" t="n">
        <v>1.011708804508554</v>
      </c>
    </row>
    <row r="1031" spans="1:48">
      <c r="A1031" t="n">
        <v>1028</v>
      </c>
      <c r="B1031" t="n">
        <v>0</v>
      </c>
      <c r="C1031" t="n">
        <v>0</v>
      </c>
      <c r="D1031" t="n">
        <v>0</v>
      </c>
      <c r="E1031" t="n">
        <v>3.6</v>
      </c>
      <c r="F1031" t="n">
        <v>1.108885801859768</v>
      </c>
      <c r="G1031" t="n">
        <v>25.49556493188794</v>
      </c>
      <c r="H1031" t="n">
        <v>94.1296257285303</v>
      </c>
      <c r="I1031" t="n">
        <v>2.995684612655606</v>
      </c>
      <c r="J1031" t="n">
        <v>2.995684612655606</v>
      </c>
      <c r="K1031" t="n">
        <v>1122.025768769261</v>
      </c>
      <c r="L1031" t="n">
        <v>1</v>
      </c>
      <c r="M1031" t="n">
        <v>303.9073046503956</v>
      </c>
      <c r="N1031" t="n">
        <v>440.9972965381644</v>
      </c>
      <c r="O1031" t="b">
        <v>0</v>
      </c>
      <c r="P1031" t="n">
        <v>2.995684612655606</v>
      </c>
      <c r="Q1031" t="n">
        <v>0</v>
      </c>
      <c r="R1031" t="n">
        <v>0.9323856571157134</v>
      </c>
      <c r="S1031" t="n">
        <v>35.73228010687182</v>
      </c>
      <c r="T1031" t="n">
        <v>69.57223567256899</v>
      </c>
      <c r="U1031" t="n">
        <v>3.212924383588869</v>
      </c>
      <c r="V1031" t="n">
        <v>4.704080997991483</v>
      </c>
      <c r="W1031" t="n">
        <v>-32.60357208096041</v>
      </c>
      <c r="X1031" t="n">
        <v>1</v>
      </c>
      <c r="Y1031" t="n">
        <v>9.77749695575173</v>
      </c>
      <c r="Z1031" t="n">
        <v>79.32245647875745</v>
      </c>
      <c r="AA1031" t="n">
        <v>750</v>
      </c>
      <c r="AB1031" t="b">
        <v>0</v>
      </c>
      <c r="AC1031" t="b">
        <v>1</v>
      </c>
      <c r="AD1031" t="n">
        <v>89.55747088675163</v>
      </c>
      <c r="AE1031" t="n">
        <v>0.6812686703484265</v>
      </c>
      <c r="AF1031" t="n">
        <v>0</v>
      </c>
      <c r="AG1031" t="n">
        <v>0.09699914432415085</v>
      </c>
      <c r="AH1031" t="b">
        <v>0</v>
      </c>
      <c r="AI1031" t="b">
        <v>0</v>
      </c>
      <c r="AJ1031" t="n">
        <v>750</v>
      </c>
      <c r="AK1031" t="n">
        <v>0</v>
      </c>
      <c r="AL1031" t="n">
        <v>3.212924383588869</v>
      </c>
      <c r="AM1031" t="n">
        <v>0</v>
      </c>
      <c r="AN1031" t="n">
        <v>3.955613432584412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0.2110655673601604</v>
      </c>
      <c r="AU1031" t="n">
        <v>0.0671684207150187</v>
      </c>
      <c r="AV1031" t="n">
        <v>0.2110655673601604</v>
      </c>
    </row>
    <row r="1032" spans="1:48">
      <c r="A1032" t="n">
        <v>1029</v>
      </c>
      <c r="B1032" t="n">
        <v>0</v>
      </c>
      <c r="C1032" t="n">
        <v>0</v>
      </c>
      <c r="D1032" t="n">
        <v>0</v>
      </c>
      <c r="E1032" t="n">
        <v>8.6</v>
      </c>
      <c r="F1032" t="n">
        <v>1.605598783523882</v>
      </c>
      <c r="G1032" t="n">
        <v>60.90607178173231</v>
      </c>
      <c r="H1032" t="n">
        <v>224.8652170181557</v>
      </c>
      <c r="I1032" t="n">
        <v>10.12166070950499</v>
      </c>
      <c r="J1032" t="n">
        <v>10.12166070950499</v>
      </c>
      <c r="K1032" t="n">
        <v>1586.947527980195</v>
      </c>
      <c r="L1032" t="n">
        <v>1</v>
      </c>
      <c r="M1032" t="n">
        <v>429.8341083369975</v>
      </c>
      <c r="N1032" t="n">
        <v>1053.493541730059</v>
      </c>
      <c r="O1032" t="b">
        <v>0</v>
      </c>
      <c r="P1032" t="n">
        <v>10.12166070950499</v>
      </c>
      <c r="Q1032" t="n">
        <v>0</v>
      </c>
      <c r="R1032" t="n">
        <v>0.937113984757482</v>
      </c>
      <c r="S1032" t="n">
        <v>35.73787555054241</v>
      </c>
      <c r="T1032" t="n">
        <v>97.90364488284176</v>
      </c>
      <c r="U1032" t="n">
        <v>10.80088535027508</v>
      </c>
      <c r="V1032" t="n">
        <v>6.156770104400465</v>
      </c>
      <c r="W1032" t="n">
        <v>-14.62527029796113</v>
      </c>
      <c r="X1032" t="n">
        <v>1</v>
      </c>
      <c r="Y1032" t="n">
        <v>-8.200804827247552</v>
      </c>
      <c r="Z1032" t="n">
        <v>79.46548173364505</v>
      </c>
      <c r="AA1032" t="n">
        <v>1053.493541730059</v>
      </c>
      <c r="AB1032" t="b">
        <v>0</v>
      </c>
      <c r="AC1032" t="b">
        <v>1</v>
      </c>
      <c r="AD1032" t="n">
        <v>89.55778372249141</v>
      </c>
      <c r="AE1032" t="n">
        <v>0.3056026629424714</v>
      </c>
      <c r="AF1032" t="n">
        <v>0</v>
      </c>
      <c r="AG1032" t="n">
        <v>0.1184402391089311</v>
      </c>
      <c r="AH1032" t="b">
        <v>0</v>
      </c>
      <c r="AI1032" t="b">
        <v>0</v>
      </c>
      <c r="AJ1032" t="n">
        <v>1053.493541730059</v>
      </c>
      <c r="AK1032" t="n">
        <v>0</v>
      </c>
      <c r="AL1032" t="n">
        <v>10.80088535027508</v>
      </c>
      <c r="AM1032" t="n">
        <v>0</v>
      </c>
      <c r="AN1032" t="n">
        <v>11.16205028884893</v>
      </c>
      <c r="AO1032" t="n">
        <v>0</v>
      </c>
      <c r="AP1032" t="n">
        <v>1</v>
      </c>
      <c r="AQ1032" t="n">
        <v>3</v>
      </c>
      <c r="AR1032" t="n">
        <v>0</v>
      </c>
      <c r="AS1032" t="n">
        <v>0</v>
      </c>
      <c r="AT1032" t="n">
        <v>2.482228696404888</v>
      </c>
      <c r="AU1032" t="n">
        <v>0.7899316950476996</v>
      </c>
      <c r="AV1032" t="n">
        <v>2.482228696404888</v>
      </c>
    </row>
    <row r="1033" spans="1:48">
      <c r="A1033" t="n">
        <v>1030</v>
      </c>
      <c r="B1033" t="n">
        <v>0</v>
      </c>
      <c r="C1033" t="n">
        <v>0</v>
      </c>
      <c r="D1033" t="n">
        <v>0</v>
      </c>
      <c r="E1033" t="n">
        <v>14.6</v>
      </c>
      <c r="F1033" t="n">
        <v>1.63538573071137</v>
      </c>
      <c r="G1033" t="n">
        <v>103.3986800015455</v>
      </c>
      <c r="H1033" t="n">
        <v>381.7479265657062</v>
      </c>
      <c r="I1033" t="n">
        <v>17.55290745390329</v>
      </c>
      <c r="J1033" t="n">
        <v>17.55290745390329</v>
      </c>
      <c r="K1033" t="n">
        <v>1621.083743166659</v>
      </c>
      <c r="L1033" t="n">
        <v>2</v>
      </c>
      <c r="M1033" t="n">
        <v>439.080103782952</v>
      </c>
      <c r="N1033" t="n">
        <v>945.9713620298199</v>
      </c>
      <c r="O1033" t="b">
        <v>1</v>
      </c>
      <c r="P1033" t="n">
        <v>17.55290745390329</v>
      </c>
      <c r="Q1033" t="n">
        <v>73.16199890720789</v>
      </c>
      <c r="R1033" t="n">
        <v>0.9502696081806044</v>
      </c>
      <c r="S1033" t="n">
        <v>35.75545905595626</v>
      </c>
      <c r="T1033" t="n">
        <v>186.4642661928025</v>
      </c>
      <c r="U1033" t="n">
        <v>18.47150251128231</v>
      </c>
      <c r="V1033" t="n">
        <v>9.27294101808414</v>
      </c>
      <c r="W1033" t="n">
        <v>-14.35021094356768</v>
      </c>
      <c r="X1033" t="n">
        <v>1</v>
      </c>
      <c r="Y1033" t="n">
        <v>-8.475864181641006</v>
      </c>
      <c r="Z1033" t="n">
        <v>79.57899910329245</v>
      </c>
      <c r="AA1033" t="n">
        <v>945.9713620298199</v>
      </c>
      <c r="AB1033" t="b">
        <v>0</v>
      </c>
      <c r="AC1033" t="b">
        <v>1</v>
      </c>
      <c r="AD1033" t="n">
        <v>89.55447485959282</v>
      </c>
      <c r="AE1033" t="n">
        <v>0.2998551540446977</v>
      </c>
      <c r="AF1033" t="n">
        <v>0</v>
      </c>
      <c r="AG1033" t="n">
        <v>0.1313983472849047</v>
      </c>
      <c r="AH1033" t="b">
        <v>0</v>
      </c>
      <c r="AI1033" t="b">
        <v>0</v>
      </c>
      <c r="AJ1033" t="n">
        <v>1019.133360937028</v>
      </c>
      <c r="AK1033" t="n">
        <v>0</v>
      </c>
      <c r="AL1033" t="n">
        <v>19.90009971917783</v>
      </c>
      <c r="AM1033" t="n">
        <v>0</v>
      </c>
      <c r="AN1033" t="n">
        <v>20.24501146957457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4.153420086399976</v>
      </c>
      <c r="AU1033" t="n">
        <v>1.321763048605063</v>
      </c>
      <c r="AV1033" t="n">
        <v>4.153420086399976</v>
      </c>
    </row>
    <row r="1034" spans="1:48">
      <c r="A1034" t="n">
        <v>1031</v>
      </c>
      <c r="B1034" t="n">
        <v>0</v>
      </c>
      <c r="C1034" t="n">
        <v>0</v>
      </c>
      <c r="D1034" t="n">
        <v>0</v>
      </c>
      <c r="E1034" t="n">
        <v>20</v>
      </c>
      <c r="F1034" t="n">
        <v>1.352858293630638</v>
      </c>
      <c r="G1034" t="n">
        <v>141.6420273993775</v>
      </c>
      <c r="H1034" t="n">
        <v>522.9423651585016</v>
      </c>
      <c r="I1034" t="n">
        <v>20.26432423692234</v>
      </c>
      <c r="J1034" t="n">
        <v>20.26432423692234</v>
      </c>
      <c r="K1034" t="n">
        <v>1366.190853070463</v>
      </c>
      <c r="L1034" t="n">
        <v>2</v>
      </c>
      <c r="M1034" t="n">
        <v>370.0408594448709</v>
      </c>
      <c r="N1034" t="n">
        <v>1295.851180862767</v>
      </c>
      <c r="O1034" t="b">
        <v>0</v>
      </c>
      <c r="P1034" t="n">
        <v>20.26432423692234</v>
      </c>
      <c r="Q1034" t="n">
        <v>0</v>
      </c>
      <c r="R1034" t="n">
        <v>0.9462324243036645</v>
      </c>
      <c r="S1034" t="n">
        <v>35.77957312787153</v>
      </c>
      <c r="T1034" t="n">
        <v>157.8158261309539</v>
      </c>
      <c r="U1034" t="n">
        <v>21.41579987795802</v>
      </c>
      <c r="V1034" t="n">
        <v>8.485374377575823</v>
      </c>
      <c r="W1034" t="n">
        <v>-29.24614263038455</v>
      </c>
      <c r="X1034" t="n">
        <v>1</v>
      </c>
      <c r="Y1034" t="n">
        <v>6.420067505175865</v>
      </c>
      <c r="Z1034" t="n">
        <v>79.71484465108708</v>
      </c>
      <c r="AA1034" t="n">
        <v>1295.851180862767</v>
      </c>
      <c r="AB1034" t="b">
        <v>0</v>
      </c>
      <c r="AC1034" t="b">
        <v>1</v>
      </c>
      <c r="AD1034" t="n">
        <v>89.55406696342685</v>
      </c>
      <c r="AE1034" t="n">
        <v>0.6111134280975876</v>
      </c>
      <c r="AF1034" t="n">
        <v>0</v>
      </c>
      <c r="AG1034" t="n">
        <v>0.1348482045561956</v>
      </c>
      <c r="AH1034" t="b">
        <v>0</v>
      </c>
      <c r="AI1034" t="b">
        <v>0</v>
      </c>
      <c r="AJ1034" t="n">
        <v>1295.851180862767</v>
      </c>
      <c r="AK1034" t="n">
        <v>0</v>
      </c>
      <c r="AL1034" t="n">
        <v>21.41579987795802</v>
      </c>
      <c r="AM1034" t="n">
        <v>0</v>
      </c>
      <c r="AN1034" t="n">
        <v>22.26902528534701</v>
      </c>
      <c r="AO1034" t="n">
        <v>0</v>
      </c>
      <c r="AP1034" t="n">
        <v>1</v>
      </c>
      <c r="AQ1034" t="n">
        <v>3</v>
      </c>
      <c r="AR1034" t="n">
        <v>0</v>
      </c>
      <c r="AS1034" t="n">
        <v>0</v>
      </c>
      <c r="AT1034" t="n">
        <v>4.494531245259425</v>
      </c>
      <c r="AU1034" t="n">
        <v>1.430316509576565</v>
      </c>
      <c r="AV1034" t="n">
        <v>4.494531245259425</v>
      </c>
    </row>
    <row r="1035" spans="1:48">
      <c r="A1035" t="n">
        <v>1032</v>
      </c>
      <c r="B1035" t="n">
        <v>0</v>
      </c>
      <c r="C1035" t="n">
        <v>0</v>
      </c>
      <c r="D1035" t="n">
        <v>0</v>
      </c>
      <c r="E1035" t="n">
        <v>24.4</v>
      </c>
      <c r="F1035" t="n">
        <v>1.119847761432742</v>
      </c>
      <c r="G1035" t="n">
        <v>172.8032734272405</v>
      </c>
      <c r="H1035" t="n">
        <v>637.9896854933719</v>
      </c>
      <c r="I1035" t="n">
        <v>20.93252394378166</v>
      </c>
      <c r="J1035" t="n">
        <v>20.93252394378166</v>
      </c>
      <c r="K1035" t="n">
        <v>1156.754009678545</v>
      </c>
      <c r="L1035" t="n">
        <v>2</v>
      </c>
      <c r="M1035" t="n">
        <v>313.3136537590858</v>
      </c>
      <c r="N1035" t="n">
        <v>1580.938440652576</v>
      </c>
      <c r="O1035" t="b">
        <v>0</v>
      </c>
      <c r="P1035" t="n">
        <v>20.93252394378166</v>
      </c>
      <c r="Q1035" t="n">
        <v>0</v>
      </c>
      <c r="R1035" t="n">
        <v>0.9416399689885105</v>
      </c>
      <c r="S1035" t="n">
        <v>35.80967213630346</v>
      </c>
      <c r="T1035" t="n">
        <v>134.2743735362664</v>
      </c>
      <c r="U1035" t="n">
        <v>22.22985921707096</v>
      </c>
      <c r="V1035" t="n">
        <v>7.836256603624818</v>
      </c>
      <c r="W1035" t="n">
        <v>-28.47276949290589</v>
      </c>
      <c r="X1035" t="n">
        <v>1</v>
      </c>
      <c r="Y1035" t="n">
        <v>5.646694367697208</v>
      </c>
      <c r="Z1035" t="n">
        <v>79.85620560640292</v>
      </c>
      <c r="AA1035" t="n">
        <v>1580.938440652576</v>
      </c>
      <c r="AB1035" t="b">
        <v>0</v>
      </c>
      <c r="AC1035" t="b">
        <v>1</v>
      </c>
      <c r="AD1035" t="n">
        <v>89.55646116221115</v>
      </c>
      <c r="AE1035" t="n">
        <v>0.5949533923890783</v>
      </c>
      <c r="AF1035" t="n">
        <v>0</v>
      </c>
      <c r="AG1035" t="n">
        <v>0.1409443638023851</v>
      </c>
      <c r="AH1035" t="b">
        <v>0</v>
      </c>
      <c r="AI1035" t="b">
        <v>0</v>
      </c>
      <c r="AJ1035" t="n">
        <v>1580.938440652576</v>
      </c>
      <c r="AK1035" t="n">
        <v>0</v>
      </c>
      <c r="AL1035" t="n">
        <v>22.22985921707096</v>
      </c>
      <c r="AM1035" t="n">
        <v>0</v>
      </c>
      <c r="AN1035" t="n">
        <v>22.82707843036115</v>
      </c>
      <c r="AO1035" t="n">
        <v>0</v>
      </c>
      <c r="AP1035" t="n">
        <v>1</v>
      </c>
      <c r="AQ1035" t="n">
        <v>3</v>
      </c>
      <c r="AR1035" t="n">
        <v>0</v>
      </c>
      <c r="AS1035" t="n">
        <v>0</v>
      </c>
      <c r="AT1035" t="n">
        <v>4.650317888655223</v>
      </c>
      <c r="AU1035" t="n">
        <v>1.479893249810721</v>
      </c>
      <c r="AV1035" t="n">
        <v>4.650317888655223</v>
      </c>
    </row>
    <row r="1036" spans="1:48">
      <c r="A1036" t="n">
        <v>1033</v>
      </c>
      <c r="B1036" t="n">
        <v>0</v>
      </c>
      <c r="C1036" t="n">
        <v>0</v>
      </c>
      <c r="D1036" t="n">
        <v>0</v>
      </c>
      <c r="E1036" t="n">
        <v>28.2</v>
      </c>
      <c r="F1036" t="n">
        <v>1.001083993971727</v>
      </c>
      <c r="G1036" t="n">
        <v>199.7152586331222</v>
      </c>
      <c r="H1036" t="n">
        <v>737.3487348734872</v>
      </c>
      <c r="I1036" t="n">
        <v>22.02187193244976</v>
      </c>
      <c r="J1036" t="n">
        <v>22.02187193244976</v>
      </c>
      <c r="K1036" t="n">
        <v>1052.966047213612</v>
      </c>
      <c r="L1036" t="n">
        <v>3</v>
      </c>
      <c r="M1036" t="n">
        <v>285.2020712929611</v>
      </c>
      <c r="N1036" t="n">
        <v>1196.71699669967</v>
      </c>
      <c r="O1036" t="b">
        <v>1</v>
      </c>
      <c r="P1036" t="n">
        <v>22.02187193244976</v>
      </c>
      <c r="Q1036" t="n">
        <v>44.78534005621035</v>
      </c>
      <c r="R1036" t="n">
        <v>0.9492438518485368</v>
      </c>
      <c r="S1036" t="n">
        <v>35.84341925650359</v>
      </c>
      <c r="T1036" t="n">
        <v>185.1212876764055</v>
      </c>
      <c r="U1036" t="n">
        <v>23.19938326654932</v>
      </c>
      <c r="V1036" t="n">
        <v>9.396043503293299</v>
      </c>
      <c r="W1036" t="n">
        <v>-31.99607006825622</v>
      </c>
      <c r="X1036" t="n">
        <v>1</v>
      </c>
      <c r="Y1036" t="n">
        <v>9.169994943047538</v>
      </c>
      <c r="Z1036" t="n">
        <v>79.9952171323891</v>
      </c>
      <c r="AA1036" t="n">
        <v>1196.71699669967</v>
      </c>
      <c r="AB1036" t="b">
        <v>0</v>
      </c>
      <c r="AC1036" t="b">
        <v>1</v>
      </c>
      <c r="AD1036" t="n">
        <v>89.55940098151883</v>
      </c>
      <c r="AE1036" t="n">
        <v>0.6685745984411747</v>
      </c>
      <c r="AF1036" t="n">
        <v>0</v>
      </c>
      <c r="AG1036" t="n">
        <v>0.1307948129909284</v>
      </c>
      <c r="AH1036" t="b">
        <v>0</v>
      </c>
      <c r="AI1036" t="b">
        <v>0</v>
      </c>
      <c r="AJ1036" t="n">
        <v>1241.50233675588</v>
      </c>
      <c r="AK1036" t="n">
        <v>0</v>
      </c>
      <c r="AL1036" t="n">
        <v>24.06758541588966</v>
      </c>
      <c r="AM1036" t="n">
        <v>0</v>
      </c>
      <c r="AN1036" t="n">
        <v>24.77877254829791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4.969469907065957</v>
      </c>
      <c r="AU1036" t="n">
        <v>1.581458546854553</v>
      </c>
      <c r="AV1036" t="n">
        <v>4.969469907065957</v>
      </c>
    </row>
    <row r="1037" spans="1:48">
      <c r="A1037" t="n">
        <v>1034</v>
      </c>
      <c r="B1037" t="n">
        <v>0</v>
      </c>
      <c r="C1037" t="n">
        <v>0</v>
      </c>
      <c r="D1037" t="n">
        <v>0</v>
      </c>
      <c r="E1037" t="n">
        <v>31.7</v>
      </c>
      <c r="F1037" t="n">
        <v>0.959149596013686</v>
      </c>
      <c r="G1037" t="n">
        <v>224.5026134280133</v>
      </c>
      <c r="H1037" t="n">
        <v>828.863648776225</v>
      </c>
      <c r="I1037" t="n">
        <v>23.99001249771624</v>
      </c>
      <c r="J1037" t="n">
        <v>23.99001249771624</v>
      </c>
      <c r="K1037" t="n">
        <v>1020.423508362989</v>
      </c>
      <c r="L1037" t="n">
        <v>3</v>
      </c>
      <c r="M1037" t="n">
        <v>276.3877324926839</v>
      </c>
      <c r="N1037" t="n">
        <v>1345.245701963813</v>
      </c>
      <c r="O1037" t="b">
        <v>0</v>
      </c>
      <c r="P1037" t="n">
        <v>23.99001249771624</v>
      </c>
      <c r="Q1037" t="n">
        <v>0</v>
      </c>
      <c r="R1037" t="n">
        <v>0.948217972752886</v>
      </c>
      <c r="S1037" t="n">
        <v>35.87429678255243</v>
      </c>
      <c r="T1037" t="n">
        <v>179.5940979800671</v>
      </c>
      <c r="U1037" t="n">
        <v>25.30010312720391</v>
      </c>
      <c r="V1037" t="n">
        <v>9.299746475024676</v>
      </c>
      <c r="W1037" t="n">
        <v>-34.04717046835944</v>
      </c>
      <c r="X1037" t="n">
        <v>1</v>
      </c>
      <c r="Y1037" t="n">
        <v>11.22109534315076</v>
      </c>
      <c r="Z1037" t="n">
        <v>80.14191884664369</v>
      </c>
      <c r="AA1037" t="n">
        <v>1345.245701963813</v>
      </c>
      <c r="AB1037" t="b">
        <v>0</v>
      </c>
      <c r="AC1037" t="b">
        <v>1</v>
      </c>
      <c r="AD1037" t="n">
        <v>89.56344683276609</v>
      </c>
      <c r="AE1037" t="n">
        <v>0.7114334127716898</v>
      </c>
      <c r="AF1037" t="n">
        <v>0</v>
      </c>
      <c r="AG1037" t="n">
        <v>0.1307043858983978</v>
      </c>
      <c r="AH1037" t="b">
        <v>0</v>
      </c>
      <c r="AI1037" t="b">
        <v>0</v>
      </c>
      <c r="AJ1037" t="n">
        <v>1345.245701963813</v>
      </c>
      <c r="AK1037" t="n">
        <v>0</v>
      </c>
      <c r="AL1037" t="n">
        <v>25.30010312720391</v>
      </c>
      <c r="AM1037" t="n">
        <v>0</v>
      </c>
      <c r="AN1037" t="n">
        <v>26.05712531289365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5.197671771108602</v>
      </c>
      <c r="AU1037" t="n">
        <v>1.654080334499396</v>
      </c>
      <c r="AV1037" t="n">
        <v>5.197671771108602</v>
      </c>
    </row>
    <row r="1038" spans="1:48">
      <c r="A1038" t="n">
        <v>1035</v>
      </c>
      <c r="B1038" t="n">
        <v>0</v>
      </c>
      <c r="C1038" t="n">
        <v>0</v>
      </c>
      <c r="D1038" t="n">
        <v>0</v>
      </c>
      <c r="E1038" t="n">
        <v>35</v>
      </c>
      <c r="F1038" t="n">
        <v>0.8289842886401919</v>
      </c>
      <c r="G1038" t="n">
        <v>247.8735479489106</v>
      </c>
      <c r="H1038" t="n">
        <v>915.1491390273778</v>
      </c>
      <c r="I1038" t="n">
        <v>23.52116551077358</v>
      </c>
      <c r="J1038" t="n">
        <v>23.52116551077358</v>
      </c>
      <c r="K1038" t="n">
        <v>906.1498790731309</v>
      </c>
      <c r="L1038" t="n">
        <v>3</v>
      </c>
      <c r="M1038" t="n">
        <v>245.436045252744</v>
      </c>
      <c r="N1038" t="n">
        <v>1485.287052641434</v>
      </c>
      <c r="O1038" t="b">
        <v>0</v>
      </c>
      <c r="P1038" t="n">
        <v>23.52116551077358</v>
      </c>
      <c r="Q1038" t="n">
        <v>0</v>
      </c>
      <c r="R1038" t="n">
        <v>0.9456724518792012</v>
      </c>
      <c r="S1038" t="n">
        <v>35.90861376802255</v>
      </c>
      <c r="T1038" t="n">
        <v>159.911275273746</v>
      </c>
      <c r="U1038" t="n">
        <v>24.8724232835939</v>
      </c>
      <c r="V1038" t="n">
        <v>8.687587502492704</v>
      </c>
      <c r="W1038" t="n">
        <v>-33.7701937066544</v>
      </c>
      <c r="X1038" t="n">
        <v>1</v>
      </c>
      <c r="Y1038" t="n">
        <v>10.94411858144572</v>
      </c>
      <c r="Z1038" t="n">
        <v>80.25009681395872</v>
      </c>
      <c r="AA1038" t="n">
        <v>1485.287052641434</v>
      </c>
      <c r="AB1038" t="b">
        <v>0</v>
      </c>
      <c r="AC1038" t="b">
        <v>1</v>
      </c>
      <c r="AD1038" t="n">
        <v>89.56784469267177</v>
      </c>
      <c r="AE1038" t="n">
        <v>0.70564583864651</v>
      </c>
      <c r="AF1038" t="n">
        <v>0</v>
      </c>
      <c r="AG1038" t="n">
        <v>0.1376248755699472</v>
      </c>
      <c r="AH1038" t="b">
        <v>0</v>
      </c>
      <c r="AI1038" t="b">
        <v>0</v>
      </c>
      <c r="AJ1038" t="n">
        <v>1485.287052641434</v>
      </c>
      <c r="AK1038" t="n">
        <v>0</v>
      </c>
      <c r="AL1038" t="n">
        <v>24.8724232835939</v>
      </c>
      <c r="AM1038" t="n">
        <v>0</v>
      </c>
      <c r="AN1038" t="n">
        <v>25.5910136719386</v>
      </c>
      <c r="AO1038" t="n">
        <v>0</v>
      </c>
      <c r="AP1038" t="n">
        <v>1</v>
      </c>
      <c r="AQ1038" t="n">
        <v>3</v>
      </c>
      <c r="AR1038" t="n">
        <v>0</v>
      </c>
      <c r="AS1038" t="n">
        <v>0</v>
      </c>
      <c r="AT1038" t="n">
        <v>5.106194426408799</v>
      </c>
      <c r="AU1038" t="n">
        <v>1.624969054760411</v>
      </c>
      <c r="AV1038" t="n">
        <v>5.106194426408799</v>
      </c>
    </row>
    <row r="1039" spans="1:48">
      <c r="A1039" t="n">
        <v>1036</v>
      </c>
      <c r="B1039" t="n">
        <v>0</v>
      </c>
      <c r="C1039" t="n">
        <v>0</v>
      </c>
      <c r="D1039" t="n">
        <v>0</v>
      </c>
      <c r="E1039" t="n">
        <v>37.6</v>
      </c>
      <c r="F1039" t="n">
        <v>0.6415799160922218</v>
      </c>
      <c r="G1039" t="n">
        <v>266.2870115108296</v>
      </c>
      <c r="H1039" t="n">
        <v>983.1316464979831</v>
      </c>
      <c r="I1039" t="n">
        <v>20.57231345185913</v>
      </c>
      <c r="J1039" t="n">
        <v>20.57231345185913</v>
      </c>
      <c r="K1039" t="n">
        <v>737.7420381390509</v>
      </c>
      <c r="L1039" t="n">
        <v>4</v>
      </c>
      <c r="M1039" t="n">
        <v>199.8217871449217</v>
      </c>
      <c r="N1039" t="n">
        <v>1186.639897323066</v>
      </c>
      <c r="O1039" t="b">
        <v>1</v>
      </c>
      <c r="P1039" t="n">
        <v>20.57231345185913</v>
      </c>
      <c r="Q1039" t="n">
        <v>28.7022616368358</v>
      </c>
      <c r="R1039" t="n">
        <v>0.9484247101334465</v>
      </c>
      <c r="S1039" t="n">
        <v>35.94391408058224</v>
      </c>
      <c r="T1039" t="n">
        <v>174.5551667485451</v>
      </c>
      <c r="U1039" t="n">
        <v>21.69103486239254</v>
      </c>
      <c r="V1039" t="n">
        <v>9.002733322760804</v>
      </c>
      <c r="W1039" t="n">
        <v>-32.04355517389794</v>
      </c>
      <c r="X1039" t="n">
        <v>1</v>
      </c>
      <c r="Y1039" t="n">
        <v>9.217480048689261</v>
      </c>
      <c r="Z1039" t="n">
        <v>80.3947297334384</v>
      </c>
      <c r="AA1039" t="n">
        <v>1186.639897323066</v>
      </c>
      <c r="AB1039" t="b">
        <v>0</v>
      </c>
      <c r="AC1039" t="b">
        <v>1</v>
      </c>
      <c r="AD1039" t="n">
        <v>89.57184500986028</v>
      </c>
      <c r="AE1039" t="n">
        <v>0.6695668245292108</v>
      </c>
      <c r="AF1039" t="n">
        <v>0</v>
      </c>
      <c r="AG1039" t="n">
        <v>0.1424516664337069</v>
      </c>
      <c r="AH1039" t="b">
        <v>0</v>
      </c>
      <c r="AI1039" t="b">
        <v>0</v>
      </c>
      <c r="AJ1039" t="n">
        <v>1215.342158959902</v>
      </c>
      <c r="AK1039" t="n">
        <v>0</v>
      </c>
      <c r="AL1039" t="n">
        <v>22.21569424659039</v>
      </c>
      <c r="AM1039" t="n">
        <v>0</v>
      </c>
      <c r="AN1039" t="n">
        <v>22.92668132447235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4.631165710640412</v>
      </c>
      <c r="AU1039" t="n">
        <v>1.473798359172721</v>
      </c>
      <c r="AV1039" t="n">
        <v>4.631165710640412</v>
      </c>
    </row>
    <row r="1040" spans="1:48">
      <c r="A1040" t="n">
        <v>1037</v>
      </c>
      <c r="B1040" t="n">
        <v>0</v>
      </c>
      <c r="C1040" t="n">
        <v>0</v>
      </c>
      <c r="D1040" t="n">
        <v>0</v>
      </c>
      <c r="E1040" t="n">
        <v>39.7</v>
      </c>
      <c r="F1040" t="n">
        <v>0.5213627136576005</v>
      </c>
      <c r="G1040" t="n">
        <v>281.1594243877643</v>
      </c>
      <c r="H1040" t="n">
        <v>1038.040594839626</v>
      </c>
      <c r="I1040" t="n">
        <v>18.5725370718092</v>
      </c>
      <c r="J1040" t="n">
        <v>18.5725370718092</v>
      </c>
      <c r="K1040" t="n">
        <v>630.7975100971678</v>
      </c>
      <c r="L1040" t="n">
        <v>4</v>
      </c>
      <c r="M1040" t="n">
        <v>170.8552302538374</v>
      </c>
      <c r="N1040" t="n">
        <v>1252.914997971428</v>
      </c>
      <c r="O1040" t="b">
        <v>0</v>
      </c>
      <c r="P1040" t="n">
        <v>18.5725370718092</v>
      </c>
      <c r="Q1040" t="n">
        <v>0</v>
      </c>
      <c r="R1040" t="n">
        <v>0.9455379576550159</v>
      </c>
      <c r="S1040" t="n">
        <v>35.97322466096737</v>
      </c>
      <c r="T1040" t="n">
        <v>149.7069767491717</v>
      </c>
      <c r="U1040" t="n">
        <v>19.64229666450417</v>
      </c>
      <c r="V1040" t="n">
        <v>8.153347707052944</v>
      </c>
      <c r="W1040" t="n">
        <v>-32.04355517389794</v>
      </c>
      <c r="X1040" t="n">
        <v>1</v>
      </c>
      <c r="Y1040" t="n">
        <v>9.217480048689261</v>
      </c>
      <c r="Z1040" t="n">
        <v>80.51108052141305</v>
      </c>
      <c r="AA1040" t="n">
        <v>1252.914997971428</v>
      </c>
      <c r="AB1040" t="b">
        <v>0</v>
      </c>
      <c r="AC1040" t="b">
        <v>1</v>
      </c>
      <c r="AD1040" t="n">
        <v>89.57550274003833</v>
      </c>
      <c r="AE1040" t="n">
        <v>0.6695668245292108</v>
      </c>
      <c r="AF1040" t="n">
        <v>0</v>
      </c>
      <c r="AG1040" t="n">
        <v>0.147439066490099</v>
      </c>
      <c r="AH1040" t="b">
        <v>0</v>
      </c>
      <c r="AI1040" t="b">
        <v>0</v>
      </c>
      <c r="AJ1040" t="n">
        <v>1252.914997971428</v>
      </c>
      <c r="AK1040" t="n">
        <v>0</v>
      </c>
      <c r="AL1040" t="n">
        <v>19.64229666450417</v>
      </c>
      <c r="AM1040" t="n">
        <v>0</v>
      </c>
      <c r="AN1040" t="n">
        <v>20.31869639631856</v>
      </c>
      <c r="AO1040" t="n">
        <v>0</v>
      </c>
      <c r="AP1040" t="n">
        <v>1</v>
      </c>
      <c r="AQ1040" t="n">
        <v>3</v>
      </c>
      <c r="AR1040" t="n">
        <v>0</v>
      </c>
      <c r="AS1040" t="n">
        <v>0</v>
      </c>
      <c r="AT1040" t="n">
        <v>4.140653079758713</v>
      </c>
      <c r="AU1040" t="n">
        <v>1.317700142068117</v>
      </c>
      <c r="AV1040" t="n">
        <v>4.140653079758713</v>
      </c>
    </row>
    <row r="1041" spans="1:48">
      <c r="A1041" t="n">
        <v>1038</v>
      </c>
      <c r="B1041" t="n">
        <v>0</v>
      </c>
      <c r="C1041" t="n">
        <v>0</v>
      </c>
      <c r="D1041" t="n">
        <v>0</v>
      </c>
      <c r="E1041" t="n">
        <v>41.5</v>
      </c>
      <c r="F1041" t="n">
        <v>0.5229692292773676</v>
      </c>
      <c r="G1041" t="n">
        <v>293.9072068537083</v>
      </c>
      <c r="H1041" t="n">
        <v>1085.105407703891</v>
      </c>
      <c r="I1041" t="n">
        <v>19.58417575590501</v>
      </c>
      <c r="J1041" t="n">
        <v>19.58417575590501</v>
      </c>
      <c r="K1041" t="n">
        <v>636.3066243865557</v>
      </c>
      <c r="L1041" t="n">
        <v>4</v>
      </c>
      <c r="M1041" t="n">
        <v>172.3474063885579</v>
      </c>
      <c r="N1041" t="n">
        <v>1309.722227098596</v>
      </c>
      <c r="O1041" t="b">
        <v>0</v>
      </c>
      <c r="P1041" t="n">
        <v>19.58417575590501</v>
      </c>
      <c r="Q1041" t="n">
        <v>0</v>
      </c>
      <c r="R1041" t="n">
        <v>0.9454440766530942</v>
      </c>
      <c r="S1041" t="n">
        <v>36.00116712915191</v>
      </c>
      <c r="T1041" t="n">
        <v>151.0294486093248</v>
      </c>
      <c r="U1041" t="n">
        <v>20.71426141378313</v>
      </c>
      <c r="V1041" t="n">
        <v>8.23955102145581</v>
      </c>
      <c r="W1041" t="n">
        <v>-32.04355517389794</v>
      </c>
      <c r="X1041" t="n">
        <v>1</v>
      </c>
      <c r="Y1041" t="n">
        <v>9.217480048689261</v>
      </c>
      <c r="Z1041" t="n">
        <v>80.63986815977749</v>
      </c>
      <c r="AA1041" t="n">
        <v>1309.722227098596</v>
      </c>
      <c r="AB1041" t="b">
        <v>0</v>
      </c>
      <c r="AC1041" t="b">
        <v>1</v>
      </c>
      <c r="AD1041" t="n">
        <v>89.57916047021638</v>
      </c>
      <c r="AE1041" t="n">
        <v>0.6695668245292108</v>
      </c>
      <c r="AF1041" t="n">
        <v>0</v>
      </c>
      <c r="AG1041" t="n">
        <v>0.1483721002922367</v>
      </c>
      <c r="AH1041" t="b">
        <v>0</v>
      </c>
      <c r="AI1041" t="b">
        <v>0</v>
      </c>
      <c r="AJ1041" t="n">
        <v>1309.722227098596</v>
      </c>
      <c r="AK1041" t="n">
        <v>0</v>
      </c>
      <c r="AL1041" t="n">
        <v>20.71426141378313</v>
      </c>
      <c r="AM1041" t="n">
        <v>0</v>
      </c>
      <c r="AN1041" t="n">
        <v>21.38929429118809</v>
      </c>
      <c r="AO1041" t="n">
        <v>0</v>
      </c>
      <c r="AP1041" t="n">
        <v>1</v>
      </c>
      <c r="AQ1041" t="n">
        <v>3</v>
      </c>
      <c r="AR1041" t="n">
        <v>0</v>
      </c>
      <c r="AS1041" t="n">
        <v>0</v>
      </c>
      <c r="AT1041" t="n">
        <v>4.337116064638686</v>
      </c>
      <c r="AU1041" t="n">
        <v>1.380221512030981</v>
      </c>
      <c r="AV1041" t="n">
        <v>4.337116064638686</v>
      </c>
    </row>
    <row r="1042" spans="1:48">
      <c r="A1042" t="n">
        <v>1039</v>
      </c>
      <c r="B1042" t="n">
        <v>0</v>
      </c>
      <c r="C1042" t="n">
        <v>0</v>
      </c>
      <c r="D1042" t="n">
        <v>0</v>
      </c>
      <c r="E1042" t="n">
        <v>43.6</v>
      </c>
      <c r="F1042" t="n">
        <v>0.6367603692329267</v>
      </c>
      <c r="G1042" t="n">
        <v>308.7796197306429</v>
      </c>
      <c r="H1042" t="n">
        <v>1140.014356045534</v>
      </c>
      <c r="I1042" t="n">
        <v>24.14386034995124</v>
      </c>
      <c r="J1042" t="n">
        <v>24.14386034995124</v>
      </c>
      <c r="K1042" t="n">
        <v>746.6713101144132</v>
      </c>
      <c r="L1042" t="n">
        <v>5</v>
      </c>
      <c r="M1042" t="n">
        <v>202.2403331837522</v>
      </c>
      <c r="N1042" t="n">
        <v>1140.014356045534</v>
      </c>
      <c r="O1042" t="b">
        <v>1</v>
      </c>
      <c r="P1042" t="n">
        <v>24.14386034995124</v>
      </c>
      <c r="Q1042" t="n">
        <v>28.48665031320049</v>
      </c>
      <c r="R1042" t="n">
        <v>1</v>
      </c>
      <c r="S1042" t="n">
        <v>36.03068240294537</v>
      </c>
      <c r="T1042" t="n">
        <v>202.2403331837523</v>
      </c>
      <c r="U1042" t="n">
        <v>24.14386034995124</v>
      </c>
      <c r="V1042" t="n">
        <v>0</v>
      </c>
      <c r="W1042" t="n">
        <v>-31.27018203641932</v>
      </c>
      <c r="X1042" t="n">
        <v>1</v>
      </c>
      <c r="Y1042" t="n">
        <v>8.444106911210639</v>
      </c>
      <c r="Z1042" t="n">
        <v>80.81754465444845</v>
      </c>
      <c r="AA1042" t="n">
        <v>1140.014356045534</v>
      </c>
      <c r="AB1042" t="b">
        <v>0</v>
      </c>
      <c r="AC1042" t="b">
        <v>1</v>
      </c>
      <c r="AD1042" t="n">
        <v>89.58266475334334</v>
      </c>
      <c r="AE1042" t="n">
        <v>0.6534067888207022</v>
      </c>
      <c r="AF1042" t="n">
        <v>0</v>
      </c>
      <c r="AG1042" t="n">
        <v>0.1474134967302995</v>
      </c>
      <c r="AH1042" t="b">
        <v>0</v>
      </c>
      <c r="AI1042" t="b">
        <v>0</v>
      </c>
      <c r="AJ1042" t="n">
        <v>1168.501006358734</v>
      </c>
      <c r="AK1042" t="n">
        <v>0</v>
      </c>
      <c r="AL1042" t="n">
        <v>24.747166530573</v>
      </c>
      <c r="AM1042" t="n">
        <v>0</v>
      </c>
      <c r="AN1042" t="n">
        <v>25.40934828475927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5.096144509793896</v>
      </c>
      <c r="AU1042" t="n">
        <v>1.621770820980342</v>
      </c>
      <c r="AV1042" t="n">
        <v>5.096144509793896</v>
      </c>
    </row>
    <row r="1043" spans="1:48">
      <c r="A1043" t="n">
        <v>1040</v>
      </c>
      <c r="B1043" t="n">
        <v>0</v>
      </c>
      <c r="C1043" t="n">
        <v>0</v>
      </c>
      <c r="D1043" t="n">
        <v>0</v>
      </c>
      <c r="E1043" t="n">
        <v>46</v>
      </c>
      <c r="F1043" t="n">
        <v>0.6799892937909213</v>
      </c>
      <c r="G1043" t="n">
        <v>325.7766630185682</v>
      </c>
      <c r="H1043" t="n">
        <v>1202.767439864554</v>
      </c>
      <c r="I1043" t="n">
        <v>27.0367979649186</v>
      </c>
      <c r="J1043" t="n">
        <v>27.0367979649186</v>
      </c>
      <c r="K1043" t="n">
        <v>792.513497122125</v>
      </c>
      <c r="L1043" t="n">
        <v>5</v>
      </c>
      <c r="M1043" t="n">
        <v>214.6569602172603</v>
      </c>
      <c r="N1043" t="n">
        <v>1202.767439864554</v>
      </c>
      <c r="O1043" t="b">
        <v>0</v>
      </c>
      <c r="P1043" t="n">
        <v>27.0367979649186</v>
      </c>
      <c r="Q1043" t="n">
        <v>0</v>
      </c>
      <c r="R1043" t="n">
        <v>1</v>
      </c>
      <c r="S1043" t="n">
        <v>36.03068240294537</v>
      </c>
      <c r="T1043" t="n">
        <v>214.6569602172603</v>
      </c>
      <c r="U1043" t="n">
        <v>27.0367979649186</v>
      </c>
      <c r="V1043" t="n">
        <v>0</v>
      </c>
      <c r="W1043" t="n">
        <v>-30.29812086368035</v>
      </c>
      <c r="X1043" t="n">
        <v>1</v>
      </c>
      <c r="Y1043" t="n">
        <v>7.472045738471667</v>
      </c>
      <c r="Z1043" t="n">
        <v>80.98683328203525</v>
      </c>
      <c r="AA1043" t="n">
        <v>1202.767439864554</v>
      </c>
      <c r="AB1043" t="b">
        <v>0</v>
      </c>
      <c r="AC1043" t="b">
        <v>1</v>
      </c>
      <c r="AD1043" t="n">
        <v>89.58582272013891</v>
      </c>
      <c r="AE1043" t="n">
        <v>0.6330950628231715</v>
      </c>
      <c r="AF1043" t="n">
        <v>0</v>
      </c>
      <c r="AG1043" t="n">
        <v>0.1418736877482369</v>
      </c>
      <c r="AH1043" t="b">
        <v>0</v>
      </c>
      <c r="AI1043" t="b">
        <v>0</v>
      </c>
      <c r="AJ1043" t="n">
        <v>1202.767439864554</v>
      </c>
      <c r="AK1043" t="n">
        <v>0</v>
      </c>
      <c r="AL1043" t="n">
        <v>27.0367979649186</v>
      </c>
      <c r="AM1043" t="n">
        <v>0</v>
      </c>
      <c r="AN1043" t="n">
        <v>27.67711345960596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5.51422668620444</v>
      </c>
      <c r="AU1043" t="n">
        <v>1.754819142740354</v>
      </c>
      <c r="AV1043" t="n">
        <v>5.51422668620444</v>
      </c>
    </row>
    <row r="1044" spans="1:48">
      <c r="A1044" t="n">
        <v>1041</v>
      </c>
      <c r="B1044" t="n">
        <v>0</v>
      </c>
      <c r="C1044" t="n">
        <v>0</v>
      </c>
      <c r="D1044" t="n">
        <v>0</v>
      </c>
      <c r="E1044" t="n">
        <v>48.4</v>
      </c>
      <c r="F1044" t="n">
        <v>0.6432824556033827</v>
      </c>
      <c r="G1044" t="n">
        <v>342.7737063064935</v>
      </c>
      <c r="H1044" t="n">
        <v>1265.520523683574</v>
      </c>
      <c r="I1044" t="n">
        <v>27.44052555439244</v>
      </c>
      <c r="J1044" t="n">
        <v>27.44052555439244</v>
      </c>
      <c r="K1044" t="n">
        <v>764.4627115796301</v>
      </c>
      <c r="L1044" t="n">
        <v>5</v>
      </c>
      <c r="M1044" t="n">
        <v>207.05923932276</v>
      </c>
      <c r="N1044" t="n">
        <v>1265.520523683574</v>
      </c>
      <c r="O1044" t="b">
        <v>0</v>
      </c>
      <c r="P1044" t="n">
        <v>27.44052555439244</v>
      </c>
      <c r="Q1044" t="n">
        <v>0</v>
      </c>
      <c r="R1044" t="n">
        <v>1</v>
      </c>
      <c r="S1044" t="n">
        <v>36.03068240294537</v>
      </c>
      <c r="T1044" t="n">
        <v>207.05923932276</v>
      </c>
      <c r="U1044" t="n">
        <v>27.44052555439244</v>
      </c>
      <c r="V1044" t="n">
        <v>0</v>
      </c>
      <c r="W1044" t="n">
        <v>-30.29812086368035</v>
      </c>
      <c r="X1044" t="n">
        <v>1</v>
      </c>
      <c r="Y1044" t="n">
        <v>7.472045738471667</v>
      </c>
      <c r="Z1044" t="n">
        <v>81.13583184177584</v>
      </c>
      <c r="AA1044" t="n">
        <v>1265.520523683574</v>
      </c>
      <c r="AB1044" t="b">
        <v>0</v>
      </c>
      <c r="AC1044" t="b">
        <v>1</v>
      </c>
      <c r="AD1044" t="n">
        <v>89.58878781765418</v>
      </c>
      <c r="AE1044" t="n">
        <v>0.6330950628231715</v>
      </c>
      <c r="AF1044" t="n">
        <v>0</v>
      </c>
      <c r="AG1044" t="n">
        <v>0.135633836655355</v>
      </c>
      <c r="AH1044" t="b">
        <v>0</v>
      </c>
      <c r="AI1044" t="b">
        <v>0</v>
      </c>
      <c r="AJ1044" t="n">
        <v>1265.520523683574</v>
      </c>
      <c r="AK1044" t="n">
        <v>0</v>
      </c>
      <c r="AL1044" t="n">
        <v>27.44052555439244</v>
      </c>
      <c r="AM1044" t="n">
        <v>0</v>
      </c>
      <c r="AN1044" t="n">
        <v>28.08424044916814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5.575919931055048</v>
      </c>
      <c r="AU1044" t="n">
        <v>1.774452083713286</v>
      </c>
      <c r="AV1044" t="n">
        <v>5.575919931055048</v>
      </c>
    </row>
    <row r="1045" spans="1:48">
      <c r="A1045" t="n">
        <v>1042</v>
      </c>
      <c r="B1045" t="n">
        <v>0</v>
      </c>
      <c r="C1045" t="n">
        <v>0</v>
      </c>
      <c r="D1045" t="n">
        <v>0</v>
      </c>
      <c r="E1045" t="n">
        <v>50.5</v>
      </c>
      <c r="F1045" t="n">
        <v>0.4968808837955514</v>
      </c>
      <c r="G1045" t="n">
        <v>357.6461191834281</v>
      </c>
      <c r="H1045" t="n">
        <v>1320.429472025216</v>
      </c>
      <c r="I1045" t="n">
        <v>23.75003788393024</v>
      </c>
      <c r="J1045" t="n">
        <v>23.75003788393024</v>
      </c>
      <c r="K1045" t="n">
        <v>634.1356539493676</v>
      </c>
      <c r="L1045" t="n">
        <v>5</v>
      </c>
      <c r="M1045" t="n">
        <v>171.7593862268059</v>
      </c>
      <c r="N1045" t="n">
        <v>1320.429472025216</v>
      </c>
      <c r="O1045" t="b">
        <v>0</v>
      </c>
      <c r="P1045" t="n">
        <v>23.75003788393024</v>
      </c>
      <c r="Q1045" t="n">
        <v>0</v>
      </c>
      <c r="R1045" t="n">
        <v>1</v>
      </c>
      <c r="S1045" t="n">
        <v>36.03068240294537</v>
      </c>
      <c r="T1045" t="n">
        <v>171.7593862268059</v>
      </c>
      <c r="U1045" t="n">
        <v>23.75003788393024</v>
      </c>
      <c r="V1045" t="n">
        <v>0</v>
      </c>
      <c r="W1045" t="n">
        <v>-31.27018203641932</v>
      </c>
      <c r="X1045" t="n">
        <v>1</v>
      </c>
      <c r="Y1045" t="n">
        <v>8.444106911210639</v>
      </c>
      <c r="Z1045" t="n">
        <v>81.27509438560209</v>
      </c>
      <c r="AA1045" t="n">
        <v>1320.429472025216</v>
      </c>
      <c r="AB1045" t="b">
        <v>0</v>
      </c>
      <c r="AC1045" t="b">
        <v>1</v>
      </c>
      <c r="AD1045" t="n">
        <v>89.59194578444975</v>
      </c>
      <c r="AE1045" t="n">
        <v>0.6534067888207022</v>
      </c>
      <c r="AF1045" t="n">
        <v>0</v>
      </c>
      <c r="AG1045" t="n">
        <v>0.1246495763167838</v>
      </c>
      <c r="AH1045" t="b">
        <v>0</v>
      </c>
      <c r="AI1045" t="b">
        <v>0</v>
      </c>
      <c r="AJ1045" t="n">
        <v>1320.429472025216</v>
      </c>
      <c r="AK1045" t="n">
        <v>0</v>
      </c>
      <c r="AL1045" t="n">
        <v>23.75003788393024</v>
      </c>
      <c r="AM1045" t="n">
        <v>0</v>
      </c>
      <c r="AN1045" t="n">
        <v>24.40986901553704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4.899243535776829</v>
      </c>
      <c r="AU1045" t="n">
        <v>1.559110067606926</v>
      </c>
      <c r="AV1045" t="n">
        <v>4.899243535776829</v>
      </c>
    </row>
    <row r="1046" spans="1:48">
      <c r="A1046" t="n">
        <v>1043</v>
      </c>
      <c r="B1046" t="n">
        <v>0</v>
      </c>
      <c r="C1046" t="n">
        <v>0</v>
      </c>
      <c r="D1046" t="n">
        <v>0</v>
      </c>
      <c r="E1046" t="n">
        <v>51.9</v>
      </c>
      <c r="F1046" t="n">
        <v>0.2858606758810787</v>
      </c>
      <c r="G1046" t="n">
        <v>367.5610611013845</v>
      </c>
      <c r="H1046" t="n">
        <v>1357.035437586312</v>
      </c>
      <c r="I1046" t="n">
        <v>17.01988607982101</v>
      </c>
      <c r="J1046" t="n">
        <v>17.01988607982101</v>
      </c>
      <c r="K1046" t="n">
        <v>442.1794287481315</v>
      </c>
      <c r="L1046" t="n">
        <v>5</v>
      </c>
      <c r="M1046" t="n">
        <v>119.7669091950519</v>
      </c>
      <c r="N1046" t="n">
        <v>1357.035437586312</v>
      </c>
      <c r="O1046" t="b">
        <v>0</v>
      </c>
      <c r="P1046" t="n">
        <v>17.01988607982101</v>
      </c>
      <c r="Q1046" t="n">
        <v>0</v>
      </c>
      <c r="R1046" t="n">
        <v>1</v>
      </c>
      <c r="S1046" t="n">
        <v>36.03068240294537</v>
      </c>
      <c r="T1046" t="n">
        <v>119.7669091950519</v>
      </c>
      <c r="U1046" t="n">
        <v>17.01988607982101</v>
      </c>
      <c r="V1046" t="n">
        <v>0</v>
      </c>
      <c r="W1046" t="n">
        <v>-35.45875141584561</v>
      </c>
      <c r="X1046" t="n">
        <v>1</v>
      </c>
      <c r="Y1046" t="n">
        <v>12.63267629063693</v>
      </c>
      <c r="Z1046" t="n">
        <v>81.36019920643869</v>
      </c>
      <c r="AA1046" t="n">
        <v>1357.035437586312</v>
      </c>
      <c r="AB1046" t="b">
        <v>0</v>
      </c>
      <c r="AC1046" t="b">
        <v>1</v>
      </c>
      <c r="AD1046" t="n">
        <v>89.59612768587868</v>
      </c>
      <c r="AE1046" t="n">
        <v>0.7409291340624456</v>
      </c>
      <c r="AF1046" t="n">
        <v>0</v>
      </c>
      <c r="AG1046" t="n">
        <v>0.1020311927452635</v>
      </c>
      <c r="AH1046" t="b">
        <v>0</v>
      </c>
      <c r="AI1046" t="b">
        <v>0</v>
      </c>
      <c r="AJ1046" t="n">
        <v>1357.035437586312</v>
      </c>
      <c r="AK1046" t="n">
        <v>0</v>
      </c>
      <c r="AL1046" t="n">
        <v>17.01988607982101</v>
      </c>
      <c r="AM1046" t="n">
        <v>0</v>
      </c>
      <c r="AN1046" t="n">
        <v>17.76312797728644</v>
      </c>
      <c r="AO1046" t="n">
        <v>0</v>
      </c>
      <c r="AP1046" t="n">
        <v>1</v>
      </c>
      <c r="AQ1046" t="n">
        <v>3</v>
      </c>
      <c r="AR1046" t="n">
        <v>0</v>
      </c>
      <c r="AS1046" t="n">
        <v>0</v>
      </c>
      <c r="AT1046" t="n">
        <v>3.709252301122078</v>
      </c>
      <c r="AU1046" t="n">
        <v>1.180413376828921</v>
      </c>
      <c r="AV1046" t="n">
        <v>3.709252301122078</v>
      </c>
    </row>
    <row r="1047" spans="1:48">
      <c r="A1047" t="n">
        <v>1044</v>
      </c>
      <c r="B1047" t="n">
        <v>0</v>
      </c>
      <c r="C1047" t="n">
        <v>0</v>
      </c>
      <c r="D1047" t="n">
        <v>0</v>
      </c>
      <c r="E1047" t="n">
        <v>52.6</v>
      </c>
      <c r="F1047" t="n">
        <v>0.1096764126801366</v>
      </c>
      <c r="G1047" t="n">
        <v>372.5185320603628</v>
      </c>
      <c r="H1047" t="n">
        <v>1375.338420366859</v>
      </c>
      <c r="I1047" t="n">
        <v>10.95002168026819</v>
      </c>
      <c r="J1047" t="n">
        <v>10.95002168026819</v>
      </c>
      <c r="K1047" t="n">
        <v>280.6974570213933</v>
      </c>
      <c r="L1047" t="n">
        <v>5</v>
      </c>
      <c r="M1047" t="n">
        <v>76.02856365693211</v>
      </c>
      <c r="N1047" t="n">
        <v>1375.338420366859</v>
      </c>
      <c r="O1047" t="b">
        <v>0</v>
      </c>
      <c r="P1047" t="n">
        <v>10.95002168026819</v>
      </c>
      <c r="Q1047" t="n">
        <v>0</v>
      </c>
      <c r="R1047" t="n">
        <v>1</v>
      </c>
      <c r="S1047" t="n">
        <v>36.03068240294537</v>
      </c>
      <c r="T1047" t="n">
        <v>76.02856365693211</v>
      </c>
      <c r="U1047" t="n">
        <v>10.95002168026819</v>
      </c>
      <c r="V1047" t="n">
        <v>0</v>
      </c>
      <c r="W1047" t="n">
        <v>-38.85448938317725</v>
      </c>
      <c r="X1047" t="n">
        <v>1</v>
      </c>
      <c r="Y1047" t="n">
        <v>16.02841425796856</v>
      </c>
      <c r="Z1047" t="n">
        <v>81.45489472586584</v>
      </c>
      <c r="AA1047" t="n">
        <v>1375.338420366859</v>
      </c>
      <c r="AB1047" t="b">
        <v>0</v>
      </c>
      <c r="AC1047" t="b">
        <v>1</v>
      </c>
      <c r="AD1047" t="n">
        <v>89.60181441019388</v>
      </c>
      <c r="AE1047" t="n">
        <v>0.8118848527828081</v>
      </c>
      <c r="AF1047" t="n">
        <v>0</v>
      </c>
      <c r="AG1047" t="n">
        <v>0.08097583318579976</v>
      </c>
      <c r="AH1047" t="b">
        <v>0</v>
      </c>
      <c r="AI1047" t="b">
        <v>0</v>
      </c>
      <c r="AJ1047" t="n">
        <v>1375.338420366859</v>
      </c>
      <c r="AK1047" t="n">
        <v>0</v>
      </c>
      <c r="AL1047" t="n">
        <v>10.95002168026819</v>
      </c>
      <c r="AM1047" t="n">
        <v>0</v>
      </c>
      <c r="AN1047" t="n">
        <v>11.7623313263291</v>
      </c>
      <c r="AO1047" t="n">
        <v>0</v>
      </c>
      <c r="AP1047" t="n">
        <v>1</v>
      </c>
      <c r="AQ1047" t="n">
        <v>3</v>
      </c>
      <c r="AR1047" t="n">
        <v>0</v>
      </c>
      <c r="AS1047" t="n">
        <v>0</v>
      </c>
      <c r="AT1047" t="n">
        <v>2.691732814483918</v>
      </c>
      <c r="AU1047" t="n">
        <v>0.8566032081735179</v>
      </c>
      <c r="AV1047" t="n">
        <v>2.691732814483918</v>
      </c>
    </row>
    <row r="1048" spans="1:48">
      <c r="A1048" t="n">
        <v>1045</v>
      </c>
      <c r="B1048" t="n">
        <v>0</v>
      </c>
      <c r="C1048" t="n">
        <v>0</v>
      </c>
      <c r="D1048" t="n">
        <v>0</v>
      </c>
      <c r="E1048" t="n">
        <v>52.8</v>
      </c>
      <c r="F1048" t="n">
        <v>0.02543367339837221</v>
      </c>
      <c r="G1048" t="n">
        <v>373.9349523343565</v>
      </c>
      <c r="H1048" t="n">
        <v>1380.567844018444</v>
      </c>
      <c r="I1048" t="n">
        <v>7.954057948237766</v>
      </c>
      <c r="J1048" t="n">
        <v>7.954057948237766</v>
      </c>
      <c r="K1048" t="n">
        <v>203.1253241557609</v>
      </c>
      <c r="L1048" t="n">
        <v>5</v>
      </c>
      <c r="M1048" t="n">
        <v>55.0176934333047</v>
      </c>
      <c r="N1048" t="n">
        <v>1380.567844018444</v>
      </c>
      <c r="O1048" t="b">
        <v>0</v>
      </c>
      <c r="P1048" t="n">
        <v>7.954057948237766</v>
      </c>
      <c r="Q1048" t="n">
        <v>0</v>
      </c>
      <c r="R1048" t="n">
        <v>1</v>
      </c>
      <c r="S1048" t="n">
        <v>36.03068240294537</v>
      </c>
      <c r="T1048" t="n">
        <v>55.01769343330469</v>
      </c>
      <c r="U1048" t="n">
        <v>7.954057948237766</v>
      </c>
      <c r="V1048" t="n">
        <v>0</v>
      </c>
      <c r="W1048" t="n">
        <v>-39.08137488182362</v>
      </c>
      <c r="X1048" t="n">
        <v>1</v>
      </c>
      <c r="Y1048" t="n">
        <v>16.25529975661494</v>
      </c>
      <c r="Z1048" t="n">
        <v>81.51461141467497</v>
      </c>
      <c r="AA1048" t="n">
        <v>1380.567844018444</v>
      </c>
      <c r="AB1048" t="b">
        <v>0</v>
      </c>
      <c r="AC1048" t="b">
        <v>1</v>
      </c>
      <c r="AD1048" t="n">
        <v>89.60821990900629</v>
      </c>
      <c r="AE1048" t="n">
        <v>0.8166257437992995</v>
      </c>
      <c r="AF1048" t="n">
        <v>0</v>
      </c>
      <c r="AG1048" t="n">
        <v>0.05594783536735798</v>
      </c>
      <c r="AH1048" t="b">
        <v>0</v>
      </c>
      <c r="AI1048" t="b">
        <v>0</v>
      </c>
      <c r="AJ1048" t="n">
        <v>1380.567844018444</v>
      </c>
      <c r="AK1048" t="n">
        <v>0</v>
      </c>
      <c r="AL1048" t="n">
        <v>7.954057948237766</v>
      </c>
      <c r="AM1048" t="n">
        <v>0</v>
      </c>
      <c r="AN1048" t="n">
        <v>8.770730891290189</v>
      </c>
      <c r="AO1048" t="n">
        <v>0</v>
      </c>
      <c r="AP1048" t="n">
        <v>1</v>
      </c>
      <c r="AQ1048" t="n">
        <v>3</v>
      </c>
      <c r="AR1048" t="n">
        <v>0</v>
      </c>
      <c r="AS1048" t="n">
        <v>0</v>
      </c>
      <c r="AT1048" t="n">
        <v>2.194985931511944</v>
      </c>
      <c r="AU1048" t="n">
        <v>0.6985210347444396</v>
      </c>
      <c r="AV1048" t="n">
        <v>2.194985931511944</v>
      </c>
    </row>
    <row r="1049" spans="1:48">
      <c r="A1049" t="n">
        <v>1046</v>
      </c>
      <c r="B1049" t="n">
        <v>0</v>
      </c>
      <c r="C1049" t="n">
        <v>0</v>
      </c>
      <c r="D1049" t="n">
        <v>0</v>
      </c>
      <c r="E1049" t="n">
        <v>52.9</v>
      </c>
      <c r="F1049" t="n">
        <v>0.03858889372638075</v>
      </c>
      <c r="G1049" t="n">
        <v>374.6431624713534</v>
      </c>
      <c r="H1049" t="n">
        <v>1383.182555844237</v>
      </c>
      <c r="I1049" t="n">
        <v>8.458351911775869</v>
      </c>
      <c r="J1049" t="n">
        <v>8.458351911775869</v>
      </c>
      <c r="K1049" t="n">
        <v>215.5953160799267</v>
      </c>
      <c r="L1049" t="n">
        <v>5</v>
      </c>
      <c r="M1049" t="n">
        <v>58.39526437701156</v>
      </c>
      <c r="N1049" t="n">
        <v>1383.182555844237</v>
      </c>
      <c r="O1049" t="b">
        <v>0</v>
      </c>
      <c r="P1049" t="n">
        <v>8.458351911775869</v>
      </c>
      <c r="Q1049" t="n">
        <v>0</v>
      </c>
      <c r="R1049" t="n">
        <v>1</v>
      </c>
      <c r="S1049" t="n">
        <v>36.03068240294537</v>
      </c>
      <c r="T1049" t="n">
        <v>58.39526437701156</v>
      </c>
      <c r="U1049" t="n">
        <v>8.458351911775869</v>
      </c>
      <c r="V1049" t="n">
        <v>0</v>
      </c>
      <c r="W1049" t="n">
        <v>-39.08137488182362</v>
      </c>
      <c r="X1049" t="n">
        <v>1</v>
      </c>
      <c r="Y1049" t="n">
        <v>16.25529975661494</v>
      </c>
      <c r="Z1049" t="n">
        <v>81.56131903169424</v>
      </c>
      <c r="AA1049" t="n">
        <v>1383.182555844237</v>
      </c>
      <c r="AB1049" t="b">
        <v>0</v>
      </c>
      <c r="AC1049" t="b">
        <v>1</v>
      </c>
      <c r="AD1049" t="n">
        <v>89.61467042478273</v>
      </c>
      <c r="AE1049" t="n">
        <v>0.8166257437992995</v>
      </c>
      <c r="AF1049" t="n">
        <v>0</v>
      </c>
      <c r="AG1049" t="n">
        <v>0.03751048297982551</v>
      </c>
      <c r="AH1049" t="b">
        <v>0</v>
      </c>
      <c r="AI1049" t="b">
        <v>0</v>
      </c>
      <c r="AJ1049" t="n">
        <v>1383.182555844237</v>
      </c>
      <c r="AK1049" t="n">
        <v>0</v>
      </c>
      <c r="AL1049" t="n">
        <v>8.458351911775869</v>
      </c>
      <c r="AM1049" t="n">
        <v>0</v>
      </c>
      <c r="AN1049" t="n">
        <v>9.275024854828292</v>
      </c>
      <c r="AO1049" t="n">
        <v>0</v>
      </c>
      <c r="AP1049" t="n">
        <v>1</v>
      </c>
      <c r="AQ1049" t="n">
        <v>3</v>
      </c>
      <c r="AR1049" t="n">
        <v>0</v>
      </c>
      <c r="AS1049" t="n">
        <v>0</v>
      </c>
      <c r="AT1049" t="n">
        <v>2.279838564647592</v>
      </c>
      <c r="AU1049" t="n">
        <v>0.7255241003439881</v>
      </c>
      <c r="AV1049" t="n">
        <v>2.279838564647592</v>
      </c>
    </row>
    <row r="1050" spans="1:48">
      <c r="A1050" t="n">
        <v>1047</v>
      </c>
      <c r="B1050" t="n">
        <v>0</v>
      </c>
      <c r="C1050" t="n">
        <v>0</v>
      </c>
      <c r="D1050" t="n">
        <v>0</v>
      </c>
      <c r="E1050" t="n">
        <v>53.1</v>
      </c>
      <c r="F1050" t="n">
        <v>0.07021075169610658</v>
      </c>
      <c r="G1050" t="n">
        <v>376.0595827453471</v>
      </c>
      <c r="H1050" t="n">
        <v>1388.411979495822</v>
      </c>
      <c r="I1050" t="n">
        <v>9.666487650912147</v>
      </c>
      <c r="J1050" t="n">
        <v>9.666487650912147</v>
      </c>
      <c r="K1050" t="n">
        <v>245.4615219346063</v>
      </c>
      <c r="L1050" t="n">
        <v>5</v>
      </c>
      <c r="M1050" t="n">
        <v>66.48470258250441</v>
      </c>
      <c r="N1050" t="n">
        <v>1388.411979495822</v>
      </c>
      <c r="O1050" t="b">
        <v>0</v>
      </c>
      <c r="P1050" t="n">
        <v>9.666487650912149</v>
      </c>
      <c r="Q1050" t="n">
        <v>0</v>
      </c>
      <c r="R1050" t="n">
        <v>1</v>
      </c>
      <c r="S1050" t="n">
        <v>36.03068240294537</v>
      </c>
      <c r="T1050" t="n">
        <v>66.48470258250443</v>
      </c>
      <c r="U1050" t="n">
        <v>9.666487650912149</v>
      </c>
      <c r="V1050" t="n">
        <v>0</v>
      </c>
      <c r="W1050" t="n">
        <v>-38.12307314375877</v>
      </c>
      <c r="X1050" t="n">
        <v>1</v>
      </c>
      <c r="Y1050" t="n">
        <v>15.29699801855008</v>
      </c>
      <c r="Z1050" t="n">
        <v>81.59714581299841</v>
      </c>
      <c r="AA1050" t="n">
        <v>1388.411979495822</v>
      </c>
      <c r="AB1050" t="b">
        <v>0</v>
      </c>
      <c r="AC1050" t="b">
        <v>1</v>
      </c>
      <c r="AD1050" t="n">
        <v>89.62093080132543</v>
      </c>
      <c r="AE1050" t="n">
        <v>0.7966015283770489</v>
      </c>
      <c r="AF1050" t="n">
        <v>0</v>
      </c>
      <c r="AG1050" t="n">
        <v>0.02851542915382954</v>
      </c>
      <c r="AH1050" t="b">
        <v>0</v>
      </c>
      <c r="AI1050" t="b">
        <v>0</v>
      </c>
      <c r="AJ1050" t="n">
        <v>1388.411979495822</v>
      </c>
      <c r="AK1050" t="n">
        <v>0</v>
      </c>
      <c r="AL1050" t="n">
        <v>9.666487650912149</v>
      </c>
      <c r="AM1050" t="n">
        <v>0</v>
      </c>
      <c r="AN1050" t="n">
        <v>10.46317308907253</v>
      </c>
      <c r="AO1050" t="n">
        <v>0</v>
      </c>
      <c r="AP1050" t="n">
        <v>1</v>
      </c>
      <c r="AQ1050" t="n">
        <v>3</v>
      </c>
      <c r="AR1050" t="n">
        <v>0</v>
      </c>
      <c r="AS1050" t="n">
        <v>0</v>
      </c>
      <c r="AT1050" t="n">
        <v>2.47990557336044</v>
      </c>
      <c r="AU1050" t="n">
        <v>0.789192396317102</v>
      </c>
      <c r="AV1050" t="n">
        <v>2.47990557336044</v>
      </c>
    </row>
    <row r="1051" spans="1:48">
      <c r="A1051" t="n">
        <v>1048</v>
      </c>
      <c r="B1051" t="n">
        <v>0</v>
      </c>
      <c r="C1051" t="n">
        <v>0</v>
      </c>
      <c r="D1051" t="n">
        <v>0</v>
      </c>
      <c r="E1051" t="n">
        <v>53.3</v>
      </c>
      <c r="F1051" t="n">
        <v>0.01390143282251888</v>
      </c>
      <c r="G1051" t="n">
        <v>377.4760030193409</v>
      </c>
      <c r="H1051" t="n">
        <v>1393.641403147407</v>
      </c>
      <c r="I1051" t="n">
        <v>7.660549720834382</v>
      </c>
      <c r="J1051" t="n">
        <v>7.660549720834382</v>
      </c>
      <c r="K1051" t="n">
        <v>193.7947331941355</v>
      </c>
      <c r="L1051" t="n">
        <v>5</v>
      </c>
      <c r="M1051" t="n">
        <v>52.49044777739314</v>
      </c>
      <c r="N1051" t="n">
        <v>1393.641403147407</v>
      </c>
      <c r="O1051" t="b">
        <v>0</v>
      </c>
      <c r="P1051" t="n">
        <v>7.660549720834382</v>
      </c>
      <c r="Q1051" t="n">
        <v>0</v>
      </c>
      <c r="R1051" t="n">
        <v>1</v>
      </c>
      <c r="S1051" t="n">
        <v>36.03068240294537</v>
      </c>
      <c r="T1051" t="n">
        <v>52.49044777739314</v>
      </c>
      <c r="U1051" t="n">
        <v>7.660549720834383</v>
      </c>
      <c r="V1051" t="n">
        <v>0</v>
      </c>
      <c r="W1051" t="n">
        <v>-39.08137488182362</v>
      </c>
      <c r="X1051" t="n">
        <v>1</v>
      </c>
      <c r="Y1051" t="n">
        <v>16.25529975661494</v>
      </c>
      <c r="Z1051" t="n">
        <v>81.62436014983427</v>
      </c>
      <c r="AA1051" t="n">
        <v>1393.641403147407</v>
      </c>
      <c r="AB1051" t="b">
        <v>0</v>
      </c>
      <c r="AC1051" t="b">
        <v>1</v>
      </c>
      <c r="AD1051" t="n">
        <v>89.62719117786813</v>
      </c>
      <c r="AE1051" t="n">
        <v>0.8166257437992995</v>
      </c>
      <c r="AF1051" t="n">
        <v>0</v>
      </c>
      <c r="AG1051" t="n">
        <v>0.01400317945031965</v>
      </c>
      <c r="AH1051" t="b">
        <v>0</v>
      </c>
      <c r="AI1051" t="b">
        <v>0</v>
      </c>
      <c r="AJ1051" t="n">
        <v>1393.641403147407</v>
      </c>
      <c r="AK1051" t="n">
        <v>0</v>
      </c>
      <c r="AL1051" t="n">
        <v>7.660549720834383</v>
      </c>
      <c r="AM1051" t="n">
        <v>0</v>
      </c>
      <c r="AN1051" t="n">
        <v>8.477175464633682</v>
      </c>
      <c r="AO1051" t="n">
        <v>0</v>
      </c>
      <c r="AP1051" t="n">
        <v>1</v>
      </c>
      <c r="AQ1051" t="n">
        <v>3</v>
      </c>
      <c r="AR1051" t="n">
        <v>0</v>
      </c>
      <c r="AS1051" t="n">
        <v>0</v>
      </c>
      <c r="AT1051" t="n">
        <v>2.152690432908907</v>
      </c>
      <c r="AU1051" t="n">
        <v>0.6850611327810249</v>
      </c>
      <c r="AV1051" t="n">
        <v>2.152690432908907</v>
      </c>
    </row>
    <row r="1052" spans="1:48">
      <c r="A1052" t="n">
        <v>1049</v>
      </c>
      <c r="B1052" t="n">
        <v>0</v>
      </c>
      <c r="C1052" t="n">
        <v>0</v>
      </c>
      <c r="D1052" t="n">
        <v>0</v>
      </c>
      <c r="E1052" t="n">
        <v>53.1</v>
      </c>
      <c r="F1052" t="n">
        <v>-0.1258164829861776</v>
      </c>
      <c r="G1052" t="n">
        <v>376.0595827453471</v>
      </c>
      <c r="H1052" t="n">
        <v>1388.411979495822</v>
      </c>
      <c r="I1052" t="n">
        <v>2.508340428130739</v>
      </c>
      <c r="J1052" t="n">
        <v>2.508340428130739</v>
      </c>
      <c r="K1052" t="n">
        <v>63.69439255022215</v>
      </c>
      <c r="L1052" t="n">
        <v>5</v>
      </c>
      <c r="M1052" t="n">
        <v>17.25200231587815</v>
      </c>
      <c r="N1052" t="n">
        <v>1388.411979495822</v>
      </c>
      <c r="O1052" t="b">
        <v>0</v>
      </c>
      <c r="P1052" t="n">
        <v>2.508340428130739</v>
      </c>
      <c r="Q1052" t="n">
        <v>0</v>
      </c>
      <c r="R1052" t="n">
        <v>1</v>
      </c>
      <c r="S1052" t="n">
        <v>36.03068240294537</v>
      </c>
      <c r="T1052" t="n">
        <v>17.25200231587815</v>
      </c>
      <c r="U1052" t="n">
        <v>2.508340428130739</v>
      </c>
      <c r="V1052" t="n">
        <v>0</v>
      </c>
      <c r="W1052" t="n">
        <v>-43.53000183661864</v>
      </c>
      <c r="X1052" t="n">
        <v>1</v>
      </c>
      <c r="Y1052" t="n">
        <v>20.70392671140996</v>
      </c>
      <c r="Z1052" t="n">
        <v>81.62785869536152</v>
      </c>
      <c r="AA1052" t="n">
        <v>1388.411979495822</v>
      </c>
      <c r="AB1052" t="b">
        <v>0</v>
      </c>
      <c r="AC1052" t="b">
        <v>1</v>
      </c>
      <c r="AD1052" t="n">
        <v>89.6345243577229</v>
      </c>
      <c r="AE1052" t="n">
        <v>0.9095821279293449</v>
      </c>
      <c r="AF1052" t="n">
        <v>0</v>
      </c>
      <c r="AG1052" t="n">
        <v>0.02556238349316625</v>
      </c>
      <c r="AH1052" t="b">
        <v>0</v>
      </c>
      <c r="AI1052" t="b">
        <v>0</v>
      </c>
      <c r="AJ1052" t="n">
        <v>1388.411979495822</v>
      </c>
      <c r="AK1052" t="n">
        <v>0</v>
      </c>
      <c r="AL1052" t="n">
        <v>2.508340428130739</v>
      </c>
      <c r="AM1052" t="n">
        <v>0</v>
      </c>
      <c r="AN1052" t="n">
        <v>3.418446992205888</v>
      </c>
      <c r="AO1052" t="n">
        <v>0</v>
      </c>
      <c r="AP1052" t="n">
        <v>1</v>
      </c>
      <c r="AQ1052" t="n">
        <v>3</v>
      </c>
      <c r="AR1052" t="n">
        <v>0</v>
      </c>
      <c r="AS1052" t="n">
        <v>0</v>
      </c>
      <c r="AT1052" t="n">
        <v>1.323002580023636</v>
      </c>
      <c r="AU1052" t="n">
        <v>0.4210255372940394</v>
      </c>
      <c r="AV1052" t="n">
        <v>1.323002580023636</v>
      </c>
    </row>
    <row r="1053" spans="1:48">
      <c r="A1053" t="n">
        <v>1050</v>
      </c>
      <c r="B1053" t="n">
        <v>0</v>
      </c>
      <c r="C1053" t="n">
        <v>0</v>
      </c>
      <c r="D1053" t="n">
        <v>0</v>
      </c>
      <c r="E1053" t="n">
        <v>52.3</v>
      </c>
      <c r="F1053" t="n">
        <v>-0.3439688342111404</v>
      </c>
      <c r="G1053" t="n">
        <v>370.393901649372</v>
      </c>
      <c r="H1053" t="n">
        <v>1367.494284889482</v>
      </c>
      <c r="I1053" t="n">
        <v>-5.459645393353067</v>
      </c>
      <c r="J1053" t="n">
        <v>-5.459645393353067</v>
      </c>
      <c r="K1053" t="n">
        <v>-140.7576444447396</v>
      </c>
      <c r="L1053" t="n">
        <v>5</v>
      </c>
      <c r="M1053" t="n">
        <v>-38.12503912371061</v>
      </c>
      <c r="N1053" t="n">
        <v>1367.494284889482</v>
      </c>
      <c r="O1053" t="b">
        <v>0</v>
      </c>
      <c r="P1053" t="n">
        <v>-5.459645393353067</v>
      </c>
      <c r="Q1053" t="n">
        <v>0</v>
      </c>
      <c r="R1053" t="n">
        <v>1</v>
      </c>
      <c r="S1053" t="n">
        <v>36.03068240294537</v>
      </c>
      <c r="T1053" t="n">
        <v>-38.12503912371061</v>
      </c>
      <c r="U1053" t="n">
        <v>-5.459645393353067</v>
      </c>
      <c r="V1053" t="n">
        <v>0</v>
      </c>
      <c r="W1053" t="n">
        <v>-53.70733228673959</v>
      </c>
      <c r="X1053" t="n">
        <v>1</v>
      </c>
      <c r="Y1053" t="n">
        <v>30.8812571615309</v>
      </c>
      <c r="Z1053" t="n">
        <v>81.64120690667356</v>
      </c>
      <c r="AA1053" t="n">
        <v>1367.494284889482</v>
      </c>
      <c r="AB1053" t="b">
        <v>0</v>
      </c>
      <c r="AC1053" t="b">
        <v>1</v>
      </c>
      <c r="AD1053" t="n">
        <v>89.64475951325323</v>
      </c>
      <c r="AE1053" t="n">
        <v>1.122242764200529</v>
      </c>
      <c r="AF1053" t="n">
        <v>0</v>
      </c>
      <c r="AG1053" t="n">
        <v>0.01732962341547317</v>
      </c>
      <c r="AH1053" t="b">
        <v>0</v>
      </c>
      <c r="AI1053" t="b">
        <v>0</v>
      </c>
      <c r="AJ1053" t="n">
        <v>1367.494284889482</v>
      </c>
      <c r="AK1053" t="n">
        <v>0</v>
      </c>
      <c r="AL1053" t="n">
        <v>-5.459645393353067</v>
      </c>
      <c r="AM1053" t="n">
        <v>0</v>
      </c>
      <c r="AN1053" t="n">
        <v>-4.334381876952707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 spans="1:48">
      <c r="A1054" t="n">
        <v>1051</v>
      </c>
      <c r="B1054" t="n">
        <v>0</v>
      </c>
      <c r="C1054" t="n">
        <v>0</v>
      </c>
      <c r="D1054" t="n">
        <v>0</v>
      </c>
      <c r="E1054" t="n">
        <v>50.7</v>
      </c>
      <c r="F1054" t="n">
        <v>-0.4983081801692579</v>
      </c>
      <c r="G1054" t="n">
        <v>359.0625394574219</v>
      </c>
      <c r="H1054" t="n">
        <v>1325.658895676802</v>
      </c>
      <c r="I1054" t="n">
        <v>-10.83403970520609</v>
      </c>
      <c r="J1054" t="n">
        <v>-10.83403970520609</v>
      </c>
      <c r="K1054" t="n">
        <v>-288.1321413271872</v>
      </c>
      <c r="L1054" t="n">
        <v>5</v>
      </c>
      <c r="M1054" t="n">
        <v>-78.04229180042989</v>
      </c>
      <c r="N1054" t="n">
        <v>1325.658895676802</v>
      </c>
      <c r="O1054" t="b">
        <v>0</v>
      </c>
      <c r="P1054" t="n">
        <v>-10.83403970520609</v>
      </c>
      <c r="Q1054" t="n">
        <v>0</v>
      </c>
      <c r="R1054" t="n">
        <v>1</v>
      </c>
      <c r="S1054" t="n">
        <v>36.03068240294537</v>
      </c>
      <c r="T1054" t="n">
        <v>-78.04229180042989</v>
      </c>
      <c r="U1054" t="n">
        <v>-10.83403970520609</v>
      </c>
      <c r="V1054" t="n">
        <v>0</v>
      </c>
      <c r="W1054" t="n">
        <v>-66.86378712298516</v>
      </c>
      <c r="X1054" t="n">
        <v>1</v>
      </c>
      <c r="Y1054" t="n">
        <v>44.03771199777648</v>
      </c>
      <c r="Z1054" t="n">
        <v>81.60641559643607</v>
      </c>
      <c r="AA1054" t="n">
        <v>1325.658895676802</v>
      </c>
      <c r="AB1054" t="b">
        <v>0</v>
      </c>
      <c r="AC1054" t="b">
        <v>1</v>
      </c>
      <c r="AD1054" t="n">
        <v>89.65962438808643</v>
      </c>
      <c r="AE1054" t="n">
        <v>1.397153760778794</v>
      </c>
      <c r="AF1054" t="n">
        <v>0</v>
      </c>
      <c r="AG1054" t="n">
        <v>-0.02286088915389334</v>
      </c>
      <c r="AH1054" t="b">
        <v>0</v>
      </c>
      <c r="AI1054" t="b">
        <v>0</v>
      </c>
      <c r="AJ1054" t="n">
        <v>1325.658895676802</v>
      </c>
      <c r="AK1054" t="n">
        <v>0</v>
      </c>
      <c r="AL1054" t="n">
        <v>-10.83403970520609</v>
      </c>
      <c r="AM1054" t="n">
        <v>5.101594029400196</v>
      </c>
      <c r="AN1054" t="n">
        <v>-4.328867572241003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 spans="1:48">
      <c r="A1055" t="n">
        <v>1052</v>
      </c>
      <c r="B1055" t="n">
        <v>0</v>
      </c>
      <c r="C1055" t="n">
        <v>0</v>
      </c>
      <c r="D1055" t="n">
        <v>0</v>
      </c>
      <c r="E1055" t="n">
        <v>48.8</v>
      </c>
      <c r="F1055" t="n">
        <v>-0.5794651117785037</v>
      </c>
      <c r="G1055" t="n">
        <v>345.606546854481</v>
      </c>
      <c r="H1055" t="n">
        <v>1275.979370986744</v>
      </c>
      <c r="I1055" t="n">
        <v>-13.33001858806404</v>
      </c>
      <c r="J1055" t="n">
        <v>-13.33001858806404</v>
      </c>
      <c r="K1055" t="n">
        <v>-368.3156530059347</v>
      </c>
      <c r="L1055" t="n">
        <v>5</v>
      </c>
      <c r="M1055" t="n">
        <v>-99.76046939489021</v>
      </c>
      <c r="N1055" t="n">
        <v>1275.979370986744</v>
      </c>
      <c r="O1055" t="b">
        <v>0</v>
      </c>
      <c r="P1055" t="n">
        <v>-13.33001858806404</v>
      </c>
      <c r="Q1055" t="n">
        <v>0</v>
      </c>
      <c r="R1055" t="n">
        <v>1</v>
      </c>
      <c r="S1055" t="n">
        <v>36.03068240294537</v>
      </c>
      <c r="T1055" t="n">
        <v>-99.76046939489022</v>
      </c>
      <c r="U1055" t="n">
        <v>-13.33001858806404</v>
      </c>
      <c r="V1055" t="n">
        <v>0</v>
      </c>
      <c r="W1055" t="n">
        <v>-69.90693460663827</v>
      </c>
      <c r="X1055" t="n">
        <v>1</v>
      </c>
      <c r="Y1055" t="n">
        <v>47.08085948142959</v>
      </c>
      <c r="Z1055" t="n">
        <v>81.5781077699815</v>
      </c>
      <c r="AA1055" t="n">
        <v>1275.979370986744</v>
      </c>
      <c r="AB1055" t="b">
        <v>0</v>
      </c>
      <c r="AC1055" t="b">
        <v>1</v>
      </c>
      <c r="AD1055" t="n">
        <v>89.67770346972912</v>
      </c>
      <c r="AE1055" t="n">
        <v>1.460741917153636</v>
      </c>
      <c r="AF1055" t="n">
        <v>0</v>
      </c>
      <c r="AG1055" t="n">
        <v>-0.03883871176557979</v>
      </c>
      <c r="AH1055" t="b">
        <v>0</v>
      </c>
      <c r="AI1055" t="b">
        <v>0</v>
      </c>
      <c r="AJ1055" t="n">
        <v>1275.979370986744</v>
      </c>
      <c r="AK1055" t="n">
        <v>0</v>
      </c>
      <c r="AL1055" t="n">
        <v>-13.33001858806404</v>
      </c>
      <c r="AM1055" t="n">
        <v>7.720750823578873</v>
      </c>
      <c r="AN1055" t="n">
        <v>-4.139274793719546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 spans="1:48">
      <c r="A1056" t="n">
        <v>1053</v>
      </c>
      <c r="B1056" t="n">
        <v>0</v>
      </c>
      <c r="C1056" t="n">
        <v>0</v>
      </c>
      <c r="D1056" t="n">
        <v>0</v>
      </c>
      <c r="E1056" t="n">
        <v>46.5</v>
      </c>
      <c r="F1056" t="n">
        <v>-0.6838313727167389</v>
      </c>
      <c r="G1056" t="n">
        <v>329.3177137035526</v>
      </c>
      <c r="H1056" t="n">
        <v>1215.840998993516</v>
      </c>
      <c r="I1056" t="n">
        <v>-16.23835446384623</v>
      </c>
      <c r="J1056" t="n">
        <v>-16.23835446384623</v>
      </c>
      <c r="K1056" t="n">
        <v>-470.8670575053112</v>
      </c>
      <c r="L1056" t="n">
        <v>5</v>
      </c>
      <c r="M1056" t="n">
        <v>-127.5371228345913</v>
      </c>
      <c r="N1056" t="n">
        <v>1215.840998993516</v>
      </c>
      <c r="O1056" t="b">
        <v>0</v>
      </c>
      <c r="P1056" t="n">
        <v>-16.23835446384623</v>
      </c>
      <c r="Q1056" t="n">
        <v>0</v>
      </c>
      <c r="R1056" t="n">
        <v>1</v>
      </c>
      <c r="S1056" t="n">
        <v>36.03068240294537</v>
      </c>
      <c r="T1056" t="n">
        <v>-127.5371228345913</v>
      </c>
      <c r="U1056" t="n">
        <v>-16.23835446384623</v>
      </c>
      <c r="V1056" t="n">
        <v>0</v>
      </c>
      <c r="W1056" t="n">
        <v>-74.37016372648934</v>
      </c>
      <c r="X1056" t="n">
        <v>1</v>
      </c>
      <c r="Y1056" t="n">
        <v>51.54408860128066</v>
      </c>
      <c r="Z1056" t="n">
        <v>81.55248640089519</v>
      </c>
      <c r="AA1056" t="n">
        <v>1215.840998993516</v>
      </c>
      <c r="AB1056" t="b">
        <v>0</v>
      </c>
      <c r="AC1056" t="b">
        <v>1</v>
      </c>
      <c r="AD1056" t="n">
        <v>89.69727191180903</v>
      </c>
      <c r="AE1056" t="n">
        <v>1.554003421150524</v>
      </c>
      <c r="AF1056" t="n">
        <v>0</v>
      </c>
      <c r="AG1056" t="n">
        <v>-0.149703649048181</v>
      </c>
      <c r="AH1056" t="b">
        <v>0</v>
      </c>
      <c r="AI1056" t="b">
        <v>0</v>
      </c>
      <c r="AJ1056" t="n">
        <v>1215.840998993516</v>
      </c>
      <c r="AK1056" t="n">
        <v>0</v>
      </c>
      <c r="AL1056" t="n">
        <v>-16.23835446384623</v>
      </c>
      <c r="AM1056" t="n">
        <v>10.75728869597885</v>
      </c>
      <c r="AN1056" t="n">
        <v>-3.913951443071757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 spans="1:48">
      <c r="A1057" t="n">
        <v>1054</v>
      </c>
      <c r="B1057" t="n">
        <v>0</v>
      </c>
      <c r="C1057" t="n">
        <v>0</v>
      </c>
      <c r="D1057" t="n">
        <v>0</v>
      </c>
      <c r="E1057" t="n">
        <v>43.8</v>
      </c>
      <c r="F1057" t="n">
        <v>-0.851876064021198</v>
      </c>
      <c r="G1057" t="n">
        <v>310.1960400046366</v>
      </c>
      <c r="H1057" t="n">
        <v>1145.243779697118</v>
      </c>
      <c r="I1057" t="n">
        <v>-20.56872549184544</v>
      </c>
      <c r="J1057" t="n">
        <v>-20.56872549184544</v>
      </c>
      <c r="K1057" t="n">
        <v>-633.202345538366</v>
      </c>
      <c r="L1057" t="n">
        <v>5</v>
      </c>
      <c r="M1057" t="n">
        <v>-171.5065941328185</v>
      </c>
      <c r="N1057" t="n">
        <v>1145.243779697118</v>
      </c>
      <c r="O1057" t="b">
        <v>0</v>
      </c>
      <c r="P1057" t="n">
        <v>-20.56872549184544</v>
      </c>
      <c r="Q1057" t="n">
        <v>0</v>
      </c>
      <c r="R1057" t="n">
        <v>1</v>
      </c>
      <c r="S1057" t="n">
        <v>36.03068240294537</v>
      </c>
      <c r="T1057" t="n">
        <v>-171.5065941328185</v>
      </c>
      <c r="U1057" t="n">
        <v>-20.56872549184544</v>
      </c>
      <c r="V1057" t="n">
        <v>0</v>
      </c>
      <c r="W1057" t="n">
        <v>-71.00882162161599</v>
      </c>
      <c r="X1057" t="n">
        <v>1</v>
      </c>
      <c r="Y1057" t="n">
        <v>48.18274649640731</v>
      </c>
      <c r="Z1057" t="n">
        <v>81.52320072333539</v>
      </c>
      <c r="AA1057" t="n">
        <v>1145.243779697118</v>
      </c>
      <c r="AB1057" t="b">
        <v>0</v>
      </c>
      <c r="AC1057" t="b">
        <v>1</v>
      </c>
      <c r="AD1057" t="n">
        <v>89.71705898226492</v>
      </c>
      <c r="AE1057" t="n">
        <v>1.483766421944215</v>
      </c>
      <c r="AF1057" t="n">
        <v>0</v>
      </c>
      <c r="AG1057" t="n">
        <v>-0.1572231590018938</v>
      </c>
      <c r="AH1057" t="b">
        <v>0</v>
      </c>
      <c r="AI1057" t="b">
        <v>0</v>
      </c>
      <c r="AJ1057" t="n">
        <v>1145.243779697118</v>
      </c>
      <c r="AK1057" t="n">
        <v>0</v>
      </c>
      <c r="AL1057" t="n">
        <v>-20.56872549184544</v>
      </c>
      <c r="AM1057" t="n">
        <v>14.03773932467812</v>
      </c>
      <c r="AN1057" t="n">
        <v>-3.655011883819297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 spans="1:48">
      <c r="A1058" t="n">
        <v>1055</v>
      </c>
      <c r="B1058" t="n">
        <v>0</v>
      </c>
      <c r="C1058" t="n">
        <v>0</v>
      </c>
      <c r="D1058" t="n">
        <v>0</v>
      </c>
      <c r="E1058" t="n">
        <v>40.3</v>
      </c>
      <c r="F1058" t="n">
        <v>-1.075331037865138</v>
      </c>
      <c r="G1058" t="n">
        <v>285.4086852097456</v>
      </c>
      <c r="H1058" t="n">
        <v>1053.728865794381</v>
      </c>
      <c r="I1058" t="n">
        <v>-25.3574654453684</v>
      </c>
      <c r="J1058" t="n">
        <v>-25.3574654453684</v>
      </c>
      <c r="K1058" t="n">
        <v>-848.4183234185277</v>
      </c>
      <c r="L1058" t="n">
        <v>2</v>
      </c>
      <c r="M1058" t="n">
        <v>-229.7991125185611</v>
      </c>
      <c r="N1058" t="n">
        <v>2611.140129438475</v>
      </c>
      <c r="O1058" t="b">
        <v>1</v>
      </c>
      <c r="P1058" t="n">
        <v>-25.3574654453684</v>
      </c>
      <c r="Q1058" t="n">
        <v>-48.10691859403354</v>
      </c>
      <c r="R1058" t="n">
        <v>0.9525879414064921</v>
      </c>
      <c r="S1058" t="n">
        <v>36.03068240294537</v>
      </c>
      <c r="T1058" t="n">
        <v>-88.3389279786501</v>
      </c>
      <c r="U1058" t="n">
        <v>-24.15521580788974</v>
      </c>
      <c r="V1058" t="n">
        <v>141.460184539911</v>
      </c>
      <c r="W1058" t="n">
        <v>-63.9809589499962</v>
      </c>
      <c r="X1058" t="n">
        <v>1</v>
      </c>
      <c r="Y1058" t="n">
        <v>41.15488382478752</v>
      </c>
      <c r="Z1058" t="n">
        <v>81.32714781749858</v>
      </c>
      <c r="AA1058" t="n">
        <v>2611.140129438475</v>
      </c>
      <c r="AB1058" t="b">
        <v>0</v>
      </c>
      <c r="AC1058" t="b">
        <v>1</v>
      </c>
      <c r="AD1058" t="n">
        <v>89.73478470256674</v>
      </c>
      <c r="AE1058" t="n">
        <v>1.336915560149174</v>
      </c>
      <c r="AF1058" t="n">
        <v>0</v>
      </c>
      <c r="AG1058" t="n">
        <v>-0.1539116520809151</v>
      </c>
      <c r="AH1058" t="b">
        <v>0</v>
      </c>
      <c r="AI1058" t="b">
        <v>0</v>
      </c>
      <c r="AJ1058" t="n">
        <v>2563.033210844442</v>
      </c>
      <c r="AK1058" t="n">
        <v>0</v>
      </c>
      <c r="AL1058" t="n">
        <v>-23.71018683859373</v>
      </c>
      <c r="AM1058" t="n">
        <v>10.87596911166046</v>
      </c>
      <c r="AN1058" t="n">
        <v>-10.41597437651858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 spans="1:48">
      <c r="A1059" t="n">
        <v>1056</v>
      </c>
      <c r="B1059" t="n">
        <v>0</v>
      </c>
      <c r="C1059" t="n">
        <v>0</v>
      </c>
      <c r="D1059" t="n">
        <v>0</v>
      </c>
      <c r="E1059" t="n">
        <v>36</v>
      </c>
      <c r="F1059" t="n">
        <v>-1.346799784518247</v>
      </c>
      <c r="G1059" t="n">
        <v>254.9556493188794</v>
      </c>
      <c r="H1059" t="n">
        <v>941.2962572853029</v>
      </c>
      <c r="I1059" t="n">
        <v>-29.61773112778977</v>
      </c>
      <c r="J1059" t="n">
        <v>-29.61773112778977</v>
      </c>
      <c r="K1059" t="n">
        <v>-1109.324305952231</v>
      </c>
      <c r="L1059" t="n">
        <v>2</v>
      </c>
      <c r="M1059" t="n">
        <v>-300.4670384486</v>
      </c>
      <c r="N1059" t="n">
        <v>2332.532125552981</v>
      </c>
      <c r="O1059" t="b">
        <v>0</v>
      </c>
      <c r="P1059" t="n">
        <v>-29.61773112778977</v>
      </c>
      <c r="Q1059" t="n">
        <v>0</v>
      </c>
      <c r="R1059" t="n">
        <v>0.9555467760878694</v>
      </c>
      <c r="S1059" t="n">
        <v>36.06389434430987</v>
      </c>
      <c r="T1059" t="n">
        <v>-115.8637247418198</v>
      </c>
      <c r="U1059" t="n">
        <v>-28.30112749419685</v>
      </c>
      <c r="V1059" t="n">
        <v>184.6033137067801</v>
      </c>
      <c r="W1059" t="n">
        <v>-64.2723146963353</v>
      </c>
      <c r="X1059" t="n">
        <v>1</v>
      </c>
      <c r="Y1059" t="n">
        <v>41.44623957112662</v>
      </c>
      <c r="Z1059" t="n">
        <v>81.25209884892658</v>
      </c>
      <c r="AA1059" t="n">
        <v>2332.532125552981</v>
      </c>
      <c r="AB1059" t="b">
        <v>0</v>
      </c>
      <c r="AC1059" t="b">
        <v>1</v>
      </c>
      <c r="AD1059" t="n">
        <v>89.75117381435165</v>
      </c>
      <c r="AE1059" t="n">
        <v>1.343003590669693</v>
      </c>
      <c r="AF1059" t="n">
        <v>0</v>
      </c>
      <c r="AG1059" t="n">
        <v>-0.150661598236076</v>
      </c>
      <c r="AH1059" t="b">
        <v>0</v>
      </c>
      <c r="AI1059" t="b">
        <v>0</v>
      </c>
      <c r="AJ1059" t="n">
        <v>2332.532125552981</v>
      </c>
      <c r="AK1059" t="n">
        <v>0</v>
      </c>
      <c r="AL1059" t="n">
        <v>-28.30112749419685</v>
      </c>
      <c r="AM1059" t="n">
        <v>17.66301773476403</v>
      </c>
      <c r="AN1059" t="n">
        <v>-9.042455821896132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 spans="1:48">
      <c r="A1060" t="n">
        <v>1057</v>
      </c>
      <c r="B1060" t="n">
        <v>0</v>
      </c>
      <c r="C1060" t="n">
        <v>0</v>
      </c>
      <c r="D1060" t="n">
        <v>0</v>
      </c>
      <c r="E1060" t="n">
        <v>30.7</v>
      </c>
      <c r="F1060" t="n">
        <v>-1.537469824061869</v>
      </c>
      <c r="G1060" t="n">
        <v>217.4205120580444</v>
      </c>
      <c r="H1060" t="n">
        <v>802.7165305183</v>
      </c>
      <c r="I1060" t="n">
        <v>-29.5176177050435</v>
      </c>
      <c r="J1060" t="n">
        <v>-29.5176177050435</v>
      </c>
      <c r="K1060" t="n">
        <v>-1296.439251729939</v>
      </c>
      <c r="L1060" t="n">
        <v>2</v>
      </c>
      <c r="M1060" t="n">
        <v>-351.1482263623886</v>
      </c>
      <c r="N1060" t="n">
        <v>1989.131562624348</v>
      </c>
      <c r="O1060" t="b">
        <v>0</v>
      </c>
      <c r="P1060" t="n">
        <v>-29.5176177050435</v>
      </c>
      <c r="Q1060" t="n">
        <v>0</v>
      </c>
      <c r="R1060" t="n">
        <v>0.9570571757201336</v>
      </c>
      <c r="S1060" t="n">
        <v>36.1002652953304</v>
      </c>
      <c r="T1060" t="n">
        <v>-135.6210370385479</v>
      </c>
      <c r="U1060" t="n">
        <v>-28.25004783477554</v>
      </c>
      <c r="V1060" t="n">
        <v>215.5271893238406</v>
      </c>
      <c r="W1060" t="n">
        <v>-55.51840435474535</v>
      </c>
      <c r="X1060" t="n">
        <v>1</v>
      </c>
      <c r="Y1060" t="n">
        <v>32.69232922953667</v>
      </c>
      <c r="Z1060" t="n">
        <v>80.65414212453824</v>
      </c>
      <c r="AA1060" t="n">
        <v>1989.131562624348</v>
      </c>
      <c r="AB1060" t="b">
        <v>0</v>
      </c>
      <c r="AC1060" t="b">
        <v>1</v>
      </c>
      <c r="AD1060" t="n">
        <v>89.76588384784384</v>
      </c>
      <c r="AE1060" t="n">
        <v>1.160086061143933</v>
      </c>
      <c r="AF1060" t="n">
        <v>0</v>
      </c>
      <c r="AG1060" t="n">
        <v>-0.1495998131861362</v>
      </c>
      <c r="AH1060" t="b">
        <v>0</v>
      </c>
      <c r="AI1060" t="b">
        <v>0</v>
      </c>
      <c r="AJ1060" t="n">
        <v>1989.131562624348</v>
      </c>
      <c r="AK1060" t="n">
        <v>0</v>
      </c>
      <c r="AL1060" t="n">
        <v>-28.25004783477554</v>
      </c>
      <c r="AM1060" t="n">
        <v>19.50678695008457</v>
      </c>
      <c r="AN1060" t="n">
        <v>-7.221342841131547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 spans="1:48">
      <c r="A1061" t="n">
        <v>1058</v>
      </c>
      <c r="B1061" t="n">
        <v>0</v>
      </c>
      <c r="C1061" t="n">
        <v>0</v>
      </c>
      <c r="D1061" t="n">
        <v>0</v>
      </c>
      <c r="E1061" t="n">
        <v>25.4</v>
      </c>
      <c r="F1061" t="n">
        <v>-1.336654252567619</v>
      </c>
      <c r="G1061" t="n">
        <v>179.8853747972094</v>
      </c>
      <c r="H1061" t="n">
        <v>664.1368037512971</v>
      </c>
      <c r="I1061" t="n">
        <v>-21.08744172535441</v>
      </c>
      <c r="J1061" t="n">
        <v>-21.08744172535441</v>
      </c>
      <c r="K1061" t="n">
        <v>-1119.436393826667</v>
      </c>
      <c r="L1061" t="n">
        <v>2</v>
      </c>
      <c r="M1061" t="n">
        <v>-303.2059571578188</v>
      </c>
      <c r="N1061" t="n">
        <v>1645.730999695714</v>
      </c>
      <c r="O1061" t="b">
        <v>0</v>
      </c>
      <c r="P1061" t="n">
        <v>-21.08744172535441</v>
      </c>
      <c r="Q1061" t="n">
        <v>0</v>
      </c>
      <c r="R1061" t="n">
        <v>0.9562871246833798</v>
      </c>
      <c r="S1061" t="n">
        <v>36.13528169699472</v>
      </c>
      <c r="T1061" t="n">
        <v>-117.0104733483949</v>
      </c>
      <c r="U1061" t="n">
        <v>-20.1656490144675</v>
      </c>
      <c r="V1061" t="n">
        <v>186.1954838094239</v>
      </c>
      <c r="W1061" t="n">
        <v>-61.63039120069282</v>
      </c>
      <c r="X1061" t="n">
        <v>1</v>
      </c>
      <c r="Y1061" t="n">
        <v>38.80431607548414</v>
      </c>
      <c r="Z1061" t="n">
        <v>80.61936438560733</v>
      </c>
      <c r="AA1061" t="n">
        <v>1645.730999695714</v>
      </c>
      <c r="AB1061" t="b">
        <v>0</v>
      </c>
      <c r="AC1061" t="b">
        <v>1</v>
      </c>
      <c r="AD1061" t="n">
        <v>89.78006969016626</v>
      </c>
      <c r="AE1061" t="n">
        <v>1.287799219118954</v>
      </c>
      <c r="AF1061" t="n">
        <v>0</v>
      </c>
      <c r="AG1061" t="n">
        <v>-0.1472729262558904</v>
      </c>
      <c r="AH1061" t="b">
        <v>0</v>
      </c>
      <c r="AI1061" t="b">
        <v>0</v>
      </c>
      <c r="AJ1061" t="n">
        <v>1645.730999695714</v>
      </c>
      <c r="AK1061" t="n">
        <v>0</v>
      </c>
      <c r="AL1061" t="n">
        <v>-20.1656490144675</v>
      </c>
      <c r="AM1061" t="n">
        <v>12.94107502516077</v>
      </c>
      <c r="AN1061" t="n">
        <v>-5.633777518270059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 spans="1:48">
      <c r="A1062" t="n">
        <v>1059</v>
      </c>
      <c r="B1062" t="n">
        <v>0</v>
      </c>
      <c r="C1062" t="n">
        <v>0</v>
      </c>
      <c r="D1062" t="n">
        <v>0</v>
      </c>
      <c r="E1062" t="n">
        <v>21</v>
      </c>
      <c r="F1062" t="n">
        <v>-1.199246499000988</v>
      </c>
      <c r="G1062" t="n">
        <v>148.7241287693463</v>
      </c>
      <c r="H1062" t="n">
        <v>549.0894834164267</v>
      </c>
      <c r="I1062" t="n">
        <v>-15.55600283179238</v>
      </c>
      <c r="J1062" t="n">
        <v>-15.55600283179238</v>
      </c>
      <c r="K1062" t="n">
        <v>-998.8216838456568</v>
      </c>
      <c r="L1062" t="n">
        <v>2</v>
      </c>
      <c r="M1062" t="n">
        <v>-270.5367507707629</v>
      </c>
      <c r="N1062" t="n">
        <v>1360.643739905905</v>
      </c>
      <c r="O1062" t="b">
        <v>0</v>
      </c>
      <c r="P1062" t="n">
        <v>-15.55600283179238</v>
      </c>
      <c r="Q1062" t="n">
        <v>0</v>
      </c>
      <c r="R1062" t="n">
        <v>0.9556583036009917</v>
      </c>
      <c r="S1062" t="n">
        <v>36.16074606355374</v>
      </c>
      <c r="T1062" t="n">
        <v>-104.3344198157028</v>
      </c>
      <c r="U1062" t="n">
        <v>-14.86622327704293</v>
      </c>
      <c r="V1062" t="n">
        <v>166.2023309550601</v>
      </c>
      <c r="W1062" t="n">
        <v>-55.12426264686925</v>
      </c>
      <c r="X1062" t="n">
        <v>1</v>
      </c>
      <c r="Y1062" t="n">
        <v>32.29818752166057</v>
      </c>
      <c r="Z1062" t="n">
        <v>80.60049072844726</v>
      </c>
      <c r="AA1062" t="n">
        <v>1360.643739905905</v>
      </c>
      <c r="AB1062" t="b">
        <v>0</v>
      </c>
      <c r="AC1062" t="b">
        <v>1</v>
      </c>
      <c r="AD1062" t="n">
        <v>89.79417732976887</v>
      </c>
      <c r="AE1062" t="n">
        <v>1.15185026426294</v>
      </c>
      <c r="AF1062" t="n">
        <v>0</v>
      </c>
      <c r="AG1062" t="n">
        <v>-0.1100598631208003</v>
      </c>
      <c r="AH1062" t="b">
        <v>0</v>
      </c>
      <c r="AI1062" t="b">
        <v>0</v>
      </c>
      <c r="AJ1062" t="n">
        <v>1360.643739905905</v>
      </c>
      <c r="AK1062" t="n">
        <v>0</v>
      </c>
      <c r="AL1062" t="n">
        <v>-14.86622327704293</v>
      </c>
      <c r="AM1062" t="n">
        <v>9.006300794018868</v>
      </c>
      <c r="AN1062" t="n">
        <v>-4.464328335270295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 spans="1:48">
      <c r="A1063" t="n">
        <v>1060</v>
      </c>
      <c r="B1063" t="n">
        <v>0</v>
      </c>
      <c r="C1063" t="n">
        <v>0</v>
      </c>
      <c r="D1063" t="n">
        <v>0</v>
      </c>
      <c r="E1063" t="n">
        <v>16.7</v>
      </c>
      <c r="F1063" t="n">
        <v>-1.116359751428424</v>
      </c>
      <c r="G1063" t="n">
        <v>118.2710928784802</v>
      </c>
      <c r="H1063" t="n">
        <v>436.6568749073488</v>
      </c>
      <c r="I1063" t="n">
        <v>-11.49193596569693</v>
      </c>
      <c r="J1063" t="n">
        <v>-11.49193596569693</v>
      </c>
      <c r="K1063" t="n">
        <v>-927.8675135853049</v>
      </c>
      <c r="L1063" t="n">
        <v>2</v>
      </c>
      <c r="M1063" t="n">
        <v>-251.3183947955864</v>
      </c>
      <c r="N1063" t="n">
        <v>1082.03573602041</v>
      </c>
      <c r="O1063" t="b">
        <v>0</v>
      </c>
      <c r="P1063" t="n">
        <v>-11.49193596569693</v>
      </c>
      <c r="Q1063" t="n">
        <v>0</v>
      </c>
      <c r="R1063" t="n">
        <v>0.9553377068976605</v>
      </c>
      <c r="S1063" t="n">
        <v>36.17980110621095</v>
      </c>
      <c r="T1063" t="n">
        <v>-96.89020943713334</v>
      </c>
      <c r="U1063" t="n">
        <v>-10.97867975328366</v>
      </c>
      <c r="V1063" t="n">
        <v>154.428185358453</v>
      </c>
      <c r="W1063" t="n">
        <v>-47.44883297599186</v>
      </c>
      <c r="X1063" t="n">
        <v>1</v>
      </c>
      <c r="Y1063" t="n">
        <v>24.62275785078317</v>
      </c>
      <c r="Z1063" t="n">
        <v>80.59829591833245</v>
      </c>
      <c r="AA1063" t="n">
        <v>1082.03573602041</v>
      </c>
      <c r="AB1063" t="b">
        <v>0</v>
      </c>
      <c r="AC1063" t="b">
        <v>1</v>
      </c>
      <c r="AD1063" t="n">
        <v>89.80547116813642</v>
      </c>
      <c r="AE1063" t="n">
        <v>0.9914681517371433</v>
      </c>
      <c r="AF1063" t="n">
        <v>0</v>
      </c>
      <c r="AG1063" t="n">
        <v>-0.08579560402251191</v>
      </c>
      <c r="AH1063" t="b">
        <v>0</v>
      </c>
      <c r="AI1063" t="b">
        <v>0</v>
      </c>
      <c r="AJ1063" t="n">
        <v>1082.03573602041</v>
      </c>
      <c r="AK1063" t="n">
        <v>0</v>
      </c>
      <c r="AL1063" t="n">
        <v>-10.97867975328366</v>
      </c>
      <c r="AM1063" t="n">
        <v>6.373200554964283</v>
      </c>
      <c r="AN1063" t="n">
        <v>-3.428006994390003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 spans="1:48">
      <c r="A1064" t="n">
        <v>1061</v>
      </c>
      <c r="B1064" t="n">
        <v>0</v>
      </c>
      <c r="C1064" t="n">
        <v>0</v>
      </c>
      <c r="D1064" t="n">
        <v>0</v>
      </c>
      <c r="E1064" t="n">
        <v>13.4</v>
      </c>
      <c r="F1064" t="n">
        <v>-0.6686478286186495</v>
      </c>
      <c r="G1064" t="n">
        <v>94.9001583575829</v>
      </c>
      <c r="H1064" t="n">
        <v>350.3713846561961</v>
      </c>
      <c r="I1064" t="n">
        <v>-5.135508393756655</v>
      </c>
      <c r="J1064" t="n">
        <v>-5.135508393756655</v>
      </c>
      <c r="K1064" t="n">
        <v>-516.7588086059178</v>
      </c>
      <c r="L1064" t="n">
        <v>2</v>
      </c>
      <c r="M1064" t="n">
        <v>-139.967174595319</v>
      </c>
      <c r="N1064" t="n">
        <v>868.220291178054</v>
      </c>
      <c r="O1064" t="b">
        <v>0</v>
      </c>
      <c r="P1064" t="n">
        <v>-5.135508393756655</v>
      </c>
      <c r="Q1064" t="n">
        <v>0</v>
      </c>
      <c r="R1064" t="n">
        <v>0.948849006289775</v>
      </c>
      <c r="S1064" t="n">
        <v>36.1939797216168</v>
      </c>
      <c r="T1064" t="n">
        <v>-53.59471934138654</v>
      </c>
      <c r="U1064" t="n">
        <v>-4.8728220362088</v>
      </c>
      <c r="V1064" t="n">
        <v>86.37245525393246</v>
      </c>
      <c r="W1064" t="n">
        <v>-32.84505915929498</v>
      </c>
      <c r="X1064" t="n">
        <v>1</v>
      </c>
      <c r="Y1064" t="n">
        <v>10.01898403408629</v>
      </c>
      <c r="Z1064" t="n">
        <v>80.60647072472499</v>
      </c>
      <c r="AA1064" t="n">
        <v>868.220291178054</v>
      </c>
      <c r="AB1064" t="b">
        <v>0</v>
      </c>
      <c r="AC1064" t="b">
        <v>1</v>
      </c>
      <c r="AD1064" t="n">
        <v>89.81234452962151</v>
      </c>
      <c r="AE1064" t="n">
        <v>0.6863146690001936</v>
      </c>
      <c r="AF1064" t="n">
        <v>0</v>
      </c>
      <c r="AG1064" t="n">
        <v>0.0508758660025268</v>
      </c>
      <c r="AH1064" t="b">
        <v>0</v>
      </c>
      <c r="AI1064" t="b">
        <v>0</v>
      </c>
      <c r="AJ1064" t="n">
        <v>868.220291178054</v>
      </c>
      <c r="AK1064" t="n">
        <v>0</v>
      </c>
      <c r="AL1064" t="n">
        <v>-4.8728220362088</v>
      </c>
      <c r="AM1064" t="n">
        <v>1.424833273553487</v>
      </c>
      <c r="AN1064" t="n">
        <v>-2.69053784862523</v>
      </c>
      <c r="AO1064" t="n">
        <v>0</v>
      </c>
      <c r="AP1064" t="n">
        <v>1</v>
      </c>
      <c r="AQ1064" t="n">
        <v>3</v>
      </c>
      <c r="AR1064" t="n">
        <v>0</v>
      </c>
      <c r="AS1064" t="n">
        <v>0</v>
      </c>
      <c r="AT1064" t="n">
        <v>0.03321144900664558</v>
      </c>
      <c r="AU1064" t="n">
        <v>0.01056904073617659</v>
      </c>
      <c r="AV1064" t="n">
        <v>0.03321144900664558</v>
      </c>
    </row>
    <row r="1065" spans="1:48">
      <c r="A1065" t="n">
        <v>1062</v>
      </c>
      <c r="B1065" t="n">
        <v>0</v>
      </c>
      <c r="C1065" t="n">
        <v>0</v>
      </c>
      <c r="D1065" t="n">
        <v>0</v>
      </c>
      <c r="E1065" t="n">
        <v>12</v>
      </c>
      <c r="F1065" t="n">
        <v>-0.1257156007636451</v>
      </c>
      <c r="G1065" t="n">
        <v>84.98521643962647</v>
      </c>
      <c r="H1065" t="n">
        <v>313.7654190951009</v>
      </c>
      <c r="I1065" t="n">
        <v>-0.1326384635087024</v>
      </c>
      <c r="J1065" t="n">
        <v>-0.1326384635087024</v>
      </c>
      <c r="K1065" t="n">
        <v>-14.90381597829117</v>
      </c>
      <c r="L1065" t="n">
        <v>2</v>
      </c>
      <c r="M1065" t="n">
        <v>-4.036786559667163</v>
      </c>
      <c r="N1065" t="n">
        <v>777.5107085176602</v>
      </c>
      <c r="O1065" t="b">
        <v>0</v>
      </c>
      <c r="P1065" t="n">
        <v>-0.1326384635087024</v>
      </c>
      <c r="Q1065" t="n">
        <v>0</v>
      </c>
      <c r="R1065" t="n">
        <v>0.443438705411495</v>
      </c>
      <c r="S1065" t="n">
        <v>36.20123638748066</v>
      </c>
      <c r="T1065" t="n">
        <v>-0.7223839410981961</v>
      </c>
      <c r="U1065" t="n">
        <v>-0.05881702854606883</v>
      </c>
      <c r="V1065" t="n">
        <v>3.314402618568968</v>
      </c>
      <c r="W1065" t="n">
        <v>-24.33549801705619</v>
      </c>
      <c r="X1065" t="n">
        <v>1</v>
      </c>
      <c r="Y1065" t="n">
        <v>1.50942289184751</v>
      </c>
      <c r="Z1065" t="n">
        <v>80.61273165568612</v>
      </c>
      <c r="AA1065" t="n">
        <v>777.5107085176602</v>
      </c>
      <c r="AB1065" t="b">
        <v>0</v>
      </c>
      <c r="AC1065" t="b">
        <v>1</v>
      </c>
      <c r="AD1065" t="n">
        <v>89.81463191194808</v>
      </c>
      <c r="AE1065" t="n">
        <v>0.5085029436399802</v>
      </c>
      <c r="AF1065" t="n">
        <v>0</v>
      </c>
      <c r="AG1065" t="n">
        <v>0.0781015520798472</v>
      </c>
      <c r="AH1065" t="b">
        <v>0</v>
      </c>
      <c r="AI1065" t="b">
        <v>0</v>
      </c>
      <c r="AJ1065" t="n">
        <v>777.5107085176602</v>
      </c>
      <c r="AK1065" t="n">
        <v>0</v>
      </c>
      <c r="AL1065" t="n">
        <v>-0.05881702854606883</v>
      </c>
      <c r="AM1065" t="n">
        <v>0</v>
      </c>
      <c r="AN1065" t="n">
        <v>0.4551282081722505</v>
      </c>
      <c r="AO1065" t="n">
        <v>0</v>
      </c>
      <c r="AP1065" t="n">
        <v>1</v>
      </c>
      <c r="AQ1065" t="n">
        <v>3</v>
      </c>
      <c r="AR1065" t="n">
        <v>0</v>
      </c>
      <c r="AS1065" t="n">
        <v>0</v>
      </c>
      <c r="AT1065" t="n">
        <v>0.5115151043506048</v>
      </c>
      <c r="AU1065" t="n">
        <v>0.1627819362524466</v>
      </c>
      <c r="AV1065" t="n">
        <v>0.5115151043506048</v>
      </c>
    </row>
    <row r="1066" spans="1:48">
      <c r="A1066" t="n">
        <v>1063</v>
      </c>
      <c r="B1066" t="n">
        <v>0</v>
      </c>
      <c r="C1066" t="n">
        <v>0</v>
      </c>
      <c r="D1066" t="n">
        <v>0</v>
      </c>
      <c r="E1066" t="n">
        <v>12.1</v>
      </c>
      <c r="F1066" t="n">
        <v>0.08817689833989628</v>
      </c>
      <c r="G1066" t="n">
        <v>85.69342657662337</v>
      </c>
      <c r="H1066" t="n">
        <v>316.3801309208935</v>
      </c>
      <c r="I1066" t="n">
        <v>1.647044362705384</v>
      </c>
      <c r="J1066" t="n">
        <v>1.647044362705384</v>
      </c>
      <c r="K1066" t="n">
        <v>183.5393417826365</v>
      </c>
      <c r="L1066" t="n">
        <v>2</v>
      </c>
      <c r="M1066" t="n">
        <v>49.71271445900231</v>
      </c>
      <c r="N1066" t="n">
        <v>783.989964421974</v>
      </c>
      <c r="O1066" t="b">
        <v>0</v>
      </c>
      <c r="P1066" t="n">
        <v>1.647044362705384</v>
      </c>
      <c r="Q1066" t="n">
        <v>0</v>
      </c>
      <c r="R1066" t="n">
        <v>0.8598309167624045</v>
      </c>
      <c r="S1066" t="n">
        <v>36.20327569204187</v>
      </c>
      <c r="T1066" t="n">
        <v>23.33206182736171</v>
      </c>
      <c r="U1066" t="n">
        <v>1.915544475775705</v>
      </c>
      <c r="V1066" t="n">
        <v>3.270433716384186</v>
      </c>
      <c r="W1066" t="n">
        <v>-26.38276865386376</v>
      </c>
      <c r="X1066" t="n">
        <v>1</v>
      </c>
      <c r="Y1066" t="n">
        <v>3.556693528655074</v>
      </c>
      <c r="Z1066" t="n">
        <v>80.64346475308322</v>
      </c>
      <c r="AA1066" t="n">
        <v>783.989964421974</v>
      </c>
      <c r="AB1066" t="b">
        <v>0</v>
      </c>
      <c r="AC1066" t="b">
        <v>1</v>
      </c>
      <c r="AD1066" t="n">
        <v>89.81563709377755</v>
      </c>
      <c r="AE1066" t="n">
        <v>0.5512817330658099</v>
      </c>
      <c r="AF1066" t="n">
        <v>0</v>
      </c>
      <c r="AG1066" t="n">
        <v>0.09217621335882031</v>
      </c>
      <c r="AH1066" t="b">
        <v>0</v>
      </c>
      <c r="AI1066" t="b">
        <v>0</v>
      </c>
      <c r="AJ1066" t="n">
        <v>783.989964421974</v>
      </c>
      <c r="AK1066" t="n">
        <v>0</v>
      </c>
      <c r="AL1066" t="n">
        <v>1.915544475775705</v>
      </c>
      <c r="AM1066" t="n">
        <v>0</v>
      </c>
      <c r="AN1066" t="n">
        <v>2.468887195569406</v>
      </c>
      <c r="AO1066" t="n">
        <v>0</v>
      </c>
      <c r="AP1066" t="n">
        <v>1</v>
      </c>
      <c r="AQ1066" t="n">
        <v>3</v>
      </c>
      <c r="AR1066" t="n">
        <v>0</v>
      </c>
      <c r="AS1066" t="n">
        <v>0</v>
      </c>
      <c r="AT1066" t="n">
        <v>0.8622461608044736</v>
      </c>
      <c r="AU1066" t="n">
        <v>0.2743967839623869</v>
      </c>
      <c r="AV1066" t="n">
        <v>0.8622461608044736</v>
      </c>
    </row>
    <row r="1067" spans="1:48">
      <c r="A1067" t="n">
        <v>1064</v>
      </c>
      <c r="B1067" t="n">
        <v>0</v>
      </c>
      <c r="C1067" t="n">
        <v>0</v>
      </c>
      <c r="D1067" t="n">
        <v>0</v>
      </c>
      <c r="E1067" t="n">
        <v>12.8</v>
      </c>
      <c r="F1067" t="n">
        <v>0.4396746740707265</v>
      </c>
      <c r="G1067" t="n">
        <v>90.65089753560159</v>
      </c>
      <c r="H1067" t="n">
        <v>334.6831137014411</v>
      </c>
      <c r="I1067" t="n">
        <v>4.843781779191888</v>
      </c>
      <c r="J1067" t="n">
        <v>4.843781779191888</v>
      </c>
      <c r="K1067" t="n">
        <v>510.2509744798161</v>
      </c>
      <c r="L1067" t="n">
        <v>2</v>
      </c>
      <c r="M1067" t="n">
        <v>138.2044892957248</v>
      </c>
      <c r="N1067" t="n">
        <v>829.3447557521711</v>
      </c>
      <c r="O1067" t="b">
        <v>0</v>
      </c>
      <c r="P1067" t="n">
        <v>4.843781779191887</v>
      </c>
      <c r="Q1067" t="n">
        <v>0</v>
      </c>
      <c r="R1067" t="n">
        <v>0.9232773932803836</v>
      </c>
      <c r="S1067" t="n">
        <v>36.20965328999361</v>
      </c>
      <c r="T1067" t="n">
        <v>60.4071917673345</v>
      </c>
      <c r="U1067" t="n">
        <v>5.246290892038459</v>
      </c>
      <c r="V1067" t="n">
        <v>4.634597217001655</v>
      </c>
      <c r="W1067" t="n">
        <v>-22.2995955112242</v>
      </c>
      <c r="X1067" t="n">
        <v>1</v>
      </c>
      <c r="Y1067" t="n">
        <v>-0.5264796139844847</v>
      </c>
      <c r="Z1067" t="n">
        <v>80.70791173134172</v>
      </c>
      <c r="AA1067" t="n">
        <v>829.3447557521711</v>
      </c>
      <c r="AB1067" t="b">
        <v>0</v>
      </c>
      <c r="AC1067" t="b">
        <v>1</v>
      </c>
      <c r="AD1067" t="n">
        <v>89.81623832669713</v>
      </c>
      <c r="AE1067" t="n">
        <v>0.4659616972494608</v>
      </c>
      <c r="AF1067" t="n">
        <v>0</v>
      </c>
      <c r="AG1067" t="n">
        <v>0.09179670286049263</v>
      </c>
      <c r="AH1067" t="b">
        <v>0</v>
      </c>
      <c r="AI1067" t="b">
        <v>0</v>
      </c>
      <c r="AJ1067" t="n">
        <v>829.3447557521711</v>
      </c>
      <c r="AK1067" t="n">
        <v>0</v>
      </c>
      <c r="AL1067" t="n">
        <v>5.246290892038459</v>
      </c>
      <c r="AM1067" t="n">
        <v>0</v>
      </c>
      <c r="AN1067" t="n">
        <v>5.751701163376474</v>
      </c>
      <c r="AO1067" t="n">
        <v>0</v>
      </c>
      <c r="AP1067" t="n">
        <v>1</v>
      </c>
      <c r="AQ1067" t="n">
        <v>3</v>
      </c>
      <c r="AR1067" t="n">
        <v>0</v>
      </c>
      <c r="AS1067" t="n">
        <v>0</v>
      </c>
      <c r="AT1067" t="n">
        <v>1.457417547919584</v>
      </c>
      <c r="AU1067" t="n">
        <v>0.4638010654247111</v>
      </c>
      <c r="AV1067" t="n">
        <v>1.457417547919584</v>
      </c>
    </row>
    <row r="1068" spans="1:48">
      <c r="A1068" t="n">
        <v>1065</v>
      </c>
      <c r="B1068" t="n">
        <v>0</v>
      </c>
      <c r="C1068" t="n">
        <v>0</v>
      </c>
      <c r="D1068" t="n">
        <v>0</v>
      </c>
      <c r="E1068" t="n">
        <v>15.6</v>
      </c>
      <c r="F1068" t="n">
        <v>1.069791072043864</v>
      </c>
      <c r="G1068" t="n">
        <v>110.4807813715144</v>
      </c>
      <c r="H1068" t="n">
        <v>407.8950448236312</v>
      </c>
      <c r="I1068" t="n">
        <v>12.70169076798008</v>
      </c>
      <c r="J1068" t="n">
        <v>12.70169076798008</v>
      </c>
      <c r="K1068" t="n">
        <v>1097.858023587408</v>
      </c>
      <c r="L1068" t="n">
        <v>2</v>
      </c>
      <c r="M1068" t="n">
        <v>297.3613281656034</v>
      </c>
      <c r="N1068" t="n">
        <v>1010.763921072958</v>
      </c>
      <c r="O1068" t="b">
        <v>0</v>
      </c>
      <c r="P1068" t="n">
        <v>12.70169076798008</v>
      </c>
      <c r="Q1068" t="n">
        <v>0</v>
      </c>
      <c r="R1068" t="n">
        <v>0.9436879351230881</v>
      </c>
      <c r="S1068" t="n">
        <v>36.21991943813473</v>
      </c>
      <c r="T1068" t="n">
        <v>127.1612484557607</v>
      </c>
      <c r="U1068" t="n">
        <v>13.45963034519812</v>
      </c>
      <c r="V1068" t="n">
        <v>7.160712472869875</v>
      </c>
      <c r="W1068" t="n">
        <v>-15.47794070055773</v>
      </c>
      <c r="X1068" t="n">
        <v>1</v>
      </c>
      <c r="Y1068" t="n">
        <v>-7.348134424650956</v>
      </c>
      <c r="Z1068" t="n">
        <v>80.85093554771018</v>
      </c>
      <c r="AA1068" t="n">
        <v>1010.763921072958</v>
      </c>
      <c r="AB1068" t="b">
        <v>0</v>
      </c>
      <c r="AC1068" t="b">
        <v>1</v>
      </c>
      <c r="AD1068" t="n">
        <v>89.81467590327676</v>
      </c>
      <c r="AE1068" t="n">
        <v>0.3234196564295644</v>
      </c>
      <c r="AF1068" t="n">
        <v>0</v>
      </c>
      <c r="AG1068" t="n">
        <v>0.0726093986689455</v>
      </c>
      <c r="AH1068" t="b">
        <v>0</v>
      </c>
      <c r="AI1068" t="b">
        <v>0</v>
      </c>
      <c r="AJ1068" t="n">
        <v>1010.763921072958</v>
      </c>
      <c r="AK1068" t="n">
        <v>0</v>
      </c>
      <c r="AL1068" t="n">
        <v>13.45963034519812</v>
      </c>
      <c r="AM1068" t="n">
        <v>0</v>
      </c>
      <c r="AN1068" t="n">
        <v>13.94538490936679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2.986054857357603</v>
      </c>
      <c r="AU1068" t="n">
        <v>0.9502667414949412</v>
      </c>
      <c r="AV1068" t="n">
        <v>2.986054857357603</v>
      </c>
    </row>
    <row r="1069" spans="1:48">
      <c r="A1069" t="n">
        <v>1066</v>
      </c>
      <c r="B1069" t="n">
        <v>0</v>
      </c>
      <c r="C1069" t="n">
        <v>0</v>
      </c>
      <c r="D1069" t="n">
        <v>0</v>
      </c>
      <c r="E1069" t="n">
        <v>19.9</v>
      </c>
      <c r="F1069" t="n">
        <v>1.197827704420487</v>
      </c>
      <c r="G1069" t="n">
        <v>140.9338172623806</v>
      </c>
      <c r="H1069" t="n">
        <v>520.327653332709</v>
      </c>
      <c r="I1069" t="n">
        <v>18.0393287067458</v>
      </c>
      <c r="J1069" t="n">
        <v>18.0393287067458</v>
      </c>
      <c r="K1069" t="n">
        <v>1222.29641806679</v>
      </c>
      <c r="L1069" t="n">
        <v>2</v>
      </c>
      <c r="M1069" t="n">
        <v>331.0662020765953</v>
      </c>
      <c r="N1069" t="n">
        <v>1289.371924958453</v>
      </c>
      <c r="O1069" t="b">
        <v>0</v>
      </c>
      <c r="P1069" t="n">
        <v>18.0393287067458</v>
      </c>
      <c r="Q1069" t="n">
        <v>0</v>
      </c>
      <c r="R1069" t="n">
        <v>0.944370561579476</v>
      </c>
      <c r="S1069" t="n">
        <v>36.23967833050531</v>
      </c>
      <c r="T1069" t="n">
        <v>141.472198997093</v>
      </c>
      <c r="U1069" t="n">
        <v>19.10196001511812</v>
      </c>
      <c r="V1069" t="n">
        <v>7.870018982324922</v>
      </c>
      <c r="W1069" t="n">
        <v>-8.44450104484388</v>
      </c>
      <c r="X1069" t="n">
        <v>1</v>
      </c>
      <c r="Y1069" t="n">
        <v>-14.3815740803648</v>
      </c>
      <c r="Z1069" t="n">
        <v>80.98716328905472</v>
      </c>
      <c r="AA1069" t="n">
        <v>1289.371924958453</v>
      </c>
      <c r="AB1069" t="b">
        <v>0</v>
      </c>
      <c r="AC1069" t="b">
        <v>1</v>
      </c>
      <c r="AD1069" t="n">
        <v>89.81036445317656</v>
      </c>
      <c r="AE1069" t="n">
        <v>0.1764522606385288</v>
      </c>
      <c r="AF1069" t="n">
        <v>0</v>
      </c>
      <c r="AG1069" t="n">
        <v>0.08722540720389466</v>
      </c>
      <c r="AH1069" t="b">
        <v>0</v>
      </c>
      <c r="AI1069" t="b">
        <v>0</v>
      </c>
      <c r="AJ1069" t="n">
        <v>1289.371924958453</v>
      </c>
      <c r="AK1069" t="n">
        <v>0</v>
      </c>
      <c r="AL1069" t="n">
        <v>19.10196001511812</v>
      </c>
      <c r="AM1069" t="n">
        <v>0</v>
      </c>
      <c r="AN1069" t="n">
        <v>19.47433482657686</v>
      </c>
      <c r="AO1069" t="n">
        <v>0</v>
      </c>
      <c r="AP1069" t="n">
        <v>1</v>
      </c>
      <c r="AQ1069" t="n">
        <v>3</v>
      </c>
      <c r="AR1069" t="n">
        <v>0</v>
      </c>
      <c r="AS1069" t="n">
        <v>0</v>
      </c>
      <c r="AT1069" t="n">
        <v>3.994656264936562</v>
      </c>
      <c r="AU1069" t="n">
        <v>1.271238866533328</v>
      </c>
      <c r="AV1069" t="n">
        <v>3.994656264936562</v>
      </c>
    </row>
    <row r="1070" spans="1:48">
      <c r="A1070" t="n">
        <v>1067</v>
      </c>
      <c r="B1070" t="n">
        <v>0</v>
      </c>
      <c r="C1070" t="n">
        <v>0</v>
      </c>
      <c r="D1070" t="n">
        <v>0</v>
      </c>
      <c r="E1070" t="n">
        <v>23.4</v>
      </c>
      <c r="F1070" t="n">
        <v>0.6388981102741851</v>
      </c>
      <c r="G1070" t="n">
        <v>165.7211720572716</v>
      </c>
      <c r="H1070" t="n">
        <v>611.8425672354468</v>
      </c>
      <c r="I1070" t="n">
        <v>12.3079817132255</v>
      </c>
      <c r="J1070" t="n">
        <v>12.3079817132255</v>
      </c>
      <c r="K1070" t="n">
        <v>709.2187817019028</v>
      </c>
      <c r="L1070" t="n">
        <v>2</v>
      </c>
      <c r="M1070" t="n">
        <v>192.0960947188252</v>
      </c>
      <c r="N1070" t="n">
        <v>1516.145881609437</v>
      </c>
      <c r="O1070" t="b">
        <v>0</v>
      </c>
      <c r="P1070" t="n">
        <v>12.3079817132255</v>
      </c>
      <c r="Q1070" t="n">
        <v>0</v>
      </c>
      <c r="R1070" t="n">
        <v>0.9287793107823281</v>
      </c>
      <c r="S1070" t="n">
        <v>36.26740033666488</v>
      </c>
      <c r="T1070" t="n">
        <v>83.46505831660355</v>
      </c>
      <c r="U1070" t="n">
        <v>13.25178281895433</v>
      </c>
      <c r="V1070" t="n">
        <v>5.944438978901672</v>
      </c>
      <c r="W1070" t="n">
        <v>-13.5620073995908</v>
      </c>
      <c r="X1070" t="n">
        <v>1</v>
      </c>
      <c r="Y1070" t="n">
        <v>-9.264067725617879</v>
      </c>
      <c r="Z1070" t="n">
        <v>81.10489222727892</v>
      </c>
      <c r="AA1070" t="n">
        <v>1516.145881609437</v>
      </c>
      <c r="AB1070" t="b">
        <v>0</v>
      </c>
      <c r="AC1070" t="b">
        <v>1</v>
      </c>
      <c r="AD1070" t="n">
        <v>89.80567285758013</v>
      </c>
      <c r="AE1070" t="n">
        <v>0.2833852292451809</v>
      </c>
      <c r="AF1070" t="n">
        <v>0</v>
      </c>
      <c r="AG1070" t="n">
        <v>0.1008568760992569</v>
      </c>
      <c r="AH1070" t="b">
        <v>0</v>
      </c>
      <c r="AI1070" t="b">
        <v>0</v>
      </c>
      <c r="AJ1070" t="n">
        <v>1516.145881609437</v>
      </c>
      <c r="AK1070" t="n">
        <v>0</v>
      </c>
      <c r="AL1070" t="n">
        <v>13.25178281895433</v>
      </c>
      <c r="AM1070" t="n">
        <v>0</v>
      </c>
      <c r="AN1070" t="n">
        <v>13.6063042932294</v>
      </c>
      <c r="AO1070" t="n">
        <v>0</v>
      </c>
      <c r="AP1070" t="n">
        <v>1</v>
      </c>
      <c r="AQ1070" t="n">
        <v>3</v>
      </c>
      <c r="AR1070" t="n">
        <v>0</v>
      </c>
      <c r="AS1070" t="n">
        <v>0</v>
      </c>
      <c r="AT1070" t="n">
        <v>3.061680367936977</v>
      </c>
      <c r="AU1070" t="n">
        <v>0.9743334150642763</v>
      </c>
      <c r="AV1070" t="n">
        <v>3.061680367936977</v>
      </c>
    </row>
    <row r="1071" spans="1:48">
      <c r="A1071" t="n">
        <v>1068</v>
      </c>
      <c r="B1071" t="n">
        <v>0</v>
      </c>
      <c r="C1071" t="n">
        <v>0</v>
      </c>
      <c r="D1071" t="n">
        <v>0</v>
      </c>
      <c r="E1071" t="n">
        <v>24.6</v>
      </c>
      <c r="F1071" t="n">
        <v>0.1632465211494365</v>
      </c>
      <c r="G1071" t="n">
        <v>174.2196937012343</v>
      </c>
      <c r="H1071" t="n">
        <v>643.2191091449571</v>
      </c>
      <c r="I1071" t="n">
        <v>4.927049270938578</v>
      </c>
      <c r="J1071" t="n">
        <v>4.927049270938578</v>
      </c>
      <c r="K1071" t="n">
        <v>270.0604838642206</v>
      </c>
      <c r="L1071" t="n">
        <v>2</v>
      </c>
      <c r="M1071" t="n">
        <v>73.14747666961554</v>
      </c>
      <c r="N1071" t="n">
        <v>1593.896952461204</v>
      </c>
      <c r="O1071" t="b">
        <v>0</v>
      </c>
      <c r="P1071" t="n">
        <v>4.927049270938578</v>
      </c>
      <c r="Q1071" t="n">
        <v>0</v>
      </c>
      <c r="R1071" t="n">
        <v>0.8751281916954161</v>
      </c>
      <c r="S1071" t="n">
        <v>36.29161579102083</v>
      </c>
      <c r="T1071" t="n">
        <v>33.73077909989206</v>
      </c>
      <c r="U1071" t="n">
        <v>5.630088617523834</v>
      </c>
      <c r="V1071" t="n">
        <v>4.212023381725988</v>
      </c>
      <c r="W1071" t="n">
        <v>-20.15225464720318</v>
      </c>
      <c r="X1071" t="n">
        <v>1</v>
      </c>
      <c r="Y1071" t="n">
        <v>-2.673820478005503</v>
      </c>
      <c r="Z1071" t="n">
        <v>81.13960870698151</v>
      </c>
      <c r="AA1071" t="n">
        <v>1593.896952461204</v>
      </c>
      <c r="AB1071" t="b">
        <v>0</v>
      </c>
      <c r="AC1071" t="b">
        <v>1</v>
      </c>
      <c r="AD1071" t="n">
        <v>89.8033042289683</v>
      </c>
      <c r="AE1071" t="n">
        <v>0.4210918881505142</v>
      </c>
      <c r="AF1071" t="n">
        <v>0</v>
      </c>
      <c r="AG1071" t="n">
        <v>0.1097240657542807</v>
      </c>
      <c r="AH1071" t="b">
        <v>0</v>
      </c>
      <c r="AI1071" t="b">
        <v>0</v>
      </c>
      <c r="AJ1071" t="n">
        <v>1593.896952461204</v>
      </c>
      <c r="AK1071" t="n">
        <v>0</v>
      </c>
      <c r="AL1071" t="n">
        <v>5.630088617523834</v>
      </c>
      <c r="AM1071" t="n">
        <v>0</v>
      </c>
      <c r="AN1071" t="n">
        <v>6.061614250984301</v>
      </c>
      <c r="AO1071" t="n">
        <v>0</v>
      </c>
      <c r="AP1071" t="n">
        <v>1</v>
      </c>
      <c r="AQ1071" t="n">
        <v>3</v>
      </c>
      <c r="AR1071" t="n">
        <v>0</v>
      </c>
      <c r="AS1071" t="n">
        <v>0</v>
      </c>
      <c r="AT1071" t="n">
        <v>1.868171832739475</v>
      </c>
      <c r="AU1071" t="n">
        <v>0.5945173966498808</v>
      </c>
      <c r="AV1071" t="n">
        <v>1.868171832739475</v>
      </c>
    </row>
    <row r="1072" spans="1:48">
      <c r="A1072" t="n">
        <v>1069</v>
      </c>
      <c r="B1072" t="n">
        <v>0</v>
      </c>
      <c r="C1072" t="n">
        <v>0</v>
      </c>
      <c r="D1072" t="n">
        <v>0</v>
      </c>
      <c r="E1072" t="n">
        <v>25.2</v>
      </c>
      <c r="F1072" t="n">
        <v>0.2081158051280712</v>
      </c>
      <c r="G1072" t="n">
        <v>178.4689545232156</v>
      </c>
      <c r="H1072" t="n">
        <v>658.907380099712</v>
      </c>
      <c r="I1072" t="n">
        <v>5.842867949175849</v>
      </c>
      <c r="J1072" t="n">
        <v>5.842867949175849</v>
      </c>
      <c r="K1072" t="n">
        <v>312.6329680460729</v>
      </c>
      <c r="L1072" t="n">
        <v>2</v>
      </c>
      <c r="M1072" t="n">
        <v>84.67848538626026</v>
      </c>
      <c r="N1072" t="n">
        <v>1632.772487887087</v>
      </c>
      <c r="O1072" t="b">
        <v>0</v>
      </c>
      <c r="P1072" t="n">
        <v>5.842867949175849</v>
      </c>
      <c r="Q1072" t="n">
        <v>0</v>
      </c>
      <c r="R1072" t="n">
        <v>0.8856214756892115</v>
      </c>
      <c r="S1072" t="n">
        <v>36.30861195505434</v>
      </c>
      <c r="T1072" t="n">
        <v>38.58545625778642</v>
      </c>
      <c r="U1072" t="n">
        <v>6.597477714312191</v>
      </c>
      <c r="V1072" t="n">
        <v>4.413347546624095</v>
      </c>
      <c r="W1072" t="n">
        <v>-16.70297629885172</v>
      </c>
      <c r="X1072" t="n">
        <v>1</v>
      </c>
      <c r="Y1072" t="n">
        <v>-6.123098826356962</v>
      </c>
      <c r="Z1072" t="n">
        <v>81.18905334879965</v>
      </c>
      <c r="AA1072" t="n">
        <v>1632.772487887087</v>
      </c>
      <c r="AB1072" t="b">
        <v>0</v>
      </c>
      <c r="AC1072" t="b">
        <v>1</v>
      </c>
      <c r="AD1072" t="n">
        <v>89.8015588084714</v>
      </c>
      <c r="AE1072" t="n">
        <v>0.3490174151998867</v>
      </c>
      <c r="AF1072" t="n">
        <v>0</v>
      </c>
      <c r="AG1072" t="n">
        <v>0.1069878960013142</v>
      </c>
      <c r="AH1072" t="b">
        <v>0</v>
      </c>
      <c r="AI1072" t="b">
        <v>0</v>
      </c>
      <c r="AJ1072" t="n">
        <v>1632.772487887087</v>
      </c>
      <c r="AK1072" t="n">
        <v>0</v>
      </c>
      <c r="AL1072" t="n">
        <v>6.597477714312191</v>
      </c>
      <c r="AM1072" t="n">
        <v>0</v>
      </c>
      <c r="AN1072" t="n">
        <v>6.95692887482203</v>
      </c>
      <c r="AO1072" t="n">
        <v>0</v>
      </c>
      <c r="AP1072" t="n">
        <v>1</v>
      </c>
      <c r="AQ1072" t="n">
        <v>3</v>
      </c>
      <c r="AR1072" t="n">
        <v>0</v>
      </c>
      <c r="AS1072" t="n">
        <v>0</v>
      </c>
      <c r="AT1072" t="n">
        <v>2.035771853033535</v>
      </c>
      <c r="AU1072" t="n">
        <v>0.6478535651957786</v>
      </c>
      <c r="AV1072" t="n">
        <v>2.035771853033535</v>
      </c>
    </row>
    <row r="1073" spans="1:48">
      <c r="A1073" t="n">
        <v>1070</v>
      </c>
      <c r="B1073" t="n">
        <v>0</v>
      </c>
      <c r="C1073" t="n">
        <v>0</v>
      </c>
      <c r="D1073" t="n">
        <v>0</v>
      </c>
      <c r="E1073" t="n">
        <v>26.4</v>
      </c>
      <c r="F1073" t="n">
        <v>0.5042902583382789</v>
      </c>
      <c r="G1073" t="n">
        <v>186.9674761671782</v>
      </c>
      <c r="H1073" t="n">
        <v>690.2839220092221</v>
      </c>
      <c r="I1073" t="n">
        <v>11.536826239631</v>
      </c>
      <c r="J1073" t="n">
        <v>11.536826239631</v>
      </c>
      <c r="K1073" t="n">
        <v>589.2392499285033</v>
      </c>
      <c r="L1073" t="n">
        <v>2</v>
      </c>
      <c r="M1073" t="n">
        <v>159.5989300998113</v>
      </c>
      <c r="N1073" t="n">
        <v>1710.523558738853</v>
      </c>
      <c r="O1073" t="b">
        <v>0</v>
      </c>
      <c r="P1073" t="n">
        <v>11.536826239631</v>
      </c>
      <c r="Q1073" t="n">
        <v>0</v>
      </c>
      <c r="R1073" t="n">
        <v>0.9200635393044948</v>
      </c>
      <c r="S1073" t="n">
        <v>36.32707359037747</v>
      </c>
      <c r="T1073" t="n">
        <v>70.00206523795532</v>
      </c>
      <c r="U1073" t="n">
        <v>12.53916251083273</v>
      </c>
      <c r="V1073" t="n">
        <v>5.595717336497998</v>
      </c>
      <c r="W1073" t="n">
        <v>-10.10435275835975</v>
      </c>
      <c r="X1073" t="n">
        <v>1</v>
      </c>
      <c r="Y1073" t="n">
        <v>-12.72172236684893</v>
      </c>
      <c r="Z1073" t="n">
        <v>81.30053221592827</v>
      </c>
      <c r="AA1073" t="n">
        <v>1710.523558738853</v>
      </c>
      <c r="AB1073" t="b">
        <v>0</v>
      </c>
      <c r="AC1073" t="b">
        <v>1</v>
      </c>
      <c r="AD1073" t="n">
        <v>89.79781975664734</v>
      </c>
      <c r="AE1073" t="n">
        <v>0.2111357292791589</v>
      </c>
      <c r="AF1073" t="n">
        <v>0</v>
      </c>
      <c r="AG1073" t="n">
        <v>0.09940529197478787</v>
      </c>
      <c r="AH1073" t="b">
        <v>0</v>
      </c>
      <c r="AI1073" t="b">
        <v>0</v>
      </c>
      <c r="AJ1073" t="n">
        <v>1710.523558738853</v>
      </c>
      <c r="AK1073" t="n">
        <v>0</v>
      </c>
      <c r="AL1073" t="n">
        <v>12.53916251083273</v>
      </c>
      <c r="AM1073" t="n">
        <v>0</v>
      </c>
      <c r="AN1073" t="n">
        <v>12.85870838257962</v>
      </c>
      <c r="AO1073" t="n">
        <v>0</v>
      </c>
      <c r="AP1073" t="n">
        <v>1</v>
      </c>
      <c r="AQ1073" t="n">
        <v>3</v>
      </c>
      <c r="AR1073" t="n">
        <v>0</v>
      </c>
      <c r="AS1073" t="n">
        <v>0</v>
      </c>
      <c r="AT1073" t="n">
        <v>3.040022543915141</v>
      </c>
      <c r="AU1073" t="n">
        <v>0.9674411405267237</v>
      </c>
      <c r="AV1073" t="n">
        <v>3.040022543915141</v>
      </c>
    </row>
    <row r="1074" spans="1:48">
      <c r="A1074" t="n">
        <v>1071</v>
      </c>
      <c r="B1074" t="n">
        <v>0</v>
      </c>
      <c r="C1074" t="n">
        <v>0</v>
      </c>
      <c r="D1074" t="n">
        <v>0</v>
      </c>
      <c r="E1074" t="n">
        <v>28.8</v>
      </c>
      <c r="F1074" t="n">
        <v>0.774723161518815</v>
      </c>
      <c r="G1074" t="n">
        <v>203.9645194551036</v>
      </c>
      <c r="H1074" t="n">
        <v>753.0370058282424</v>
      </c>
      <c r="I1074" t="n">
        <v>18.02975457730535</v>
      </c>
      <c r="J1074" t="n">
        <v>18.02975457730535</v>
      </c>
      <c r="K1074" t="n">
        <v>844.1246265903152</v>
      </c>
      <c r="L1074" t="n">
        <v>3</v>
      </c>
      <c r="M1074" t="n">
        <v>228.6361393798254</v>
      </c>
      <c r="N1074" t="n">
        <v>1222.179060459237</v>
      </c>
      <c r="O1074" t="b">
        <v>1</v>
      </c>
      <c r="P1074" t="n">
        <v>18.02975457730535</v>
      </c>
      <c r="Q1074" t="n">
        <v>34.65867044820859</v>
      </c>
      <c r="R1074" t="n">
        <v>0.9457150341160024</v>
      </c>
      <c r="S1074" t="n">
        <v>36.35254956893327</v>
      </c>
      <c r="T1074" t="n">
        <v>148.9587658082717</v>
      </c>
      <c r="U1074" t="n">
        <v>19.06468008532663</v>
      </c>
      <c r="V1074" t="n">
        <v>8.086221520024395</v>
      </c>
      <c r="W1074" t="n">
        <v>-11.04306204734027</v>
      </c>
      <c r="X1074" t="n">
        <v>1</v>
      </c>
      <c r="Y1074" t="n">
        <v>-11.78301307786841</v>
      </c>
      <c r="Z1074" t="n">
        <v>81.43480624028307</v>
      </c>
      <c r="AA1074" t="n">
        <v>1222.179060459237</v>
      </c>
      <c r="AB1074" t="b">
        <v>0</v>
      </c>
      <c r="AC1074" t="b">
        <v>1</v>
      </c>
      <c r="AD1074" t="n">
        <v>89.79295770596387</v>
      </c>
      <c r="AE1074" t="n">
        <v>0.230750550242931</v>
      </c>
      <c r="AF1074" t="n">
        <v>0</v>
      </c>
      <c r="AG1074" t="n">
        <v>0.1061790204659858</v>
      </c>
      <c r="AH1074" t="b">
        <v>0</v>
      </c>
      <c r="AI1074" t="b">
        <v>0</v>
      </c>
      <c r="AJ1074" t="n">
        <v>1256.837730907446</v>
      </c>
      <c r="AK1074" t="n">
        <v>0</v>
      </c>
      <c r="AL1074" t="n">
        <v>19.60531810282759</v>
      </c>
      <c r="AM1074" t="n">
        <v>0</v>
      </c>
      <c r="AN1074" t="n">
        <v>19.93605520519759</v>
      </c>
      <c r="AO1074" t="n">
        <v>0</v>
      </c>
      <c r="AP1074" t="n">
        <v>1</v>
      </c>
      <c r="AQ1074" t="n">
        <v>3</v>
      </c>
      <c r="AR1074" t="n">
        <v>0</v>
      </c>
      <c r="AS1074" t="n">
        <v>0</v>
      </c>
      <c r="AT1074" t="n">
        <v>4.072466135670064</v>
      </c>
      <c r="AU1074" t="n">
        <v>1.296000679644658</v>
      </c>
      <c r="AV1074" t="n">
        <v>4.072466135670064</v>
      </c>
    </row>
    <row r="1075" spans="1:48">
      <c r="A1075" t="n">
        <v>1072</v>
      </c>
      <c r="B1075" t="n">
        <v>0</v>
      </c>
      <c r="C1075" t="n">
        <v>0</v>
      </c>
      <c r="D1075" t="n">
        <v>0</v>
      </c>
      <c r="E1075" t="n">
        <v>31.8</v>
      </c>
      <c r="F1075" t="n">
        <v>0.8968170955864649</v>
      </c>
      <c r="G1075" t="n">
        <v>225.2108235650102</v>
      </c>
      <c r="H1075" t="n">
        <v>831.4783606020176</v>
      </c>
      <c r="I1075" t="n">
        <v>22.70702020740658</v>
      </c>
      <c r="J1075" t="n">
        <v>22.70702020740658</v>
      </c>
      <c r="K1075" t="n">
        <v>962.8137187251393</v>
      </c>
      <c r="L1075" t="n">
        <v>3</v>
      </c>
      <c r="M1075" t="n">
        <v>260.7837808031255</v>
      </c>
      <c r="N1075" t="n">
        <v>1349.489379257074</v>
      </c>
      <c r="O1075" t="b">
        <v>0</v>
      </c>
      <c r="P1075" t="n">
        <v>22.70702020740658</v>
      </c>
      <c r="Q1075" t="n">
        <v>0</v>
      </c>
      <c r="R1075" t="n">
        <v>0.9474327129827144</v>
      </c>
      <c r="S1075" t="n">
        <v>36.37958722205905</v>
      </c>
      <c r="T1075" t="n">
        <v>169.5952488794674</v>
      </c>
      <c r="U1075" t="n">
        <v>23.9668948477831</v>
      </c>
      <c r="V1075" t="n">
        <v>8.915162124614966</v>
      </c>
      <c r="W1075" t="n">
        <v>-14.01873851454073</v>
      </c>
      <c r="X1075" t="n">
        <v>1</v>
      </c>
      <c r="Y1075" t="n">
        <v>-8.807336610667951</v>
      </c>
      <c r="Z1075" t="n">
        <v>81.57534390874983</v>
      </c>
      <c r="AA1075" t="n">
        <v>1349.489379257074</v>
      </c>
      <c r="AB1075" t="b">
        <v>0</v>
      </c>
      <c r="AC1075" t="b">
        <v>1</v>
      </c>
      <c r="AD1075" t="n">
        <v>89.78887231912091</v>
      </c>
      <c r="AE1075" t="n">
        <v>0.2929288644829406</v>
      </c>
      <c r="AF1075" t="n">
        <v>0</v>
      </c>
      <c r="AG1075" t="n">
        <v>0.1285666242442779</v>
      </c>
      <c r="AH1075" t="b">
        <v>0</v>
      </c>
      <c r="AI1075" t="b">
        <v>0</v>
      </c>
      <c r="AJ1075" t="n">
        <v>1349.489379257074</v>
      </c>
      <c r="AK1075" t="n">
        <v>0</v>
      </c>
      <c r="AL1075" t="n">
        <v>23.9668948477831</v>
      </c>
      <c r="AM1075" t="n">
        <v>0</v>
      </c>
      <c r="AN1075" t="n">
        <v>24.30444363459215</v>
      </c>
      <c r="AO1075" t="n">
        <v>0</v>
      </c>
      <c r="AP1075" t="n">
        <v>1</v>
      </c>
      <c r="AQ1075" t="n">
        <v>3</v>
      </c>
      <c r="AR1075" t="n">
        <v>0</v>
      </c>
      <c r="AS1075" t="n">
        <v>0</v>
      </c>
      <c r="AT1075" t="n">
        <v>4.861404559218702</v>
      </c>
      <c r="AU1075" t="n">
        <v>1.547068386300637</v>
      </c>
      <c r="AV1075" t="n">
        <v>4.861404559218702</v>
      </c>
    </row>
    <row r="1076" spans="1:48">
      <c r="A1076" t="n">
        <v>1073</v>
      </c>
      <c r="B1076" t="n">
        <v>0</v>
      </c>
      <c r="C1076" t="n">
        <v>0</v>
      </c>
      <c r="D1076" t="n">
        <v>0</v>
      </c>
      <c r="E1076" t="n">
        <v>35.3</v>
      </c>
      <c r="F1076" t="n">
        <v>1.054675122801985</v>
      </c>
      <c r="G1076" t="n">
        <v>249.9981783599012</v>
      </c>
      <c r="H1076" t="n">
        <v>922.9932745047553</v>
      </c>
      <c r="I1076" t="n">
        <v>29.21733068784165</v>
      </c>
      <c r="J1076" t="n">
        <v>29.21733068784165</v>
      </c>
      <c r="K1076" t="n">
        <v>1116.027956706035</v>
      </c>
      <c r="L1076" t="n">
        <v>3</v>
      </c>
      <c r="M1076" t="n">
        <v>302.2827618380377</v>
      </c>
      <c r="N1076" t="n">
        <v>1498.018084521218</v>
      </c>
      <c r="O1076" t="b">
        <v>0</v>
      </c>
      <c r="P1076" t="n">
        <v>29.21733068784165</v>
      </c>
      <c r="Q1076" t="n">
        <v>0</v>
      </c>
      <c r="R1076" t="n">
        <v>0.9491731859139857</v>
      </c>
      <c r="S1076" t="n">
        <v>36.41256150179543</v>
      </c>
      <c r="T1076" t="n">
        <v>196.2227693691467</v>
      </c>
      <c r="U1076" t="n">
        <v>30.78187534312556</v>
      </c>
      <c r="V1076" t="n">
        <v>9.973378218168477</v>
      </c>
      <c r="W1076" t="n">
        <v>-16.21372328627146</v>
      </c>
      <c r="X1076" t="n">
        <v>1</v>
      </c>
      <c r="Y1076" t="n">
        <v>-6.612351838937222</v>
      </c>
      <c r="Z1076" t="n">
        <v>81.71146502437098</v>
      </c>
      <c r="AA1076" t="n">
        <v>1498.018084521218</v>
      </c>
      <c r="AB1076" t="b">
        <v>0</v>
      </c>
      <c r="AC1076" t="b">
        <v>1</v>
      </c>
      <c r="AD1076" t="n">
        <v>89.78581285712694</v>
      </c>
      <c r="AE1076" t="n">
        <v>0.3387942179220902</v>
      </c>
      <c r="AF1076" t="n">
        <v>0</v>
      </c>
      <c r="AG1076" t="n">
        <v>0.1448726418599941</v>
      </c>
      <c r="AH1076" t="b">
        <v>0</v>
      </c>
      <c r="AI1076" t="b">
        <v>0</v>
      </c>
      <c r="AJ1076" t="n">
        <v>1498.018084521218</v>
      </c>
      <c r="AK1076" t="n">
        <v>0</v>
      </c>
      <c r="AL1076" t="n">
        <v>30.78187534312556</v>
      </c>
      <c r="AM1076" t="n">
        <v>0</v>
      </c>
      <c r="AN1076" t="n">
        <v>31.12220069352944</v>
      </c>
      <c r="AO1076" t="n">
        <v>0</v>
      </c>
      <c r="AP1076" t="n">
        <v>1</v>
      </c>
      <c r="AQ1076" t="n">
        <v>3</v>
      </c>
      <c r="AR1076" t="n">
        <v>0</v>
      </c>
      <c r="AS1076" t="n">
        <v>0</v>
      </c>
      <c r="AT1076" t="n">
        <v>6.09416150050942</v>
      </c>
      <c r="AU1076" t="n">
        <v>1.939374615628329</v>
      </c>
      <c r="AV1076" t="n">
        <v>6.09416150050942</v>
      </c>
    </row>
    <row r="1077" spans="1:48">
      <c r="A1077" t="n">
        <v>1074</v>
      </c>
      <c r="B1077" t="n">
        <v>0</v>
      </c>
      <c r="C1077" t="n">
        <v>0</v>
      </c>
      <c r="D1077" t="n">
        <v>0</v>
      </c>
      <c r="E1077" t="n">
        <v>39.5</v>
      </c>
      <c r="F1077" t="n">
        <v>1.30114907987225</v>
      </c>
      <c r="G1077" t="n">
        <v>279.7430041137705</v>
      </c>
      <c r="H1077" t="n">
        <v>1032.811171188041</v>
      </c>
      <c r="I1077" t="n">
        <v>39.64789983782388</v>
      </c>
      <c r="J1077" t="n">
        <v>39.64789983782388</v>
      </c>
      <c r="K1077" t="n">
        <v>1353.419206115848</v>
      </c>
      <c r="L1077" t="n">
        <v>4</v>
      </c>
      <c r="M1077" t="n">
        <v>366.5815834549966</v>
      </c>
      <c r="N1077" t="n">
        <v>1246.603083623965</v>
      </c>
      <c r="O1077" t="b">
        <v>1</v>
      </c>
      <c r="P1077" t="n">
        <v>39.64789983782388</v>
      </c>
      <c r="Q1077" t="n">
        <v>58.20930546967639</v>
      </c>
      <c r="R1077" t="n">
        <v>0.9554584739256942</v>
      </c>
      <c r="S1077" t="n">
        <v>36.45358503217888</v>
      </c>
      <c r="T1077" t="n">
        <v>317.8714743102286</v>
      </c>
      <c r="U1077" t="n">
        <v>41.49620409448301</v>
      </c>
      <c r="V1077" t="n">
        <v>14.15848056126708</v>
      </c>
      <c r="W1077" t="n">
        <v>-13.6577481133569</v>
      </c>
      <c r="X1077" t="n">
        <v>1</v>
      </c>
      <c r="Y1077" t="n">
        <v>-9.168327011851778</v>
      </c>
      <c r="Z1077" t="n">
        <v>81.83061218403999</v>
      </c>
      <c r="AA1077" t="n">
        <v>1246.603083623965</v>
      </c>
      <c r="AB1077" t="b">
        <v>0</v>
      </c>
      <c r="AC1077" t="b">
        <v>1</v>
      </c>
      <c r="AD1077" t="n">
        <v>89.78268177005337</v>
      </c>
      <c r="AE1077" t="n">
        <v>0.2853857814731294</v>
      </c>
      <c r="AF1077" t="n">
        <v>0</v>
      </c>
      <c r="AG1077" t="n">
        <v>0.1525369012830812</v>
      </c>
      <c r="AH1077" t="b">
        <v>0</v>
      </c>
      <c r="AI1077" t="b">
        <v>0</v>
      </c>
      <c r="AJ1077" t="n">
        <v>1304.812389093642</v>
      </c>
      <c r="AK1077" t="n">
        <v>0</v>
      </c>
      <c r="AL1077" t="n">
        <v>43.43384186523668</v>
      </c>
      <c r="AM1077" t="n">
        <v>0</v>
      </c>
      <c r="AN1077" t="n">
        <v>43.72595053219793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8.581316354644889</v>
      </c>
      <c r="AU1077" t="n">
        <v>2.73087398577858</v>
      </c>
      <c r="AV1077" t="n">
        <v>8.581316354644889</v>
      </c>
    </row>
    <row r="1078" spans="1:48">
      <c r="A1078" t="n">
        <v>1075</v>
      </c>
      <c r="B1078" t="n">
        <v>0</v>
      </c>
      <c r="C1078" t="n">
        <v>0</v>
      </c>
      <c r="D1078" t="n">
        <v>0</v>
      </c>
      <c r="E1078" t="n">
        <v>44.5</v>
      </c>
      <c r="F1078" t="n">
        <v>1.407395224375691</v>
      </c>
      <c r="G1078" t="n">
        <v>315.1535109636148</v>
      </c>
      <c r="H1078" t="n">
        <v>1163.546762477666</v>
      </c>
      <c r="I1078" t="n">
        <v>48.29558462505901</v>
      </c>
      <c r="J1078" t="n">
        <v>48.29558462505901</v>
      </c>
      <c r="K1078" t="n">
        <v>1463.378465768418</v>
      </c>
      <c r="L1078" t="n">
        <v>4</v>
      </c>
      <c r="M1078" t="n">
        <v>396.3646982037968</v>
      </c>
      <c r="N1078" t="n">
        <v>1404.400942310543</v>
      </c>
      <c r="O1078" t="b">
        <v>0</v>
      </c>
      <c r="P1078" t="n">
        <v>48.29558462505901</v>
      </c>
      <c r="Q1078" t="n">
        <v>0</v>
      </c>
      <c r="R1078" t="n">
        <v>0.9557976530454477</v>
      </c>
      <c r="S1078" t="n">
        <v>36.50236987251225</v>
      </c>
      <c r="T1078" t="n">
        <v>343.5751443934434</v>
      </c>
      <c r="U1078" t="n">
        <v>50.52908894594512</v>
      </c>
      <c r="V1078" t="n">
        <v>15.18682773743944</v>
      </c>
      <c r="W1078" t="n">
        <v>-10.80665096387692</v>
      </c>
      <c r="X1078" t="n">
        <v>1</v>
      </c>
      <c r="Y1078" t="n">
        <v>-12.01942416133177</v>
      </c>
      <c r="Z1078" t="n">
        <v>81.999565160188</v>
      </c>
      <c r="AA1078" t="n">
        <v>1404.400942310543</v>
      </c>
      <c r="AB1078" t="b">
        <v>0</v>
      </c>
      <c r="AC1078" t="b">
        <v>1</v>
      </c>
      <c r="AD1078" t="n">
        <v>89.77847785116981</v>
      </c>
      <c r="AE1078" t="n">
        <v>0.2258106171556371</v>
      </c>
      <c r="AF1078" t="n">
        <v>0</v>
      </c>
      <c r="AG1078" t="n">
        <v>0.152296801156419</v>
      </c>
      <c r="AH1078" t="b">
        <v>0</v>
      </c>
      <c r="AI1078" t="b">
        <v>0</v>
      </c>
      <c r="AJ1078" t="n">
        <v>1404.400942310543</v>
      </c>
      <c r="AK1078" t="n">
        <v>0</v>
      </c>
      <c r="AL1078" t="n">
        <v>50.52908894594512</v>
      </c>
      <c r="AM1078" t="n">
        <v>0</v>
      </c>
      <c r="AN1078" t="n">
        <v>50.80325553976305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9.910240595837971</v>
      </c>
      <c r="AU1078" t="n">
        <v>3.153784002070003</v>
      </c>
      <c r="AV1078" t="n">
        <v>9.910240595837971</v>
      </c>
    </row>
    <row r="1079" spans="1:48">
      <c r="A1079" t="n">
        <v>1076</v>
      </c>
      <c r="B1079" t="n">
        <v>0</v>
      </c>
      <c r="C1079" t="n">
        <v>0</v>
      </c>
      <c r="D1079" t="n">
        <v>0</v>
      </c>
      <c r="E1079" t="n">
        <v>49.3</v>
      </c>
      <c r="F1079" t="n">
        <v>1.235936689291658</v>
      </c>
      <c r="G1079" t="n">
        <v>349.1475975394654</v>
      </c>
      <c r="H1079" t="n">
        <v>1289.052930115706</v>
      </c>
      <c r="I1079" t="n">
        <v>48.12768818684911</v>
      </c>
      <c r="J1079" t="n">
        <v>48.12768818684911</v>
      </c>
      <c r="K1079" t="n">
        <v>1316.307406123276</v>
      </c>
      <c r="L1079" t="n">
        <v>4</v>
      </c>
      <c r="M1079" t="n">
        <v>356.5296332944951</v>
      </c>
      <c r="N1079" t="n">
        <v>1555.886886649658</v>
      </c>
      <c r="O1079" t="b">
        <v>0</v>
      </c>
      <c r="P1079" t="n">
        <v>48.12768818684911</v>
      </c>
      <c r="Q1079" t="n">
        <v>0</v>
      </c>
      <c r="R1079" t="n">
        <v>0.9545510700132411</v>
      </c>
      <c r="S1079" t="n">
        <v>36.56134275617537</v>
      </c>
      <c r="T1079" t="n">
        <v>309.449078374472</v>
      </c>
      <c r="U1079" t="n">
        <v>50.41918625284396</v>
      </c>
      <c r="V1079" t="n">
        <v>14.06412949750842</v>
      </c>
      <c r="W1079" t="n">
        <v>-12.65961227307036</v>
      </c>
      <c r="X1079" t="n">
        <v>1</v>
      </c>
      <c r="Y1079" t="n">
        <v>-10.16646285213832</v>
      </c>
      <c r="Z1079" t="n">
        <v>82.15944650570177</v>
      </c>
      <c r="AA1079" t="n">
        <v>1555.886886649658</v>
      </c>
      <c r="AB1079" t="b">
        <v>0</v>
      </c>
      <c r="AC1079" t="b">
        <v>1</v>
      </c>
      <c r="AD1079" t="n">
        <v>89.77407588946079</v>
      </c>
      <c r="AE1079" t="n">
        <v>0.2645292116760971</v>
      </c>
      <c r="AF1079" t="n">
        <v>0</v>
      </c>
      <c r="AG1079" t="n">
        <v>0.1454695824344892</v>
      </c>
      <c r="AH1079" t="b">
        <v>0</v>
      </c>
      <c r="AI1079" t="b">
        <v>0</v>
      </c>
      <c r="AJ1079" t="n">
        <v>1555.886886649658</v>
      </c>
      <c r="AK1079" t="n">
        <v>0</v>
      </c>
      <c r="AL1079" t="n">
        <v>50.41918625284396</v>
      </c>
      <c r="AM1079" t="n">
        <v>0</v>
      </c>
      <c r="AN1079" t="n">
        <v>50.68455999148576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9.754495596024247</v>
      </c>
      <c r="AU1079" t="n">
        <v>3.104220514275246</v>
      </c>
      <c r="AV1079" t="n">
        <v>9.754495596024247</v>
      </c>
    </row>
    <row r="1080" spans="1:48">
      <c r="A1080" t="n">
        <v>1077</v>
      </c>
      <c r="B1080" t="n">
        <v>0</v>
      </c>
      <c r="C1080" t="n">
        <v>0</v>
      </c>
      <c r="D1080" t="n">
        <v>0</v>
      </c>
      <c r="E1080" t="n">
        <v>53.3</v>
      </c>
      <c r="F1080" t="n">
        <v>0.9821913517910019</v>
      </c>
      <c r="G1080" t="n">
        <v>377.4760030193409</v>
      </c>
      <c r="H1080" t="n">
        <v>1393.641403147407</v>
      </c>
      <c r="I1080" t="n">
        <v>43.15188273063787</v>
      </c>
      <c r="J1080" t="n">
        <v>43.15188273063787</v>
      </c>
      <c r="K1080" t="n">
        <v>1091.645887744168</v>
      </c>
      <c r="L1080" t="n">
        <v>5</v>
      </c>
      <c r="M1080" t="n">
        <v>295.6787344919199</v>
      </c>
      <c r="N1080" t="n">
        <v>1393.641403147407</v>
      </c>
      <c r="O1080" t="b">
        <v>1</v>
      </c>
      <c r="P1080" t="n">
        <v>43.15188273063787</v>
      </c>
      <c r="Q1080" t="n">
        <v>43.94014284027329</v>
      </c>
      <c r="R1080" t="n">
        <v>1</v>
      </c>
      <c r="S1080" t="n">
        <v>36.62176798052608</v>
      </c>
      <c r="T1080" t="n">
        <v>295.6787344919199</v>
      </c>
      <c r="U1080" t="n">
        <v>43.15188273063787</v>
      </c>
      <c r="V1080" t="n">
        <v>0</v>
      </c>
      <c r="W1080" t="n">
        <v>-15.90059598405193</v>
      </c>
      <c r="X1080" t="n">
        <v>1</v>
      </c>
      <c r="Y1080" t="n">
        <v>-6.925479141156751</v>
      </c>
      <c r="Z1080" t="n">
        <v>82.27843009657673</v>
      </c>
      <c r="AA1080" t="n">
        <v>1393.641403147407</v>
      </c>
      <c r="AB1080" t="b">
        <v>0</v>
      </c>
      <c r="AC1080" t="b">
        <v>1</v>
      </c>
      <c r="AD1080" t="n">
        <v>89.77068463112879</v>
      </c>
      <c r="AE1080" t="n">
        <v>0.3322512593682493</v>
      </c>
      <c r="AF1080" t="n">
        <v>0</v>
      </c>
      <c r="AG1080" t="n">
        <v>0.1317920622363373</v>
      </c>
      <c r="AH1080" t="b">
        <v>0</v>
      </c>
      <c r="AI1080" t="b">
        <v>0</v>
      </c>
      <c r="AJ1080" t="n">
        <v>1437.58154598768</v>
      </c>
      <c r="AK1080" t="n">
        <v>0</v>
      </c>
      <c r="AL1080" t="n">
        <v>44.51241915466258</v>
      </c>
      <c r="AM1080" t="n">
        <v>0</v>
      </c>
      <c r="AN1080" t="n">
        <v>44.84972684170352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8.695612180319449</v>
      </c>
      <c r="AU1080" t="n">
        <v>2.767246901554933</v>
      </c>
      <c r="AV1080" t="n">
        <v>8.695612180319449</v>
      </c>
    </row>
    <row r="1081" spans="1:48">
      <c r="A1081" t="n">
        <v>1078</v>
      </c>
      <c r="B1081" t="n">
        <v>0</v>
      </c>
      <c r="C1081" t="n">
        <v>0</v>
      </c>
      <c r="D1081" t="n">
        <v>0</v>
      </c>
      <c r="E1081" t="n">
        <v>56.4</v>
      </c>
      <c r="F1081" t="n">
        <v>0.7519645702110083</v>
      </c>
      <c r="G1081" t="n">
        <v>399.4305172662444</v>
      </c>
      <c r="H1081" t="n">
        <v>1474.697469746974</v>
      </c>
      <c r="I1081" t="n">
        <v>37.09484163821337</v>
      </c>
      <c r="J1081" t="n">
        <v>37.09484163821337</v>
      </c>
      <c r="K1081" t="n">
        <v>886.8367069706088</v>
      </c>
      <c r="L1081" t="n">
        <v>5</v>
      </c>
      <c r="M1081" t="n">
        <v>240.2049585510858</v>
      </c>
      <c r="N1081" t="n">
        <v>1474.697469746974</v>
      </c>
      <c r="O1081" t="b">
        <v>0</v>
      </c>
      <c r="P1081" t="n">
        <v>37.09484163821337</v>
      </c>
      <c r="Q1081" t="n">
        <v>0</v>
      </c>
      <c r="R1081" t="n">
        <v>1</v>
      </c>
      <c r="S1081" t="n">
        <v>36.62176798052608</v>
      </c>
      <c r="T1081" t="n">
        <v>240.2049585510858</v>
      </c>
      <c r="U1081" t="n">
        <v>37.09484163821336</v>
      </c>
      <c r="V1081" t="n">
        <v>0</v>
      </c>
      <c r="W1081" t="n">
        <v>-14.61252141585869</v>
      </c>
      <c r="X1081" t="n">
        <v>1</v>
      </c>
      <c r="Y1081" t="n">
        <v>-8.213553709349988</v>
      </c>
      <c r="Z1081" t="n">
        <v>82.40750342726797</v>
      </c>
      <c r="AA1081" t="n">
        <v>1474.697469746974</v>
      </c>
      <c r="AB1081" t="b">
        <v>0</v>
      </c>
      <c r="AC1081" t="b">
        <v>1</v>
      </c>
      <c r="AD1081" t="n">
        <v>89.76768085476957</v>
      </c>
      <c r="AE1081" t="n">
        <v>0.3053362683910772</v>
      </c>
      <c r="AF1081" t="n">
        <v>0</v>
      </c>
      <c r="AG1081" t="n">
        <v>0.1166458966140178</v>
      </c>
      <c r="AH1081" t="b">
        <v>0</v>
      </c>
      <c r="AI1081" t="b">
        <v>0</v>
      </c>
      <c r="AJ1081" t="n">
        <v>1474.697469746974</v>
      </c>
      <c r="AK1081" t="n">
        <v>0</v>
      </c>
      <c r="AL1081" t="n">
        <v>37.09484163821336</v>
      </c>
      <c r="AM1081" t="n">
        <v>0</v>
      </c>
      <c r="AN1081" t="n">
        <v>37.40823456059169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7.263204365014588</v>
      </c>
      <c r="AU1081" t="n">
        <v>2.311404804820597</v>
      </c>
      <c r="AV1081" t="n">
        <v>7.263204365014588</v>
      </c>
    </row>
    <row r="1082" spans="1:48">
      <c r="A1082" t="n">
        <v>1079</v>
      </c>
      <c r="B1082" t="n">
        <v>0</v>
      </c>
      <c r="C1082" t="n">
        <v>0</v>
      </c>
      <c r="D1082" t="n">
        <v>0</v>
      </c>
      <c r="E1082" t="n">
        <v>58.9</v>
      </c>
      <c r="F1082" t="n">
        <v>0.67661703403164</v>
      </c>
      <c r="G1082" t="n">
        <v>417.1357706911666</v>
      </c>
      <c r="H1082" t="n">
        <v>1540.065265391787</v>
      </c>
      <c r="I1082" t="n">
        <v>36.00469558805079</v>
      </c>
      <c r="J1082" t="n">
        <v>36.00469558805079</v>
      </c>
      <c r="K1082" t="n">
        <v>824.2388708878836</v>
      </c>
      <c r="L1082" t="n">
        <v>5</v>
      </c>
      <c r="M1082" t="n">
        <v>223.2499650292209</v>
      </c>
      <c r="N1082" t="n">
        <v>1540.065265391787</v>
      </c>
      <c r="O1082" t="b">
        <v>0</v>
      </c>
      <c r="P1082" t="n">
        <v>36.00469558805079</v>
      </c>
      <c r="Q1082" t="n">
        <v>0</v>
      </c>
      <c r="R1082" t="n">
        <v>1</v>
      </c>
      <c r="S1082" t="n">
        <v>36.62176798052608</v>
      </c>
      <c r="T1082" t="n">
        <v>223.2499650292209</v>
      </c>
      <c r="U1082" t="n">
        <v>36.00469558805079</v>
      </c>
      <c r="V1082" t="n">
        <v>0</v>
      </c>
      <c r="W1082" t="n">
        <v>-14.61252141585869</v>
      </c>
      <c r="X1082" t="n">
        <v>1</v>
      </c>
      <c r="Y1082" t="n">
        <v>-8.213553709349988</v>
      </c>
      <c r="Z1082" t="n">
        <v>82.51410104299458</v>
      </c>
      <c r="AA1082" t="n">
        <v>1540.065265391787</v>
      </c>
      <c r="AB1082" t="b">
        <v>0</v>
      </c>
      <c r="AC1082" t="b">
        <v>1</v>
      </c>
      <c r="AD1082" t="n">
        <v>89.76442150805951</v>
      </c>
      <c r="AE1082" t="n">
        <v>0.3053362683910772</v>
      </c>
      <c r="AF1082" t="n">
        <v>0</v>
      </c>
      <c r="AG1082" t="n">
        <v>0.08595386956409584</v>
      </c>
      <c r="AH1082" t="b">
        <v>0</v>
      </c>
      <c r="AI1082" t="b">
        <v>0</v>
      </c>
      <c r="AJ1082" t="n">
        <v>1540.065265391787</v>
      </c>
      <c r="AK1082" t="n">
        <v>0</v>
      </c>
      <c r="AL1082" t="n">
        <v>36.00469558805079</v>
      </c>
      <c r="AM1082" t="n">
        <v>0</v>
      </c>
      <c r="AN1082" t="n">
        <v>36.32906161133668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7.053624624263667</v>
      </c>
      <c r="AU1082" t="n">
        <v>2.244709225924578</v>
      </c>
      <c r="AV1082" t="n">
        <v>7.053624624263667</v>
      </c>
    </row>
    <row r="1083" spans="1:48">
      <c r="A1083" t="n">
        <v>1080</v>
      </c>
      <c r="B1083" t="n">
        <v>0</v>
      </c>
      <c r="C1083" t="n">
        <v>0</v>
      </c>
      <c r="D1083" t="n">
        <v>0</v>
      </c>
      <c r="E1083" t="n">
        <v>61.2</v>
      </c>
      <c r="F1083" t="n">
        <v>0.541567293662423</v>
      </c>
      <c r="G1083" t="n">
        <v>433.4246038420951</v>
      </c>
      <c r="H1083" t="n">
        <v>1600.203637385015</v>
      </c>
      <c r="I1083" t="n">
        <v>32.04032365506049</v>
      </c>
      <c r="J1083" t="n">
        <v>32.04032365506049</v>
      </c>
      <c r="K1083" t="n">
        <v>705.9187470342401</v>
      </c>
      <c r="L1083" t="n">
        <v>6</v>
      </c>
      <c r="M1083" t="n">
        <v>191.2022608435103</v>
      </c>
      <c r="N1083" t="n">
        <v>1292.964539007092</v>
      </c>
      <c r="O1083" t="b">
        <v>1</v>
      </c>
      <c r="P1083" t="n">
        <v>32.04032365506049</v>
      </c>
      <c r="Q1083" t="n">
        <v>24.2280123906148</v>
      </c>
      <c r="R1083" t="n">
        <v>0.9529501602428854</v>
      </c>
      <c r="S1083" t="n">
        <v>36.62176798052608</v>
      </c>
      <c r="T1083" t="n">
        <v>248.3198716076345</v>
      </c>
      <c r="U1083" t="n">
        <v>33.6222448893803</v>
      </c>
      <c r="V1083" t="n">
        <v>11.68341016764649</v>
      </c>
      <c r="W1083" t="n">
        <v>-13.26758450990364</v>
      </c>
      <c r="X1083" t="n">
        <v>1</v>
      </c>
      <c r="Y1083" t="n">
        <v>-9.558490615305042</v>
      </c>
      <c r="Z1083" t="n">
        <v>82.60178193291304</v>
      </c>
      <c r="AA1083" t="n">
        <v>1292.964539007092</v>
      </c>
      <c r="AB1083" t="b">
        <v>0</v>
      </c>
      <c r="AC1083" t="b">
        <v>1</v>
      </c>
      <c r="AD1083" t="n">
        <v>89.76089530878875</v>
      </c>
      <c r="AE1083" t="n">
        <v>0.2772331091621656</v>
      </c>
      <c r="AF1083" t="n">
        <v>0</v>
      </c>
      <c r="AG1083" t="n">
        <v>0.05070595308966158</v>
      </c>
      <c r="AH1083" t="b">
        <v>0</v>
      </c>
      <c r="AI1083" t="b">
        <v>0</v>
      </c>
      <c r="AJ1083" t="n">
        <v>1317.192551397707</v>
      </c>
      <c r="AK1083" t="n">
        <v>0</v>
      </c>
      <c r="AL1083" t="n">
        <v>34.25227003021344</v>
      </c>
      <c r="AM1083" t="n">
        <v>0</v>
      </c>
      <c r="AN1083" t="n">
        <v>34.56579888707657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6.779650342124582</v>
      </c>
      <c r="AU1083" t="n">
        <v>2.157521059337408</v>
      </c>
      <c r="AV1083" t="n">
        <v>6.779650342124582</v>
      </c>
    </row>
    <row r="1084" spans="1:48">
      <c r="A1084" t="n">
        <v>1081</v>
      </c>
      <c r="B1084" t="n">
        <v>0</v>
      </c>
      <c r="C1084" t="n">
        <v>0</v>
      </c>
      <c r="D1084" t="n">
        <v>0</v>
      </c>
      <c r="E1084" t="n">
        <v>62.6</v>
      </c>
      <c r="F1084" t="n">
        <v>0.2404471246520075</v>
      </c>
      <c r="G1084" t="n">
        <v>443.3395457600515</v>
      </c>
      <c r="H1084" t="n">
        <v>1636.80960294611</v>
      </c>
      <c r="I1084" t="n">
        <v>20.01021957602581</v>
      </c>
      <c r="J1084" t="n">
        <v>20.01021957602581</v>
      </c>
      <c r="K1084" t="n">
        <v>431.0094222367052</v>
      </c>
      <c r="L1084" t="n">
        <v>6</v>
      </c>
      <c r="M1084" t="n">
        <v>116.7414469763557</v>
      </c>
      <c r="N1084" t="n">
        <v>1322.542159180457</v>
      </c>
      <c r="O1084" t="b">
        <v>0</v>
      </c>
      <c r="P1084" t="n">
        <v>20.01021957602581</v>
      </c>
      <c r="Q1084" t="n">
        <v>0</v>
      </c>
      <c r="R1084" t="n">
        <v>0.9458123156376919</v>
      </c>
      <c r="S1084" t="n">
        <v>36.66341219272949</v>
      </c>
      <c r="T1084" t="n">
        <v>152.7596822787296</v>
      </c>
      <c r="U1084" t="n">
        <v>21.15664941678666</v>
      </c>
      <c r="V1084" t="n">
        <v>8.277693446606264</v>
      </c>
      <c r="W1084" t="n">
        <v>-17.97771248949986</v>
      </c>
      <c r="X1084" t="n">
        <v>1</v>
      </c>
      <c r="Y1084" t="n">
        <v>-4.848362635708821</v>
      </c>
      <c r="Z1084" t="n">
        <v>82.65504506178314</v>
      </c>
      <c r="AA1084" t="n">
        <v>1322.542159180457</v>
      </c>
      <c r="AB1084" t="b">
        <v>0</v>
      </c>
      <c r="AC1084" t="b">
        <v>1</v>
      </c>
      <c r="AD1084" t="n">
        <v>89.75803680615958</v>
      </c>
      <c r="AE1084" t="n">
        <v>0.3756536938104449</v>
      </c>
      <c r="AF1084" t="n">
        <v>0</v>
      </c>
      <c r="AG1084" t="n">
        <v>0.03067258814882151</v>
      </c>
      <c r="AH1084" t="b">
        <v>0</v>
      </c>
      <c r="AI1084" t="b">
        <v>0</v>
      </c>
      <c r="AJ1084" t="n">
        <v>1322.542159180457</v>
      </c>
      <c r="AK1084" t="n">
        <v>0</v>
      </c>
      <c r="AL1084" t="n">
        <v>21.15664941678666</v>
      </c>
      <c r="AM1084" t="n">
        <v>0</v>
      </c>
      <c r="AN1084" t="n">
        <v>21.53244920230282</v>
      </c>
      <c r="AO1084" t="n">
        <v>0</v>
      </c>
      <c r="AP1084" t="n">
        <v>1</v>
      </c>
      <c r="AQ1084" t="n">
        <v>3</v>
      </c>
      <c r="AR1084" t="n">
        <v>0</v>
      </c>
      <c r="AS1084" t="n">
        <v>0</v>
      </c>
      <c r="AT1084" t="n">
        <v>4.364027825471451</v>
      </c>
      <c r="AU1084" t="n">
        <v>1.388785772399953</v>
      </c>
      <c r="AV1084" t="n">
        <v>4.364027825471451</v>
      </c>
    </row>
    <row r="1085" spans="1:48">
      <c r="A1085" t="n">
        <v>1082</v>
      </c>
      <c r="B1085" t="n">
        <v>0</v>
      </c>
      <c r="C1085" t="n">
        <v>0</v>
      </c>
      <c r="D1085" t="n">
        <v>0</v>
      </c>
      <c r="E1085" t="n">
        <v>63</v>
      </c>
      <c r="F1085" t="n">
        <v>-0.003355792270452795</v>
      </c>
      <c r="G1085" t="n">
        <v>446.172386308039</v>
      </c>
      <c r="H1085" t="n">
        <v>1647.26845024928</v>
      </c>
      <c r="I1085" t="n">
        <v>9.633665588546009</v>
      </c>
      <c r="J1085" t="n">
        <v>9.633665588546009</v>
      </c>
      <c r="K1085" t="n">
        <v>206.1865160950815</v>
      </c>
      <c r="L1085" t="n">
        <v>6</v>
      </c>
      <c r="M1085" t="n">
        <v>55.84683534536336</v>
      </c>
      <c r="N1085" t="n">
        <v>1330.992907801418</v>
      </c>
      <c r="O1085" t="b">
        <v>0</v>
      </c>
      <c r="P1085" t="n">
        <v>9.633665588546009</v>
      </c>
      <c r="Q1085" t="n">
        <v>0</v>
      </c>
      <c r="R1085" t="n">
        <v>0.9265060738880018</v>
      </c>
      <c r="S1085" t="n">
        <v>36.6933660016057</v>
      </c>
      <c r="T1085" t="n">
        <v>74.60001874233792</v>
      </c>
      <c r="U1085" t="n">
        <v>10.39784396460476</v>
      </c>
      <c r="V1085" t="n">
        <v>5.482648265403057</v>
      </c>
      <c r="W1085" t="n">
        <v>-20.55892970103666</v>
      </c>
      <c r="X1085" t="n">
        <v>1</v>
      </c>
      <c r="Y1085" t="n">
        <v>-2.267145424172021</v>
      </c>
      <c r="Z1085" t="n">
        <v>82.67438012945583</v>
      </c>
      <c r="AA1085" t="n">
        <v>1330.992907801418</v>
      </c>
      <c r="AB1085" t="b">
        <v>0</v>
      </c>
      <c r="AC1085" t="b">
        <v>1</v>
      </c>
      <c r="AD1085" t="n">
        <v>89.75662499900484</v>
      </c>
      <c r="AE1085" t="n">
        <v>0.4295895758425571</v>
      </c>
      <c r="AF1085" t="n">
        <v>0</v>
      </c>
      <c r="AG1085" t="n">
        <v>0.01106522513427727</v>
      </c>
      <c r="AH1085" t="b">
        <v>0</v>
      </c>
      <c r="AI1085" t="b">
        <v>0</v>
      </c>
      <c r="AJ1085" t="n">
        <v>1330.992907801418</v>
      </c>
      <c r="AK1085" t="n">
        <v>0</v>
      </c>
      <c r="AL1085" t="n">
        <v>10.39784396460476</v>
      </c>
      <c r="AM1085" t="n">
        <v>0</v>
      </c>
      <c r="AN1085" t="n">
        <v>10.82743696430211</v>
      </c>
      <c r="AO1085" t="n">
        <v>0</v>
      </c>
      <c r="AP1085" t="n">
        <v>1</v>
      </c>
      <c r="AQ1085" t="n">
        <v>3</v>
      </c>
      <c r="AR1085" t="n">
        <v>0</v>
      </c>
      <c r="AS1085" t="n">
        <v>0</v>
      </c>
      <c r="AT1085" t="n">
        <v>2.516279242296658</v>
      </c>
      <c r="AU1085" t="n">
        <v>0.8007677656613953</v>
      </c>
      <c r="AV1085" t="n">
        <v>2.516279242296658</v>
      </c>
    </row>
    <row r="1086" spans="1:48">
      <c r="A1086" t="n">
        <v>1083</v>
      </c>
      <c r="B1086" t="n">
        <v>0</v>
      </c>
      <c r="C1086" t="n">
        <v>0</v>
      </c>
      <c r="D1086" t="n">
        <v>0</v>
      </c>
      <c r="E1086" t="n">
        <v>62.5</v>
      </c>
      <c r="F1086" t="n">
        <v>-0.3103572889035355</v>
      </c>
      <c r="G1086" t="n">
        <v>442.6313356230546</v>
      </c>
      <c r="H1086" t="n">
        <v>1634.194891120317</v>
      </c>
      <c r="I1086" t="n">
        <v>-3.709873893689085</v>
      </c>
      <c r="J1086" t="n">
        <v>-3.709873893689085</v>
      </c>
      <c r="K1086" t="n">
        <v>-80.0365524411518</v>
      </c>
      <c r="L1086" t="n">
        <v>6</v>
      </c>
      <c r="M1086" t="n">
        <v>-21.67837281721338</v>
      </c>
      <c r="N1086" t="n">
        <v>1320.429472025216</v>
      </c>
      <c r="O1086" t="b">
        <v>0</v>
      </c>
      <c r="P1086" t="n">
        <v>-3.709873893689085</v>
      </c>
      <c r="Q1086" t="n">
        <v>0</v>
      </c>
      <c r="R1086" t="n">
        <v>0.8246887608678172</v>
      </c>
      <c r="S1086" t="n">
        <v>36.71292482038492</v>
      </c>
      <c r="T1086" t="n">
        <v>-22.12612675279489</v>
      </c>
      <c r="U1086" t="n">
        <v>-3.059491304362315</v>
      </c>
      <c r="V1086" t="n">
        <v>-0.4477539355815097</v>
      </c>
      <c r="W1086" t="n">
        <v>-31.1678273110154</v>
      </c>
      <c r="X1086" t="n">
        <v>1</v>
      </c>
      <c r="Y1086" t="n">
        <v>8.341752185806719</v>
      </c>
      <c r="Z1086" t="n">
        <v>82.65890026857811</v>
      </c>
      <c r="AA1086" t="n">
        <v>1320.429472025216</v>
      </c>
      <c r="AB1086" t="b">
        <v>0</v>
      </c>
      <c r="AC1086" t="b">
        <v>1</v>
      </c>
      <c r="AD1086" t="n">
        <v>89.75783027812422</v>
      </c>
      <c r="AE1086" t="n">
        <v>0.6512680333645009</v>
      </c>
      <c r="AF1086" t="n">
        <v>0</v>
      </c>
      <c r="AG1086" t="n">
        <v>9.243823357940606e-05</v>
      </c>
      <c r="AH1086" t="b">
        <v>0</v>
      </c>
      <c r="AI1086" t="b">
        <v>0</v>
      </c>
      <c r="AJ1086" t="n">
        <v>1320.429472025216</v>
      </c>
      <c r="AK1086" t="n">
        <v>0</v>
      </c>
      <c r="AL1086" t="n">
        <v>-3.059491304362315</v>
      </c>
      <c r="AM1086" t="n">
        <v>0</v>
      </c>
      <c r="AN1086" t="n">
        <v>-2.406713351031481</v>
      </c>
      <c r="AO1086" t="n">
        <v>0</v>
      </c>
      <c r="AP1086" t="n">
        <v>1</v>
      </c>
      <c r="AQ1086" t="n">
        <v>3</v>
      </c>
      <c r="AR1086" t="n">
        <v>0</v>
      </c>
      <c r="AS1086" t="n">
        <v>0</v>
      </c>
      <c r="AT1086" t="n">
        <v>0.3495324709954022</v>
      </c>
      <c r="AU1086" t="n">
        <v>0.1112334160375737</v>
      </c>
      <c r="AV1086" t="n">
        <v>0.3495324709954022</v>
      </c>
    </row>
    <row r="1087" spans="1:48">
      <c r="A1087" t="n">
        <v>1084</v>
      </c>
      <c r="B1087" t="n">
        <v>0</v>
      </c>
      <c r="C1087" t="n">
        <v>0</v>
      </c>
      <c r="D1087" t="n">
        <v>0</v>
      </c>
      <c r="E1087" t="n">
        <v>60.9</v>
      </c>
      <c r="F1087" t="n">
        <v>-0.5052150521153962</v>
      </c>
      <c r="G1087" t="n">
        <v>431.2999734311044</v>
      </c>
      <c r="H1087" t="n">
        <v>1592.359501907637</v>
      </c>
      <c r="I1087" t="n">
        <v>-11.99722934555152</v>
      </c>
      <c r="J1087" t="n">
        <v>-11.99722934555152</v>
      </c>
      <c r="K1087" t="n">
        <v>-265.6274247218352</v>
      </c>
      <c r="L1087" t="n">
        <v>6</v>
      </c>
      <c r="M1087" t="n">
        <v>-71.94675642519911</v>
      </c>
      <c r="N1087" t="n">
        <v>1286.626477541371</v>
      </c>
      <c r="O1087" t="b">
        <v>0</v>
      </c>
      <c r="P1087" t="n">
        <v>-11.99722934555152</v>
      </c>
      <c r="Q1087" t="n">
        <v>0</v>
      </c>
      <c r="R1087" t="n">
        <v>0.9225647497846917</v>
      </c>
      <c r="S1087" t="n">
        <v>36.73089152858581</v>
      </c>
      <c r="T1087" t="n">
        <v>-82.14794720202224</v>
      </c>
      <c r="U1087" t="n">
        <v>-11.0682208892883</v>
      </c>
      <c r="V1087" t="n">
        <v>-10.20119077682313</v>
      </c>
      <c r="W1087" t="n">
        <v>-54.06704919010669</v>
      </c>
      <c r="X1087" t="n">
        <v>1</v>
      </c>
      <c r="Y1087" t="n">
        <v>31.24097406489801</v>
      </c>
      <c r="Z1087" t="n">
        <v>82.60641660868956</v>
      </c>
      <c r="AA1087" t="n">
        <v>1286.626477541371</v>
      </c>
      <c r="AB1087" t="b">
        <v>0</v>
      </c>
      <c r="AC1087" t="b">
        <v>1</v>
      </c>
      <c r="AD1087" t="n">
        <v>89.76568399365016</v>
      </c>
      <c r="AE1087" t="n">
        <v>1.1297592368082</v>
      </c>
      <c r="AF1087" t="n">
        <v>0</v>
      </c>
      <c r="AG1087" t="n">
        <v>-0.008609469851522111</v>
      </c>
      <c r="AH1087" t="b">
        <v>0</v>
      </c>
      <c r="AI1087" t="b">
        <v>0</v>
      </c>
      <c r="AJ1087" t="n">
        <v>1286.626477541371</v>
      </c>
      <c r="AK1087" t="n">
        <v>0</v>
      </c>
      <c r="AL1087" t="n">
        <v>-11.0682208892883</v>
      </c>
      <c r="AM1087" t="n">
        <v>5.755316251633261</v>
      </c>
      <c r="AN1087" t="n">
        <v>-4.179639373532723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 spans="1:48">
      <c r="A1088" t="n">
        <v>1085</v>
      </c>
      <c r="B1088" t="n">
        <v>0</v>
      </c>
      <c r="C1088" t="n">
        <v>0</v>
      </c>
      <c r="D1088" t="n">
        <v>0</v>
      </c>
      <c r="E1088" t="n">
        <v>59.3</v>
      </c>
      <c r="F1088" t="n">
        <v>-0.3354491693015458</v>
      </c>
      <c r="G1088" t="n">
        <v>419.9686112391541</v>
      </c>
      <c r="H1088" t="n">
        <v>1550.524112694957</v>
      </c>
      <c r="I1088" t="n">
        <v>-4.97042584110438</v>
      </c>
      <c r="J1088" t="n">
        <v>-4.97042584110438</v>
      </c>
      <c r="K1088" t="n">
        <v>-113.018138124562</v>
      </c>
      <c r="L1088" t="n">
        <v>6</v>
      </c>
      <c r="M1088" t="n">
        <v>-30.6116300445726</v>
      </c>
      <c r="N1088" t="n">
        <v>1252.823483057525</v>
      </c>
      <c r="O1088" t="b">
        <v>0</v>
      </c>
      <c r="P1088" t="n">
        <v>-4.97042584110438</v>
      </c>
      <c r="Q1088" t="n">
        <v>0</v>
      </c>
      <c r="R1088" t="n">
        <v>0.8673450611759378</v>
      </c>
      <c r="S1088" t="n">
        <v>36.75655522888124</v>
      </c>
      <c r="T1088" t="n">
        <v>-32.85995808626856</v>
      </c>
      <c r="U1088" t="n">
        <v>-4.311074305223141</v>
      </c>
      <c r="V1088" t="n">
        <v>-2.248328041695956</v>
      </c>
      <c r="W1088" t="n">
        <v>-32.51276421697045</v>
      </c>
      <c r="X1088" t="n">
        <v>1</v>
      </c>
      <c r="Y1088" t="n">
        <v>9.686689091761764</v>
      </c>
      <c r="Z1088" t="n">
        <v>82.59093674781184</v>
      </c>
      <c r="AA1088" t="n">
        <v>1252.823483057525</v>
      </c>
      <c r="AB1088" t="b">
        <v>0</v>
      </c>
      <c r="AC1088" t="b">
        <v>1</v>
      </c>
      <c r="AD1088" t="n">
        <v>89.7738045617368</v>
      </c>
      <c r="AE1088" t="n">
        <v>0.6793711925934123</v>
      </c>
      <c r="AF1088" t="n">
        <v>0</v>
      </c>
      <c r="AG1088" t="n">
        <v>-0.01784597743724686</v>
      </c>
      <c r="AH1088" t="b">
        <v>0</v>
      </c>
      <c r="AI1088" t="b">
        <v>0</v>
      </c>
      <c r="AJ1088" t="n">
        <v>1252.823483057525</v>
      </c>
      <c r="AK1088" t="n">
        <v>0</v>
      </c>
      <c r="AL1088" t="n">
        <v>-4.311074305223141</v>
      </c>
      <c r="AM1088" t="n">
        <v>0</v>
      </c>
      <c r="AN1088" t="n">
        <v>-3.629891893441088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 spans="1:48">
      <c r="A1089" t="n">
        <v>1086</v>
      </c>
      <c r="B1089" t="n">
        <v>0</v>
      </c>
      <c r="C1089" t="n">
        <v>0</v>
      </c>
      <c r="D1089" t="n">
        <v>0</v>
      </c>
      <c r="E1089" t="n">
        <v>58.6</v>
      </c>
      <c r="F1089" t="n">
        <v>-0.06965493734508676</v>
      </c>
      <c r="G1089" t="n">
        <v>415.011140280176</v>
      </c>
      <c r="H1089" t="n">
        <v>1532.22112991441</v>
      </c>
      <c r="I1089" t="n">
        <v>5.709304112360877</v>
      </c>
      <c r="J1089" t="n">
        <v>5.709304112360877</v>
      </c>
      <c r="K1089" t="n">
        <v>131.3695777636729</v>
      </c>
      <c r="L1089" t="n">
        <v>6</v>
      </c>
      <c r="M1089" t="n">
        <v>35.5822258298139</v>
      </c>
      <c r="N1089" t="n">
        <v>1238.034672970843</v>
      </c>
      <c r="O1089" t="b">
        <v>0</v>
      </c>
      <c r="P1089" t="n">
        <v>5.709304112360877</v>
      </c>
      <c r="Q1089" t="n">
        <v>0</v>
      </c>
      <c r="R1089" t="n">
        <v>0.9076395181110078</v>
      </c>
      <c r="S1089" t="n">
        <v>36.77476970270234</v>
      </c>
      <c r="T1089" t="n">
        <v>48.51861044665232</v>
      </c>
      <c r="U1089" t="n">
        <v>6.290277140249645</v>
      </c>
      <c r="V1089" t="n">
        <v>4.481202241437096</v>
      </c>
      <c r="W1089" t="n">
        <v>-30.38476203853422</v>
      </c>
      <c r="X1089" t="n">
        <v>1</v>
      </c>
      <c r="Y1089" t="n">
        <v>7.558686913325534</v>
      </c>
      <c r="Z1089" t="n">
        <v>82.59283501694881</v>
      </c>
      <c r="AA1089" t="n">
        <v>1238.034672970843</v>
      </c>
      <c r="AB1089" t="b">
        <v>0</v>
      </c>
      <c r="AC1089" t="b">
        <v>1</v>
      </c>
      <c r="AD1089" t="n">
        <v>89.7772262633251</v>
      </c>
      <c r="AE1089" t="n">
        <v>0.6349054754320582</v>
      </c>
      <c r="AF1089" t="n">
        <v>0</v>
      </c>
      <c r="AG1089" t="n">
        <v>-0.020239207850202</v>
      </c>
      <c r="AH1089" t="b">
        <v>0</v>
      </c>
      <c r="AI1089" t="b">
        <v>0</v>
      </c>
      <c r="AJ1089" t="n">
        <v>1238.034672970843</v>
      </c>
      <c r="AK1089" t="n">
        <v>0</v>
      </c>
      <c r="AL1089" t="n">
        <v>6.290277140249645</v>
      </c>
      <c r="AM1089" t="n">
        <v>0</v>
      </c>
      <c r="AN1089" t="n">
        <v>6.925350384566851</v>
      </c>
      <c r="AO1089" t="n">
        <v>0</v>
      </c>
      <c r="AP1089" t="n">
        <v>1</v>
      </c>
      <c r="AQ1089" t="n">
        <v>3</v>
      </c>
      <c r="AR1089" t="n">
        <v>0</v>
      </c>
      <c r="AS1089" t="n">
        <v>0</v>
      </c>
      <c r="AT1089" t="n">
        <v>1.822211698238097</v>
      </c>
      <c r="AU1089" t="n">
        <v>0.5798912798042105</v>
      </c>
      <c r="AV1089" t="n">
        <v>1.822211698238097</v>
      </c>
    </row>
    <row r="1090" spans="1:48">
      <c r="A1090" t="n">
        <v>1087</v>
      </c>
      <c r="B1090" t="n">
        <v>0</v>
      </c>
      <c r="C1090" t="n">
        <v>0</v>
      </c>
      <c r="D1090" t="n">
        <v>0</v>
      </c>
      <c r="E1090" t="n">
        <v>58.6</v>
      </c>
      <c r="F1090" t="n">
        <v>0.0307355853485678</v>
      </c>
      <c r="G1090" t="n">
        <v>415.011140280176</v>
      </c>
      <c r="H1090" t="n">
        <v>1532.22112991441</v>
      </c>
      <c r="I1090" t="n">
        <v>9.754876936345699</v>
      </c>
      <c r="J1090" t="n">
        <v>9.754876936345699</v>
      </c>
      <c r="K1090" t="n">
        <v>224.4571385661239</v>
      </c>
      <c r="L1090" t="n">
        <v>6</v>
      </c>
      <c r="M1090" t="n">
        <v>60.79554132343549</v>
      </c>
      <c r="N1090" t="n">
        <v>1238.034672970843</v>
      </c>
      <c r="O1090" t="b">
        <v>0</v>
      </c>
      <c r="P1090" t="n">
        <v>9.754876936345699</v>
      </c>
      <c r="Q1090" t="n">
        <v>0</v>
      </c>
      <c r="R1090" t="n">
        <v>0.9302776364699311</v>
      </c>
      <c r="S1090" t="n">
        <v>36.78933666427899</v>
      </c>
      <c r="T1090" t="n">
        <v>80.88123764205123</v>
      </c>
      <c r="U1090" t="n">
        <v>10.48598456409416</v>
      </c>
      <c r="V1090" t="n">
        <v>5.639231053640984</v>
      </c>
      <c r="W1090" t="n">
        <v>-22.89171173390923</v>
      </c>
      <c r="X1090" t="n">
        <v>1</v>
      </c>
      <c r="Y1090" t="n">
        <v>0.06563660870054733</v>
      </c>
      <c r="Z1090" t="n">
        <v>82.6125032802979</v>
      </c>
      <c r="AA1090" t="n">
        <v>1238.034672970843</v>
      </c>
      <c r="AB1090" t="b">
        <v>0</v>
      </c>
      <c r="AC1090" t="b">
        <v>1</v>
      </c>
      <c r="AD1090" t="n">
        <v>89.77873902592869</v>
      </c>
      <c r="AE1090" t="n">
        <v>0.4783342750369093</v>
      </c>
      <c r="AF1090" t="n">
        <v>0</v>
      </c>
      <c r="AG1090" t="n">
        <v>-0.01319994582597606</v>
      </c>
      <c r="AH1090" t="b">
        <v>0</v>
      </c>
      <c r="AI1090" t="b">
        <v>0</v>
      </c>
      <c r="AJ1090" t="n">
        <v>1238.034672970843</v>
      </c>
      <c r="AK1090" t="n">
        <v>0</v>
      </c>
      <c r="AL1090" t="n">
        <v>10.48598456409416</v>
      </c>
      <c r="AM1090" t="n">
        <v>0</v>
      </c>
      <c r="AN1090" t="n">
        <v>10.96432226298587</v>
      </c>
      <c r="AO1090" t="n">
        <v>0</v>
      </c>
      <c r="AP1090" t="n">
        <v>1</v>
      </c>
      <c r="AQ1090" t="n">
        <v>3</v>
      </c>
      <c r="AR1090" t="n">
        <v>0</v>
      </c>
      <c r="AS1090" t="n">
        <v>0</v>
      </c>
      <c r="AT1090" t="n">
        <v>2.503578942460623</v>
      </c>
      <c r="AU1090" t="n">
        <v>0.7967260875550937</v>
      </c>
      <c r="AV1090" t="n">
        <v>2.503578942460623</v>
      </c>
    </row>
    <row r="1091" spans="1:48">
      <c r="A1091" t="n">
        <v>1088</v>
      </c>
      <c r="B1091" t="n">
        <v>0</v>
      </c>
      <c r="C1091" t="n">
        <v>0</v>
      </c>
      <c r="D1091" t="n">
        <v>0</v>
      </c>
      <c r="E1091" t="n">
        <v>58.7</v>
      </c>
      <c r="F1091" t="n">
        <v>0.03004592928415306</v>
      </c>
      <c r="G1091" t="n">
        <v>415.7193504171728</v>
      </c>
      <c r="H1091" t="n">
        <v>1534.835841740202</v>
      </c>
      <c r="I1091" t="n">
        <v>9.75651332948623</v>
      </c>
      <c r="J1091" t="n">
        <v>9.75651332948623</v>
      </c>
      <c r="K1091" t="n">
        <v>224.1123472609307</v>
      </c>
      <c r="L1091" t="n">
        <v>6</v>
      </c>
      <c r="M1091" t="n">
        <v>60.70215256254893</v>
      </c>
      <c r="N1091" t="n">
        <v>1240.147360126083</v>
      </c>
      <c r="O1091" t="b">
        <v>0</v>
      </c>
      <c r="P1091" t="n">
        <v>9.75651332948623</v>
      </c>
      <c r="Q1091" t="n">
        <v>0</v>
      </c>
      <c r="R1091" t="n">
        <v>0.9302167625201326</v>
      </c>
      <c r="S1091" t="n">
        <v>36.8081252246031</v>
      </c>
      <c r="T1091" t="n">
        <v>80.76227978870917</v>
      </c>
      <c r="U1091" t="n">
        <v>10.48842992578848</v>
      </c>
      <c r="V1091" t="n">
        <v>5.635853349910988</v>
      </c>
      <c r="W1091" t="n">
        <v>-22.89171173390923</v>
      </c>
      <c r="X1091" t="n">
        <v>1</v>
      </c>
      <c r="Y1091" t="n">
        <v>0.06563660870054733</v>
      </c>
      <c r="Z1091" t="n">
        <v>82.63217154364699</v>
      </c>
      <c r="AA1091" t="n">
        <v>1240.147360126083</v>
      </c>
      <c r="AB1091" t="b">
        <v>0</v>
      </c>
      <c r="AC1091" t="b">
        <v>1</v>
      </c>
      <c r="AD1091" t="n">
        <v>89.77876507220198</v>
      </c>
      <c r="AE1091" t="n">
        <v>0.4783342750369093</v>
      </c>
      <c r="AF1091" t="n">
        <v>0</v>
      </c>
      <c r="AG1091" t="n">
        <v>0.004655240412278161</v>
      </c>
      <c r="AH1091" t="b">
        <v>0</v>
      </c>
      <c r="AI1091" t="b">
        <v>0</v>
      </c>
      <c r="AJ1091" t="n">
        <v>1240.147360126083</v>
      </c>
      <c r="AK1091" t="n">
        <v>0</v>
      </c>
      <c r="AL1091" t="n">
        <v>10.48842992578848</v>
      </c>
      <c r="AM1091" t="n">
        <v>0</v>
      </c>
      <c r="AN1091" t="n">
        <v>10.96677789624458</v>
      </c>
      <c r="AO1091" t="n">
        <v>0</v>
      </c>
      <c r="AP1091" t="n">
        <v>1</v>
      </c>
      <c r="AQ1091" t="n">
        <v>3</v>
      </c>
      <c r="AR1091" t="n">
        <v>0</v>
      </c>
      <c r="AS1091" t="n">
        <v>0</v>
      </c>
      <c r="AT1091" t="n">
        <v>2.504760452214088</v>
      </c>
      <c r="AU1091" t="n">
        <v>0.7971020851429157</v>
      </c>
      <c r="AV1091" t="n">
        <v>2.504760452214088</v>
      </c>
    </row>
    <row r="1092" spans="1:48">
      <c r="A1092" t="n">
        <v>1089</v>
      </c>
      <c r="B1092" t="n">
        <v>0</v>
      </c>
      <c r="C1092" t="n">
        <v>0</v>
      </c>
      <c r="D1092" t="n">
        <v>0</v>
      </c>
      <c r="E1092" t="n">
        <v>58.8</v>
      </c>
      <c r="F1092" t="n">
        <v>0.01574736418147005</v>
      </c>
      <c r="G1092" t="n">
        <v>416.4275605541697</v>
      </c>
      <c r="H1092" t="n">
        <v>1537.450553565995</v>
      </c>
      <c r="I1092" t="n">
        <v>9.207827465295718</v>
      </c>
      <c r="J1092" t="n">
        <v>9.207827465295718</v>
      </c>
      <c r="K1092" t="n">
        <v>211.1490297552243</v>
      </c>
      <c r="L1092" t="n">
        <v>6</v>
      </c>
      <c r="M1092" t="n">
        <v>57.1909614721626</v>
      </c>
      <c r="N1092" t="n">
        <v>1242.260047281324</v>
      </c>
      <c r="O1092" t="b">
        <v>0</v>
      </c>
      <c r="P1092" t="n">
        <v>9.207827465295718</v>
      </c>
      <c r="Q1092" t="n">
        <v>0</v>
      </c>
      <c r="R1092" t="n">
        <v>0.9281962857984037</v>
      </c>
      <c r="S1092" t="n">
        <v>36.82693334360215</v>
      </c>
      <c r="T1092" t="n">
        <v>76.25638455362805</v>
      </c>
      <c r="U1092" t="n">
        <v>9.920129617169767</v>
      </c>
      <c r="V1092" t="n">
        <v>5.475491642535729</v>
      </c>
      <c r="W1092" t="n">
        <v>-22.89171173390923</v>
      </c>
      <c r="X1092" t="n">
        <v>1</v>
      </c>
      <c r="Y1092" t="n">
        <v>0.06563660870054733</v>
      </c>
      <c r="Z1092" t="n">
        <v>82.63687939199403</v>
      </c>
      <c r="AA1092" t="n">
        <v>1242.260047281324</v>
      </c>
      <c r="AB1092" t="b">
        <v>0</v>
      </c>
      <c r="AC1092" t="b">
        <v>1</v>
      </c>
      <c r="AD1092" t="n">
        <v>89.77879111847527</v>
      </c>
      <c r="AE1092" t="n">
        <v>0.4783342750369093</v>
      </c>
      <c r="AF1092" t="n">
        <v>0</v>
      </c>
      <c r="AG1092" t="n">
        <v>0.02879277670723879</v>
      </c>
      <c r="AH1092" t="b">
        <v>0</v>
      </c>
      <c r="AI1092" t="b">
        <v>0</v>
      </c>
      <c r="AJ1092" t="n">
        <v>1242.260047281324</v>
      </c>
      <c r="AK1092" t="n">
        <v>0</v>
      </c>
      <c r="AL1092" t="n">
        <v>9.920129617169767</v>
      </c>
      <c r="AM1092" t="n">
        <v>0</v>
      </c>
      <c r="AN1092" t="n">
        <v>10.39846731606148</v>
      </c>
      <c r="AO1092" t="n">
        <v>0</v>
      </c>
      <c r="AP1092" t="n">
        <v>1</v>
      </c>
      <c r="AQ1092" t="n">
        <v>3</v>
      </c>
      <c r="AR1092" t="n">
        <v>0</v>
      </c>
      <c r="AS1092" t="n">
        <v>0</v>
      </c>
      <c r="AT1092" t="n">
        <v>2.408850923376901</v>
      </c>
      <c r="AU1092" t="n">
        <v>0.7665803299173336</v>
      </c>
      <c r="AV1092" t="n">
        <v>2.408850923376901</v>
      </c>
    </row>
    <row r="1093" spans="1:48">
      <c r="A1093" t="n">
        <v>1090</v>
      </c>
      <c r="B1093" t="n">
        <v>0</v>
      </c>
      <c r="C1093" t="n">
        <v>0</v>
      </c>
      <c r="D1093" t="n">
        <v>0</v>
      </c>
      <c r="E1093" t="n">
        <v>58.8</v>
      </c>
      <c r="F1093" t="n">
        <v>-0.00970205267670643</v>
      </c>
      <c r="G1093" t="n">
        <v>416.4275605541697</v>
      </c>
      <c r="H1093" t="n">
        <v>1537.450553565995</v>
      </c>
      <c r="I1093" t="n">
        <v>8.178757617508303</v>
      </c>
      <c r="J1093" t="n">
        <v>8.178757617508303</v>
      </c>
      <c r="K1093" t="n">
        <v>187.5509442426945</v>
      </c>
      <c r="L1093" t="n">
        <v>6</v>
      </c>
      <c r="M1093" t="n">
        <v>50.79928067245246</v>
      </c>
      <c r="N1093" t="n">
        <v>1242.260047281324</v>
      </c>
      <c r="O1093" t="b">
        <v>0</v>
      </c>
      <c r="P1093" t="n">
        <v>8.178757617508303</v>
      </c>
      <c r="Q1093" t="n">
        <v>0</v>
      </c>
      <c r="R1093" t="n">
        <v>0.9238614294071221</v>
      </c>
      <c r="S1093" t="n">
        <v>36.8451976712862</v>
      </c>
      <c r="T1093" t="n">
        <v>68.05176065440192</v>
      </c>
      <c r="U1093" t="n">
        <v>8.852796920807627</v>
      </c>
      <c r="V1093" t="n">
        <v>5.181363782554811</v>
      </c>
      <c r="W1093" t="n">
        <v>-28.73565801660404</v>
      </c>
      <c r="X1093" t="n">
        <v>1</v>
      </c>
      <c r="Y1093" t="n">
        <v>5.909582891395356</v>
      </c>
      <c r="Z1093" t="n">
        <v>82.64334614189131</v>
      </c>
      <c r="AA1093" t="n">
        <v>1242.260047281324</v>
      </c>
      <c r="AB1093" t="b">
        <v>0</v>
      </c>
      <c r="AC1093" t="b">
        <v>1</v>
      </c>
      <c r="AD1093" t="n">
        <v>89.7799766778999</v>
      </c>
      <c r="AE1093" t="n">
        <v>0.6004465854215769</v>
      </c>
      <c r="AF1093" t="n">
        <v>0</v>
      </c>
      <c r="AG1093" t="n">
        <v>0.05048886711967049</v>
      </c>
      <c r="AH1093" t="b">
        <v>0</v>
      </c>
      <c r="AI1093" t="b">
        <v>0</v>
      </c>
      <c r="AJ1093" t="n">
        <v>1242.260047281324</v>
      </c>
      <c r="AK1093" t="n">
        <v>0</v>
      </c>
      <c r="AL1093" t="n">
        <v>8.852796920807627</v>
      </c>
      <c r="AM1093" t="n">
        <v>0</v>
      </c>
      <c r="AN1093" t="n">
        <v>9.453243506229205</v>
      </c>
      <c r="AO1093" t="n">
        <v>0</v>
      </c>
      <c r="AP1093" t="n">
        <v>1</v>
      </c>
      <c r="AQ1093" t="n">
        <v>3</v>
      </c>
      <c r="AR1093" t="n">
        <v>0</v>
      </c>
      <c r="AS1093" t="n">
        <v>0</v>
      </c>
      <c r="AT1093" t="n">
        <v>2.248688363695062</v>
      </c>
      <c r="AU1093" t="n">
        <v>0.7156110205882238</v>
      </c>
      <c r="AV1093" t="n">
        <v>2.248688363695062</v>
      </c>
    </row>
    <row r="1094" spans="1:48">
      <c r="A1094" t="n">
        <v>1091</v>
      </c>
      <c r="B1094" t="n">
        <v>0</v>
      </c>
      <c r="C1094" t="n">
        <v>0</v>
      </c>
      <c r="D1094" t="n">
        <v>0</v>
      </c>
      <c r="E1094" t="n">
        <v>58.8</v>
      </c>
      <c r="F1094" t="n">
        <v>0.02306084652535922</v>
      </c>
      <c r="G1094" t="n">
        <v>416.4275605541697</v>
      </c>
      <c r="H1094" t="n">
        <v>1537.450553565995</v>
      </c>
      <c r="I1094" t="n">
        <v>9.50355464067121</v>
      </c>
      <c r="J1094" t="n">
        <v>9.50355464067121</v>
      </c>
      <c r="K1094" t="n">
        <v>217.9304889417842</v>
      </c>
      <c r="L1094" t="n">
        <v>6</v>
      </c>
      <c r="M1094" t="n">
        <v>59.02775973504448</v>
      </c>
      <c r="N1094" t="n">
        <v>1242.260047281324</v>
      </c>
      <c r="O1094" t="b">
        <v>0</v>
      </c>
      <c r="P1094" t="n">
        <v>9.50355464067121</v>
      </c>
      <c r="Q1094" t="n">
        <v>0</v>
      </c>
      <c r="R1094" t="n">
        <v>0.9292902425308769</v>
      </c>
      <c r="S1094" t="n">
        <v>36.86240017517641</v>
      </c>
      <c r="T1094" t="n">
        <v>78.61285392276032</v>
      </c>
      <c r="U1094" t="n">
        <v>10.22668075669098</v>
      </c>
      <c r="V1094" t="n">
        <v>5.558695834833998</v>
      </c>
      <c r="W1094" t="n">
        <v>-22.89171173390923</v>
      </c>
      <c r="X1094" t="n">
        <v>1</v>
      </c>
      <c r="Y1094" t="n">
        <v>0.06563660870054733</v>
      </c>
      <c r="Z1094" t="n">
        <v>82.6630144052404</v>
      </c>
      <c r="AA1094" t="n">
        <v>1242.260047281324</v>
      </c>
      <c r="AB1094" t="b">
        <v>0</v>
      </c>
      <c r="AC1094" t="b">
        <v>1</v>
      </c>
      <c r="AD1094" t="n">
        <v>89.78116223732452</v>
      </c>
      <c r="AE1094" t="n">
        <v>0.4783342750369093</v>
      </c>
      <c r="AF1094" t="n">
        <v>0</v>
      </c>
      <c r="AG1094" t="n">
        <v>0.06118426725751014</v>
      </c>
      <c r="AH1094" t="b">
        <v>0</v>
      </c>
      <c r="AI1094" t="b">
        <v>0</v>
      </c>
      <c r="AJ1094" t="n">
        <v>1242.260047281324</v>
      </c>
      <c r="AK1094" t="n">
        <v>0</v>
      </c>
      <c r="AL1094" t="n">
        <v>10.22668075669098</v>
      </c>
      <c r="AM1094" t="n">
        <v>0</v>
      </c>
      <c r="AN1094" t="n">
        <v>10.70504584642108</v>
      </c>
      <c r="AO1094" t="n">
        <v>0</v>
      </c>
      <c r="AP1094" t="n">
        <v>1</v>
      </c>
      <c r="AQ1094" t="n">
        <v>3</v>
      </c>
      <c r="AR1094" t="n">
        <v>0</v>
      </c>
      <c r="AS1094" t="n">
        <v>0</v>
      </c>
      <c r="AT1094" t="n">
        <v>2.460967204570693</v>
      </c>
      <c r="AU1094" t="n">
        <v>0.7831655472273341</v>
      </c>
      <c r="AV1094" t="n">
        <v>2.460967204570693</v>
      </c>
    </row>
    <row r="1095" spans="1:48">
      <c r="A1095" t="n">
        <v>1092</v>
      </c>
      <c r="B1095" t="n">
        <v>0</v>
      </c>
      <c r="C1095" t="n">
        <v>0</v>
      </c>
      <c r="D1095" t="n">
        <v>0</v>
      </c>
      <c r="E1095" t="n">
        <v>59.1</v>
      </c>
      <c r="F1095" t="n">
        <v>0.1674586665752766</v>
      </c>
      <c r="G1095" t="n">
        <v>418.5521909651604</v>
      </c>
      <c r="H1095" t="n">
        <v>1545.294689043373</v>
      </c>
      <c r="I1095" t="n">
        <v>15.45959288124153</v>
      </c>
      <c r="J1095" t="n">
        <v>15.45959288124153</v>
      </c>
      <c r="K1095" t="n">
        <v>352.7116586675814</v>
      </c>
      <c r="L1095" t="n">
        <v>6</v>
      </c>
      <c r="M1095" t="n">
        <v>95.53403539208597</v>
      </c>
      <c r="N1095" t="n">
        <v>1248.598108747045</v>
      </c>
      <c r="O1095" t="b">
        <v>0</v>
      </c>
      <c r="P1095" t="n">
        <v>15.45959288124153</v>
      </c>
      <c r="Q1095" t="n">
        <v>0</v>
      </c>
      <c r="R1095" t="n">
        <v>0.9423080797105253</v>
      </c>
      <c r="S1095" t="n">
        <v>36.88096389612264</v>
      </c>
      <c r="T1095" t="n">
        <v>125.4740300574093</v>
      </c>
      <c r="U1095" t="n">
        <v>16.40609182295315</v>
      </c>
      <c r="V1095" t="n">
        <v>7.238837740471212</v>
      </c>
      <c r="W1095" t="n">
        <v>-21.90032319060277</v>
      </c>
      <c r="X1095" t="n">
        <v>1</v>
      </c>
      <c r="Y1095" t="n">
        <v>-0.9257519346059162</v>
      </c>
      <c r="Z1095" t="n">
        <v>82.70683152812413</v>
      </c>
      <c r="AA1095" t="n">
        <v>1248.598108747045</v>
      </c>
      <c r="AB1095" t="b">
        <v>0</v>
      </c>
      <c r="AC1095" t="b">
        <v>1</v>
      </c>
      <c r="AD1095" t="n">
        <v>89.78099157952177</v>
      </c>
      <c r="AE1095" t="n">
        <v>0.4576186935349832</v>
      </c>
      <c r="AF1095" t="n">
        <v>0</v>
      </c>
      <c r="AG1095" t="n">
        <v>0.07082747085612351</v>
      </c>
      <c r="AH1095" t="b">
        <v>0</v>
      </c>
      <c r="AI1095" t="b">
        <v>0</v>
      </c>
      <c r="AJ1095" t="n">
        <v>1248.598108747045</v>
      </c>
      <c r="AK1095" t="n">
        <v>0</v>
      </c>
      <c r="AL1095" t="n">
        <v>16.40609182295315</v>
      </c>
      <c r="AM1095" t="n">
        <v>0</v>
      </c>
      <c r="AN1095" t="n">
        <v>16.86428914794915</v>
      </c>
      <c r="AO1095" t="n">
        <v>0</v>
      </c>
      <c r="AP1095" t="n">
        <v>1</v>
      </c>
      <c r="AQ1095" t="n">
        <v>3</v>
      </c>
      <c r="AR1095" t="n">
        <v>0</v>
      </c>
      <c r="AS1095" t="n">
        <v>0</v>
      </c>
      <c r="AT1095" t="n">
        <v>3.527423842360845</v>
      </c>
      <c r="AU1095" t="n">
        <v>1.122549223197469</v>
      </c>
      <c r="AV1095" t="n">
        <v>3.527423842360845</v>
      </c>
    </row>
    <row r="1096" spans="1:48">
      <c r="A1096" t="n">
        <v>1093</v>
      </c>
      <c r="B1096" t="n">
        <v>0</v>
      </c>
      <c r="C1096" t="n">
        <v>0</v>
      </c>
      <c r="D1096" t="n">
        <v>0</v>
      </c>
      <c r="E1096" t="n">
        <v>60.1</v>
      </c>
      <c r="F1096" t="n">
        <v>0.3904378205068681</v>
      </c>
      <c r="G1096" t="n">
        <v>425.6342923351293</v>
      </c>
      <c r="H1096" t="n">
        <v>1571.441807301297</v>
      </c>
      <c r="I1096" t="n">
        <v>25.06990594871169</v>
      </c>
      <c r="J1096" t="n">
        <v>25.06990594871169</v>
      </c>
      <c r="K1096" t="n">
        <v>562.4546038379062</v>
      </c>
      <c r="L1096" t="n">
        <v>6</v>
      </c>
      <c r="M1096" t="n">
        <v>152.3441505519789</v>
      </c>
      <c r="N1096" t="n">
        <v>1269.724980299448</v>
      </c>
      <c r="O1096" t="b">
        <v>0</v>
      </c>
      <c r="P1096" t="n">
        <v>25.06990594871169</v>
      </c>
      <c r="Q1096" t="n">
        <v>0</v>
      </c>
      <c r="R1096" t="n">
        <v>0.9502987425276846</v>
      </c>
      <c r="S1096" t="n">
        <v>36.90560230484427</v>
      </c>
      <c r="T1096" t="n">
        <v>198.4057563631463</v>
      </c>
      <c r="U1096" t="n">
        <v>26.38107873533395</v>
      </c>
      <c r="V1096" t="n">
        <v>9.861015580994234</v>
      </c>
      <c r="W1096" t="n">
        <v>-13.33971317908254</v>
      </c>
      <c r="X1096" t="n">
        <v>1</v>
      </c>
      <c r="Y1096" t="n">
        <v>-9.486361946126145</v>
      </c>
      <c r="Z1096" t="n">
        <v>82.81640450754438</v>
      </c>
      <c r="AA1096" t="n">
        <v>1269.724980299448</v>
      </c>
      <c r="AB1096" t="b">
        <v>0</v>
      </c>
      <c r="AC1096" t="b">
        <v>1</v>
      </c>
      <c r="AD1096" t="n">
        <v>89.77892568391051</v>
      </c>
      <c r="AE1096" t="n">
        <v>0.2787402753838142</v>
      </c>
      <c r="AF1096" t="n">
        <v>0</v>
      </c>
      <c r="AG1096" t="n">
        <v>0.07382571557918122</v>
      </c>
      <c r="AH1096" t="b">
        <v>0</v>
      </c>
      <c r="AI1096" t="b">
        <v>0</v>
      </c>
      <c r="AJ1096" t="n">
        <v>1269.724980299448</v>
      </c>
      <c r="AK1096" t="n">
        <v>0</v>
      </c>
      <c r="AL1096" t="n">
        <v>26.38107873533395</v>
      </c>
      <c r="AM1096" t="n">
        <v>0</v>
      </c>
      <c r="AN1096" t="n">
        <v>26.66213353656185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5.312009328716798</v>
      </c>
      <c r="AU1096" t="n">
        <v>1.690466530831696</v>
      </c>
      <c r="AV1096" t="n">
        <v>5.312009328716798</v>
      </c>
    </row>
    <row r="1097" spans="1:48">
      <c r="A1097" t="n">
        <v>1094</v>
      </c>
      <c r="B1097" t="n">
        <v>0</v>
      </c>
      <c r="C1097" t="n">
        <v>0</v>
      </c>
      <c r="D1097" t="n">
        <v>0</v>
      </c>
      <c r="E1097" t="n">
        <v>61.7</v>
      </c>
      <c r="F1097" t="n">
        <v>0.4374567180639044</v>
      </c>
      <c r="G1097" t="n">
        <v>436.9656545270795</v>
      </c>
      <c r="H1097" t="n">
        <v>1613.277196513978</v>
      </c>
      <c r="I1097" t="n">
        <v>27.95461927387703</v>
      </c>
      <c r="J1097" t="n">
        <v>27.95461927387703</v>
      </c>
      <c r="K1097" t="n">
        <v>610.9106004458912</v>
      </c>
      <c r="L1097" t="n">
        <v>6</v>
      </c>
      <c r="M1097" t="n">
        <v>165.4687433493746</v>
      </c>
      <c r="N1097" t="n">
        <v>1303.527974783294</v>
      </c>
      <c r="O1097" t="b">
        <v>0</v>
      </c>
      <c r="P1097" t="n">
        <v>27.95461927387703</v>
      </c>
      <c r="Q1097" t="n">
        <v>0</v>
      </c>
      <c r="R1097" t="n">
        <v>0.9512909456287075</v>
      </c>
      <c r="S1097" t="n">
        <v>36.94002300413338</v>
      </c>
      <c r="T1097" t="n">
        <v>215.2738335634812</v>
      </c>
      <c r="U1097" t="n">
        <v>29.38598270311702</v>
      </c>
      <c r="V1097" t="n">
        <v>10.48578486376019</v>
      </c>
      <c r="W1097" t="n">
        <v>-15.9095212858182</v>
      </c>
      <c r="X1097" t="n">
        <v>1</v>
      </c>
      <c r="Y1097" t="n">
        <v>-6.916553839390483</v>
      </c>
      <c r="Z1097" t="n">
        <v>82.93087033317927</v>
      </c>
      <c r="AA1097" t="n">
        <v>1303.527974783294</v>
      </c>
      <c r="AB1097" t="b">
        <v>0</v>
      </c>
      <c r="AC1097" t="b">
        <v>1</v>
      </c>
      <c r="AD1097" t="n">
        <v>89.77567113712767</v>
      </c>
      <c r="AE1097" t="n">
        <v>0.3324377582111265</v>
      </c>
      <c r="AF1097" t="n">
        <v>0</v>
      </c>
      <c r="AG1097" t="n">
        <v>0.07045226476680866</v>
      </c>
      <c r="AH1097" t="b">
        <v>0</v>
      </c>
      <c r="AI1097" t="b">
        <v>0</v>
      </c>
      <c r="AJ1097" t="n">
        <v>1303.527974783294</v>
      </c>
      <c r="AK1097" t="n">
        <v>0</v>
      </c>
      <c r="AL1097" t="n">
        <v>29.38598270311702</v>
      </c>
      <c r="AM1097" t="n">
        <v>0</v>
      </c>
      <c r="AN1097" t="n">
        <v>29.72129992321405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5.872713334138989</v>
      </c>
      <c r="AU1097" t="n">
        <v>1.868902089998618</v>
      </c>
      <c r="AV1097" t="n">
        <v>5.872713334138989</v>
      </c>
    </row>
    <row r="1098" spans="1:48">
      <c r="A1098" t="n">
        <v>1095</v>
      </c>
      <c r="B1098" t="n">
        <v>0</v>
      </c>
      <c r="C1098" t="n">
        <v>0</v>
      </c>
      <c r="D1098" t="n">
        <v>0</v>
      </c>
      <c r="E1098" t="n">
        <v>63</v>
      </c>
      <c r="F1098" t="n">
        <v>0.2764019739041803</v>
      </c>
      <c r="G1098" t="n">
        <v>446.172386308039</v>
      </c>
      <c r="H1098" t="n">
        <v>1647.26845024928</v>
      </c>
      <c r="I1098" t="n">
        <v>21.7539383293583</v>
      </c>
      <c r="J1098" t="n">
        <v>21.7539383293583</v>
      </c>
      <c r="K1098" t="n">
        <v>465.5931549887455</v>
      </c>
      <c r="L1098" t="n">
        <v>6</v>
      </c>
      <c r="M1098" t="n">
        <v>126.108655197385</v>
      </c>
      <c r="N1098" t="n">
        <v>1330.992907801418</v>
      </c>
      <c r="O1098" t="b">
        <v>0</v>
      </c>
      <c r="P1098" t="n">
        <v>21.7539383293583</v>
      </c>
      <c r="Q1098" t="n">
        <v>0</v>
      </c>
      <c r="R1098" t="n">
        <v>0.9472161876026514</v>
      </c>
      <c r="S1098" t="n">
        <v>36.97763816191351</v>
      </c>
      <c r="T1098" t="n">
        <v>164.7723828586715</v>
      </c>
      <c r="U1098" t="n">
        <v>22.96618091421795</v>
      </c>
      <c r="V1098" t="n">
        <v>8.69731454507621</v>
      </c>
      <c r="W1098" t="n">
        <v>-18.54927625797625</v>
      </c>
      <c r="X1098" t="n">
        <v>1</v>
      </c>
      <c r="Y1098" t="n">
        <v>-4.276798867232429</v>
      </c>
      <c r="Z1098" t="n">
        <v>82.99993394316472</v>
      </c>
      <c r="AA1098" t="n">
        <v>1330.992907801418</v>
      </c>
      <c r="AB1098" t="b">
        <v>0</v>
      </c>
      <c r="AC1098" t="b">
        <v>1</v>
      </c>
      <c r="AD1098" t="n">
        <v>89.77345023381287</v>
      </c>
      <c r="AE1098" t="n">
        <v>0.3875968173308471</v>
      </c>
      <c r="AF1098" t="n">
        <v>0</v>
      </c>
      <c r="AG1098" t="n">
        <v>0.05488245267576153</v>
      </c>
      <c r="AH1098" t="b">
        <v>0</v>
      </c>
      <c r="AI1098" t="b">
        <v>0</v>
      </c>
      <c r="AJ1098" t="n">
        <v>1330.992907801418</v>
      </c>
      <c r="AK1098" t="n">
        <v>0</v>
      </c>
      <c r="AL1098" t="n">
        <v>22.96618091421795</v>
      </c>
      <c r="AM1098" t="n">
        <v>0</v>
      </c>
      <c r="AN1098" t="n">
        <v>23.35514727346837</v>
      </c>
      <c r="AO1098" t="n">
        <v>0</v>
      </c>
      <c r="AP1098" t="n">
        <v>1</v>
      </c>
      <c r="AQ1098" t="n">
        <v>3</v>
      </c>
      <c r="AR1098" t="n">
        <v>0</v>
      </c>
      <c r="AS1098" t="n">
        <v>0</v>
      </c>
      <c r="AT1098" t="n">
        <v>4.690073630309227</v>
      </c>
      <c r="AU1098" t="n">
        <v>1.492544912583821</v>
      </c>
      <c r="AV1098" t="n">
        <v>4.690073630309227</v>
      </c>
    </row>
    <row r="1099" spans="1:48">
      <c r="A1099" t="n">
        <v>1096</v>
      </c>
      <c r="B1099" t="n">
        <v>0</v>
      </c>
      <c r="C1099" t="n">
        <v>0</v>
      </c>
      <c r="D1099" t="n">
        <v>0</v>
      </c>
      <c r="E1099" t="n">
        <v>63.7</v>
      </c>
      <c r="F1099" t="n">
        <v>0.12360205298606</v>
      </c>
      <c r="G1099" t="n">
        <v>451.1298572670173</v>
      </c>
      <c r="H1099" t="n">
        <v>1665.571433029828</v>
      </c>
      <c r="I1099" t="n">
        <v>15.40576627722963</v>
      </c>
      <c r="J1099" t="n">
        <v>15.40576627722963</v>
      </c>
      <c r="K1099" t="n">
        <v>326.1017397509484</v>
      </c>
      <c r="L1099" t="n">
        <v>6</v>
      </c>
      <c r="M1099" t="n">
        <v>88.3265817310261</v>
      </c>
      <c r="N1099" t="n">
        <v>1345.781717888101</v>
      </c>
      <c r="O1099" t="b">
        <v>0</v>
      </c>
      <c r="P1099" t="n">
        <v>15.40576627722963</v>
      </c>
      <c r="Q1099" t="n">
        <v>0</v>
      </c>
      <c r="R1099" t="n">
        <v>0.940035069578833</v>
      </c>
      <c r="S1099" t="n">
        <v>37.00935853270972</v>
      </c>
      <c r="T1099" t="n">
        <v>116.2882959768315</v>
      </c>
      <c r="U1099" t="n">
        <v>16.38850163763776</v>
      </c>
      <c r="V1099" t="n">
        <v>6.973219577046777</v>
      </c>
      <c r="W1099" t="n">
        <v>-22.44332800839305</v>
      </c>
      <c r="X1099" t="n">
        <v>1</v>
      </c>
      <c r="Y1099" t="n">
        <v>-0.3827471168156293</v>
      </c>
      <c r="Z1099" t="n">
        <v>83.06800386315797</v>
      </c>
      <c r="AA1099" t="n">
        <v>1345.781717888101</v>
      </c>
      <c r="AB1099" t="b">
        <v>0</v>
      </c>
      <c r="AC1099" t="b">
        <v>1</v>
      </c>
      <c r="AD1099" t="n">
        <v>89.77252572072079</v>
      </c>
      <c r="AE1099" t="n">
        <v>0.4689650628619444</v>
      </c>
      <c r="AF1099" t="n">
        <v>0</v>
      </c>
      <c r="AG1099" t="n">
        <v>0.03125326717929533</v>
      </c>
      <c r="AH1099" t="b">
        <v>0</v>
      </c>
      <c r="AI1099" t="b">
        <v>0</v>
      </c>
      <c r="AJ1099" t="n">
        <v>1345.781717888101</v>
      </c>
      <c r="AK1099" t="n">
        <v>0</v>
      </c>
      <c r="AL1099" t="n">
        <v>16.38850163763776</v>
      </c>
      <c r="AM1099" t="n">
        <v>0</v>
      </c>
      <c r="AN1099" t="n">
        <v>16.85774403273842</v>
      </c>
      <c r="AO1099" t="n">
        <v>0</v>
      </c>
      <c r="AP1099" t="n">
        <v>1</v>
      </c>
      <c r="AQ1099" t="n">
        <v>3</v>
      </c>
      <c r="AR1099" t="n">
        <v>0</v>
      </c>
      <c r="AS1099" t="n">
        <v>0</v>
      </c>
      <c r="AT1099" t="n">
        <v>3.549527408941143</v>
      </c>
      <c r="AU1099" t="n">
        <v>1.129583348554517</v>
      </c>
      <c r="AV1099" t="n">
        <v>3.549527408941143</v>
      </c>
    </row>
    <row r="1100" spans="1:48">
      <c r="A1100" t="n">
        <v>1097</v>
      </c>
      <c r="B1100" t="n">
        <v>0</v>
      </c>
      <c r="C1100" t="n">
        <v>0</v>
      </c>
      <c r="D1100" t="n">
        <v>0</v>
      </c>
      <c r="E1100" t="n">
        <v>63.9</v>
      </c>
      <c r="F1100" t="n">
        <v>-0.02081018584841665</v>
      </c>
      <c r="G1100" t="n">
        <v>452.546277541011</v>
      </c>
      <c r="H1100" t="n">
        <v>1670.800856681413</v>
      </c>
      <c r="I1100" t="n">
        <v>9.138078816830099</v>
      </c>
      <c r="J1100" t="n">
        <v>9.138078816830099</v>
      </c>
      <c r="K1100" t="n">
        <v>192.824975421001</v>
      </c>
      <c r="L1100" t="n">
        <v>6</v>
      </c>
      <c r="M1100" t="n">
        <v>52.22778315845098</v>
      </c>
      <c r="N1100" t="n">
        <v>1350.007092198581</v>
      </c>
      <c r="O1100" t="b">
        <v>0</v>
      </c>
      <c r="P1100" t="n">
        <v>9.138078816830099</v>
      </c>
      <c r="Q1100" t="n">
        <v>0</v>
      </c>
      <c r="R1100" t="n">
        <v>0.9239599148902331</v>
      </c>
      <c r="S1100" t="n">
        <v>37.03487850783004</v>
      </c>
      <c r="T1100" t="n">
        <v>69.95795429156843</v>
      </c>
      <c r="U1100" t="n">
        <v>9.890124744119129</v>
      </c>
      <c r="V1100" t="n">
        <v>5.31960879843605</v>
      </c>
      <c r="W1100" t="n">
        <v>-26.61731885608366</v>
      </c>
      <c r="X1100" t="n">
        <v>1</v>
      </c>
      <c r="Y1100" t="n">
        <v>3.791243730874978</v>
      </c>
      <c r="Z1100" t="n">
        <v>83.08765527865067</v>
      </c>
      <c r="AA1100" t="n">
        <v>1350.007092198581</v>
      </c>
      <c r="AB1100" t="b">
        <v>0</v>
      </c>
      <c r="AC1100" t="b">
        <v>1</v>
      </c>
      <c r="AD1100" t="n">
        <v>89.77320200973152</v>
      </c>
      <c r="AE1100" t="n">
        <v>0.5561827820674198</v>
      </c>
      <c r="AF1100" t="n">
        <v>0</v>
      </c>
      <c r="AG1100" t="n">
        <v>0.004532822599389641</v>
      </c>
      <c r="AH1100" t="b">
        <v>0</v>
      </c>
      <c r="AI1100" t="b">
        <v>0</v>
      </c>
      <c r="AJ1100" t="n">
        <v>1350.007092198581</v>
      </c>
      <c r="AK1100" t="n">
        <v>0</v>
      </c>
      <c r="AL1100" t="n">
        <v>9.890124744119129</v>
      </c>
      <c r="AM1100" t="n">
        <v>0</v>
      </c>
      <c r="AN1100" t="n">
        <v>10.44632122160574</v>
      </c>
      <c r="AO1100" t="n">
        <v>0</v>
      </c>
      <c r="AP1100" t="n">
        <v>1</v>
      </c>
      <c r="AQ1100" t="n">
        <v>3</v>
      </c>
      <c r="AR1100" t="n">
        <v>0</v>
      </c>
      <c r="AS1100" t="n">
        <v>0</v>
      </c>
      <c r="AT1100" t="n">
        <v>2.460287931546068</v>
      </c>
      <c r="AU1100" t="n">
        <v>0.782949378873258</v>
      </c>
      <c r="AV1100" t="n">
        <v>2.460287931546068</v>
      </c>
    </row>
    <row r="1101" spans="1:48">
      <c r="A1101" t="n">
        <v>1098</v>
      </c>
      <c r="B1101" t="n">
        <v>0</v>
      </c>
      <c r="C1101" t="n">
        <v>0</v>
      </c>
      <c r="D1101" t="n">
        <v>0</v>
      </c>
      <c r="E1101" t="n">
        <v>63.5</v>
      </c>
      <c r="F1101" t="n">
        <v>-0.2070279762590665</v>
      </c>
      <c r="G1101" t="n">
        <v>449.7134369930234</v>
      </c>
      <c r="H1101" t="n">
        <v>1660.342009378243</v>
      </c>
      <c r="I1101" t="n">
        <v>0.8898398316720247</v>
      </c>
      <c r="J1101" t="n">
        <v>0.8898398316720247</v>
      </c>
      <c r="K1101" t="n">
        <v>18.89502017786405</v>
      </c>
      <c r="L1101" t="n">
        <v>6</v>
      </c>
      <c r="M1101" t="n">
        <v>5.117827783820164</v>
      </c>
      <c r="N1101" t="n">
        <v>1341.55634357762</v>
      </c>
      <c r="O1101" t="b">
        <v>0</v>
      </c>
      <c r="P1101" t="n">
        <v>0.8898398316720247</v>
      </c>
      <c r="Q1101" t="n">
        <v>0</v>
      </c>
      <c r="R1101" t="n">
        <v>0.6676794439122805</v>
      </c>
      <c r="S1101" t="n">
        <v>37.05407390495959</v>
      </c>
      <c r="T1101" t="n">
        <v>9.486506338867168</v>
      </c>
      <c r="U1101" t="n">
        <v>1.332735101829691</v>
      </c>
      <c r="V1101" t="n">
        <v>3.152561061862014</v>
      </c>
      <c r="W1101" t="n">
        <v>-33.70396260164852</v>
      </c>
      <c r="X1101" t="n">
        <v>1</v>
      </c>
      <c r="Y1101" t="n">
        <v>10.87788747643984</v>
      </c>
      <c r="Z1101" t="n">
        <v>83.08003389359649</v>
      </c>
      <c r="AA1101" t="n">
        <v>1341.55634357762</v>
      </c>
      <c r="AB1101" t="b">
        <v>0</v>
      </c>
      <c r="AC1101" t="b">
        <v>1</v>
      </c>
      <c r="AD1101" t="n">
        <v>89.77611255163774</v>
      </c>
      <c r="AE1101" t="n">
        <v>0.7042619051090736</v>
      </c>
      <c r="AF1101" t="n">
        <v>0</v>
      </c>
      <c r="AG1101" t="n">
        <v>-0.01436802791744429</v>
      </c>
      <c r="AH1101" t="b">
        <v>0</v>
      </c>
      <c r="AI1101" t="b">
        <v>0</v>
      </c>
      <c r="AJ1101" t="n">
        <v>1341.55634357762</v>
      </c>
      <c r="AK1101" t="n">
        <v>0</v>
      </c>
      <c r="AL1101" t="n">
        <v>1.332735101829691</v>
      </c>
      <c r="AM1101" t="n">
        <v>0</v>
      </c>
      <c r="AN1101" t="n">
        <v>2.037873513767294</v>
      </c>
      <c r="AO1101" t="n">
        <v>0</v>
      </c>
      <c r="AP1101" t="n">
        <v>1</v>
      </c>
      <c r="AQ1101" t="n">
        <v>3</v>
      </c>
      <c r="AR1101" t="n">
        <v>0</v>
      </c>
      <c r="AS1101" t="n">
        <v>0</v>
      </c>
      <c r="AT1101" t="n">
        <v>1.073452767761238</v>
      </c>
      <c r="AU1101" t="n">
        <v>0.3416100883933078</v>
      </c>
      <c r="AV1101" t="n">
        <v>1.073452767761238</v>
      </c>
    </row>
    <row r="1102" spans="1:48">
      <c r="A1102" t="n">
        <v>1099</v>
      </c>
      <c r="B1102" t="n">
        <v>0</v>
      </c>
      <c r="C1102" t="n">
        <v>0</v>
      </c>
      <c r="D1102" t="n">
        <v>0</v>
      </c>
      <c r="E1102" t="n">
        <v>62.3</v>
      </c>
      <c r="F1102" t="n">
        <v>-0.4844112424486582</v>
      </c>
      <c r="G1102" t="n">
        <v>441.2149153490608</v>
      </c>
      <c r="H1102" t="n">
        <v>1628.965467468732</v>
      </c>
      <c r="I1102" t="n">
        <v>-11.18356192419735</v>
      </c>
      <c r="J1102" t="n">
        <v>-11.18356192419735</v>
      </c>
      <c r="K1102" t="n">
        <v>-242.0479135709399</v>
      </c>
      <c r="L1102" t="n">
        <v>6</v>
      </c>
      <c r="M1102" t="n">
        <v>-65.56010660101298</v>
      </c>
      <c r="N1102" t="n">
        <v>1316.204097714736</v>
      </c>
      <c r="O1102" t="b">
        <v>0</v>
      </c>
      <c r="P1102" t="n">
        <v>-11.18356192419735</v>
      </c>
      <c r="Q1102" t="n">
        <v>0</v>
      </c>
      <c r="R1102" t="n">
        <v>0.9182670010149057</v>
      </c>
      <c r="S1102" t="n">
        <v>37.06224290043835</v>
      </c>
      <c r="T1102" t="n">
        <v>-74.50703276575459</v>
      </c>
      <c r="U1102" t="n">
        <v>-10.26949586879719</v>
      </c>
      <c r="V1102" t="n">
        <v>-8.946926164741612</v>
      </c>
      <c r="W1102" t="n">
        <v>-55.41198609606175</v>
      </c>
      <c r="X1102" t="n">
        <v>1</v>
      </c>
      <c r="Y1102" t="n">
        <v>32.58591097085306</v>
      </c>
      <c r="Z1102" t="n">
        <v>83.01893811368147</v>
      </c>
      <c r="AA1102" t="n">
        <v>1316.204097714736</v>
      </c>
      <c r="AB1102" t="b">
        <v>0</v>
      </c>
      <c r="AC1102" t="b">
        <v>1</v>
      </c>
      <c r="AD1102" t="n">
        <v>89.78473632117093</v>
      </c>
      <c r="AE1102" t="n">
        <v>1.157862396037111</v>
      </c>
      <c r="AF1102" t="n">
        <v>0</v>
      </c>
      <c r="AG1102" t="n">
        <v>-0.02161578612740478</v>
      </c>
      <c r="AH1102" t="b">
        <v>0</v>
      </c>
      <c r="AI1102" t="b">
        <v>0</v>
      </c>
      <c r="AJ1102" t="n">
        <v>1316.204097714736</v>
      </c>
      <c r="AK1102" t="n">
        <v>0</v>
      </c>
      <c r="AL1102" t="n">
        <v>-10.26949586879719</v>
      </c>
      <c r="AM1102" t="n">
        <v>4.815589630933788</v>
      </c>
      <c r="AN1102" t="n">
        <v>-4.292537814512176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 spans="1:48">
      <c r="A1103" t="n">
        <v>1100</v>
      </c>
      <c r="B1103" t="n">
        <v>0</v>
      </c>
      <c r="C1103" t="n">
        <v>0</v>
      </c>
      <c r="D1103" t="n">
        <v>0</v>
      </c>
      <c r="E1103" t="n">
        <v>60.3</v>
      </c>
      <c r="F1103" t="n">
        <v>-0.5219937206129703</v>
      </c>
      <c r="G1103" t="n">
        <v>427.050712609123</v>
      </c>
      <c r="H1103" t="n">
        <v>1576.671230952882</v>
      </c>
      <c r="I1103" t="n">
        <v>-12.6559414148276</v>
      </c>
      <c r="J1103" t="n">
        <v>-12.6559414148276</v>
      </c>
      <c r="K1103" t="n">
        <v>-282.999968319203</v>
      </c>
      <c r="L1103" t="n">
        <v>6</v>
      </c>
      <c r="M1103" t="n">
        <v>-76.65221243748728</v>
      </c>
      <c r="N1103" t="n">
        <v>1273.950354609929</v>
      </c>
      <c r="O1103" t="b">
        <v>0</v>
      </c>
      <c r="P1103" t="n">
        <v>-12.6559414148276</v>
      </c>
      <c r="Q1103" t="n">
        <v>0</v>
      </c>
      <c r="R1103" t="n">
        <v>0.9254127733249075</v>
      </c>
      <c r="S1103" t="n">
        <v>37.08749381945621</v>
      </c>
      <c r="T1103" t="n">
        <v>-87.79076298671418</v>
      </c>
      <c r="U1103" t="n">
        <v>-11.71196984373316</v>
      </c>
      <c r="V1103" t="n">
        <v>-11.13855054922689</v>
      </c>
      <c r="W1103" t="n">
        <v>-55.4690780132167</v>
      </c>
      <c r="X1103" t="n">
        <v>1</v>
      </c>
      <c r="Y1103" t="n">
        <v>32.64300288800802</v>
      </c>
      <c r="Z1103" t="n">
        <v>82.95403020229725</v>
      </c>
      <c r="AA1103" t="n">
        <v>1273.950354609929</v>
      </c>
      <c r="AB1103" t="b">
        <v>0</v>
      </c>
      <c r="AC1103" t="b">
        <v>1</v>
      </c>
      <c r="AD1103" t="n">
        <v>89.79767856598419</v>
      </c>
      <c r="AE1103" t="n">
        <v>1.1590553614702</v>
      </c>
      <c r="AF1103" t="n">
        <v>0</v>
      </c>
      <c r="AG1103" t="n">
        <v>-0.01165928346570344</v>
      </c>
      <c r="AH1103" t="b">
        <v>0</v>
      </c>
      <c r="AI1103" t="b">
        <v>0</v>
      </c>
      <c r="AJ1103" t="n">
        <v>1273.950354609929</v>
      </c>
      <c r="AK1103" t="n">
        <v>0</v>
      </c>
      <c r="AL1103" t="n">
        <v>-11.71196984373316</v>
      </c>
      <c r="AM1103" t="n">
        <v>6.417357605400857</v>
      </c>
      <c r="AN1103" t="n">
        <v>-4.131598900714531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 spans="1:48">
      <c r="A1104" t="n">
        <v>1101</v>
      </c>
      <c r="B1104" t="n">
        <v>0</v>
      </c>
      <c r="C1104" t="n">
        <v>0</v>
      </c>
      <c r="D1104" t="n">
        <v>0</v>
      </c>
      <c r="E1104" t="n">
        <v>58.9</v>
      </c>
      <c r="F1104" t="n">
        <v>-0.2609472084327766</v>
      </c>
      <c r="G1104" t="n">
        <v>417.1357706911666</v>
      </c>
      <c r="H1104" t="n">
        <v>1540.065265391787</v>
      </c>
      <c r="I1104" t="n">
        <v>-1.971024895684898</v>
      </c>
      <c r="J1104" t="n">
        <v>-1.971024895684898</v>
      </c>
      <c r="K1104" t="n">
        <v>-45.12176281391471</v>
      </c>
      <c r="L1104" t="n">
        <v>6</v>
      </c>
      <c r="M1104" t="n">
        <v>-12.22149588675913</v>
      </c>
      <c r="N1104" t="n">
        <v>1244.372734436564</v>
      </c>
      <c r="O1104" t="b">
        <v>0</v>
      </c>
      <c r="P1104" t="n">
        <v>-1.971024895684898</v>
      </c>
      <c r="Q1104" t="n">
        <v>0</v>
      </c>
      <c r="R1104" t="n">
        <v>0.722687137286348</v>
      </c>
      <c r="S1104" t="n">
        <v>37.11357087324905</v>
      </c>
      <c r="T1104" t="n">
        <v>-10.93108647989954</v>
      </c>
      <c r="U1104" t="n">
        <v>-1.424434339382642</v>
      </c>
      <c r="V1104" t="n">
        <v>1.290409406859585</v>
      </c>
      <c r="W1104" t="n">
        <v>-28.26725509292895</v>
      </c>
      <c r="X1104" t="n">
        <v>1</v>
      </c>
      <c r="Y1104" t="n">
        <v>5.441179967720263</v>
      </c>
      <c r="Z1104" t="n">
        <v>82.93613927015744</v>
      </c>
      <c r="AA1104" t="n">
        <v>1244.372734436564</v>
      </c>
      <c r="AB1104" t="b">
        <v>0</v>
      </c>
      <c r="AC1104" t="b">
        <v>1</v>
      </c>
      <c r="AD1104" t="n">
        <v>89.80523495147143</v>
      </c>
      <c r="AE1104" t="n">
        <v>0.5906590616432914</v>
      </c>
      <c r="AF1104" t="n">
        <v>0</v>
      </c>
      <c r="AG1104" t="n">
        <v>0.004829076375507557</v>
      </c>
      <c r="AH1104" t="b">
        <v>0</v>
      </c>
      <c r="AI1104" t="b">
        <v>0</v>
      </c>
      <c r="AJ1104" t="n">
        <v>1244.372734436564</v>
      </c>
      <c r="AK1104" t="n">
        <v>0</v>
      </c>
      <c r="AL1104" t="n">
        <v>-1.424434339382642</v>
      </c>
      <c r="AM1104" t="n">
        <v>0</v>
      </c>
      <c r="AN1104" t="n">
        <v>-0.8325392661569326</v>
      </c>
      <c r="AO1104" t="n">
        <v>0</v>
      </c>
      <c r="AP1104" t="n">
        <v>1</v>
      </c>
      <c r="AQ1104" t="n">
        <v>3</v>
      </c>
      <c r="AR1104" t="n">
        <v>0</v>
      </c>
      <c r="AS1104" t="n">
        <v>0</v>
      </c>
      <c r="AT1104" t="n">
        <v>0.5549223226957944</v>
      </c>
      <c r="AU1104" t="n">
        <v>0.1765956261893904</v>
      </c>
      <c r="AV1104" t="n">
        <v>0.5549223226957944</v>
      </c>
    </row>
    <row r="1105" spans="1:48">
      <c r="A1105" t="n">
        <v>1102</v>
      </c>
      <c r="B1105" t="n">
        <v>0</v>
      </c>
      <c r="C1105" t="n">
        <v>0</v>
      </c>
      <c r="D1105" t="n">
        <v>0</v>
      </c>
      <c r="E1105" t="n">
        <v>58.4</v>
      </c>
      <c r="F1105" t="n">
        <v>-0.01755077898926771</v>
      </c>
      <c r="G1105" t="n">
        <v>413.5947200061822</v>
      </c>
      <c r="H1105" t="n">
        <v>1526.991706262825</v>
      </c>
      <c r="I1105" t="n">
        <v>7.756887973639036</v>
      </c>
      <c r="J1105" t="n">
        <v>7.756887973639036</v>
      </c>
      <c r="K1105" t="n">
        <v>179.0951872881174</v>
      </c>
      <c r="L1105" t="n">
        <v>6</v>
      </c>
      <c r="M1105" t="n">
        <v>48.50898897294622</v>
      </c>
      <c r="N1105" t="n">
        <v>1233.809298660362</v>
      </c>
      <c r="O1105" t="b">
        <v>0</v>
      </c>
      <c r="P1105" t="n">
        <v>7.756887973639036</v>
      </c>
      <c r="Q1105" t="n">
        <v>0</v>
      </c>
      <c r="R1105" t="n">
        <v>0.9222441242710391</v>
      </c>
      <c r="S1105" t="n">
        <v>37.12867034422445</v>
      </c>
      <c r="T1105" t="n">
        <v>65.0975981974607</v>
      </c>
      <c r="U1105" t="n">
        <v>8.410883593072757</v>
      </c>
      <c r="V1105" t="n">
        <v>5.061720755695582</v>
      </c>
      <c r="W1105" t="n">
        <v>-23.4666030113785</v>
      </c>
      <c r="X1105" t="n">
        <v>1</v>
      </c>
      <c r="Y1105" t="n">
        <v>0.6405278861698207</v>
      </c>
      <c r="Z1105" t="n">
        <v>82.96412618288417</v>
      </c>
      <c r="AA1105" t="n">
        <v>1233.809298660362</v>
      </c>
      <c r="AB1105" t="b">
        <v>0</v>
      </c>
      <c r="AC1105" t="b">
        <v>1</v>
      </c>
      <c r="AD1105" t="n">
        <v>89.80644163953768</v>
      </c>
      <c r="AE1105" t="n">
        <v>0.4903469285959687</v>
      </c>
      <c r="AF1105" t="n">
        <v>0</v>
      </c>
      <c r="AG1105" t="n">
        <v>0.0256972891351247</v>
      </c>
      <c r="AH1105" t="b">
        <v>0</v>
      </c>
      <c r="AI1105" t="b">
        <v>0</v>
      </c>
      <c r="AJ1105" t="n">
        <v>1233.809298660362</v>
      </c>
      <c r="AK1105" t="n">
        <v>0</v>
      </c>
      <c r="AL1105" t="n">
        <v>8.410883593072757</v>
      </c>
      <c r="AM1105" t="n">
        <v>0</v>
      </c>
      <c r="AN1105" t="n">
        <v>8.901233945523526</v>
      </c>
      <c r="AO1105" t="n">
        <v>0</v>
      </c>
      <c r="AP1105" t="n">
        <v>1</v>
      </c>
      <c r="AQ1105" t="n">
        <v>3</v>
      </c>
      <c r="AR1105" t="n">
        <v>0</v>
      </c>
      <c r="AS1105" t="n">
        <v>0</v>
      </c>
      <c r="AT1105" t="n">
        <v>2.152047454612537</v>
      </c>
      <c r="AU1105" t="n">
        <v>0.6848565146746168</v>
      </c>
      <c r="AV1105" t="n">
        <v>2.152047454612537</v>
      </c>
    </row>
    <row r="1106" spans="1:48">
      <c r="A1106" t="n">
        <v>1103</v>
      </c>
      <c r="B1106" t="n">
        <v>0</v>
      </c>
      <c r="C1106" t="n">
        <v>0</v>
      </c>
      <c r="D1106" t="n">
        <v>0</v>
      </c>
      <c r="E1106" t="n">
        <v>58.8</v>
      </c>
      <c r="F1106" t="n">
        <v>0.2478169910565047</v>
      </c>
      <c r="G1106" t="n">
        <v>416.4275605541697</v>
      </c>
      <c r="H1106" t="n">
        <v>1537.450553565995</v>
      </c>
      <c r="I1106" t="n">
        <v>18.5917696174966</v>
      </c>
      <c r="J1106" t="n">
        <v>18.5917696174966</v>
      </c>
      <c r="K1106" t="n">
        <v>426.3366283700222</v>
      </c>
      <c r="L1106" t="n">
        <v>6</v>
      </c>
      <c r="M1106" t="n">
        <v>115.4757931663115</v>
      </c>
      <c r="N1106" t="n">
        <v>1242.260047281324</v>
      </c>
      <c r="O1106" t="b">
        <v>0</v>
      </c>
      <c r="P1106" t="n">
        <v>18.5917696174966</v>
      </c>
      <c r="Q1106" t="n">
        <v>0</v>
      </c>
      <c r="R1106" t="n">
        <v>0.9461360561399981</v>
      </c>
      <c r="S1106" t="n">
        <v>37.14533208387353</v>
      </c>
      <c r="T1106" t="n">
        <v>151.0518330576377</v>
      </c>
      <c r="U1106" t="n">
        <v>19.65020727922201</v>
      </c>
      <c r="V1106" t="n">
        <v>8.136247455766977</v>
      </c>
      <c r="W1106" t="n">
        <v>-7.8726824115251</v>
      </c>
      <c r="X1106" t="n">
        <v>1</v>
      </c>
      <c r="Y1106" t="n">
        <v>-14.95339271368358</v>
      </c>
      <c r="Z1106" t="n">
        <v>83.00428596171999</v>
      </c>
      <c r="AA1106" t="n">
        <v>1242.260047281324</v>
      </c>
      <c r="AB1106" t="b">
        <v>0</v>
      </c>
      <c r="AC1106" t="b">
        <v>1</v>
      </c>
      <c r="AD1106" t="n">
        <v>89.80360178540523</v>
      </c>
      <c r="AE1106" t="n">
        <v>0.1645038115841066</v>
      </c>
      <c r="AF1106" t="n">
        <v>0</v>
      </c>
      <c r="AG1106" t="n">
        <v>0.05220329799538759</v>
      </c>
      <c r="AH1106" t="b">
        <v>0</v>
      </c>
      <c r="AI1106" t="b">
        <v>0</v>
      </c>
      <c r="AJ1106" t="n">
        <v>1242.260047281324</v>
      </c>
      <c r="AK1106" t="n">
        <v>0</v>
      </c>
      <c r="AL1106" t="n">
        <v>19.65020727922201</v>
      </c>
      <c r="AM1106" t="n">
        <v>0</v>
      </c>
      <c r="AN1106" t="n">
        <v>19.81582041976097</v>
      </c>
      <c r="AO1106" t="n">
        <v>0</v>
      </c>
      <c r="AP1106" t="n">
        <v>1</v>
      </c>
      <c r="AQ1106" t="n">
        <v>3</v>
      </c>
      <c r="AR1106" t="n">
        <v>0</v>
      </c>
      <c r="AS1106" t="n">
        <v>0</v>
      </c>
      <c r="AT1106" t="n">
        <v>4.049531599584261</v>
      </c>
      <c r="AU1106" t="n">
        <v>1.288702110825585</v>
      </c>
      <c r="AV1106" t="n">
        <v>4.049531599584261</v>
      </c>
    </row>
    <row r="1107" spans="1:48">
      <c r="A1107" t="n">
        <v>1104</v>
      </c>
      <c r="B1107" t="n">
        <v>0</v>
      </c>
      <c r="C1107" t="n">
        <v>0</v>
      </c>
      <c r="D1107" t="n">
        <v>0</v>
      </c>
      <c r="E1107" t="n">
        <v>60.2</v>
      </c>
      <c r="F1107" t="n">
        <v>0.5262828147632579</v>
      </c>
      <c r="G1107" t="n">
        <v>426.3425024721262</v>
      </c>
      <c r="H1107" t="n">
        <v>1574.05651912709</v>
      </c>
      <c r="I1107" t="n">
        <v>30.74884101666134</v>
      </c>
      <c r="J1107" t="n">
        <v>30.74884101666134</v>
      </c>
      <c r="K1107" t="n">
        <v>688.7181100319822</v>
      </c>
      <c r="L1107" t="n">
        <v>6</v>
      </c>
      <c r="M1107" t="n">
        <v>186.5433667475575</v>
      </c>
      <c r="N1107" t="n">
        <v>1271.837667454689</v>
      </c>
      <c r="O1107" t="b">
        <v>0</v>
      </c>
      <c r="P1107" t="n">
        <v>30.74884101666134</v>
      </c>
      <c r="Q1107" t="n">
        <v>0</v>
      </c>
      <c r="R1107" t="n">
        <v>0.9528960233813493</v>
      </c>
      <c r="S1107" t="n">
        <v>37.17299630743935</v>
      </c>
      <c r="T1107" t="n">
        <v>242.282995978091</v>
      </c>
      <c r="U1107" t="n">
        <v>32.26883129131881</v>
      </c>
      <c r="V1107" t="n">
        <v>11.41249257764866</v>
      </c>
      <c r="W1107" t="n">
        <v>-9.343466410633159</v>
      </c>
      <c r="X1107" t="n">
        <v>1</v>
      </c>
      <c r="Y1107" t="n">
        <v>-13.48260871457552</v>
      </c>
      <c r="Z1107" t="n">
        <v>83.11644290285797</v>
      </c>
      <c r="AA1107" t="n">
        <v>1271.837667454689</v>
      </c>
      <c r="AB1107" t="b">
        <v>0</v>
      </c>
      <c r="AC1107" t="b">
        <v>1</v>
      </c>
      <c r="AD1107" t="n">
        <v>89.79795972162978</v>
      </c>
      <c r="AE1107" t="n">
        <v>0.195236611565469</v>
      </c>
      <c r="AF1107" t="n">
        <v>0</v>
      </c>
      <c r="AG1107" t="n">
        <v>0.06536965673471418</v>
      </c>
      <c r="AH1107" t="b">
        <v>0</v>
      </c>
      <c r="AI1107" t="b">
        <v>0</v>
      </c>
      <c r="AJ1107" t="n">
        <v>1271.837667454689</v>
      </c>
      <c r="AK1107" t="n">
        <v>0</v>
      </c>
      <c r="AL1107" t="n">
        <v>32.26883129131881</v>
      </c>
      <c r="AM1107" t="n">
        <v>0</v>
      </c>
      <c r="AN1107" t="n">
        <v>32.46826212501298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6.398674355182991</v>
      </c>
      <c r="AU1107" t="n">
        <v>2.036281220488912</v>
      </c>
      <c r="AV1107" t="n">
        <v>6.398674355182991</v>
      </c>
    </row>
    <row r="1108" spans="1:48">
      <c r="A1108" t="n">
        <v>1105</v>
      </c>
      <c r="B1108" t="n">
        <v>0</v>
      </c>
      <c r="C1108" t="n">
        <v>0</v>
      </c>
      <c r="D1108" t="n">
        <v>0</v>
      </c>
      <c r="E1108" t="n">
        <v>62.3</v>
      </c>
      <c r="F1108" t="n">
        <v>0.5637184165571263</v>
      </c>
      <c r="G1108" t="n">
        <v>441.2149153490608</v>
      </c>
      <c r="H1108" t="n">
        <v>1628.965467468732</v>
      </c>
      <c r="I1108" t="n">
        <v>33.72123626225186</v>
      </c>
      <c r="J1108" t="n">
        <v>33.72123626225186</v>
      </c>
      <c r="K1108" t="n">
        <v>729.8349967241392</v>
      </c>
      <c r="L1108" t="n">
        <v>6</v>
      </c>
      <c r="M1108" t="n">
        <v>197.6801182893118</v>
      </c>
      <c r="N1108" t="n">
        <v>1316.204097714736</v>
      </c>
      <c r="O1108" t="b">
        <v>0</v>
      </c>
      <c r="P1108" t="n">
        <v>33.72123626225186</v>
      </c>
      <c r="Q1108" t="n">
        <v>0</v>
      </c>
      <c r="R1108" t="n">
        <v>0.9534230857005696</v>
      </c>
      <c r="S1108" t="n">
        <v>37.21300790863846</v>
      </c>
      <c r="T1108" t="n">
        <v>256.6055043280474</v>
      </c>
      <c r="U1108" t="n">
        <v>35.36859634301145</v>
      </c>
      <c r="V1108" t="n">
        <v>11.95189258384963</v>
      </c>
      <c r="W1108" t="n">
        <v>-9.343466410633159</v>
      </c>
      <c r="X1108" t="n">
        <v>1</v>
      </c>
      <c r="Y1108" t="n">
        <v>-13.48260871457552</v>
      </c>
      <c r="Z1108" t="n">
        <v>83.19512460234816</v>
      </c>
      <c r="AA1108" t="n">
        <v>1316.204097714736</v>
      </c>
      <c r="AB1108" t="b">
        <v>0</v>
      </c>
      <c r="AC1108" t="b">
        <v>1</v>
      </c>
      <c r="AD1108" t="n">
        <v>89.79260948007638</v>
      </c>
      <c r="AE1108" t="n">
        <v>0.195236611565469</v>
      </c>
      <c r="AF1108" t="n">
        <v>0</v>
      </c>
      <c r="AG1108" t="n">
        <v>0.06099776319938027</v>
      </c>
      <c r="AH1108" t="b">
        <v>0</v>
      </c>
      <c r="AI1108" t="b">
        <v>0</v>
      </c>
      <c r="AJ1108" t="n">
        <v>1316.204097714736</v>
      </c>
      <c r="AK1108" t="n">
        <v>0</v>
      </c>
      <c r="AL1108" t="n">
        <v>35.36859634301145</v>
      </c>
      <c r="AM1108" t="n">
        <v>0</v>
      </c>
      <c r="AN1108" t="n">
        <v>35.56852021179667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6.971421882830921</v>
      </c>
      <c r="AU1108" t="n">
        <v>2.218549448233029</v>
      </c>
      <c r="AV1108" t="n">
        <v>6.971421882830921</v>
      </c>
    </row>
    <row r="1109" spans="1:48">
      <c r="A1109" t="n">
        <v>1106</v>
      </c>
      <c r="B1109" t="n">
        <v>0</v>
      </c>
      <c r="C1109" t="n">
        <v>0</v>
      </c>
      <c r="D1109" t="n">
        <v>0</v>
      </c>
      <c r="E1109" t="n">
        <v>63.9</v>
      </c>
      <c r="F1109" t="n">
        <v>0.3021768523415691</v>
      </c>
      <c r="G1109" t="n">
        <v>452.546277541011</v>
      </c>
      <c r="H1109" t="n">
        <v>1670.800856681413</v>
      </c>
      <c r="I1109" t="n">
        <v>23.33112591600182</v>
      </c>
      <c r="J1109" t="n">
        <v>23.33112591600182</v>
      </c>
      <c r="K1109" t="n">
        <v>492.3161499780019</v>
      </c>
      <c r="L1109" t="n">
        <v>6</v>
      </c>
      <c r="M1109" t="n">
        <v>133.3467361803905</v>
      </c>
      <c r="N1109" t="n">
        <v>1350.007092198581</v>
      </c>
      <c r="O1109" t="b">
        <v>0</v>
      </c>
      <c r="P1109" t="n">
        <v>23.33112591600181</v>
      </c>
      <c r="Q1109" t="n">
        <v>0</v>
      </c>
      <c r="R1109" t="n">
        <v>0.9481372836749278</v>
      </c>
      <c r="S1109" t="n">
        <v>37.25639632599962</v>
      </c>
      <c r="T1109" t="n">
        <v>174.0603308969218</v>
      </c>
      <c r="U1109" t="n">
        <v>24.60732883066433</v>
      </c>
      <c r="V1109" t="n">
        <v>9.027241564755286</v>
      </c>
      <c r="W1109" t="n">
        <v>-13.68320824240951</v>
      </c>
      <c r="X1109" t="n">
        <v>1</v>
      </c>
      <c r="Y1109" t="n">
        <v>-9.142866882799176</v>
      </c>
      <c r="Z1109" t="n">
        <v>83.27359534017548</v>
      </c>
      <c r="AA1109" t="n">
        <v>1350.007092198581</v>
      </c>
      <c r="AB1109" t="b">
        <v>0</v>
      </c>
      <c r="AC1109" t="b">
        <v>1</v>
      </c>
      <c r="AD1109" t="n">
        <v>89.78812029841023</v>
      </c>
      <c r="AE1109" t="n">
        <v>0.2859177841697509</v>
      </c>
      <c r="AF1109" t="n">
        <v>0</v>
      </c>
      <c r="AG1109" t="n">
        <v>0.04993863671684584</v>
      </c>
      <c r="AH1109" t="b">
        <v>0</v>
      </c>
      <c r="AI1109" t="b">
        <v>0</v>
      </c>
      <c r="AJ1109" t="n">
        <v>1350.007092198581</v>
      </c>
      <c r="AK1109" t="n">
        <v>0</v>
      </c>
      <c r="AL1109" t="n">
        <v>24.60732883066433</v>
      </c>
      <c r="AM1109" t="n">
        <v>0</v>
      </c>
      <c r="AN1109" t="n">
        <v>24.89490376055677</v>
      </c>
      <c r="AO1109" t="n">
        <v>0</v>
      </c>
      <c r="AP1109" t="n">
        <v>1</v>
      </c>
      <c r="AQ1109" t="n">
        <v>3</v>
      </c>
      <c r="AR1109" t="n">
        <v>0</v>
      </c>
      <c r="AS1109" t="n">
        <v>0</v>
      </c>
      <c r="AT1109" t="n">
        <v>4.967549589271641</v>
      </c>
      <c r="AU1109" t="n">
        <v>1.580847434795261</v>
      </c>
      <c r="AV1109" t="n">
        <v>4.967549589271641</v>
      </c>
    </row>
    <row r="1110" spans="1:48">
      <c r="A1110" t="n">
        <v>1107</v>
      </c>
      <c r="B1110" t="n">
        <v>0</v>
      </c>
      <c r="C1110" t="n">
        <v>0</v>
      </c>
      <c r="D1110" t="n">
        <v>0</v>
      </c>
      <c r="E1110" t="n">
        <v>64.5</v>
      </c>
      <c r="F1110" t="n">
        <v>0.06090750740993478</v>
      </c>
      <c r="G1110" t="n">
        <v>456.7955383629923</v>
      </c>
      <c r="H1110" t="n">
        <v>1686.489127636168</v>
      </c>
      <c r="I1110" t="n">
        <v>12.9394093918824</v>
      </c>
      <c r="J1110" t="n">
        <v>12.9394093918824</v>
      </c>
      <c r="K1110" t="n">
        <v>270.4979526885793</v>
      </c>
      <c r="L1110" t="n">
        <v>6</v>
      </c>
      <c r="M1110" t="n">
        <v>73.2659676837972</v>
      </c>
      <c r="N1110" t="n">
        <v>1362.683215130024</v>
      </c>
      <c r="O1110" t="b">
        <v>0</v>
      </c>
      <c r="P1110" t="n">
        <v>12.9394093918824</v>
      </c>
      <c r="Q1110" t="n">
        <v>0</v>
      </c>
      <c r="R1110" t="n">
        <v>0.9351886471320179</v>
      </c>
      <c r="S1110" t="n">
        <v>37.2898227997865</v>
      </c>
      <c r="T1110" t="n">
        <v>96.9597982792412</v>
      </c>
      <c r="U1110" t="n">
        <v>13.8361489220001</v>
      </c>
      <c r="V1110" t="n">
        <v>6.284095700284269</v>
      </c>
      <c r="W1110" t="n">
        <v>-18.96457615905937</v>
      </c>
      <c r="X1110" t="n">
        <v>1</v>
      </c>
      <c r="Y1110" t="n">
        <v>-3.861498966149316</v>
      </c>
      <c r="Z1110" t="n">
        <v>83.34016616371169</v>
      </c>
      <c r="AA1110" t="n">
        <v>1362.683215130024</v>
      </c>
      <c r="AB1110" t="b">
        <v>0</v>
      </c>
      <c r="AC1110" t="b">
        <v>1</v>
      </c>
      <c r="AD1110" t="n">
        <v>89.78554006709099</v>
      </c>
      <c r="AE1110" t="n">
        <v>0.3962747257116883</v>
      </c>
      <c r="AF1110" t="n">
        <v>0</v>
      </c>
      <c r="AG1110" t="n">
        <v>0.03885978319379119</v>
      </c>
      <c r="AH1110" t="b">
        <v>0</v>
      </c>
      <c r="AI1110" t="b">
        <v>0</v>
      </c>
      <c r="AJ1110" t="n">
        <v>1362.683215130024</v>
      </c>
      <c r="AK1110" t="n">
        <v>0</v>
      </c>
      <c r="AL1110" t="n">
        <v>13.8361489220001</v>
      </c>
      <c r="AM1110" t="n">
        <v>0</v>
      </c>
      <c r="AN1110" t="n">
        <v>14.23250924408176</v>
      </c>
      <c r="AO1110" t="n">
        <v>0</v>
      </c>
      <c r="AP1110" t="n">
        <v>1</v>
      </c>
      <c r="AQ1110" t="n">
        <v>3</v>
      </c>
      <c r="AR1110" t="n">
        <v>0</v>
      </c>
      <c r="AS1110" t="n">
        <v>0</v>
      </c>
      <c r="AT1110" t="n">
        <v>3.104597099169752</v>
      </c>
      <c r="AU1110" t="n">
        <v>0.9879910149049809</v>
      </c>
      <c r="AV1110" t="n">
        <v>3.104597099169752</v>
      </c>
    </row>
    <row r="1111" spans="1:48">
      <c r="A1111" t="n">
        <v>1108</v>
      </c>
      <c r="B1111" t="n">
        <v>0</v>
      </c>
      <c r="C1111" t="n">
        <v>0</v>
      </c>
      <c r="D1111" t="n">
        <v>0</v>
      </c>
      <c r="E1111" t="n">
        <v>64.40000000000001</v>
      </c>
      <c r="F1111" t="n">
        <v>-0.1291402153146368</v>
      </c>
      <c r="G1111" t="n">
        <v>456.0873282259955</v>
      </c>
      <c r="H1111" t="n">
        <v>1683.874415810375</v>
      </c>
      <c r="I1111" t="n">
        <v>4.487547712057006</v>
      </c>
      <c r="J1111" t="n">
        <v>4.487547712057006</v>
      </c>
      <c r="K1111" t="n">
        <v>93.95771684944042</v>
      </c>
      <c r="L1111" t="n">
        <v>6</v>
      </c>
      <c r="M1111" t="n">
        <v>25.44900239692319</v>
      </c>
      <c r="N1111" t="n">
        <v>1360.570527974783</v>
      </c>
      <c r="O1111" t="b">
        <v>0</v>
      </c>
      <c r="P1111" t="n">
        <v>4.487547712057006</v>
      </c>
      <c r="Q1111" t="n">
        <v>0</v>
      </c>
      <c r="R1111" t="n">
        <v>0.8849927523083921</v>
      </c>
      <c r="S1111" t="n">
        <v>37.31298955172882</v>
      </c>
      <c r="T1111" t="n">
        <v>35.58931981425594</v>
      </c>
      <c r="U1111" t="n">
        <v>5.070716907400431</v>
      </c>
      <c r="V1111" t="n">
        <v>4.09302971905398</v>
      </c>
      <c r="W1111" t="n">
        <v>-29.48548815780708</v>
      </c>
      <c r="X1111" t="n">
        <v>1</v>
      </c>
      <c r="Y1111" t="n">
        <v>6.659413032598394</v>
      </c>
      <c r="Z1111" t="n">
        <v>83.34170262682898</v>
      </c>
      <c r="AA1111" t="n">
        <v>1360.570527974783</v>
      </c>
      <c r="AB1111" t="b">
        <v>0</v>
      </c>
      <c r="AC1111" t="b">
        <v>1</v>
      </c>
      <c r="AD1111" t="n">
        <v>89.78609520877085</v>
      </c>
      <c r="AE1111" t="n">
        <v>0.6161146779243269</v>
      </c>
      <c r="AF1111" t="n">
        <v>0</v>
      </c>
      <c r="AG1111" t="n">
        <v>0.02324767798388699</v>
      </c>
      <c r="AH1111" t="b">
        <v>0</v>
      </c>
      <c r="AI1111" t="b">
        <v>0</v>
      </c>
      <c r="AJ1111" t="n">
        <v>1360.570527974783</v>
      </c>
      <c r="AK1111" t="n">
        <v>0</v>
      </c>
      <c r="AL1111" t="n">
        <v>5.070716907400431</v>
      </c>
      <c r="AM1111" t="n">
        <v>0</v>
      </c>
      <c r="AN1111" t="n">
        <v>5.687173970804652</v>
      </c>
      <c r="AO1111" t="n">
        <v>0</v>
      </c>
      <c r="AP1111" t="n">
        <v>1</v>
      </c>
      <c r="AQ1111" t="n">
        <v>3</v>
      </c>
      <c r="AR1111" t="n">
        <v>0</v>
      </c>
      <c r="AS1111" t="n">
        <v>0</v>
      </c>
      <c r="AT1111" t="n">
        <v>1.677168915364714</v>
      </c>
      <c r="AU1111" t="n">
        <v>0.533733610490521</v>
      </c>
      <c r="AV1111" t="n">
        <v>1.677168915364714</v>
      </c>
    </row>
    <row r="1112" spans="1:48">
      <c r="A1112" t="n">
        <v>1109</v>
      </c>
      <c r="B1112" t="n">
        <v>0</v>
      </c>
      <c r="C1112" t="n">
        <v>0</v>
      </c>
      <c r="D1112" t="n">
        <v>0</v>
      </c>
      <c r="E1112" t="n">
        <v>63.5</v>
      </c>
      <c r="F1112" t="n">
        <v>-0.3776799794847214</v>
      </c>
      <c r="G1112" t="n">
        <v>449.7134369930234</v>
      </c>
      <c r="H1112" t="n">
        <v>1660.342009378243</v>
      </c>
      <c r="I1112" t="n">
        <v>-6.562193826645244</v>
      </c>
      <c r="J1112" t="n">
        <v>-6.562193826645244</v>
      </c>
      <c r="K1112" t="n">
        <v>-139.3428124391017</v>
      </c>
      <c r="L1112" t="n">
        <v>6</v>
      </c>
      <c r="M1112" t="n">
        <v>-37.74182352088345</v>
      </c>
      <c r="N1112" t="n">
        <v>1341.55634357762</v>
      </c>
      <c r="O1112" t="b">
        <v>0</v>
      </c>
      <c r="P1112" t="n">
        <v>-6.562193826645244</v>
      </c>
      <c r="Q1112" t="n">
        <v>0</v>
      </c>
      <c r="R1112" t="n">
        <v>0.8839377142179874</v>
      </c>
      <c r="S1112" t="n">
        <v>37.32724674040531</v>
      </c>
      <c r="T1112" t="n">
        <v>-41.28888764043118</v>
      </c>
      <c r="U1112" t="n">
        <v>-5.800570611380185</v>
      </c>
      <c r="V1112" t="n">
        <v>-3.547064119547734</v>
      </c>
      <c r="W1112" t="n">
        <v>-39.92911183980125</v>
      </c>
      <c r="X1112" t="n">
        <v>1</v>
      </c>
      <c r="Y1112" t="n">
        <v>17.10303671459257</v>
      </c>
      <c r="Z1112" t="n">
        <v>83.31495674726472</v>
      </c>
      <c r="AA1112" t="n">
        <v>1341.55634357762</v>
      </c>
      <c r="AB1112" t="b">
        <v>0</v>
      </c>
      <c r="AC1112" t="b">
        <v>1</v>
      </c>
      <c r="AD1112" t="n">
        <v>89.79080998054609</v>
      </c>
      <c r="AE1112" t="n">
        <v>0.8343396503839068</v>
      </c>
      <c r="AF1112" t="n">
        <v>0</v>
      </c>
      <c r="AG1112" t="n">
        <v>0.02279272987031</v>
      </c>
      <c r="AH1112" t="b">
        <v>0</v>
      </c>
      <c r="AI1112" t="b">
        <v>0</v>
      </c>
      <c r="AJ1112" t="n">
        <v>1341.55634357762</v>
      </c>
      <c r="AK1112" t="n">
        <v>0</v>
      </c>
      <c r="AL1112" t="n">
        <v>-5.800570611380185</v>
      </c>
      <c r="AM1112" t="n">
        <v>0.5740394000698767</v>
      </c>
      <c r="AN1112" t="n">
        <v>-4.390219420562212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 spans="1:48">
      <c r="A1113" t="n">
        <v>1110</v>
      </c>
      <c r="B1113" t="n">
        <v>0</v>
      </c>
      <c r="C1113" t="n">
        <v>0</v>
      </c>
      <c r="D1113" t="n">
        <v>0</v>
      </c>
      <c r="E1113" t="n">
        <v>62</v>
      </c>
      <c r="F1113" t="n">
        <v>-0.3601398667464935</v>
      </c>
      <c r="G1113" t="n">
        <v>439.0902849380701</v>
      </c>
      <c r="H1113" t="n">
        <v>1621.121331991355</v>
      </c>
      <c r="I1113" t="n">
        <v>-5.873775141823473</v>
      </c>
      <c r="J1113" t="n">
        <v>-5.873775141823473</v>
      </c>
      <c r="K1113" t="n">
        <v>-127.742340994407</v>
      </c>
      <c r="L1113" t="n">
        <v>6</v>
      </c>
      <c r="M1113" t="n">
        <v>-34.59976733326299</v>
      </c>
      <c r="N1113" t="n">
        <v>1309.866036249015</v>
      </c>
      <c r="O1113" t="b">
        <v>0</v>
      </c>
      <c r="P1113" t="n">
        <v>-5.873775141823473</v>
      </c>
      <c r="Q1113" t="n">
        <v>0</v>
      </c>
      <c r="R1113" t="n">
        <v>0.8774453172097686</v>
      </c>
      <c r="S1113" t="n">
        <v>37.34828645194165</v>
      </c>
      <c r="T1113" t="n">
        <v>-37.57351958306822</v>
      </c>
      <c r="U1113" t="n">
        <v>-5.15391649253615</v>
      </c>
      <c r="V1113" t="n">
        <v>-2.97375224980523</v>
      </c>
      <c r="W1113" t="n">
        <v>-36.62375847072113</v>
      </c>
      <c r="X1113" t="n">
        <v>1</v>
      </c>
      <c r="Y1113" t="n">
        <v>13.79768334551245</v>
      </c>
      <c r="Z1113" t="n">
        <v>83.32023786459936</v>
      </c>
      <c r="AA1113" t="n">
        <v>1309.866036249015</v>
      </c>
      <c r="AB1113" t="b">
        <v>0</v>
      </c>
      <c r="AC1113" t="b">
        <v>1</v>
      </c>
      <c r="AD1113" t="n">
        <v>89.79694107579611</v>
      </c>
      <c r="AE1113" t="n">
        <v>0.7652725650598445</v>
      </c>
      <c r="AF1113" t="n">
        <v>0</v>
      </c>
      <c r="AG1113" t="n">
        <v>0.03972582026774873</v>
      </c>
      <c r="AH1113" t="b">
        <v>0</v>
      </c>
      <c r="AI1113" t="b">
        <v>0</v>
      </c>
      <c r="AJ1113" t="n">
        <v>1309.866036249015</v>
      </c>
      <c r="AK1113" t="n">
        <v>0</v>
      </c>
      <c r="AL1113" t="n">
        <v>-5.15391649253615</v>
      </c>
      <c r="AM1113" t="n">
        <v>0.1185830523682734</v>
      </c>
      <c r="AN1113" t="n">
        <v>-4.268249655919393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 spans="1:48">
      <c r="A1114" t="n">
        <v>1111</v>
      </c>
      <c r="B1114" t="n">
        <v>0</v>
      </c>
      <c r="C1114" t="n">
        <v>0</v>
      </c>
      <c r="D1114" t="n">
        <v>0</v>
      </c>
      <c r="E1114" t="n">
        <v>61.2</v>
      </c>
      <c r="F1114" t="n">
        <v>-0.09842722019596906</v>
      </c>
      <c r="G1114" t="n">
        <v>433.4246038420951</v>
      </c>
      <c r="H1114" t="n">
        <v>1600.203637385015</v>
      </c>
      <c r="I1114" t="n">
        <v>5.105299762657349</v>
      </c>
      <c r="J1114" t="n">
        <v>5.105299762657349</v>
      </c>
      <c r="K1114" t="n">
        <v>112.4809739904132</v>
      </c>
      <c r="L1114" t="n">
        <v>6</v>
      </c>
      <c r="M1114" t="n">
        <v>30.46613596706749</v>
      </c>
      <c r="N1114" t="n">
        <v>1292.964539007092</v>
      </c>
      <c r="O1114" t="b">
        <v>0</v>
      </c>
      <c r="P1114" t="n">
        <v>5.105299762657349</v>
      </c>
      <c r="Q1114" t="n">
        <v>0</v>
      </c>
      <c r="R1114" t="n">
        <v>0.8982271518413864</v>
      </c>
      <c r="S1114" t="n">
        <v>37.36817242445981</v>
      </c>
      <c r="T1114" t="n">
        <v>41.97781568206963</v>
      </c>
      <c r="U1114" t="n">
        <v>5.683751323027107</v>
      </c>
      <c r="V1114" t="n">
        <v>4.272201861441552</v>
      </c>
      <c r="W1114" t="n">
        <v>-25.11570703330868</v>
      </c>
      <c r="X1114" t="n">
        <v>1</v>
      </c>
      <c r="Y1114" t="n">
        <v>2.289631908099999</v>
      </c>
      <c r="Z1114" t="n">
        <v>83.32323960097544</v>
      </c>
      <c r="AA1114" t="n">
        <v>1292.964539007092</v>
      </c>
      <c r="AB1114" t="b">
        <v>0</v>
      </c>
      <c r="AC1114" t="b">
        <v>1</v>
      </c>
      <c r="AD1114" t="n">
        <v>89.8001330034258</v>
      </c>
      <c r="AE1114" t="n">
        <v>0.52480581860645</v>
      </c>
      <c r="AF1114" t="n">
        <v>0</v>
      </c>
      <c r="AG1114" t="n">
        <v>0.03640280800353618</v>
      </c>
      <c r="AH1114" t="b">
        <v>0</v>
      </c>
      <c r="AI1114" t="b">
        <v>0</v>
      </c>
      <c r="AJ1114" t="n">
        <v>1292.964539007092</v>
      </c>
      <c r="AK1114" t="n">
        <v>0</v>
      </c>
      <c r="AL1114" t="n">
        <v>5.683751323027107</v>
      </c>
      <c r="AM1114" t="n">
        <v>0</v>
      </c>
      <c r="AN1114" t="n">
        <v>6.208724910518705</v>
      </c>
      <c r="AO1114" t="n">
        <v>0</v>
      </c>
      <c r="AP1114" t="n">
        <v>1</v>
      </c>
      <c r="AQ1114" t="n">
        <v>3</v>
      </c>
      <c r="AR1114" t="n">
        <v>0</v>
      </c>
      <c r="AS1114" t="n">
        <v>0</v>
      </c>
      <c r="AT1114" t="n">
        <v>1.728985006131136</v>
      </c>
      <c r="AU1114" t="n">
        <v>0.5502232967426975</v>
      </c>
      <c r="AV1114" t="n">
        <v>1.728985006131136</v>
      </c>
    </row>
    <row r="1115" spans="1:48">
      <c r="A1115" t="n">
        <v>1112</v>
      </c>
      <c r="B1115" t="n">
        <v>0</v>
      </c>
      <c r="C1115" t="n">
        <v>0</v>
      </c>
      <c r="D1115" t="n">
        <v>0</v>
      </c>
      <c r="E1115" t="n">
        <v>61.3</v>
      </c>
      <c r="F1115" t="n">
        <v>0.1705154141970446</v>
      </c>
      <c r="G1115" t="n">
        <v>434.1328139790919</v>
      </c>
      <c r="H1115" t="n">
        <v>1602.818349210807</v>
      </c>
      <c r="I1115" t="n">
        <v>16.46481154980915</v>
      </c>
      <c r="J1115" t="n">
        <v>16.46481154980915</v>
      </c>
      <c r="K1115" t="n">
        <v>362.1642125427809</v>
      </c>
      <c r="L1115" t="n">
        <v>6</v>
      </c>
      <c r="M1115" t="n">
        <v>98.09431542328842</v>
      </c>
      <c r="N1115" t="n">
        <v>1295.077226162332</v>
      </c>
      <c r="O1115" t="b">
        <v>0</v>
      </c>
      <c r="P1115" t="n">
        <v>16.46481154980915</v>
      </c>
      <c r="Q1115" t="n">
        <v>0</v>
      </c>
      <c r="R1115" t="n">
        <v>0.942787654651643</v>
      </c>
      <c r="S1115" t="n">
        <v>37.38252575821477</v>
      </c>
      <c r="T1115" t="n">
        <v>128.7711555437687</v>
      </c>
      <c r="U1115" t="n">
        <v>17.46396600398087</v>
      </c>
      <c r="V1115" t="n">
        <v>7.367299821877069</v>
      </c>
      <c r="W1115" t="n">
        <v>-16.63126818537723</v>
      </c>
      <c r="X1115" t="n">
        <v>1</v>
      </c>
      <c r="Y1115" t="n">
        <v>-6.194806939831448</v>
      </c>
      <c r="Z1115" t="n">
        <v>83.36802661372167</v>
      </c>
      <c r="AA1115" t="n">
        <v>1295.077226162332</v>
      </c>
      <c r="AB1115" t="b">
        <v>0</v>
      </c>
      <c r="AC1115" t="b">
        <v>1</v>
      </c>
      <c r="AD1115" t="n">
        <v>89.79935816710999</v>
      </c>
      <c r="AE1115" t="n">
        <v>0.3475190367093751</v>
      </c>
      <c r="AF1115" t="n">
        <v>0</v>
      </c>
      <c r="AG1115" t="n">
        <v>0.04164905146902276</v>
      </c>
      <c r="AH1115" t="b">
        <v>0</v>
      </c>
      <c r="AI1115" t="b">
        <v>0</v>
      </c>
      <c r="AJ1115" t="n">
        <v>1295.077226162332</v>
      </c>
      <c r="AK1115" t="n">
        <v>0</v>
      </c>
      <c r="AL1115" t="n">
        <v>17.46396600398087</v>
      </c>
      <c r="AM1115" t="n">
        <v>0</v>
      </c>
      <c r="AN1115" t="n">
        <v>17.81215611623083</v>
      </c>
      <c r="AO1115" t="n">
        <v>0</v>
      </c>
      <c r="AP1115" t="n">
        <v>1</v>
      </c>
      <c r="AQ1115" t="n">
        <v>3</v>
      </c>
      <c r="AR1115" t="n">
        <v>0</v>
      </c>
      <c r="AS1115" t="n">
        <v>0</v>
      </c>
      <c r="AT1115" t="n">
        <v>3.703183495822422</v>
      </c>
      <c r="AU1115" t="n">
        <v>1.178482071440253</v>
      </c>
      <c r="AV1115" t="n">
        <v>3.703183495822422</v>
      </c>
    </row>
    <row r="1116" spans="1:48">
      <c r="A1116" t="n">
        <v>1113</v>
      </c>
      <c r="B1116" t="n">
        <v>0</v>
      </c>
      <c r="C1116" t="n">
        <v>0</v>
      </c>
      <c r="D1116" t="n">
        <v>0</v>
      </c>
      <c r="E1116" t="n">
        <v>62.6</v>
      </c>
      <c r="F1116" t="n">
        <v>0.5830322300744566</v>
      </c>
      <c r="G1116" t="n">
        <v>443.3395457600515</v>
      </c>
      <c r="H1116" t="n">
        <v>1636.80960294611</v>
      </c>
      <c r="I1116" t="n">
        <v>34.75819829448983</v>
      </c>
      <c r="J1116" t="n">
        <v>34.75819829448983</v>
      </c>
      <c r="K1116" t="n">
        <v>748.6729922167232</v>
      </c>
      <c r="L1116" t="n">
        <v>6</v>
      </c>
      <c r="M1116" t="n">
        <v>202.7825006004126</v>
      </c>
      <c r="N1116" t="n">
        <v>1322.542159180457</v>
      </c>
      <c r="O1116" t="b">
        <v>0</v>
      </c>
      <c r="P1116" t="n">
        <v>34.75819829448983</v>
      </c>
      <c r="Q1116" t="n">
        <v>0</v>
      </c>
      <c r="R1116" t="n">
        <v>0.9537341641453566</v>
      </c>
      <c r="S1116" t="n">
        <v>37.40854808482756</v>
      </c>
      <c r="T1116" t="n">
        <v>263.1429708319588</v>
      </c>
      <c r="U1116" t="n">
        <v>36.44432547473722</v>
      </c>
      <c r="V1116" t="n">
        <v>12.17452949481466</v>
      </c>
      <c r="W1116" t="n">
        <v>-9.343466410633159</v>
      </c>
      <c r="X1116" t="n">
        <v>1</v>
      </c>
      <c r="Y1116" t="n">
        <v>-13.48260871457552</v>
      </c>
      <c r="Z1116" t="n">
        <v>83.44670831321186</v>
      </c>
      <c r="AA1116" t="n">
        <v>1322.542159180457</v>
      </c>
      <c r="AB1116" t="b">
        <v>0</v>
      </c>
      <c r="AC1116" t="b">
        <v>1</v>
      </c>
      <c r="AD1116" t="n">
        <v>89.79545391797221</v>
      </c>
      <c r="AE1116" t="n">
        <v>0.195236611565469</v>
      </c>
      <c r="AF1116" t="n">
        <v>0</v>
      </c>
      <c r="AG1116" t="n">
        <v>0.04833610833046326</v>
      </c>
      <c r="AH1116" t="b">
        <v>0</v>
      </c>
      <c r="AI1116" t="b">
        <v>0</v>
      </c>
      <c r="AJ1116" t="n">
        <v>1322.542159180457</v>
      </c>
      <c r="AK1116" t="n">
        <v>0</v>
      </c>
      <c r="AL1116" t="n">
        <v>36.44432547473722</v>
      </c>
      <c r="AM1116" t="n">
        <v>0</v>
      </c>
      <c r="AN1116" t="n">
        <v>36.64504025398099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7.174846130771738</v>
      </c>
      <c r="AU1116" t="n">
        <v>2.28328613475286</v>
      </c>
      <c r="AV1116" t="n">
        <v>7.174846130771738</v>
      </c>
    </row>
    <row r="1117" spans="1:48">
      <c r="A1117" t="n">
        <v>1114</v>
      </c>
      <c r="B1117" t="n">
        <v>0</v>
      </c>
      <c r="C1117" t="n">
        <v>0</v>
      </c>
      <c r="D1117" t="n">
        <v>0</v>
      </c>
      <c r="E1117" t="n">
        <v>65.3</v>
      </c>
      <c r="F1117" t="n">
        <v>0.8306889988384718</v>
      </c>
      <c r="G1117" t="n">
        <v>462.4612194589674</v>
      </c>
      <c r="H1117" t="n">
        <v>1707.406822242508</v>
      </c>
      <c r="I1117" t="n">
        <v>47.79133787305326</v>
      </c>
      <c r="J1117" t="n">
        <v>47.79133787305326</v>
      </c>
      <c r="K1117" t="n">
        <v>986.8366045961451</v>
      </c>
      <c r="L1117" t="n">
        <v>6</v>
      </c>
      <c r="M1117" t="n">
        <v>267.29052128823</v>
      </c>
      <c r="N1117" t="n">
        <v>1379.584712371946</v>
      </c>
      <c r="O1117" t="b">
        <v>0</v>
      </c>
      <c r="P1117" t="n">
        <v>47.79133787305326</v>
      </c>
      <c r="Q1117" t="n">
        <v>0</v>
      </c>
      <c r="R1117" t="n">
        <v>0.9561747461966675</v>
      </c>
      <c r="S1117" t="n">
        <v>37.45297204559611</v>
      </c>
      <c r="T1117" t="n">
        <v>345.9672009955014</v>
      </c>
      <c r="U1117" t="n">
        <v>49.98180307851747</v>
      </c>
      <c r="V1117" t="n">
        <v>15.16210039125639</v>
      </c>
      <c r="W1117" t="n">
        <v>-6.966532897877011</v>
      </c>
      <c r="X1117" t="n">
        <v>1</v>
      </c>
      <c r="Y1117" t="n">
        <v>-15.85954222733167</v>
      </c>
      <c r="Z1117" t="n">
        <v>83.60473822104788</v>
      </c>
      <c r="AA1117" t="n">
        <v>1379.584712371946</v>
      </c>
      <c r="AB1117" t="b">
        <v>0</v>
      </c>
      <c r="AC1117" t="b">
        <v>1</v>
      </c>
      <c r="AD1117" t="n">
        <v>89.78963206262659</v>
      </c>
      <c r="AE1117" t="n">
        <v>0.1455693441347435</v>
      </c>
      <c r="AF1117" t="n">
        <v>0</v>
      </c>
      <c r="AG1117" t="n">
        <v>0.04510769317284108</v>
      </c>
      <c r="AH1117" t="b">
        <v>0</v>
      </c>
      <c r="AI1117" t="b">
        <v>0</v>
      </c>
      <c r="AJ1117" t="n">
        <v>1379.584712371946</v>
      </c>
      <c r="AK1117" t="n">
        <v>0</v>
      </c>
      <c r="AL1117" t="n">
        <v>49.98180307851747</v>
      </c>
      <c r="AM1117" t="n">
        <v>0</v>
      </c>
      <c r="AN1117" t="n">
        <v>50.13735638324592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9.802844157828732</v>
      </c>
      <c r="AU1117" t="n">
        <v>3.119606711942951</v>
      </c>
      <c r="AV1117" t="n">
        <v>9.802844157828732</v>
      </c>
    </row>
    <row r="1118" spans="1:48">
      <c r="A1118" t="n">
        <v>1115</v>
      </c>
      <c r="B1118" t="n">
        <v>0</v>
      </c>
      <c r="C1118" t="n">
        <v>0</v>
      </c>
      <c r="D1118" t="n">
        <v>0</v>
      </c>
      <c r="E1118" t="n">
        <v>68</v>
      </c>
      <c r="F1118" t="n">
        <v>0.5942117745716722</v>
      </c>
      <c r="G1118" t="n">
        <v>481.5828931578833</v>
      </c>
      <c r="H1118" t="n">
        <v>1778.004041538905</v>
      </c>
      <c r="I1118" t="n">
        <v>39.15346240232771</v>
      </c>
      <c r="J1118" t="n">
        <v>39.15346240232771</v>
      </c>
      <c r="K1118" t="n">
        <v>776.3731439418291</v>
      </c>
      <c r="L1118" t="n">
        <v>6</v>
      </c>
      <c r="M1118" t="n">
        <v>210.2852502551</v>
      </c>
      <c r="N1118" t="n">
        <v>1436.627265563436</v>
      </c>
      <c r="O1118" t="b">
        <v>0</v>
      </c>
      <c r="P1118" t="n">
        <v>39.15346240232771</v>
      </c>
      <c r="Q1118" t="n">
        <v>0</v>
      </c>
      <c r="R1118" t="n">
        <v>0.9538487943741855</v>
      </c>
      <c r="S1118" t="n">
        <v>37.51083135370165</v>
      </c>
      <c r="T1118" t="n">
        <v>272.8462038511005</v>
      </c>
      <c r="U1118" t="n">
        <v>41.04787114399622</v>
      </c>
      <c r="V1118" t="n">
        <v>12.59218125815505</v>
      </c>
      <c r="W1118" t="n">
        <v>-11.47955599550385</v>
      </c>
      <c r="X1118" t="n">
        <v>1</v>
      </c>
      <c r="Y1118" t="n">
        <v>-11.34651912970483</v>
      </c>
      <c r="Z1118" t="n">
        <v>83.64629459306985</v>
      </c>
      <c r="AA1118" t="n">
        <v>1436.627265563436</v>
      </c>
      <c r="AB1118" t="b">
        <v>0</v>
      </c>
      <c r="AC1118" t="b">
        <v>1</v>
      </c>
      <c r="AD1118" t="n">
        <v>89.78423403457957</v>
      </c>
      <c r="AE1118" t="n">
        <v>0.2398713193090357</v>
      </c>
      <c r="AF1118" t="n">
        <v>0</v>
      </c>
      <c r="AG1118" t="n">
        <v>0.04733824198635056</v>
      </c>
      <c r="AH1118" t="b">
        <v>0</v>
      </c>
      <c r="AI1118" t="b">
        <v>0</v>
      </c>
      <c r="AJ1118" t="n">
        <v>1436.627265563436</v>
      </c>
      <c r="AK1118" t="n">
        <v>0</v>
      </c>
      <c r="AL1118" t="n">
        <v>41.04787114399622</v>
      </c>
      <c r="AM1118" t="n">
        <v>0</v>
      </c>
      <c r="AN1118" t="n">
        <v>41.29349796322228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8.009564385737404</v>
      </c>
      <c r="AU1118" t="n">
        <v>2.548922579528186</v>
      </c>
      <c r="AV1118" t="n">
        <v>8.009564385737404</v>
      </c>
    </row>
    <row r="1119" spans="1:48">
      <c r="A1119" t="n">
        <v>1116</v>
      </c>
      <c r="B1119" t="n">
        <v>0</v>
      </c>
      <c r="C1119" t="n">
        <v>0</v>
      </c>
      <c r="D1119" t="n">
        <v>0</v>
      </c>
      <c r="E1119" t="n">
        <v>69.40000000000001</v>
      </c>
      <c r="F1119" t="n">
        <v>0.2091305695414984</v>
      </c>
      <c r="G1119" t="n">
        <v>491.4978350758398</v>
      </c>
      <c r="H1119" t="n">
        <v>1814.610007100001</v>
      </c>
      <c r="I1119" t="n">
        <v>21.82241853277809</v>
      </c>
      <c r="J1119" t="n">
        <v>21.82241853277809</v>
      </c>
      <c r="K1119" t="n">
        <v>423.9871102393647</v>
      </c>
      <c r="L1119" t="n">
        <v>6</v>
      </c>
      <c r="M1119" t="n">
        <v>114.8394123075202</v>
      </c>
      <c r="N1119" t="n">
        <v>1466.204885736801</v>
      </c>
      <c r="O1119" t="b">
        <v>0</v>
      </c>
      <c r="P1119" t="n">
        <v>21.82241853277809</v>
      </c>
      <c r="Q1119" t="n">
        <v>0</v>
      </c>
      <c r="R1119" t="n">
        <v>0.9451469562997176</v>
      </c>
      <c r="S1119" t="n">
        <v>37.56074885431089</v>
      </c>
      <c r="T1119" t="n">
        <v>150.3765997253433</v>
      </c>
      <c r="U1119" t="n">
        <v>23.08891584247766</v>
      </c>
      <c r="V1119" t="n">
        <v>8.248614196234115</v>
      </c>
      <c r="W1119" t="n">
        <v>-16.77839782404551</v>
      </c>
      <c r="X1119" t="n">
        <v>1</v>
      </c>
      <c r="Y1119" t="n">
        <v>-6.047677301163169</v>
      </c>
      <c r="Z1119" t="n">
        <v>83.65049479560089</v>
      </c>
      <c r="AA1119" t="n">
        <v>1466.204885736801</v>
      </c>
      <c r="AB1119" t="b">
        <v>0</v>
      </c>
      <c r="AC1119" t="b">
        <v>1</v>
      </c>
      <c r="AD1119" t="n">
        <v>89.78078280512899</v>
      </c>
      <c r="AE1119" t="n">
        <v>0.3505933873681152</v>
      </c>
      <c r="AF1119" t="n">
        <v>0</v>
      </c>
      <c r="AG1119" t="n">
        <v>0.03771522042567765</v>
      </c>
      <c r="AH1119" t="b">
        <v>0</v>
      </c>
      <c r="AI1119" t="b">
        <v>0</v>
      </c>
      <c r="AJ1119" t="n">
        <v>1466.204885736801</v>
      </c>
      <c r="AK1119" t="n">
        <v>0</v>
      </c>
      <c r="AL1119" t="n">
        <v>23.08891584247766</v>
      </c>
      <c r="AM1119" t="n">
        <v>0</v>
      </c>
      <c r="AN1119" t="n">
        <v>23.44049872388267</v>
      </c>
      <c r="AO1119" t="n">
        <v>0</v>
      </c>
      <c r="AP1119" t="n">
        <v>1</v>
      </c>
      <c r="AQ1119" t="n">
        <v>3</v>
      </c>
      <c r="AR1119" t="n">
        <v>0</v>
      </c>
      <c r="AS1119" t="n">
        <v>0</v>
      </c>
      <c r="AT1119" t="n">
        <v>4.723908400935269</v>
      </c>
      <c r="AU1119" t="n">
        <v>1.503312315986614</v>
      </c>
      <c r="AV1119" t="n">
        <v>4.723908400935269</v>
      </c>
    </row>
    <row r="1120" spans="1:48">
      <c r="A1120" t="n">
        <v>1117</v>
      </c>
      <c r="B1120" t="n">
        <v>0</v>
      </c>
      <c r="C1120" t="n">
        <v>0</v>
      </c>
      <c r="D1120" t="n">
        <v>0</v>
      </c>
      <c r="E1120" t="n">
        <v>69.7</v>
      </c>
      <c r="F1120" t="n">
        <v>-0.01406738607102476</v>
      </c>
      <c r="G1120" t="n">
        <v>493.6224654868305</v>
      </c>
      <c r="H1120" t="n">
        <v>1822.454142577378</v>
      </c>
      <c r="I1120" t="n">
        <v>11.27088905846677</v>
      </c>
      <c r="J1120" t="n">
        <v>11.27088905846677</v>
      </c>
      <c r="K1120" t="n">
        <v>218.0392302355455</v>
      </c>
      <c r="L1120" t="n">
        <v>6</v>
      </c>
      <c r="M1120" t="n">
        <v>59.05721295653994</v>
      </c>
      <c r="N1120" t="n">
        <v>1472.542947202522</v>
      </c>
      <c r="O1120" t="b">
        <v>0</v>
      </c>
      <c r="P1120" t="n">
        <v>11.27088905846677</v>
      </c>
      <c r="Q1120" t="n">
        <v>0</v>
      </c>
      <c r="R1120" t="n">
        <v>0.9276159839940712</v>
      </c>
      <c r="S1120" t="n">
        <v>37.59381649571901</v>
      </c>
      <c r="T1120" t="n">
        <v>78.79403908071815</v>
      </c>
      <c r="U1120" t="n">
        <v>12.15038254293255</v>
      </c>
      <c r="V1120" t="n">
        <v>5.703428985990485</v>
      </c>
      <c r="W1120" t="n">
        <v>-24.40491562086566</v>
      </c>
      <c r="X1120" t="n">
        <v>1</v>
      </c>
      <c r="Y1120" t="n">
        <v>1.578840495656976</v>
      </c>
      <c r="Z1120" t="n">
        <v>83.64055851661892</v>
      </c>
      <c r="AA1120" t="n">
        <v>1472.542947202522</v>
      </c>
      <c r="AB1120" t="b">
        <v>0</v>
      </c>
      <c r="AC1120" t="b">
        <v>1</v>
      </c>
      <c r="AD1120" t="n">
        <v>89.77989613115965</v>
      </c>
      <c r="AE1120" t="n">
        <v>0.5099534607345063</v>
      </c>
      <c r="AF1120" t="n">
        <v>0</v>
      </c>
      <c r="AG1120" t="n">
        <v>0.01944209569504074</v>
      </c>
      <c r="AH1120" t="b">
        <v>0</v>
      </c>
      <c r="AI1120" t="b">
        <v>0</v>
      </c>
      <c r="AJ1120" t="n">
        <v>1472.542947202522</v>
      </c>
      <c r="AK1120" t="n">
        <v>0</v>
      </c>
      <c r="AL1120" t="n">
        <v>12.15038254293255</v>
      </c>
      <c r="AM1120" t="n">
        <v>0</v>
      </c>
      <c r="AN1120" t="n">
        <v>12.66033942752186</v>
      </c>
      <c r="AO1120" t="n">
        <v>0</v>
      </c>
      <c r="AP1120" t="n">
        <v>1</v>
      </c>
      <c r="AQ1120" t="n">
        <v>3</v>
      </c>
      <c r="AR1120" t="n">
        <v>0</v>
      </c>
      <c r="AS1120" t="n">
        <v>0</v>
      </c>
      <c r="AT1120" t="n">
        <v>2.884073798924468</v>
      </c>
      <c r="AU1120" t="n">
        <v>0.91781281391465</v>
      </c>
      <c r="AV1120" t="n">
        <v>2.884073798924468</v>
      </c>
    </row>
    <row r="1121" spans="1:48">
      <c r="A1121" t="n">
        <v>1118</v>
      </c>
      <c r="B1121" t="n">
        <v>0</v>
      </c>
      <c r="C1121" t="n">
        <v>0</v>
      </c>
      <c r="D1121" t="n">
        <v>0</v>
      </c>
      <c r="E1121" t="n">
        <v>69.3</v>
      </c>
      <c r="F1121" t="n">
        <v>-0.2361943585907387</v>
      </c>
      <c r="G1121" t="n">
        <v>490.7896249388429</v>
      </c>
      <c r="H1121" t="n">
        <v>1811.995295274208</v>
      </c>
      <c r="I1121" t="n">
        <v>0.5509873617250589</v>
      </c>
      <c r="J1121" t="n">
        <v>0.5509873617250589</v>
      </c>
      <c r="K1121" t="n">
        <v>10.72056430010711</v>
      </c>
      <c r="L1121" t="n">
        <v>6</v>
      </c>
      <c r="M1121" t="n">
        <v>2.903728141957506</v>
      </c>
      <c r="N1121" t="n">
        <v>1464.09219858156</v>
      </c>
      <c r="O1121" t="b">
        <v>0</v>
      </c>
      <c r="P1121" t="n">
        <v>0.5509873617250589</v>
      </c>
      <c r="Q1121" t="n">
        <v>0</v>
      </c>
      <c r="R1121" t="n">
        <v>0.5343323908275774</v>
      </c>
      <c r="S1121" t="n">
        <v>37.61635372160811</v>
      </c>
      <c r="T1121" t="n">
        <v>6.725631853238822</v>
      </c>
      <c r="U1121" t="n">
        <v>1.03116968236136</v>
      </c>
      <c r="V1121" t="n">
        <v>3.131908905271612</v>
      </c>
      <c r="W1121" t="n">
        <v>-47.01567070316327</v>
      </c>
      <c r="X1121" t="n">
        <v>1</v>
      </c>
      <c r="Y1121" t="n">
        <v>24.18959557795459</v>
      </c>
      <c r="Z1121" t="n">
        <v>83.61345641510138</v>
      </c>
      <c r="AA1121" t="n">
        <v>1464.09219858156</v>
      </c>
      <c r="AB1121" t="b">
        <v>0</v>
      </c>
      <c r="AC1121" t="b">
        <v>1</v>
      </c>
      <c r="AD1121" t="n">
        <v>89.78500891609488</v>
      </c>
      <c r="AE1121" t="n">
        <v>0.9824169997675908</v>
      </c>
      <c r="AF1121" t="n">
        <v>0</v>
      </c>
      <c r="AG1121" t="n">
        <v>-0.007649515554507547</v>
      </c>
      <c r="AH1121" t="b">
        <v>0</v>
      </c>
      <c r="AI1121" t="b">
        <v>0</v>
      </c>
      <c r="AJ1121" t="n">
        <v>1464.09219858156</v>
      </c>
      <c r="AK1121" t="n">
        <v>0</v>
      </c>
      <c r="AL1121" t="n">
        <v>1.03116968236136</v>
      </c>
      <c r="AM1121" t="n">
        <v>0</v>
      </c>
      <c r="AN1121" t="n">
        <v>2.01446318895748</v>
      </c>
      <c r="AO1121" t="n">
        <v>0</v>
      </c>
      <c r="AP1121" t="n">
        <v>1</v>
      </c>
      <c r="AQ1121" t="n">
        <v>3</v>
      </c>
      <c r="AR1121" t="n">
        <v>0</v>
      </c>
      <c r="AS1121" t="n">
        <v>0</v>
      </c>
      <c r="AT1121" t="n">
        <v>1.141230530303266</v>
      </c>
      <c r="AU1121" t="n">
        <v>0.3631793349856581</v>
      </c>
      <c r="AV1121" t="n">
        <v>1.141230530303266</v>
      </c>
    </row>
    <row r="1122" spans="1:48">
      <c r="A1122" t="n">
        <v>1119</v>
      </c>
      <c r="B1122" t="n">
        <v>0</v>
      </c>
      <c r="C1122" t="n">
        <v>0</v>
      </c>
      <c r="D1122" t="n">
        <v>0</v>
      </c>
      <c r="E1122" t="n">
        <v>68.09999999999999</v>
      </c>
      <c r="F1122" t="n">
        <v>-0.3744885128993491</v>
      </c>
      <c r="G1122" t="n">
        <v>482.2911032948802</v>
      </c>
      <c r="H1122" t="n">
        <v>1780.618753364698</v>
      </c>
      <c r="I1122" t="n">
        <v>-6.137752937762327</v>
      </c>
      <c r="J1122" t="n">
        <v>-6.137752937762327</v>
      </c>
      <c r="K1122" t="n">
        <v>-121.5266522042079</v>
      </c>
      <c r="L1122" t="n">
        <v>6</v>
      </c>
      <c r="M1122" t="n">
        <v>-32.91621132291654</v>
      </c>
      <c r="N1122" t="n">
        <v>1438.739952718676</v>
      </c>
      <c r="O1122" t="b">
        <v>0</v>
      </c>
      <c r="P1122" t="n">
        <v>-6.137752937762325</v>
      </c>
      <c r="Q1122" t="n">
        <v>0</v>
      </c>
      <c r="R1122" t="n">
        <v>0.8697826960476788</v>
      </c>
      <c r="S1122" t="n">
        <v>37.62344161661073</v>
      </c>
      <c r="T1122" t="n">
        <v>-35.43310770807113</v>
      </c>
      <c r="U1122" t="n">
        <v>-5.338511297881476</v>
      </c>
      <c r="V1122" t="n">
        <v>-2.516896385154595</v>
      </c>
      <c r="W1122" t="n">
        <v>-39.18755037454974</v>
      </c>
      <c r="X1122" t="n">
        <v>1</v>
      </c>
      <c r="Y1122" t="n">
        <v>16.36147524934106</v>
      </c>
      <c r="Z1122" t="n">
        <v>83.61957645767484</v>
      </c>
      <c r="AA1122" t="n">
        <v>1438.739952718676</v>
      </c>
      <c r="AB1122" t="b">
        <v>0</v>
      </c>
      <c r="AC1122" t="b">
        <v>1</v>
      </c>
      <c r="AD1122" t="n">
        <v>89.79305476348125</v>
      </c>
      <c r="AE1122" t="n">
        <v>0.8188443361846215</v>
      </c>
      <c r="AF1122" t="n">
        <v>0</v>
      </c>
      <c r="AG1122" t="n">
        <v>-0.003733783280231662</v>
      </c>
      <c r="AH1122" t="b">
        <v>0</v>
      </c>
      <c r="AI1122" t="b">
        <v>0</v>
      </c>
      <c r="AJ1122" t="n">
        <v>1438.739952718676</v>
      </c>
      <c r="AK1122" t="n">
        <v>0</v>
      </c>
      <c r="AL1122" t="n">
        <v>-5.338511297881476</v>
      </c>
      <c r="AM1122" t="n">
        <v>0</v>
      </c>
      <c r="AN1122" t="n">
        <v>-4.517694821332665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 spans="1:48">
      <c r="A1123" t="n">
        <v>1120</v>
      </c>
      <c r="B1123" t="n">
        <v>0</v>
      </c>
      <c r="C1123" t="n">
        <v>0</v>
      </c>
      <c r="D1123" t="n">
        <v>0</v>
      </c>
      <c r="E1123" t="n">
        <v>66.90000000000001</v>
      </c>
      <c r="F1123" t="n">
        <v>-0.265851589811847</v>
      </c>
      <c r="G1123" t="n">
        <v>473.7925816509177</v>
      </c>
      <c r="H1123" t="n">
        <v>1749.242211455188</v>
      </c>
      <c r="I1123" t="n">
        <v>-1.227931039770245</v>
      </c>
      <c r="J1123" t="n">
        <v>-1.227931039770245</v>
      </c>
      <c r="K1123" t="n">
        <v>-24.74896851374456</v>
      </c>
      <c r="L1123" t="n">
        <v>6</v>
      </c>
      <c r="M1123" t="n">
        <v>-6.703404256160498</v>
      </c>
      <c r="N1123" t="n">
        <v>1413.387706855792</v>
      </c>
      <c r="O1123" t="b">
        <v>0</v>
      </c>
      <c r="P1123" t="n">
        <v>-1.227931039770245</v>
      </c>
      <c r="Q1123" t="n">
        <v>0</v>
      </c>
      <c r="R1123" t="n">
        <v>0.5031007722542944</v>
      </c>
      <c r="S1123" t="n">
        <v>37.64552053071667</v>
      </c>
      <c r="T1123" t="n">
        <v>-4.173871111394889</v>
      </c>
      <c r="U1123" t="n">
        <v>-0.6177730543834288</v>
      </c>
      <c r="V1123" t="n">
        <v>2.52953314476561</v>
      </c>
      <c r="W1123" t="n">
        <v>-28.26725509292895</v>
      </c>
      <c r="X1123" t="n">
        <v>1</v>
      </c>
      <c r="Y1123" t="n">
        <v>5.441179967720263</v>
      </c>
      <c r="Z1123" t="n">
        <v>83.59436093015756</v>
      </c>
      <c r="AA1123" t="n">
        <v>1413.387706855792</v>
      </c>
      <c r="AB1123" t="b">
        <v>0</v>
      </c>
      <c r="AC1123" t="b">
        <v>1</v>
      </c>
      <c r="AD1123" t="n">
        <v>89.79738068713543</v>
      </c>
      <c r="AE1123" t="n">
        <v>0.5906590616432914</v>
      </c>
      <c r="AF1123" t="n">
        <v>0</v>
      </c>
      <c r="AG1123" t="n">
        <v>-0.01391260114052817</v>
      </c>
      <c r="AH1123" t="b">
        <v>0</v>
      </c>
      <c r="AI1123" t="b">
        <v>0</v>
      </c>
      <c r="AJ1123" t="n">
        <v>1413.387706855792</v>
      </c>
      <c r="AK1123" t="n">
        <v>0</v>
      </c>
      <c r="AL1123" t="n">
        <v>-0.6177730543834288</v>
      </c>
      <c r="AM1123" t="n">
        <v>0</v>
      </c>
      <c r="AN1123" t="n">
        <v>-0.02587798115771947</v>
      </c>
      <c r="AO1123" t="n">
        <v>0</v>
      </c>
      <c r="AP1123" t="n">
        <v>1</v>
      </c>
      <c r="AQ1123" t="n">
        <v>3</v>
      </c>
      <c r="AR1123" t="n">
        <v>0</v>
      </c>
      <c r="AS1123" t="n">
        <v>0</v>
      </c>
      <c r="AT1123" t="n">
        <v>0.7850286498594636</v>
      </c>
      <c r="AU1123" t="n">
        <v>0.2498234803838327</v>
      </c>
      <c r="AV1123" t="n">
        <v>0.7850286498594636</v>
      </c>
    </row>
    <row r="1124" spans="1:48">
      <c r="A1124" t="n">
        <v>1121</v>
      </c>
      <c r="B1124" t="n">
        <v>0</v>
      </c>
      <c r="C1124" t="n">
        <v>0</v>
      </c>
      <c r="D1124" t="n">
        <v>0</v>
      </c>
      <c r="E1124" t="n">
        <v>66.2</v>
      </c>
      <c r="F1124" t="n">
        <v>-0.1454384611865915</v>
      </c>
      <c r="G1124" t="n">
        <v>468.8351106919394</v>
      </c>
      <c r="H1124" t="n">
        <v>1730.93922867464</v>
      </c>
      <c r="I1124" t="n">
        <v>4.154678572627517</v>
      </c>
      <c r="J1124" t="n">
        <v>4.154678572627517</v>
      </c>
      <c r="K1124" t="n">
        <v>84.62305190612737</v>
      </c>
      <c r="L1124" t="n">
        <v>6</v>
      </c>
      <c r="M1124" t="n">
        <v>22.92065327901608</v>
      </c>
      <c r="N1124" t="n">
        <v>1398.59889676911</v>
      </c>
      <c r="O1124" t="b">
        <v>0</v>
      </c>
      <c r="P1124" t="n">
        <v>4.154678572627517</v>
      </c>
      <c r="Q1124" t="n">
        <v>0</v>
      </c>
      <c r="R1124" t="n">
        <v>0.8764843666206463</v>
      </c>
      <c r="S1124" t="n">
        <v>37.66237604108825</v>
      </c>
      <c r="T1124" t="n">
        <v>32.36469037852764</v>
      </c>
      <c r="U1124" t="n">
        <v>4.740162780821982</v>
      </c>
      <c r="V1124" t="n">
        <v>3.997545231230511</v>
      </c>
      <c r="W1124" t="n">
        <v>-28.86023260744433</v>
      </c>
      <c r="X1124" t="n">
        <v>1</v>
      </c>
      <c r="Y1124" t="n">
        <v>6.034157482235649</v>
      </c>
      <c r="Z1124" t="n">
        <v>83.57641667681149</v>
      </c>
      <c r="AA1124" t="n">
        <v>1398.59889676911</v>
      </c>
      <c r="AB1124" t="b">
        <v>0</v>
      </c>
      <c r="AC1124" t="b">
        <v>1</v>
      </c>
      <c r="AD1124" t="n">
        <v>89.79965753980407</v>
      </c>
      <c r="AE1124" t="n">
        <v>0.6030496365734637</v>
      </c>
      <c r="AF1124" t="n">
        <v>0</v>
      </c>
      <c r="AG1124" t="n">
        <v>-0.01378731926583554</v>
      </c>
      <c r="AH1124" t="b">
        <v>0</v>
      </c>
      <c r="AI1124" t="b">
        <v>0</v>
      </c>
      <c r="AJ1124" t="n">
        <v>1398.59889676911</v>
      </c>
      <c r="AK1124" t="n">
        <v>0</v>
      </c>
      <c r="AL1124" t="n">
        <v>4.740162780821982</v>
      </c>
      <c r="AM1124" t="n">
        <v>0</v>
      </c>
      <c r="AN1124" t="n">
        <v>5.343705452486494</v>
      </c>
      <c r="AO1124" t="n">
        <v>0</v>
      </c>
      <c r="AP1124" t="n">
        <v>1</v>
      </c>
      <c r="AQ1124" t="n">
        <v>3</v>
      </c>
      <c r="AR1124" t="n">
        <v>0</v>
      </c>
      <c r="AS1124" t="n">
        <v>0</v>
      </c>
      <c r="AT1124" t="n">
        <v>1.641142121445183</v>
      </c>
      <c r="AU1124" t="n">
        <v>0.5222686288676724</v>
      </c>
      <c r="AV1124" t="n">
        <v>1.641142121445183</v>
      </c>
    </row>
    <row r="1125" spans="1:48">
      <c r="A1125" t="n">
        <v>1122</v>
      </c>
      <c r="B1125" t="n">
        <v>0</v>
      </c>
      <c r="C1125" t="n">
        <v>0</v>
      </c>
      <c r="D1125" t="n">
        <v>0</v>
      </c>
      <c r="E1125" t="n">
        <v>65.7</v>
      </c>
      <c r="F1125" t="n">
        <v>-0.1523945654417975</v>
      </c>
      <c r="G1125" t="n">
        <v>465.294060006955</v>
      </c>
      <c r="H1125" t="n">
        <v>1717.865669545678</v>
      </c>
      <c r="I1125" t="n">
        <v>3.730185496494491</v>
      </c>
      <c r="J1125" t="n">
        <v>3.730185496494491</v>
      </c>
      <c r="K1125" t="n">
        <v>76.55513080153057</v>
      </c>
      <c r="L1125" t="n">
        <v>6</v>
      </c>
      <c r="M1125" t="n">
        <v>20.73540920951532</v>
      </c>
      <c r="N1125" t="n">
        <v>1388.035460992908</v>
      </c>
      <c r="O1125" t="b">
        <v>0</v>
      </c>
      <c r="P1125" t="n">
        <v>3.730185496494491</v>
      </c>
      <c r="Q1125" t="n">
        <v>0</v>
      </c>
      <c r="R1125" t="n">
        <v>0.8683760856367277</v>
      </c>
      <c r="S1125" t="n">
        <v>37.67655221288379</v>
      </c>
      <c r="T1125" t="n">
        <v>29.5524434456004</v>
      </c>
      <c r="U1125" t="n">
        <v>4.295587543454023</v>
      </c>
      <c r="V1125" t="n">
        <v>3.889808285309158</v>
      </c>
      <c r="W1125" t="n">
        <v>-30.67524494045436</v>
      </c>
      <c r="X1125" t="n">
        <v>1</v>
      </c>
      <c r="Y1125" t="n">
        <v>7.849169815245681</v>
      </c>
      <c r="Z1125" t="n">
        <v>83.55677320855298</v>
      </c>
      <c r="AA1125" t="n">
        <v>1388.035460992908</v>
      </c>
      <c r="AB1125" t="b">
        <v>0</v>
      </c>
      <c r="AC1125" t="b">
        <v>1</v>
      </c>
      <c r="AD1125" t="n">
        <v>89.80241216823612</v>
      </c>
      <c r="AE1125" t="n">
        <v>0.6409752674124792</v>
      </c>
      <c r="AF1125" t="n">
        <v>0</v>
      </c>
      <c r="AG1125" t="n">
        <v>-0.03424419810557428</v>
      </c>
      <c r="AH1125" t="b">
        <v>0</v>
      </c>
      <c r="AI1125" t="b">
        <v>0</v>
      </c>
      <c r="AJ1125" t="n">
        <v>1388.035460992908</v>
      </c>
      <c r="AK1125" t="n">
        <v>0</v>
      </c>
      <c r="AL1125" t="n">
        <v>4.295587543454023</v>
      </c>
      <c r="AM1125" t="n">
        <v>0</v>
      </c>
      <c r="AN1125" t="n">
        <v>4.937141442327523</v>
      </c>
      <c r="AO1125" t="n">
        <v>0</v>
      </c>
      <c r="AP1125" t="n">
        <v>1</v>
      </c>
      <c r="AQ1125" t="n">
        <v>3</v>
      </c>
      <c r="AR1125" t="n">
        <v>0</v>
      </c>
      <c r="AS1125" t="n">
        <v>0</v>
      </c>
      <c r="AT1125" t="n">
        <v>1.569242166664435</v>
      </c>
      <c r="AU1125" t="n">
        <v>0.4993875570163685</v>
      </c>
      <c r="AV1125" t="n">
        <v>1.569242166664435</v>
      </c>
    </row>
    <row r="1126" spans="1:48">
      <c r="A1126" t="n">
        <v>1123</v>
      </c>
      <c r="B1126" t="n">
        <v>0</v>
      </c>
      <c r="C1126" t="n">
        <v>0</v>
      </c>
      <c r="D1126" t="n">
        <v>0</v>
      </c>
      <c r="E1126" t="n">
        <v>64.90000000000001</v>
      </c>
      <c r="F1126" t="n">
        <v>-0.3283166103795399</v>
      </c>
      <c r="G1126" t="n">
        <v>459.6283789109799</v>
      </c>
      <c r="H1126" t="n">
        <v>1696.947974939338</v>
      </c>
      <c r="I1126" t="n">
        <v>-4.29037430192084</v>
      </c>
      <c r="J1126" t="n">
        <v>-4.29037430192084</v>
      </c>
      <c r="K1126" t="n">
        <v>-89.13735215606324</v>
      </c>
      <c r="L1126" t="n">
        <v>6</v>
      </c>
      <c r="M1126" t="n">
        <v>-24.14337815711355</v>
      </c>
      <c r="N1126" t="n">
        <v>1371.133963750985</v>
      </c>
      <c r="O1126" t="b">
        <v>0</v>
      </c>
      <c r="P1126" t="n">
        <v>-4.29037430192084</v>
      </c>
      <c r="Q1126" t="n">
        <v>0</v>
      </c>
      <c r="R1126" t="n">
        <v>0.8378820961118664</v>
      </c>
      <c r="S1126" t="n">
        <v>37.69011549636912</v>
      </c>
      <c r="T1126" t="n">
        <v>-25.03626769493039</v>
      </c>
      <c r="U1126" t="n">
        <v>-3.594827813197919</v>
      </c>
      <c r="V1126" t="n">
        <v>-0.8928895378168384</v>
      </c>
      <c r="W1126" t="n">
        <v>-27.24370921174487</v>
      </c>
      <c r="X1126" t="n">
        <v>1</v>
      </c>
      <c r="Y1126" t="n">
        <v>4.417634086536193</v>
      </c>
      <c r="Z1126" t="n">
        <v>83.51744717700672</v>
      </c>
      <c r="AA1126" t="n">
        <v>1371.133963750985</v>
      </c>
      <c r="AB1126" t="b">
        <v>0</v>
      </c>
      <c r="AC1126" t="b">
        <v>1</v>
      </c>
      <c r="AD1126" t="n">
        <v>89.80484605789917</v>
      </c>
      <c r="AE1126" t="n">
        <v>0.5692715357678034</v>
      </c>
      <c r="AF1126" t="n">
        <v>0</v>
      </c>
      <c r="AG1126" t="n">
        <v>-0.129547873831053</v>
      </c>
      <c r="AH1126" t="b">
        <v>0</v>
      </c>
      <c r="AI1126" t="b">
        <v>0</v>
      </c>
      <c r="AJ1126" t="n">
        <v>1371.133963750985</v>
      </c>
      <c r="AK1126" t="n">
        <v>0</v>
      </c>
      <c r="AL1126" t="n">
        <v>-3.594827813197919</v>
      </c>
      <c r="AM1126" t="n">
        <v>0</v>
      </c>
      <c r="AN1126" t="n">
        <v>-3.023416368180777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 spans="1:48">
      <c r="A1127" t="n">
        <v>1124</v>
      </c>
      <c r="B1127" t="n">
        <v>0</v>
      </c>
      <c r="C1127" t="n">
        <v>0</v>
      </c>
      <c r="D1127" t="n">
        <v>0</v>
      </c>
      <c r="E1127" t="n">
        <v>63.2</v>
      </c>
      <c r="F1127" t="n">
        <v>-0.6176723263733788</v>
      </c>
      <c r="G1127" t="n">
        <v>447.5888065820328</v>
      </c>
      <c r="H1127" t="n">
        <v>1652.497873900865</v>
      </c>
      <c r="I1127" t="n">
        <v>-17.00572046551682</v>
      </c>
      <c r="J1127" t="n">
        <v>-17.00572046551682</v>
      </c>
      <c r="K1127" t="n">
        <v>-362.8166432839462</v>
      </c>
      <c r="L1127" t="n">
        <v>6</v>
      </c>
      <c r="M1127" t="n">
        <v>-98.27103014191393</v>
      </c>
      <c r="N1127" t="n">
        <v>1335.218282111899</v>
      </c>
      <c r="O1127" t="b">
        <v>0</v>
      </c>
      <c r="P1127" t="n">
        <v>-17.00572046551682</v>
      </c>
      <c r="Q1127" t="n">
        <v>0</v>
      </c>
      <c r="R1127" t="n">
        <v>0.9336582142043348</v>
      </c>
      <c r="S1127" t="n">
        <v>37.70932984959462</v>
      </c>
      <c r="T1127" t="n">
        <v>-113.5539040969303</v>
      </c>
      <c r="U1127" t="n">
        <v>-15.87753060109254</v>
      </c>
      <c r="V1127" t="n">
        <v>-15.28287395501637</v>
      </c>
      <c r="W1127" t="n">
        <v>-59.32554577835542</v>
      </c>
      <c r="X1127" t="n">
        <v>1</v>
      </c>
      <c r="Y1127" t="n">
        <v>36.49947065314674</v>
      </c>
      <c r="Z1127" t="n">
        <v>83.35541720582275</v>
      </c>
      <c r="AA1127" t="n">
        <v>1335.218282111899</v>
      </c>
      <c r="AB1127" t="b">
        <v>0</v>
      </c>
      <c r="AC1127" t="b">
        <v>1</v>
      </c>
      <c r="AD1127" t="n">
        <v>89.81296453106181</v>
      </c>
      <c r="AE1127" t="n">
        <v>1.239638269995486</v>
      </c>
      <c r="AF1127" t="n">
        <v>0</v>
      </c>
      <c r="AG1127" t="n">
        <v>-0.2207938317194086</v>
      </c>
      <c r="AH1127" t="b">
        <v>0</v>
      </c>
      <c r="AI1127" t="b">
        <v>0</v>
      </c>
      <c r="AJ1127" t="n">
        <v>1335.218282111899</v>
      </c>
      <c r="AK1127" t="n">
        <v>0</v>
      </c>
      <c r="AL1127" t="n">
        <v>-15.87753060109254</v>
      </c>
      <c r="AM1127" t="n">
        <v>10.26492828804624</v>
      </c>
      <c r="AN1127" t="n">
        <v>-4.36571916629626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 spans="1:48">
      <c r="A1128" t="n">
        <v>1125</v>
      </c>
      <c r="B1128" t="n">
        <v>0</v>
      </c>
      <c r="C1128" t="n">
        <v>0</v>
      </c>
      <c r="D1128" t="n">
        <v>0</v>
      </c>
      <c r="E1128" t="n">
        <v>60.3</v>
      </c>
      <c r="F1128" t="n">
        <v>-1.034327417460297</v>
      </c>
      <c r="G1128" t="n">
        <v>427.050712609123</v>
      </c>
      <c r="H1128" t="n">
        <v>1576.671230952882</v>
      </c>
      <c r="I1128" t="n">
        <v>-33.90109743858129</v>
      </c>
      <c r="J1128" t="n">
        <v>-33.90109743858129</v>
      </c>
      <c r="K1128" t="n">
        <v>-758.0636782866626</v>
      </c>
      <c r="L1128" t="n">
        <v>6</v>
      </c>
      <c r="M1128" t="n">
        <v>-205.326023371252</v>
      </c>
      <c r="N1128" t="n">
        <v>1273.950354609929</v>
      </c>
      <c r="O1128" t="b">
        <v>0</v>
      </c>
      <c r="P1128" t="n">
        <v>-33.90109743858129</v>
      </c>
      <c r="Q1128" t="n">
        <v>0</v>
      </c>
      <c r="R1128" t="n">
        <v>0.9499694684015946</v>
      </c>
      <c r="S1128" t="n">
        <v>37.74049590234873</v>
      </c>
      <c r="T1128" t="n">
        <v>-241.4027887017347</v>
      </c>
      <c r="U1128" t="n">
        <v>-32.20500751195973</v>
      </c>
      <c r="V1128" t="n">
        <v>-36.07676533048269</v>
      </c>
      <c r="W1128" t="n">
        <v>-61.70221755702291</v>
      </c>
      <c r="X1128" t="n">
        <v>1</v>
      </c>
      <c r="Y1128" t="n">
        <v>38.87614243181422</v>
      </c>
      <c r="Z1128" t="n">
        <v>83.31635431869921</v>
      </c>
      <c r="AA1128" t="n">
        <v>1273.950354609929</v>
      </c>
      <c r="AB1128" t="b">
        <v>0</v>
      </c>
      <c r="AC1128" t="b">
        <v>1</v>
      </c>
      <c r="AD1128" t="n">
        <v>89.82792000984851</v>
      </c>
      <c r="AE1128" t="n">
        <v>1.289300068355703</v>
      </c>
      <c r="AF1128" t="n">
        <v>0</v>
      </c>
      <c r="AG1128" t="n">
        <v>-0.230422245685154</v>
      </c>
      <c r="AH1128" t="b">
        <v>0</v>
      </c>
      <c r="AI1128" t="b">
        <v>0</v>
      </c>
      <c r="AJ1128" t="n">
        <v>1273.950354609929</v>
      </c>
      <c r="AK1128" t="n">
        <v>0</v>
      </c>
      <c r="AL1128" t="n">
        <v>-32.20500751195973</v>
      </c>
      <c r="AM1128" t="n">
        <v>26.76535951401049</v>
      </c>
      <c r="AN1128" t="n">
        <v>-4.131598900714531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 spans="1:48">
      <c r="A1129" t="n">
        <v>1126</v>
      </c>
      <c r="B1129" t="n">
        <v>0</v>
      </c>
      <c r="C1129" t="n">
        <v>0</v>
      </c>
      <c r="D1129" t="n">
        <v>0</v>
      </c>
      <c r="E1129" t="n">
        <v>55.8</v>
      </c>
      <c r="F1129" t="n">
        <v>-1.411684670452104</v>
      </c>
      <c r="G1129" t="n">
        <v>395.1812564442631</v>
      </c>
      <c r="H1129" t="n">
        <v>1459.009198792219</v>
      </c>
      <c r="I1129" t="n">
        <v>-46.39580897996181</v>
      </c>
      <c r="J1129" t="n">
        <v>-46.39580897996181</v>
      </c>
      <c r="K1129" t="n">
        <v>-1121.124377863767</v>
      </c>
      <c r="L1129" t="n">
        <v>6</v>
      </c>
      <c r="M1129" t="n">
        <v>-303.6631576012369</v>
      </c>
      <c r="N1129" t="n">
        <v>1178.879432624113</v>
      </c>
      <c r="O1129" t="b">
        <v>0</v>
      </c>
      <c r="P1129" t="n">
        <v>-46.39580897996181</v>
      </c>
      <c r="Q1129" t="n">
        <v>0</v>
      </c>
      <c r="R1129" t="n">
        <v>0.954939141571565</v>
      </c>
      <c r="S1129" t="n">
        <v>37.78735009754733</v>
      </c>
      <c r="T1129" t="n">
        <v>-358.8859344636585</v>
      </c>
      <c r="U1129" t="n">
        <v>-44.30517399984304</v>
      </c>
      <c r="V1129" t="n">
        <v>-55.22277686242148</v>
      </c>
      <c r="W1129" t="n">
        <v>-64.30006881413676</v>
      </c>
      <c r="X1129" t="n">
        <v>1</v>
      </c>
      <c r="Y1129" t="n">
        <v>41.47399368892808</v>
      </c>
      <c r="Z1129" t="n">
        <v>83.14373858717288</v>
      </c>
      <c r="AA1129" t="n">
        <v>1178.879432624113</v>
      </c>
      <c r="AB1129" t="b">
        <v>0</v>
      </c>
      <c r="AC1129" t="b">
        <v>1</v>
      </c>
      <c r="AD1129" t="n">
        <v>89.84386249717406</v>
      </c>
      <c r="AE1129" t="n">
        <v>1.343583527459574</v>
      </c>
      <c r="AF1129" t="n">
        <v>0</v>
      </c>
      <c r="AG1129" t="n">
        <v>-0.2323455732031987</v>
      </c>
      <c r="AH1129" t="b">
        <v>0</v>
      </c>
      <c r="AI1129" t="b">
        <v>0</v>
      </c>
      <c r="AJ1129" t="n">
        <v>1178.879432624113</v>
      </c>
      <c r="AK1129" t="n">
        <v>0</v>
      </c>
      <c r="AL1129" t="n">
        <v>-44.30517399984304</v>
      </c>
      <c r="AM1129" t="n">
        <v>39.13470332195653</v>
      </c>
      <c r="AN1129" t="n">
        <v>-3.777651887253017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 spans="1:48">
      <c r="A1130" t="n">
        <v>1127</v>
      </c>
      <c r="B1130" t="n">
        <v>0</v>
      </c>
      <c r="C1130" t="n">
        <v>0</v>
      </c>
      <c r="D1130" t="n">
        <v>0</v>
      </c>
      <c r="E1130" t="n">
        <v>50.5</v>
      </c>
      <c r="F1130" t="n">
        <v>-1.485600567397956</v>
      </c>
      <c r="G1130" t="n">
        <v>357.6461191834281</v>
      </c>
      <c r="H1130" t="n">
        <v>1320.429472025216</v>
      </c>
      <c r="I1130" t="n">
        <v>-45.0977835804995</v>
      </c>
      <c r="J1130" t="n">
        <v>-45.0977835804995</v>
      </c>
      <c r="K1130" t="n">
        <v>-1204.129131172341</v>
      </c>
      <c r="L1130" t="n">
        <v>4</v>
      </c>
      <c r="M1130" t="n">
        <v>-326.1454851496047</v>
      </c>
      <c r="N1130" t="n">
        <v>1593.758372734436</v>
      </c>
      <c r="O1130" t="b">
        <v>1</v>
      </c>
      <c r="P1130" t="n">
        <v>-45.0977835804995</v>
      </c>
      <c r="Q1130" t="n">
        <v>-66.46108318508945</v>
      </c>
      <c r="R1130" t="n">
        <v>0.9559088641946888</v>
      </c>
      <c r="S1130" t="n">
        <v>37.84510353261585</v>
      </c>
      <c r="T1130" t="n">
        <v>-258.2977301338727</v>
      </c>
      <c r="U1130" t="n">
        <v>-43.10937108013317</v>
      </c>
      <c r="V1130" t="n">
        <v>67.84775501573205</v>
      </c>
      <c r="W1130" t="n">
        <v>-59.48121403938954</v>
      </c>
      <c r="X1130" t="n">
        <v>1</v>
      </c>
      <c r="Y1130" t="n">
        <v>36.65513891418086</v>
      </c>
      <c r="Z1130" t="n">
        <v>82.6258346066264</v>
      </c>
      <c r="AA1130" t="n">
        <v>1593.758372734436</v>
      </c>
      <c r="AB1130" t="b">
        <v>0</v>
      </c>
      <c r="AC1130" t="b">
        <v>1</v>
      </c>
      <c r="AD1130" t="n">
        <v>89.85936430919848</v>
      </c>
      <c r="AE1130" t="n">
        <v>1.242891039629035</v>
      </c>
      <c r="AF1130" t="n">
        <v>0</v>
      </c>
      <c r="AG1130" t="n">
        <v>-0.2310662995631279</v>
      </c>
      <c r="AH1130" t="b">
        <v>0</v>
      </c>
      <c r="AI1130" t="b">
        <v>0</v>
      </c>
      <c r="AJ1130" t="n">
        <v>1527.297289549347</v>
      </c>
      <c r="AK1130" t="n">
        <v>0</v>
      </c>
      <c r="AL1130" t="n">
        <v>-41.31167354553266</v>
      </c>
      <c r="AM1130" t="n">
        <v>34.88864603911793</v>
      </c>
      <c r="AN1130" t="n">
        <v>-5.133104561237463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0</v>
      </c>
      <c r="E1131" t="n">
        <v>45.2</v>
      </c>
      <c r="F1131" t="n">
        <v>-1.479246393289395</v>
      </c>
      <c r="G1131" t="n">
        <v>320.1109819225931</v>
      </c>
      <c r="H1131" t="n">
        <v>1181.849745258214</v>
      </c>
      <c r="I1131" t="n">
        <v>-40.61492145290573</v>
      </c>
      <c r="J1131" t="n">
        <v>-40.61492145290573</v>
      </c>
      <c r="K1131" t="n">
        <v>-1211.592081039339</v>
      </c>
      <c r="L1131" t="n">
        <v>4</v>
      </c>
      <c r="M1131" t="n">
        <v>-328.1668691872532</v>
      </c>
      <c r="N1131" t="n">
        <v>1426.492642526664</v>
      </c>
      <c r="O1131" t="b">
        <v>0</v>
      </c>
      <c r="P1131" t="n">
        <v>-40.61492145290573</v>
      </c>
      <c r="Q1131" t="n">
        <v>0</v>
      </c>
      <c r="R1131" t="n">
        <v>0.9562731186051208</v>
      </c>
      <c r="S1131" t="n">
        <v>37.90003308910056</v>
      </c>
      <c r="T1131" t="n">
        <v>-259.9976432647666</v>
      </c>
      <c r="U1131" t="n">
        <v>-38.83895759967219</v>
      </c>
      <c r="V1131" t="n">
        <v>68.16922592248653</v>
      </c>
      <c r="W1131" t="n">
        <v>-61.3378633550178</v>
      </c>
      <c r="X1131" t="n">
        <v>1</v>
      </c>
      <c r="Y1131" t="n">
        <v>38.51178822980911</v>
      </c>
      <c r="Z1131" t="n">
        <v>82.10648277634938</v>
      </c>
      <c r="AA1131" t="n">
        <v>1426.492642526664</v>
      </c>
      <c r="AB1131" t="b">
        <v>0</v>
      </c>
      <c r="AC1131" t="b">
        <v>1</v>
      </c>
      <c r="AD1131" t="n">
        <v>89.87427838204451</v>
      </c>
      <c r="AE1131" t="n">
        <v>1.281686696970521</v>
      </c>
      <c r="AF1131" t="n">
        <v>0</v>
      </c>
      <c r="AG1131" t="n">
        <v>-0.2086828194354023</v>
      </c>
      <c r="AH1131" t="b">
        <v>0</v>
      </c>
      <c r="AI1131" t="b">
        <v>0</v>
      </c>
      <c r="AJ1131" t="n">
        <v>1426.492642526664</v>
      </c>
      <c r="AK1131" t="n">
        <v>0</v>
      </c>
      <c r="AL1131" t="n">
        <v>-38.83895759967219</v>
      </c>
      <c r="AM1131" t="n">
        <v>32.78088615397017</v>
      </c>
      <c r="AN1131" t="n">
        <v>-4.723825830476343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0</v>
      </c>
      <c r="E1132" t="n">
        <v>40.1</v>
      </c>
      <c r="F1132" t="n">
        <v>-1.264080526111127</v>
      </c>
      <c r="G1132" t="n">
        <v>283.9922649357518</v>
      </c>
      <c r="H1132" t="n">
        <v>1048.499442142796</v>
      </c>
      <c r="I1132" t="n">
        <v>-30.44979913919333</v>
      </c>
      <c r="J1132" t="n">
        <v>-30.44979913919333</v>
      </c>
      <c r="K1132" t="n">
        <v>-1023.880572998212</v>
      </c>
      <c r="L1132" t="n">
        <v>4</v>
      </c>
      <c r="M1132" t="n">
        <v>-277.3240988619208</v>
      </c>
      <c r="N1132" t="n">
        <v>1265.538826666355</v>
      </c>
      <c r="O1132" t="b">
        <v>0</v>
      </c>
      <c r="P1132" t="n">
        <v>-30.44979913919333</v>
      </c>
      <c r="Q1132" t="n">
        <v>0</v>
      </c>
      <c r="R1132" t="n">
        <v>0.9551205894512036</v>
      </c>
      <c r="S1132" t="n">
        <v>37.9490937879108</v>
      </c>
      <c r="T1132" t="n">
        <v>-219.4514969130254</v>
      </c>
      <c r="U1132" t="n">
        <v>-29.08323010249709</v>
      </c>
      <c r="V1132" t="n">
        <v>57.87260194889538</v>
      </c>
      <c r="W1132" t="n">
        <v>-67.40558636378725</v>
      </c>
      <c r="X1132" t="n">
        <v>1</v>
      </c>
      <c r="Y1132" t="n">
        <v>44.57951123857857</v>
      </c>
      <c r="Z1132" t="n">
        <v>82.03692935008532</v>
      </c>
      <c r="AA1132" t="n">
        <v>1265.538826666355</v>
      </c>
      <c r="AB1132" t="b">
        <v>0</v>
      </c>
      <c r="AC1132" t="b">
        <v>1</v>
      </c>
      <c r="AD1132" t="n">
        <v>89.89076475098665</v>
      </c>
      <c r="AE1132" t="n">
        <v>1.408474938944808</v>
      </c>
      <c r="AF1132" t="n">
        <v>0</v>
      </c>
      <c r="AG1132" t="n">
        <v>-0.2056257413768389</v>
      </c>
      <c r="AH1132" t="b">
        <v>0</v>
      </c>
      <c r="AI1132" t="b">
        <v>0</v>
      </c>
      <c r="AJ1132" t="n">
        <v>1265.538826666355</v>
      </c>
      <c r="AK1132" t="n">
        <v>0</v>
      </c>
      <c r="AL1132" t="n">
        <v>-29.08323010249709</v>
      </c>
      <c r="AM1132" t="n">
        <v>23.51303601725329</v>
      </c>
      <c r="AN1132" t="n">
        <v>-4.099833180058143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0</v>
      </c>
      <c r="E1133" t="n">
        <v>36.2</v>
      </c>
      <c r="F1133" t="n">
        <v>-0.9644315022661072</v>
      </c>
      <c r="G1133" t="n">
        <v>256.3720695928732</v>
      </c>
      <c r="H1133" t="n">
        <v>946.525680936888</v>
      </c>
      <c r="I1133" t="n">
        <v>-20.25248517362295</v>
      </c>
      <c r="J1133" t="n">
        <v>-20.25248517362295</v>
      </c>
      <c r="K1133" t="n">
        <v>-754.3605971733399</v>
      </c>
      <c r="L1133" t="n">
        <v>4</v>
      </c>
      <c r="M1133" t="n">
        <v>-204.3230219862784</v>
      </c>
      <c r="N1133" t="n">
        <v>1142.456496890824</v>
      </c>
      <c r="O1133" t="b">
        <v>0</v>
      </c>
      <c r="P1133" t="n">
        <v>-20.25248517362295</v>
      </c>
      <c r="Q1133" t="n">
        <v>0</v>
      </c>
      <c r="R1133" t="n">
        <v>0.9521351430341936</v>
      </c>
      <c r="S1133" t="n">
        <v>37.98684502467763</v>
      </c>
      <c r="T1133" t="n">
        <v>-161.1790635990753</v>
      </c>
      <c r="U1133" t="n">
        <v>-19.28310286758537</v>
      </c>
      <c r="V1133" t="n">
        <v>43.14395838720313</v>
      </c>
      <c r="W1133" t="n">
        <v>-60.70025399463217</v>
      </c>
      <c r="X1133" t="n">
        <v>1</v>
      </c>
      <c r="Y1133" t="n">
        <v>37.87417886942349</v>
      </c>
      <c r="Z1133" t="n">
        <v>82.00764367252552</v>
      </c>
      <c r="AA1133" t="n">
        <v>1142.456496890824</v>
      </c>
      <c r="AB1133" t="b">
        <v>0</v>
      </c>
      <c r="AC1133" t="b">
        <v>1</v>
      </c>
      <c r="AD1133" t="n">
        <v>89.90712461013506</v>
      </c>
      <c r="AE1133" t="n">
        <v>1.268363516305747</v>
      </c>
      <c r="AF1133" t="n">
        <v>0</v>
      </c>
      <c r="AG1133" t="n">
        <v>-0.1812118293701849</v>
      </c>
      <c r="AH1133" t="b">
        <v>0</v>
      </c>
      <c r="AI1133" t="b">
        <v>0</v>
      </c>
      <c r="AJ1133" t="n">
        <v>1142.456496890824</v>
      </c>
      <c r="AK1133" t="n">
        <v>0</v>
      </c>
      <c r="AL1133" t="n">
        <v>-19.28310286758537</v>
      </c>
      <c r="AM1133" t="n">
        <v>14.36343158138933</v>
      </c>
      <c r="AN1133" t="n">
        <v>-3.644907485441297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0</v>
      </c>
      <c r="E1134" t="n">
        <v>32.9</v>
      </c>
      <c r="F1134" t="n">
        <v>-0.8781934648244496</v>
      </c>
      <c r="G1134" t="n">
        <v>233.0011350719759</v>
      </c>
      <c r="H1134" t="n">
        <v>860.2401906857351</v>
      </c>
      <c r="I1134" t="n">
        <v>-16.6156772428139</v>
      </c>
      <c r="J1134" t="n">
        <v>-16.6156772428139</v>
      </c>
      <c r="K1134" t="n">
        <v>-680.9753519517702</v>
      </c>
      <c r="L1134" t="n">
        <v>3</v>
      </c>
      <c r="M1134" t="n">
        <v>-184.446195003188</v>
      </c>
      <c r="N1134" t="n">
        <v>1396.169829482948</v>
      </c>
      <c r="O1134" t="b">
        <v>1</v>
      </c>
      <c r="P1134" t="n">
        <v>-16.6156772428139</v>
      </c>
      <c r="Q1134" t="n">
        <v>-39.28760542985504</v>
      </c>
      <c r="R1134" t="n">
        <v>0.9511389422053805</v>
      </c>
      <c r="S1134" t="n">
        <v>38.01362404569311</v>
      </c>
      <c r="T1134" t="n">
        <v>-108.0923960623165</v>
      </c>
      <c r="U1134" t="n">
        <v>-15.80381767675602</v>
      </c>
      <c r="V1134" t="n">
        <v>76.35379894087158</v>
      </c>
      <c r="W1134" t="n">
        <v>-75.41245329996075</v>
      </c>
      <c r="X1134" t="n">
        <v>1</v>
      </c>
      <c r="Y1134" t="n">
        <v>52.58637817475206</v>
      </c>
      <c r="Z1134" t="n">
        <v>81.96554695015605</v>
      </c>
      <c r="AA1134" t="n">
        <v>1396.169829482948</v>
      </c>
      <c r="AB1134" t="b">
        <v>0</v>
      </c>
      <c r="AC1134" t="b">
        <v>1</v>
      </c>
      <c r="AD1134" t="n">
        <v>89.92507313335811</v>
      </c>
      <c r="AE1134" t="n">
        <v>1.575782606267837</v>
      </c>
      <c r="AF1134" t="n">
        <v>0</v>
      </c>
      <c r="AG1134" t="n">
        <v>-0.09444848519782933</v>
      </c>
      <c r="AH1134" t="b">
        <v>0</v>
      </c>
      <c r="AI1134" t="b">
        <v>0</v>
      </c>
      <c r="AJ1134" t="n">
        <v>1356.882224053093</v>
      </c>
      <c r="AK1134" t="n">
        <v>0</v>
      </c>
      <c r="AL1134" t="n">
        <v>-15.35910519260236</v>
      </c>
      <c r="AM1134" t="n">
        <v>9.322190406552728</v>
      </c>
      <c r="AN1134" t="n">
        <v>-4.449685005756622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0</v>
      </c>
      <c r="E1135" t="n">
        <v>29.8</v>
      </c>
      <c r="F1135" t="n">
        <v>-0.8561279717694199</v>
      </c>
      <c r="G1135" t="n">
        <v>211.0466208250724</v>
      </c>
      <c r="H1135" t="n">
        <v>779.1841240861673</v>
      </c>
      <c r="I1135" t="n">
        <v>-14.72580247971514</v>
      </c>
      <c r="J1135" t="n">
        <v>-14.72580247971514</v>
      </c>
      <c r="K1135" t="n">
        <v>-666.3032783407991</v>
      </c>
      <c r="L1135" t="n">
        <v>3</v>
      </c>
      <c r="M1135" t="n">
        <v>-180.4721772320691</v>
      </c>
      <c r="N1135" t="n">
        <v>1264.615833391849</v>
      </c>
      <c r="O1135" t="b">
        <v>0</v>
      </c>
      <c r="P1135" t="n">
        <v>-14.72580247971514</v>
      </c>
      <c r="Q1135" t="n">
        <v>0</v>
      </c>
      <c r="R1135" t="n">
        <v>0.9511661489853525</v>
      </c>
      <c r="S1135" t="n">
        <v>38.03605152785952</v>
      </c>
      <c r="T1135" t="n">
        <v>-105.7664977306403</v>
      </c>
      <c r="U1135" t="n">
        <v>-14.00668483534961</v>
      </c>
      <c r="V1135" t="n">
        <v>74.7056795014288</v>
      </c>
      <c r="W1135" t="n">
        <v>-65.84349495355988</v>
      </c>
      <c r="X1135" t="n">
        <v>1</v>
      </c>
      <c r="Y1135" t="n">
        <v>43.0174198283512</v>
      </c>
      <c r="Z1135" t="n">
        <v>81.92727535676789</v>
      </c>
      <c r="AA1135" t="n">
        <v>1264.615833391849</v>
      </c>
      <c r="AB1135" t="b">
        <v>0</v>
      </c>
      <c r="AC1135" t="b">
        <v>1</v>
      </c>
      <c r="AD1135" t="n">
        <v>89.9440421408984</v>
      </c>
      <c r="AE1135" t="n">
        <v>1.375834222910207</v>
      </c>
      <c r="AF1135" t="n">
        <v>0</v>
      </c>
      <c r="AG1135" t="n">
        <v>-0.003668641674358319</v>
      </c>
      <c r="AH1135" t="b">
        <v>0</v>
      </c>
      <c r="AI1135" t="b">
        <v>0</v>
      </c>
      <c r="AJ1135" t="n">
        <v>1264.615833391849</v>
      </c>
      <c r="AK1135" t="n">
        <v>0</v>
      </c>
      <c r="AL1135" t="n">
        <v>-14.00668483534961</v>
      </c>
      <c r="AM1135" t="n">
        <v>8.494598938869791</v>
      </c>
      <c r="AN1135" t="n">
        <v>-4.096352980237594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0</v>
      </c>
      <c r="E1136" t="n">
        <v>26.6</v>
      </c>
      <c r="F1136" t="n">
        <v>-0.9472946480978637</v>
      </c>
      <c r="G1136" t="n">
        <v>188.383896441172</v>
      </c>
      <c r="H1136" t="n">
        <v>695.5133456608072</v>
      </c>
      <c r="I1136" t="n">
        <v>-14.92217426783911</v>
      </c>
      <c r="J1136" t="n">
        <v>-14.92217426783911</v>
      </c>
      <c r="K1136" t="n">
        <v>-756.4142714757736</v>
      </c>
      <c r="L1136" t="n">
        <v>3</v>
      </c>
      <c r="M1136" t="n">
        <v>-204.8792717973384</v>
      </c>
      <c r="N1136" t="n">
        <v>1128.81816000749</v>
      </c>
      <c r="O1136" t="b">
        <v>0</v>
      </c>
      <c r="P1136" t="n">
        <v>-14.92217426783911</v>
      </c>
      <c r="Q1136" t="n">
        <v>0</v>
      </c>
      <c r="R1136" t="n">
        <v>0.9530476548515114</v>
      </c>
      <c r="S1136" t="n">
        <v>38.05591703024298</v>
      </c>
      <c r="T1136" t="n">
        <v>-120.3078924917676</v>
      </c>
      <c r="U1136" t="n">
        <v>-14.22154319124963</v>
      </c>
      <c r="V1136" t="n">
        <v>84.57137930557084</v>
      </c>
      <c r="W1136" t="n">
        <v>-68.44066246036373</v>
      </c>
      <c r="X1136" t="n">
        <v>1</v>
      </c>
      <c r="Y1136" t="n">
        <v>45.61458733515504</v>
      </c>
      <c r="Z1136" t="n">
        <v>81.90717836171268</v>
      </c>
      <c r="AA1136" t="n">
        <v>1128.81816000749</v>
      </c>
      <c r="AB1136" t="b">
        <v>0</v>
      </c>
      <c r="AC1136" t="b">
        <v>1</v>
      </c>
      <c r="AD1136" t="n">
        <v>89.96162785660545</v>
      </c>
      <c r="AE1136" t="n">
        <v>1.430103394694167</v>
      </c>
      <c r="AF1136" t="n">
        <v>0</v>
      </c>
      <c r="AG1136" t="n">
        <v>0.007301206091503254</v>
      </c>
      <c r="AH1136" t="b">
        <v>0</v>
      </c>
      <c r="AI1136" t="b">
        <v>0</v>
      </c>
      <c r="AJ1136" t="n">
        <v>1128.81816000749</v>
      </c>
      <c r="AK1136" t="n">
        <v>0</v>
      </c>
      <c r="AL1136" t="n">
        <v>-14.22154319124963</v>
      </c>
      <c r="AM1136" t="n">
        <v>9.171014998696853</v>
      </c>
      <c r="AN1136" t="n">
        <v>-3.595593082919015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0</v>
      </c>
      <c r="E1137" t="n">
        <v>23</v>
      </c>
      <c r="F1137" t="n">
        <v>-1.021360102505797</v>
      </c>
      <c r="G1137" t="n">
        <v>162.8883315092841</v>
      </c>
      <c r="H1137" t="n">
        <v>601.3837199322769</v>
      </c>
      <c r="I1137" t="n">
        <v>-14.17285745061626</v>
      </c>
      <c r="J1137" t="n">
        <v>-14.17285745061626</v>
      </c>
      <c r="K1137" t="n">
        <v>-830.8809968529182</v>
      </c>
      <c r="L1137" t="n">
        <v>2</v>
      </c>
      <c r="M1137" t="n">
        <v>-225.0490240663375</v>
      </c>
      <c r="N1137" t="n">
        <v>1490.228857992182</v>
      </c>
      <c r="O1137" t="b">
        <v>1</v>
      </c>
      <c r="P1137" t="n">
        <v>-14.17285745061626</v>
      </c>
      <c r="Q1137" t="n">
        <v>-45.69242919276947</v>
      </c>
      <c r="R1137" t="n">
        <v>0.9543739216311961</v>
      </c>
      <c r="S1137" t="n">
        <v>38.07527184434185</v>
      </c>
      <c r="T1137" t="n">
        <v>-86.67510882060691</v>
      </c>
      <c r="U1137" t="n">
        <v>-13.52620554586456</v>
      </c>
      <c r="V1137" t="n">
        <v>138.3739152457306</v>
      </c>
      <c r="W1137" t="n">
        <v>-57.94915911839085</v>
      </c>
      <c r="X1137" t="n">
        <v>1</v>
      </c>
      <c r="Y1137" t="n">
        <v>35.12308399318217</v>
      </c>
      <c r="Z1137" t="n">
        <v>81.86508163934322</v>
      </c>
      <c r="AA1137" t="n">
        <v>1490.228857992182</v>
      </c>
      <c r="AB1137" t="b">
        <v>0</v>
      </c>
      <c r="AC1137" t="b">
        <v>1</v>
      </c>
      <c r="AD1137" t="n">
        <v>89.97764723583725</v>
      </c>
      <c r="AE1137" t="n">
        <v>1.21087795172757</v>
      </c>
      <c r="AF1137" t="n">
        <v>0</v>
      </c>
      <c r="AG1137" t="n">
        <v>0.001993354061187003</v>
      </c>
      <c r="AH1137" t="b">
        <v>0</v>
      </c>
      <c r="AI1137" t="b">
        <v>0</v>
      </c>
      <c r="AJ1137" t="n">
        <v>1444.536428799413</v>
      </c>
      <c r="AK1137" t="n">
        <v>0</v>
      </c>
      <c r="AL1137" t="n">
        <v>-13.11147381802514</v>
      </c>
      <c r="AM1137" t="n">
        <v>7.092001162478348</v>
      </c>
      <c r="AN1137" t="n">
        <v>-4.795995795666653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0</v>
      </c>
      <c r="E1138" t="n">
        <v>19.4</v>
      </c>
      <c r="F1138" t="n">
        <v>-0.9672649418789523</v>
      </c>
      <c r="G1138" t="n">
        <v>137.3927665773961</v>
      </c>
      <c r="H1138" t="n">
        <v>507.2540942037465</v>
      </c>
      <c r="I1138" t="n">
        <v>-11.30872697639579</v>
      </c>
      <c r="J1138" t="n">
        <v>-11.30872697639579</v>
      </c>
      <c r="K1138" t="n">
        <v>-785.9976226722972</v>
      </c>
      <c r="L1138" t="n">
        <v>2</v>
      </c>
      <c r="M1138" t="n">
        <v>-212.8920971485095</v>
      </c>
      <c r="N1138" t="n">
        <v>1256.975645436884</v>
      </c>
      <c r="O1138" t="b">
        <v>0</v>
      </c>
      <c r="P1138" t="n">
        <v>-11.30872697639579</v>
      </c>
      <c r="Q1138" t="n">
        <v>0</v>
      </c>
      <c r="R1138" t="n">
        <v>0.9541095154259187</v>
      </c>
      <c r="S1138" t="n">
        <v>38.09313549301709</v>
      </c>
      <c r="T1138" t="n">
        <v>-81.9702888007958</v>
      </c>
      <c r="U1138" t="n">
        <v>-10.789764015533</v>
      </c>
      <c r="V1138" t="n">
        <v>130.9218083477137</v>
      </c>
      <c r="W1138" t="n">
        <v>-55.76811278960436</v>
      </c>
      <c r="X1138" t="n">
        <v>1</v>
      </c>
      <c r="Y1138" t="n">
        <v>32.94203766439568</v>
      </c>
      <c r="Z1138" t="n">
        <v>81.82340439247842</v>
      </c>
      <c r="AA1138" t="n">
        <v>1256.975645436884</v>
      </c>
      <c r="AB1138" t="b">
        <v>0</v>
      </c>
      <c r="AC1138" t="b">
        <v>1</v>
      </c>
      <c r="AD1138" t="n">
        <v>89.99115222029312</v>
      </c>
      <c r="AE1138" t="n">
        <v>1.165303849335017</v>
      </c>
      <c r="AF1138" t="n">
        <v>0</v>
      </c>
      <c r="AG1138" t="n">
        <v>-0.006764894328423643</v>
      </c>
      <c r="AH1138" t="b">
        <v>0</v>
      </c>
      <c r="AI1138" t="b">
        <v>0</v>
      </c>
      <c r="AJ1138" t="n">
        <v>1256.975645436884</v>
      </c>
      <c r="AK1138" t="n">
        <v>0</v>
      </c>
      <c r="AL1138" t="n">
        <v>-10.789764015533</v>
      </c>
      <c r="AM1138" t="n">
        <v>5.441144625914629</v>
      </c>
      <c r="AN1138" t="n">
        <v>-4.067586322965153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0</v>
      </c>
      <c r="E1139" t="n">
        <v>16.3</v>
      </c>
      <c r="F1139" t="n">
        <v>-0.6929134633117269</v>
      </c>
      <c r="G1139" t="n">
        <v>115.4382523304926</v>
      </c>
      <c r="H1139" t="n">
        <v>426.1980276041788</v>
      </c>
      <c r="I1139" t="n">
        <v>-6.476345178783311</v>
      </c>
      <c r="J1139" t="n">
        <v>-6.476345178783311</v>
      </c>
      <c r="K1139" t="n">
        <v>-535.7369819261174</v>
      </c>
      <c r="L1139" t="n">
        <v>2</v>
      </c>
      <c r="M1139" t="n">
        <v>-145.1075248987317</v>
      </c>
      <c r="N1139" t="n">
        <v>1056.118712403155</v>
      </c>
      <c r="O1139" t="b">
        <v>0</v>
      </c>
      <c r="P1139" t="n">
        <v>-6.476345178783311</v>
      </c>
      <c r="Q1139" t="n">
        <v>0</v>
      </c>
      <c r="R1139" t="n">
        <v>0.9496405654406659</v>
      </c>
      <c r="S1139" t="n">
        <v>38.10747175637639</v>
      </c>
      <c r="T1139" t="n">
        <v>-55.60935915840479</v>
      </c>
      <c r="U1139" t="n">
        <v>-6.150200097568714</v>
      </c>
      <c r="V1139" t="n">
        <v>89.49816574032691</v>
      </c>
      <c r="W1139" t="n">
        <v>-50.75609275176641</v>
      </c>
      <c r="X1139" t="n">
        <v>1</v>
      </c>
      <c r="Y1139" t="n">
        <v>27.93001762655773</v>
      </c>
      <c r="Z1139" t="n">
        <v>81.82304897293449</v>
      </c>
      <c r="AA1139" t="n">
        <v>1056.118712403155</v>
      </c>
      <c r="AB1139" t="b">
        <v>0</v>
      </c>
      <c r="AC1139" t="b">
        <v>1</v>
      </c>
      <c r="AD1139" t="n">
        <v>90.00323000904132</v>
      </c>
      <c r="AE1139" t="n">
        <v>1.06057507242497</v>
      </c>
      <c r="AF1139" t="n">
        <v>0</v>
      </c>
      <c r="AG1139" t="n">
        <v>-0.01823490193012284</v>
      </c>
      <c r="AH1139" t="b">
        <v>0</v>
      </c>
      <c r="AI1139" t="b">
        <v>0</v>
      </c>
      <c r="AJ1139" t="n">
        <v>1056.118712403155</v>
      </c>
      <c r="AK1139" t="n">
        <v>0</v>
      </c>
      <c r="AL1139" t="n">
        <v>-6.150200097568714</v>
      </c>
      <c r="AM1139" t="n">
        <v>1.679242170095558</v>
      </c>
      <c r="AN1139" t="n">
        <v>-3.336187332844082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0</v>
      </c>
      <c r="E1140" t="n">
        <v>14.6</v>
      </c>
      <c r="F1140" t="n">
        <v>-0.2610812048741395</v>
      </c>
      <c r="G1140" t="n">
        <v>103.3986800015455</v>
      </c>
      <c r="H1140" t="n">
        <v>381.7479265657062</v>
      </c>
      <c r="I1140" t="n">
        <v>-1.488007922210894</v>
      </c>
      <c r="J1140" t="n">
        <v>-1.488007922210894</v>
      </c>
      <c r="K1140" t="n">
        <v>-137.4236979676478</v>
      </c>
      <c r="L1140" t="n">
        <v>2</v>
      </c>
      <c r="M1140" t="n">
        <v>-37.22202003457416</v>
      </c>
      <c r="N1140" t="n">
        <v>945.9713620298199</v>
      </c>
      <c r="O1140" t="b">
        <v>0</v>
      </c>
      <c r="P1140" t="n">
        <v>-1.488007922210894</v>
      </c>
      <c r="Q1140" t="n">
        <v>0</v>
      </c>
      <c r="R1140" t="n">
        <v>0.907334377790846</v>
      </c>
      <c r="S1140" t="n">
        <v>38.11648145866778</v>
      </c>
      <c r="T1140" t="n">
        <v>-13.62906311064921</v>
      </c>
      <c r="U1140" t="n">
        <v>-1.350120742247071</v>
      </c>
      <c r="V1140" t="n">
        <v>23.59295692392494</v>
      </c>
      <c r="W1140" t="n">
        <v>-36.53840884675329</v>
      </c>
      <c r="X1140" t="n">
        <v>1</v>
      </c>
      <c r="Y1140" t="n">
        <v>13.71233372154461</v>
      </c>
      <c r="Z1140" t="n">
        <v>81.82187765729633</v>
      </c>
      <c r="AA1140" t="n">
        <v>945.9713620298199</v>
      </c>
      <c r="AB1140" t="b">
        <v>0</v>
      </c>
      <c r="AC1140" t="b">
        <v>1</v>
      </c>
      <c r="AD1140" t="n">
        <v>90.01149238034054</v>
      </c>
      <c r="AE1140" t="n">
        <v>0.7634891400814121</v>
      </c>
      <c r="AF1140" t="n">
        <v>0</v>
      </c>
      <c r="AG1140" t="n">
        <v>-0.01583403881097822</v>
      </c>
      <c r="AH1140" t="b">
        <v>0</v>
      </c>
      <c r="AI1140" t="b">
        <v>0</v>
      </c>
      <c r="AJ1140" t="n">
        <v>945.9713620298199</v>
      </c>
      <c r="AK1140" t="n">
        <v>0</v>
      </c>
      <c r="AL1140" t="n">
        <v>-1.350120742247071</v>
      </c>
      <c r="AM1140" t="n">
        <v>0</v>
      </c>
      <c r="AN1140" t="n">
        <v>-0.57243011549378</v>
      </c>
      <c r="AO1140" t="n">
        <v>0</v>
      </c>
      <c r="AP1140" t="n">
        <v>1</v>
      </c>
      <c r="AQ1140" t="n">
        <v>3</v>
      </c>
      <c r="AR1140" t="n">
        <v>0</v>
      </c>
      <c r="AS1140" t="n">
        <v>0</v>
      </c>
      <c r="AT1140" t="n">
        <v>0.4282177860324209</v>
      </c>
      <c r="AU1140" t="n">
        <v>0.1362738260419288</v>
      </c>
      <c r="AV1140" t="n">
        <v>0.4282177860324209</v>
      </c>
    </row>
    <row r="1141" spans="1:48">
      <c r="A1141" t="n">
        <v>1138</v>
      </c>
      <c r="B1141" t="n">
        <v>0</v>
      </c>
      <c r="C1141" t="n">
        <v>0</v>
      </c>
      <c r="D1141" t="n">
        <v>0</v>
      </c>
      <c r="E1141" t="n">
        <v>14.2</v>
      </c>
      <c r="F1141" t="n">
        <v>-0.01276171719171737</v>
      </c>
      <c r="G1141" t="n">
        <v>100.565839453558</v>
      </c>
      <c r="H1141" t="n">
        <v>371.2890792625361</v>
      </c>
      <c r="I1141" t="n">
        <v>0.9725901568367111</v>
      </c>
      <c r="J1141" t="n">
        <v>0.9725901568367111</v>
      </c>
      <c r="K1141" t="n">
        <v>92.35294921466962</v>
      </c>
      <c r="L1141" t="n">
        <v>2</v>
      </c>
      <c r="M1141" t="n">
        <v>25.01434160744031</v>
      </c>
      <c r="N1141" t="n">
        <v>920.0543384125646</v>
      </c>
      <c r="O1141" t="b">
        <v>0</v>
      </c>
      <c r="P1141" t="n">
        <v>0.9725901568367111</v>
      </c>
      <c r="Q1141" t="n">
        <v>0</v>
      </c>
      <c r="R1141" t="n">
        <v>0.772744249134111</v>
      </c>
      <c r="S1141" t="n">
        <v>38.12029056851745</v>
      </c>
      <c r="T1141" t="n">
        <v>13.06327269359469</v>
      </c>
      <c r="U1141" t="n">
        <v>1.258618434141095</v>
      </c>
      <c r="V1141" t="n">
        <v>2.968703844748726</v>
      </c>
      <c r="W1141" t="n">
        <v>-21.89801209444676</v>
      </c>
      <c r="X1141" t="n">
        <v>1</v>
      </c>
      <c r="Y1141" t="n">
        <v>-0.9280630307619191</v>
      </c>
      <c r="Z1141" t="n">
        <v>81.81725679169269</v>
      </c>
      <c r="AA1141" t="n">
        <v>920.0543384125646</v>
      </c>
      <c r="AB1141" t="b">
        <v>0</v>
      </c>
      <c r="AC1141" t="b">
        <v>1</v>
      </c>
      <c r="AD1141" t="n">
        <v>90.01402894198554</v>
      </c>
      <c r="AE1141" t="n">
        <v>0.4575704019735145</v>
      </c>
      <c r="AF1141" t="n">
        <v>0</v>
      </c>
      <c r="AG1141" t="n">
        <v>0.009394414259041917</v>
      </c>
      <c r="AH1141" t="b">
        <v>0</v>
      </c>
      <c r="AI1141" t="b">
        <v>0</v>
      </c>
      <c r="AJ1141" t="n">
        <v>920.0543384125646</v>
      </c>
      <c r="AK1141" t="n">
        <v>0</v>
      </c>
      <c r="AL1141" t="n">
        <v>1.258618434141095</v>
      </c>
      <c r="AM1141" t="n">
        <v>0</v>
      </c>
      <c r="AN1141" t="n">
        <v>1.716478662373219</v>
      </c>
      <c r="AO1141" t="n">
        <v>0</v>
      </c>
      <c r="AP1141" t="n">
        <v>1</v>
      </c>
      <c r="AQ1141" t="n">
        <v>3</v>
      </c>
      <c r="AR1141" t="n">
        <v>0</v>
      </c>
      <c r="AS1141" t="n">
        <v>0</v>
      </c>
      <c r="AT1141" t="n">
        <v>0.7981921064349119</v>
      </c>
      <c r="AU1141" t="n">
        <v>0.2540125511090204</v>
      </c>
      <c r="AV1141" t="n">
        <v>0.7981921064349119</v>
      </c>
    </row>
    <row r="1142" spans="1:48">
      <c r="A1142" t="n">
        <v>1139</v>
      </c>
      <c r="B1142" t="n">
        <v>0</v>
      </c>
      <c r="C1142" t="n">
        <v>0</v>
      </c>
      <c r="D1142" t="n">
        <v>0</v>
      </c>
      <c r="E1142" t="n">
        <v>14.3</v>
      </c>
      <c r="F1142" t="n">
        <v>0.06212807364100947</v>
      </c>
      <c r="G1142" t="n">
        <v>101.2740495905549</v>
      </c>
      <c r="H1142" t="n">
        <v>373.9037910883287</v>
      </c>
      <c r="I1142" t="n">
        <v>1.717160926675648</v>
      </c>
      <c r="J1142" t="n">
        <v>1.717160926675648</v>
      </c>
      <c r="K1142" t="n">
        <v>161.9139260272124</v>
      </c>
      <c r="L1142" t="n">
        <v>2</v>
      </c>
      <c r="M1142" t="n">
        <v>43.85534291094593</v>
      </c>
      <c r="N1142" t="n">
        <v>926.5335943168786</v>
      </c>
      <c r="O1142" t="b">
        <v>0</v>
      </c>
      <c r="P1142" t="n">
        <v>1.717160926675648</v>
      </c>
      <c r="Q1142" t="n">
        <v>0</v>
      </c>
      <c r="R1142" t="n">
        <v>0.8447375105826772</v>
      </c>
      <c r="S1142" t="n">
        <v>38.12639639361677</v>
      </c>
      <c r="T1142" t="n">
        <v>20.95074301001271</v>
      </c>
      <c r="U1142" t="n">
        <v>2.032774566256915</v>
      </c>
      <c r="V1142" t="n">
        <v>3.252864514877146</v>
      </c>
      <c r="W1142" t="n">
        <v>-19.59652092603908</v>
      </c>
      <c r="X1142" t="n">
        <v>1</v>
      </c>
      <c r="Y1142" t="n">
        <v>-3.229554199169606</v>
      </c>
      <c r="Z1142" t="n">
        <v>81.86034431943126</v>
      </c>
      <c r="AA1142" t="n">
        <v>926.5335943168786</v>
      </c>
      <c r="AB1142" t="b">
        <v>0</v>
      </c>
      <c r="AC1142" t="b">
        <v>1</v>
      </c>
      <c r="AD1142" t="n">
        <v>90.01320401793198</v>
      </c>
      <c r="AE1142" t="n">
        <v>0.4094795417381299</v>
      </c>
      <c r="AF1142" t="n">
        <v>0</v>
      </c>
      <c r="AG1142" t="n">
        <v>0.04584434382942071</v>
      </c>
      <c r="AH1142" t="b">
        <v>0</v>
      </c>
      <c r="AI1142" t="b">
        <v>0</v>
      </c>
      <c r="AJ1142" t="n">
        <v>926.5335943168786</v>
      </c>
      <c r="AK1142" t="n">
        <v>0</v>
      </c>
      <c r="AL1142" t="n">
        <v>2.032774566256915</v>
      </c>
      <c r="AM1142" t="n">
        <v>0</v>
      </c>
      <c r="AN1142" t="n">
        <v>2.442769354677018</v>
      </c>
      <c r="AO1142" t="n">
        <v>0</v>
      </c>
      <c r="AP1142" t="n">
        <v>1</v>
      </c>
      <c r="AQ1142" t="n">
        <v>3</v>
      </c>
      <c r="AR1142" t="n">
        <v>0</v>
      </c>
      <c r="AS1142" t="n">
        <v>0</v>
      </c>
      <c r="AT1142" t="n">
        <v>0.9244704879443315</v>
      </c>
      <c r="AU1142" t="n">
        <v>0.2941987338318653</v>
      </c>
      <c r="AV1142" t="n">
        <v>0.9244704879443315</v>
      </c>
    </row>
    <row r="1143" spans="1:48">
      <c r="A1143" t="n">
        <v>1140</v>
      </c>
      <c r="B1143" t="n">
        <v>0</v>
      </c>
      <c r="C1143" t="n">
        <v>0</v>
      </c>
      <c r="D1143" t="n">
        <v>0</v>
      </c>
      <c r="E1143" t="n">
        <v>14.6</v>
      </c>
      <c r="F1143" t="n">
        <v>0.09758275596101718</v>
      </c>
      <c r="G1143" t="n">
        <v>103.3986800015455</v>
      </c>
      <c r="H1143" t="n">
        <v>381.7479265657062</v>
      </c>
      <c r="I1143" t="n">
        <v>2.113051499695502</v>
      </c>
      <c r="J1143" t="n">
        <v>2.113051499695502</v>
      </c>
      <c r="K1143" t="n">
        <v>195.1490625485286</v>
      </c>
      <c r="L1143" t="n">
        <v>2</v>
      </c>
      <c r="M1143" t="n">
        <v>52.85727587988315</v>
      </c>
      <c r="N1143" t="n">
        <v>945.9713620298199</v>
      </c>
      <c r="O1143" t="b">
        <v>0</v>
      </c>
      <c r="P1143" t="n">
        <v>2.113051499695502</v>
      </c>
      <c r="Q1143" t="n">
        <v>0</v>
      </c>
      <c r="R1143" t="n">
        <v>0.8625046694893961</v>
      </c>
      <c r="S1143" t="n">
        <v>38.13376146822533</v>
      </c>
      <c r="T1143" t="n">
        <v>24.73101950726365</v>
      </c>
      <c r="U1143" t="n">
        <v>2.449901518731987</v>
      </c>
      <c r="V1143" t="n">
        <v>3.400399701015409</v>
      </c>
      <c r="W1143" t="n">
        <v>-18.79399787186426</v>
      </c>
      <c r="X1143" t="n">
        <v>1</v>
      </c>
      <c r="Y1143" t="n">
        <v>-4.032077253344418</v>
      </c>
      <c r="Z1143" t="n">
        <v>81.89119372356552</v>
      </c>
      <c r="AA1143" t="n">
        <v>945.9713620298199</v>
      </c>
      <c r="AB1143" t="b">
        <v>0</v>
      </c>
      <c r="AC1143" t="b">
        <v>1</v>
      </c>
      <c r="AD1143" t="n">
        <v>90.01176321804061</v>
      </c>
      <c r="AE1143" t="n">
        <v>0.3927104032926861</v>
      </c>
      <c r="AF1143" t="n">
        <v>0</v>
      </c>
      <c r="AG1143" t="n">
        <v>0.07583667067274213</v>
      </c>
      <c r="AH1143" t="b">
        <v>0</v>
      </c>
      <c r="AI1143" t="b">
        <v>0</v>
      </c>
      <c r="AJ1143" t="n">
        <v>945.9713620298199</v>
      </c>
      <c r="AK1143" t="n">
        <v>0</v>
      </c>
      <c r="AL1143" t="n">
        <v>2.449901518731987</v>
      </c>
      <c r="AM1143" t="n">
        <v>0</v>
      </c>
      <c r="AN1143" t="n">
        <v>2.844672908752564</v>
      </c>
      <c r="AO1143" t="n">
        <v>0</v>
      </c>
      <c r="AP1143" t="n">
        <v>1</v>
      </c>
      <c r="AQ1143" t="n">
        <v>3</v>
      </c>
      <c r="AR1143" t="n">
        <v>0</v>
      </c>
      <c r="AS1143" t="n">
        <v>0</v>
      </c>
      <c r="AT1143" t="n">
        <v>1.001961377135138</v>
      </c>
      <c r="AU1143" t="n">
        <v>0.3188590358974662</v>
      </c>
      <c r="AV1143" t="n">
        <v>1.001961377135138</v>
      </c>
    </row>
    <row r="1144" spans="1:48">
      <c r="A1144" t="n">
        <v>1141</v>
      </c>
      <c r="B1144" t="n">
        <v>0</v>
      </c>
      <c r="C1144" t="n">
        <v>0</v>
      </c>
      <c r="D1144" t="n">
        <v>0</v>
      </c>
      <c r="E1144" t="n">
        <v>15.1</v>
      </c>
      <c r="F1144" t="n">
        <v>0.2142075691815877</v>
      </c>
      <c r="G1144" t="n">
        <v>106.93973068653</v>
      </c>
      <c r="H1144" t="n">
        <v>394.8214856946687</v>
      </c>
      <c r="I1144" t="n">
        <v>3.403254590418487</v>
      </c>
      <c r="J1144" t="n">
        <v>3.403254590418487</v>
      </c>
      <c r="K1144" t="n">
        <v>303.8972253930564</v>
      </c>
      <c r="L1144" t="n">
        <v>2</v>
      </c>
      <c r="M1144" t="n">
        <v>82.31235790711169</v>
      </c>
      <c r="N1144" t="n">
        <v>978.3676415513891</v>
      </c>
      <c r="O1144" t="b">
        <v>0</v>
      </c>
      <c r="P1144" t="n">
        <v>3.403254590418487</v>
      </c>
      <c r="Q1144" t="n">
        <v>0</v>
      </c>
      <c r="R1144" t="n">
        <v>0.8958749417244751</v>
      </c>
      <c r="S1144" t="n">
        <v>38.14178744019995</v>
      </c>
      <c r="T1144" t="n">
        <v>37.07800437298241</v>
      </c>
      <c r="U1144" t="n">
        <v>3.798805426868555</v>
      </c>
      <c r="V1144" t="n">
        <v>3.860749366076959</v>
      </c>
      <c r="W1144" t="n">
        <v>-16.42954798061864</v>
      </c>
      <c r="X1144" t="n">
        <v>1</v>
      </c>
      <c r="Y1144" t="n">
        <v>-6.396527144590046</v>
      </c>
      <c r="Z1144" t="n">
        <v>81.91244747493477</v>
      </c>
      <c r="AA1144" t="n">
        <v>978.3676415513891</v>
      </c>
      <c r="AB1144" t="b">
        <v>0</v>
      </c>
      <c r="AC1144" t="b">
        <v>1</v>
      </c>
      <c r="AD1144" t="n">
        <v>90.00969405050134</v>
      </c>
      <c r="AE1144" t="n">
        <v>0.3433039876547178</v>
      </c>
      <c r="AF1144" t="n">
        <v>0</v>
      </c>
      <c r="AG1144" t="n">
        <v>0.09007761492510274</v>
      </c>
      <c r="AH1144" t="b">
        <v>0</v>
      </c>
      <c r="AI1144" t="b">
        <v>0</v>
      </c>
      <c r="AJ1144" t="n">
        <v>978.3676415513891</v>
      </c>
      <c r="AK1144" t="n">
        <v>0</v>
      </c>
      <c r="AL1144" t="n">
        <v>3.798805426868555</v>
      </c>
      <c r="AM1144" t="n">
        <v>0</v>
      </c>
      <c r="AN1144" t="n">
        <v>4.152543159833225</v>
      </c>
      <c r="AO1144" t="n">
        <v>0</v>
      </c>
      <c r="AP1144" t="n">
        <v>1</v>
      </c>
      <c r="AQ1144" t="n">
        <v>3</v>
      </c>
      <c r="AR1144" t="n">
        <v>0</v>
      </c>
      <c r="AS1144" t="n">
        <v>0</v>
      </c>
      <c r="AT1144" t="n">
        <v>1.239311446678723</v>
      </c>
      <c r="AU1144" t="n">
        <v>0.3943921014146779</v>
      </c>
      <c r="AV1144" t="n">
        <v>1.239311446678723</v>
      </c>
    </row>
    <row r="1145" spans="1:48">
      <c r="A1145" t="n">
        <v>1142</v>
      </c>
      <c r="B1145" t="n">
        <v>0</v>
      </c>
      <c r="C1145" t="n">
        <v>0</v>
      </c>
      <c r="D1145" t="n">
        <v>0</v>
      </c>
      <c r="E1145" t="n">
        <v>16.4</v>
      </c>
      <c r="F1145" t="n">
        <v>0.5455869673126261</v>
      </c>
      <c r="G1145" t="n">
        <v>116.1464624674895</v>
      </c>
      <c r="H1145" t="n">
        <v>428.8127394299713</v>
      </c>
      <c r="I1145" t="n">
        <v>7.453326538781188</v>
      </c>
      <c r="J1145" t="n">
        <v>7.453326538781188</v>
      </c>
      <c r="K1145" t="n">
        <v>612.7954666499144</v>
      </c>
      <c r="L1145" t="n">
        <v>2</v>
      </c>
      <c r="M1145" t="n">
        <v>165.979270490226</v>
      </c>
      <c r="N1145" t="n">
        <v>1062.597968307469</v>
      </c>
      <c r="O1145" t="b">
        <v>0</v>
      </c>
      <c r="P1145" t="n">
        <v>7.453326538781188</v>
      </c>
      <c r="Q1145" t="n">
        <v>0</v>
      </c>
      <c r="R1145" t="n">
        <v>0.9284370769842986</v>
      </c>
      <c r="S1145" t="n">
        <v>38.15157668759464</v>
      </c>
      <c r="T1145" t="n">
        <v>72.14397605213736</v>
      </c>
      <c r="U1145" t="n">
        <v>8.027820865352231</v>
      </c>
      <c r="V1145" t="n">
        <v>5.162833804265702</v>
      </c>
      <c r="W1145" t="n">
        <v>-15.08775102517465</v>
      </c>
      <c r="X1145" t="n">
        <v>1</v>
      </c>
      <c r="Y1145" t="n">
        <v>-7.738324100034035</v>
      </c>
      <c r="Z1145" t="n">
        <v>82.00653226684872</v>
      </c>
      <c r="AA1145" t="n">
        <v>1062.597968307469</v>
      </c>
      <c r="AB1145" t="b">
        <v>0</v>
      </c>
      <c r="AC1145" t="b">
        <v>1</v>
      </c>
      <c r="AD1145" t="n">
        <v>90.00688951652423</v>
      </c>
      <c r="AE1145" t="n">
        <v>0.3152664393320075</v>
      </c>
      <c r="AF1145" t="n">
        <v>0</v>
      </c>
      <c r="AG1145" t="n">
        <v>0.08981279276865156</v>
      </c>
      <c r="AH1145" t="b">
        <v>0</v>
      </c>
      <c r="AI1145" t="b">
        <v>0</v>
      </c>
      <c r="AJ1145" t="n">
        <v>1062.597968307469</v>
      </c>
      <c r="AK1145" t="n">
        <v>0</v>
      </c>
      <c r="AL1145" t="n">
        <v>8.027820865352231</v>
      </c>
      <c r="AM1145" t="n">
        <v>0</v>
      </c>
      <c r="AN1145" t="n">
        <v>8.394611972881533</v>
      </c>
      <c r="AO1145" t="n">
        <v>0</v>
      </c>
      <c r="AP1145" t="n">
        <v>1</v>
      </c>
      <c r="AQ1145" t="n">
        <v>3</v>
      </c>
      <c r="AR1145" t="n">
        <v>0</v>
      </c>
      <c r="AS1145" t="n">
        <v>0</v>
      </c>
      <c r="AT1145" t="n">
        <v>2.00082524082356</v>
      </c>
      <c r="AU1145" t="n">
        <v>0.6367323350451554</v>
      </c>
      <c r="AV1145" t="n">
        <v>2.00082524082356</v>
      </c>
    </row>
    <row r="1146" spans="1:48">
      <c r="A1146" t="n">
        <v>1143</v>
      </c>
      <c r="B1146" t="n">
        <v>0</v>
      </c>
      <c r="C1146" t="n">
        <v>0</v>
      </c>
      <c r="D1146" t="n">
        <v>0</v>
      </c>
      <c r="E1146" t="n">
        <v>19.1</v>
      </c>
      <c r="F1146" t="n">
        <v>0.9367778949012449</v>
      </c>
      <c r="G1146" t="n">
        <v>135.2681361664055</v>
      </c>
      <c r="H1146" t="n">
        <v>499.4099587263691</v>
      </c>
      <c r="I1146" t="n">
        <v>13.86944781732645</v>
      </c>
      <c r="J1146" t="n">
        <v>13.86944781732645</v>
      </c>
      <c r="K1146" t="n">
        <v>979.1180276338364</v>
      </c>
      <c r="L1146" t="n">
        <v>2</v>
      </c>
      <c r="M1146" t="n">
        <v>265.1998991424259</v>
      </c>
      <c r="N1146" t="n">
        <v>1237.537877723943</v>
      </c>
      <c r="O1146" t="b">
        <v>0</v>
      </c>
      <c r="P1146" t="n">
        <v>13.86944781732644</v>
      </c>
      <c r="Q1146" t="n">
        <v>0</v>
      </c>
      <c r="R1146" t="n">
        <v>0.9405791859342451</v>
      </c>
      <c r="S1146" t="n">
        <v>38.16631126984812</v>
      </c>
      <c r="T1146" t="n">
        <v>113.7828187852713</v>
      </c>
      <c r="U1146" t="n">
        <v>14.74564611330453</v>
      </c>
      <c r="V1146" t="n">
        <v>6.76106771891709</v>
      </c>
      <c r="W1146" t="n">
        <v>-7.432525118765746</v>
      </c>
      <c r="X1146" t="n">
        <v>1</v>
      </c>
      <c r="Y1146" t="n">
        <v>-15.39355000644294</v>
      </c>
      <c r="Z1146" t="n">
        <v>82.14737392867588</v>
      </c>
      <c r="AA1146" t="n">
        <v>1237.537877723943</v>
      </c>
      <c r="AB1146" t="b">
        <v>0</v>
      </c>
      <c r="AC1146" t="b">
        <v>1</v>
      </c>
      <c r="AD1146" t="n">
        <v>90.00229985896341</v>
      </c>
      <c r="AE1146" t="n">
        <v>0.1553064950189857</v>
      </c>
      <c r="AF1146" t="n">
        <v>0</v>
      </c>
      <c r="AG1146" t="n">
        <v>0.07291574057653777</v>
      </c>
      <c r="AH1146" t="b">
        <v>0</v>
      </c>
      <c r="AI1146" t="b">
        <v>0</v>
      </c>
      <c r="AJ1146" t="n">
        <v>1237.537877723943</v>
      </c>
      <c r="AK1146" t="n">
        <v>0</v>
      </c>
      <c r="AL1146" t="n">
        <v>14.74564611330453</v>
      </c>
      <c r="AM1146" t="n">
        <v>0</v>
      </c>
      <c r="AN1146" t="n">
        <v>15.02077966479985</v>
      </c>
      <c r="AO1146" t="n">
        <v>0</v>
      </c>
      <c r="AP1146" t="n">
        <v>1</v>
      </c>
      <c r="AQ1146" t="n">
        <v>3</v>
      </c>
      <c r="AR1146" t="n">
        <v>0</v>
      </c>
      <c r="AS1146" t="n">
        <v>0</v>
      </c>
      <c r="AT1146" t="n">
        <v>3.202441477233978</v>
      </c>
      <c r="AU1146" t="n">
        <v>1.019128506598275</v>
      </c>
      <c r="AV1146" t="n">
        <v>3.202441477233978</v>
      </c>
    </row>
    <row r="1147" spans="1:48">
      <c r="A1147" t="n">
        <v>1144</v>
      </c>
      <c r="B1147" t="n">
        <v>0</v>
      </c>
      <c r="C1147" t="n">
        <v>0</v>
      </c>
      <c r="D1147" t="n">
        <v>0</v>
      </c>
      <c r="E1147" t="n">
        <v>22.5</v>
      </c>
      <c r="F1147" t="n">
        <v>0.7906347864157257</v>
      </c>
      <c r="G1147" t="n">
        <v>159.3472808242996</v>
      </c>
      <c r="H1147" t="n">
        <v>588.3101608033143</v>
      </c>
      <c r="I1147" t="n">
        <v>14.15935494784065</v>
      </c>
      <c r="J1147" t="n">
        <v>14.15935494784065</v>
      </c>
      <c r="K1147" t="n">
        <v>848.5358467182101</v>
      </c>
      <c r="L1147" t="n">
        <v>2</v>
      </c>
      <c r="M1147" t="n">
        <v>229.8309443982151</v>
      </c>
      <c r="N1147" t="n">
        <v>1457.832578470613</v>
      </c>
      <c r="O1147" t="b">
        <v>0</v>
      </c>
      <c r="P1147" t="n">
        <v>14.15935494784065</v>
      </c>
      <c r="Q1147" t="n">
        <v>0</v>
      </c>
      <c r="R1147" t="n">
        <v>0.9354938682050958</v>
      </c>
      <c r="S1147" t="n">
        <v>38.18907782784412</v>
      </c>
      <c r="T1147" t="n">
        <v>99.14395837826871</v>
      </c>
      <c r="U1147" t="n">
        <v>15.13570043490267</v>
      </c>
      <c r="V1147" t="n">
        <v>6.395393245817104</v>
      </c>
      <c r="W1147" t="n">
        <v>-3.683475514086618</v>
      </c>
      <c r="X1147" t="n">
        <v>1</v>
      </c>
      <c r="Y1147" t="n">
        <v>-19.14259961112207</v>
      </c>
      <c r="Z1147" t="n">
        <v>82.29039674166711</v>
      </c>
      <c r="AA1147" t="n">
        <v>1457.832578470613</v>
      </c>
      <c r="AB1147" t="b">
        <v>0</v>
      </c>
      <c r="AC1147" t="b">
        <v>1</v>
      </c>
      <c r="AD1147" t="n">
        <v>89.99544744832501</v>
      </c>
      <c r="AE1147" t="n">
        <v>0.07696814507046665</v>
      </c>
      <c r="AF1147" t="n">
        <v>0</v>
      </c>
      <c r="AG1147" t="n">
        <v>0.05600301679367437</v>
      </c>
      <c r="AH1147" t="b">
        <v>0</v>
      </c>
      <c r="AI1147" t="b">
        <v>0</v>
      </c>
      <c r="AJ1147" t="n">
        <v>1457.832578470613</v>
      </c>
      <c r="AK1147" t="n">
        <v>0</v>
      </c>
      <c r="AL1147" t="n">
        <v>15.13570043490267</v>
      </c>
      <c r="AM1147" t="n">
        <v>0</v>
      </c>
      <c r="AN1147" t="n">
        <v>15.30312657557701</v>
      </c>
      <c r="AO1147" t="n">
        <v>0</v>
      </c>
      <c r="AP1147" t="n">
        <v>1</v>
      </c>
      <c r="AQ1147" t="n">
        <v>3</v>
      </c>
      <c r="AR1147" t="n">
        <v>0</v>
      </c>
      <c r="AS1147" t="n">
        <v>0</v>
      </c>
      <c r="AT1147" t="n">
        <v>3.321587800894368</v>
      </c>
      <c r="AU1147" t="n">
        <v>1.057045019909102</v>
      </c>
      <c r="AV1147" t="n">
        <v>3.321587800894368</v>
      </c>
    </row>
    <row r="1148" spans="1:48">
      <c r="A1148" t="n">
        <v>1145</v>
      </c>
      <c r="B1148" t="n">
        <v>0</v>
      </c>
      <c r="C1148" t="n">
        <v>0</v>
      </c>
      <c r="D1148" t="n">
        <v>0</v>
      </c>
      <c r="E1148" t="n">
        <v>24.4</v>
      </c>
      <c r="F1148" t="n">
        <v>0.3173496261025144</v>
      </c>
      <c r="G1148" t="n">
        <v>172.8032734272405</v>
      </c>
      <c r="H1148" t="n">
        <v>637.9896854933719</v>
      </c>
      <c r="I1148" t="n">
        <v>7.466990895710988</v>
      </c>
      <c r="J1148" t="n">
        <v>7.466990895710988</v>
      </c>
      <c r="K1148" t="n">
        <v>412.6340274132482</v>
      </c>
      <c r="L1148" t="n">
        <v>2</v>
      </c>
      <c r="M1148" t="n">
        <v>111.764362787987</v>
      </c>
      <c r="N1148" t="n">
        <v>1580.938440652576</v>
      </c>
      <c r="O1148" t="b">
        <v>0</v>
      </c>
      <c r="P1148" t="n">
        <v>7.466990895710988</v>
      </c>
      <c r="Q1148" t="n">
        <v>0</v>
      </c>
      <c r="R1148" t="n">
        <v>0.905027219884227</v>
      </c>
      <c r="S1148" t="n">
        <v>38.21430938630392</v>
      </c>
      <c r="T1148" t="n">
        <v>49.83568165725656</v>
      </c>
      <c r="U1148" t="n">
        <v>8.250570515068244</v>
      </c>
      <c r="V1148" t="n">
        <v>4.733033235954281</v>
      </c>
      <c r="W1148" t="n">
        <v>-23.26227095876255</v>
      </c>
      <c r="X1148" t="n">
        <v>1</v>
      </c>
      <c r="Y1148" t="n">
        <v>0.4361958335538709</v>
      </c>
      <c r="Z1148" t="n">
        <v>82.37087072039702</v>
      </c>
      <c r="AA1148" t="n">
        <v>1580.938440652576</v>
      </c>
      <c r="AB1148" t="b">
        <v>0</v>
      </c>
      <c r="AC1148" t="b">
        <v>1</v>
      </c>
      <c r="AD1148" t="n">
        <v>89.99173586027391</v>
      </c>
      <c r="AE1148" t="n">
        <v>0.4860773036159339</v>
      </c>
      <c r="AF1148" t="n">
        <v>0</v>
      </c>
      <c r="AG1148" t="n">
        <v>0.05404984307406002</v>
      </c>
      <c r="AH1148" t="b">
        <v>0</v>
      </c>
      <c r="AI1148" t="b">
        <v>0</v>
      </c>
      <c r="AJ1148" t="n">
        <v>1580.938440652576</v>
      </c>
      <c r="AK1148" t="n">
        <v>0</v>
      </c>
      <c r="AL1148" t="n">
        <v>8.250570515068244</v>
      </c>
      <c r="AM1148" t="n">
        <v>0</v>
      </c>
      <c r="AN1148" t="n">
        <v>8.753683162106908</v>
      </c>
      <c r="AO1148" t="n">
        <v>0</v>
      </c>
      <c r="AP1148" t="n">
        <v>1</v>
      </c>
      <c r="AQ1148" t="n">
        <v>3</v>
      </c>
      <c r="AR1148" t="n">
        <v>0</v>
      </c>
      <c r="AS1148" t="n">
        <v>0</v>
      </c>
      <c r="AT1148" t="n">
        <v>2.296132195310949</v>
      </c>
      <c r="AU1148" t="n">
        <v>0.7307093015734429</v>
      </c>
      <c r="AV1148" t="n">
        <v>2.296132195310949</v>
      </c>
    </row>
    <row r="1149" spans="1:48">
      <c r="A1149" t="n">
        <v>1146</v>
      </c>
      <c r="B1149" t="n">
        <v>0</v>
      </c>
      <c r="C1149" t="n">
        <v>0</v>
      </c>
      <c r="D1149" t="n">
        <v>0</v>
      </c>
      <c r="E1149" t="n">
        <v>24.8</v>
      </c>
      <c r="F1149" t="n">
        <v>-0.1433666241591061</v>
      </c>
      <c r="G1149" t="n">
        <v>175.6361139752281</v>
      </c>
      <c r="H1149" t="n">
        <v>648.4485327965421</v>
      </c>
      <c r="I1149" t="n">
        <v>-0.2561550643160176</v>
      </c>
      <c r="J1149" t="n">
        <v>-0.2561550643160176</v>
      </c>
      <c r="K1149" t="n">
        <v>-13.92709406779517</v>
      </c>
      <c r="L1149" t="n">
        <v>2</v>
      </c>
      <c r="M1149" t="n">
        <v>-3.772235662999774</v>
      </c>
      <c r="N1149" t="n">
        <v>1606.855464269831</v>
      </c>
      <c r="O1149" t="b">
        <v>0</v>
      </c>
      <c r="P1149" t="n">
        <v>-0.2561550643160176</v>
      </c>
      <c r="Q1149" t="n">
        <v>0</v>
      </c>
      <c r="R1149" t="n">
        <v>0.3510583459707733</v>
      </c>
      <c r="S1149" t="n">
        <v>38.23389983489182</v>
      </c>
      <c r="T1149" t="n">
        <v>-0.5344127572496625</v>
      </c>
      <c r="U1149" t="n">
        <v>-0.08992537319081818</v>
      </c>
      <c r="V1149" t="n">
        <v>3.237822905750111</v>
      </c>
      <c r="W1149" t="n">
        <v>-32.49699745079066</v>
      </c>
      <c r="X1149" t="n">
        <v>1</v>
      </c>
      <c r="Y1149" t="n">
        <v>9.670922325581977</v>
      </c>
      <c r="Z1149" t="n">
        <v>82.36773093779767</v>
      </c>
      <c r="AA1149" t="n">
        <v>1606.855464269831</v>
      </c>
      <c r="AB1149" t="b">
        <v>0</v>
      </c>
      <c r="AC1149" t="b">
        <v>1</v>
      </c>
      <c r="AD1149" t="n">
        <v>89.99374124086104</v>
      </c>
      <c r="AE1149" t="n">
        <v>0.6790417377777153</v>
      </c>
      <c r="AF1149" t="n">
        <v>0</v>
      </c>
      <c r="AG1149" t="n">
        <v>0.03024108560500355</v>
      </c>
      <c r="AH1149" t="b">
        <v>0</v>
      </c>
      <c r="AI1149" t="b">
        <v>0</v>
      </c>
      <c r="AJ1149" t="n">
        <v>1606.855464269831</v>
      </c>
      <c r="AK1149" t="n">
        <v>0</v>
      </c>
      <c r="AL1149" t="n">
        <v>-0.08992537319081818</v>
      </c>
      <c r="AM1149" t="n">
        <v>0</v>
      </c>
      <c r="AN1149" t="n">
        <v>0.5984230077800333</v>
      </c>
      <c r="AO1149" t="n">
        <v>0</v>
      </c>
      <c r="AP1149" t="n">
        <v>1</v>
      </c>
      <c r="AQ1149" t="n">
        <v>3</v>
      </c>
      <c r="AR1149" t="n">
        <v>0</v>
      </c>
      <c r="AS1149" t="n">
        <v>0</v>
      </c>
      <c r="AT1149" t="n">
        <v>1.006095133146899</v>
      </c>
      <c r="AU1149" t="n">
        <v>0.320174541152084</v>
      </c>
      <c r="AV1149" t="n">
        <v>1.006095133146899</v>
      </c>
    </row>
    <row r="1150" spans="1:48">
      <c r="A1150" t="n">
        <v>1147</v>
      </c>
      <c r="B1150" t="n">
        <v>0</v>
      </c>
      <c r="C1150" t="n">
        <v>0</v>
      </c>
      <c r="D1150" t="n">
        <v>0</v>
      </c>
      <c r="E1150" t="n">
        <v>22.7</v>
      </c>
      <c r="F1150" t="n">
        <v>-1.160549796132753</v>
      </c>
      <c r="G1150" t="n">
        <v>160.7637010982934</v>
      </c>
      <c r="H1150" t="n">
        <v>593.5395844548993</v>
      </c>
      <c r="I1150" t="n">
        <v>-16.16854077898349</v>
      </c>
      <c r="J1150" t="n">
        <v>-16.16854077898349</v>
      </c>
      <c r="K1150" t="n">
        <v>-960.4045577371035</v>
      </c>
      <c r="L1150" t="n">
        <v>2</v>
      </c>
      <c r="M1150" t="n">
        <v>-260.1312453242425</v>
      </c>
      <c r="N1150" t="n">
        <v>1470.791090279241</v>
      </c>
      <c r="O1150" t="b">
        <v>0</v>
      </c>
      <c r="P1150" t="n">
        <v>-16.16854077898349</v>
      </c>
      <c r="Q1150" t="n">
        <v>0</v>
      </c>
      <c r="R1150" t="n">
        <v>0.955810985454122</v>
      </c>
      <c r="S1150" t="n">
        <v>38.23849190178258</v>
      </c>
      <c r="T1150" t="n">
        <v>-100.3374906944198</v>
      </c>
      <c r="U1150" t="n">
        <v>-15.45406889531536</v>
      </c>
      <c r="V1150" t="n">
        <v>159.7937546298227</v>
      </c>
      <c r="W1150" t="n">
        <v>-55.18768117281066</v>
      </c>
      <c r="X1150" t="n">
        <v>1</v>
      </c>
      <c r="Y1150" t="n">
        <v>32.36160604760198</v>
      </c>
      <c r="Z1150" t="n">
        <v>82.32184481924565</v>
      </c>
      <c r="AA1150" t="n">
        <v>1470.791090279241</v>
      </c>
      <c r="AB1150" t="b">
        <v>0</v>
      </c>
      <c r="AC1150" t="b">
        <v>1</v>
      </c>
      <c r="AD1150" t="n">
        <v>90.00208102823667</v>
      </c>
      <c r="AE1150" t="n">
        <v>1.153175427491566</v>
      </c>
      <c r="AF1150" t="n">
        <v>0</v>
      </c>
      <c r="AG1150" t="n">
        <v>-0.001918312406673062</v>
      </c>
      <c r="AH1150" t="b">
        <v>0</v>
      </c>
      <c r="AI1150" t="b">
        <v>0</v>
      </c>
      <c r="AJ1150" t="n">
        <v>1470.791090279241</v>
      </c>
      <c r="AK1150" t="n">
        <v>0</v>
      </c>
      <c r="AL1150" t="n">
        <v>-15.45406889531536</v>
      </c>
      <c r="AM1150" t="n">
        <v>9.222705422065957</v>
      </c>
      <c r="AN1150" t="n">
        <v>-4.901844868852601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0</v>
      </c>
      <c r="E1151" t="n">
        <v>17.4</v>
      </c>
      <c r="F1151" t="n">
        <v>-1.381100857976555</v>
      </c>
      <c r="G1151" t="n">
        <v>123.2285638374584</v>
      </c>
      <c r="H1151" t="n">
        <v>454.9598576878964</v>
      </c>
      <c r="I1151" t="n">
        <v>-15.12969523879635</v>
      </c>
      <c r="J1151" t="n">
        <v>-15.12969523879635</v>
      </c>
      <c r="K1151" t="n">
        <v>-1172.438780299925</v>
      </c>
      <c r="L1151" t="n">
        <v>2</v>
      </c>
      <c r="M1151" t="n">
        <v>-317.5619664951043</v>
      </c>
      <c r="N1151" t="n">
        <v>1127.390527350607</v>
      </c>
      <c r="O1151" t="b">
        <v>0</v>
      </c>
      <c r="P1151" t="n">
        <v>-15.12969523879635</v>
      </c>
      <c r="Q1151" t="n">
        <v>0</v>
      </c>
      <c r="R1151" t="n">
        <v>0.9577041293075961</v>
      </c>
      <c r="S1151" t="n">
        <v>38.25822906581844</v>
      </c>
      <c r="T1151" t="n">
        <v>-122.7322060627126</v>
      </c>
      <c r="U1151" t="n">
        <v>-14.48977160536074</v>
      </c>
      <c r="V1151" t="n">
        <v>194.8297604323917</v>
      </c>
      <c r="W1151" t="n">
        <v>-51.45628610634389</v>
      </c>
      <c r="X1151" t="n">
        <v>1</v>
      </c>
      <c r="Y1151" t="n">
        <v>28.63021098113521</v>
      </c>
      <c r="Z1151" t="n">
        <v>82.25793992455951</v>
      </c>
      <c r="AA1151" t="n">
        <v>1127.390527350607</v>
      </c>
      <c r="AB1151" t="b">
        <v>0</v>
      </c>
      <c r="AC1151" t="b">
        <v>1</v>
      </c>
      <c r="AD1151" t="n">
        <v>90.01418257923444</v>
      </c>
      <c r="AE1151" t="n">
        <v>1.075205978341514</v>
      </c>
      <c r="AF1151" t="n">
        <v>0</v>
      </c>
      <c r="AG1151" t="n">
        <v>-0.03284991880024735</v>
      </c>
      <c r="AH1151" t="b">
        <v>0</v>
      </c>
      <c r="AI1151" t="b">
        <v>0</v>
      </c>
      <c r="AJ1151" t="n">
        <v>1127.390527350607</v>
      </c>
      <c r="AK1151" t="n">
        <v>0</v>
      </c>
      <c r="AL1151" t="n">
        <v>-14.48977160536074</v>
      </c>
      <c r="AM1151" t="n">
        <v>9.569043231841995</v>
      </c>
      <c r="AN1151" t="n">
        <v>-3.590443084682998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0</v>
      </c>
      <c r="E1152" t="n">
        <v>13.8</v>
      </c>
      <c r="F1152" t="n">
        <v>-0.7317134386276989</v>
      </c>
      <c r="G1152" t="n">
        <v>97.73299890557045</v>
      </c>
      <c r="H1152" t="n">
        <v>360.8302319593661</v>
      </c>
      <c r="I1152" t="n">
        <v>-5.882533494643654</v>
      </c>
      <c r="J1152" t="n">
        <v>-5.882533494643654</v>
      </c>
      <c r="K1152" t="n">
        <v>-574.7706265398249</v>
      </c>
      <c r="L1152" t="n">
        <v>2</v>
      </c>
      <c r="M1152" t="n">
        <v>-155.6800180227044</v>
      </c>
      <c r="N1152" t="n">
        <v>894.1373147953093</v>
      </c>
      <c r="O1152" t="b">
        <v>0</v>
      </c>
      <c r="P1152" t="n">
        <v>-5.882533494643654</v>
      </c>
      <c r="Q1152" t="n">
        <v>0</v>
      </c>
      <c r="R1152" t="n">
        <v>0.9509990903153618</v>
      </c>
      <c r="S1152" t="n">
        <v>38.27590684714512</v>
      </c>
      <c r="T1152" t="n">
        <v>-59.74639044385435</v>
      </c>
      <c r="U1152" t="n">
        <v>-5.594284002155762</v>
      </c>
      <c r="V1152" t="n">
        <v>95.93362757885009</v>
      </c>
      <c r="W1152" t="n">
        <v>-52.34212554680502</v>
      </c>
      <c r="X1152" t="n">
        <v>1</v>
      </c>
      <c r="Y1152" t="n">
        <v>29.51605042159634</v>
      </c>
      <c r="Z1152" t="n">
        <v>82.28454724187603</v>
      </c>
      <c r="AA1152" t="n">
        <v>894.1373147953093</v>
      </c>
      <c r="AB1152" t="b">
        <v>0</v>
      </c>
      <c r="AC1152" t="b">
        <v>1</v>
      </c>
      <c r="AD1152" t="n">
        <v>90.02571953586197</v>
      </c>
      <c r="AE1152" t="n">
        <v>1.093716056201896</v>
      </c>
      <c r="AF1152" t="n">
        <v>0</v>
      </c>
      <c r="AG1152" t="n">
        <v>-0.0339166915582455</v>
      </c>
      <c r="AH1152" t="b">
        <v>0</v>
      </c>
      <c r="AI1152" t="b">
        <v>0</v>
      </c>
      <c r="AJ1152" t="n">
        <v>894.1373147953093</v>
      </c>
      <c r="AK1152" t="n">
        <v>0</v>
      </c>
      <c r="AL1152" t="n">
        <v>-5.594284002155762</v>
      </c>
      <c r="AM1152" t="n">
        <v>1.629034754371448</v>
      </c>
      <c r="AN1152" t="n">
        <v>-2.777629483792849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0</v>
      </c>
      <c r="E1153" t="n">
        <v>12</v>
      </c>
      <c r="F1153" t="n">
        <v>-0.1920453875126511</v>
      </c>
      <c r="G1153" t="n">
        <v>84.98521643962647</v>
      </c>
      <c r="H1153" t="n">
        <v>313.7654190951009</v>
      </c>
      <c r="I1153" t="n">
        <v>-0.6800066331940163</v>
      </c>
      <c r="J1153" t="n">
        <v>-0.6800066331940163</v>
      </c>
      <c r="K1153" t="n">
        <v>-76.40840716219564</v>
      </c>
      <c r="L1153" t="n">
        <v>2</v>
      </c>
      <c r="M1153" t="n">
        <v>-20.69566824544844</v>
      </c>
      <c r="N1153" t="n">
        <v>777.5107085176602</v>
      </c>
      <c r="O1153" t="b">
        <v>0</v>
      </c>
      <c r="P1153" t="n">
        <v>-0.6800066331940163</v>
      </c>
      <c r="Q1153" t="n">
        <v>0</v>
      </c>
      <c r="R1153" t="n">
        <v>0.8640887634879196</v>
      </c>
      <c r="S1153" t="n">
        <v>38.28386969025558</v>
      </c>
      <c r="T1153" t="n">
        <v>-7.216664400228307</v>
      </c>
      <c r="U1153" t="n">
        <v>-0.587586090840201</v>
      </c>
      <c r="V1153" t="n">
        <v>13.47900384522013</v>
      </c>
      <c r="W1153" t="n">
        <v>-41.69063480830982</v>
      </c>
      <c r="X1153" t="n">
        <v>1</v>
      </c>
      <c r="Y1153" t="n">
        <v>18.86455968310113</v>
      </c>
      <c r="Z1153" t="n">
        <v>82.27390515904489</v>
      </c>
      <c r="AA1153" t="n">
        <v>777.5107085176602</v>
      </c>
      <c r="AB1153" t="b">
        <v>0</v>
      </c>
      <c r="AC1153" t="b">
        <v>1</v>
      </c>
      <c r="AD1153" t="n">
        <v>90.0353188632637</v>
      </c>
      <c r="AE1153" t="n">
        <v>0.8711475930094589</v>
      </c>
      <c r="AF1153" t="n">
        <v>0</v>
      </c>
      <c r="AG1153" t="n">
        <v>-0.01023414139377221</v>
      </c>
      <c r="AH1153" t="b">
        <v>0</v>
      </c>
      <c r="AI1153" t="b">
        <v>0</v>
      </c>
      <c r="AJ1153" t="n">
        <v>777.5107085176602</v>
      </c>
      <c r="AK1153" t="n">
        <v>0</v>
      </c>
      <c r="AL1153" t="n">
        <v>-0.587586090840201</v>
      </c>
      <c r="AM1153" t="n">
        <v>0</v>
      </c>
      <c r="AN1153" t="n">
        <v>0.29399524747921</v>
      </c>
      <c r="AO1153" t="n">
        <v>0</v>
      </c>
      <c r="AP1153" t="n">
        <v>1</v>
      </c>
      <c r="AQ1153" t="n">
        <v>3</v>
      </c>
      <c r="AR1153" t="n">
        <v>0</v>
      </c>
      <c r="AS1153" t="n">
        <v>0</v>
      </c>
      <c r="AT1153" t="n">
        <v>0.4839448698769004</v>
      </c>
      <c r="AU1153" t="n">
        <v>0.1540081266182986</v>
      </c>
      <c r="AV1153" t="n">
        <v>0.4839448698769004</v>
      </c>
    </row>
    <row r="1154" spans="1:48">
      <c r="A1154" t="n">
        <v>1151</v>
      </c>
      <c r="B1154" t="n">
        <v>0</v>
      </c>
      <c r="C1154" t="n">
        <v>0</v>
      </c>
      <c r="D1154" t="n">
        <v>0</v>
      </c>
      <c r="E1154" t="n">
        <v>12</v>
      </c>
      <c r="F1154" t="n">
        <v>-0.0001050113216971571</v>
      </c>
      <c r="G1154" t="n">
        <v>84.98521643962647</v>
      </c>
      <c r="H1154" t="n">
        <v>313.7654190951009</v>
      </c>
      <c r="I1154" t="n">
        <v>0.9039280898575008</v>
      </c>
      <c r="J1154" t="n">
        <v>0.9039280898575008</v>
      </c>
      <c r="K1154" t="n">
        <v>101.5691644223588</v>
      </c>
      <c r="L1154" t="n">
        <v>2</v>
      </c>
      <c r="M1154" t="n">
        <v>27.51060791504843</v>
      </c>
      <c r="N1154" t="n">
        <v>777.5107085176602</v>
      </c>
      <c r="O1154" t="b">
        <v>0</v>
      </c>
      <c r="P1154" t="n">
        <v>0.9039280898575008</v>
      </c>
      <c r="Q1154" t="n">
        <v>0</v>
      </c>
      <c r="R1154" t="n">
        <v>0.7928994883489419</v>
      </c>
      <c r="S1154" t="n">
        <v>38.28642279198906</v>
      </c>
      <c r="T1154" t="n">
        <v>14.00169933675977</v>
      </c>
      <c r="U1154" t="n">
        <v>1.140028595225549</v>
      </c>
      <c r="V1154" t="n">
        <v>2.899759096627232</v>
      </c>
      <c r="W1154" t="n">
        <v>-17.64246471487286</v>
      </c>
      <c r="X1154" t="n">
        <v>1</v>
      </c>
      <c r="Y1154" t="n">
        <v>-5.18361041033582</v>
      </c>
      <c r="Z1154" t="n">
        <v>82.25652881860789</v>
      </c>
      <c r="AA1154" t="n">
        <v>777.5107085176602</v>
      </c>
      <c r="AB1154" t="b">
        <v>0</v>
      </c>
      <c r="AC1154" t="b">
        <v>1</v>
      </c>
      <c r="AD1154" t="n">
        <v>90.03803333732576</v>
      </c>
      <c r="AE1154" t="n">
        <v>0.3686485164301792</v>
      </c>
      <c r="AF1154" t="n">
        <v>0</v>
      </c>
      <c r="AG1154" t="n">
        <v>0.02370845582732595</v>
      </c>
      <c r="AH1154" t="b">
        <v>0</v>
      </c>
      <c r="AI1154" t="b">
        <v>0</v>
      </c>
      <c r="AJ1154" t="n">
        <v>777.5107085176602</v>
      </c>
      <c r="AK1154" t="n">
        <v>0</v>
      </c>
      <c r="AL1154" t="n">
        <v>1.140028595225549</v>
      </c>
      <c r="AM1154" t="n">
        <v>0</v>
      </c>
      <c r="AN1154" t="n">
        <v>1.508677111655728</v>
      </c>
      <c r="AO1154" t="n">
        <v>0</v>
      </c>
      <c r="AP1154" t="n">
        <v>1</v>
      </c>
      <c r="AQ1154" t="n">
        <v>3</v>
      </c>
      <c r="AR1154" t="n">
        <v>0</v>
      </c>
      <c r="AS1154" t="n">
        <v>0</v>
      </c>
      <c r="AT1154" t="n">
        <v>0.6927086320126238</v>
      </c>
      <c r="AU1154" t="n">
        <v>0.2204440326761294</v>
      </c>
      <c r="AV1154" t="n">
        <v>0.6927086320126238</v>
      </c>
    </row>
    <row r="1155" spans="1:48">
      <c r="A1155" t="n">
        <v>1152</v>
      </c>
      <c r="B1155" t="n">
        <v>0</v>
      </c>
      <c r="C1155" t="n">
        <v>0</v>
      </c>
      <c r="D1155" t="n">
        <v>0</v>
      </c>
      <c r="E1155" t="n">
        <v>12</v>
      </c>
      <c r="F1155" t="n">
        <v>0.1924654327994391</v>
      </c>
      <c r="G1155" t="n">
        <v>84.98521643962647</v>
      </c>
      <c r="H1155" t="n">
        <v>313.7654190951009</v>
      </c>
      <c r="I1155" t="n">
        <v>2.493062273764007</v>
      </c>
      <c r="J1155" t="n">
        <v>2.493062273764007</v>
      </c>
      <c r="K1155" t="n">
        <v>280.1309693108824</v>
      </c>
      <c r="L1155" t="n">
        <v>2</v>
      </c>
      <c r="M1155" t="n">
        <v>75.87512711562363</v>
      </c>
      <c r="N1155" t="n">
        <v>777.5107085176602</v>
      </c>
      <c r="O1155" t="b">
        <v>0</v>
      </c>
      <c r="P1155" t="n">
        <v>2.493062273764007</v>
      </c>
      <c r="Q1155" t="n">
        <v>0</v>
      </c>
      <c r="R1155" t="n">
        <v>0.8943674042085467</v>
      </c>
      <c r="S1155" t="n">
        <v>38.29159426975697</v>
      </c>
      <c r="T1155" t="n">
        <v>34.23593293302511</v>
      </c>
      <c r="U1155" t="n">
        <v>2.787514685835621</v>
      </c>
      <c r="V1155" t="n">
        <v>3.616430465057547</v>
      </c>
      <c r="W1155" t="n">
        <v>-19.29493459873867</v>
      </c>
      <c r="X1155" t="n">
        <v>1</v>
      </c>
      <c r="Y1155" t="n">
        <v>-3.531140526470011</v>
      </c>
      <c r="Z1155" t="n">
        <v>82.2526152549641</v>
      </c>
      <c r="AA1155" t="n">
        <v>777.5107085176602</v>
      </c>
      <c r="AB1155" t="b">
        <v>0</v>
      </c>
      <c r="AC1155" t="b">
        <v>1</v>
      </c>
      <c r="AD1155" t="n">
        <v>90.03630422007639</v>
      </c>
      <c r="AE1155" t="n">
        <v>0.4031777378840916</v>
      </c>
      <c r="AF1155" t="n">
        <v>0</v>
      </c>
      <c r="AG1155" t="n">
        <v>0.06181567735412252</v>
      </c>
      <c r="AH1155" t="b">
        <v>0</v>
      </c>
      <c r="AI1155" t="b">
        <v>0</v>
      </c>
      <c r="AJ1155" t="n">
        <v>777.5107085176602</v>
      </c>
      <c r="AK1155" t="n">
        <v>0</v>
      </c>
      <c r="AL1155" t="n">
        <v>2.787514685835621</v>
      </c>
      <c r="AM1155" t="n">
        <v>0</v>
      </c>
      <c r="AN1155" t="n">
        <v>3.202317676981727</v>
      </c>
      <c r="AO1155" t="n">
        <v>0</v>
      </c>
      <c r="AP1155" t="n">
        <v>1</v>
      </c>
      <c r="AQ1155" t="n">
        <v>3</v>
      </c>
      <c r="AR1155" t="n">
        <v>0</v>
      </c>
      <c r="AS1155" t="n">
        <v>0</v>
      </c>
      <c r="AT1155" t="n">
        <v>0.9874497825869983</v>
      </c>
      <c r="AU1155" t="n">
        <v>0.314240940676885</v>
      </c>
      <c r="AV1155" t="n">
        <v>0.9874497825869983</v>
      </c>
    </row>
    <row r="1156" spans="1:48">
      <c r="A1156" t="n">
        <v>1153</v>
      </c>
      <c r="B1156" t="n">
        <v>0</v>
      </c>
      <c r="C1156" t="n">
        <v>0</v>
      </c>
      <c r="D1156" t="n">
        <v>0</v>
      </c>
      <c r="E1156" t="n">
        <v>13.9</v>
      </c>
      <c r="F1156" t="n">
        <v>0.8135766134572773</v>
      </c>
      <c r="G1156" t="n">
        <v>98.44120904256734</v>
      </c>
      <c r="H1156" t="n">
        <v>363.4449437851586</v>
      </c>
      <c r="I1156" t="n">
        <v>8.84720729021593</v>
      </c>
      <c r="J1156" t="n">
        <v>8.84720729021593</v>
      </c>
      <c r="K1156" t="n">
        <v>858.2239814959889</v>
      </c>
      <c r="L1156" t="n">
        <v>2</v>
      </c>
      <c r="M1156" t="n">
        <v>232.455032907906</v>
      </c>
      <c r="N1156" t="n">
        <v>900.6165706996231</v>
      </c>
      <c r="O1156" t="b">
        <v>0</v>
      </c>
      <c r="P1156" t="n">
        <v>8.84720729021593</v>
      </c>
      <c r="Q1156" t="n">
        <v>0</v>
      </c>
      <c r="R1156" t="n">
        <v>0.9396402490728019</v>
      </c>
      <c r="S1156" t="n">
        <v>38.29886923104545</v>
      </c>
      <c r="T1156" t="n">
        <v>99.8334409640932</v>
      </c>
      <c r="U1156" t="n">
        <v>9.415526100490043</v>
      </c>
      <c r="V1156" t="n">
        <v>6.025921630797811</v>
      </c>
      <c r="W1156" t="n">
        <v>-6.705340437633801</v>
      </c>
      <c r="X1156" t="n">
        <v>1</v>
      </c>
      <c r="Y1156" t="n">
        <v>-16.12073468757488</v>
      </c>
      <c r="Z1156" t="n">
        <v>82.3471890140486</v>
      </c>
      <c r="AA1156" t="n">
        <v>900.6165706996231</v>
      </c>
      <c r="AB1156" t="b">
        <v>0</v>
      </c>
      <c r="AC1156" t="b">
        <v>1</v>
      </c>
      <c r="AD1156" t="n">
        <v>90.0324050384863</v>
      </c>
      <c r="AE1156" t="n">
        <v>0.1401115912341391</v>
      </c>
      <c r="AF1156" t="n">
        <v>0</v>
      </c>
      <c r="AG1156" t="n">
        <v>0.08083477464830147</v>
      </c>
      <c r="AH1156" t="b">
        <v>0</v>
      </c>
      <c r="AI1156" t="b">
        <v>0</v>
      </c>
      <c r="AJ1156" t="n">
        <v>900.6165706996231</v>
      </c>
      <c r="AK1156" t="n">
        <v>0</v>
      </c>
      <c r="AL1156" t="n">
        <v>9.415526100490043</v>
      </c>
      <c r="AM1156" t="n">
        <v>0</v>
      </c>
      <c r="AN1156" t="n">
        <v>9.660264971082313</v>
      </c>
      <c r="AO1156" t="n">
        <v>0</v>
      </c>
      <c r="AP1156" t="n">
        <v>1</v>
      </c>
      <c r="AQ1156" t="n">
        <v>3</v>
      </c>
      <c r="AR1156" t="n">
        <v>0</v>
      </c>
      <c r="AS1156" t="n">
        <v>0</v>
      </c>
      <c r="AT1156" t="n">
        <v>2.176857895935383</v>
      </c>
      <c r="AU1156" t="n">
        <v>0.6927520619291556</v>
      </c>
      <c r="AV1156" t="n">
        <v>2.176857895935383</v>
      </c>
    </row>
    <row r="1157" spans="1:48">
      <c r="A1157" t="n">
        <v>1154</v>
      </c>
      <c r="B1157" t="n">
        <v>0</v>
      </c>
      <c r="C1157" t="n">
        <v>0</v>
      </c>
      <c r="D1157" t="n">
        <v>0</v>
      </c>
      <c r="E1157" t="n">
        <v>17.7</v>
      </c>
      <c r="F1157" t="n">
        <v>1.303228113371447</v>
      </c>
      <c r="G1157" t="n">
        <v>125.353194248449</v>
      </c>
      <c r="H1157" t="n">
        <v>462.8039931652739</v>
      </c>
      <c r="I1157" t="n">
        <v>17.28838013340995</v>
      </c>
      <c r="J1157" t="n">
        <v>17.28838013340995</v>
      </c>
      <c r="K1157" t="n">
        <v>1317.013661812431</v>
      </c>
      <c r="L1157" t="n">
        <v>2</v>
      </c>
      <c r="M1157" t="n">
        <v>356.7209268181016</v>
      </c>
      <c r="N1157" t="n">
        <v>1146.828295063549</v>
      </c>
      <c r="O1157" t="b">
        <v>0</v>
      </c>
      <c r="P1157" t="n">
        <v>17.28838013340995</v>
      </c>
      <c r="Q1157" t="n">
        <v>0</v>
      </c>
      <c r="R1157" t="n">
        <v>0.9470710061510751</v>
      </c>
      <c r="S1157" t="n">
        <v>38.31362131073154</v>
      </c>
      <c r="T1157" t="n">
        <v>152.0004047674625</v>
      </c>
      <c r="U1157" t="n">
        <v>18.25457650073192</v>
      </c>
      <c r="V1157" t="n">
        <v>8.045228488971134</v>
      </c>
      <c r="W1157" t="n">
        <v>0</v>
      </c>
      <c r="X1157" t="n">
        <v>1</v>
      </c>
      <c r="Y1157" t="n">
        <v>-22.82607512520868</v>
      </c>
      <c r="Z1157" t="n">
        <v>82.47078903959249</v>
      </c>
      <c r="AA1157" t="n">
        <v>1146.828295063549</v>
      </c>
      <c r="AB1157" t="b">
        <v>0</v>
      </c>
      <c r="AC1157" t="b">
        <v>1</v>
      </c>
      <c r="AD1157" t="n">
        <v>90.02467749685678</v>
      </c>
      <c r="AE1157" t="n">
        <v>-0</v>
      </c>
      <c r="AF1157" t="n">
        <v>0</v>
      </c>
      <c r="AG1157" t="n">
        <v>0.09873901912771965</v>
      </c>
      <c r="AH1157" t="b">
        <v>0</v>
      </c>
      <c r="AI1157" t="b">
        <v>0</v>
      </c>
      <c r="AJ1157" t="n">
        <v>1146.828295063549</v>
      </c>
      <c r="AK1157" t="n">
        <v>0</v>
      </c>
      <c r="AL1157" t="n">
        <v>18.25457650073192</v>
      </c>
      <c r="AM1157" t="n">
        <v>0</v>
      </c>
      <c r="AN1157" t="n">
        <v>18.50965581122615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3.826449781183507</v>
      </c>
      <c r="AU1157" t="n">
        <v>1.217709700175085</v>
      </c>
      <c r="AV1157" t="n">
        <v>3.826449781183507</v>
      </c>
    </row>
    <row r="1158" spans="1:48">
      <c r="A1158" t="n">
        <v>1155</v>
      </c>
      <c r="B1158" t="n">
        <v>0</v>
      </c>
      <c r="C1158" t="n">
        <v>0</v>
      </c>
      <c r="D1158" t="n">
        <v>0</v>
      </c>
      <c r="E1158" t="n">
        <v>22.8</v>
      </c>
      <c r="F1158" t="n">
        <v>1.390177599723598</v>
      </c>
      <c r="G1158" t="n">
        <v>161.4719112352903</v>
      </c>
      <c r="H1158" t="n">
        <v>596.1542962806919</v>
      </c>
      <c r="I1158" t="n">
        <v>23.75623809101621</v>
      </c>
      <c r="J1158" t="n">
        <v>23.75623809101621</v>
      </c>
      <c r="K1158" t="n">
        <v>1404.921521964447</v>
      </c>
      <c r="L1158" t="n">
        <v>2</v>
      </c>
      <c r="M1158" t="n">
        <v>380.5312898061882</v>
      </c>
      <c r="N1158" t="n">
        <v>1477.270346183555</v>
      </c>
      <c r="O1158" t="b">
        <v>0</v>
      </c>
      <c r="P1158" t="n">
        <v>23.75623809101621</v>
      </c>
      <c r="Q1158" t="n">
        <v>0</v>
      </c>
      <c r="R1158" t="n">
        <v>0.94675526669536</v>
      </c>
      <c r="S1158" t="n">
        <v>38.33889959242873</v>
      </c>
      <c r="T1158" t="n">
        <v>162.200183565202</v>
      </c>
      <c r="U1158" t="n">
        <v>25.0922692766602</v>
      </c>
      <c r="V1158" t="n">
        <v>8.636305515892843</v>
      </c>
      <c r="W1158" t="n">
        <v>-4.792428088712119</v>
      </c>
      <c r="X1158" t="n">
        <v>1</v>
      </c>
      <c r="Y1158" t="n">
        <v>-18.03364703649656</v>
      </c>
      <c r="Z1158" t="n">
        <v>82.59592203204274</v>
      </c>
      <c r="AA1158" t="n">
        <v>1477.270346183555</v>
      </c>
      <c r="AB1158" t="b">
        <v>0</v>
      </c>
      <c r="AC1158" t="b">
        <v>1</v>
      </c>
      <c r="AD1158" t="n">
        <v>90.01657040912629</v>
      </c>
      <c r="AE1158" t="n">
        <v>0.1001402884208502</v>
      </c>
      <c r="AF1158" t="n">
        <v>0</v>
      </c>
      <c r="AG1158" t="n">
        <v>0.1143220876523964</v>
      </c>
      <c r="AH1158" t="b">
        <v>0</v>
      </c>
      <c r="AI1158" t="b">
        <v>0</v>
      </c>
      <c r="AJ1158" t="n">
        <v>1477.270346183555</v>
      </c>
      <c r="AK1158" t="n">
        <v>0</v>
      </c>
      <c r="AL1158" t="n">
        <v>25.0922692766602</v>
      </c>
      <c r="AM1158" t="n">
        <v>0</v>
      </c>
      <c r="AN1158" t="n">
        <v>25.19540786272231</v>
      </c>
      <c r="AO1158" t="n">
        <v>0</v>
      </c>
      <c r="AP1158" t="n">
        <v>1</v>
      </c>
      <c r="AQ1158" t="n">
        <v>3</v>
      </c>
      <c r="AR1158" t="n">
        <v>0</v>
      </c>
      <c r="AS1158" t="n">
        <v>0</v>
      </c>
      <c r="AT1158" t="n">
        <v>5.034360170775465</v>
      </c>
      <c r="AU1158" t="n">
        <v>1.602108890667911</v>
      </c>
      <c r="AV1158" t="n">
        <v>5.034360170775465</v>
      </c>
    </row>
    <row r="1159" spans="1:48">
      <c r="A1159" t="n">
        <v>1156</v>
      </c>
      <c r="B1159" t="n">
        <v>0</v>
      </c>
      <c r="C1159" t="n">
        <v>0</v>
      </c>
      <c r="D1159" t="n">
        <v>0</v>
      </c>
      <c r="E1159" t="n">
        <v>27.3</v>
      </c>
      <c r="F1159" t="n">
        <v>1.136061487734163</v>
      </c>
      <c r="G1159" t="n">
        <v>193.3413674001502</v>
      </c>
      <c r="H1159" t="n">
        <v>713.8163284413547</v>
      </c>
      <c r="I1159" t="n">
        <v>23.82165846622739</v>
      </c>
      <c r="J1159" t="n">
        <v>23.82165846622739</v>
      </c>
      <c r="K1159" t="n">
        <v>1176.572219963737</v>
      </c>
      <c r="L1159" t="n">
        <v>3</v>
      </c>
      <c r="M1159" t="n">
        <v>318.6815330345983</v>
      </c>
      <c r="N1159" t="n">
        <v>1158.523901060319</v>
      </c>
      <c r="O1159" t="b">
        <v>1</v>
      </c>
      <c r="P1159" t="n">
        <v>23.82165846622739</v>
      </c>
      <c r="Q1159" t="n">
        <v>50.82380735214879</v>
      </c>
      <c r="R1159" t="n">
        <v>0.9516607018767602</v>
      </c>
      <c r="S1159" t="n">
        <v>38.37384208914361</v>
      </c>
      <c r="T1159" t="n">
        <v>206.3270847959355</v>
      </c>
      <c r="U1159" t="n">
        <v>25.03167191757414</v>
      </c>
      <c r="V1159" t="n">
        <v>9.973706462849719</v>
      </c>
      <c r="W1159" t="n">
        <v>-4.792428088712119</v>
      </c>
      <c r="X1159" t="n">
        <v>1</v>
      </c>
      <c r="Y1159" t="n">
        <v>-18.03364703649656</v>
      </c>
      <c r="Z1159" t="n">
        <v>82.73051688078685</v>
      </c>
      <c r="AA1159" t="n">
        <v>1158.523901060319</v>
      </c>
      <c r="AB1159" t="b">
        <v>0</v>
      </c>
      <c r="AC1159" t="b">
        <v>1</v>
      </c>
      <c r="AD1159" t="n">
        <v>90.00941419998482</v>
      </c>
      <c r="AE1159" t="n">
        <v>0.1001402884208502</v>
      </c>
      <c r="AF1159" t="n">
        <v>0</v>
      </c>
      <c r="AG1159" t="n">
        <v>0.1332026389769017</v>
      </c>
      <c r="AH1159" t="b">
        <v>0</v>
      </c>
      <c r="AI1159" t="b">
        <v>0</v>
      </c>
      <c r="AJ1159" t="n">
        <v>1209.347708412467</v>
      </c>
      <c r="AK1159" t="n">
        <v>0</v>
      </c>
      <c r="AL1159" t="n">
        <v>26.1297976188019</v>
      </c>
      <c r="AM1159" t="n">
        <v>0</v>
      </c>
      <c r="AN1159" t="n">
        <v>26.24795175214414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5.244744527818626</v>
      </c>
      <c r="AU1159" t="n">
        <v>1.669060526514891</v>
      </c>
      <c r="AV1159" t="n">
        <v>5.244744527818626</v>
      </c>
    </row>
    <row r="1160" spans="1:48">
      <c r="A1160" t="n">
        <v>1157</v>
      </c>
      <c r="B1160" t="n">
        <v>0</v>
      </c>
      <c r="C1160" t="n">
        <v>0</v>
      </c>
      <c r="D1160" t="n">
        <v>0</v>
      </c>
      <c r="E1160" t="n">
        <v>31.2</v>
      </c>
      <c r="F1160" t="n">
        <v>1.065576449339747</v>
      </c>
      <c r="G1160" t="n">
        <v>220.9615627430288</v>
      </c>
      <c r="H1160" t="n">
        <v>815.7900896472624</v>
      </c>
      <c r="I1160" t="n">
        <v>25.87344405093321</v>
      </c>
      <c r="J1160" t="n">
        <v>25.87344405093321</v>
      </c>
      <c r="K1160" t="n">
        <v>1118.172716846663</v>
      </c>
      <c r="L1160" t="n">
        <v>3</v>
      </c>
      <c r="M1160" t="n">
        <v>302.8636827862032</v>
      </c>
      <c r="N1160" t="n">
        <v>1324.027315497507</v>
      </c>
      <c r="O1160" t="b">
        <v>0</v>
      </c>
      <c r="P1160" t="n">
        <v>25.87344405093321</v>
      </c>
      <c r="Q1160" t="n">
        <v>0</v>
      </c>
      <c r="R1160" t="n">
        <v>0.9504230075346769</v>
      </c>
      <c r="S1160" t="n">
        <v>38.40565269508402</v>
      </c>
      <c r="T1160" t="n">
        <v>196.3413343485159</v>
      </c>
      <c r="U1160" t="n">
        <v>27.22308261249578</v>
      </c>
      <c r="V1160" t="n">
        <v>9.734012853627888</v>
      </c>
      <c r="W1160" t="n">
        <v>-3.853974504835882</v>
      </c>
      <c r="X1160" t="n">
        <v>1</v>
      </c>
      <c r="Y1160" t="n">
        <v>-18.9721006203728</v>
      </c>
      <c r="Z1160" t="n">
        <v>82.86245339790088</v>
      </c>
      <c r="AA1160" t="n">
        <v>1324.027315497507</v>
      </c>
      <c r="AB1160" t="b">
        <v>0</v>
      </c>
      <c r="AC1160" t="b">
        <v>1</v>
      </c>
      <c r="AD1160" t="n">
        <v>90.00207178973544</v>
      </c>
      <c r="AE1160" t="n">
        <v>0.08053081054880946</v>
      </c>
      <c r="AF1160" t="n">
        <v>0</v>
      </c>
      <c r="AG1160" t="n">
        <v>0.1337101674004489</v>
      </c>
      <c r="AH1160" t="b">
        <v>0</v>
      </c>
      <c r="AI1160" t="b">
        <v>0</v>
      </c>
      <c r="AJ1160" t="n">
        <v>1324.027315497507</v>
      </c>
      <c r="AK1160" t="n">
        <v>0</v>
      </c>
      <c r="AL1160" t="n">
        <v>27.22308261249578</v>
      </c>
      <c r="AM1160" t="n">
        <v>0</v>
      </c>
      <c r="AN1160" t="n">
        <v>27.36566969421402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5.435605420744267</v>
      </c>
      <c r="AU1160" t="n">
        <v>1.729799115543948</v>
      </c>
      <c r="AV1160" t="n">
        <v>5.435605420744267</v>
      </c>
    </row>
    <row r="1161" spans="1:48">
      <c r="A1161" t="n">
        <v>1158</v>
      </c>
      <c r="B1161" t="n">
        <v>0</v>
      </c>
      <c r="C1161" t="n">
        <v>0</v>
      </c>
      <c r="D1161" t="n">
        <v>0</v>
      </c>
      <c r="E1161" t="n">
        <v>35.2</v>
      </c>
      <c r="F1161" t="n">
        <v>1.18496604824019</v>
      </c>
      <c r="G1161" t="n">
        <v>249.2899682229043</v>
      </c>
      <c r="H1161" t="n">
        <v>920.3785626789629</v>
      </c>
      <c r="I1161" t="n">
        <v>32.28317484827538</v>
      </c>
      <c r="J1161" t="n">
        <v>32.28317484827538</v>
      </c>
      <c r="K1161" t="n">
        <v>1236.638656363927</v>
      </c>
      <c r="L1161" t="n">
        <v>3</v>
      </c>
      <c r="M1161" t="n">
        <v>334.9508820053973</v>
      </c>
      <c r="N1161" t="n">
        <v>1493.774407227957</v>
      </c>
      <c r="O1161" t="b">
        <v>0</v>
      </c>
      <c r="P1161" t="n">
        <v>32.28317484827538</v>
      </c>
      <c r="Q1161" t="n">
        <v>0</v>
      </c>
      <c r="R1161" t="n">
        <v>0.9512343419227773</v>
      </c>
      <c r="S1161" t="n">
        <v>38.44108782481287</v>
      </c>
      <c r="T1161" t="n">
        <v>216.9577083462754</v>
      </c>
      <c r="U1161" t="n">
        <v>33.93819317227319</v>
      </c>
      <c r="V1161" t="n">
        <v>10.58008542243226</v>
      </c>
      <c r="W1161" t="n">
        <v>-2.40790424734731</v>
      </c>
      <c r="X1161" t="n">
        <v>1</v>
      </c>
      <c r="Y1161" t="n">
        <v>-20.41817087786137</v>
      </c>
      <c r="Z1161" t="n">
        <v>82.97295226681513</v>
      </c>
      <c r="AA1161" t="n">
        <v>1493.774407227957</v>
      </c>
      <c r="AB1161" t="b">
        <v>0</v>
      </c>
      <c r="AC1161" t="b">
        <v>1</v>
      </c>
      <c r="AD1161" t="n">
        <v>89.99425625967626</v>
      </c>
      <c r="AE1161" t="n">
        <v>0.05031441710874977</v>
      </c>
      <c r="AF1161" t="n">
        <v>0</v>
      </c>
      <c r="AG1161" t="n">
        <v>0.1305840617215237</v>
      </c>
      <c r="AH1161" t="b">
        <v>0</v>
      </c>
      <c r="AI1161" t="b">
        <v>0</v>
      </c>
      <c r="AJ1161" t="n">
        <v>1493.774407227957</v>
      </c>
      <c r="AK1161" t="n">
        <v>0</v>
      </c>
      <c r="AL1161" t="n">
        <v>33.93819317227319</v>
      </c>
      <c r="AM1161" t="n">
        <v>0</v>
      </c>
      <c r="AN1161" t="n">
        <v>33.98942567776227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6.630531926388132</v>
      </c>
      <c r="AU1161" t="n">
        <v>2.110066381581033</v>
      </c>
      <c r="AV1161" t="n">
        <v>6.630531926388132</v>
      </c>
    </row>
    <row r="1162" spans="1:48">
      <c r="A1162" t="n">
        <v>1159</v>
      </c>
      <c r="B1162" t="n">
        <v>0</v>
      </c>
      <c r="C1162" t="n">
        <v>0</v>
      </c>
      <c r="D1162" t="n">
        <v>0</v>
      </c>
      <c r="E1162" t="n">
        <v>39.4</v>
      </c>
      <c r="F1162" t="n">
        <v>1.027892691032827</v>
      </c>
      <c r="G1162" t="n">
        <v>279.0347939767736</v>
      </c>
      <c r="H1162" t="n">
        <v>1030.196459362248</v>
      </c>
      <c r="I1162" t="n">
        <v>32.13730669217043</v>
      </c>
      <c r="J1162" t="n">
        <v>32.13730669217043</v>
      </c>
      <c r="K1162" t="n">
        <v>1099.822243274418</v>
      </c>
      <c r="L1162" t="n">
        <v>4</v>
      </c>
      <c r="M1162" t="n">
        <v>297.8933486658771</v>
      </c>
      <c r="N1162" t="n">
        <v>1243.447126450234</v>
      </c>
      <c r="O1162" t="b">
        <v>1</v>
      </c>
      <c r="P1162" t="n">
        <v>32.13730669217043</v>
      </c>
      <c r="Q1162" t="n">
        <v>45.9846765969754</v>
      </c>
      <c r="R1162" t="n">
        <v>0.9540820684318951</v>
      </c>
      <c r="S1162" t="n">
        <v>38.48457787764705</v>
      </c>
      <c r="T1162" t="n">
        <v>258.6829487087024</v>
      </c>
      <c r="U1162" t="n">
        <v>33.6840066022732</v>
      </c>
      <c r="V1162" t="n">
        <v>11.87818593664181</v>
      </c>
      <c r="W1162" t="n">
        <v>-8.512478838355177</v>
      </c>
      <c r="X1162" t="n">
        <v>1</v>
      </c>
      <c r="Y1162" t="n">
        <v>-14.3135962868535</v>
      </c>
      <c r="Z1162" t="n">
        <v>83.07123878143935</v>
      </c>
      <c r="AA1162" t="n">
        <v>1243.447126450234</v>
      </c>
      <c r="AB1162" t="b">
        <v>0</v>
      </c>
      <c r="AC1162" t="b">
        <v>1</v>
      </c>
      <c r="AD1162" t="n">
        <v>89.98736503603247</v>
      </c>
      <c r="AE1162" t="n">
        <v>0.1778726921447351</v>
      </c>
      <c r="AF1162" t="n">
        <v>0</v>
      </c>
      <c r="AG1162" t="n">
        <v>0.1245379181860197</v>
      </c>
      <c r="AH1162" t="b">
        <v>0</v>
      </c>
      <c r="AI1162" t="b">
        <v>0</v>
      </c>
      <c r="AJ1162" t="n">
        <v>1289.431803047209</v>
      </c>
      <c r="AK1162" t="n">
        <v>0</v>
      </c>
      <c r="AL1162" t="n">
        <v>34.9296953952642</v>
      </c>
      <c r="AM1162" t="n">
        <v>0</v>
      </c>
      <c r="AN1162" t="n">
        <v>35.12540593878128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6.899204890332749</v>
      </c>
      <c r="AU1162" t="n">
        <v>2.195567483928954</v>
      </c>
      <c r="AV1162" t="n">
        <v>6.899204890332749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42.5</v>
      </c>
      <c r="F1163" t="n">
        <v>0.7867965209618362</v>
      </c>
      <c r="G1163" t="n">
        <v>300.9893082236771</v>
      </c>
      <c r="H1163" t="n">
        <v>1111.252525961816</v>
      </c>
      <c r="I1163" t="n">
        <v>27.83899370146685</v>
      </c>
      <c r="J1163" t="n">
        <v>27.83899370146685</v>
      </c>
      <c r="K1163" t="n">
        <v>883.2300690893547</v>
      </c>
      <c r="L1163" t="n">
        <v>4</v>
      </c>
      <c r="M1163" t="n">
        <v>239.2280793849823</v>
      </c>
      <c r="N1163" t="n">
        <v>1341.281798835912</v>
      </c>
      <c r="O1163" t="b">
        <v>0</v>
      </c>
      <c r="P1163" t="n">
        <v>27.83899370146685</v>
      </c>
      <c r="Q1163" t="n">
        <v>0</v>
      </c>
      <c r="R1163" t="n">
        <v>0.951220172639369</v>
      </c>
      <c r="S1163" t="n">
        <v>38.52534324887392</v>
      </c>
      <c r="T1163" t="n">
        <v>208.3645496297544</v>
      </c>
      <c r="U1163" t="n">
        <v>29.26661408391021</v>
      </c>
      <c r="V1163" t="n">
        <v>10.16398675901507</v>
      </c>
      <c r="W1163" t="n">
        <v>-13.8676289079004</v>
      </c>
      <c r="X1163" t="n">
        <v>1</v>
      </c>
      <c r="Y1163" t="n">
        <v>-8.958446217308284</v>
      </c>
      <c r="Z1163" t="n">
        <v>83.19314377750258</v>
      </c>
      <c r="AA1163" t="n">
        <v>1341.281798835912</v>
      </c>
      <c r="AB1163" t="b">
        <v>0</v>
      </c>
      <c r="AC1163" t="b">
        <v>1</v>
      </c>
      <c r="AD1163" t="n">
        <v>89.98274756728165</v>
      </c>
      <c r="AE1163" t="n">
        <v>0.2897713503143367</v>
      </c>
      <c r="AF1163" t="n">
        <v>0</v>
      </c>
      <c r="AG1163" t="n">
        <v>0.1070737266452419</v>
      </c>
      <c r="AH1163" t="b">
        <v>0</v>
      </c>
      <c r="AI1163" t="b">
        <v>0</v>
      </c>
      <c r="AJ1163" t="n">
        <v>1341.281798835912</v>
      </c>
      <c r="AK1163" t="n">
        <v>0</v>
      </c>
      <c r="AL1163" t="n">
        <v>29.26661408391021</v>
      </c>
      <c r="AM1163" t="n">
        <v>0</v>
      </c>
      <c r="AN1163" t="n">
        <v>29.57215349222669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5.838552302499481</v>
      </c>
      <c r="AU1163" t="n">
        <v>1.858030858968754</v>
      </c>
      <c r="AV1163" t="n">
        <v>5.838552302499481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45.4</v>
      </c>
      <c r="F1164" t="n">
        <v>0.824921225119831</v>
      </c>
      <c r="G1164" t="n">
        <v>321.5274021965868</v>
      </c>
      <c r="H1164" t="n">
        <v>1187.079168909799</v>
      </c>
      <c r="I1164" t="n">
        <v>31.15986346251664</v>
      </c>
      <c r="J1164" t="n">
        <v>31.15986346251664</v>
      </c>
      <c r="K1164" t="n">
        <v>925.4414265623132</v>
      </c>
      <c r="L1164" t="n">
        <v>4</v>
      </c>
      <c r="M1164" t="n">
        <v>250.6612748001932</v>
      </c>
      <c r="N1164" t="n">
        <v>1432.804556874127</v>
      </c>
      <c r="O1164" t="b">
        <v>0</v>
      </c>
      <c r="P1164" t="n">
        <v>31.15986346251664</v>
      </c>
      <c r="Q1164" t="n">
        <v>0</v>
      </c>
      <c r="R1164" t="n">
        <v>0.9515459142543908</v>
      </c>
      <c r="S1164" t="n">
        <v>38.56285725106166</v>
      </c>
      <c r="T1164" t="n">
        <v>218.2479761590619</v>
      </c>
      <c r="U1164" t="n">
        <v>32.74656850051506</v>
      </c>
      <c r="V1164" t="n">
        <v>10.57500615061684</v>
      </c>
      <c r="W1164" t="n">
        <v>-12.57062903794091</v>
      </c>
      <c r="X1164" t="n">
        <v>1</v>
      </c>
      <c r="Y1164" t="n">
        <v>-10.25544608726777</v>
      </c>
      <c r="Z1164" t="n">
        <v>83.29760177569136</v>
      </c>
      <c r="AA1164" t="n">
        <v>1432.804556874127</v>
      </c>
      <c r="AB1164" t="b">
        <v>0</v>
      </c>
      <c r="AC1164" t="b">
        <v>1</v>
      </c>
      <c r="AD1164" t="n">
        <v>89.97893528706248</v>
      </c>
      <c r="AE1164" t="n">
        <v>0.2626698604942876</v>
      </c>
      <c r="AF1164" t="n">
        <v>0</v>
      </c>
      <c r="AG1164" t="n">
        <v>0.09479744880570351</v>
      </c>
      <c r="AH1164" t="b">
        <v>0</v>
      </c>
      <c r="AI1164" t="b">
        <v>0</v>
      </c>
      <c r="AJ1164" t="n">
        <v>1432.804556874127</v>
      </c>
      <c r="AK1164" t="n">
        <v>0</v>
      </c>
      <c r="AL1164" t="n">
        <v>32.74656850051506</v>
      </c>
      <c r="AM1164" t="n">
        <v>0</v>
      </c>
      <c r="AN1164" t="n">
        <v>33.01125764638653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6.458208916549131</v>
      </c>
      <c r="AU1164" t="n">
        <v>2.055227193131155</v>
      </c>
      <c r="AV1164" t="n">
        <v>6.458208916549131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48.2</v>
      </c>
      <c r="F1165" t="n">
        <v>0.663518578558838</v>
      </c>
      <c r="G1165" t="n">
        <v>341.3572860324997</v>
      </c>
      <c r="H1165" t="n">
        <v>1260.291100031989</v>
      </c>
      <c r="I1165" t="n">
        <v>27.9797479809575</v>
      </c>
      <c r="J1165" t="n">
        <v>27.9797479809575</v>
      </c>
      <c r="K1165" t="n">
        <v>782.7192293550568</v>
      </c>
      <c r="L1165" t="n">
        <v>5</v>
      </c>
      <c r="M1165" t="n">
        <v>212.0041249607413</v>
      </c>
      <c r="N1165" t="n">
        <v>1260.291100031989</v>
      </c>
      <c r="O1165" t="b">
        <v>1</v>
      </c>
      <c r="P1165" t="n">
        <v>27.9797479809575</v>
      </c>
      <c r="Q1165" t="n">
        <v>29.68372819195243</v>
      </c>
      <c r="R1165" t="n">
        <v>1</v>
      </c>
      <c r="S1165" t="n">
        <v>38.60456584575638</v>
      </c>
      <c r="T1165" t="n">
        <v>212.0041249607413</v>
      </c>
      <c r="U1165" t="n">
        <v>27.9797479809575</v>
      </c>
      <c r="V1165" t="n">
        <v>0</v>
      </c>
      <c r="W1165" t="n">
        <v>-13.8676289079004</v>
      </c>
      <c r="X1165" t="n">
        <v>1</v>
      </c>
      <c r="Y1165" t="n">
        <v>-8.958446217308284</v>
      </c>
      <c r="Z1165" t="n">
        <v>83.42122827611865</v>
      </c>
      <c r="AA1165" t="n">
        <v>1260.291100031989</v>
      </c>
      <c r="AB1165" t="b">
        <v>0</v>
      </c>
      <c r="AC1165" t="b">
        <v>1</v>
      </c>
      <c r="AD1165" t="n">
        <v>89.97512300684332</v>
      </c>
      <c r="AE1165" t="n">
        <v>0.2897713503143367</v>
      </c>
      <c r="AF1165" t="n">
        <v>0</v>
      </c>
      <c r="AG1165" t="n">
        <v>0.09159930921060433</v>
      </c>
      <c r="AH1165" t="b">
        <v>0</v>
      </c>
      <c r="AI1165" t="b">
        <v>0</v>
      </c>
      <c r="AJ1165" t="n">
        <v>1289.974828223941</v>
      </c>
      <c r="AK1165" t="n">
        <v>0</v>
      </c>
      <c r="AL1165" t="n">
        <v>28.63875702571311</v>
      </c>
      <c r="AM1165" t="n">
        <v>0</v>
      </c>
      <c r="AN1165" t="n">
        <v>28.93913782668256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5.730075752175479</v>
      </c>
      <c r="AU1165" t="n">
        <v>1.823509839453319</v>
      </c>
      <c r="AV1165" t="n">
        <v>5.730075752175479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50.3</v>
      </c>
      <c r="F1166" t="n">
        <v>0.6043377939781571</v>
      </c>
      <c r="G1166" t="n">
        <v>356.2296989094343</v>
      </c>
      <c r="H1166" t="n">
        <v>1315.200048373631</v>
      </c>
      <c r="I1166" t="n">
        <v>27.35342146394701</v>
      </c>
      <c r="J1166" t="n">
        <v>27.35342146394701</v>
      </c>
      <c r="K1166" t="n">
        <v>733.2514245371618</v>
      </c>
      <c r="L1166" t="n">
        <v>5</v>
      </c>
      <c r="M1166" t="n">
        <v>198.6054779353093</v>
      </c>
      <c r="N1166" t="n">
        <v>1315.200048373631</v>
      </c>
      <c r="O1166" t="b">
        <v>0</v>
      </c>
      <c r="P1166" t="n">
        <v>27.35342146394701</v>
      </c>
      <c r="Q1166" t="n">
        <v>0</v>
      </c>
      <c r="R1166" t="n">
        <v>1</v>
      </c>
      <c r="S1166" t="n">
        <v>38.60456584575638</v>
      </c>
      <c r="T1166" t="n">
        <v>198.6054779353092</v>
      </c>
      <c r="U1166" t="n">
        <v>27.35342146394701</v>
      </c>
      <c r="V1166" t="n">
        <v>0</v>
      </c>
      <c r="W1166" t="n">
        <v>-14.2739055509848</v>
      </c>
      <c r="X1166" t="n">
        <v>1</v>
      </c>
      <c r="Y1166" t="n">
        <v>-8.55216957422388</v>
      </c>
      <c r="Z1166" t="n">
        <v>83.53168281699203</v>
      </c>
      <c r="AA1166" t="n">
        <v>1315.200048373631</v>
      </c>
      <c r="AB1166" t="b">
        <v>0</v>
      </c>
      <c r="AC1166" t="b">
        <v>1</v>
      </c>
      <c r="AD1166" t="n">
        <v>89.97164867831326</v>
      </c>
      <c r="AE1166" t="n">
        <v>0.2982607130056526</v>
      </c>
      <c r="AF1166" t="n">
        <v>0</v>
      </c>
      <c r="AG1166" t="n">
        <v>0.09121872780152018</v>
      </c>
      <c r="AH1166" t="b">
        <v>0</v>
      </c>
      <c r="AI1166" t="b">
        <v>0</v>
      </c>
      <c r="AJ1166" t="n">
        <v>1315.200048373631</v>
      </c>
      <c r="AK1166" t="n">
        <v>0</v>
      </c>
      <c r="AL1166" t="n">
        <v>27.35342146394701</v>
      </c>
      <c r="AM1166" t="n">
        <v>0</v>
      </c>
      <c r="AN1166" t="n">
        <v>27.65727190036687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5.489800547925033</v>
      </c>
      <c r="AU1166" t="n">
        <v>1.747045894110014</v>
      </c>
      <c r="AV1166" t="n">
        <v>5.489800547925033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52.6</v>
      </c>
      <c r="F1167" t="n">
        <v>0.5857969121951934</v>
      </c>
      <c r="G1167" t="n">
        <v>372.5185320603628</v>
      </c>
      <c r="H1167" t="n">
        <v>1375.338420366859</v>
      </c>
      <c r="I1167" t="n">
        <v>28.17236793788182</v>
      </c>
      <c r="J1167" t="n">
        <v>28.17236793788182</v>
      </c>
      <c r="K1167" t="n">
        <v>722.1823179295096</v>
      </c>
      <c r="L1167" t="n">
        <v>5</v>
      </c>
      <c r="M1167" t="n">
        <v>195.6073450513298</v>
      </c>
      <c r="N1167" t="n">
        <v>1375.338420366859</v>
      </c>
      <c r="O1167" t="b">
        <v>0</v>
      </c>
      <c r="P1167" t="n">
        <v>28.17236793788182</v>
      </c>
      <c r="Q1167" t="n">
        <v>0</v>
      </c>
      <c r="R1167" t="n">
        <v>1</v>
      </c>
      <c r="S1167" t="n">
        <v>38.60456584575638</v>
      </c>
      <c r="T1167" t="n">
        <v>195.6073450513298</v>
      </c>
      <c r="U1167" t="n">
        <v>28.17236793788182</v>
      </c>
      <c r="V1167" t="n">
        <v>0</v>
      </c>
      <c r="W1167" t="n">
        <v>-15.61674409445482</v>
      </c>
      <c r="X1167" t="n">
        <v>1</v>
      </c>
      <c r="Y1167" t="n">
        <v>-7.209331030753859</v>
      </c>
      <c r="Z1167" t="n">
        <v>83.58571658084409</v>
      </c>
      <c r="AA1167" t="n">
        <v>1375.338420366859</v>
      </c>
      <c r="AB1167" t="b">
        <v>0</v>
      </c>
      <c r="AC1167" t="b">
        <v>1</v>
      </c>
      <c r="AD1167" t="n">
        <v>89.96852139644719</v>
      </c>
      <c r="AE1167" t="n">
        <v>0.3263200258542799</v>
      </c>
      <c r="AF1167" t="n">
        <v>0</v>
      </c>
      <c r="AG1167" t="n">
        <v>0.0847396173933625</v>
      </c>
      <c r="AH1167" t="b">
        <v>0</v>
      </c>
      <c r="AI1167" t="b">
        <v>0</v>
      </c>
      <c r="AJ1167" t="n">
        <v>1375.338420366859</v>
      </c>
      <c r="AK1167" t="n">
        <v>0</v>
      </c>
      <c r="AL1167" t="n">
        <v>28.17236793788182</v>
      </c>
      <c r="AM1167" t="n">
        <v>0</v>
      </c>
      <c r="AN1167" t="n">
        <v>28.51352370462763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5.641462065953216</v>
      </c>
      <c r="AU1167" t="n">
        <v>1.795309875661361</v>
      </c>
      <c r="AV1167" t="n">
        <v>5.641462065953216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54.5</v>
      </c>
      <c r="F1168" t="n">
        <v>0.5524745572410703</v>
      </c>
      <c r="G1168" t="n">
        <v>385.9745246633036</v>
      </c>
      <c r="H1168" t="n">
        <v>1425.017945056917</v>
      </c>
      <c r="I1168" t="n">
        <v>28.15194198520826</v>
      </c>
      <c r="J1168" t="n">
        <v>28.15194198520826</v>
      </c>
      <c r="K1168" t="n">
        <v>696.4999664406314</v>
      </c>
      <c r="L1168" t="n">
        <v>6</v>
      </c>
      <c r="M1168" t="n">
        <v>188.6511285050464</v>
      </c>
      <c r="N1168" t="n">
        <v>1151.414499605989</v>
      </c>
      <c r="O1168" t="b">
        <v>1</v>
      </c>
      <c r="P1168" t="n">
        <v>28.15194198520826</v>
      </c>
      <c r="Q1168" t="n">
        <v>24.71596895709072</v>
      </c>
      <c r="R1168" t="n">
        <v>0.9537822794851769</v>
      </c>
      <c r="S1168" t="n">
        <v>38.60456584575638</v>
      </c>
      <c r="T1168" t="n">
        <v>244.7928887533575</v>
      </c>
      <c r="U1168" t="n">
        <v>29.51610927433442</v>
      </c>
      <c r="V1168" t="n">
        <v>11.31376931641884</v>
      </c>
      <c r="W1168" t="n">
        <v>-15.61674409445482</v>
      </c>
      <c r="X1168" t="n">
        <v>1</v>
      </c>
      <c r="Y1168" t="n">
        <v>-7.209331030753859</v>
      </c>
      <c r="Z1168" t="n">
        <v>83.64759586705772</v>
      </c>
      <c r="AA1168" t="n">
        <v>1151.414499605989</v>
      </c>
      <c r="AB1168" t="b">
        <v>0</v>
      </c>
      <c r="AC1168" t="b">
        <v>1</v>
      </c>
      <c r="AD1168" t="n">
        <v>89.96566055080007</v>
      </c>
      <c r="AE1168" t="n">
        <v>0.3263200258542799</v>
      </c>
      <c r="AF1168" t="n">
        <v>0</v>
      </c>
      <c r="AG1168" t="n">
        <v>0.08175797535156859</v>
      </c>
      <c r="AH1168" t="b">
        <v>0</v>
      </c>
      <c r="AI1168" t="b">
        <v>0</v>
      </c>
      <c r="AJ1168" t="n">
        <v>1176.13046856308</v>
      </c>
      <c r="AK1168" t="n">
        <v>0</v>
      </c>
      <c r="AL1168" t="n">
        <v>30.14969452170467</v>
      </c>
      <c r="AM1168" t="n">
        <v>0</v>
      </c>
      <c r="AN1168" t="n">
        <v>30.50074613589302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6.062827846345526</v>
      </c>
      <c r="AU1168" t="n">
        <v>1.929403154666021</v>
      </c>
      <c r="AV1168" t="n">
        <v>6.062827846345526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56.6</v>
      </c>
      <c r="F1169" t="n">
        <v>0.5376381921738629</v>
      </c>
      <c r="G1169" t="n">
        <v>400.8469375402382</v>
      </c>
      <c r="H1169" t="n">
        <v>1479.92689339856</v>
      </c>
      <c r="I1169" t="n">
        <v>28.90818823721384</v>
      </c>
      <c r="J1169" t="n">
        <v>28.90818823721384</v>
      </c>
      <c r="K1169" t="n">
        <v>688.6739984119325</v>
      </c>
      <c r="L1169" t="n">
        <v>6</v>
      </c>
      <c r="M1169" t="n">
        <v>186.531418854803</v>
      </c>
      <c r="N1169" t="n">
        <v>1195.780929866036</v>
      </c>
      <c r="O1169" t="b">
        <v>0</v>
      </c>
      <c r="P1169" t="n">
        <v>28.90818823721384</v>
      </c>
      <c r="Q1169" t="n">
        <v>0</v>
      </c>
      <c r="R1169" t="n">
        <v>0.953544058698538</v>
      </c>
      <c r="S1169" t="n">
        <v>38.64050902499308</v>
      </c>
      <c r="T1169" t="n">
        <v>242.1028313254311</v>
      </c>
      <c r="U1169" t="n">
        <v>30.31657318138997</v>
      </c>
      <c r="V1169" t="n">
        <v>11.247114920972</v>
      </c>
      <c r="W1169" t="n">
        <v>-15.61674409445482</v>
      </c>
      <c r="X1169" t="n">
        <v>1</v>
      </c>
      <c r="Y1169" t="n">
        <v>-7.209331030753859</v>
      </c>
      <c r="Z1169" t="n">
        <v>83.72825305272957</v>
      </c>
      <c r="AA1169" t="n">
        <v>1195.780929866036</v>
      </c>
      <c r="AB1169" t="b">
        <v>0</v>
      </c>
      <c r="AC1169" t="b">
        <v>1</v>
      </c>
      <c r="AD1169" t="n">
        <v>89.96279970515295</v>
      </c>
      <c r="AE1169" t="n">
        <v>0.3263200258542799</v>
      </c>
      <c r="AF1169" t="n">
        <v>0</v>
      </c>
      <c r="AG1169" t="n">
        <v>0.07278722339370375</v>
      </c>
      <c r="AH1169" t="b">
        <v>0</v>
      </c>
      <c r="AI1169" t="b">
        <v>0</v>
      </c>
      <c r="AJ1169" t="n">
        <v>1195.780929866036</v>
      </c>
      <c r="AK1169" t="n">
        <v>0</v>
      </c>
      <c r="AL1169" t="n">
        <v>30.31657318138997</v>
      </c>
      <c r="AM1169" t="n">
        <v>0</v>
      </c>
      <c r="AN1169" t="n">
        <v>30.64526166399321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6.081686068372638</v>
      </c>
      <c r="AU1169" t="n">
        <v>1.935404498262216</v>
      </c>
      <c r="AV1169" t="n">
        <v>6.081686068372638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58.3</v>
      </c>
      <c r="F1170" t="n">
        <v>0.4636393407301265</v>
      </c>
      <c r="G1170" t="n">
        <v>412.8865098691853</v>
      </c>
      <c r="H1170" t="n">
        <v>1524.376994437032</v>
      </c>
      <c r="I1170" t="n">
        <v>27.02281267767628</v>
      </c>
      <c r="J1170" t="n">
        <v>27.02281267767628</v>
      </c>
      <c r="K1170" t="n">
        <v>624.9873673898152</v>
      </c>
      <c r="L1170" t="n">
        <v>6</v>
      </c>
      <c r="M1170" t="n">
        <v>169.2815187946412</v>
      </c>
      <c r="N1170" t="n">
        <v>1231.696611505122</v>
      </c>
      <c r="O1170" t="b">
        <v>0</v>
      </c>
      <c r="P1170" t="n">
        <v>27.02281267767628</v>
      </c>
      <c r="Q1170" t="n">
        <v>0</v>
      </c>
      <c r="R1170" t="n">
        <v>0.9523237552164063</v>
      </c>
      <c r="S1170" t="n">
        <v>38.67760798591848</v>
      </c>
      <c r="T1170" t="n">
        <v>219.995383968742</v>
      </c>
      <c r="U1170" t="n">
        <v>28.37565746906692</v>
      </c>
      <c r="V1170" t="n">
        <v>10.48855377735441</v>
      </c>
      <c r="W1170" t="n">
        <v>-15.61674409445482</v>
      </c>
      <c r="X1170" t="n">
        <v>1</v>
      </c>
      <c r="Y1170" t="n">
        <v>-7.209331030753859</v>
      </c>
      <c r="Z1170" t="n">
        <v>83.81126861755318</v>
      </c>
      <c r="AA1170" t="n">
        <v>1231.696611505122</v>
      </c>
      <c r="AB1170" t="b">
        <v>0</v>
      </c>
      <c r="AC1170" t="b">
        <v>1</v>
      </c>
      <c r="AD1170" t="n">
        <v>89.95993885950583</v>
      </c>
      <c r="AE1170" t="n">
        <v>0.3263200258542799</v>
      </c>
      <c r="AF1170" t="n">
        <v>0</v>
      </c>
      <c r="AG1170" t="n">
        <v>0.06575950560454458</v>
      </c>
      <c r="AH1170" t="b">
        <v>0</v>
      </c>
      <c r="AI1170" t="b">
        <v>0</v>
      </c>
      <c r="AJ1170" t="n">
        <v>1231.696611505122</v>
      </c>
      <c r="AK1170" t="n">
        <v>0</v>
      </c>
      <c r="AL1170" t="n">
        <v>28.37565746906692</v>
      </c>
      <c r="AM1170" t="n">
        <v>0</v>
      </c>
      <c r="AN1170" t="n">
        <v>28.70593547106878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5.700063839936144</v>
      </c>
      <c r="AU1170" t="n">
        <v>1.813959002843793</v>
      </c>
      <c r="AV1170" t="n">
        <v>5.700063839936144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60</v>
      </c>
      <c r="F1171" t="n">
        <v>0.4411377782389696</v>
      </c>
      <c r="G1171" t="n">
        <v>424.9260821981324</v>
      </c>
      <c r="H1171" t="n">
        <v>1568.827095475505</v>
      </c>
      <c r="I1171" t="n">
        <v>27.10676919686633</v>
      </c>
      <c r="J1171" t="n">
        <v>27.10676919686633</v>
      </c>
      <c r="K1171" t="n">
        <v>609.1661335470778</v>
      </c>
      <c r="L1171" t="n">
        <v>6</v>
      </c>
      <c r="M1171" t="n">
        <v>164.9962441893493</v>
      </c>
      <c r="N1171" t="n">
        <v>1267.612293144208</v>
      </c>
      <c r="O1171" t="b">
        <v>0</v>
      </c>
      <c r="P1171" t="n">
        <v>27.10676919686633</v>
      </c>
      <c r="Q1171" t="n">
        <v>0</v>
      </c>
      <c r="R1171" t="n">
        <v>0.9519024514488288</v>
      </c>
      <c r="S1171" t="n">
        <v>38.71319833103419</v>
      </c>
      <c r="T1171" t="n">
        <v>214.5212171696443</v>
      </c>
      <c r="U1171" t="n">
        <v>28.47641494736028</v>
      </c>
      <c r="V1171" t="n">
        <v>10.31794465807329</v>
      </c>
      <c r="W1171" t="n">
        <v>-15.61674409445482</v>
      </c>
      <c r="X1171" t="n">
        <v>1</v>
      </c>
      <c r="Y1171" t="n">
        <v>-7.209331030753859</v>
      </c>
      <c r="Z1171" t="n">
        <v>83.88523648845323</v>
      </c>
      <c r="AA1171" t="n">
        <v>1267.612293144208</v>
      </c>
      <c r="AB1171" t="b">
        <v>0</v>
      </c>
      <c r="AC1171" t="b">
        <v>1</v>
      </c>
      <c r="AD1171" t="n">
        <v>89.95707801385871</v>
      </c>
      <c r="AE1171" t="n">
        <v>0.3263200258542799</v>
      </c>
      <c r="AF1171" t="n">
        <v>0</v>
      </c>
      <c r="AG1171" t="n">
        <v>0.07189571567816611</v>
      </c>
      <c r="AH1171" t="b">
        <v>0</v>
      </c>
      <c r="AI1171" t="b">
        <v>0</v>
      </c>
      <c r="AJ1171" t="n">
        <v>1267.612293144208</v>
      </c>
      <c r="AK1171" t="n">
        <v>0</v>
      </c>
      <c r="AL1171" t="n">
        <v>28.47641494736028</v>
      </c>
      <c r="AM1171" t="n">
        <v>0</v>
      </c>
      <c r="AN1171" t="n">
        <v>28.80624100052868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5.709963452535733</v>
      </c>
      <c r="AU1171" t="n">
        <v>1.817109404646992</v>
      </c>
      <c r="AV1171" t="n">
        <v>5.709963452535733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61.5</v>
      </c>
      <c r="F1172" t="n">
        <v>0.438476212980671</v>
      </c>
      <c r="G1172" t="n">
        <v>435.5492342530857</v>
      </c>
      <c r="H1172" t="n">
        <v>1608.047772862392</v>
      </c>
      <c r="I1172" t="n">
        <v>27.87917492737709</v>
      </c>
      <c r="J1172" t="n">
        <v>27.87917492737709</v>
      </c>
      <c r="K1172" t="n">
        <v>611.2432051395708</v>
      </c>
      <c r="L1172" t="n">
        <v>6</v>
      </c>
      <c r="M1172" t="n">
        <v>165.558831294575</v>
      </c>
      <c r="N1172" t="n">
        <v>1299.302600472813</v>
      </c>
      <c r="O1172" t="b">
        <v>0</v>
      </c>
      <c r="P1172" t="n">
        <v>27.87917492737709</v>
      </c>
      <c r="Q1172" t="n">
        <v>0</v>
      </c>
      <c r="R1172" t="n">
        <v>0.9518546036249859</v>
      </c>
      <c r="S1172" t="n">
        <v>38.74921473156379</v>
      </c>
      <c r="T1172" t="n">
        <v>215.2634897189944</v>
      </c>
      <c r="U1172" t="n">
        <v>29.28932089124087</v>
      </c>
      <c r="V1172" t="n">
        <v>10.36394603758976</v>
      </c>
      <c r="W1172" t="n">
        <v>-15.61674409445482</v>
      </c>
      <c r="X1172" t="n">
        <v>1</v>
      </c>
      <c r="Y1172" t="n">
        <v>-7.209331030753859</v>
      </c>
      <c r="Z1172" t="n">
        <v>83.9601742492158</v>
      </c>
      <c r="AA1172" t="n">
        <v>1299.302600472813</v>
      </c>
      <c r="AB1172" t="b">
        <v>0</v>
      </c>
      <c r="AC1172" t="b">
        <v>1</v>
      </c>
      <c r="AD1172" t="n">
        <v>89.95421716821158</v>
      </c>
      <c r="AE1172" t="n">
        <v>0.3263200258542799</v>
      </c>
      <c r="AF1172" t="n">
        <v>0</v>
      </c>
      <c r="AG1172" t="n">
        <v>0.07328983932766758</v>
      </c>
      <c r="AH1172" t="b">
        <v>0</v>
      </c>
      <c r="AI1172" t="b">
        <v>0</v>
      </c>
      <c r="AJ1172" t="n">
        <v>1299.302600472813</v>
      </c>
      <c r="AK1172" t="n">
        <v>0</v>
      </c>
      <c r="AL1172" t="n">
        <v>29.28932089124087</v>
      </c>
      <c r="AM1172" t="n">
        <v>0</v>
      </c>
      <c r="AN1172" t="n">
        <v>29.61893124155693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5.854551856067833</v>
      </c>
      <c r="AU1172" t="n">
        <v>1.863122474615837</v>
      </c>
      <c r="AV1172" t="n">
        <v>5.854551856067833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63.1</v>
      </c>
      <c r="F1173" t="n">
        <v>0.3882907031716769</v>
      </c>
      <c r="G1173" t="n">
        <v>446.8805964450359</v>
      </c>
      <c r="H1173" t="n">
        <v>1649.883162075073</v>
      </c>
      <c r="I1173" t="n">
        <v>26.6582543650772</v>
      </c>
      <c r="J1173" t="n">
        <v>26.6582543650772</v>
      </c>
      <c r="K1173" t="n">
        <v>569.6545775522354</v>
      </c>
      <c r="L1173" t="n">
        <v>6</v>
      </c>
      <c r="M1173" t="n">
        <v>154.2943059458926</v>
      </c>
      <c r="N1173" t="n">
        <v>1333.105594956659</v>
      </c>
      <c r="O1173" t="b">
        <v>0</v>
      </c>
      <c r="P1173" t="n">
        <v>26.6582543650772</v>
      </c>
      <c r="Q1173" t="n">
        <v>0</v>
      </c>
      <c r="R1173" t="n">
        <v>0.9508262120181995</v>
      </c>
      <c r="S1173" t="n">
        <v>38.78629426758216</v>
      </c>
      <c r="T1173" t="n">
        <v>200.8340714889029</v>
      </c>
      <c r="U1173" t="n">
        <v>28.03693674840228</v>
      </c>
      <c r="V1173" t="n">
        <v>9.87577205091705</v>
      </c>
      <c r="W1173" t="n">
        <v>-22.90683434974228</v>
      </c>
      <c r="X1173" t="n">
        <v>1</v>
      </c>
      <c r="Y1173" t="n">
        <v>0.08075922453360107</v>
      </c>
      <c r="Z1173" t="n">
        <v>84.02727115044797</v>
      </c>
      <c r="AA1173" t="n">
        <v>1333.105594956659</v>
      </c>
      <c r="AB1173" t="b">
        <v>0</v>
      </c>
      <c r="AC1173" t="b">
        <v>1</v>
      </c>
      <c r="AD1173" t="n">
        <v>89.95280276904369</v>
      </c>
      <c r="AE1173" t="n">
        <v>0.4786502699946149</v>
      </c>
      <c r="AF1173" t="n">
        <v>0</v>
      </c>
      <c r="AG1173" t="n">
        <v>0.07181472545507095</v>
      </c>
      <c r="AH1173" t="b">
        <v>0</v>
      </c>
      <c r="AI1173" t="b">
        <v>0</v>
      </c>
      <c r="AJ1173" t="n">
        <v>1333.105594956659</v>
      </c>
      <c r="AK1173" t="n">
        <v>0</v>
      </c>
      <c r="AL1173" t="n">
        <v>28.03693674840228</v>
      </c>
      <c r="AM1173" t="n">
        <v>0</v>
      </c>
      <c r="AN1173" t="n">
        <v>28.51827132055926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5.645838378942508</v>
      </c>
      <c r="AU1173" t="n">
        <v>1.796702571001116</v>
      </c>
      <c r="AV1173" t="n">
        <v>5.645838378942508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64.3</v>
      </c>
      <c r="F1174" t="n">
        <v>0.3416943076659624</v>
      </c>
      <c r="G1174" t="n">
        <v>455.3791180889985</v>
      </c>
      <c r="H1174" t="n">
        <v>1681.259703984583</v>
      </c>
      <c r="I1174" t="n">
        <v>25.28488735188284</v>
      </c>
      <c r="J1174" t="n">
        <v>25.28488735188284</v>
      </c>
      <c r="K1174" t="n">
        <v>530.22389227616</v>
      </c>
      <c r="L1174" t="n">
        <v>6</v>
      </c>
      <c r="M1174" t="n">
        <v>143.6142720141278</v>
      </c>
      <c r="N1174" t="n">
        <v>1358.457840819543</v>
      </c>
      <c r="O1174" t="b">
        <v>0</v>
      </c>
      <c r="P1174" t="n">
        <v>25.28488735188284</v>
      </c>
      <c r="Q1174" t="n">
        <v>0</v>
      </c>
      <c r="R1174" t="n">
        <v>0.9497284071752883</v>
      </c>
      <c r="S1174" t="n">
        <v>38.82250730719039</v>
      </c>
      <c r="T1174" t="n">
        <v>187.1486988471688</v>
      </c>
      <c r="U1174" t="n">
        <v>26.62328215187954</v>
      </c>
      <c r="V1174" t="n">
        <v>9.408263186119456</v>
      </c>
      <c r="W1174" t="n">
        <v>-26.20448470208581</v>
      </c>
      <c r="X1174" t="n">
        <v>1</v>
      </c>
      <c r="Y1174" t="n">
        <v>3.378409576877129</v>
      </c>
      <c r="Z1174" t="n">
        <v>84.09436805168015</v>
      </c>
      <c r="AA1174" t="n">
        <v>1358.457840819543</v>
      </c>
      <c r="AB1174" t="b">
        <v>0</v>
      </c>
      <c r="AC1174" t="b">
        <v>1</v>
      </c>
      <c r="AD1174" t="n">
        <v>89.95348911205984</v>
      </c>
      <c r="AE1174" t="n">
        <v>0.547556396760002</v>
      </c>
      <c r="AF1174" t="n">
        <v>0</v>
      </c>
      <c r="AG1174" t="n">
        <v>0.07017449121124453</v>
      </c>
      <c r="AH1174" t="b">
        <v>0</v>
      </c>
      <c r="AI1174" t="b">
        <v>0</v>
      </c>
      <c r="AJ1174" t="n">
        <v>1358.457840819543</v>
      </c>
      <c r="AK1174" t="n">
        <v>0</v>
      </c>
      <c r="AL1174" t="n">
        <v>26.62328215187954</v>
      </c>
      <c r="AM1174" t="n">
        <v>0</v>
      </c>
      <c r="AN1174" t="n">
        <v>27.17315307448363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5.398723250615309</v>
      </c>
      <c r="AU1174" t="n">
        <v>1.718061923395134</v>
      </c>
      <c r="AV1174" t="n">
        <v>5.398723250615309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65.7</v>
      </c>
      <c r="F1175" t="n">
        <v>0.4115987328311448</v>
      </c>
      <c r="G1175" t="n">
        <v>465.294060006955</v>
      </c>
      <c r="H1175" t="n">
        <v>1717.865669545678</v>
      </c>
      <c r="I1175" t="n">
        <v>29.21192107870647</v>
      </c>
      <c r="J1175" t="n">
        <v>29.21192107870647</v>
      </c>
      <c r="K1175" t="n">
        <v>599.5204370522553</v>
      </c>
      <c r="L1175" t="n">
        <v>6</v>
      </c>
      <c r="M1175" t="n">
        <v>162.3836503391807</v>
      </c>
      <c r="N1175" t="n">
        <v>1388.035460992908</v>
      </c>
      <c r="O1175" t="b">
        <v>0</v>
      </c>
      <c r="P1175" t="n">
        <v>29.21192107870647</v>
      </c>
      <c r="Q1175" t="n">
        <v>0</v>
      </c>
      <c r="R1175" t="n">
        <v>0.9513502471933899</v>
      </c>
      <c r="S1175" t="n">
        <v>38.85762154747349</v>
      </c>
      <c r="T1175" t="n">
        <v>211.2469775185871</v>
      </c>
      <c r="U1175" t="n">
        <v>30.70574813522731</v>
      </c>
      <c r="V1175" t="n">
        <v>10.27711323742281</v>
      </c>
      <c r="W1175" t="n">
        <v>-24.13380391300793</v>
      </c>
      <c r="X1175" t="n">
        <v>1</v>
      </c>
      <c r="Y1175" t="n">
        <v>1.307728787799245</v>
      </c>
      <c r="Z1175" t="n">
        <v>84.16523891824374</v>
      </c>
      <c r="AA1175" t="n">
        <v>1388.035460992908</v>
      </c>
      <c r="AB1175" t="b">
        <v>0</v>
      </c>
      <c r="AC1175" t="b">
        <v>1</v>
      </c>
      <c r="AD1175" t="n">
        <v>89.95441890141791</v>
      </c>
      <c r="AE1175" t="n">
        <v>0.5042884399733</v>
      </c>
      <c r="AF1175" t="n">
        <v>0</v>
      </c>
      <c r="AG1175" t="n">
        <v>0.06345788840230449</v>
      </c>
      <c r="AH1175" t="b">
        <v>0</v>
      </c>
      <c r="AI1175" t="b">
        <v>0</v>
      </c>
      <c r="AJ1175" t="n">
        <v>1388.035460992908</v>
      </c>
      <c r="AK1175" t="n">
        <v>0</v>
      </c>
      <c r="AL1175" t="n">
        <v>30.70574813522731</v>
      </c>
      <c r="AM1175" t="n">
        <v>0</v>
      </c>
      <c r="AN1175" t="n">
        <v>31.21272087736298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6.133862410378756</v>
      </c>
      <c r="AU1175" t="n">
        <v>1.952008829016259</v>
      </c>
      <c r="AV1175" t="n">
        <v>6.133862410378756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67.09999999999999</v>
      </c>
      <c r="F1176" t="n">
        <v>0.3452440943427799</v>
      </c>
      <c r="G1176" t="n">
        <v>475.2090019249113</v>
      </c>
      <c r="H1176" t="n">
        <v>1754.471635106773</v>
      </c>
      <c r="I1176" t="n">
        <v>26.99921805346631</v>
      </c>
      <c r="J1176" t="n">
        <v>26.99921805346631</v>
      </c>
      <c r="K1176" t="n">
        <v>542.5476784428538</v>
      </c>
      <c r="L1176" t="n">
        <v>6</v>
      </c>
      <c r="M1176" t="n">
        <v>146.9522422651283</v>
      </c>
      <c r="N1176" t="n">
        <v>1417.613081166272</v>
      </c>
      <c r="O1176" t="b">
        <v>0</v>
      </c>
      <c r="P1176" t="n">
        <v>26.99921805346631</v>
      </c>
      <c r="Q1176" t="n">
        <v>0</v>
      </c>
      <c r="R1176" t="n">
        <v>0.9498738536259738</v>
      </c>
      <c r="S1176" t="n">
        <v>38.89688064972846</v>
      </c>
      <c r="T1176" t="n">
        <v>191.4692001127625</v>
      </c>
      <c r="U1176" t="n">
        <v>28.42400382998396</v>
      </c>
      <c r="V1176" t="n">
        <v>9.597613150970034</v>
      </c>
      <c r="W1176" t="n">
        <v>-27.18913067778953</v>
      </c>
      <c r="X1176" t="n">
        <v>1</v>
      </c>
      <c r="Y1176" t="n">
        <v>4.363055552580846</v>
      </c>
      <c r="Z1176" t="n">
        <v>84.22139095969162</v>
      </c>
      <c r="AA1176" t="n">
        <v>1417.613081166272</v>
      </c>
      <c r="AB1176" t="b">
        <v>0</v>
      </c>
      <c r="AC1176" t="b">
        <v>1</v>
      </c>
      <c r="AD1176" t="n">
        <v>89.955544057041</v>
      </c>
      <c r="AE1176" t="n">
        <v>0.5681310887896319</v>
      </c>
      <c r="AF1176" t="n">
        <v>0</v>
      </c>
      <c r="AG1176" t="n">
        <v>0.05564071316924046</v>
      </c>
      <c r="AH1176" t="b">
        <v>0</v>
      </c>
      <c r="AI1176" t="b">
        <v>0</v>
      </c>
      <c r="AJ1176" t="n">
        <v>1417.613081166272</v>
      </c>
      <c r="AK1176" t="n">
        <v>0</v>
      </c>
      <c r="AL1176" t="n">
        <v>28.42400382998396</v>
      </c>
      <c r="AM1176" t="n">
        <v>0</v>
      </c>
      <c r="AN1176" t="n">
        <v>28.99444944461768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5.727184380682564</v>
      </c>
      <c r="AU1176" t="n">
        <v>1.822589704258798</v>
      </c>
      <c r="AV1176" t="n">
        <v>5.727184380682564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68.3</v>
      </c>
      <c r="F1177" t="n">
        <v>0.3740915564643821</v>
      </c>
      <c r="G1177" t="n">
        <v>483.707523568874</v>
      </c>
      <c r="H1177" t="n">
        <v>1785.848177016283</v>
      </c>
      <c r="I1177" t="n">
        <v>29.0378857454153</v>
      </c>
      <c r="J1177" t="n">
        <v>29.0378857454153</v>
      </c>
      <c r="K1177" t="n">
        <v>573.2624978692294</v>
      </c>
      <c r="L1177" t="n">
        <v>6</v>
      </c>
      <c r="M1177" t="n">
        <v>155.2715324672886</v>
      </c>
      <c r="N1177" t="n">
        <v>1442.965327029157</v>
      </c>
      <c r="O1177" t="b">
        <v>0</v>
      </c>
      <c r="P1177" t="n">
        <v>29.0378857454153</v>
      </c>
      <c r="Q1177" t="n">
        <v>0</v>
      </c>
      <c r="R1177" t="n">
        <v>0.9505831549038786</v>
      </c>
      <c r="S1177" t="n">
        <v>38.93426717574447</v>
      </c>
      <c r="T1177" t="n">
        <v>202.1577357127915</v>
      </c>
      <c r="U1177" t="n">
        <v>30.54744405643456</v>
      </c>
      <c r="V1177" t="n">
        <v>9.98999751070167</v>
      </c>
      <c r="W1177" t="n">
        <v>-22.90683434974228</v>
      </c>
      <c r="X1177" t="n">
        <v>1</v>
      </c>
      <c r="Y1177" t="n">
        <v>0.08075922453360107</v>
      </c>
      <c r="Z1177" t="n">
        <v>84.27754300113949</v>
      </c>
      <c r="AA1177" t="n">
        <v>1442.965327029157</v>
      </c>
      <c r="AB1177" t="b">
        <v>0</v>
      </c>
      <c r="AC1177" t="b">
        <v>1</v>
      </c>
      <c r="AD1177" t="n">
        <v>89.95642576632217</v>
      </c>
      <c r="AE1177" t="n">
        <v>0.4786502699946149</v>
      </c>
      <c r="AF1177" t="n">
        <v>0</v>
      </c>
      <c r="AG1177" t="n">
        <v>0.05147494419665294</v>
      </c>
      <c r="AH1177" t="b">
        <v>0</v>
      </c>
      <c r="AI1177" t="b">
        <v>0</v>
      </c>
      <c r="AJ1177" t="n">
        <v>1442.965327029157</v>
      </c>
      <c r="AK1177" t="n">
        <v>0</v>
      </c>
      <c r="AL1177" t="n">
        <v>30.54744405643456</v>
      </c>
      <c r="AM1177" t="n">
        <v>0</v>
      </c>
      <c r="AN1177" t="n">
        <v>31.02840885227326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6.09496970069293</v>
      </c>
      <c r="AU1177" t="n">
        <v>1.939631813098418</v>
      </c>
      <c r="AV1177" t="n">
        <v>6.09496970069293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69.7</v>
      </c>
      <c r="F1178" t="n">
        <v>0.3250563464663596</v>
      </c>
      <c r="G1178" t="n">
        <v>493.6224654868305</v>
      </c>
      <c r="H1178" t="n">
        <v>1822.454142577378</v>
      </c>
      <c r="I1178" t="n">
        <v>27.52565250061157</v>
      </c>
      <c r="J1178" t="n">
        <v>27.52565250061157</v>
      </c>
      <c r="K1178" t="n">
        <v>532.4932267393732</v>
      </c>
      <c r="L1178" t="n">
        <v>6</v>
      </c>
      <c r="M1178" t="n">
        <v>144.2289346531347</v>
      </c>
      <c r="N1178" t="n">
        <v>1472.542947202522</v>
      </c>
      <c r="O1178" t="b">
        <v>0</v>
      </c>
      <c r="P1178" t="n">
        <v>27.52565250061157</v>
      </c>
      <c r="Q1178" t="n">
        <v>0</v>
      </c>
      <c r="R1178" t="n">
        <v>0.9494207663591259</v>
      </c>
      <c r="S1178" t="n">
        <v>38.97390772060542</v>
      </c>
      <c r="T1178" t="n">
        <v>188.0105882173316</v>
      </c>
      <c r="U1178" t="n">
        <v>28.99204807386715</v>
      </c>
      <c r="V1178" t="n">
        <v>9.509431468402596</v>
      </c>
      <c r="W1178" t="n">
        <v>-18.67207085923643</v>
      </c>
      <c r="X1178" t="n">
        <v>1</v>
      </c>
      <c r="Y1178" t="n">
        <v>-4.154004265972254</v>
      </c>
      <c r="Z1178" t="n">
        <v>84.33369504258737</v>
      </c>
      <c r="AA1178" t="n">
        <v>1472.542947202522</v>
      </c>
      <c r="AB1178" t="b">
        <v>0</v>
      </c>
      <c r="AC1178" t="b">
        <v>1</v>
      </c>
      <c r="AD1178" t="n">
        <v>89.9556175827822</v>
      </c>
      <c r="AE1178" t="n">
        <v>0.3901626746706119</v>
      </c>
      <c r="AF1178" t="n">
        <v>0</v>
      </c>
      <c r="AG1178" t="n">
        <v>0.04302521642710949</v>
      </c>
      <c r="AH1178" t="b">
        <v>0</v>
      </c>
      <c r="AI1178" t="b">
        <v>0</v>
      </c>
      <c r="AJ1178" t="n">
        <v>1472.542947202522</v>
      </c>
      <c r="AK1178" t="n">
        <v>0</v>
      </c>
      <c r="AL1178" t="n">
        <v>28.99204807386715</v>
      </c>
      <c r="AM1178" t="n">
        <v>0</v>
      </c>
      <c r="AN1178" t="n">
        <v>29.3840219677264</v>
      </c>
      <c r="AO1178" t="n">
        <v>0</v>
      </c>
      <c r="AP1178" t="n">
        <v>1</v>
      </c>
      <c r="AQ1178" t="n">
        <v>3</v>
      </c>
      <c r="AR1178" t="n">
        <v>0</v>
      </c>
      <c r="AS1178" t="n">
        <v>0</v>
      </c>
      <c r="AT1178" t="n">
        <v>5.779889457717511</v>
      </c>
      <c r="AU1178" t="n">
        <v>1.839362296929302</v>
      </c>
      <c r="AV1178" t="n">
        <v>5.779889457717511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70.59999999999999</v>
      </c>
      <c r="F1179" t="n">
        <v>0.2423497243368526</v>
      </c>
      <c r="G1179" t="n">
        <v>499.9963567198024</v>
      </c>
      <c r="H1179" t="n">
        <v>1845.986549009511</v>
      </c>
      <c r="I1179" t="n">
        <v>24.025927860503</v>
      </c>
      <c r="J1179" t="n">
        <v>24.025927860503</v>
      </c>
      <c r="K1179" t="n">
        <v>458.8647653100261</v>
      </c>
      <c r="L1179" t="n">
        <v>6</v>
      </c>
      <c r="M1179" t="n">
        <v>124.2862311240591</v>
      </c>
      <c r="N1179" t="n">
        <v>1491.557131599685</v>
      </c>
      <c r="O1179" t="b">
        <v>0</v>
      </c>
      <c r="P1179" t="n">
        <v>24.025927860503</v>
      </c>
      <c r="Q1179" t="n">
        <v>0</v>
      </c>
      <c r="R1179" t="n">
        <v>0.9469389390608518</v>
      </c>
      <c r="S1179" t="n">
        <v>39.01236773790848</v>
      </c>
      <c r="T1179" t="n">
        <v>162.4387662502027</v>
      </c>
      <c r="U1179" t="n">
        <v>25.37220391879888</v>
      </c>
      <c r="V1179" t="n">
        <v>8.61917327488203</v>
      </c>
      <c r="W1179" t="n">
        <v>-25.80149771242701</v>
      </c>
      <c r="X1179" t="n">
        <v>1</v>
      </c>
      <c r="Y1179" t="n">
        <v>2.975422587218326</v>
      </c>
      <c r="Z1179" t="n">
        <v>84.358449773704</v>
      </c>
      <c r="AA1179" t="n">
        <v>1491.557131599685</v>
      </c>
      <c r="AB1179" t="b">
        <v>0</v>
      </c>
      <c r="AC1179" t="b">
        <v>1</v>
      </c>
      <c r="AD1179" t="n">
        <v>89.95538373721101</v>
      </c>
      <c r="AE1179" t="n">
        <v>0.5391357730954898</v>
      </c>
      <c r="AF1179" t="n">
        <v>0</v>
      </c>
      <c r="AG1179" t="n">
        <v>0.02726298658013515</v>
      </c>
      <c r="AH1179" t="b">
        <v>0</v>
      </c>
      <c r="AI1179" t="b">
        <v>0</v>
      </c>
      <c r="AJ1179" t="n">
        <v>1491.557131599685</v>
      </c>
      <c r="AK1179" t="n">
        <v>0</v>
      </c>
      <c r="AL1179" t="n">
        <v>25.37220391879888</v>
      </c>
      <c r="AM1179" t="n">
        <v>0</v>
      </c>
      <c r="AN1179" t="n">
        <v>25.91257570347679</v>
      </c>
      <c r="AO1179" t="n">
        <v>0</v>
      </c>
      <c r="AP1179" t="n">
        <v>1</v>
      </c>
      <c r="AQ1179" t="n">
        <v>3</v>
      </c>
      <c r="AR1179" t="n">
        <v>0</v>
      </c>
      <c r="AS1179" t="n">
        <v>0</v>
      </c>
      <c r="AT1179" t="n">
        <v>5.163288889835044</v>
      </c>
      <c r="AU1179" t="n">
        <v>1.643138503182893</v>
      </c>
      <c r="AV1179" t="n">
        <v>5.163288889835044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71.59999999999999</v>
      </c>
      <c r="F1180" t="n">
        <v>0.2888780895195602</v>
      </c>
      <c r="G1180" t="n">
        <v>507.0784580897713</v>
      </c>
      <c r="H1180" t="n">
        <v>1872.133667267436</v>
      </c>
      <c r="I1180" t="n">
        <v>26.83984917792328</v>
      </c>
      <c r="J1180" t="n">
        <v>26.83984917792328</v>
      </c>
      <c r="K1180" t="n">
        <v>505.4477783891016</v>
      </c>
      <c r="L1180" t="n">
        <v>6</v>
      </c>
      <c r="M1180" t="n">
        <v>136.9035152733211</v>
      </c>
      <c r="N1180" t="n">
        <v>1512.684003152088</v>
      </c>
      <c r="O1180" t="b">
        <v>0</v>
      </c>
      <c r="P1180" t="n">
        <v>26.83984917792328</v>
      </c>
      <c r="Q1180" t="n">
        <v>0</v>
      </c>
      <c r="R1180" t="n">
        <v>0.9484832179578533</v>
      </c>
      <c r="S1180" t="n">
        <v>39.04758500943431</v>
      </c>
      <c r="T1180" t="n">
        <v>178.6378930561419</v>
      </c>
      <c r="U1180" t="n">
        <v>28.29765321068225</v>
      </c>
      <c r="V1180" t="n">
        <v>9.202849401041561</v>
      </c>
      <c r="W1180" t="n">
        <v>-27.18913067778953</v>
      </c>
      <c r="X1180" t="n">
        <v>1</v>
      </c>
      <c r="Y1180" t="n">
        <v>4.363055552580846</v>
      </c>
      <c r="Z1180" t="n">
        <v>84.38377984594257</v>
      </c>
      <c r="AA1180" t="n">
        <v>1512.684003152088</v>
      </c>
      <c r="AB1180" t="b">
        <v>0</v>
      </c>
      <c r="AC1180" t="b">
        <v>1</v>
      </c>
      <c r="AD1180" t="n">
        <v>89.95683978446097</v>
      </c>
      <c r="AE1180" t="n">
        <v>0.5681310887896319</v>
      </c>
      <c r="AF1180" t="n">
        <v>0</v>
      </c>
      <c r="AG1180" t="n">
        <v>0.02128005256649157</v>
      </c>
      <c r="AH1180" t="b">
        <v>0</v>
      </c>
      <c r="AI1180" t="b">
        <v>0</v>
      </c>
      <c r="AJ1180" t="n">
        <v>1512.684003152088</v>
      </c>
      <c r="AK1180" t="n">
        <v>0</v>
      </c>
      <c r="AL1180" t="n">
        <v>28.29765321068225</v>
      </c>
      <c r="AM1180" t="n">
        <v>0</v>
      </c>
      <c r="AN1180" t="n">
        <v>28.86715384139145</v>
      </c>
      <c r="AO1180" t="n">
        <v>0</v>
      </c>
      <c r="AP1180" t="n">
        <v>1</v>
      </c>
      <c r="AQ1180" t="n">
        <v>3</v>
      </c>
      <c r="AR1180" t="n">
        <v>0</v>
      </c>
      <c r="AS1180" t="n">
        <v>0</v>
      </c>
      <c r="AT1180" t="n">
        <v>5.690362122853754</v>
      </c>
      <c r="AU1180" t="n">
        <v>1.810871578292274</v>
      </c>
      <c r="AV1180" t="n">
        <v>5.690362122853754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72.59999999999999</v>
      </c>
      <c r="F1181" t="n">
        <v>0.2688045842515692</v>
      </c>
      <c r="G1181" t="n">
        <v>514.1605594597402</v>
      </c>
      <c r="H1181" t="n">
        <v>1898.280785525361</v>
      </c>
      <c r="I1181" t="n">
        <v>26.39983390387481</v>
      </c>
      <c r="J1181" t="n">
        <v>26.39983390387481</v>
      </c>
      <c r="K1181" t="n">
        <v>490.3134616573814</v>
      </c>
      <c r="L1181" t="n">
        <v>6</v>
      </c>
      <c r="M1181" t="n">
        <v>132.8042962235594</v>
      </c>
      <c r="N1181" t="n">
        <v>1533.810874704492</v>
      </c>
      <c r="O1181" t="b">
        <v>0</v>
      </c>
      <c r="P1181" t="n">
        <v>26.39983390387481</v>
      </c>
      <c r="Q1181" t="n">
        <v>0</v>
      </c>
      <c r="R1181" t="n">
        <v>0.9479178588142575</v>
      </c>
      <c r="S1181" t="n">
        <v>39.0857819347996</v>
      </c>
      <c r="T1181" t="n">
        <v>173.3924002207625</v>
      </c>
      <c r="U1181" t="n">
        <v>27.85033920227871</v>
      </c>
      <c r="V1181" t="n">
        <v>9.030647468832541</v>
      </c>
      <c r="W1181" t="n">
        <v>-17.28443789387391</v>
      </c>
      <c r="X1181" t="n">
        <v>1</v>
      </c>
      <c r="Y1181" t="n">
        <v>-5.541637231334775</v>
      </c>
      <c r="Z1181" t="n">
        <v>84.40910991818114</v>
      </c>
      <c r="AA1181" t="n">
        <v>1533.810874704492</v>
      </c>
      <c r="AB1181" t="b">
        <v>0</v>
      </c>
      <c r="AC1181" t="b">
        <v>1</v>
      </c>
      <c r="AD1181" t="n">
        <v>89.95660593888978</v>
      </c>
      <c r="AE1181" t="n">
        <v>0.3611673589764697</v>
      </c>
      <c r="AF1181" t="n">
        <v>0</v>
      </c>
      <c r="AG1181" t="n">
        <v>0.006398037782717581</v>
      </c>
      <c r="AH1181" t="b">
        <v>0</v>
      </c>
      <c r="AI1181" t="b">
        <v>0</v>
      </c>
      <c r="AJ1181" t="n">
        <v>1533.810874704492</v>
      </c>
      <c r="AK1181" t="n">
        <v>0</v>
      </c>
      <c r="AL1181" t="n">
        <v>27.85033920227871</v>
      </c>
      <c r="AM1181" t="n">
        <v>0</v>
      </c>
      <c r="AN1181" t="n">
        <v>28.21274257283759</v>
      </c>
      <c r="AO1181" t="n">
        <v>0</v>
      </c>
      <c r="AP1181" t="n">
        <v>1</v>
      </c>
      <c r="AQ1181" t="n">
        <v>3</v>
      </c>
      <c r="AR1181" t="n">
        <v>0</v>
      </c>
      <c r="AS1181" t="n">
        <v>0</v>
      </c>
      <c r="AT1181" t="n">
        <v>5.576860245091201</v>
      </c>
      <c r="AU1181" t="n">
        <v>1.774751324416421</v>
      </c>
      <c r="AV1181" t="n">
        <v>5.576860245091201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73.5</v>
      </c>
      <c r="F1182" t="n">
        <v>0.2192369068075077</v>
      </c>
      <c r="G1182" t="n">
        <v>520.5344506927122</v>
      </c>
      <c r="H1182" t="n">
        <v>1921.813191957493</v>
      </c>
      <c r="I1182" t="n">
        <v>24.39423006016</v>
      </c>
      <c r="J1182" t="n">
        <v>24.39423006016</v>
      </c>
      <c r="K1182" t="n">
        <v>447.5164660277949</v>
      </c>
      <c r="L1182" t="n">
        <v>6</v>
      </c>
      <c r="M1182" t="n">
        <v>121.2124772556324</v>
      </c>
      <c r="N1182" t="n">
        <v>1552.825059101655</v>
      </c>
      <c r="O1182" t="b">
        <v>0</v>
      </c>
      <c r="P1182" t="n">
        <v>24.39423006016</v>
      </c>
      <c r="Q1182" t="n">
        <v>0</v>
      </c>
      <c r="R1182" t="n">
        <v>0.9462667739125754</v>
      </c>
      <c r="S1182" t="n">
        <v>39.12376496709063</v>
      </c>
      <c r="T1182" t="n">
        <v>158.5339845842666</v>
      </c>
      <c r="U1182" t="n">
        <v>25.77944268221104</v>
      </c>
      <c r="V1182" t="n">
        <v>8.518542436206673</v>
      </c>
      <c r="W1182" t="n">
        <v>-16.41283334067031</v>
      </c>
      <c r="X1182" t="n">
        <v>1</v>
      </c>
      <c r="Y1182" t="n">
        <v>-6.413241784538375</v>
      </c>
      <c r="Z1182" t="n">
        <v>84.41947416650001</v>
      </c>
      <c r="AA1182" t="n">
        <v>1552.825059101655</v>
      </c>
      <c r="AB1182" t="b">
        <v>0</v>
      </c>
      <c r="AC1182" t="b">
        <v>1</v>
      </c>
      <c r="AD1182" t="n">
        <v>89.95423393908504</v>
      </c>
      <c r="AE1182" t="n">
        <v>0.3429547265214691</v>
      </c>
      <c r="AF1182" t="n">
        <v>0</v>
      </c>
      <c r="AG1182" t="n">
        <v>0.0003780569096566433</v>
      </c>
      <c r="AH1182" t="b">
        <v>0</v>
      </c>
      <c r="AI1182" t="b">
        <v>0</v>
      </c>
      <c r="AJ1182" t="n">
        <v>1552.825059101655</v>
      </c>
      <c r="AK1182" t="n">
        <v>0</v>
      </c>
      <c r="AL1182" t="n">
        <v>25.77944268221104</v>
      </c>
      <c r="AM1182" t="n">
        <v>0</v>
      </c>
      <c r="AN1182" t="n">
        <v>26.12327391556104</v>
      </c>
      <c r="AO1182" t="n">
        <v>0</v>
      </c>
      <c r="AP1182" t="n">
        <v>1</v>
      </c>
      <c r="AQ1182" t="n">
        <v>3</v>
      </c>
      <c r="AR1182" t="n">
        <v>0</v>
      </c>
      <c r="AS1182" t="n">
        <v>0</v>
      </c>
      <c r="AT1182" t="n">
        <v>5.21261042610413</v>
      </c>
      <c r="AU1182" t="n">
        <v>1.658834335240521</v>
      </c>
      <c r="AV1182" t="n">
        <v>5.21261042610413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74.2</v>
      </c>
      <c r="F1183" t="n">
        <v>0.1875811218517534</v>
      </c>
      <c r="G1183" t="n">
        <v>525.4919216516904</v>
      </c>
      <c r="H1183" t="n">
        <v>1940.116174738041</v>
      </c>
      <c r="I1183" t="n">
        <v>23.14795691708206</v>
      </c>
      <c r="J1183" t="n">
        <v>23.14795691708206</v>
      </c>
      <c r="K1183" t="n">
        <v>420.6472009220074</v>
      </c>
      <c r="L1183" t="n">
        <v>6</v>
      </c>
      <c r="M1183" t="n">
        <v>113.9347781478893</v>
      </c>
      <c r="N1183" t="n">
        <v>1567.613869188337</v>
      </c>
      <c r="O1183" t="b">
        <v>0</v>
      </c>
      <c r="P1183" t="n">
        <v>23.14795691708206</v>
      </c>
      <c r="Q1183" t="n">
        <v>0</v>
      </c>
      <c r="R1183" t="n">
        <v>0.9450521752278994</v>
      </c>
      <c r="S1183" t="n">
        <v>39.15997505998421</v>
      </c>
      <c r="T1183" t="n">
        <v>149.206988241563</v>
      </c>
      <c r="U1183" t="n">
        <v>24.49384015385175</v>
      </c>
      <c r="V1183" t="n">
        <v>8.198599444670293</v>
      </c>
      <c r="W1183" t="n">
        <v>-28.30943608056436</v>
      </c>
      <c r="X1183" t="n">
        <v>1</v>
      </c>
      <c r="Y1183" t="n">
        <v>5.483360955355678</v>
      </c>
      <c r="Z1183" t="n">
        <v>84.39473742637522</v>
      </c>
      <c r="AA1183" t="n">
        <v>1567.613869188337</v>
      </c>
      <c r="AB1183" t="b">
        <v>0</v>
      </c>
      <c r="AC1183" t="b">
        <v>1</v>
      </c>
      <c r="AD1183" t="n">
        <v>89.95404943892052</v>
      </c>
      <c r="AE1183" t="n">
        <v>0.5915404554147777</v>
      </c>
      <c r="AF1183" t="n">
        <v>0</v>
      </c>
      <c r="AG1183" t="n">
        <v>-0.0006562229580988066</v>
      </c>
      <c r="AH1183" t="b">
        <v>0</v>
      </c>
      <c r="AI1183" t="b">
        <v>0</v>
      </c>
      <c r="AJ1183" t="n">
        <v>1567.613869188337</v>
      </c>
      <c r="AK1183" t="n">
        <v>0</v>
      </c>
      <c r="AL1183" t="n">
        <v>24.49384015385175</v>
      </c>
      <c r="AM1183" t="n">
        <v>0</v>
      </c>
      <c r="AN1183" t="n">
        <v>25.08605168480711</v>
      </c>
      <c r="AO1183" t="n">
        <v>0</v>
      </c>
      <c r="AP1183" t="n">
        <v>1</v>
      </c>
      <c r="AQ1183" t="n">
        <v>3</v>
      </c>
      <c r="AR1183" t="n">
        <v>0</v>
      </c>
      <c r="AS1183" t="n">
        <v>0</v>
      </c>
      <c r="AT1183" t="n">
        <v>5.035389627677441</v>
      </c>
      <c r="AU1183" t="n">
        <v>1.602436499738233</v>
      </c>
      <c r="AV1183" t="n">
        <v>5.035389627677441</v>
      </c>
    </row>
    <row r="1184" spans="1:48">
      <c r="A1184" t="n">
        <v>1181</v>
      </c>
      <c r="B1184" t="n">
        <v>0</v>
      </c>
      <c r="C1184" t="n">
        <v>0</v>
      </c>
      <c r="D1184" t="n">
        <v>0</v>
      </c>
      <c r="E1184" t="n">
        <v>74.90000000000001</v>
      </c>
      <c r="F1184" t="n">
        <v>0.197105272452152</v>
      </c>
      <c r="G1184" t="n">
        <v>530.4493926106686</v>
      </c>
      <c r="H1184" t="n">
        <v>1958.419157518589</v>
      </c>
      <c r="I1184" t="n">
        <v>23.99594284135961</v>
      </c>
      <c r="J1184" t="n">
        <v>23.99594284135961</v>
      </c>
      <c r="K1184" t="n">
        <v>431.9815956681879</v>
      </c>
      <c r="L1184" t="n">
        <v>6</v>
      </c>
      <c r="M1184" t="n">
        <v>117.0047658906251</v>
      </c>
      <c r="N1184" t="n">
        <v>1582.40267927502</v>
      </c>
      <c r="O1184" t="b">
        <v>0</v>
      </c>
      <c r="P1184" t="n">
        <v>23.99594284135961</v>
      </c>
      <c r="Q1184" t="n">
        <v>0</v>
      </c>
      <c r="R1184" t="n">
        <v>0.9455051381398768</v>
      </c>
      <c r="S1184" t="n">
        <v>39.19511190618855</v>
      </c>
      <c r="T1184" t="n">
        <v>153.1539837661713</v>
      </c>
      <c r="U1184" t="n">
        <v>25.378966092736</v>
      </c>
      <c r="V1184" t="n">
        <v>8.346105188665035</v>
      </c>
      <c r="W1184" t="n">
        <v>-24.92989315922341</v>
      </c>
      <c r="X1184" t="n">
        <v>1</v>
      </c>
      <c r="Y1184" t="n">
        <v>2.103818034014726</v>
      </c>
      <c r="Z1184" t="n">
        <v>84.40683830027669</v>
      </c>
      <c r="AA1184" t="n">
        <v>1582.40267927502</v>
      </c>
      <c r="AB1184" t="b">
        <v>0</v>
      </c>
      <c r="AC1184" t="b">
        <v>1</v>
      </c>
      <c r="AD1184" t="n">
        <v>89.95555483157715</v>
      </c>
      <c r="AE1184" t="n">
        <v>0.5209231406404892</v>
      </c>
      <c r="AF1184" t="n">
        <v>0</v>
      </c>
      <c r="AG1184" t="n">
        <v>-0.002874735414257812</v>
      </c>
      <c r="AH1184" t="b">
        <v>0</v>
      </c>
      <c r="AI1184" t="b">
        <v>0</v>
      </c>
      <c r="AJ1184" t="n">
        <v>1582.40267927502</v>
      </c>
      <c r="AK1184" t="n">
        <v>0</v>
      </c>
      <c r="AL1184" t="n">
        <v>25.378966092736</v>
      </c>
      <c r="AM1184" t="n">
        <v>0</v>
      </c>
      <c r="AN1184" t="n">
        <v>25.90056030891708</v>
      </c>
      <c r="AO1184" t="n">
        <v>0</v>
      </c>
      <c r="AP1184" t="n">
        <v>1</v>
      </c>
      <c r="AQ1184" t="n">
        <v>3</v>
      </c>
      <c r="AR1184" t="n">
        <v>0</v>
      </c>
      <c r="AS1184" t="n">
        <v>0</v>
      </c>
      <c r="AT1184" t="n">
        <v>5.181145032073134</v>
      </c>
      <c r="AU1184" t="n">
        <v>1.648820950060401</v>
      </c>
      <c r="AV1184" t="n">
        <v>5.181145032073134</v>
      </c>
    </row>
    <row r="1185" spans="1:48">
      <c r="A1185" t="n">
        <v>1182</v>
      </c>
      <c r="B1185" t="n">
        <v>0</v>
      </c>
      <c r="C1185" t="n">
        <v>0</v>
      </c>
      <c r="D1185" t="n">
        <v>0</v>
      </c>
      <c r="E1185" t="n">
        <v>75.59999999999999</v>
      </c>
      <c r="F1185" t="n">
        <v>0.1906644550062904</v>
      </c>
      <c r="G1185" t="n">
        <v>535.4068635696468</v>
      </c>
      <c r="H1185" t="n">
        <v>1976.722140299136</v>
      </c>
      <c r="I1185" t="n">
        <v>24.0267810131825</v>
      </c>
      <c r="J1185" t="n">
        <v>24.0267810131825</v>
      </c>
      <c r="K1185" t="n">
        <v>428.5317830263932</v>
      </c>
      <c r="L1185" t="n">
        <v>6</v>
      </c>
      <c r="M1185" t="n">
        <v>116.0703637666287</v>
      </c>
      <c r="N1185" t="n">
        <v>1597.191489361702</v>
      </c>
      <c r="O1185" t="b">
        <v>0</v>
      </c>
      <c r="P1185" t="n">
        <v>24.0267810131825</v>
      </c>
      <c r="Q1185" t="n">
        <v>0</v>
      </c>
      <c r="R1185" t="n">
        <v>0.9452981305358532</v>
      </c>
      <c r="S1185" t="n">
        <v>39.2312356690391</v>
      </c>
      <c r="T1185" t="n">
        <v>151.9641641772877</v>
      </c>
      <c r="U1185" t="n">
        <v>25.41714643988838</v>
      </c>
      <c r="V1185" t="n">
        <v>8.312723872054164</v>
      </c>
      <c r="W1185" t="n">
        <v>-27.33737490782539</v>
      </c>
      <c r="X1185" t="n">
        <v>1</v>
      </c>
      <c r="Y1185" t="n">
        <v>4.511299782616707</v>
      </c>
      <c r="Z1185" t="n">
        <v>84.38137347614791</v>
      </c>
      <c r="AA1185" t="n">
        <v>1597.191489361702</v>
      </c>
      <c r="AB1185" t="b">
        <v>0</v>
      </c>
      <c r="AC1185" t="b">
        <v>1</v>
      </c>
      <c r="AD1185" t="n">
        <v>89.95686735495346</v>
      </c>
      <c r="AE1185" t="n">
        <v>0.5712287294172469</v>
      </c>
      <c r="AF1185" t="n">
        <v>0</v>
      </c>
      <c r="AG1185" t="n">
        <v>0.002964216099821726</v>
      </c>
      <c r="AH1185" t="b">
        <v>0</v>
      </c>
      <c r="AI1185" t="b">
        <v>0</v>
      </c>
      <c r="AJ1185" t="n">
        <v>1597.191489361702</v>
      </c>
      <c r="AK1185" t="n">
        <v>0</v>
      </c>
      <c r="AL1185" t="n">
        <v>25.41714643988838</v>
      </c>
      <c r="AM1185" t="n">
        <v>0</v>
      </c>
      <c r="AN1185" t="n">
        <v>25.98904624484621</v>
      </c>
      <c r="AO1185" t="n">
        <v>0</v>
      </c>
      <c r="AP1185" t="n">
        <v>1</v>
      </c>
      <c r="AQ1185" t="n">
        <v>3</v>
      </c>
      <c r="AR1185" t="n">
        <v>0</v>
      </c>
      <c r="AS1185" t="n">
        <v>0</v>
      </c>
      <c r="AT1185" t="n">
        <v>5.200630772290418</v>
      </c>
      <c r="AU1185" t="n">
        <v>1.655021991818315</v>
      </c>
      <c r="AV1185" t="n">
        <v>5.200630772290418</v>
      </c>
    </row>
    <row r="1186" spans="1:48">
      <c r="A1186" t="n">
        <v>1183</v>
      </c>
      <c r="B1186" t="n">
        <v>0</v>
      </c>
      <c r="C1186" t="n">
        <v>0</v>
      </c>
      <c r="D1186" t="n">
        <v>0</v>
      </c>
      <c r="E1186" t="n">
        <v>76.3</v>
      </c>
      <c r="F1186" t="n">
        <v>0.206903574189349</v>
      </c>
      <c r="G1186" t="n">
        <v>540.364334528625</v>
      </c>
      <c r="H1186" t="n">
        <v>1995.025123079684</v>
      </c>
      <c r="I1186" t="n">
        <v>25.24515891235877</v>
      </c>
      <c r="J1186" t="n">
        <v>25.24515891235877</v>
      </c>
      <c r="K1186" t="n">
        <v>446.1314235567269</v>
      </c>
      <c r="L1186" t="n">
        <v>6</v>
      </c>
      <c r="M1186" t="n">
        <v>120.8373303241406</v>
      </c>
      <c r="N1186" t="n">
        <v>1611.980299448385</v>
      </c>
      <c r="O1186" t="b">
        <v>0</v>
      </c>
      <c r="P1186" t="n">
        <v>25.24515891235877</v>
      </c>
      <c r="Q1186" t="n">
        <v>0</v>
      </c>
      <c r="R1186" t="n">
        <v>0.9460005849419426</v>
      </c>
      <c r="S1186" t="n">
        <v>39.26754325436455</v>
      </c>
      <c r="T1186" t="n">
        <v>158.0878001258754</v>
      </c>
      <c r="U1186" t="n">
        <v>26.68619799416731</v>
      </c>
      <c r="V1186" t="n">
        <v>8.536648734612356</v>
      </c>
      <c r="W1186" t="n">
        <v>-16.41283334067031</v>
      </c>
      <c r="X1186" t="n">
        <v>1</v>
      </c>
      <c r="Y1186" t="n">
        <v>-6.413241784538375</v>
      </c>
      <c r="Z1186" t="n">
        <v>84.39404969117133</v>
      </c>
      <c r="AA1186" t="n">
        <v>1611.980299448385</v>
      </c>
      <c r="AB1186" t="b">
        <v>0</v>
      </c>
      <c r="AC1186" t="b">
        <v>1</v>
      </c>
      <c r="AD1186" t="n">
        <v>89.95648998550864</v>
      </c>
      <c r="AE1186" t="n">
        <v>0.3429547265214691</v>
      </c>
      <c r="AF1186" t="n">
        <v>0</v>
      </c>
      <c r="AG1186" t="n">
        <v>0.002853837935916703</v>
      </c>
      <c r="AH1186" t="b">
        <v>0</v>
      </c>
      <c r="AI1186" t="b">
        <v>0</v>
      </c>
      <c r="AJ1186" t="n">
        <v>1611.980299448385</v>
      </c>
      <c r="AK1186" t="n">
        <v>0</v>
      </c>
      <c r="AL1186" t="n">
        <v>26.68619799416731</v>
      </c>
      <c r="AM1186" t="n">
        <v>0</v>
      </c>
      <c r="AN1186" t="n">
        <v>27.02992308801854</v>
      </c>
      <c r="AO1186" t="n">
        <v>0</v>
      </c>
      <c r="AP1186" t="n">
        <v>1</v>
      </c>
      <c r="AQ1186" t="n">
        <v>3</v>
      </c>
      <c r="AR1186" t="n">
        <v>0</v>
      </c>
      <c r="AS1186" t="n">
        <v>0</v>
      </c>
      <c r="AT1186" t="n">
        <v>5.385990593529407</v>
      </c>
      <c r="AU1186" t="n">
        <v>1.714009948084038</v>
      </c>
      <c r="AV1186" t="n">
        <v>5.385990593529407</v>
      </c>
    </row>
    <row r="1187" spans="1:48">
      <c r="A1187" t="n">
        <v>1184</v>
      </c>
      <c r="B1187" t="n">
        <v>0</v>
      </c>
      <c r="C1187" t="n">
        <v>0</v>
      </c>
      <c r="D1187" t="n">
        <v>0</v>
      </c>
      <c r="E1187" t="n">
        <v>77.09999999999999</v>
      </c>
      <c r="F1187" t="n">
        <v>0.2317212482363242</v>
      </c>
      <c r="G1187" t="n">
        <v>546.0300156246001</v>
      </c>
      <c r="H1187" t="n">
        <v>2015.942817686024</v>
      </c>
      <c r="I1187" t="n">
        <v>26.9931620868416</v>
      </c>
      <c r="J1187" t="n">
        <v>26.9931620868416</v>
      </c>
      <c r="K1187" t="n">
        <v>472.0724194131313</v>
      </c>
      <c r="L1187" t="n">
        <v>6</v>
      </c>
      <c r="M1187" t="n">
        <v>127.8636022245751</v>
      </c>
      <c r="N1187" t="n">
        <v>1628.881796690307</v>
      </c>
      <c r="O1187" t="b">
        <v>0</v>
      </c>
      <c r="P1187" t="n">
        <v>26.9931620868416</v>
      </c>
      <c r="Q1187" t="n">
        <v>0</v>
      </c>
      <c r="R1187" t="n">
        <v>0.9469583169623125</v>
      </c>
      <c r="S1187" t="n">
        <v>39.30520207993315</v>
      </c>
      <c r="T1187" t="n">
        <v>167.1108744931751</v>
      </c>
      <c r="U1187" t="n">
        <v>28.50512171795613</v>
      </c>
      <c r="V1187" t="n">
        <v>8.863842037017804</v>
      </c>
      <c r="W1187" t="n">
        <v>-18.26908386957762</v>
      </c>
      <c r="X1187" t="n">
        <v>1</v>
      </c>
      <c r="Y1187" t="n">
        <v>-4.556991255631058</v>
      </c>
      <c r="Z1187" t="n">
        <v>84.40962676755115</v>
      </c>
      <c r="AA1187" t="n">
        <v>1628.881796690307</v>
      </c>
      <c r="AB1187" t="b">
        <v>0</v>
      </c>
      <c r="AC1187" t="b">
        <v>1</v>
      </c>
      <c r="AD1187" t="n">
        <v>89.95431335196892</v>
      </c>
      <c r="AE1187" t="n">
        <v>0.3817420510060996</v>
      </c>
      <c r="AF1187" t="n">
        <v>0</v>
      </c>
      <c r="AG1187" t="n">
        <v>0.01606293276533366</v>
      </c>
      <c r="AH1187" t="b">
        <v>0</v>
      </c>
      <c r="AI1187" t="b">
        <v>0</v>
      </c>
      <c r="AJ1187" t="n">
        <v>1628.881796690307</v>
      </c>
      <c r="AK1187" t="n">
        <v>0</v>
      </c>
      <c r="AL1187" t="n">
        <v>28.50512171795613</v>
      </c>
      <c r="AM1187" t="n">
        <v>0</v>
      </c>
      <c r="AN1187" t="n">
        <v>28.88774027579076</v>
      </c>
      <c r="AO1187" t="n">
        <v>0</v>
      </c>
      <c r="AP1187" t="n">
        <v>1</v>
      </c>
      <c r="AQ1187" t="n">
        <v>3</v>
      </c>
      <c r="AR1187" t="n">
        <v>0</v>
      </c>
      <c r="AS1187" t="n">
        <v>0</v>
      </c>
      <c r="AT1187" t="n">
        <v>5.715235664268582</v>
      </c>
      <c r="AU1187" t="n">
        <v>1.818787206195582</v>
      </c>
      <c r="AV1187" t="n">
        <v>5.715235664268582</v>
      </c>
    </row>
    <row r="1188" spans="1:48">
      <c r="A1188" t="n">
        <v>1185</v>
      </c>
      <c r="B1188" t="n">
        <v>0</v>
      </c>
      <c r="C1188" t="n">
        <v>0</v>
      </c>
      <c r="D1188" t="n">
        <v>0</v>
      </c>
      <c r="E1188" t="n">
        <v>77.90000000000001</v>
      </c>
      <c r="F1188" t="n">
        <v>0.1995447661986773</v>
      </c>
      <c r="G1188" t="n">
        <v>551.6956967205753</v>
      </c>
      <c r="H1188" t="n">
        <v>2036.860512292364</v>
      </c>
      <c r="I1188" t="n">
        <v>25.72019411324538</v>
      </c>
      <c r="J1188" t="n">
        <v>25.72019411324538</v>
      </c>
      <c r="K1188" t="n">
        <v>445.1906427480465</v>
      </c>
      <c r="L1188" t="n">
        <v>6</v>
      </c>
      <c r="M1188" t="n">
        <v>120.5825142871198</v>
      </c>
      <c r="N1188" t="n">
        <v>1645.78329393223</v>
      </c>
      <c r="O1188" t="b">
        <v>0</v>
      </c>
      <c r="P1188" t="n">
        <v>25.72019411324538</v>
      </c>
      <c r="Q1188" t="n">
        <v>0</v>
      </c>
      <c r="R1188" t="n">
        <v>0.9458399597159025</v>
      </c>
      <c r="S1188" t="n">
        <v>39.34475428185415</v>
      </c>
      <c r="T1188" t="n">
        <v>157.781222368356</v>
      </c>
      <c r="U1188" t="n">
        <v>27.19296626140731</v>
      </c>
      <c r="V1188" t="n">
        <v>8.545437359544309</v>
      </c>
      <c r="W1188" t="n">
        <v>-24.92989315922341</v>
      </c>
      <c r="X1188" t="n">
        <v>1</v>
      </c>
      <c r="Y1188" t="n">
        <v>2.103818034014726</v>
      </c>
      <c r="Z1188" t="n">
        <v>84.42230298257456</v>
      </c>
      <c r="AA1188" t="n">
        <v>1645.78329393223</v>
      </c>
      <c r="AB1188" t="b">
        <v>0</v>
      </c>
      <c r="AC1188" t="b">
        <v>1</v>
      </c>
      <c r="AD1188" t="n">
        <v>89.95382661125035</v>
      </c>
      <c r="AE1188" t="n">
        <v>0.5209231406404892</v>
      </c>
      <c r="AF1188" t="n">
        <v>0</v>
      </c>
      <c r="AG1188" t="n">
        <v>0.02210883076321346</v>
      </c>
      <c r="AH1188" t="b">
        <v>0</v>
      </c>
      <c r="AI1188" t="b">
        <v>0</v>
      </c>
      <c r="AJ1188" t="n">
        <v>1645.78329393223</v>
      </c>
      <c r="AK1188" t="n">
        <v>0</v>
      </c>
      <c r="AL1188" t="n">
        <v>27.19296626140731</v>
      </c>
      <c r="AM1188" t="n">
        <v>0</v>
      </c>
      <c r="AN1188" t="n">
        <v>27.71456047758839</v>
      </c>
      <c r="AO1188" t="n">
        <v>0</v>
      </c>
      <c r="AP1188" t="n">
        <v>1</v>
      </c>
      <c r="AQ1188" t="n">
        <v>3</v>
      </c>
      <c r="AR1188" t="n">
        <v>0</v>
      </c>
      <c r="AS1188" t="n">
        <v>0</v>
      </c>
      <c r="AT1188" t="n">
        <v>5.514961683267582</v>
      </c>
      <c r="AU1188" t="n">
        <v>1.755053044425877</v>
      </c>
      <c r="AV1188" t="n">
        <v>5.514961683267582</v>
      </c>
    </row>
    <row r="1189" spans="1:48">
      <c r="A1189" t="n">
        <v>1186</v>
      </c>
      <c r="B1189" t="n">
        <v>0</v>
      </c>
      <c r="C1189" t="n">
        <v>0</v>
      </c>
      <c r="D1189" t="n">
        <v>0</v>
      </c>
      <c r="E1189" t="n">
        <v>78.5</v>
      </c>
      <c r="F1189" t="n">
        <v>0.1367663536356343</v>
      </c>
      <c r="G1189" t="n">
        <v>555.9449575425565</v>
      </c>
      <c r="H1189" t="n">
        <v>2052.548783247119</v>
      </c>
      <c r="I1189" t="n">
        <v>22.65926095906798</v>
      </c>
      <c r="J1189" t="n">
        <v>22.65926095906798</v>
      </c>
      <c r="K1189" t="n">
        <v>389.2111986466371</v>
      </c>
      <c r="L1189" t="n">
        <v>6</v>
      </c>
      <c r="M1189" t="n">
        <v>105.4201513127403</v>
      </c>
      <c r="N1189" t="n">
        <v>1658.459416863672</v>
      </c>
      <c r="O1189" t="b">
        <v>0</v>
      </c>
      <c r="P1189" t="n">
        <v>22.65926095906798</v>
      </c>
      <c r="Q1189" t="n">
        <v>0</v>
      </c>
      <c r="R1189" t="n">
        <v>0.943119234503091</v>
      </c>
      <c r="S1189" t="n">
        <v>39.38323585592618</v>
      </c>
      <c r="T1189" t="n">
        <v>138.3393313642765</v>
      </c>
      <c r="U1189" t="n">
        <v>24.02587088684142</v>
      </c>
      <c r="V1189" t="n">
        <v>7.86884706633063</v>
      </c>
      <c r="W1189" t="n">
        <v>-29.35123268031383</v>
      </c>
      <c r="X1189" t="n">
        <v>1</v>
      </c>
      <c r="Y1189" t="n">
        <v>6.525157555105146</v>
      </c>
      <c r="Z1189" t="n">
        <v>84.47055414608765</v>
      </c>
      <c r="AA1189" t="n">
        <v>1658.459416863672</v>
      </c>
      <c r="AB1189" t="b">
        <v>0</v>
      </c>
      <c r="AC1189" t="b">
        <v>1</v>
      </c>
      <c r="AD1189" t="n">
        <v>89.95553870958152</v>
      </c>
      <c r="AE1189" t="n">
        <v>0.6133093395886472</v>
      </c>
      <c r="AF1189" t="n">
        <v>0</v>
      </c>
      <c r="AG1189" t="n">
        <v>0.02848311330991499</v>
      </c>
      <c r="AH1189" t="b">
        <v>0</v>
      </c>
      <c r="AI1189" t="b">
        <v>0</v>
      </c>
      <c r="AJ1189" t="n">
        <v>1658.459416863672</v>
      </c>
      <c r="AK1189" t="n">
        <v>0</v>
      </c>
      <c r="AL1189" t="n">
        <v>24.02587088684142</v>
      </c>
      <c r="AM1189" t="n">
        <v>0</v>
      </c>
      <c r="AN1189" t="n">
        <v>24.63959451286074</v>
      </c>
      <c r="AO1189" t="n">
        <v>0</v>
      </c>
      <c r="AP1189" t="n">
        <v>1</v>
      </c>
      <c r="AQ1189" t="n">
        <v>3</v>
      </c>
      <c r="AR1189" t="n">
        <v>0</v>
      </c>
      <c r="AS1189" t="n">
        <v>0</v>
      </c>
      <c r="AT1189" t="n">
        <v>4.987675006681942</v>
      </c>
      <c r="AU1189" t="n">
        <v>1.587252044133428</v>
      </c>
      <c r="AV1189" t="n">
        <v>4.987675006681942</v>
      </c>
    </row>
    <row r="1190" spans="1:48">
      <c r="A1190" t="n">
        <v>1187</v>
      </c>
      <c r="B1190" t="n">
        <v>0</v>
      </c>
      <c r="C1190" t="n">
        <v>0</v>
      </c>
      <c r="D1190" t="n">
        <v>0</v>
      </c>
      <c r="E1190" t="n">
        <v>79</v>
      </c>
      <c r="F1190" t="n">
        <v>0.1700564859254552</v>
      </c>
      <c r="G1190" t="n">
        <v>559.486008227541</v>
      </c>
      <c r="H1190" t="n">
        <v>2065.622342376082</v>
      </c>
      <c r="I1190" t="n">
        <v>24.72176397502639</v>
      </c>
      <c r="J1190" t="n">
        <v>24.72176397502639</v>
      </c>
      <c r="K1190" t="n">
        <v>421.9505990194211</v>
      </c>
      <c r="L1190" t="n">
        <v>6</v>
      </c>
      <c r="M1190" t="n">
        <v>114.2878112186948</v>
      </c>
      <c r="N1190" t="n">
        <v>1669.022852639874</v>
      </c>
      <c r="O1190" t="b">
        <v>0</v>
      </c>
      <c r="P1190" t="n">
        <v>24.72176397502639</v>
      </c>
      <c r="Q1190" t="n">
        <v>0</v>
      </c>
      <c r="R1190" t="n">
        <v>0.9447335113987462</v>
      </c>
      <c r="S1190" t="n">
        <v>39.41884083880327</v>
      </c>
      <c r="T1190" t="n">
        <v>149.7197984485658</v>
      </c>
      <c r="U1190" t="n">
        <v>26.16797612950559</v>
      </c>
      <c r="V1190" t="n">
        <v>8.27448753433967</v>
      </c>
      <c r="W1190" t="n">
        <v>-28.37917150757486</v>
      </c>
      <c r="X1190" t="n">
        <v>1</v>
      </c>
      <c r="Y1190" t="n">
        <v>5.553096382366174</v>
      </c>
      <c r="Z1190" t="n">
        <v>84.472989255168</v>
      </c>
      <c r="AA1190" t="n">
        <v>1669.022852639874</v>
      </c>
      <c r="AB1190" t="b">
        <v>0</v>
      </c>
      <c r="AC1190" t="b">
        <v>1</v>
      </c>
      <c r="AD1190" t="n">
        <v>89.95793518853736</v>
      </c>
      <c r="AE1190" t="n">
        <v>0.5929976135911165</v>
      </c>
      <c r="AF1190" t="n">
        <v>0</v>
      </c>
      <c r="AG1190" t="n">
        <v>0.02847089510084133</v>
      </c>
      <c r="AH1190" t="b">
        <v>0</v>
      </c>
      <c r="AI1190" t="b">
        <v>0</v>
      </c>
      <c r="AJ1190" t="n">
        <v>1669.022852639874</v>
      </c>
      <c r="AK1190" t="n">
        <v>0</v>
      </c>
      <c r="AL1190" t="n">
        <v>26.16797612950559</v>
      </c>
      <c r="AM1190" t="n">
        <v>0</v>
      </c>
      <c r="AN1190" t="n">
        <v>26.76146677818776</v>
      </c>
      <c r="AO1190" t="n">
        <v>0</v>
      </c>
      <c r="AP1190" t="n">
        <v>1</v>
      </c>
      <c r="AQ1190" t="n">
        <v>3</v>
      </c>
      <c r="AR1190" t="n">
        <v>0</v>
      </c>
      <c r="AS1190" t="n">
        <v>0</v>
      </c>
      <c r="AT1190" t="n">
        <v>5.357068814124561</v>
      </c>
      <c r="AU1190" t="n">
        <v>1.70480602974156</v>
      </c>
      <c r="AV1190" t="n">
        <v>5.357068814124561</v>
      </c>
    </row>
    <row r="1191" spans="1:48">
      <c r="A1191" t="n">
        <v>1188</v>
      </c>
      <c r="B1191" t="n">
        <v>0</v>
      </c>
      <c r="C1191" t="n">
        <v>0</v>
      </c>
      <c r="D1191" t="n">
        <v>0</v>
      </c>
      <c r="E1191" t="n">
        <v>79.7</v>
      </c>
      <c r="F1191" t="n">
        <v>0.1830077026625379</v>
      </c>
      <c r="G1191" t="n">
        <v>564.4434791865192</v>
      </c>
      <c r="H1191" t="n">
        <v>2083.925325156629</v>
      </c>
      <c r="I1191" t="n">
        <v>25.80646295288487</v>
      </c>
      <c r="J1191" t="n">
        <v>25.80646295288487</v>
      </c>
      <c r="K1191" t="n">
        <v>436.5956515528039</v>
      </c>
      <c r="L1191" t="n">
        <v>6</v>
      </c>
      <c r="M1191" t="n">
        <v>118.2545101713987</v>
      </c>
      <c r="N1191" t="n">
        <v>1683.811662726556</v>
      </c>
      <c r="O1191" t="b">
        <v>0</v>
      </c>
      <c r="P1191" t="n">
        <v>25.80646295288487</v>
      </c>
      <c r="Q1191" t="n">
        <v>0</v>
      </c>
      <c r="R1191" t="n">
        <v>0.9453418602496985</v>
      </c>
      <c r="S1191" t="n">
        <v>39.45658423150616</v>
      </c>
      <c r="T1191" t="n">
        <v>154.8165779495134</v>
      </c>
      <c r="U1191" t="n">
        <v>27.29855096659791</v>
      </c>
      <c r="V1191" t="n">
        <v>8.461986153227969</v>
      </c>
      <c r="W1191" t="n">
        <v>-18.8203150892723</v>
      </c>
      <c r="X1191" t="n">
        <v>1</v>
      </c>
      <c r="Y1191" t="n">
        <v>-4.005760035936387</v>
      </c>
      <c r="Z1191" t="n">
        <v>84.52091300604197</v>
      </c>
      <c r="AA1191" t="n">
        <v>1683.811662726556</v>
      </c>
      <c r="AB1191" t="b">
        <v>0</v>
      </c>
      <c r="AC1191" t="b">
        <v>1</v>
      </c>
      <c r="AD1191" t="n">
        <v>89.9582421997172</v>
      </c>
      <c r="AE1191" t="n">
        <v>0.3932603152982271</v>
      </c>
      <c r="AF1191" t="n">
        <v>0</v>
      </c>
      <c r="AG1191" t="n">
        <v>0.02918069216128005</v>
      </c>
      <c r="AH1191" t="b">
        <v>0</v>
      </c>
      <c r="AI1191" t="b">
        <v>0</v>
      </c>
      <c r="AJ1191" t="n">
        <v>1683.811662726556</v>
      </c>
      <c r="AK1191" t="n">
        <v>0</v>
      </c>
      <c r="AL1191" t="n">
        <v>27.29855096659791</v>
      </c>
      <c r="AM1191" t="n">
        <v>0</v>
      </c>
      <c r="AN1191" t="n">
        <v>27.69238991335716</v>
      </c>
      <c r="AO1191" t="n">
        <v>0</v>
      </c>
      <c r="AP1191" t="n">
        <v>1</v>
      </c>
      <c r="AQ1191" t="n">
        <v>3</v>
      </c>
      <c r="AR1191" t="n">
        <v>0</v>
      </c>
      <c r="AS1191" t="n">
        <v>0</v>
      </c>
      <c r="AT1191" t="n">
        <v>5.523280057083385</v>
      </c>
      <c r="AU1191" t="n">
        <v>1.757700240930323</v>
      </c>
      <c r="AV1191" t="n">
        <v>5.523280057083385</v>
      </c>
    </row>
    <row r="1192" spans="1:48">
      <c r="A1192" t="n">
        <v>1189</v>
      </c>
      <c r="B1192" t="n">
        <v>0</v>
      </c>
      <c r="C1192" t="n">
        <v>0</v>
      </c>
      <c r="D1192" t="n">
        <v>0</v>
      </c>
      <c r="E1192" t="n">
        <v>80.3</v>
      </c>
      <c r="F1192" t="n">
        <v>0.1812460367577255</v>
      </c>
      <c r="G1192" t="n">
        <v>568.6927400085004</v>
      </c>
      <c r="H1192" t="n">
        <v>2099.613596111384</v>
      </c>
      <c r="I1192" t="n">
        <v>26.03893292360118</v>
      </c>
      <c r="J1192" t="n">
        <v>26.03893292360118</v>
      </c>
      <c r="K1192" t="n">
        <v>437.2369748452369</v>
      </c>
      <c r="L1192" t="n">
        <v>6</v>
      </c>
      <c r="M1192" t="n">
        <v>118.4282163719493</v>
      </c>
      <c r="N1192" t="n">
        <v>1696.487785657998</v>
      </c>
      <c r="O1192" t="b">
        <v>0</v>
      </c>
      <c r="P1192" t="n">
        <v>26.03893292360118</v>
      </c>
      <c r="Q1192" t="n">
        <v>0</v>
      </c>
      <c r="R1192" t="n">
        <v>0.9453267056761957</v>
      </c>
      <c r="S1192" t="n">
        <v>39.49554997240964</v>
      </c>
      <c r="T1192" t="n">
        <v>155.0464763532913</v>
      </c>
      <c r="U1192" t="n">
        <v>27.54490354207801</v>
      </c>
      <c r="V1192" t="n">
        <v>8.476901635532272</v>
      </c>
      <c r="W1192" t="n">
        <v>-18.8203150892723</v>
      </c>
      <c r="X1192" t="n">
        <v>1</v>
      </c>
      <c r="Y1192" t="n">
        <v>-4.005760035936387</v>
      </c>
      <c r="Z1192" t="n">
        <v>84.56883675691593</v>
      </c>
      <c r="AA1192" t="n">
        <v>1696.487785657998</v>
      </c>
      <c r="AB1192" t="b">
        <v>0</v>
      </c>
      <c r="AC1192" t="b">
        <v>1</v>
      </c>
      <c r="AD1192" t="n">
        <v>89.95665261240136</v>
      </c>
      <c r="AE1192" t="n">
        <v>0.3932603152982271</v>
      </c>
      <c r="AF1192" t="n">
        <v>0</v>
      </c>
      <c r="AG1192" t="n">
        <v>0.03408905118798961</v>
      </c>
      <c r="AH1192" t="b">
        <v>0</v>
      </c>
      <c r="AI1192" t="b">
        <v>0</v>
      </c>
      <c r="AJ1192" t="n">
        <v>1696.487785657998</v>
      </c>
      <c r="AK1192" t="n">
        <v>0</v>
      </c>
      <c r="AL1192" t="n">
        <v>27.54490354207801</v>
      </c>
      <c r="AM1192" t="n">
        <v>0</v>
      </c>
      <c r="AN1192" t="n">
        <v>27.93874248883726</v>
      </c>
      <c r="AO1192" t="n">
        <v>0</v>
      </c>
      <c r="AP1192" t="n">
        <v>1</v>
      </c>
      <c r="AQ1192" t="n">
        <v>3</v>
      </c>
      <c r="AR1192" t="n">
        <v>0</v>
      </c>
      <c r="AS1192" t="n">
        <v>0</v>
      </c>
      <c r="AT1192" t="n">
        <v>5.570342263024552</v>
      </c>
      <c r="AU1192" t="n">
        <v>1.772677075323396</v>
      </c>
      <c r="AV1192" t="n">
        <v>5.570342263024552</v>
      </c>
    </row>
    <row r="1193" spans="1:48">
      <c r="A1193" t="n">
        <v>1190</v>
      </c>
      <c r="B1193" t="n">
        <v>0</v>
      </c>
      <c r="C1193" t="n">
        <v>0</v>
      </c>
      <c r="D1193" t="n">
        <v>0</v>
      </c>
      <c r="E1193" t="n">
        <v>81</v>
      </c>
      <c r="F1193" t="n">
        <v>0.1753414836398974</v>
      </c>
      <c r="G1193" t="n">
        <v>573.6502109674788</v>
      </c>
      <c r="H1193" t="n">
        <v>2117.916578891932</v>
      </c>
      <c r="I1193" t="n">
        <v>26.09753601847584</v>
      </c>
      <c r="J1193" t="n">
        <v>26.09753601847584</v>
      </c>
      <c r="K1193" t="n">
        <v>434.4339230194774</v>
      </c>
      <c r="L1193" t="n">
        <v>6</v>
      </c>
      <c r="M1193" t="n">
        <v>117.668993233878</v>
      </c>
      <c r="N1193" t="n">
        <v>1711.276595744681</v>
      </c>
      <c r="O1193" t="b">
        <v>0</v>
      </c>
      <c r="P1193" t="n">
        <v>26.09753601847584</v>
      </c>
      <c r="Q1193" t="n">
        <v>0</v>
      </c>
      <c r="R1193" t="n">
        <v>0.9451503759042454</v>
      </c>
      <c r="S1193" t="n">
        <v>39.53487762579319</v>
      </c>
      <c r="T1193" t="n">
        <v>154.0812402278408</v>
      </c>
      <c r="U1193" t="n">
        <v>27.61204638310361</v>
      </c>
      <c r="V1193" t="n">
        <v>8.451298106704684</v>
      </c>
      <c r="W1193" t="n">
        <v>-19.86211168902176</v>
      </c>
      <c r="X1193" t="n">
        <v>1</v>
      </c>
      <c r="Y1193" t="n">
        <v>-2.963963436186926</v>
      </c>
      <c r="Z1193" t="n">
        <v>84.58095770596003</v>
      </c>
      <c r="AA1193" t="n">
        <v>1711.276595744681</v>
      </c>
      <c r="AB1193" t="b">
        <v>0</v>
      </c>
      <c r="AC1193" t="b">
        <v>1</v>
      </c>
      <c r="AD1193" t="n">
        <v>89.95526973076007</v>
      </c>
      <c r="AE1193" t="n">
        <v>0.4150291994720964</v>
      </c>
      <c r="AF1193" t="n">
        <v>0</v>
      </c>
      <c r="AG1193" t="n">
        <v>0.03055431916656237</v>
      </c>
      <c r="AH1193" t="b">
        <v>0</v>
      </c>
      <c r="AI1193" t="b">
        <v>0</v>
      </c>
      <c r="AJ1193" t="n">
        <v>1711.276595744681</v>
      </c>
      <c r="AK1193" t="n">
        <v>0</v>
      </c>
      <c r="AL1193" t="n">
        <v>27.61204638310361</v>
      </c>
      <c r="AM1193" t="n">
        <v>0</v>
      </c>
      <c r="AN1193" t="n">
        <v>28.02765421403673</v>
      </c>
      <c r="AO1193" t="n">
        <v>0</v>
      </c>
      <c r="AP1193" t="n">
        <v>1</v>
      </c>
      <c r="AQ1193" t="n">
        <v>3</v>
      </c>
      <c r="AR1193" t="n">
        <v>0</v>
      </c>
      <c r="AS1193" t="n">
        <v>0</v>
      </c>
      <c r="AT1193" t="n">
        <v>5.591022793112709</v>
      </c>
      <c r="AU1193" t="n">
        <v>1.7792583408654</v>
      </c>
      <c r="AV1193" t="n">
        <v>5.591022793112709</v>
      </c>
    </row>
    <row r="1194" spans="1:48">
      <c r="A1194" t="n">
        <v>1191</v>
      </c>
      <c r="B1194" t="n">
        <v>0</v>
      </c>
      <c r="C1194" t="n">
        <v>0</v>
      </c>
      <c r="D1194" t="n">
        <v>0</v>
      </c>
      <c r="E1194" t="n">
        <v>81.59999999999999</v>
      </c>
      <c r="F1194" t="n">
        <v>0.2007213620160204</v>
      </c>
      <c r="G1194" t="n">
        <v>577.89947178946</v>
      </c>
      <c r="H1194" t="n">
        <v>2133.604849846686</v>
      </c>
      <c r="I1194" t="n">
        <v>27.85458023986043</v>
      </c>
      <c r="J1194" t="n">
        <v>27.85458023986043</v>
      </c>
      <c r="K1194" t="n">
        <v>460.2732152562394</v>
      </c>
      <c r="L1194" t="n">
        <v>6</v>
      </c>
      <c r="M1194" t="n">
        <v>124.6677181084072</v>
      </c>
      <c r="N1194" t="n">
        <v>1723.952718676122</v>
      </c>
      <c r="O1194" t="b">
        <v>0</v>
      </c>
      <c r="P1194" t="n">
        <v>27.85458023986043</v>
      </c>
      <c r="Q1194" t="n">
        <v>0</v>
      </c>
      <c r="R1194" t="n">
        <v>0.9461963921965104</v>
      </c>
      <c r="S1194" t="n">
        <v>39.57442091298399</v>
      </c>
      <c r="T1194" t="n">
        <v>163.0652279005341</v>
      </c>
      <c r="U1194" t="n">
        <v>29.43847648287742</v>
      </c>
      <c r="V1194" t="n">
        <v>8.773497568346983</v>
      </c>
      <c r="W1194" t="n">
        <v>-25.91453913492713</v>
      </c>
      <c r="X1194" t="n">
        <v>1</v>
      </c>
      <c r="Y1194" t="n">
        <v>3.088464009718443</v>
      </c>
      <c r="Z1194" t="n">
        <v>84.59363392098345</v>
      </c>
      <c r="AA1194" t="n">
        <v>1723.952718676122</v>
      </c>
      <c r="AB1194" t="b">
        <v>0</v>
      </c>
      <c r="AC1194" t="b">
        <v>1</v>
      </c>
      <c r="AD1194" t="n">
        <v>89.95529443325481</v>
      </c>
      <c r="AE1194" t="n">
        <v>0.5414978326701191</v>
      </c>
      <c r="AF1194" t="n">
        <v>0</v>
      </c>
      <c r="AG1194" t="n">
        <v>0.03124490920822226</v>
      </c>
      <c r="AH1194" t="b">
        <v>0</v>
      </c>
      <c r="AI1194" t="b">
        <v>0</v>
      </c>
      <c r="AJ1194" t="n">
        <v>1723.952718676122</v>
      </c>
      <c r="AK1194" t="n">
        <v>0</v>
      </c>
      <c r="AL1194" t="n">
        <v>29.43847648287742</v>
      </c>
      <c r="AM1194" t="n">
        <v>0</v>
      </c>
      <c r="AN1194" t="n">
        <v>29.98064539108812</v>
      </c>
      <c r="AO1194" t="n">
        <v>0</v>
      </c>
      <c r="AP1194" t="n">
        <v>1</v>
      </c>
      <c r="AQ1194" t="n">
        <v>3</v>
      </c>
      <c r="AR1194" t="n">
        <v>0</v>
      </c>
      <c r="AS1194" t="n">
        <v>0</v>
      </c>
      <c r="AT1194" t="n">
        <v>5.934391721074416</v>
      </c>
      <c r="AU1194" t="n">
        <v>1.888530302665031</v>
      </c>
      <c r="AV1194" t="n">
        <v>5.934391721074416</v>
      </c>
    </row>
    <row r="1195" spans="1:48">
      <c r="A1195" t="n">
        <v>1192</v>
      </c>
      <c r="B1195" t="n">
        <v>0</v>
      </c>
      <c r="C1195" t="n">
        <v>0</v>
      </c>
      <c r="D1195" t="n">
        <v>0</v>
      </c>
      <c r="E1195" t="n">
        <v>82.40000000000001</v>
      </c>
      <c r="F1195" t="n">
        <v>0.1884397349626941</v>
      </c>
      <c r="G1195" t="n">
        <v>583.5651528854352</v>
      </c>
      <c r="H1195" t="n">
        <v>2154.522544453027</v>
      </c>
      <c r="I1195" t="n">
        <v>27.62094610127509</v>
      </c>
      <c r="J1195" t="n">
        <v>27.62094610127509</v>
      </c>
      <c r="K1195" t="n">
        <v>451.9814197084965</v>
      </c>
      <c r="L1195" t="n">
        <v>6</v>
      </c>
      <c r="M1195" t="n">
        <v>122.4218363240781</v>
      </c>
      <c r="N1195" t="n">
        <v>1740.854215918046</v>
      </c>
      <c r="O1195" t="b">
        <v>0</v>
      </c>
      <c r="P1195" t="n">
        <v>27.62094610127509</v>
      </c>
      <c r="Q1195" t="n">
        <v>0</v>
      </c>
      <c r="R1195" t="n">
        <v>0.9458013856966223</v>
      </c>
      <c r="S1195" t="n">
        <v>39.61582160725973</v>
      </c>
      <c r="T1195" t="n">
        <v>160.1944932199676</v>
      </c>
      <c r="U1195" t="n">
        <v>29.20374881977056</v>
      </c>
      <c r="V1195" t="n">
        <v>8.682319551554059</v>
      </c>
      <c r="W1195" t="n">
        <v>-28.32202088352911</v>
      </c>
      <c r="X1195" t="n">
        <v>1</v>
      </c>
      <c r="Y1195" t="n">
        <v>5.495945758320424</v>
      </c>
      <c r="Z1195" t="n">
        <v>84.62584504557165</v>
      </c>
      <c r="AA1195" t="n">
        <v>1740.854215918046</v>
      </c>
      <c r="AB1195" t="b">
        <v>0</v>
      </c>
      <c r="AC1195" t="b">
        <v>1</v>
      </c>
      <c r="AD1195" t="n">
        <v>89.95699768916117</v>
      </c>
      <c r="AE1195" t="n">
        <v>0.5918034214468768</v>
      </c>
      <c r="AF1195" t="n">
        <v>0</v>
      </c>
      <c r="AG1195" t="n">
        <v>0.02966100994155874</v>
      </c>
      <c r="AH1195" t="b">
        <v>0</v>
      </c>
      <c r="AI1195" t="b">
        <v>0</v>
      </c>
      <c r="AJ1195" t="n">
        <v>1740.854215918046</v>
      </c>
      <c r="AK1195" t="n">
        <v>0</v>
      </c>
      <c r="AL1195" t="n">
        <v>29.20374881977056</v>
      </c>
      <c r="AM1195" t="n">
        <v>0</v>
      </c>
      <c r="AN1195" t="n">
        <v>29.79613087267846</v>
      </c>
      <c r="AO1195" t="n">
        <v>0</v>
      </c>
      <c r="AP1195" t="n">
        <v>1</v>
      </c>
      <c r="AQ1195" t="n">
        <v>3</v>
      </c>
      <c r="AR1195" t="n">
        <v>0</v>
      </c>
      <c r="AS1195" t="n">
        <v>0</v>
      </c>
      <c r="AT1195" t="n">
        <v>5.908297540097736</v>
      </c>
      <c r="AU1195" t="n">
        <v>1.880226224704912</v>
      </c>
      <c r="AV1195" t="n">
        <v>5.908297540097736</v>
      </c>
    </row>
    <row r="1196" spans="1:48">
      <c r="A1196" t="n">
        <v>1193</v>
      </c>
      <c r="B1196" t="n">
        <v>0</v>
      </c>
      <c r="C1196" t="n">
        <v>0</v>
      </c>
      <c r="D1196" t="n">
        <v>0</v>
      </c>
      <c r="E1196" t="n">
        <v>82.90000000000001</v>
      </c>
      <c r="F1196" t="n">
        <v>0.1288530314665479</v>
      </c>
      <c r="G1196" t="n">
        <v>587.1062035704197</v>
      </c>
      <c r="H1196" t="n">
        <v>2167.59610358199</v>
      </c>
      <c r="I1196" t="n">
        <v>24.51133683631172</v>
      </c>
      <c r="J1196" t="n">
        <v>24.51133683631172</v>
      </c>
      <c r="K1196" t="n">
        <v>398.6774858346279</v>
      </c>
      <c r="L1196" t="n">
        <v>6</v>
      </c>
      <c r="M1196" t="n">
        <v>107.9841510928028</v>
      </c>
      <c r="N1196" t="n">
        <v>1751.417651694248</v>
      </c>
      <c r="O1196" t="b">
        <v>0</v>
      </c>
      <c r="P1196" t="n">
        <v>24.51133683631172</v>
      </c>
      <c r="Q1196" t="n">
        <v>0</v>
      </c>
      <c r="R1196" t="n">
        <v>0.9432673206096813</v>
      </c>
      <c r="S1196" t="n">
        <v>39.65717644690626</v>
      </c>
      <c r="T1196" t="n">
        <v>141.6817358477955</v>
      </c>
      <c r="U1196" t="n">
        <v>25.98556771845844</v>
      </c>
      <c r="V1196" t="n">
        <v>8.037984495316834</v>
      </c>
      <c r="W1196" t="n">
        <v>-20.40511650681204</v>
      </c>
      <c r="X1196" t="n">
        <v>1</v>
      </c>
      <c r="Y1196" t="n">
        <v>-2.420958618396639</v>
      </c>
      <c r="Z1196" t="n">
        <v>84.6637087763728</v>
      </c>
      <c r="AA1196" t="n">
        <v>1751.417651694248</v>
      </c>
      <c r="AB1196" t="b">
        <v>0</v>
      </c>
      <c r="AC1196" t="b">
        <v>1</v>
      </c>
      <c r="AD1196" t="n">
        <v>89.95760780565719</v>
      </c>
      <c r="AE1196" t="n">
        <v>0.4263755687990576</v>
      </c>
      <c r="AF1196" t="n">
        <v>0</v>
      </c>
      <c r="AG1196" t="n">
        <v>0.02146565479754103</v>
      </c>
      <c r="AH1196" t="b">
        <v>0</v>
      </c>
      <c r="AI1196" t="b">
        <v>0</v>
      </c>
      <c r="AJ1196" t="n">
        <v>1751.417651694248</v>
      </c>
      <c r="AK1196" t="n">
        <v>0</v>
      </c>
      <c r="AL1196" t="n">
        <v>25.98556771845844</v>
      </c>
      <c r="AM1196" t="n">
        <v>0</v>
      </c>
      <c r="AN1196" t="n">
        <v>26.41228567273739</v>
      </c>
      <c r="AO1196" t="n">
        <v>0</v>
      </c>
      <c r="AP1196" t="n">
        <v>1</v>
      </c>
      <c r="AQ1196" t="n">
        <v>3</v>
      </c>
      <c r="AR1196" t="n">
        <v>0</v>
      </c>
      <c r="AS1196" t="n">
        <v>0</v>
      </c>
      <c r="AT1196" t="n">
        <v>5.329145058090169</v>
      </c>
      <c r="AU1196" t="n">
        <v>1.695919717223985</v>
      </c>
      <c r="AV1196" t="n">
        <v>5.329145058090169</v>
      </c>
    </row>
    <row r="1197" spans="1:48">
      <c r="A1197" t="n">
        <v>1194</v>
      </c>
      <c r="B1197" t="n">
        <v>0</v>
      </c>
      <c r="C1197" t="n">
        <v>0</v>
      </c>
      <c r="D1197" t="n">
        <v>0</v>
      </c>
      <c r="E1197" t="n">
        <v>83.40000000000001</v>
      </c>
      <c r="F1197" t="n">
        <v>0.1294814725044411</v>
      </c>
      <c r="G1197" t="n">
        <v>590.6472542554041</v>
      </c>
      <c r="H1197" t="n">
        <v>2180.669662710952</v>
      </c>
      <c r="I1197" t="n">
        <v>24.81632308441929</v>
      </c>
      <c r="J1197" t="n">
        <v>24.81632308441929</v>
      </c>
      <c r="K1197" t="n">
        <v>401.2182018754932</v>
      </c>
      <c r="L1197" t="n">
        <v>6</v>
      </c>
      <c r="M1197" t="n">
        <v>108.6723190345323</v>
      </c>
      <c r="N1197" t="n">
        <v>1761.981087470449</v>
      </c>
      <c r="O1197" t="b">
        <v>0</v>
      </c>
      <c r="P1197" t="n">
        <v>24.81632308441929</v>
      </c>
      <c r="Q1197" t="n">
        <v>0</v>
      </c>
      <c r="R1197" t="n">
        <v>0.943363613137611</v>
      </c>
      <c r="S1197" t="n">
        <v>39.69559136405663</v>
      </c>
      <c r="T1197" t="n">
        <v>142.5700996695634</v>
      </c>
      <c r="U1197" t="n">
        <v>26.30621187717918</v>
      </c>
      <c r="V1197" t="n">
        <v>8.074655319894731</v>
      </c>
      <c r="W1197" t="n">
        <v>-19.86211168902176</v>
      </c>
      <c r="X1197" t="n">
        <v>1</v>
      </c>
      <c r="Y1197" t="n">
        <v>-2.963963436186926</v>
      </c>
      <c r="Z1197" t="n">
        <v>84.70442510199689</v>
      </c>
      <c r="AA1197" t="n">
        <v>1761.981087470449</v>
      </c>
      <c r="AB1197" t="b">
        <v>0</v>
      </c>
      <c r="AC1197" t="b">
        <v>1</v>
      </c>
      <c r="AD1197" t="n">
        <v>89.9565393687416</v>
      </c>
      <c r="AE1197" t="n">
        <v>0.4150291994720964</v>
      </c>
      <c r="AF1197" t="n">
        <v>0</v>
      </c>
      <c r="AG1197" t="n">
        <v>0.02562719675461611</v>
      </c>
      <c r="AH1197" t="b">
        <v>0</v>
      </c>
      <c r="AI1197" t="b">
        <v>0</v>
      </c>
      <c r="AJ1197" t="n">
        <v>1761.981087470449</v>
      </c>
      <c r="AK1197" t="n">
        <v>0</v>
      </c>
      <c r="AL1197" t="n">
        <v>26.30621187717918</v>
      </c>
      <c r="AM1197" t="n">
        <v>0</v>
      </c>
      <c r="AN1197" t="n">
        <v>26.72151840888999</v>
      </c>
      <c r="AO1197" t="n">
        <v>0</v>
      </c>
      <c r="AP1197" t="n">
        <v>1</v>
      </c>
      <c r="AQ1197" t="n">
        <v>3</v>
      </c>
      <c r="AR1197" t="n">
        <v>0</v>
      </c>
      <c r="AS1197" t="n">
        <v>0</v>
      </c>
      <c r="AT1197" t="n">
        <v>5.386732446439343</v>
      </c>
      <c r="AU1197" t="n">
        <v>1.714246031538987</v>
      </c>
      <c r="AV1197" t="n">
        <v>5.386732446439343</v>
      </c>
    </row>
    <row r="1198" spans="1:48">
      <c r="A1198" t="n">
        <v>1195</v>
      </c>
      <c r="B1198" t="n">
        <v>0</v>
      </c>
      <c r="C1198" t="n">
        <v>0</v>
      </c>
      <c r="D1198" t="n">
        <v>0</v>
      </c>
      <c r="E1198" t="n">
        <v>83.8</v>
      </c>
      <c r="F1198" t="n">
        <v>0.1032210785156753</v>
      </c>
      <c r="G1198" t="n">
        <v>593.4800948033916</v>
      </c>
      <c r="H1198" t="n">
        <v>2191.128510014122</v>
      </c>
      <c r="I1198" t="n">
        <v>23.51980402945933</v>
      </c>
      <c r="J1198" t="n">
        <v>23.51980402945933</v>
      </c>
      <c r="K1198" t="n">
        <v>378.4416466147405</v>
      </c>
      <c r="L1198" t="n">
        <v>6</v>
      </c>
      <c r="M1198" t="n">
        <v>102.5031545543718</v>
      </c>
      <c r="N1198" t="n">
        <v>1770.431836091411</v>
      </c>
      <c r="O1198" t="b">
        <v>0</v>
      </c>
      <c r="P1198" t="n">
        <v>23.51980402945933</v>
      </c>
      <c r="Q1198" t="n">
        <v>0</v>
      </c>
      <c r="R1198" t="n">
        <v>0.9420670409243321</v>
      </c>
      <c r="S1198" t="n">
        <v>39.73441825196337</v>
      </c>
      <c r="T1198" t="n">
        <v>134.6616899690518</v>
      </c>
      <c r="U1198" t="n">
        <v>24.96616801961598</v>
      </c>
      <c r="V1198" t="n">
        <v>7.801350174037324</v>
      </c>
      <c r="W1198" t="n">
        <v>-23.87718934978612</v>
      </c>
      <c r="X1198" t="n">
        <v>1</v>
      </c>
      <c r="Y1198" t="n">
        <v>1.051114224577439</v>
      </c>
      <c r="Z1198" t="n">
        <v>84.7105600718053</v>
      </c>
      <c r="AA1198" t="n">
        <v>1770.431836091411</v>
      </c>
      <c r="AB1198" t="b">
        <v>0</v>
      </c>
      <c r="AC1198" t="b">
        <v>1</v>
      </c>
      <c r="AD1198" t="n">
        <v>89.95615983516787</v>
      </c>
      <c r="AE1198" t="n">
        <v>0.4989263446223966</v>
      </c>
      <c r="AF1198" t="n">
        <v>0</v>
      </c>
      <c r="AG1198" t="n">
        <v>0.02506233121039947</v>
      </c>
      <c r="AH1198" t="b">
        <v>0</v>
      </c>
      <c r="AI1198" t="b">
        <v>0</v>
      </c>
      <c r="AJ1198" t="n">
        <v>1770.431836091411</v>
      </c>
      <c r="AK1198" t="n">
        <v>0</v>
      </c>
      <c r="AL1198" t="n">
        <v>24.96616801961598</v>
      </c>
      <c r="AM1198" t="n">
        <v>0</v>
      </c>
      <c r="AN1198" t="n">
        <v>25.46531349094551</v>
      </c>
      <c r="AO1198" t="n">
        <v>0</v>
      </c>
      <c r="AP1198" t="n">
        <v>1</v>
      </c>
      <c r="AQ1198" t="n">
        <v>3</v>
      </c>
      <c r="AR1198" t="n">
        <v>0</v>
      </c>
      <c r="AS1198" t="n">
        <v>0</v>
      </c>
      <c r="AT1198" t="n">
        <v>5.176052502056498</v>
      </c>
      <c r="AU1198" t="n">
        <v>1.647200329497135</v>
      </c>
      <c r="AV1198" t="n">
        <v>5.176052502056498</v>
      </c>
    </row>
    <row r="1199" spans="1:48">
      <c r="A1199" t="n">
        <v>1196</v>
      </c>
      <c r="B1199" t="n">
        <v>0</v>
      </c>
      <c r="C1199" t="n">
        <v>0</v>
      </c>
      <c r="D1199" t="n">
        <v>0</v>
      </c>
      <c r="E1199" t="n">
        <v>84.2</v>
      </c>
      <c r="F1199" t="n">
        <v>0.124300880099538</v>
      </c>
      <c r="G1199" t="n">
        <v>596.3129353513791</v>
      </c>
      <c r="H1199" t="n">
        <v>2201.587357317292</v>
      </c>
      <c r="I1199" t="n">
        <v>24.95131049915668</v>
      </c>
      <c r="J1199" t="n">
        <v>24.95131049915668</v>
      </c>
      <c r="K1199" t="n">
        <v>399.5678276093235</v>
      </c>
      <c r="L1199" t="n">
        <v>6</v>
      </c>
      <c r="M1199" t="n">
        <v>108.2253054196434</v>
      </c>
      <c r="N1199" t="n">
        <v>1778.882584712372</v>
      </c>
      <c r="O1199" t="b">
        <v>0</v>
      </c>
      <c r="P1199" t="n">
        <v>24.95131049915668</v>
      </c>
      <c r="Q1199" t="n">
        <v>0</v>
      </c>
      <c r="R1199" t="n">
        <v>0.943220900597461</v>
      </c>
      <c r="S1199" t="n">
        <v>39.77205906697158</v>
      </c>
      <c r="T1199" t="n">
        <v>142.0051332545048</v>
      </c>
      <c r="U1199" t="n">
        <v>26.45330535333967</v>
      </c>
      <c r="V1199" t="n">
        <v>8.062923576728338</v>
      </c>
      <c r="W1199" t="n">
        <v>-28.92217632536514</v>
      </c>
      <c r="X1199" t="n">
        <v>1</v>
      </c>
      <c r="Y1199" t="n">
        <v>6.096101200156461</v>
      </c>
      <c r="Z1199" t="n">
        <v>84.74899914372841</v>
      </c>
      <c r="AA1199" t="n">
        <v>1778.882584712372</v>
      </c>
      <c r="AB1199" t="b">
        <v>0</v>
      </c>
      <c r="AC1199" t="b">
        <v>1</v>
      </c>
      <c r="AD1199" t="n">
        <v>89.95757793346642</v>
      </c>
      <c r="AE1199" t="n">
        <v>0.6043439829180777</v>
      </c>
      <c r="AF1199" t="n">
        <v>0</v>
      </c>
      <c r="AG1199" t="n">
        <v>0.02303662038104609</v>
      </c>
      <c r="AH1199" t="b">
        <v>0</v>
      </c>
      <c r="AI1199" t="b">
        <v>0</v>
      </c>
      <c r="AJ1199" t="n">
        <v>1778.882584712372</v>
      </c>
      <c r="AK1199" t="n">
        <v>0</v>
      </c>
      <c r="AL1199" t="n">
        <v>26.45330535333967</v>
      </c>
      <c r="AM1199" t="n">
        <v>0</v>
      </c>
      <c r="AN1199" t="n">
        <v>27.05792666849646</v>
      </c>
      <c r="AO1199" t="n">
        <v>0</v>
      </c>
      <c r="AP1199" t="n">
        <v>1</v>
      </c>
      <c r="AQ1199" t="n">
        <v>3</v>
      </c>
      <c r="AR1199" t="n">
        <v>0</v>
      </c>
      <c r="AS1199" t="n">
        <v>0</v>
      </c>
      <c r="AT1199" t="n">
        <v>5.451904349505809</v>
      </c>
      <c r="AU1199" t="n">
        <v>1.734986002812923</v>
      </c>
      <c r="AV1199" t="n">
        <v>5.451904349505809</v>
      </c>
    </row>
    <row r="1200" spans="1:48">
      <c r="A1200" t="n">
        <v>1197</v>
      </c>
      <c r="B1200" t="n">
        <v>0</v>
      </c>
      <c r="C1200" t="n">
        <v>0</v>
      </c>
      <c r="D1200" t="n">
        <v>0</v>
      </c>
      <c r="E1200" t="n">
        <v>84.7</v>
      </c>
      <c r="F1200" t="n">
        <v>0.1495754010861905</v>
      </c>
      <c r="G1200" t="n">
        <v>599.8539860363636</v>
      </c>
      <c r="H1200" t="n">
        <v>2214.660916446255</v>
      </c>
      <c r="I1200" t="n">
        <v>26.69625011947788</v>
      </c>
      <c r="J1200" t="n">
        <v>26.69625011947788</v>
      </c>
      <c r="K1200" t="n">
        <v>424.9874403543537</v>
      </c>
      <c r="L1200" t="n">
        <v>6</v>
      </c>
      <c r="M1200" t="n">
        <v>115.1103576257729</v>
      </c>
      <c r="N1200" t="n">
        <v>1789.446020488574</v>
      </c>
      <c r="O1200" t="b">
        <v>0</v>
      </c>
      <c r="P1200" t="n">
        <v>26.69625011947788</v>
      </c>
      <c r="Q1200" t="n">
        <v>0</v>
      </c>
      <c r="R1200" t="n">
        <v>0.9444577228457508</v>
      </c>
      <c r="S1200" t="n">
        <v>39.81119552049624</v>
      </c>
      <c r="T1200" t="n">
        <v>150.8413880761399</v>
      </c>
      <c r="U1200" t="n">
        <v>28.26622036509931</v>
      </c>
      <c r="V1200" t="n">
        <v>8.378074182856636</v>
      </c>
      <c r="W1200" t="n">
        <v>-20.84675766472547</v>
      </c>
      <c r="X1200" t="n">
        <v>1</v>
      </c>
      <c r="Y1200" t="n">
        <v>-1.979317460483209</v>
      </c>
      <c r="Z1200" t="n">
        <v>84.75694016796891</v>
      </c>
      <c r="AA1200" t="n">
        <v>1789.446020488574</v>
      </c>
      <c r="AB1200" t="b">
        <v>0</v>
      </c>
      <c r="AC1200" t="b">
        <v>1</v>
      </c>
      <c r="AD1200" t="n">
        <v>89.95839475563699</v>
      </c>
      <c r="AE1200" t="n">
        <v>0.4356038915017263</v>
      </c>
      <c r="AF1200" t="n">
        <v>0</v>
      </c>
      <c r="AG1200" t="n">
        <v>0.02301806675510187</v>
      </c>
      <c r="AH1200" t="b">
        <v>0</v>
      </c>
      <c r="AI1200" t="b">
        <v>0</v>
      </c>
      <c r="AJ1200" t="n">
        <v>1789.446020488574</v>
      </c>
      <c r="AK1200" t="n">
        <v>0</v>
      </c>
      <c r="AL1200" t="n">
        <v>28.26622036509931</v>
      </c>
      <c r="AM1200" t="n">
        <v>0</v>
      </c>
      <c r="AN1200" t="n">
        <v>28.70216664208093</v>
      </c>
      <c r="AO1200" t="n">
        <v>0</v>
      </c>
      <c r="AP1200" t="n">
        <v>1</v>
      </c>
      <c r="AQ1200" t="n">
        <v>3</v>
      </c>
      <c r="AR1200" t="n">
        <v>0</v>
      </c>
      <c r="AS1200" t="n">
        <v>0</v>
      </c>
      <c r="AT1200" t="n">
        <v>5.738817753004859</v>
      </c>
      <c r="AU1200" t="n">
        <v>1.826291848839989</v>
      </c>
      <c r="AV1200" t="n">
        <v>5.738817753004859</v>
      </c>
    </row>
    <row r="1201" spans="1:48">
      <c r="A1201" t="n">
        <v>1198</v>
      </c>
      <c r="B1201" t="n">
        <v>0</v>
      </c>
      <c r="C1201" t="n">
        <v>0</v>
      </c>
      <c r="D1201" t="n">
        <v>0</v>
      </c>
      <c r="E1201" t="n">
        <v>85.2</v>
      </c>
      <c r="F1201" t="n">
        <v>0.1107308488890197</v>
      </c>
      <c r="G1201" t="n">
        <v>603.395036721348</v>
      </c>
      <c r="H1201" t="n">
        <v>2227.734475575217</v>
      </c>
      <c r="I1201" t="n">
        <v>24.70388006715193</v>
      </c>
      <c r="J1201" t="n">
        <v>24.70388006715193</v>
      </c>
      <c r="K1201" t="n">
        <v>390.9622439985976</v>
      </c>
      <c r="L1201" t="n">
        <v>6</v>
      </c>
      <c r="M1201" t="n">
        <v>105.894432285644</v>
      </c>
      <c r="N1201" t="n">
        <v>1800.009456264776</v>
      </c>
      <c r="O1201" t="b">
        <v>0</v>
      </c>
      <c r="P1201" t="n">
        <v>24.70388006715193</v>
      </c>
      <c r="Q1201" t="n">
        <v>0</v>
      </c>
      <c r="R1201" t="n">
        <v>0.9426771030479886</v>
      </c>
      <c r="S1201" t="n">
        <v>39.85215680352394</v>
      </c>
      <c r="T1201" t="n">
        <v>139.0268897762575</v>
      </c>
      <c r="U1201" t="n">
        <v>26.20608900680421</v>
      </c>
      <c r="V1201" t="n">
        <v>7.96942407620304</v>
      </c>
      <c r="W1201" t="n">
        <v>-20.40511650681204</v>
      </c>
      <c r="X1201" t="n">
        <v>1</v>
      </c>
      <c r="Y1201" t="n">
        <v>-2.420958618396639</v>
      </c>
      <c r="Z1201" t="n">
        <v>84.79003650831527</v>
      </c>
      <c r="AA1201" t="n">
        <v>1800.009456264776</v>
      </c>
      <c r="AB1201" t="b">
        <v>0</v>
      </c>
      <c r="AC1201" t="b">
        <v>1</v>
      </c>
      <c r="AD1201" t="n">
        <v>89.95752168498642</v>
      </c>
      <c r="AE1201" t="n">
        <v>0.4263755687990576</v>
      </c>
      <c r="AF1201" t="n">
        <v>0</v>
      </c>
      <c r="AG1201" t="n">
        <v>0.02448123530198598</v>
      </c>
      <c r="AH1201" t="b">
        <v>0</v>
      </c>
      <c r="AI1201" t="b">
        <v>0</v>
      </c>
      <c r="AJ1201" t="n">
        <v>1800.009456264776</v>
      </c>
      <c r="AK1201" t="n">
        <v>0</v>
      </c>
      <c r="AL1201" t="n">
        <v>26.20608900680421</v>
      </c>
      <c r="AM1201" t="n">
        <v>0</v>
      </c>
      <c r="AN1201" t="n">
        <v>26.63274190784198</v>
      </c>
      <c r="AO1201" t="n">
        <v>0</v>
      </c>
      <c r="AP1201" t="n">
        <v>1</v>
      </c>
      <c r="AQ1201" t="n">
        <v>3</v>
      </c>
      <c r="AR1201" t="n">
        <v>0</v>
      </c>
      <c r="AS1201" t="n">
        <v>0</v>
      </c>
      <c r="AT1201" t="n">
        <v>5.389140143118292</v>
      </c>
      <c r="AU1201" t="n">
        <v>1.715012244548093</v>
      </c>
      <c r="AV1201" t="n">
        <v>5.389140143118292</v>
      </c>
    </row>
    <row r="1202" spans="1:48">
      <c r="A1202" t="n">
        <v>1199</v>
      </c>
      <c r="B1202" t="n">
        <v>0</v>
      </c>
      <c r="C1202" t="n">
        <v>0</v>
      </c>
      <c r="D1202" t="n">
        <v>0</v>
      </c>
      <c r="E1202" t="n">
        <v>85.59999999999999</v>
      </c>
      <c r="F1202" t="n">
        <v>0.1575012033577146</v>
      </c>
      <c r="G1202" t="n">
        <v>606.2278772693355</v>
      </c>
      <c r="H1202" t="n">
        <v>2238.193322878387</v>
      </c>
      <c r="I1202" t="n">
        <v>27.67473841956965</v>
      </c>
      <c r="J1202" t="n">
        <v>27.67473841956965</v>
      </c>
      <c r="K1202" t="n">
        <v>435.932254196832</v>
      </c>
      <c r="L1202" t="n">
        <v>6</v>
      </c>
      <c r="M1202" t="n">
        <v>118.0748250803987</v>
      </c>
      <c r="N1202" t="n">
        <v>1808.460204885737</v>
      </c>
      <c r="O1202" t="b">
        <v>0</v>
      </c>
      <c r="P1202" t="n">
        <v>27.67473841956965</v>
      </c>
      <c r="Q1202" t="n">
        <v>0</v>
      </c>
      <c r="R1202" t="n">
        <v>0.9449038680944059</v>
      </c>
      <c r="S1202" t="n">
        <v>39.89127626867204</v>
      </c>
      <c r="T1202" t="n">
        <v>154.6529908408831</v>
      </c>
      <c r="U1202" t="n">
        <v>29.2884169004213</v>
      </c>
      <c r="V1202" t="n">
        <v>8.520781582963963</v>
      </c>
      <c r="W1202" t="n">
        <v>-20.84675766472547</v>
      </c>
      <c r="X1202" t="n">
        <v>1</v>
      </c>
      <c r="Y1202" t="n">
        <v>-1.979317460483209</v>
      </c>
      <c r="Z1202" t="n">
        <v>84.80519267299134</v>
      </c>
      <c r="AA1202" t="n">
        <v>1808.460204885737</v>
      </c>
      <c r="AB1202" t="b">
        <v>0</v>
      </c>
      <c r="AC1202" t="b">
        <v>1</v>
      </c>
      <c r="AD1202" t="n">
        <v>89.95664861433585</v>
      </c>
      <c r="AE1202" t="n">
        <v>0.4356038915017263</v>
      </c>
      <c r="AF1202" t="n">
        <v>0</v>
      </c>
      <c r="AG1202" t="n">
        <v>0.0287152807203423</v>
      </c>
      <c r="AH1202" t="b">
        <v>0</v>
      </c>
      <c r="AI1202" t="b">
        <v>0</v>
      </c>
      <c r="AJ1202" t="n">
        <v>1808.460204885737</v>
      </c>
      <c r="AK1202" t="n">
        <v>0</v>
      </c>
      <c r="AL1202" t="n">
        <v>29.2884169004213</v>
      </c>
      <c r="AM1202" t="n">
        <v>0</v>
      </c>
      <c r="AN1202" t="n">
        <v>29.7244350783537</v>
      </c>
      <c r="AO1202" t="n">
        <v>0</v>
      </c>
      <c r="AP1202" t="n">
        <v>1</v>
      </c>
      <c r="AQ1202" t="n">
        <v>3</v>
      </c>
      <c r="AR1202" t="n">
        <v>0</v>
      </c>
      <c r="AS1202" t="n">
        <v>0</v>
      </c>
      <c r="AT1202" t="n">
        <v>5.923291567404124</v>
      </c>
      <c r="AU1202" t="n">
        <v>1.884997846845483</v>
      </c>
      <c r="AV1202" t="n">
        <v>5.923291567404124</v>
      </c>
    </row>
    <row r="1203" spans="1:48">
      <c r="A1203" t="n">
        <v>1200</v>
      </c>
      <c r="B1203" t="n">
        <v>0</v>
      </c>
      <c r="C1203" t="n">
        <v>0</v>
      </c>
      <c r="D1203" t="n">
        <v>0</v>
      </c>
      <c r="E1203" t="n">
        <v>86.3</v>
      </c>
      <c r="F1203" t="n">
        <v>0.1759310043467845</v>
      </c>
      <c r="G1203" t="n">
        <v>611.1853482283137</v>
      </c>
      <c r="H1203" t="n">
        <v>2256.496305658934</v>
      </c>
      <c r="I1203" t="n">
        <v>29.17521466751021</v>
      </c>
      <c r="J1203" t="n">
        <v>29.17521466751021</v>
      </c>
      <c r="K1203" t="n">
        <v>455.8400796316382</v>
      </c>
      <c r="L1203" t="n">
        <v>6</v>
      </c>
      <c r="M1203" t="n">
        <v>123.466977148331</v>
      </c>
      <c r="N1203" t="n">
        <v>1823.249014972419</v>
      </c>
      <c r="O1203" t="b">
        <v>0</v>
      </c>
      <c r="P1203" t="n">
        <v>29.17521466751021</v>
      </c>
      <c r="Q1203" t="n">
        <v>0</v>
      </c>
      <c r="R1203" t="n">
        <v>0.9457140152804573</v>
      </c>
      <c r="S1203" t="n">
        <v>39.9333978087778</v>
      </c>
      <c r="T1203" t="n">
        <v>161.5770331395828</v>
      </c>
      <c r="U1203" t="n">
        <v>30.84993369677208</v>
      </c>
      <c r="V1203" t="n">
        <v>8.771368352044419</v>
      </c>
      <c r="W1203" t="n">
        <v>-20.84675766472547</v>
      </c>
      <c r="X1203" t="n">
        <v>1</v>
      </c>
      <c r="Y1203" t="n">
        <v>-1.979317460483209</v>
      </c>
      <c r="Z1203" t="n">
        <v>84.82034883766741</v>
      </c>
      <c r="AA1203" t="n">
        <v>1823.249014972419</v>
      </c>
      <c r="AB1203" t="b">
        <v>0</v>
      </c>
      <c r="AC1203" t="b">
        <v>1</v>
      </c>
      <c r="AD1203" t="n">
        <v>89.95586317089915</v>
      </c>
      <c r="AE1203" t="n">
        <v>0.4356038915017263</v>
      </c>
      <c r="AF1203" t="n">
        <v>0</v>
      </c>
      <c r="AG1203" t="n">
        <v>0.02493509370022368</v>
      </c>
      <c r="AH1203" t="b">
        <v>0</v>
      </c>
      <c r="AI1203" t="b">
        <v>0</v>
      </c>
      <c r="AJ1203" t="n">
        <v>1823.249014972419</v>
      </c>
      <c r="AK1203" t="n">
        <v>0</v>
      </c>
      <c r="AL1203" t="n">
        <v>30.84993369677208</v>
      </c>
      <c r="AM1203" t="n">
        <v>0</v>
      </c>
      <c r="AN1203" t="n">
        <v>31.28603062336486</v>
      </c>
      <c r="AO1203" t="n">
        <v>0</v>
      </c>
      <c r="AP1203" t="n">
        <v>1</v>
      </c>
      <c r="AQ1203" t="n">
        <v>3</v>
      </c>
      <c r="AR1203" t="n">
        <v>0</v>
      </c>
      <c r="AS1203" t="n">
        <v>0</v>
      </c>
      <c r="AT1203" t="n">
        <v>6.199625085181721</v>
      </c>
      <c r="AU1203" t="n">
        <v>1.972936804449471</v>
      </c>
      <c r="AV1203" t="n">
        <v>6.199625085181721</v>
      </c>
    </row>
    <row r="1204" spans="1:48">
      <c r="A1204" t="n">
        <v>1201</v>
      </c>
      <c r="B1204" t="n">
        <v>0</v>
      </c>
      <c r="C1204" t="n">
        <v>0</v>
      </c>
      <c r="D1204" t="n">
        <v>0</v>
      </c>
      <c r="E1204" t="n">
        <v>86.8</v>
      </c>
      <c r="F1204" t="n">
        <v>0.1387747792551384</v>
      </c>
      <c r="G1204" t="n">
        <v>614.7263989132981</v>
      </c>
      <c r="H1204" t="n">
        <v>2269.569864787897</v>
      </c>
      <c r="I1204" t="n">
        <v>27.25672540582251</v>
      </c>
      <c r="J1204" t="n">
        <v>27.25672540582251</v>
      </c>
      <c r="K1204" t="n">
        <v>423.412033890571</v>
      </c>
      <c r="L1204" t="n">
        <v>6</v>
      </c>
      <c r="M1204" t="n">
        <v>114.6836494828199</v>
      </c>
      <c r="N1204" t="n">
        <v>1833.812450748621</v>
      </c>
      <c r="O1204" t="b">
        <v>0</v>
      </c>
      <c r="P1204" t="n">
        <v>27.25672540582251</v>
      </c>
      <c r="Q1204" t="n">
        <v>0</v>
      </c>
      <c r="R1204" t="n">
        <v>0.9442363740345153</v>
      </c>
      <c r="S1204" t="n">
        <v>39.97715015912951</v>
      </c>
      <c r="T1204" t="n">
        <v>150.3174561571983</v>
      </c>
      <c r="U1204" t="n">
        <v>28.86642175132535</v>
      </c>
      <c r="V1204" t="n">
        <v>8.382246401233175</v>
      </c>
      <c r="W1204" t="n">
        <v>-29.36381748327857</v>
      </c>
      <c r="X1204" t="n">
        <v>1</v>
      </c>
      <c r="Y1204" t="n">
        <v>6.537742358069892</v>
      </c>
      <c r="Z1204" t="n">
        <v>84.85280821936956</v>
      </c>
      <c r="AA1204" t="n">
        <v>1833.812450748621</v>
      </c>
      <c r="AB1204" t="b">
        <v>0</v>
      </c>
      <c r="AC1204" t="b">
        <v>1</v>
      </c>
      <c r="AD1204" t="n">
        <v>89.95676762028359</v>
      </c>
      <c r="AE1204" t="n">
        <v>0.6135723056207464</v>
      </c>
      <c r="AF1204" t="n">
        <v>0</v>
      </c>
      <c r="AG1204" t="n">
        <v>0.02811500905484088</v>
      </c>
      <c r="AH1204" t="b">
        <v>0</v>
      </c>
      <c r="AI1204" t="b">
        <v>0</v>
      </c>
      <c r="AJ1204" t="n">
        <v>1833.812450748621</v>
      </c>
      <c r="AK1204" t="n">
        <v>0</v>
      </c>
      <c r="AL1204" t="n">
        <v>28.86642175132535</v>
      </c>
      <c r="AM1204" t="n">
        <v>0</v>
      </c>
      <c r="AN1204" t="n">
        <v>29.48040834337677</v>
      </c>
      <c r="AO1204" t="n">
        <v>0</v>
      </c>
      <c r="AP1204" t="n">
        <v>1</v>
      </c>
      <c r="AQ1204" t="n">
        <v>3</v>
      </c>
      <c r="AR1204" t="n">
        <v>0</v>
      </c>
      <c r="AS1204" t="n">
        <v>0</v>
      </c>
      <c r="AT1204" t="n">
        <v>5.892971208653577</v>
      </c>
      <c r="AU1204" t="n">
        <v>1.875348851804469</v>
      </c>
      <c r="AV1204" t="n">
        <v>5.892971208653577</v>
      </c>
    </row>
    <row r="1205" spans="1:48">
      <c r="A1205" t="n">
        <v>1202</v>
      </c>
      <c r="B1205" t="n">
        <v>0</v>
      </c>
      <c r="C1205" t="n">
        <v>0</v>
      </c>
      <c r="D1205" t="n">
        <v>0</v>
      </c>
      <c r="E1205" t="n">
        <v>87.40000000000001</v>
      </c>
      <c r="F1205" t="n">
        <v>0.1856365452993263</v>
      </c>
      <c r="G1205" t="n">
        <v>618.9756597352796</v>
      </c>
      <c r="H1205" t="n">
        <v>2285.258135742652</v>
      </c>
      <c r="I1205" t="n">
        <v>30.42007497933734</v>
      </c>
      <c r="J1205" t="n">
        <v>30.42007497933734</v>
      </c>
      <c r="K1205" t="n">
        <v>469.30814412879</v>
      </c>
      <c r="L1205" t="n">
        <v>6</v>
      </c>
      <c r="M1205" t="n">
        <v>127.1148819417091</v>
      </c>
      <c r="N1205" t="n">
        <v>1846.488573680063</v>
      </c>
      <c r="O1205" t="b">
        <v>0</v>
      </c>
      <c r="P1205" t="n">
        <v>30.42007497933734</v>
      </c>
      <c r="Q1205" t="n">
        <v>0</v>
      </c>
      <c r="R1205" t="n">
        <v>0.946188345421485</v>
      </c>
      <c r="S1205" t="n">
        <v>40.01913807246915</v>
      </c>
      <c r="T1205" t="n">
        <v>166.2675292968547</v>
      </c>
      <c r="U1205" t="n">
        <v>32.15012648014233</v>
      </c>
      <c r="V1205" t="n">
        <v>8.947130854145485</v>
      </c>
      <c r="W1205" t="n">
        <v>-18.50796119501652</v>
      </c>
      <c r="X1205" t="n">
        <v>1</v>
      </c>
      <c r="Y1205" t="n">
        <v>-4.318113930192162</v>
      </c>
      <c r="Z1205" t="n">
        <v>84.8959207917466</v>
      </c>
      <c r="AA1205" t="n">
        <v>1846.488573680063</v>
      </c>
      <c r="AB1205" t="b">
        <v>0</v>
      </c>
      <c r="AC1205" t="b">
        <v>1</v>
      </c>
      <c r="AD1205" t="n">
        <v>89.95720802274944</v>
      </c>
      <c r="AE1205" t="n">
        <v>0.3867335175078079</v>
      </c>
      <c r="AF1205" t="n">
        <v>0</v>
      </c>
      <c r="AG1205" t="n">
        <v>0.01899980987033645</v>
      </c>
      <c r="AH1205" t="b">
        <v>0</v>
      </c>
      <c r="AI1205" t="b">
        <v>0</v>
      </c>
      <c r="AJ1205" t="n">
        <v>1846.488573680063</v>
      </c>
      <c r="AK1205" t="n">
        <v>0</v>
      </c>
      <c r="AL1205" t="n">
        <v>32.15012648014233</v>
      </c>
      <c r="AM1205" t="n">
        <v>0</v>
      </c>
      <c r="AN1205" t="n">
        <v>32.53735303274119</v>
      </c>
      <c r="AO1205" t="n">
        <v>0</v>
      </c>
      <c r="AP1205" t="n">
        <v>1</v>
      </c>
      <c r="AQ1205" t="n">
        <v>3</v>
      </c>
      <c r="AR1205" t="n">
        <v>0</v>
      </c>
      <c r="AS1205" t="n">
        <v>0</v>
      </c>
      <c r="AT1205" t="n">
        <v>6.426813012754841</v>
      </c>
      <c r="AU1205" t="n">
        <v>2.045235922166599</v>
      </c>
      <c r="AV1205" t="n">
        <v>6.426813012754841</v>
      </c>
    </row>
    <row r="1206" spans="1:48">
      <c r="A1206" t="n">
        <v>1203</v>
      </c>
      <c r="B1206" t="n">
        <v>0</v>
      </c>
      <c r="C1206" t="n">
        <v>0</v>
      </c>
      <c r="D1206" t="n">
        <v>0</v>
      </c>
      <c r="E1206" t="n">
        <v>88</v>
      </c>
      <c r="F1206" t="n">
        <v>0.1186790395475619</v>
      </c>
      <c r="G1206" t="n">
        <v>623.2249205572608</v>
      </c>
      <c r="H1206" t="n">
        <v>2300.946406697407</v>
      </c>
      <c r="I1206" t="n">
        <v>26.7372785304481</v>
      </c>
      <c r="J1206" t="n">
        <v>26.7372785304481</v>
      </c>
      <c r="K1206" t="n">
        <v>409.6790647402855</v>
      </c>
      <c r="L1206" t="n">
        <v>6</v>
      </c>
      <c r="M1206" t="n">
        <v>110.963993699969</v>
      </c>
      <c r="N1206" t="n">
        <v>1859.164696611505</v>
      </c>
      <c r="O1206" t="b">
        <v>0</v>
      </c>
      <c r="P1206" t="n">
        <v>26.7372785304481</v>
      </c>
      <c r="Q1206" t="n">
        <v>0</v>
      </c>
      <c r="R1206" t="n">
        <v>0.9434663080556858</v>
      </c>
      <c r="S1206" t="n">
        <v>40.06435866343637</v>
      </c>
      <c r="T1206" t="n">
        <v>145.5607626882454</v>
      </c>
      <c r="U1206" t="n">
        <v>28.3394100055876</v>
      </c>
      <c r="V1206" t="n">
        <v>8.229087316996697</v>
      </c>
      <c r="W1206" t="n">
        <v>-21.38976248251576</v>
      </c>
      <c r="X1206" t="n">
        <v>1</v>
      </c>
      <c r="Y1206" t="n">
        <v>-1.436312642692922</v>
      </c>
      <c r="Z1206" t="n">
        <v>84.92785246417523</v>
      </c>
      <c r="AA1206" t="n">
        <v>1859.164696611505</v>
      </c>
      <c r="AB1206" t="b">
        <v>0</v>
      </c>
      <c r="AC1206" t="b">
        <v>1</v>
      </c>
      <c r="AD1206" t="n">
        <v>89.95606627144529</v>
      </c>
      <c r="AE1206" t="n">
        <v>0.4469502608286876</v>
      </c>
      <c r="AF1206" t="n">
        <v>0</v>
      </c>
      <c r="AG1206" t="n">
        <v>0.02136923506848531</v>
      </c>
      <c r="AH1206" t="b">
        <v>0</v>
      </c>
      <c r="AI1206" t="b">
        <v>0</v>
      </c>
      <c r="AJ1206" t="n">
        <v>1859.164696611505</v>
      </c>
      <c r="AK1206" t="n">
        <v>0</v>
      </c>
      <c r="AL1206" t="n">
        <v>28.3394100055876</v>
      </c>
      <c r="AM1206" t="n">
        <v>0</v>
      </c>
      <c r="AN1206" t="n">
        <v>28.786637598655</v>
      </c>
      <c r="AO1206" t="n">
        <v>0</v>
      </c>
      <c r="AP1206" t="n">
        <v>1</v>
      </c>
      <c r="AQ1206" t="n">
        <v>3</v>
      </c>
      <c r="AR1206" t="n">
        <v>0</v>
      </c>
      <c r="AS1206" t="n">
        <v>0</v>
      </c>
      <c r="AT1206" t="n">
        <v>5.78658903941337</v>
      </c>
      <c r="AU1206" t="n">
        <v>1.841494337354419</v>
      </c>
      <c r="AV1206" t="n">
        <v>5.78658903941337</v>
      </c>
    </row>
    <row r="1207" spans="1:48">
      <c r="A1207" t="n">
        <v>1204</v>
      </c>
      <c r="B1207" t="n">
        <v>0</v>
      </c>
      <c r="C1207" t="n">
        <v>0</v>
      </c>
      <c r="D1207" t="n">
        <v>0</v>
      </c>
      <c r="E1207" t="n">
        <v>88.3</v>
      </c>
      <c r="F1207" t="n">
        <v>0.08964729651041381</v>
      </c>
      <c r="G1207" t="n">
        <v>625.3495509682515</v>
      </c>
      <c r="H1207" t="n">
        <v>2308.790542174785</v>
      </c>
      <c r="I1207" t="n">
        <v>25.14636361616552</v>
      </c>
      <c r="J1207" t="n">
        <v>25.14636361616552</v>
      </c>
      <c r="K1207" t="n">
        <v>383.9933743394133</v>
      </c>
      <c r="L1207" t="n">
        <v>6</v>
      </c>
      <c r="M1207" t="n">
        <v>104.0068727896569</v>
      </c>
      <c r="N1207" t="n">
        <v>1865.502758077226</v>
      </c>
      <c r="O1207" t="b">
        <v>0</v>
      </c>
      <c r="P1207" t="n">
        <v>25.14636361616552</v>
      </c>
      <c r="Q1207" t="n">
        <v>0</v>
      </c>
      <c r="R1207" t="n">
        <v>0.942041666924662</v>
      </c>
      <c r="S1207" t="n">
        <v>40.1061151698575</v>
      </c>
      <c r="T1207" t="n">
        <v>136.6408533023159</v>
      </c>
      <c r="U1207" t="n">
        <v>26.69347280386967</v>
      </c>
      <c r="V1207" t="n">
        <v>7.919476087394031</v>
      </c>
      <c r="W1207" t="n">
        <v>-27.29434305046902</v>
      </c>
      <c r="X1207" t="n">
        <v>1</v>
      </c>
      <c r="Y1207" t="n">
        <v>4.468267925260342</v>
      </c>
      <c r="Z1207" t="n">
        <v>84.94600224750576</v>
      </c>
      <c r="AA1207" t="n">
        <v>1865.502758077226</v>
      </c>
      <c r="AB1207" t="b">
        <v>0</v>
      </c>
      <c r="AC1207" t="b">
        <v>1</v>
      </c>
      <c r="AD1207" t="n">
        <v>89.95666784987438</v>
      </c>
      <c r="AE1207" t="n">
        <v>0.5703295562784573</v>
      </c>
      <c r="AF1207" t="n">
        <v>0</v>
      </c>
      <c r="AG1207" t="n">
        <v>0.02432038233601413</v>
      </c>
      <c r="AH1207" t="b">
        <v>0</v>
      </c>
      <c r="AI1207" t="b">
        <v>0</v>
      </c>
      <c r="AJ1207" t="n">
        <v>1865.502758077226</v>
      </c>
      <c r="AK1207" t="n">
        <v>0</v>
      </c>
      <c r="AL1207" t="n">
        <v>26.69347280386967</v>
      </c>
      <c r="AM1207" t="n">
        <v>0</v>
      </c>
      <c r="AN1207" t="n">
        <v>27.26397012903328</v>
      </c>
      <c r="AO1207" t="n">
        <v>0</v>
      </c>
      <c r="AP1207" t="n">
        <v>1</v>
      </c>
      <c r="AQ1207" t="n">
        <v>3</v>
      </c>
      <c r="AR1207" t="n">
        <v>0</v>
      </c>
      <c r="AS1207" t="n">
        <v>0</v>
      </c>
      <c r="AT1207" t="n">
        <v>5.530192570763577</v>
      </c>
      <c r="AU1207" t="n">
        <v>1.759900043735094</v>
      </c>
      <c r="AV1207" t="n">
        <v>5.530192570763577</v>
      </c>
    </row>
    <row r="1208" spans="1:48">
      <c r="A1208" t="n">
        <v>1205</v>
      </c>
      <c r="B1208" t="n">
        <v>0</v>
      </c>
      <c r="C1208" t="n">
        <v>0</v>
      </c>
      <c r="D1208" t="n">
        <v>0</v>
      </c>
      <c r="E1208" t="n">
        <v>88.7</v>
      </c>
      <c r="F1208" t="n">
        <v>0.1060651077441239</v>
      </c>
      <c r="G1208" t="n">
        <v>628.182391516239</v>
      </c>
      <c r="H1208" t="n">
        <v>2319.249389477955</v>
      </c>
      <c r="I1208" t="n">
        <v>26.37033550444578</v>
      </c>
      <c r="J1208" t="n">
        <v>26.37033550444578</v>
      </c>
      <c r="K1208" t="n">
        <v>400.8678979104203</v>
      </c>
      <c r="L1208" t="n">
        <v>6</v>
      </c>
      <c r="M1208" t="n">
        <v>108.5774371371669</v>
      </c>
      <c r="N1208" t="n">
        <v>1873.953506698187</v>
      </c>
      <c r="O1208" t="b">
        <v>0</v>
      </c>
      <c r="P1208" t="n">
        <v>26.37033550444578</v>
      </c>
      <c r="Q1208" t="n">
        <v>0</v>
      </c>
      <c r="R1208" t="n">
        <v>0.9429601899453351</v>
      </c>
      <c r="S1208" t="n">
        <v>40.14637673791288</v>
      </c>
      <c r="T1208" t="n">
        <v>142.5065635768357</v>
      </c>
      <c r="U1208" t="n">
        <v>27.96548124261165</v>
      </c>
      <c r="V1208" t="n">
        <v>8.12854731796574</v>
      </c>
      <c r="W1208" t="n">
        <v>-21.38976248251576</v>
      </c>
      <c r="X1208" t="n">
        <v>1</v>
      </c>
      <c r="Y1208" t="n">
        <v>-1.436312642692922</v>
      </c>
      <c r="Z1208" t="n">
        <v>84.96848908545752</v>
      </c>
      <c r="AA1208" t="n">
        <v>1873.953506698187</v>
      </c>
      <c r="AB1208" t="b">
        <v>0</v>
      </c>
      <c r="AC1208" t="b">
        <v>1</v>
      </c>
      <c r="AD1208" t="n">
        <v>89.95726942830346</v>
      </c>
      <c r="AE1208" t="n">
        <v>0.4469502608286876</v>
      </c>
      <c r="AF1208" t="n">
        <v>0</v>
      </c>
      <c r="AG1208" t="n">
        <v>0.02198111875145042</v>
      </c>
      <c r="AH1208" t="b">
        <v>0</v>
      </c>
      <c r="AI1208" t="b">
        <v>0</v>
      </c>
      <c r="AJ1208" t="n">
        <v>1873.953506698187</v>
      </c>
      <c r="AK1208" t="n">
        <v>0</v>
      </c>
      <c r="AL1208" t="n">
        <v>27.96548124261165</v>
      </c>
      <c r="AM1208" t="n">
        <v>0</v>
      </c>
      <c r="AN1208" t="n">
        <v>28.41259927232548</v>
      </c>
      <c r="AO1208" t="n">
        <v>0</v>
      </c>
      <c r="AP1208" t="n">
        <v>1</v>
      </c>
      <c r="AQ1208" t="n">
        <v>3</v>
      </c>
      <c r="AR1208" t="n">
        <v>0</v>
      </c>
      <c r="AS1208" t="n">
        <v>0</v>
      </c>
      <c r="AT1208" t="n">
        <v>5.730448361251466</v>
      </c>
      <c r="AU1208" t="n">
        <v>1.823628416649454</v>
      </c>
      <c r="AV1208" t="n">
        <v>5.730448361251466</v>
      </c>
    </row>
    <row r="1209" spans="1:48">
      <c r="A1209" t="n">
        <v>1206</v>
      </c>
      <c r="B1209" t="n">
        <v>0</v>
      </c>
      <c r="C1209" t="n">
        <v>0</v>
      </c>
      <c r="D1209" t="n">
        <v>0</v>
      </c>
      <c r="E1209" t="n">
        <v>89</v>
      </c>
      <c r="F1209" t="n">
        <v>0.06942560584646174</v>
      </c>
      <c r="G1209" t="n">
        <v>630.3070219272297</v>
      </c>
      <c r="H1209" t="n">
        <v>2327.093524955332</v>
      </c>
      <c r="I1209" t="n">
        <v>24.29904866785929</v>
      </c>
      <c r="J1209" t="n">
        <v>24.29904866785929</v>
      </c>
      <c r="K1209" t="n">
        <v>368.1361850701542</v>
      </c>
      <c r="L1209" t="n">
        <v>6</v>
      </c>
      <c r="M1209" t="n">
        <v>99.71185944478717</v>
      </c>
      <c r="N1209" t="n">
        <v>1880.291568163909</v>
      </c>
      <c r="O1209" t="b">
        <v>0</v>
      </c>
      <c r="P1209" t="n">
        <v>24.29904866785929</v>
      </c>
      <c r="Q1209" t="n">
        <v>0</v>
      </c>
      <c r="R1209" t="n">
        <v>0.9410275148431583</v>
      </c>
      <c r="S1209" t="n">
        <v>40.18792887198774</v>
      </c>
      <c r="T1209" t="n">
        <v>131.1393818916721</v>
      </c>
      <c r="U1209" t="n">
        <v>25.82182591325104</v>
      </c>
      <c r="V1209" t="n">
        <v>7.73361525208405</v>
      </c>
      <c r="W1209" t="n">
        <v>-19.57980628609074</v>
      </c>
      <c r="X1209" t="n">
        <v>1</v>
      </c>
      <c r="Y1209" t="n">
        <v>-3.246268839117946</v>
      </c>
      <c r="Z1209" t="n">
        <v>84.95165440220093</v>
      </c>
      <c r="AA1209" t="n">
        <v>1880.291568163909</v>
      </c>
      <c r="AB1209" t="b">
        <v>0</v>
      </c>
      <c r="AC1209" t="b">
        <v>1</v>
      </c>
      <c r="AD1209" t="n">
        <v>89.95634034467612</v>
      </c>
      <c r="AE1209" t="n">
        <v>0.409130280604881</v>
      </c>
      <c r="AF1209" t="n">
        <v>0</v>
      </c>
      <c r="AG1209" t="n">
        <v>0.02145859682958889</v>
      </c>
      <c r="AH1209" t="b">
        <v>0</v>
      </c>
      <c r="AI1209" t="b">
        <v>0</v>
      </c>
      <c r="AJ1209" t="n">
        <v>1880.291568163909</v>
      </c>
      <c r="AK1209" t="n">
        <v>0</v>
      </c>
      <c r="AL1209" t="n">
        <v>25.82182591325104</v>
      </c>
      <c r="AM1209" t="n">
        <v>0</v>
      </c>
      <c r="AN1209" t="n">
        <v>26.23107945262868</v>
      </c>
      <c r="AO1209" t="n">
        <v>0</v>
      </c>
      <c r="AP1209" t="n">
        <v>1</v>
      </c>
      <c r="AQ1209" t="n">
        <v>3</v>
      </c>
      <c r="AR1209" t="n">
        <v>0</v>
      </c>
      <c r="AS1209" t="n">
        <v>0</v>
      </c>
      <c r="AT1209" t="n">
        <v>5.363127500931326</v>
      </c>
      <c r="AU1209" t="n">
        <v>1.706734115073086</v>
      </c>
      <c r="AV1209" t="n">
        <v>5.363127500931326</v>
      </c>
    </row>
    <row r="1210" spans="1:48">
      <c r="A1210" t="n">
        <v>1207</v>
      </c>
      <c r="B1210" t="n">
        <v>0</v>
      </c>
      <c r="C1210" t="n">
        <v>0</v>
      </c>
      <c r="D1210" t="n">
        <v>0</v>
      </c>
      <c r="E1210" t="n">
        <v>89.3</v>
      </c>
      <c r="F1210" t="n">
        <v>0.116232468870006</v>
      </c>
      <c r="G1210" t="n">
        <v>632.4316523382204</v>
      </c>
      <c r="H1210" t="n">
        <v>2334.93766043271</v>
      </c>
      <c r="I1210" t="n">
        <v>27.33789807286978</v>
      </c>
      <c r="J1210" t="n">
        <v>27.33789807286978</v>
      </c>
      <c r="K1210" t="n">
        <v>412.7840467142931</v>
      </c>
      <c r="L1210" t="n">
        <v>6</v>
      </c>
      <c r="M1210" t="n">
        <v>111.8049964014878</v>
      </c>
      <c r="N1210" t="n">
        <v>1886.62962962963</v>
      </c>
      <c r="O1210" t="b">
        <v>0</v>
      </c>
      <c r="P1210" t="n">
        <v>27.33789807286978</v>
      </c>
      <c r="Q1210" t="n">
        <v>0</v>
      </c>
      <c r="R1210" t="n">
        <v>0.9435513528977525</v>
      </c>
      <c r="S1210" t="n">
        <v>40.22751457010015</v>
      </c>
      <c r="T1210" t="n">
        <v>146.6507571357017</v>
      </c>
      <c r="U1210" t="n">
        <v>28.97340774183834</v>
      </c>
      <c r="V1210" t="n">
        <v>8.278236836830644</v>
      </c>
      <c r="W1210" t="n">
        <v>-29.90682230106886</v>
      </c>
      <c r="X1210" t="n">
        <v>1</v>
      </c>
      <c r="Y1210" t="n">
        <v>7.080747175860179</v>
      </c>
      <c r="Z1210" t="n">
        <v>84.98263422237719</v>
      </c>
      <c r="AA1210" t="n">
        <v>1886.62962962963</v>
      </c>
      <c r="AB1210" t="b">
        <v>0</v>
      </c>
      <c r="AC1210" t="b">
        <v>1</v>
      </c>
      <c r="AD1210" t="n">
        <v>89.95710115386991</v>
      </c>
      <c r="AE1210" t="n">
        <v>0.6249186749477076</v>
      </c>
      <c r="AF1210" t="n">
        <v>0</v>
      </c>
      <c r="AG1210" t="n">
        <v>0.01968514485729272</v>
      </c>
      <c r="AH1210" t="b">
        <v>0</v>
      </c>
      <c r="AI1210" t="b">
        <v>0</v>
      </c>
      <c r="AJ1210" t="n">
        <v>1886.62962962963</v>
      </c>
      <c r="AK1210" t="n">
        <v>0</v>
      </c>
      <c r="AL1210" t="n">
        <v>28.97340774183834</v>
      </c>
      <c r="AM1210" t="n">
        <v>0</v>
      </c>
      <c r="AN1210" t="n">
        <v>29.59854554349318</v>
      </c>
      <c r="AO1210" t="n">
        <v>0</v>
      </c>
      <c r="AP1210" t="n">
        <v>1</v>
      </c>
      <c r="AQ1210" t="n">
        <v>3</v>
      </c>
      <c r="AR1210" t="n">
        <v>0</v>
      </c>
      <c r="AS1210" t="n">
        <v>0</v>
      </c>
      <c r="AT1210" t="n">
        <v>5.939952140879488</v>
      </c>
      <c r="AU1210" t="n">
        <v>1.890299822068364</v>
      </c>
      <c r="AV1210" t="n">
        <v>5.939952140879488</v>
      </c>
    </row>
    <row r="1211" spans="1:48">
      <c r="A1211" t="n">
        <v>1208</v>
      </c>
      <c r="B1211" t="n">
        <v>0</v>
      </c>
      <c r="C1211" t="n">
        <v>0</v>
      </c>
      <c r="D1211" t="n">
        <v>0</v>
      </c>
      <c r="E1211" t="n">
        <v>89.8</v>
      </c>
      <c r="F1211" t="n">
        <v>0.1323111853401535</v>
      </c>
      <c r="G1211" t="n">
        <v>635.9727030232048</v>
      </c>
      <c r="H1211" t="n">
        <v>2348.011219561672</v>
      </c>
      <c r="I1211" t="n">
        <v>28.62272230922521</v>
      </c>
      <c r="J1211" t="n">
        <v>28.62272230922521</v>
      </c>
      <c r="K1211" t="n">
        <v>429.777666739918</v>
      </c>
      <c r="L1211" t="n">
        <v>6</v>
      </c>
      <c r="M1211" t="n">
        <v>116.407818726955</v>
      </c>
      <c r="N1211" t="n">
        <v>1897.193065405831</v>
      </c>
      <c r="O1211" t="b">
        <v>0</v>
      </c>
      <c r="P1211" t="n">
        <v>28.62272230922521</v>
      </c>
      <c r="Q1211" t="n">
        <v>0</v>
      </c>
      <c r="R1211" t="n">
        <v>0.9443502869643083</v>
      </c>
      <c r="S1211" t="n">
        <v>40.27014485797439</v>
      </c>
      <c r="T1211" t="n">
        <v>152.5589440397027</v>
      </c>
      <c r="U1211" t="n">
        <v>30.30943359082921</v>
      </c>
      <c r="V1211" t="n">
        <v>8.489861456837588</v>
      </c>
      <c r="W1211" t="n">
        <v>-20.84675766472547</v>
      </c>
      <c r="X1211" t="n">
        <v>1</v>
      </c>
      <c r="Y1211" t="n">
        <v>-1.979317460483209</v>
      </c>
      <c r="Z1211" t="n">
        <v>85.01154818786742</v>
      </c>
      <c r="AA1211" t="n">
        <v>1897.193065405831</v>
      </c>
      <c r="AB1211" t="b">
        <v>0</v>
      </c>
      <c r="AC1211" t="b">
        <v>1</v>
      </c>
      <c r="AD1211" t="n">
        <v>89.95811334230551</v>
      </c>
      <c r="AE1211" t="n">
        <v>0.4356038915017263</v>
      </c>
      <c r="AF1211" t="n">
        <v>0</v>
      </c>
      <c r="AG1211" t="n">
        <v>0.02157930618168608</v>
      </c>
      <c r="AH1211" t="b">
        <v>0</v>
      </c>
      <c r="AI1211" t="b">
        <v>0</v>
      </c>
      <c r="AJ1211" t="n">
        <v>1897.193065405831</v>
      </c>
      <c r="AK1211" t="n">
        <v>0</v>
      </c>
      <c r="AL1211" t="n">
        <v>30.30943359082921</v>
      </c>
      <c r="AM1211" t="n">
        <v>0</v>
      </c>
      <c r="AN1211" t="n">
        <v>30.74531481456965</v>
      </c>
      <c r="AO1211" t="n">
        <v>0</v>
      </c>
      <c r="AP1211" t="n">
        <v>1</v>
      </c>
      <c r="AQ1211" t="n">
        <v>3</v>
      </c>
      <c r="AR1211" t="n">
        <v>0</v>
      </c>
      <c r="AS1211" t="n">
        <v>0</v>
      </c>
      <c r="AT1211" t="n">
        <v>6.142227296065853</v>
      </c>
      <c r="AU1211" t="n">
        <v>1.954670827219429</v>
      </c>
      <c r="AV1211" t="n">
        <v>6.142227296065853</v>
      </c>
    </row>
    <row r="1212" spans="1:48">
      <c r="A1212" t="n">
        <v>1209</v>
      </c>
      <c r="B1212" t="n">
        <v>0</v>
      </c>
      <c r="C1212" t="n">
        <v>0</v>
      </c>
      <c r="D1212" t="n">
        <v>0</v>
      </c>
      <c r="E1212" t="n">
        <v>90.2</v>
      </c>
      <c r="F1212" t="n">
        <v>0.1045227897693923</v>
      </c>
      <c r="G1212" t="n">
        <v>638.8055435711924</v>
      </c>
      <c r="H1212" t="n">
        <v>2358.470066864842</v>
      </c>
      <c r="I1212" t="n">
        <v>27.13856000257969</v>
      </c>
      <c r="J1212" t="n">
        <v>27.13856000257969</v>
      </c>
      <c r="K1212" t="n">
        <v>405.6855188194085</v>
      </c>
      <c r="L1212" t="n">
        <v>6</v>
      </c>
      <c r="M1212" t="n">
        <v>109.8823182067737</v>
      </c>
      <c r="N1212" t="n">
        <v>1905.643814026793</v>
      </c>
      <c r="O1212" t="b">
        <v>0</v>
      </c>
      <c r="P1212" t="n">
        <v>27.13856000257969</v>
      </c>
      <c r="Q1212" t="n">
        <v>0</v>
      </c>
      <c r="R1212" t="n">
        <v>0.943122739504463</v>
      </c>
      <c r="S1212" t="n">
        <v>40.31414696510602</v>
      </c>
      <c r="T1212" t="n">
        <v>144.1943475449906</v>
      </c>
      <c r="U1212" t="n">
        <v>28.77521542619031</v>
      </c>
      <c r="V1212" t="n">
        <v>8.201379467300455</v>
      </c>
      <c r="W1212" t="n">
        <v>-21.38976248251576</v>
      </c>
      <c r="X1212" t="n">
        <v>1</v>
      </c>
      <c r="Y1212" t="n">
        <v>-1.436312642692922</v>
      </c>
      <c r="Z1212" t="n">
        <v>85.03403502581918</v>
      </c>
      <c r="AA1212" t="n">
        <v>1905.643814026793</v>
      </c>
      <c r="AB1212" t="b">
        <v>0</v>
      </c>
      <c r="AC1212" t="b">
        <v>1</v>
      </c>
      <c r="AD1212" t="n">
        <v>89.95743563791996</v>
      </c>
      <c r="AE1212" t="n">
        <v>0.4469502608286876</v>
      </c>
      <c r="AF1212" t="n">
        <v>0</v>
      </c>
      <c r="AG1212" t="n">
        <v>0.02135913644186604</v>
      </c>
      <c r="AH1212" t="b">
        <v>0</v>
      </c>
      <c r="AI1212" t="b">
        <v>0</v>
      </c>
      <c r="AJ1212" t="n">
        <v>1905.643814026793</v>
      </c>
      <c r="AK1212" t="n">
        <v>0</v>
      </c>
      <c r="AL1212" t="n">
        <v>28.77521542619031</v>
      </c>
      <c r="AM1212" t="n">
        <v>0</v>
      </c>
      <c r="AN1212" t="n">
        <v>29.22238481372613</v>
      </c>
      <c r="AO1212" t="n">
        <v>0</v>
      </c>
      <c r="AP1212" t="n">
        <v>1</v>
      </c>
      <c r="AQ1212" t="n">
        <v>3</v>
      </c>
      <c r="AR1212" t="n">
        <v>0</v>
      </c>
      <c r="AS1212" t="n">
        <v>0</v>
      </c>
      <c r="AT1212" t="n">
        <v>5.886051781302131</v>
      </c>
      <c r="AU1212" t="n">
        <v>1.873146848828513</v>
      </c>
      <c r="AV1212" t="n">
        <v>5.886051781302131</v>
      </c>
    </row>
    <row r="1213" spans="1:48">
      <c r="A1213" t="n">
        <v>1210</v>
      </c>
      <c r="B1213" t="n">
        <v>0</v>
      </c>
      <c r="C1213" t="n">
        <v>0</v>
      </c>
      <c r="D1213" t="n">
        <v>0</v>
      </c>
      <c r="E1213" t="n">
        <v>90.59999999999999</v>
      </c>
      <c r="F1213" t="n">
        <v>0.1162643222489397</v>
      </c>
      <c r="G1213" t="n">
        <v>641.6383841191798</v>
      </c>
      <c r="H1213" t="n">
        <v>2368.928914168012</v>
      </c>
      <c r="I1213" t="n">
        <v>28.10341258050773</v>
      </c>
      <c r="J1213" t="n">
        <v>28.10341258050773</v>
      </c>
      <c r="K1213" t="n">
        <v>418.2540016908939</v>
      </c>
      <c r="L1213" t="n">
        <v>6</v>
      </c>
      <c r="M1213" t="n">
        <v>113.2865660051175</v>
      </c>
      <c r="N1213" t="n">
        <v>1914.094562647754</v>
      </c>
      <c r="O1213" t="b">
        <v>0</v>
      </c>
      <c r="P1213" t="n">
        <v>28.10341258050773</v>
      </c>
      <c r="Q1213" t="n">
        <v>0</v>
      </c>
      <c r="R1213" t="n">
        <v>0.9437433043357754</v>
      </c>
      <c r="S1213" t="n">
        <v>40.35678773897627</v>
      </c>
      <c r="T1213" t="n">
        <v>148.5638577797564</v>
      </c>
      <c r="U1213" t="n">
        <v>29.77866168839995</v>
      </c>
      <c r="V1213" t="n">
        <v>8.357711733818888</v>
      </c>
      <c r="W1213" t="n">
        <v>-21.38976248251576</v>
      </c>
      <c r="X1213" t="n">
        <v>1</v>
      </c>
      <c r="Y1213" t="n">
        <v>-1.436312642692922</v>
      </c>
      <c r="Z1213" t="n">
        <v>85.06501484599544</v>
      </c>
      <c r="AA1213" t="n">
        <v>1914.094562647754</v>
      </c>
      <c r="AB1213" t="b">
        <v>0</v>
      </c>
      <c r="AC1213" t="b">
        <v>1</v>
      </c>
      <c r="AD1213" t="n">
        <v>89.95686567258555</v>
      </c>
      <c r="AE1213" t="n">
        <v>0.4469502608286876</v>
      </c>
      <c r="AF1213" t="n">
        <v>0</v>
      </c>
      <c r="AG1213" t="n">
        <v>0.0222249268835778</v>
      </c>
      <c r="AH1213" t="b">
        <v>0</v>
      </c>
      <c r="AI1213" t="b">
        <v>0</v>
      </c>
      <c r="AJ1213" t="n">
        <v>1914.094562647754</v>
      </c>
      <c r="AK1213" t="n">
        <v>0</v>
      </c>
      <c r="AL1213" t="n">
        <v>29.77866168839995</v>
      </c>
      <c r="AM1213" t="n">
        <v>0</v>
      </c>
      <c r="AN1213" t="n">
        <v>30.22583107593577</v>
      </c>
      <c r="AO1213" t="n">
        <v>0</v>
      </c>
      <c r="AP1213" t="n">
        <v>1</v>
      </c>
      <c r="AQ1213" t="n">
        <v>3</v>
      </c>
      <c r="AR1213" t="n">
        <v>0</v>
      </c>
      <c r="AS1213" t="n">
        <v>0</v>
      </c>
      <c r="AT1213" t="n">
        <v>6.062351221757647</v>
      </c>
      <c r="AU1213" t="n">
        <v>1.9292514761083</v>
      </c>
      <c r="AV1213" t="n">
        <v>6.062351221757647</v>
      </c>
    </row>
    <row r="1214" spans="1:48">
      <c r="A1214" t="n">
        <v>1211</v>
      </c>
      <c r="B1214" t="n">
        <v>0</v>
      </c>
      <c r="C1214" t="n">
        <v>0</v>
      </c>
      <c r="D1214" t="n">
        <v>0</v>
      </c>
      <c r="E1214" t="n">
        <v>91</v>
      </c>
      <c r="F1214" t="n">
        <v>0.09708658790152747</v>
      </c>
      <c r="G1214" t="n">
        <v>644.4712246671675</v>
      </c>
      <c r="H1214" t="n">
        <v>2379.387761471182</v>
      </c>
      <c r="I1214" t="n">
        <v>27.14124146049208</v>
      </c>
      <c r="J1214" t="n">
        <v>27.14124146049208</v>
      </c>
      <c r="K1214" t="n">
        <v>402.1587845743338</v>
      </c>
      <c r="L1214" t="n">
        <v>6</v>
      </c>
      <c r="M1214" t="n">
        <v>108.9270814123331</v>
      </c>
      <c r="N1214" t="n">
        <v>1922.545311268716</v>
      </c>
      <c r="O1214" t="b">
        <v>0</v>
      </c>
      <c r="P1214" t="n">
        <v>27.14124146049208</v>
      </c>
      <c r="Q1214" t="n">
        <v>0</v>
      </c>
      <c r="R1214" t="n">
        <v>0.9428830683983983</v>
      </c>
      <c r="S1214" t="n">
        <v>40.40046273624257</v>
      </c>
      <c r="T1214" t="n">
        <v>142.9771610505074</v>
      </c>
      <c r="U1214" t="n">
        <v>28.7853736801052</v>
      </c>
      <c r="V1214" t="n">
        <v>8.16641672831301</v>
      </c>
      <c r="W1214" t="n">
        <v>-19.76192920761964</v>
      </c>
      <c r="X1214" t="n">
        <v>1</v>
      </c>
      <c r="Y1214" t="n">
        <v>-3.064145917589041</v>
      </c>
      <c r="Z1214" t="n">
        <v>85.0875016839472</v>
      </c>
      <c r="AA1214" t="n">
        <v>1922.545311268716</v>
      </c>
      <c r="AB1214" t="b">
        <v>0</v>
      </c>
      <c r="AC1214" t="b">
        <v>1</v>
      </c>
      <c r="AD1214" t="n">
        <v>89.9559727244585</v>
      </c>
      <c r="AE1214" t="n">
        <v>0.4129358341890672</v>
      </c>
      <c r="AF1214" t="n">
        <v>0</v>
      </c>
      <c r="AG1214" t="n">
        <v>0.02007050284023137</v>
      </c>
      <c r="AH1214" t="b">
        <v>0</v>
      </c>
      <c r="AI1214" t="b">
        <v>0</v>
      </c>
      <c r="AJ1214" t="n">
        <v>1922.545311268716</v>
      </c>
      <c r="AK1214" t="n">
        <v>0</v>
      </c>
      <c r="AL1214" t="n">
        <v>28.7853736801052</v>
      </c>
      <c r="AM1214" t="n">
        <v>0</v>
      </c>
      <c r="AN1214" t="n">
        <v>29.19847728317941</v>
      </c>
      <c r="AO1214" t="n">
        <v>0</v>
      </c>
      <c r="AP1214" t="n">
        <v>1</v>
      </c>
      <c r="AQ1214" t="n">
        <v>3</v>
      </c>
      <c r="AR1214" t="n">
        <v>0</v>
      </c>
      <c r="AS1214" t="n">
        <v>0</v>
      </c>
      <c r="AT1214" t="n">
        <v>5.891605863874323</v>
      </c>
      <c r="AU1214" t="n">
        <v>1.874914351503445</v>
      </c>
      <c r="AV1214" t="n">
        <v>5.891605863874323</v>
      </c>
    </row>
    <row r="1215" spans="1:48">
      <c r="A1215" t="n">
        <v>1212</v>
      </c>
      <c r="B1215" t="n">
        <v>0</v>
      </c>
      <c r="C1215" t="n">
        <v>0</v>
      </c>
      <c r="D1215" t="n">
        <v>0</v>
      </c>
      <c r="E1215" t="n">
        <v>91.3</v>
      </c>
      <c r="F1215" t="n">
        <v>0.07872265947828616</v>
      </c>
      <c r="G1215" t="n">
        <v>646.5958550781581</v>
      </c>
      <c r="H1215" t="n">
        <v>2387.23189694856</v>
      </c>
      <c r="I1215" t="n">
        <v>26.16370117095844</v>
      </c>
      <c r="J1215" t="n">
        <v>26.16370117095844</v>
      </c>
      <c r="K1215" t="n">
        <v>386.4004699288312</v>
      </c>
      <c r="L1215" t="n">
        <v>6</v>
      </c>
      <c r="M1215" t="n">
        <v>104.6588488431287</v>
      </c>
      <c r="N1215" t="n">
        <v>1928.883372734437</v>
      </c>
      <c r="O1215" t="b">
        <v>0</v>
      </c>
      <c r="P1215" t="n">
        <v>26.16370117095844</v>
      </c>
      <c r="Q1215" t="n">
        <v>0</v>
      </c>
      <c r="R1215" t="n">
        <v>0.9419818769611233</v>
      </c>
      <c r="S1215" t="n">
        <v>40.44328742201089</v>
      </c>
      <c r="T1215" t="n">
        <v>137.5061255839264</v>
      </c>
      <c r="U1215" t="n">
        <v>27.77516405662043</v>
      </c>
      <c r="V1215" t="n">
        <v>7.977847312727476</v>
      </c>
      <c r="W1215" t="n">
        <v>-28.09686610464384</v>
      </c>
      <c r="X1215" t="n">
        <v>1</v>
      </c>
      <c r="Y1215" t="n">
        <v>5.270790979435155</v>
      </c>
      <c r="Z1215" t="n">
        <v>85.11152410477688</v>
      </c>
      <c r="AA1215" t="n">
        <v>1928.883372734437</v>
      </c>
      <c r="AB1215" t="b">
        <v>0</v>
      </c>
      <c r="AC1215" t="b">
        <v>1</v>
      </c>
      <c r="AD1215" t="n">
        <v>89.95641055085966</v>
      </c>
      <c r="AE1215" t="n">
        <v>0.5870986947239011</v>
      </c>
      <c r="AF1215" t="n">
        <v>0</v>
      </c>
      <c r="AG1215" t="n">
        <v>0.01299864843723569</v>
      </c>
      <c r="AH1215" t="b">
        <v>0</v>
      </c>
      <c r="AI1215" t="b">
        <v>0</v>
      </c>
      <c r="AJ1215" t="n">
        <v>1928.883372734437</v>
      </c>
      <c r="AK1215" t="n">
        <v>0</v>
      </c>
      <c r="AL1215" t="n">
        <v>27.77516405662043</v>
      </c>
      <c r="AM1215" t="n">
        <v>0</v>
      </c>
      <c r="AN1215" t="n">
        <v>28.36238601011709</v>
      </c>
      <c r="AO1215" t="n">
        <v>0</v>
      </c>
      <c r="AP1215" t="n">
        <v>1</v>
      </c>
      <c r="AQ1215" t="n">
        <v>3</v>
      </c>
      <c r="AR1215" t="n">
        <v>0</v>
      </c>
      <c r="AS1215" t="n">
        <v>0</v>
      </c>
      <c r="AT1215" t="n">
        <v>5.75298245452189</v>
      </c>
      <c r="AU1215" t="n">
        <v>1.830799550606308</v>
      </c>
      <c r="AV1215" t="n">
        <v>5.75298245452189</v>
      </c>
    </row>
    <row r="1216" spans="1:48">
      <c r="A1216" t="n">
        <v>1213</v>
      </c>
      <c r="B1216" t="n">
        <v>0</v>
      </c>
      <c r="C1216" t="n">
        <v>0</v>
      </c>
      <c r="D1216" t="n">
        <v>0</v>
      </c>
      <c r="E1216" t="n">
        <v>91.59999999999999</v>
      </c>
      <c r="F1216" t="n">
        <v>0.08802277418531546</v>
      </c>
      <c r="G1216" t="n">
        <v>648.7204854891487</v>
      </c>
      <c r="H1216" t="n">
        <v>2395.076032425937</v>
      </c>
      <c r="I1216" t="n">
        <v>26.92200302022628</v>
      </c>
      <c r="J1216" t="n">
        <v>26.92200302022628</v>
      </c>
      <c r="K1216" t="n">
        <v>396.2973226017189</v>
      </c>
      <c r="L1216" t="n">
        <v>6</v>
      </c>
      <c r="M1216" t="n">
        <v>107.3394698271178</v>
      </c>
      <c r="N1216" t="n">
        <v>1935.221434200157</v>
      </c>
      <c r="O1216" t="b">
        <v>0</v>
      </c>
      <c r="P1216" t="n">
        <v>26.92200302022628</v>
      </c>
      <c r="Q1216" t="n">
        <v>0</v>
      </c>
      <c r="R1216" t="n">
        <v>0.9425294587500841</v>
      </c>
      <c r="S1216" t="n">
        <v>40.48522105237018</v>
      </c>
      <c r="T1216" t="n">
        <v>140.9461288086199</v>
      </c>
      <c r="U1216" t="n">
        <v>28.5635666559731</v>
      </c>
      <c r="V1216" t="n">
        <v>8.100250309711754</v>
      </c>
      <c r="W1216" t="n">
        <v>-19.76192920761964</v>
      </c>
      <c r="X1216" t="n">
        <v>1</v>
      </c>
      <c r="Y1216" t="n">
        <v>-3.064145917589041</v>
      </c>
      <c r="Z1216" t="n">
        <v>85.1296738881074</v>
      </c>
      <c r="AA1216" t="n">
        <v>1935.221434200157</v>
      </c>
      <c r="AB1216" t="b">
        <v>0</v>
      </c>
      <c r="AC1216" t="b">
        <v>1</v>
      </c>
      <c r="AD1216" t="n">
        <v>89.95684837726081</v>
      </c>
      <c r="AE1216" t="n">
        <v>0.4129358341890672</v>
      </c>
      <c r="AF1216" t="n">
        <v>0</v>
      </c>
      <c r="AG1216" t="n">
        <v>0.01225831856426146</v>
      </c>
      <c r="AH1216" t="b">
        <v>0</v>
      </c>
      <c r="AI1216" t="b">
        <v>0</v>
      </c>
      <c r="AJ1216" t="n">
        <v>1935.221434200157</v>
      </c>
      <c r="AK1216" t="n">
        <v>0</v>
      </c>
      <c r="AL1216" t="n">
        <v>28.5635666559731</v>
      </c>
      <c r="AM1216" t="n">
        <v>0</v>
      </c>
      <c r="AN1216" t="n">
        <v>28.97662574893494</v>
      </c>
      <c r="AO1216" t="n">
        <v>0</v>
      </c>
      <c r="AP1216" t="n">
        <v>1</v>
      </c>
      <c r="AQ1216" t="n">
        <v>3</v>
      </c>
      <c r="AR1216" t="n">
        <v>0</v>
      </c>
      <c r="AS1216" t="n">
        <v>0</v>
      </c>
      <c r="AT1216" t="n">
        <v>5.861253288409607</v>
      </c>
      <c r="AU1216" t="n">
        <v>1.865255103980993</v>
      </c>
      <c r="AV1216" t="n">
        <v>5.861253288409607</v>
      </c>
    </row>
    <row r="1217" spans="1:48">
      <c r="A1217" t="n">
        <v>1214</v>
      </c>
      <c r="B1217" t="n">
        <v>0</v>
      </c>
      <c r="C1217" t="n">
        <v>0</v>
      </c>
      <c r="D1217" t="n">
        <v>0</v>
      </c>
      <c r="E1217" t="n">
        <v>91.90000000000001</v>
      </c>
      <c r="F1217" t="n">
        <v>0.06918624378045379</v>
      </c>
      <c r="G1217" t="n">
        <v>650.8451159001395</v>
      </c>
      <c r="H1217" t="n">
        <v>2402.920167903315</v>
      </c>
      <c r="I1217" t="n">
        <v>25.90676405360317</v>
      </c>
      <c r="J1217" t="n">
        <v>25.90676405360317</v>
      </c>
      <c r="K1217" t="n">
        <v>380.1079050530051</v>
      </c>
      <c r="L1217" t="n">
        <v>6</v>
      </c>
      <c r="M1217" t="n">
        <v>102.9544704910631</v>
      </c>
      <c r="N1217" t="n">
        <v>1941.559495665879</v>
      </c>
      <c r="O1217" t="b">
        <v>0</v>
      </c>
      <c r="P1217" t="n">
        <v>25.90676405360317</v>
      </c>
      <c r="Q1217" t="n">
        <v>0</v>
      </c>
      <c r="R1217" t="n">
        <v>0.9415734453090064</v>
      </c>
      <c r="S1217" t="n">
        <v>40.52796279881488</v>
      </c>
      <c r="T1217" t="n">
        <v>135.3255019642004</v>
      </c>
      <c r="U1217" t="n">
        <v>27.51433165694372</v>
      </c>
      <c r="V1217" t="n">
        <v>7.906602841597504</v>
      </c>
      <c r="W1217" t="n">
        <v>-19.57980628609074</v>
      </c>
      <c r="X1217" t="n">
        <v>1</v>
      </c>
      <c r="Y1217" t="n">
        <v>-3.246268839117946</v>
      </c>
      <c r="Z1217" t="n">
        <v>85.11341454597276</v>
      </c>
      <c r="AA1217" t="n">
        <v>1941.559495665879</v>
      </c>
      <c r="AB1217" t="b">
        <v>0</v>
      </c>
      <c r="AC1217" t="b">
        <v>1</v>
      </c>
      <c r="AD1217" t="n">
        <v>89.95559631084083</v>
      </c>
      <c r="AE1217" t="n">
        <v>0.409130280604881</v>
      </c>
      <c r="AF1217" t="n">
        <v>0</v>
      </c>
      <c r="AG1217" t="n">
        <v>0.00971178150478097</v>
      </c>
      <c r="AH1217" t="b">
        <v>0</v>
      </c>
      <c r="AI1217" t="b">
        <v>0</v>
      </c>
      <c r="AJ1217" t="n">
        <v>1941.559495665879</v>
      </c>
      <c r="AK1217" t="n">
        <v>0</v>
      </c>
      <c r="AL1217" t="n">
        <v>27.51433165694372</v>
      </c>
      <c r="AM1217" t="n">
        <v>0</v>
      </c>
      <c r="AN1217" t="n">
        <v>27.92358519632137</v>
      </c>
      <c r="AO1217" t="n">
        <v>0</v>
      </c>
      <c r="AP1217" t="n">
        <v>1</v>
      </c>
      <c r="AQ1217" t="n">
        <v>3</v>
      </c>
      <c r="AR1217" t="n">
        <v>0</v>
      </c>
      <c r="AS1217" t="n">
        <v>0</v>
      </c>
      <c r="AT1217" t="n">
        <v>5.686147794085365</v>
      </c>
      <c r="AU1217" t="n">
        <v>1.809530431977946</v>
      </c>
      <c r="AV1217" t="n">
        <v>5.686147794085365</v>
      </c>
    </row>
    <row r="1218" spans="1:48">
      <c r="A1218" t="n">
        <v>1215</v>
      </c>
      <c r="B1218" t="n">
        <v>0</v>
      </c>
      <c r="C1218" t="n">
        <v>0</v>
      </c>
      <c r="D1218" t="n">
        <v>0</v>
      </c>
      <c r="E1218" t="n">
        <v>92.2</v>
      </c>
      <c r="F1218" t="n">
        <v>0.1352322506928871</v>
      </c>
      <c r="G1218" t="n">
        <v>652.9697463111302</v>
      </c>
      <c r="H1218" t="n">
        <v>2410.764303380693</v>
      </c>
      <c r="I1218" t="n">
        <v>30.26650591760957</v>
      </c>
      <c r="J1218" t="n">
        <v>30.26650591760957</v>
      </c>
      <c r="K1218" t="n">
        <v>442.6297592610736</v>
      </c>
      <c r="L1218" t="n">
        <v>6</v>
      </c>
      <c r="M1218" t="n">
        <v>119.8888838735302</v>
      </c>
      <c r="N1218" t="n">
        <v>1947.8975571316</v>
      </c>
      <c r="O1218" t="b">
        <v>0</v>
      </c>
      <c r="P1218" t="n">
        <v>30.26650591760957</v>
      </c>
      <c r="Q1218" t="n">
        <v>0</v>
      </c>
      <c r="R1218" t="n">
        <v>0.9448171127430961</v>
      </c>
      <c r="S1218" t="n">
        <v>40.56977692783974</v>
      </c>
      <c r="T1218" t="n">
        <v>157.0434420856975</v>
      </c>
      <c r="U1218" t="n">
        <v>32.03424822581435</v>
      </c>
      <c r="V1218" t="n">
        <v>8.666110559051162</v>
      </c>
      <c r="W1218" t="n">
        <v>-28.06681761331909</v>
      </c>
      <c r="X1218" t="n">
        <v>1</v>
      </c>
      <c r="Y1218" t="n">
        <v>5.240742488110406</v>
      </c>
      <c r="Z1218" t="n">
        <v>85.12985512433404</v>
      </c>
      <c r="AA1218" t="n">
        <v>1947.8975571316</v>
      </c>
      <c r="AB1218" t="b">
        <v>0</v>
      </c>
      <c r="AC1218" t="b">
        <v>1</v>
      </c>
      <c r="AD1218" t="n">
        <v>89.95599203973944</v>
      </c>
      <c r="AE1218" t="n">
        <v>0.5864708158006974</v>
      </c>
      <c r="AF1218" t="n">
        <v>0</v>
      </c>
      <c r="AG1218" t="n">
        <v>0.008996611944519728</v>
      </c>
      <c r="AH1218" t="b">
        <v>0</v>
      </c>
      <c r="AI1218" t="b">
        <v>0</v>
      </c>
      <c r="AJ1218" t="n">
        <v>1947.8975571316</v>
      </c>
      <c r="AK1218" t="n">
        <v>0</v>
      </c>
      <c r="AL1218" t="n">
        <v>32.03424822581435</v>
      </c>
      <c r="AM1218" t="n">
        <v>0</v>
      </c>
      <c r="AN1218" t="n">
        <v>32.62099637385376</v>
      </c>
      <c r="AO1218" t="n">
        <v>0</v>
      </c>
      <c r="AP1218" t="n">
        <v>1</v>
      </c>
      <c r="AQ1218" t="n">
        <v>3</v>
      </c>
      <c r="AR1218" t="n">
        <v>0</v>
      </c>
      <c r="AS1218" t="n">
        <v>0</v>
      </c>
      <c r="AT1218" t="n">
        <v>6.492675350132894</v>
      </c>
      <c r="AU1218" t="n">
        <v>2.066195613705175</v>
      </c>
      <c r="AV1218" t="n">
        <v>6.492675350132894</v>
      </c>
    </row>
    <row r="1219" spans="1:48">
      <c r="A1219" t="n">
        <v>1216</v>
      </c>
      <c r="B1219" t="n">
        <v>0</v>
      </c>
      <c r="C1219" t="n">
        <v>0</v>
      </c>
      <c r="D1219" t="n">
        <v>0</v>
      </c>
      <c r="E1219" t="n">
        <v>92.8</v>
      </c>
      <c r="F1219" t="n">
        <v>0.1398847534479746</v>
      </c>
      <c r="G1219" t="n">
        <v>657.2190071331114</v>
      </c>
      <c r="H1219" t="n">
        <v>2426.452574335447</v>
      </c>
      <c r="I1219" t="n">
        <v>30.93735652105133</v>
      </c>
      <c r="J1219" t="n">
        <v>30.93735652105133</v>
      </c>
      <c r="K1219" t="n">
        <v>449.5152906182772</v>
      </c>
      <c r="L1219" t="n">
        <v>6</v>
      </c>
      <c r="M1219" t="n">
        <v>121.7538706983416</v>
      </c>
      <c r="N1219" t="n">
        <v>1960.573680063042</v>
      </c>
      <c r="O1219" t="b">
        <v>0</v>
      </c>
      <c r="P1219" t="n">
        <v>30.93735652105133</v>
      </c>
      <c r="Q1219" t="n">
        <v>0</v>
      </c>
      <c r="R1219" t="n">
        <v>0.9450828525046603</v>
      </c>
      <c r="S1219" t="n">
        <v>40.61591572992842</v>
      </c>
      <c r="T1219" t="n">
        <v>159.44155915876</v>
      </c>
      <c r="U1219" t="n">
        <v>32.73507337379056</v>
      </c>
      <c r="V1219" t="n">
        <v>8.756075621208566</v>
      </c>
      <c r="W1219" t="n">
        <v>-28.06681761331909</v>
      </c>
      <c r="X1219" t="n">
        <v>1</v>
      </c>
      <c r="Y1219" t="n">
        <v>5.240742488110406</v>
      </c>
      <c r="Z1219" t="n">
        <v>85.12149069665099</v>
      </c>
      <c r="AA1219" t="n">
        <v>1960.573680063042</v>
      </c>
      <c r="AB1219" t="b">
        <v>0</v>
      </c>
      <c r="AC1219" t="b">
        <v>1</v>
      </c>
      <c r="AD1219" t="n">
        <v>89.95807169945695</v>
      </c>
      <c r="AE1219" t="n">
        <v>0.5864708158006974</v>
      </c>
      <c r="AF1219" t="n">
        <v>0</v>
      </c>
      <c r="AG1219" t="n">
        <v>0.009382615475179878</v>
      </c>
      <c r="AH1219" t="b">
        <v>0</v>
      </c>
      <c r="AI1219" t="b">
        <v>0</v>
      </c>
      <c r="AJ1219" t="n">
        <v>1960.573680063042</v>
      </c>
      <c r="AK1219" t="n">
        <v>0</v>
      </c>
      <c r="AL1219" t="n">
        <v>32.73507337379056</v>
      </c>
      <c r="AM1219" t="n">
        <v>0</v>
      </c>
      <c r="AN1219" t="n">
        <v>33.32182152182997</v>
      </c>
      <c r="AO1219" t="n">
        <v>0</v>
      </c>
      <c r="AP1219" t="n">
        <v>1</v>
      </c>
      <c r="AQ1219" t="n">
        <v>3</v>
      </c>
      <c r="AR1219" t="n">
        <v>0</v>
      </c>
      <c r="AS1219" t="n">
        <v>0</v>
      </c>
      <c r="AT1219" t="n">
        <v>6.620707953327163</v>
      </c>
      <c r="AU1219" t="n">
        <v>2.106940050915614</v>
      </c>
      <c r="AV1219" t="n">
        <v>6.620707953327163</v>
      </c>
    </row>
    <row r="1220" spans="1:48">
      <c r="A1220" t="n">
        <v>1217</v>
      </c>
      <c r="B1220" t="n">
        <v>0</v>
      </c>
      <c r="C1220" t="n">
        <v>0</v>
      </c>
      <c r="D1220" t="n">
        <v>0</v>
      </c>
      <c r="E1220" t="n">
        <v>93.09999999999999</v>
      </c>
      <c r="F1220" t="n">
        <v>0.05522873551519503</v>
      </c>
      <c r="G1220" t="n">
        <v>659.3436375441021</v>
      </c>
      <c r="H1220" t="n">
        <v>2434.296709812825</v>
      </c>
      <c r="I1220" t="n">
        <v>25.70653963587232</v>
      </c>
      <c r="J1220" t="n">
        <v>25.70653963587232</v>
      </c>
      <c r="K1220" t="n">
        <v>372.3086979113969</v>
      </c>
      <c r="L1220" t="n">
        <v>6</v>
      </c>
      <c r="M1220" t="n">
        <v>100.8420091851021</v>
      </c>
      <c r="N1220" t="n">
        <v>1966.911741528763</v>
      </c>
      <c r="O1220" t="b">
        <v>0</v>
      </c>
      <c r="P1220" t="n">
        <v>25.70653963587232</v>
      </c>
      <c r="Q1220" t="n">
        <v>0</v>
      </c>
      <c r="R1220" t="n">
        <v>0.9410086225349493</v>
      </c>
      <c r="S1220" t="n">
        <v>40.6628500770386</v>
      </c>
      <c r="T1220" t="n">
        <v>132.6283987462717</v>
      </c>
      <c r="U1220" t="n">
        <v>27.31807022832841</v>
      </c>
      <c r="V1220" t="n">
        <v>7.823931933026586</v>
      </c>
      <c r="W1220" t="n">
        <v>-19.57980628609074</v>
      </c>
      <c r="X1220" t="n">
        <v>1</v>
      </c>
      <c r="Y1220" t="n">
        <v>-3.246268839117946</v>
      </c>
      <c r="Z1220" t="n">
        <v>85.13857446773461</v>
      </c>
      <c r="AA1220" t="n">
        <v>1966.911741528763</v>
      </c>
      <c r="AB1220" t="b">
        <v>0</v>
      </c>
      <c r="AC1220" t="b">
        <v>1</v>
      </c>
      <c r="AD1220" t="n">
        <v>89.95846742835556</v>
      </c>
      <c r="AE1220" t="n">
        <v>0.409130280604881</v>
      </c>
      <c r="AF1220" t="n">
        <v>0</v>
      </c>
      <c r="AG1220" t="n">
        <v>0.008855048181861114</v>
      </c>
      <c r="AH1220" t="b">
        <v>0</v>
      </c>
      <c r="AI1220" t="b">
        <v>0</v>
      </c>
      <c r="AJ1220" t="n">
        <v>1966.911741528763</v>
      </c>
      <c r="AK1220" t="n">
        <v>0</v>
      </c>
      <c r="AL1220" t="n">
        <v>27.31807022832841</v>
      </c>
      <c r="AM1220" t="n">
        <v>0</v>
      </c>
      <c r="AN1220" t="n">
        <v>27.72728610530326</v>
      </c>
      <c r="AO1220" t="n">
        <v>0</v>
      </c>
      <c r="AP1220" t="n">
        <v>1</v>
      </c>
      <c r="AQ1220" t="n">
        <v>3</v>
      </c>
      <c r="AR1220" t="n">
        <v>0</v>
      </c>
      <c r="AS1220" t="n">
        <v>0</v>
      </c>
      <c r="AT1220" t="n">
        <v>5.668824719931837</v>
      </c>
      <c r="AU1220" t="n">
        <v>1.804017625946273</v>
      </c>
      <c r="AV1220" t="n">
        <v>5.668824719931837</v>
      </c>
    </row>
    <row r="1221" spans="1:48">
      <c r="A1221" t="n">
        <v>1218</v>
      </c>
      <c r="B1221" t="n">
        <v>0</v>
      </c>
      <c r="C1221" t="n">
        <v>0</v>
      </c>
      <c r="D1221" t="n">
        <v>0</v>
      </c>
      <c r="E1221" t="n">
        <v>93.3</v>
      </c>
      <c r="F1221" t="n">
        <v>0.05586697115793982</v>
      </c>
      <c r="G1221" t="n">
        <v>660.7600578180958</v>
      </c>
      <c r="H1221" t="n">
        <v>2439.52613346441</v>
      </c>
      <c r="I1221" t="n">
        <v>25.86240695570964</v>
      </c>
      <c r="J1221" t="n">
        <v>25.86240695570964</v>
      </c>
      <c r="K1221" t="n">
        <v>373.7632012002055</v>
      </c>
      <c r="L1221" t="n">
        <v>6</v>
      </c>
      <c r="M1221" t="n">
        <v>101.2359699892214</v>
      </c>
      <c r="N1221" t="n">
        <v>1971.137115839243</v>
      </c>
      <c r="O1221" t="b">
        <v>0</v>
      </c>
      <c r="P1221" t="n">
        <v>25.86240695570964</v>
      </c>
      <c r="Q1221" t="n">
        <v>0</v>
      </c>
      <c r="R1221" t="n">
        <v>0.9410930372176941</v>
      </c>
      <c r="S1221" t="n">
        <v>40.70474214167845</v>
      </c>
      <c r="T1221" t="n">
        <v>133.1345968048911</v>
      </c>
      <c r="U1221" t="n">
        <v>27.48124354651572</v>
      </c>
      <c r="V1221" t="n">
        <v>7.842554739023015</v>
      </c>
      <c r="W1221" t="n">
        <v>-19.57980628609074</v>
      </c>
      <c r="X1221" t="n">
        <v>1</v>
      </c>
      <c r="Y1221" t="n">
        <v>-3.246268839117946</v>
      </c>
      <c r="Z1221" t="n">
        <v>85.15565823881823</v>
      </c>
      <c r="AA1221" t="n">
        <v>1971.137115839243</v>
      </c>
      <c r="AB1221" t="b">
        <v>0</v>
      </c>
      <c r="AC1221" t="b">
        <v>1</v>
      </c>
      <c r="AD1221" t="n">
        <v>89.95717922643527</v>
      </c>
      <c r="AE1221" t="n">
        <v>0.409130280604881</v>
      </c>
      <c r="AF1221" t="n">
        <v>0</v>
      </c>
      <c r="AG1221" t="n">
        <v>0.00829609292193656</v>
      </c>
      <c r="AH1221" t="b">
        <v>0</v>
      </c>
      <c r="AI1221" t="b">
        <v>0</v>
      </c>
      <c r="AJ1221" t="n">
        <v>1971.137115839243</v>
      </c>
      <c r="AK1221" t="n">
        <v>0</v>
      </c>
      <c r="AL1221" t="n">
        <v>27.48124354651572</v>
      </c>
      <c r="AM1221" t="n">
        <v>0</v>
      </c>
      <c r="AN1221" t="n">
        <v>27.89042860879739</v>
      </c>
      <c r="AO1221" t="n">
        <v>0</v>
      </c>
      <c r="AP1221" t="n">
        <v>1</v>
      </c>
      <c r="AQ1221" t="n">
        <v>3</v>
      </c>
      <c r="AR1221" t="n">
        <v>0</v>
      </c>
      <c r="AS1221" t="n">
        <v>0</v>
      </c>
      <c r="AT1221" t="n">
        <v>5.699160500500471</v>
      </c>
      <c r="AU1221" t="n">
        <v>1.813671528747365</v>
      </c>
      <c r="AV1221" t="n">
        <v>5.699160500500471</v>
      </c>
    </row>
    <row r="1222" spans="1:48">
      <c r="A1222" t="n">
        <v>1219</v>
      </c>
      <c r="B1222" t="n">
        <v>0</v>
      </c>
      <c r="C1222" t="n">
        <v>0</v>
      </c>
      <c r="D1222" t="n">
        <v>0</v>
      </c>
      <c r="E1222" t="n">
        <v>93.5</v>
      </c>
      <c r="F1222" t="n">
        <v>0.05463671318638497</v>
      </c>
      <c r="G1222" t="n">
        <v>662.1764780920896</v>
      </c>
      <c r="H1222" t="n">
        <v>2444.755557115995</v>
      </c>
      <c r="I1222" t="n">
        <v>25.89867400273258</v>
      </c>
      <c r="J1222" t="n">
        <v>25.89867400273258</v>
      </c>
      <c r="K1222" t="n">
        <v>373.4867175231087</v>
      </c>
      <c r="L1222" t="n">
        <v>6</v>
      </c>
      <c r="M1222" t="n">
        <v>101.161082752738</v>
      </c>
      <c r="N1222" t="n">
        <v>1975.362490149724</v>
      </c>
      <c r="O1222" t="b">
        <v>0</v>
      </c>
      <c r="P1222" t="n">
        <v>25.89867400273258</v>
      </c>
      <c r="Q1222" t="n">
        <v>0</v>
      </c>
      <c r="R1222" t="n">
        <v>0.9410684717333442</v>
      </c>
      <c r="S1222" t="n">
        <v>40.74682790225917</v>
      </c>
      <c r="T1222" t="n">
        <v>133.0395859632765</v>
      </c>
      <c r="U1222" t="n">
        <v>27.52049907168825</v>
      </c>
      <c r="V1222" t="n">
        <v>7.840226120779008</v>
      </c>
      <c r="W1222" t="n">
        <v>-19.57980628609074</v>
      </c>
      <c r="X1222" t="n">
        <v>1</v>
      </c>
      <c r="Y1222" t="n">
        <v>-3.246268839117946</v>
      </c>
      <c r="Z1222" t="n">
        <v>85.17274200990185</v>
      </c>
      <c r="AA1222" t="n">
        <v>1975.362490149724</v>
      </c>
      <c r="AB1222" t="b">
        <v>0</v>
      </c>
      <c r="AC1222" t="b">
        <v>1</v>
      </c>
      <c r="AD1222" t="n">
        <v>89.95589102451498</v>
      </c>
      <c r="AE1222" t="n">
        <v>0.409130280604881</v>
      </c>
      <c r="AF1222" t="n">
        <v>0</v>
      </c>
      <c r="AG1222" t="n">
        <v>0.009795565363750369</v>
      </c>
      <c r="AH1222" t="b">
        <v>0</v>
      </c>
      <c r="AI1222" t="b">
        <v>0</v>
      </c>
      <c r="AJ1222" t="n">
        <v>1975.362490149724</v>
      </c>
      <c r="AK1222" t="n">
        <v>0</v>
      </c>
      <c r="AL1222" t="n">
        <v>27.52049907168825</v>
      </c>
      <c r="AM1222" t="n">
        <v>0</v>
      </c>
      <c r="AN1222" t="n">
        <v>27.92968413396992</v>
      </c>
      <c r="AO1222" t="n">
        <v>0</v>
      </c>
      <c r="AP1222" t="n">
        <v>1</v>
      </c>
      <c r="AQ1222" t="n">
        <v>3</v>
      </c>
      <c r="AR1222" t="n">
        <v>0</v>
      </c>
      <c r="AS1222" t="n">
        <v>0</v>
      </c>
      <c r="AT1222" t="n">
        <v>5.708542732410401</v>
      </c>
      <c r="AU1222" t="n">
        <v>1.816657281980609</v>
      </c>
      <c r="AV1222" t="n">
        <v>5.708542732410401</v>
      </c>
    </row>
    <row r="1223" spans="1:48">
      <c r="A1223" t="n">
        <v>1220</v>
      </c>
      <c r="B1223" t="n">
        <v>0</v>
      </c>
      <c r="C1223" t="n">
        <v>0</v>
      </c>
      <c r="D1223" t="n">
        <v>0</v>
      </c>
      <c r="E1223" t="n">
        <v>93.7</v>
      </c>
      <c r="F1223" t="n">
        <v>0.05891950942983826</v>
      </c>
      <c r="G1223" t="n">
        <v>663.5928983660834</v>
      </c>
      <c r="H1223" t="n">
        <v>2449.98498076758</v>
      </c>
      <c r="I1223" t="n">
        <v>26.29020871304362</v>
      </c>
      <c r="J1223" t="n">
        <v>26.29020871304362</v>
      </c>
      <c r="K1223" t="n">
        <v>378.3238200921981</v>
      </c>
      <c r="L1223" t="n">
        <v>6</v>
      </c>
      <c r="M1223" t="n">
        <v>102.4712405450157</v>
      </c>
      <c r="N1223" t="n">
        <v>1979.587864460205</v>
      </c>
      <c r="O1223" t="b">
        <v>0</v>
      </c>
      <c r="P1223" t="n">
        <v>26.29020871304362</v>
      </c>
      <c r="Q1223" t="n">
        <v>0</v>
      </c>
      <c r="R1223" t="n">
        <v>0.9413622675939358</v>
      </c>
      <c r="S1223" t="n">
        <v>40.78899025530596</v>
      </c>
      <c r="T1223" t="n">
        <v>134.7205498079173</v>
      </c>
      <c r="U1223" t="n">
        <v>27.92783354302034</v>
      </c>
      <c r="V1223" t="n">
        <v>7.899707549234492</v>
      </c>
      <c r="W1223" t="n">
        <v>-29.08151208034755</v>
      </c>
      <c r="X1223" t="n">
        <v>1</v>
      </c>
      <c r="Y1223" t="n">
        <v>6.255436955138872</v>
      </c>
      <c r="Z1223" t="n">
        <v>85.18982578098547</v>
      </c>
      <c r="AA1223" t="n">
        <v>1979.587864460205</v>
      </c>
      <c r="AB1223" t="b">
        <v>0</v>
      </c>
      <c r="AC1223" t="b">
        <v>1</v>
      </c>
      <c r="AD1223" t="n">
        <v>89.95648808168086</v>
      </c>
      <c r="AE1223" t="n">
        <v>0.607673386753531</v>
      </c>
      <c r="AF1223" t="n">
        <v>0</v>
      </c>
      <c r="AG1223" t="n">
        <v>0.008154069820163701</v>
      </c>
      <c r="AH1223" t="b">
        <v>0</v>
      </c>
      <c r="AI1223" t="b">
        <v>0</v>
      </c>
      <c r="AJ1223" t="n">
        <v>1979.587864460205</v>
      </c>
      <c r="AK1223" t="n">
        <v>0</v>
      </c>
      <c r="AL1223" t="n">
        <v>27.92783354302034</v>
      </c>
      <c r="AM1223" t="n">
        <v>0</v>
      </c>
      <c r="AN1223" t="n">
        <v>28.53556171145066</v>
      </c>
      <c r="AO1223" t="n">
        <v>0</v>
      </c>
      <c r="AP1223" t="n">
        <v>1</v>
      </c>
      <c r="AQ1223" t="n">
        <v>3</v>
      </c>
      <c r="AR1223" t="n">
        <v>0</v>
      </c>
      <c r="AS1223" t="n">
        <v>0</v>
      </c>
      <c r="AT1223" t="n">
        <v>5.813929299431492</v>
      </c>
      <c r="AU1223" t="n">
        <v>1.850194961100507</v>
      </c>
      <c r="AV1223" t="n">
        <v>5.813929299431492</v>
      </c>
    </row>
    <row r="1224" spans="1:48">
      <c r="A1224" t="n">
        <v>1221</v>
      </c>
      <c r="B1224" t="n">
        <v>0</v>
      </c>
      <c r="C1224" t="n">
        <v>0</v>
      </c>
      <c r="D1224" t="n">
        <v>0</v>
      </c>
      <c r="E1224" t="n">
        <v>93.90000000000001</v>
      </c>
      <c r="F1224" t="n">
        <v>0.04301858242759415</v>
      </c>
      <c r="G1224" t="n">
        <v>665.0093186400773</v>
      </c>
      <c r="H1224" t="n">
        <v>2455.214404419165</v>
      </c>
      <c r="I1224" t="n">
        <v>25.3799520204671</v>
      </c>
      <c r="J1224" t="n">
        <v>25.3799520204671</v>
      </c>
      <c r="K1224" t="n">
        <v>364.4470571708204</v>
      </c>
      <c r="L1224" t="n">
        <v>6</v>
      </c>
      <c r="M1224" t="n">
        <v>98.71263737021135</v>
      </c>
      <c r="N1224" t="n">
        <v>1983.813238770686</v>
      </c>
      <c r="O1224" t="b">
        <v>0</v>
      </c>
      <c r="P1224" t="n">
        <v>25.3799520204671</v>
      </c>
      <c r="Q1224" t="n">
        <v>0</v>
      </c>
      <c r="R1224" t="n">
        <v>0.9404706211328504</v>
      </c>
      <c r="S1224" t="n">
        <v>40.83157664352984</v>
      </c>
      <c r="T1224" t="n">
        <v>129.9020967917558</v>
      </c>
      <c r="U1224" t="n">
        <v>26.98643790690187</v>
      </c>
      <c r="V1224" t="n">
        <v>7.732991135553576</v>
      </c>
      <c r="W1224" t="n">
        <v>-19.57980628609074</v>
      </c>
      <c r="X1224" t="n">
        <v>1</v>
      </c>
      <c r="Y1224" t="n">
        <v>-3.246268839117946</v>
      </c>
      <c r="Z1224" t="n">
        <v>85.20171303005741</v>
      </c>
      <c r="AA1224" t="n">
        <v>1983.813238770686</v>
      </c>
      <c r="AB1224" t="b">
        <v>0</v>
      </c>
      <c r="AC1224" t="b">
        <v>1</v>
      </c>
      <c r="AD1224" t="n">
        <v>89.95708513884674</v>
      </c>
      <c r="AE1224" t="n">
        <v>0.409130280604881</v>
      </c>
      <c r="AF1224" t="n">
        <v>0</v>
      </c>
      <c r="AG1224" t="n">
        <v>0.006214314026336876</v>
      </c>
      <c r="AH1224" t="b">
        <v>0</v>
      </c>
      <c r="AI1224" t="b">
        <v>0</v>
      </c>
      <c r="AJ1224" t="n">
        <v>1983.813238770686</v>
      </c>
      <c r="AK1224" t="n">
        <v>0</v>
      </c>
      <c r="AL1224" t="n">
        <v>26.98643790690187</v>
      </c>
      <c r="AM1224" t="n">
        <v>0</v>
      </c>
      <c r="AN1224" t="n">
        <v>27.39559900219994</v>
      </c>
      <c r="AO1224" t="n">
        <v>0</v>
      </c>
      <c r="AP1224" t="n">
        <v>1</v>
      </c>
      <c r="AQ1224" t="n">
        <v>3</v>
      </c>
      <c r="AR1224" t="n">
        <v>0</v>
      </c>
      <c r="AS1224" t="n">
        <v>0</v>
      </c>
      <c r="AT1224" t="n">
        <v>5.623789422125777</v>
      </c>
      <c r="AU1224" t="n">
        <v>1.789685824374386</v>
      </c>
      <c r="AV1224" t="n">
        <v>5.623789422125777</v>
      </c>
    </row>
    <row r="1225" spans="1:48">
      <c r="A1225" t="n">
        <v>1222</v>
      </c>
      <c r="B1225" t="n">
        <v>0</v>
      </c>
      <c r="C1225" t="n">
        <v>0</v>
      </c>
      <c r="D1225" t="n">
        <v>0</v>
      </c>
      <c r="E1225" t="n">
        <v>94</v>
      </c>
      <c r="F1225" t="n">
        <v>0.01900616085980111</v>
      </c>
      <c r="G1225" t="n">
        <v>665.7175287770741</v>
      </c>
      <c r="H1225" t="n">
        <v>2457.829116244958</v>
      </c>
      <c r="I1225" t="n">
        <v>23.88503761527514</v>
      </c>
      <c r="J1225" t="n">
        <v>23.88503761527514</v>
      </c>
      <c r="K1225" t="n">
        <v>342.6157465966194</v>
      </c>
      <c r="L1225" t="n">
        <v>6</v>
      </c>
      <c r="M1225" t="n">
        <v>92.79949799475064</v>
      </c>
      <c r="N1225" t="n">
        <v>1985.925925925926</v>
      </c>
      <c r="O1225" t="b">
        <v>0</v>
      </c>
      <c r="P1225" t="n">
        <v>23.88503761527514</v>
      </c>
      <c r="Q1225" t="n">
        <v>0</v>
      </c>
      <c r="R1225" t="n">
        <v>0.9389402872700666</v>
      </c>
      <c r="S1225" t="n">
        <v>40.87331369410357</v>
      </c>
      <c r="T1225" t="n">
        <v>122.3196676210518</v>
      </c>
      <c r="U1225" t="n">
        <v>25.4382924442618</v>
      </c>
      <c r="V1225" t="n">
        <v>7.468803766162367</v>
      </c>
      <c r="W1225" t="n">
        <v>-19.57980628609074</v>
      </c>
      <c r="X1225" t="n">
        <v>1</v>
      </c>
      <c r="Y1225" t="n">
        <v>-3.246268839117946</v>
      </c>
      <c r="Z1225" t="n">
        <v>85.18244951428682</v>
      </c>
      <c r="AA1225" t="n">
        <v>1985.925925925926</v>
      </c>
      <c r="AB1225" t="b">
        <v>0</v>
      </c>
      <c r="AC1225" t="b">
        <v>1</v>
      </c>
      <c r="AD1225" t="n">
        <v>89.95579693692645</v>
      </c>
      <c r="AE1225" t="n">
        <v>0.409130280604881</v>
      </c>
      <c r="AF1225" t="n">
        <v>0</v>
      </c>
      <c r="AG1225" t="n">
        <v>0.008039024420568863</v>
      </c>
      <c r="AH1225" t="b">
        <v>0</v>
      </c>
      <c r="AI1225" t="b">
        <v>0</v>
      </c>
      <c r="AJ1225" t="n">
        <v>1985.925925925926</v>
      </c>
      <c r="AK1225" t="n">
        <v>0</v>
      </c>
      <c r="AL1225" t="n">
        <v>25.4382924442618</v>
      </c>
      <c r="AM1225" t="n">
        <v>0</v>
      </c>
      <c r="AN1225" t="n">
        <v>25.84743642028588</v>
      </c>
      <c r="AO1225" t="n">
        <v>0</v>
      </c>
      <c r="AP1225" t="n">
        <v>1</v>
      </c>
      <c r="AQ1225" t="n">
        <v>3</v>
      </c>
      <c r="AR1225" t="n">
        <v>0</v>
      </c>
      <c r="AS1225" t="n">
        <v>0</v>
      </c>
      <c r="AT1225" t="n">
        <v>5.364387160075657</v>
      </c>
      <c r="AU1225" t="n">
        <v>1.70713498252116</v>
      </c>
      <c r="AV1225" t="n">
        <v>5.364387160075657</v>
      </c>
    </row>
    <row r="1226" spans="1:48">
      <c r="A1226" t="n">
        <v>1223</v>
      </c>
      <c r="B1226" t="n">
        <v>0</v>
      </c>
      <c r="C1226" t="n">
        <v>0</v>
      </c>
      <c r="D1226" t="n">
        <v>0</v>
      </c>
      <c r="E1226" t="n">
        <v>94.09999999999999</v>
      </c>
      <c r="F1226" t="n">
        <v>0.04762344079986391</v>
      </c>
      <c r="G1226" t="n">
        <v>666.425738914071</v>
      </c>
      <c r="H1226" t="n">
        <v>2460.44382807075</v>
      </c>
      <c r="I1226" t="n">
        <v>25.7926426925522</v>
      </c>
      <c r="J1226" t="n">
        <v>25.7926426925522</v>
      </c>
      <c r="K1226" t="n">
        <v>369.5859574642303</v>
      </c>
      <c r="L1226" t="n">
        <v>6</v>
      </c>
      <c r="M1226" t="n">
        <v>100.1045388581339</v>
      </c>
      <c r="N1226" t="n">
        <v>1988.038613081166</v>
      </c>
      <c r="O1226" t="b">
        <v>0</v>
      </c>
      <c r="P1226" t="n">
        <v>25.7926426925522</v>
      </c>
      <c r="Q1226" t="n">
        <v>0</v>
      </c>
      <c r="R1226" t="n">
        <v>0.940812168221746</v>
      </c>
      <c r="S1226" t="n">
        <v>40.91360211949434</v>
      </c>
      <c r="T1226" t="n">
        <v>131.6859626153784</v>
      </c>
      <c r="U1226" t="n">
        <v>27.41529453355557</v>
      </c>
      <c r="V1226" t="n">
        <v>7.794206602836468</v>
      </c>
      <c r="W1226" t="n">
        <v>-28.09686610464384</v>
      </c>
      <c r="X1226" t="n">
        <v>1</v>
      </c>
      <c r="Y1226" t="n">
        <v>5.270790979435155</v>
      </c>
      <c r="Z1226" t="n">
        <v>85.2011786781277</v>
      </c>
      <c r="AA1226" t="n">
        <v>1988.038613081166</v>
      </c>
      <c r="AB1226" t="b">
        <v>0</v>
      </c>
      <c r="AC1226" t="b">
        <v>1</v>
      </c>
      <c r="AD1226" t="n">
        <v>89.95619862782731</v>
      </c>
      <c r="AE1226" t="n">
        <v>0.5870986947239011</v>
      </c>
      <c r="AF1226" t="n">
        <v>0</v>
      </c>
      <c r="AG1226" t="n">
        <v>0.003305669747311502</v>
      </c>
      <c r="AH1226" t="b">
        <v>0</v>
      </c>
      <c r="AI1226" t="b">
        <v>0</v>
      </c>
      <c r="AJ1226" t="n">
        <v>1988.038613081166</v>
      </c>
      <c r="AK1226" t="n">
        <v>0</v>
      </c>
      <c r="AL1226" t="n">
        <v>27.41529453355557</v>
      </c>
      <c r="AM1226" t="n">
        <v>0</v>
      </c>
      <c r="AN1226" t="n">
        <v>28.00242404297266</v>
      </c>
      <c r="AO1226" t="n">
        <v>0</v>
      </c>
      <c r="AP1226" t="n">
        <v>1</v>
      </c>
      <c r="AQ1226" t="n">
        <v>3</v>
      </c>
      <c r="AR1226" t="n">
        <v>0</v>
      </c>
      <c r="AS1226" t="n">
        <v>0</v>
      </c>
      <c r="AT1226" t="n">
        <v>5.729171432514273</v>
      </c>
      <c r="AU1226" t="n">
        <v>1.823222053414959</v>
      </c>
      <c r="AV1226" t="n">
        <v>5.729171432514273</v>
      </c>
    </row>
    <row r="1227" spans="1:48">
      <c r="A1227" t="n">
        <v>1224</v>
      </c>
      <c r="B1227" t="n">
        <v>0</v>
      </c>
      <c r="C1227" t="n">
        <v>0</v>
      </c>
      <c r="D1227" t="n">
        <v>0</v>
      </c>
      <c r="E1227" t="n">
        <v>94.3</v>
      </c>
      <c r="F1227" t="n">
        <v>0.04050007594074145</v>
      </c>
      <c r="G1227" t="n">
        <v>667.8421591880647</v>
      </c>
      <c r="H1227" t="n">
        <v>2465.673251722335</v>
      </c>
      <c r="I1227" t="n">
        <v>25.44640826433183</v>
      </c>
      <c r="J1227" t="n">
        <v>25.44640826433183</v>
      </c>
      <c r="K1227" t="n">
        <v>363.8513924421841</v>
      </c>
      <c r="L1227" t="n">
        <v>6</v>
      </c>
      <c r="M1227" t="n">
        <v>98.55129806126328</v>
      </c>
      <c r="N1227" t="n">
        <v>1992.263987391647</v>
      </c>
      <c r="O1227" t="b">
        <v>0</v>
      </c>
      <c r="P1227" t="n">
        <v>25.44640826433183</v>
      </c>
      <c r="Q1227" t="n">
        <v>0</v>
      </c>
      <c r="R1227" t="n">
        <v>0.9404296967512839</v>
      </c>
      <c r="S1227" t="n">
        <v>40.95577447708705</v>
      </c>
      <c r="T1227" t="n">
        <v>129.6954240332757</v>
      </c>
      <c r="U1227" t="n">
        <v>27.05827809589223</v>
      </c>
      <c r="V1227" t="n">
        <v>7.725995739633078</v>
      </c>
      <c r="W1227" t="n">
        <v>-28.09686610464384</v>
      </c>
      <c r="X1227" t="n">
        <v>1</v>
      </c>
      <c r="Y1227" t="n">
        <v>5.270790979435155</v>
      </c>
      <c r="Z1227" t="n">
        <v>85.18702336866042</v>
      </c>
      <c r="AA1227" t="n">
        <v>1992.263987391647</v>
      </c>
      <c r="AB1227" t="b">
        <v>0</v>
      </c>
      <c r="AC1227" t="b">
        <v>1</v>
      </c>
      <c r="AD1227" t="n">
        <v>89.9582902115493</v>
      </c>
      <c r="AE1227" t="n">
        <v>0.5870986947239011</v>
      </c>
      <c r="AF1227" t="n">
        <v>0</v>
      </c>
      <c r="AG1227" t="n">
        <v>0.006367991635910175</v>
      </c>
      <c r="AH1227" t="b">
        <v>0</v>
      </c>
      <c r="AI1227" t="b">
        <v>0</v>
      </c>
      <c r="AJ1227" t="n">
        <v>1992.263987391647</v>
      </c>
      <c r="AK1227" t="n">
        <v>0</v>
      </c>
      <c r="AL1227" t="n">
        <v>27.05827809589223</v>
      </c>
      <c r="AM1227" t="n">
        <v>0</v>
      </c>
      <c r="AN1227" t="n">
        <v>27.64540760530932</v>
      </c>
      <c r="AO1227" t="n">
        <v>0</v>
      </c>
      <c r="AP1227" t="n">
        <v>1</v>
      </c>
      <c r="AQ1227" t="n">
        <v>3</v>
      </c>
      <c r="AR1227" t="n">
        <v>0</v>
      </c>
      <c r="AS1227" t="n">
        <v>0</v>
      </c>
      <c r="AT1227" t="n">
        <v>5.671625759939521</v>
      </c>
      <c r="AU1227" t="n">
        <v>1.804909014513479</v>
      </c>
      <c r="AV1227" t="n">
        <v>5.671625759939521</v>
      </c>
    </row>
    <row r="1228" spans="1:48">
      <c r="A1228" t="n">
        <v>1225</v>
      </c>
      <c r="B1228" t="n">
        <v>0</v>
      </c>
      <c r="C1228" t="n">
        <v>0</v>
      </c>
      <c r="D1228" t="n">
        <v>0</v>
      </c>
      <c r="E1228" t="n">
        <v>94.40000000000001</v>
      </c>
      <c r="F1228" t="n">
        <v>0.04037625543718981</v>
      </c>
      <c r="G1228" t="n">
        <v>668.5503693250616</v>
      </c>
      <c r="H1228" t="n">
        <v>2468.287963548128</v>
      </c>
      <c r="I1228" t="n">
        <v>25.49587199224713</v>
      </c>
      <c r="J1228" t="n">
        <v>25.49587199224713</v>
      </c>
      <c r="K1228" t="n">
        <v>364.1724760485204</v>
      </c>
      <c r="L1228" t="n">
        <v>6</v>
      </c>
      <c r="M1228" t="n">
        <v>98.63826545192859</v>
      </c>
      <c r="N1228" t="n">
        <v>1994.376674546887</v>
      </c>
      <c r="O1228" t="b">
        <v>0</v>
      </c>
      <c r="P1228" t="n">
        <v>25.49587199224713</v>
      </c>
      <c r="Q1228" t="n">
        <v>0</v>
      </c>
      <c r="R1228" t="n">
        <v>0.9404543678992821</v>
      </c>
      <c r="S1228" t="n">
        <v>40.99764958212348</v>
      </c>
      <c r="T1228" t="n">
        <v>129.8064694787571</v>
      </c>
      <c r="U1228" t="n">
        <v>27.11016383410281</v>
      </c>
      <c r="V1228" t="n">
        <v>7.729408275875159</v>
      </c>
      <c r="W1228" t="n">
        <v>-19.57980628609074</v>
      </c>
      <c r="X1228" t="n">
        <v>1</v>
      </c>
      <c r="Y1228" t="n">
        <v>-3.246268839117946</v>
      </c>
      <c r="Z1228" t="n">
        <v>85.1895452899965</v>
      </c>
      <c r="AA1228" t="n">
        <v>1994.376674546887</v>
      </c>
      <c r="AB1228" t="b">
        <v>0</v>
      </c>
      <c r="AC1228" t="b">
        <v>1</v>
      </c>
      <c r="AD1228" t="n">
        <v>89.95869190245016</v>
      </c>
      <c r="AE1228" t="n">
        <v>0.409130280604881</v>
      </c>
      <c r="AF1228" t="n">
        <v>0</v>
      </c>
      <c r="AG1228" t="n">
        <v>0.00324517202870328</v>
      </c>
      <c r="AH1228" t="b">
        <v>0</v>
      </c>
      <c r="AI1228" t="b">
        <v>0</v>
      </c>
      <c r="AJ1228" t="n">
        <v>1994.376674546887</v>
      </c>
      <c r="AK1228" t="n">
        <v>0</v>
      </c>
      <c r="AL1228" t="n">
        <v>27.11016383410281</v>
      </c>
      <c r="AM1228" t="n">
        <v>0</v>
      </c>
      <c r="AN1228" t="n">
        <v>27.51932492940088</v>
      </c>
      <c r="AO1228" t="n">
        <v>0</v>
      </c>
      <c r="AP1228" t="n">
        <v>1</v>
      </c>
      <c r="AQ1228" t="n">
        <v>3</v>
      </c>
      <c r="AR1228" t="n">
        <v>0</v>
      </c>
      <c r="AS1228" t="n">
        <v>0</v>
      </c>
      <c r="AT1228" t="n">
        <v>5.651748257960348</v>
      </c>
      <c r="AU1228" t="n">
        <v>1.798583300507165</v>
      </c>
      <c r="AV1228" t="n">
        <v>5.651748257960348</v>
      </c>
    </row>
    <row r="1229" spans="1:48">
      <c r="A1229" t="n">
        <v>1226</v>
      </c>
      <c r="B1229" t="n">
        <v>0</v>
      </c>
      <c r="C1229" t="n">
        <v>0</v>
      </c>
      <c r="D1229" t="n">
        <v>0</v>
      </c>
      <c r="E1229" t="n">
        <v>94.59999999999999</v>
      </c>
      <c r="F1229" t="n">
        <v>0.04799490231049752</v>
      </c>
      <c r="G1229" t="n">
        <v>669.9667895990553</v>
      </c>
      <c r="H1229" t="n">
        <v>2473.517387199713</v>
      </c>
      <c r="I1229" t="n">
        <v>26.1067671036527</v>
      </c>
      <c r="J1229" t="n">
        <v>26.1067671036527</v>
      </c>
      <c r="K1229" t="n">
        <v>372.1098804179654</v>
      </c>
      <c r="L1229" t="n">
        <v>6</v>
      </c>
      <c r="M1229" t="n">
        <v>100.7881582930567</v>
      </c>
      <c r="N1229" t="n">
        <v>1998.602048857368</v>
      </c>
      <c r="O1229" t="b">
        <v>0</v>
      </c>
      <c r="P1229" t="n">
        <v>26.1067671036527</v>
      </c>
      <c r="Q1229" t="n">
        <v>0</v>
      </c>
      <c r="R1229" t="n">
        <v>0.9409626497750047</v>
      </c>
      <c r="S1229" t="n">
        <v>41.03958870927269</v>
      </c>
      <c r="T1229" t="n">
        <v>132.5640499114932</v>
      </c>
      <c r="U1229" t="n">
        <v>27.74474322641301</v>
      </c>
      <c r="V1229" t="n">
        <v>7.826230241868586</v>
      </c>
      <c r="W1229" t="n">
        <v>-19.57980628609074</v>
      </c>
      <c r="X1229" t="n">
        <v>1</v>
      </c>
      <c r="Y1229" t="n">
        <v>-3.246268839117946</v>
      </c>
      <c r="Z1229" t="n">
        <v>85.22495168464076</v>
      </c>
      <c r="AA1229" t="n">
        <v>1998.602048857368</v>
      </c>
      <c r="AB1229" t="b">
        <v>0</v>
      </c>
      <c r="AC1229" t="b">
        <v>1</v>
      </c>
      <c r="AD1229" t="n">
        <v>89.95740370052987</v>
      </c>
      <c r="AE1229" t="n">
        <v>0.409130280604881</v>
      </c>
      <c r="AF1229" t="n">
        <v>0</v>
      </c>
      <c r="AG1229" t="n">
        <v>0.01188089474178944</v>
      </c>
      <c r="AH1229" t="b">
        <v>0</v>
      </c>
      <c r="AI1229" t="b">
        <v>0</v>
      </c>
      <c r="AJ1229" t="n">
        <v>1998.602048857368</v>
      </c>
      <c r="AK1229" t="n">
        <v>0</v>
      </c>
      <c r="AL1229" t="n">
        <v>27.74474322641301</v>
      </c>
      <c r="AM1229" t="n">
        <v>0</v>
      </c>
      <c r="AN1229" t="n">
        <v>28.15390432171108</v>
      </c>
      <c r="AO1229" t="n">
        <v>0</v>
      </c>
      <c r="AP1229" t="n">
        <v>1</v>
      </c>
      <c r="AQ1229" t="n">
        <v>3</v>
      </c>
      <c r="AR1229" t="n">
        <v>0</v>
      </c>
      <c r="AS1229" t="n">
        <v>0</v>
      </c>
      <c r="AT1229" t="n">
        <v>5.761852276587852</v>
      </c>
      <c r="AU1229" t="n">
        <v>1.833622237165966</v>
      </c>
      <c r="AV1229" t="n">
        <v>5.761852276587852</v>
      </c>
    </row>
    <row r="1230" spans="1:48">
      <c r="A1230" t="n">
        <v>1227</v>
      </c>
      <c r="B1230" t="n">
        <v>0</v>
      </c>
      <c r="C1230" t="n">
        <v>0</v>
      </c>
      <c r="D1230" t="n">
        <v>0</v>
      </c>
      <c r="E1230" t="n">
        <v>94.7</v>
      </c>
      <c r="F1230" t="n">
        <v>0.0176441353208201</v>
      </c>
      <c r="G1230" t="n">
        <v>670.6749997360523</v>
      </c>
      <c r="H1230" t="n">
        <v>2476.132099025505</v>
      </c>
      <c r="I1230" t="n">
        <v>24.18850475308204</v>
      </c>
      <c r="J1230" t="n">
        <v>24.18850475308204</v>
      </c>
      <c r="K1230" t="n">
        <v>344.4040793800177</v>
      </c>
      <c r="L1230" t="n">
        <v>6</v>
      </c>
      <c r="M1230" t="n">
        <v>93.28387848862883</v>
      </c>
      <c r="N1230" t="n">
        <v>2000.714736012608</v>
      </c>
      <c r="O1230" t="b">
        <v>0</v>
      </c>
      <c r="P1230" t="n">
        <v>24.18850475308204</v>
      </c>
      <c r="Q1230" t="n">
        <v>0</v>
      </c>
      <c r="R1230" t="n">
        <v>0.939064523928494</v>
      </c>
      <c r="S1230" t="n">
        <v>41.08216615062437</v>
      </c>
      <c r="T1230" t="n">
        <v>122.9418657848645</v>
      </c>
      <c r="U1230" t="n">
        <v>25.75808598528624</v>
      </c>
      <c r="V1230" t="n">
        <v>7.491521120719923</v>
      </c>
      <c r="W1230" t="n">
        <v>-19.57980628609074</v>
      </c>
      <c r="X1230" t="n">
        <v>1</v>
      </c>
      <c r="Y1230" t="n">
        <v>-3.246268839117946</v>
      </c>
      <c r="Z1230" t="n">
        <v>85.21812476465489</v>
      </c>
      <c r="AA1230" t="n">
        <v>2000.714736012608</v>
      </c>
      <c r="AB1230" t="b">
        <v>0</v>
      </c>
      <c r="AC1230" t="b">
        <v>1</v>
      </c>
      <c r="AD1230" t="n">
        <v>89.95611549860958</v>
      </c>
      <c r="AE1230" t="n">
        <v>0.409130280604881</v>
      </c>
      <c r="AF1230" t="n">
        <v>0</v>
      </c>
      <c r="AG1230" t="n">
        <v>0.01225680686829972</v>
      </c>
      <c r="AH1230" t="b">
        <v>0</v>
      </c>
      <c r="AI1230" t="b">
        <v>0</v>
      </c>
      <c r="AJ1230" t="n">
        <v>2000.714736012608</v>
      </c>
      <c r="AK1230" t="n">
        <v>0</v>
      </c>
      <c r="AL1230" t="n">
        <v>25.75808598528624</v>
      </c>
      <c r="AM1230" t="n">
        <v>0</v>
      </c>
      <c r="AN1230" t="n">
        <v>26.16722996131032</v>
      </c>
      <c r="AO1230" t="n">
        <v>0</v>
      </c>
      <c r="AP1230" t="n">
        <v>1</v>
      </c>
      <c r="AQ1230" t="n">
        <v>3</v>
      </c>
      <c r="AR1230" t="n">
        <v>0</v>
      </c>
      <c r="AS1230" t="n">
        <v>0</v>
      </c>
      <c r="AT1230" t="n">
        <v>5.428269928535684</v>
      </c>
      <c r="AU1230" t="n">
        <v>1.727464706227543</v>
      </c>
      <c r="AV1230" t="n">
        <v>5.428269928535684</v>
      </c>
    </row>
    <row r="1231" spans="1:48">
      <c r="A1231" t="n">
        <v>1228</v>
      </c>
      <c r="B1231" t="n">
        <v>0</v>
      </c>
      <c r="C1231" t="n">
        <v>0</v>
      </c>
      <c r="D1231" t="n">
        <v>0</v>
      </c>
      <c r="E1231" t="n">
        <v>94.8</v>
      </c>
      <c r="F1231" t="n">
        <v>0.04809522307288994</v>
      </c>
      <c r="G1231" t="n">
        <v>671.3832098730492</v>
      </c>
      <c r="H1231" t="n">
        <v>2478.746810851298</v>
      </c>
      <c r="I1231" t="n">
        <v>26.22998919367054</v>
      </c>
      <c r="J1231" t="n">
        <v>26.22998919367054</v>
      </c>
      <c r="K1231" t="n">
        <v>373.0774653905069</v>
      </c>
      <c r="L1231" t="n">
        <v>6</v>
      </c>
      <c r="M1231" t="n">
        <v>101.0502343961286</v>
      </c>
      <c r="N1231" t="n">
        <v>2002.827423167849</v>
      </c>
      <c r="O1231" t="b">
        <v>0</v>
      </c>
      <c r="P1231" t="n">
        <v>26.22998919367054</v>
      </c>
      <c r="Q1231" t="n">
        <v>0</v>
      </c>
      <c r="R1231" t="n">
        <v>0.9410309771173465</v>
      </c>
      <c r="S1231" t="n">
        <v>41.12288343815884</v>
      </c>
      <c r="T1231" t="n">
        <v>132.899101436001</v>
      </c>
      <c r="U1231" t="n">
        <v>27.873672420456</v>
      </c>
      <c r="V1231" t="n">
        <v>7.836930153663658</v>
      </c>
      <c r="W1231" t="n">
        <v>-29.08151208034755</v>
      </c>
      <c r="X1231" t="n">
        <v>1</v>
      </c>
      <c r="Y1231" t="n">
        <v>6.255436955138872</v>
      </c>
      <c r="Z1231" t="n">
        <v>85.25353115929914</v>
      </c>
      <c r="AA1231" t="n">
        <v>2002.827423167849</v>
      </c>
      <c r="AB1231" t="b">
        <v>0</v>
      </c>
      <c r="AC1231" t="b">
        <v>1</v>
      </c>
      <c r="AD1231" t="n">
        <v>89.95671255577545</v>
      </c>
      <c r="AE1231" t="n">
        <v>0.607673386753531</v>
      </c>
      <c r="AF1231" t="n">
        <v>0</v>
      </c>
      <c r="AG1231" t="n">
        <v>0.01561681403217852</v>
      </c>
      <c r="AH1231" t="b">
        <v>0</v>
      </c>
      <c r="AI1231" t="b">
        <v>0</v>
      </c>
      <c r="AJ1231" t="n">
        <v>2002.827423167849</v>
      </c>
      <c r="AK1231" t="n">
        <v>0</v>
      </c>
      <c r="AL1231" t="n">
        <v>27.873672420456</v>
      </c>
      <c r="AM1231" t="n">
        <v>0</v>
      </c>
      <c r="AN1231" t="n">
        <v>28.48137662190273</v>
      </c>
      <c r="AO1231" t="n">
        <v>0</v>
      </c>
      <c r="AP1231" t="n">
        <v>1</v>
      </c>
      <c r="AQ1231" t="n">
        <v>3</v>
      </c>
      <c r="AR1231" t="n">
        <v>0</v>
      </c>
      <c r="AS1231" t="n">
        <v>0</v>
      </c>
      <c r="AT1231" t="n">
        <v>5.820122045573319</v>
      </c>
      <c r="AU1231" t="n">
        <v>1.852165708785399</v>
      </c>
      <c r="AV1231" t="n">
        <v>5.820122045573319</v>
      </c>
    </row>
    <row r="1232" spans="1:48">
      <c r="A1232" t="n">
        <v>1229</v>
      </c>
      <c r="B1232" t="n">
        <v>0</v>
      </c>
      <c r="C1232" t="n">
        <v>0</v>
      </c>
      <c r="D1232" t="n">
        <v>0</v>
      </c>
      <c r="E1232" t="n">
        <v>95</v>
      </c>
      <c r="F1232" t="n">
        <v>0.03997497238762193</v>
      </c>
      <c r="G1232" t="n">
        <v>672.799630147043</v>
      </c>
      <c r="H1232" t="n">
        <v>2483.976234502883</v>
      </c>
      <c r="I1232" t="n">
        <v>25.81655906590013</v>
      </c>
      <c r="J1232" t="n">
        <v>25.81655906590013</v>
      </c>
      <c r="K1232" t="n">
        <v>366.424070839387</v>
      </c>
      <c r="L1232" t="n">
        <v>6</v>
      </c>
      <c r="M1232" t="n">
        <v>99.24812319593363</v>
      </c>
      <c r="N1232" t="n">
        <v>2007.05279747833</v>
      </c>
      <c r="O1232" t="b">
        <v>0</v>
      </c>
      <c r="P1232" t="n">
        <v>25.81655906590013</v>
      </c>
      <c r="Q1232" t="n">
        <v>0</v>
      </c>
      <c r="R1232" t="n">
        <v>0.9405947269095867</v>
      </c>
      <c r="S1232" t="n">
        <v>41.1656123320927</v>
      </c>
      <c r="T1232" t="n">
        <v>130.5895431097167</v>
      </c>
      <c r="U1232" t="n">
        <v>27.44705910772314</v>
      </c>
      <c r="V1232" t="n">
        <v>7.757707471185014</v>
      </c>
      <c r="W1232" t="n">
        <v>-19.57980628609074</v>
      </c>
      <c r="X1232" t="n">
        <v>1</v>
      </c>
      <c r="Y1232" t="n">
        <v>-3.246268839117946</v>
      </c>
      <c r="Z1232" t="n">
        <v>85.25153163895042</v>
      </c>
      <c r="AA1232" t="n">
        <v>2007.05279747833</v>
      </c>
      <c r="AB1232" t="b">
        <v>0</v>
      </c>
      <c r="AC1232" t="b">
        <v>1</v>
      </c>
      <c r="AD1232" t="n">
        <v>89.95730961294133</v>
      </c>
      <c r="AE1232" t="n">
        <v>0.409130280604881</v>
      </c>
      <c r="AF1232" t="n">
        <v>0</v>
      </c>
      <c r="AG1232" t="n">
        <v>0.02079854374540918</v>
      </c>
      <c r="AH1232" t="b">
        <v>0</v>
      </c>
      <c r="AI1232" t="b">
        <v>0</v>
      </c>
      <c r="AJ1232" t="n">
        <v>2007.05279747833</v>
      </c>
      <c r="AK1232" t="n">
        <v>0</v>
      </c>
      <c r="AL1232" t="n">
        <v>27.44705910772314</v>
      </c>
      <c r="AM1232" t="n">
        <v>0</v>
      </c>
      <c r="AN1232" t="n">
        <v>27.85622020302121</v>
      </c>
      <c r="AO1232" t="n">
        <v>0</v>
      </c>
      <c r="AP1232" t="n">
        <v>1</v>
      </c>
      <c r="AQ1232" t="n">
        <v>3</v>
      </c>
      <c r="AR1232" t="n">
        <v>0</v>
      </c>
      <c r="AS1232" t="n">
        <v>0</v>
      </c>
      <c r="AT1232" t="n">
        <v>5.717258928890754</v>
      </c>
      <c r="AU1232" t="n">
        <v>1.819431079523949</v>
      </c>
      <c r="AV1232" t="n">
        <v>5.717258928890754</v>
      </c>
    </row>
    <row r="1233" spans="1:48">
      <c r="A1233" t="n">
        <v>1230</v>
      </c>
      <c r="B1233" t="n">
        <v>0</v>
      </c>
      <c r="C1233" t="n">
        <v>0</v>
      </c>
      <c r="D1233" t="n">
        <v>0</v>
      </c>
      <c r="E1233" t="n">
        <v>95.09999999999999</v>
      </c>
      <c r="F1233" t="n">
        <v>0.04200488737661878</v>
      </c>
      <c r="G1233" t="n">
        <v>673.5078402840398</v>
      </c>
      <c r="H1233" t="n">
        <v>2486.590946328675</v>
      </c>
      <c r="I1233" t="n">
        <v>26.00742740981523</v>
      </c>
      <c r="J1233" t="n">
        <v>26.00742740981523</v>
      </c>
      <c r="K1233" t="n">
        <v>368.7449839601069</v>
      </c>
      <c r="L1233" t="n">
        <v>6</v>
      </c>
      <c r="M1233" t="n">
        <v>99.87675621888053</v>
      </c>
      <c r="N1233" t="n">
        <v>2009.16548463357</v>
      </c>
      <c r="O1233" t="b">
        <v>0</v>
      </c>
      <c r="P1233" t="n">
        <v>26.00742740981523</v>
      </c>
      <c r="Q1233" t="n">
        <v>0</v>
      </c>
      <c r="R1233" t="n">
        <v>0.94074982792131</v>
      </c>
      <c r="S1233" t="n">
        <v>41.20797886861163</v>
      </c>
      <c r="T1233" t="n">
        <v>131.3950246248514</v>
      </c>
      <c r="U1233" t="n">
        <v>27.64542350996917</v>
      </c>
      <c r="V1233" t="n">
        <v>7.78517781930617</v>
      </c>
      <c r="W1233" t="n">
        <v>-19.57980628609074</v>
      </c>
      <c r="X1233" t="n">
        <v>1</v>
      </c>
      <c r="Y1233" t="n">
        <v>-3.246268839117946</v>
      </c>
      <c r="Z1233" t="n">
        <v>85.27557467714092</v>
      </c>
      <c r="AA1233" t="n">
        <v>2009.16548463357</v>
      </c>
      <c r="AB1233" t="b">
        <v>0</v>
      </c>
      <c r="AC1233" t="b">
        <v>1</v>
      </c>
      <c r="AD1233" t="n">
        <v>89.95602141102104</v>
      </c>
      <c r="AE1233" t="n">
        <v>0.409130280604881</v>
      </c>
      <c r="AF1233" t="n">
        <v>0</v>
      </c>
      <c r="AG1233" t="n">
        <v>0.01418916688121513</v>
      </c>
      <c r="AH1233" t="b">
        <v>0</v>
      </c>
      <c r="AI1233" t="b">
        <v>0</v>
      </c>
      <c r="AJ1233" t="n">
        <v>2009.16548463357</v>
      </c>
      <c r="AK1233" t="n">
        <v>0</v>
      </c>
      <c r="AL1233" t="n">
        <v>27.64542350996917</v>
      </c>
      <c r="AM1233" t="n">
        <v>0</v>
      </c>
      <c r="AN1233" t="n">
        <v>28.05458460526724</v>
      </c>
      <c r="AO1233" t="n">
        <v>0</v>
      </c>
      <c r="AP1233" t="n">
        <v>1</v>
      </c>
      <c r="AQ1233" t="n">
        <v>3</v>
      </c>
      <c r="AR1233" t="n">
        <v>0</v>
      </c>
      <c r="AS1233" t="n">
        <v>0</v>
      </c>
      <c r="AT1233" t="n">
        <v>5.752226624088918</v>
      </c>
      <c r="AU1233" t="n">
        <v>1.83055901901631</v>
      </c>
      <c r="AV1233" t="n">
        <v>5.752226624088918</v>
      </c>
    </row>
    <row r="1234" spans="1:48">
      <c r="A1234" t="n">
        <v>1231</v>
      </c>
      <c r="B1234" t="n">
        <v>0</v>
      </c>
      <c r="C1234" t="n">
        <v>0</v>
      </c>
      <c r="D1234" t="n">
        <v>0</v>
      </c>
      <c r="E1234" t="n">
        <v>95.3</v>
      </c>
      <c r="F1234" t="n">
        <v>0.04200547810588162</v>
      </c>
      <c r="G1234" t="n">
        <v>674.9242605580336</v>
      </c>
      <c r="H1234" t="n">
        <v>2491.82036998026</v>
      </c>
      <c r="I1234" t="n">
        <v>26.1242527912586</v>
      </c>
      <c r="J1234" t="n">
        <v>26.1242527912586</v>
      </c>
      <c r="K1234" t="n">
        <v>369.6240490338878</v>
      </c>
      <c r="L1234" t="n">
        <v>6</v>
      </c>
      <c r="M1234" t="n">
        <v>100.1148561846933</v>
      </c>
      <c r="N1234" t="n">
        <v>2013.39085894405</v>
      </c>
      <c r="O1234" t="b">
        <v>0</v>
      </c>
      <c r="P1234" t="n">
        <v>26.1242527912586</v>
      </c>
      <c r="Q1234" t="n">
        <v>0</v>
      </c>
      <c r="R1234" t="n">
        <v>0.940799594267296</v>
      </c>
      <c r="S1234" t="n">
        <v>41.25054719920099</v>
      </c>
      <c r="T1234" t="n">
        <v>131.7012950856491</v>
      </c>
      <c r="U1234" t="n">
        <v>27.76813781643308</v>
      </c>
      <c r="V1234" t="n">
        <v>7.796770104593023</v>
      </c>
      <c r="W1234" t="n">
        <v>-28.09686610464384</v>
      </c>
      <c r="X1234" t="n">
        <v>1</v>
      </c>
      <c r="Y1234" t="n">
        <v>5.270790979435155</v>
      </c>
      <c r="Z1234" t="n">
        <v>85.29961771533142</v>
      </c>
      <c r="AA1234" t="n">
        <v>2013.39085894405</v>
      </c>
      <c r="AB1234" t="b">
        <v>0</v>
      </c>
      <c r="AC1234" t="b">
        <v>1</v>
      </c>
      <c r="AD1234" t="n">
        <v>89.9564231019219</v>
      </c>
      <c r="AE1234" t="n">
        <v>0.5870986947239011</v>
      </c>
      <c r="AF1234" t="n">
        <v>0</v>
      </c>
      <c r="AG1234" t="n">
        <v>0.02219307628598205</v>
      </c>
      <c r="AH1234" t="b">
        <v>0</v>
      </c>
      <c r="AI1234" t="b">
        <v>0</v>
      </c>
      <c r="AJ1234" t="n">
        <v>2013.39085894405</v>
      </c>
      <c r="AK1234" t="n">
        <v>0</v>
      </c>
      <c r="AL1234" t="n">
        <v>27.76813781643308</v>
      </c>
      <c r="AM1234" t="n">
        <v>0</v>
      </c>
      <c r="AN1234" t="n">
        <v>28.35526732585017</v>
      </c>
      <c r="AO1234" t="n">
        <v>0</v>
      </c>
      <c r="AP1234" t="n">
        <v>1</v>
      </c>
      <c r="AQ1234" t="n">
        <v>3</v>
      </c>
      <c r="AR1234" t="n">
        <v>0</v>
      </c>
      <c r="AS1234" t="n">
        <v>0</v>
      </c>
      <c r="AT1234" t="n">
        <v>5.805969019431468</v>
      </c>
      <c r="AU1234" t="n">
        <v>1.847661722530434</v>
      </c>
      <c r="AV1234" t="n">
        <v>5.805969019431468</v>
      </c>
    </row>
    <row r="1235" spans="1:48">
      <c r="A1235" t="n">
        <v>1232</v>
      </c>
      <c r="B1235" t="n">
        <v>0</v>
      </c>
      <c r="C1235" t="n">
        <v>0</v>
      </c>
      <c r="D1235" t="n">
        <v>0</v>
      </c>
      <c r="E1235" t="n">
        <v>95.40000000000001</v>
      </c>
      <c r="F1235" t="n">
        <v>0.03997320019987782</v>
      </c>
      <c r="G1235" t="n">
        <v>675.6324706950305</v>
      </c>
      <c r="H1235" t="n">
        <v>2494.435081806053</v>
      </c>
      <c r="I1235" t="n">
        <v>26.04945793455166</v>
      </c>
      <c r="J1235" t="n">
        <v>26.04945793455166</v>
      </c>
      <c r="K1235" t="n">
        <v>368.1794622052453</v>
      </c>
      <c r="L1235" t="n">
        <v>6</v>
      </c>
      <c r="M1235" t="n">
        <v>99.72358131236329</v>
      </c>
      <c r="N1235" t="n">
        <v>2015.503546099291</v>
      </c>
      <c r="O1235" t="b">
        <v>0</v>
      </c>
      <c r="P1235" t="n">
        <v>26.04945793455166</v>
      </c>
      <c r="Q1235" t="n">
        <v>0</v>
      </c>
      <c r="R1235" t="n">
        <v>0.9407096252993099</v>
      </c>
      <c r="S1235" t="n">
        <v>41.29327083148144</v>
      </c>
      <c r="T1235" t="n">
        <v>131.1991188164685</v>
      </c>
      <c r="U1235" t="n">
        <v>27.69128457281744</v>
      </c>
      <c r="V1235" t="n">
        <v>7.778844915028742</v>
      </c>
      <c r="W1235" t="n">
        <v>-19.57980628609074</v>
      </c>
      <c r="X1235" t="n">
        <v>1</v>
      </c>
      <c r="Y1235" t="n">
        <v>-3.246268839117946</v>
      </c>
      <c r="Z1235" t="n">
        <v>85.2976181949827</v>
      </c>
      <c r="AA1235" t="n">
        <v>2015.503546099291</v>
      </c>
      <c r="AB1235" t="b">
        <v>0</v>
      </c>
      <c r="AC1235" t="b">
        <v>1</v>
      </c>
      <c r="AD1235" t="n">
        <v>89.95682479282276</v>
      </c>
      <c r="AE1235" t="n">
        <v>0.409130280604881</v>
      </c>
      <c r="AF1235" t="n">
        <v>0</v>
      </c>
      <c r="AG1235" t="n">
        <v>0.01251612403608493</v>
      </c>
      <c r="AH1235" t="b">
        <v>0</v>
      </c>
      <c r="AI1235" t="b">
        <v>0</v>
      </c>
      <c r="AJ1235" t="n">
        <v>2015.503546099291</v>
      </c>
      <c r="AK1235" t="n">
        <v>0</v>
      </c>
      <c r="AL1235" t="n">
        <v>27.69128457281744</v>
      </c>
      <c r="AM1235" t="n">
        <v>0</v>
      </c>
      <c r="AN1235" t="n">
        <v>28.10044566811552</v>
      </c>
      <c r="AO1235" t="n">
        <v>0</v>
      </c>
      <c r="AP1235" t="n">
        <v>1</v>
      </c>
      <c r="AQ1235" t="n">
        <v>3</v>
      </c>
      <c r="AR1235" t="n">
        <v>0</v>
      </c>
      <c r="AS1235" t="n">
        <v>0</v>
      </c>
      <c r="AT1235" t="n">
        <v>5.764338785114772</v>
      </c>
      <c r="AU1235" t="n">
        <v>1.834413530852266</v>
      </c>
      <c r="AV1235" t="n">
        <v>5.764338785114772</v>
      </c>
    </row>
    <row r="1236" spans="1:48">
      <c r="A1236" t="n">
        <v>1233</v>
      </c>
      <c r="B1236" t="n">
        <v>0</v>
      </c>
      <c r="C1236" t="n">
        <v>0</v>
      </c>
      <c r="D1236" t="n">
        <v>0</v>
      </c>
      <c r="E1236" t="n">
        <v>95.59999999999999</v>
      </c>
      <c r="F1236" t="n">
        <v>0.0481017210946284</v>
      </c>
      <c r="G1236" t="n">
        <v>677.0488909690242</v>
      </c>
      <c r="H1236" t="n">
        <v>2499.664505457637</v>
      </c>
      <c r="I1236" t="n">
        <v>26.70091540698918</v>
      </c>
      <c r="J1236" t="n">
        <v>26.70091540698918</v>
      </c>
      <c r="K1236" t="n">
        <v>376.5975599799305</v>
      </c>
      <c r="L1236" t="n">
        <v>6</v>
      </c>
      <c r="M1236" t="n">
        <v>102.0036728006312</v>
      </c>
      <c r="N1236" t="n">
        <v>2019.728920409771</v>
      </c>
      <c r="O1236" t="b">
        <v>0</v>
      </c>
      <c r="P1236" t="n">
        <v>26.70091540698918</v>
      </c>
      <c r="Q1236" t="n">
        <v>0</v>
      </c>
      <c r="R1236" t="n">
        <v>0.9412392418465164</v>
      </c>
      <c r="S1236" t="n">
        <v>41.3359368869037</v>
      </c>
      <c r="T1236" t="n">
        <v>134.1233596041437</v>
      </c>
      <c r="U1236" t="n">
        <v>28.36783064272534</v>
      </c>
      <c r="V1236" t="n">
        <v>7.881190296431811</v>
      </c>
      <c r="W1236" t="n">
        <v>-20.56445226179445</v>
      </c>
      <c r="X1236" t="n">
        <v>1</v>
      </c>
      <c r="Y1236" t="n">
        <v>-2.261622863414228</v>
      </c>
      <c r="Z1236" t="n">
        <v>85.32850314794217</v>
      </c>
      <c r="AA1236" t="n">
        <v>2019.728920409771</v>
      </c>
      <c r="AB1236" t="b">
        <v>0</v>
      </c>
      <c r="AC1236" t="b">
        <v>1</v>
      </c>
      <c r="AD1236" t="n">
        <v>89.95573195716749</v>
      </c>
      <c r="AE1236" t="n">
        <v>0.429704972634511</v>
      </c>
      <c r="AF1236" t="n">
        <v>0</v>
      </c>
      <c r="AG1236" t="n">
        <v>0.01479890276108115</v>
      </c>
      <c r="AH1236" t="b">
        <v>0</v>
      </c>
      <c r="AI1236" t="b">
        <v>0</v>
      </c>
      <c r="AJ1236" t="n">
        <v>2019.728920409771</v>
      </c>
      <c r="AK1236" t="n">
        <v>0</v>
      </c>
      <c r="AL1236" t="n">
        <v>28.36783064272534</v>
      </c>
      <c r="AM1236" t="n">
        <v>0</v>
      </c>
      <c r="AN1236" t="n">
        <v>28.79756643005305</v>
      </c>
      <c r="AO1236" t="n">
        <v>0</v>
      </c>
      <c r="AP1236" t="n">
        <v>1</v>
      </c>
      <c r="AQ1236" t="n">
        <v>3</v>
      </c>
      <c r="AR1236" t="n">
        <v>0</v>
      </c>
      <c r="AS1236" t="n">
        <v>0</v>
      </c>
      <c r="AT1236" t="n">
        <v>5.885192430796843</v>
      </c>
      <c r="AU1236" t="n">
        <v>1.872873373543071</v>
      </c>
      <c r="AV1236" t="n">
        <v>5.885192430796843</v>
      </c>
    </row>
    <row r="1237" spans="1:48">
      <c r="A1237" t="n">
        <v>1234</v>
      </c>
      <c r="B1237" t="n">
        <v>0</v>
      </c>
      <c r="C1237" t="n">
        <v>0</v>
      </c>
      <c r="D1237" t="n">
        <v>0</v>
      </c>
      <c r="E1237" t="n">
        <v>95.7</v>
      </c>
      <c r="F1237" t="n">
        <v>0.0176199154215908</v>
      </c>
      <c r="G1237" t="n">
        <v>677.7571011060212</v>
      </c>
      <c r="H1237" t="n">
        <v>2502.27921728343</v>
      </c>
      <c r="I1237" t="n">
        <v>24.7540951324454</v>
      </c>
      <c r="J1237" t="n">
        <v>24.7540951324454</v>
      </c>
      <c r="K1237" t="n">
        <v>348.7742079573804</v>
      </c>
      <c r="L1237" t="n">
        <v>6</v>
      </c>
      <c r="M1237" t="n">
        <v>94.46755361792535</v>
      </c>
      <c r="N1237" t="n">
        <v>2021.841607565012</v>
      </c>
      <c r="O1237" t="b">
        <v>0</v>
      </c>
      <c r="P1237" t="n">
        <v>24.7540951324454</v>
      </c>
      <c r="Q1237" t="n">
        <v>0</v>
      </c>
      <c r="R1237" t="n">
        <v>0.9393726521279927</v>
      </c>
      <c r="S1237" t="n">
        <v>41.37927930619561</v>
      </c>
      <c r="T1237" t="n">
        <v>124.4610313768913</v>
      </c>
      <c r="U1237" t="n">
        <v>26.35173067511505</v>
      </c>
      <c r="V1237" t="n">
        <v>7.545742245795608</v>
      </c>
      <c r="W1237" t="n">
        <v>-28.09686610464384</v>
      </c>
      <c r="X1237" t="n">
        <v>1</v>
      </c>
      <c r="Y1237" t="n">
        <v>5.270790979435155</v>
      </c>
      <c r="Z1237" t="n">
        <v>85.33561682543203</v>
      </c>
      <c r="AA1237" t="n">
        <v>2021.841607565012</v>
      </c>
      <c r="AB1237" t="b">
        <v>0</v>
      </c>
      <c r="AC1237" t="b">
        <v>1</v>
      </c>
      <c r="AD1237" t="n">
        <v>89.95632901433336</v>
      </c>
      <c r="AE1237" t="n">
        <v>0.5870986947239011</v>
      </c>
      <c r="AF1237" t="n">
        <v>0</v>
      </c>
      <c r="AG1237" t="n">
        <v>0.01360458801467734</v>
      </c>
      <c r="AH1237" t="b">
        <v>0</v>
      </c>
      <c r="AI1237" t="b">
        <v>0</v>
      </c>
      <c r="AJ1237" t="n">
        <v>2021.841607565012</v>
      </c>
      <c r="AK1237" t="n">
        <v>0</v>
      </c>
      <c r="AL1237" t="n">
        <v>26.35173067511505</v>
      </c>
      <c r="AM1237" t="n">
        <v>0</v>
      </c>
      <c r="AN1237" t="n">
        <v>26.93884306525814</v>
      </c>
      <c r="AO1237" t="n">
        <v>0</v>
      </c>
      <c r="AP1237" t="n">
        <v>1</v>
      </c>
      <c r="AQ1237" t="n">
        <v>3</v>
      </c>
      <c r="AR1237" t="n">
        <v>0</v>
      </c>
      <c r="AS1237" t="n">
        <v>0</v>
      </c>
      <c r="AT1237" t="n">
        <v>5.57284116865882</v>
      </c>
      <c r="AU1237" t="n">
        <v>1.773472314201385</v>
      </c>
      <c r="AV1237" t="n">
        <v>5.57284116865882</v>
      </c>
    </row>
    <row r="1238" spans="1:48">
      <c r="A1238" t="n">
        <v>1235</v>
      </c>
      <c r="B1238" t="n">
        <v>0</v>
      </c>
      <c r="C1238" t="n">
        <v>0</v>
      </c>
      <c r="D1238" t="n">
        <v>0</v>
      </c>
      <c r="E1238" t="n">
        <v>95.8</v>
      </c>
      <c r="F1238" t="n">
        <v>0.04808528388565847</v>
      </c>
      <c r="G1238" t="n">
        <v>678.465311243018</v>
      </c>
      <c r="H1238" t="n">
        <v>2504.893929109223</v>
      </c>
      <c r="I1238" t="n">
        <v>26.81839072064331</v>
      </c>
      <c r="J1238" t="n">
        <v>26.81839072064331</v>
      </c>
      <c r="K1238" t="n">
        <v>377.4647910420305</v>
      </c>
      <c r="L1238" t="n">
        <v>6</v>
      </c>
      <c r="M1238" t="n">
        <v>102.2385674545045</v>
      </c>
      <c r="N1238" t="n">
        <v>2023.954294720252</v>
      </c>
      <c r="O1238" t="b">
        <v>0</v>
      </c>
      <c r="P1238" t="n">
        <v>26.81839072064331</v>
      </c>
      <c r="Q1238" t="n">
        <v>0</v>
      </c>
      <c r="R1238" t="n">
        <v>0.9413008235669698</v>
      </c>
      <c r="S1238" t="n">
        <v>41.42073796360967</v>
      </c>
      <c r="T1238" t="n">
        <v>134.4234248446913</v>
      </c>
      <c r="U1238" t="n">
        <v>28.49077579579456</v>
      </c>
      <c r="V1238" t="n">
        <v>7.89054433169072</v>
      </c>
      <c r="W1238" t="n">
        <v>-29.08151208034755</v>
      </c>
      <c r="X1238" t="n">
        <v>1</v>
      </c>
      <c r="Y1238" t="n">
        <v>6.255436955138872</v>
      </c>
      <c r="Z1238" t="n">
        <v>85.36650177839149</v>
      </c>
      <c r="AA1238" t="n">
        <v>2023.954294720252</v>
      </c>
      <c r="AB1238" t="b">
        <v>0</v>
      </c>
      <c r="AC1238" t="b">
        <v>1</v>
      </c>
      <c r="AD1238" t="n">
        <v>89.95861596432039</v>
      </c>
      <c r="AE1238" t="n">
        <v>0.607673386753531</v>
      </c>
      <c r="AF1238" t="n">
        <v>0</v>
      </c>
      <c r="AG1238" t="n">
        <v>0.007200770416235847</v>
      </c>
      <c r="AH1238" t="b">
        <v>0</v>
      </c>
      <c r="AI1238" t="b">
        <v>0</v>
      </c>
      <c r="AJ1238" t="n">
        <v>2023.954294720252</v>
      </c>
      <c r="AK1238" t="n">
        <v>0</v>
      </c>
      <c r="AL1238" t="n">
        <v>28.49077579579456</v>
      </c>
      <c r="AM1238" t="n">
        <v>0</v>
      </c>
      <c r="AN1238" t="n">
        <v>29.09847999724128</v>
      </c>
      <c r="AO1238" t="n">
        <v>0</v>
      </c>
      <c r="AP1238" t="n">
        <v>1</v>
      </c>
      <c r="AQ1238" t="n">
        <v>3</v>
      </c>
      <c r="AR1238" t="n">
        <v>0</v>
      </c>
      <c r="AS1238" t="n">
        <v>0</v>
      </c>
      <c r="AT1238" t="n">
        <v>5.939089679791399</v>
      </c>
      <c r="AU1238" t="n">
        <v>1.890025356887048</v>
      </c>
      <c r="AV1238" t="n">
        <v>5.939089679791399</v>
      </c>
    </row>
    <row r="1239" spans="1:48">
      <c r="A1239" t="n">
        <v>1236</v>
      </c>
      <c r="B1239" t="n">
        <v>0</v>
      </c>
      <c r="C1239" t="n">
        <v>0</v>
      </c>
      <c r="D1239" t="n">
        <v>0</v>
      </c>
      <c r="E1239" t="n">
        <v>96</v>
      </c>
      <c r="F1239" t="n">
        <v>0.04003894903576999</v>
      </c>
      <c r="G1239" t="n">
        <v>679.8817315170118</v>
      </c>
      <c r="H1239" t="n">
        <v>2510.123352760807</v>
      </c>
      <c r="I1239" t="n">
        <v>26.40611991559328</v>
      </c>
      <c r="J1239" t="n">
        <v>26.40611991559328</v>
      </c>
      <c r="K1239" t="n">
        <v>370.8878457198718</v>
      </c>
      <c r="L1239" t="n">
        <v>6</v>
      </c>
      <c r="M1239" t="n">
        <v>100.4571629793802</v>
      </c>
      <c r="N1239" t="n">
        <v>2028.179669030733</v>
      </c>
      <c r="O1239" t="b">
        <v>0</v>
      </c>
      <c r="P1239" t="n">
        <v>26.40611991559328</v>
      </c>
      <c r="Q1239" t="n">
        <v>0</v>
      </c>
      <c r="R1239" t="n">
        <v>0.9408783977607731</v>
      </c>
      <c r="S1239" t="n">
        <v>41.46422545236968</v>
      </c>
      <c r="T1239" t="n">
        <v>132.1405319753074</v>
      </c>
      <c r="U1239" t="n">
        <v>28.06539078635247</v>
      </c>
      <c r="V1239" t="n">
        <v>7.812359971123996</v>
      </c>
      <c r="W1239" t="n">
        <v>-20.56445226179445</v>
      </c>
      <c r="X1239" t="n">
        <v>1</v>
      </c>
      <c r="Y1239" t="n">
        <v>-2.261622863414228</v>
      </c>
      <c r="Z1239" t="n">
        <v>85.3582475582654</v>
      </c>
      <c r="AA1239" t="n">
        <v>2028.179669030733</v>
      </c>
      <c r="AB1239" t="b">
        <v>0</v>
      </c>
      <c r="AC1239" t="b">
        <v>1</v>
      </c>
      <c r="AD1239" t="n">
        <v>89.95940838775128</v>
      </c>
      <c r="AE1239" t="n">
        <v>0.429704972634511</v>
      </c>
      <c r="AF1239" t="n">
        <v>0</v>
      </c>
      <c r="AG1239" t="n">
        <v>0.0133739498590798</v>
      </c>
      <c r="AH1239" t="b">
        <v>0</v>
      </c>
      <c r="AI1239" t="b">
        <v>0</v>
      </c>
      <c r="AJ1239" t="n">
        <v>2028.179669030733</v>
      </c>
      <c r="AK1239" t="n">
        <v>0</v>
      </c>
      <c r="AL1239" t="n">
        <v>28.06539078635247</v>
      </c>
      <c r="AM1239" t="n">
        <v>0</v>
      </c>
      <c r="AN1239" t="n">
        <v>28.49512657368017</v>
      </c>
      <c r="AO1239" t="n">
        <v>0</v>
      </c>
      <c r="AP1239" t="n">
        <v>1</v>
      </c>
      <c r="AQ1239" t="n">
        <v>3</v>
      </c>
      <c r="AR1239" t="n">
        <v>0</v>
      </c>
      <c r="AS1239" t="n">
        <v>0</v>
      </c>
      <c r="AT1239" t="n">
        <v>5.839891749325671</v>
      </c>
      <c r="AU1239" t="n">
        <v>1.85845711763838</v>
      </c>
      <c r="AV1239" t="n">
        <v>5.839891749325671</v>
      </c>
    </row>
    <row r="1240" spans="1:48">
      <c r="A1240" t="n">
        <v>1237</v>
      </c>
      <c r="B1240" t="n">
        <v>0</v>
      </c>
      <c r="C1240" t="n">
        <v>0</v>
      </c>
      <c r="D1240" t="n">
        <v>0</v>
      </c>
      <c r="E1240" t="n">
        <v>96.09999999999999</v>
      </c>
      <c r="F1240" t="n">
        <v>0.04175891997126868</v>
      </c>
      <c r="G1240" t="n">
        <v>680.5899416540086</v>
      </c>
      <c r="H1240" t="n">
        <v>2512.7380645866</v>
      </c>
      <c r="I1240" t="n">
        <v>26.57883934181762</v>
      </c>
      <c r="J1240" t="n">
        <v>26.57883934181762</v>
      </c>
      <c r="K1240" t="n">
        <v>372.9253170520197</v>
      </c>
      <c r="L1240" t="n">
        <v>6</v>
      </c>
      <c r="M1240" t="n">
        <v>101.0090241202654</v>
      </c>
      <c r="N1240" t="n">
        <v>2030.292356185973</v>
      </c>
      <c r="O1240" t="b">
        <v>0</v>
      </c>
      <c r="P1240" t="n">
        <v>26.57883934181762</v>
      </c>
      <c r="Q1240" t="n">
        <v>0</v>
      </c>
      <c r="R1240" t="n">
        <v>0.9410127749443372</v>
      </c>
      <c r="S1240" t="n">
        <v>41.50735256610509</v>
      </c>
      <c r="T1240" t="n">
        <v>132.8474722068142</v>
      </c>
      <c r="U1240" t="n">
        <v>28.24492934582084</v>
      </c>
      <c r="V1240" t="n">
        <v>7.836303741139233</v>
      </c>
      <c r="W1240" t="n">
        <v>-20.56445226179445</v>
      </c>
      <c r="X1240" t="n">
        <v>1</v>
      </c>
      <c r="Y1240" t="n">
        <v>-2.261622863414228</v>
      </c>
      <c r="Z1240" t="n">
        <v>85.37603589667853</v>
      </c>
      <c r="AA1240" t="n">
        <v>2030.292356185973</v>
      </c>
      <c r="AB1240" t="b">
        <v>0</v>
      </c>
      <c r="AC1240" t="b">
        <v>1</v>
      </c>
      <c r="AD1240" t="n">
        <v>89.95851091836104</v>
      </c>
      <c r="AE1240" t="n">
        <v>0.429704972634511</v>
      </c>
      <c r="AF1240" t="n">
        <v>0</v>
      </c>
      <c r="AG1240" t="n">
        <v>0.01499112213793086</v>
      </c>
      <c r="AH1240" t="b">
        <v>0</v>
      </c>
      <c r="AI1240" t="b">
        <v>0</v>
      </c>
      <c r="AJ1240" t="n">
        <v>2030.292356185973</v>
      </c>
      <c r="AK1240" t="n">
        <v>0</v>
      </c>
      <c r="AL1240" t="n">
        <v>28.24492934582084</v>
      </c>
      <c r="AM1240" t="n">
        <v>0</v>
      </c>
      <c r="AN1240" t="n">
        <v>28.67466513314854</v>
      </c>
      <c r="AO1240" t="n">
        <v>0</v>
      </c>
      <c r="AP1240" t="n">
        <v>1</v>
      </c>
      <c r="AQ1240" t="n">
        <v>3</v>
      </c>
      <c r="AR1240" t="n">
        <v>0</v>
      </c>
      <c r="AS1240" t="n">
        <v>0</v>
      </c>
      <c r="AT1240" t="n">
        <v>5.871744727600207</v>
      </c>
      <c r="AU1240" t="n">
        <v>1.868593845634945</v>
      </c>
      <c r="AV1240" t="n">
        <v>5.871744727600207</v>
      </c>
    </row>
    <row r="1241" spans="1:48">
      <c r="A1241" t="n">
        <v>1238</v>
      </c>
      <c r="B1241" t="n">
        <v>0</v>
      </c>
      <c r="C1241" t="n">
        <v>0</v>
      </c>
      <c r="D1241" t="n">
        <v>0</v>
      </c>
      <c r="E1241" t="n">
        <v>96.3</v>
      </c>
      <c r="F1241" t="n">
        <v>0.04292537107917838</v>
      </c>
      <c r="G1241" t="n">
        <v>682.0063619280024</v>
      </c>
      <c r="H1241" t="n">
        <v>2517.967488238185</v>
      </c>
      <c r="I1241" t="n">
        <v>26.77470972556225</v>
      </c>
      <c r="J1241" t="n">
        <v>26.77470972556225</v>
      </c>
      <c r="K1241" t="n">
        <v>374.8933418122924</v>
      </c>
      <c r="L1241" t="n">
        <v>6</v>
      </c>
      <c r="M1241" t="n">
        <v>101.5420752470998</v>
      </c>
      <c r="N1241" t="n">
        <v>2034.517730496454</v>
      </c>
      <c r="O1241" t="b">
        <v>0</v>
      </c>
      <c r="P1241" t="n">
        <v>26.77470972556225</v>
      </c>
      <c r="Q1241" t="n">
        <v>0</v>
      </c>
      <c r="R1241" t="n">
        <v>0.9411308304384129</v>
      </c>
      <c r="S1241" t="n">
        <v>41.55066310483167</v>
      </c>
      <c r="T1241" t="n">
        <v>133.531790843856</v>
      </c>
      <c r="U1241" t="n">
        <v>28.44950867573812</v>
      </c>
      <c r="V1241" t="n">
        <v>7.860905637049328</v>
      </c>
      <c r="W1241" t="n">
        <v>-20.56445226179445</v>
      </c>
      <c r="X1241" t="n">
        <v>1</v>
      </c>
      <c r="Y1241" t="n">
        <v>-2.261622863414228</v>
      </c>
      <c r="Z1241" t="n">
        <v>85.39382423509166</v>
      </c>
      <c r="AA1241" t="n">
        <v>2034.517730496454</v>
      </c>
      <c r="AB1241" t="b">
        <v>0</v>
      </c>
      <c r="AC1241" t="b">
        <v>1</v>
      </c>
      <c r="AD1241" t="n">
        <v>89.9576134489708</v>
      </c>
      <c r="AE1241" t="n">
        <v>0.429704972634511</v>
      </c>
      <c r="AF1241" t="n">
        <v>0</v>
      </c>
      <c r="AG1241" t="n">
        <v>0.02163292596189781</v>
      </c>
      <c r="AH1241" t="b">
        <v>0</v>
      </c>
      <c r="AI1241" t="b">
        <v>0</v>
      </c>
      <c r="AJ1241" t="n">
        <v>2034.517730496454</v>
      </c>
      <c r="AK1241" t="n">
        <v>0</v>
      </c>
      <c r="AL1241" t="n">
        <v>28.44950867573812</v>
      </c>
      <c r="AM1241" t="n">
        <v>0</v>
      </c>
      <c r="AN1241" t="n">
        <v>28.87924446306582</v>
      </c>
      <c r="AO1241" t="n">
        <v>0</v>
      </c>
      <c r="AP1241" t="n">
        <v>1</v>
      </c>
      <c r="AQ1241" t="n">
        <v>3</v>
      </c>
      <c r="AR1241" t="n">
        <v>0</v>
      </c>
      <c r="AS1241" t="n">
        <v>0</v>
      </c>
      <c r="AT1241" t="n">
        <v>5.909340804358108</v>
      </c>
      <c r="AU1241" t="n">
        <v>1.880558227757964</v>
      </c>
      <c r="AV1241" t="n">
        <v>5.909340804358108</v>
      </c>
    </row>
    <row r="1242" spans="1:48">
      <c r="A1242" t="n">
        <v>1239</v>
      </c>
      <c r="B1242" t="n">
        <v>0</v>
      </c>
      <c r="C1242" t="n">
        <v>0</v>
      </c>
      <c r="D1242" t="n">
        <v>0</v>
      </c>
      <c r="E1242" t="n">
        <v>96.40000000000001</v>
      </c>
      <c r="F1242" t="n">
        <v>0.0365395957120267</v>
      </c>
      <c r="G1242" t="n">
        <v>682.7145720649994</v>
      </c>
      <c r="H1242" t="n">
        <v>2520.582200063978</v>
      </c>
      <c r="I1242" t="n">
        <v>26.41091129661273</v>
      </c>
      <c r="J1242" t="n">
        <v>26.41091129661273</v>
      </c>
      <c r="K1242" t="n">
        <v>369.4159102276169</v>
      </c>
      <c r="L1242" t="n">
        <v>6</v>
      </c>
      <c r="M1242" t="n">
        <v>100.0584805600262</v>
      </c>
      <c r="N1242" t="n">
        <v>2036.630417651694</v>
      </c>
      <c r="O1242" t="b">
        <v>0</v>
      </c>
      <c r="P1242" t="n">
        <v>26.41091129661273</v>
      </c>
      <c r="Q1242" t="n">
        <v>0</v>
      </c>
      <c r="R1242" t="n">
        <v>0.9407844615207411</v>
      </c>
      <c r="S1242" t="n">
        <v>41.59420549733925</v>
      </c>
      <c r="T1242" t="n">
        <v>131.6292500921787</v>
      </c>
      <c r="U1242" t="n">
        <v>28.0732860467535</v>
      </c>
      <c r="V1242" t="n">
        <v>7.794496923829399</v>
      </c>
      <c r="W1242" t="n">
        <v>-20.56445226179445</v>
      </c>
      <c r="X1242" t="n">
        <v>1</v>
      </c>
      <c r="Y1242" t="n">
        <v>-2.261622863414228</v>
      </c>
      <c r="Z1242" t="n">
        <v>85.38557001496557</v>
      </c>
      <c r="AA1242" t="n">
        <v>2036.630417651694</v>
      </c>
      <c r="AB1242" t="b">
        <v>0</v>
      </c>
      <c r="AC1242" t="b">
        <v>1</v>
      </c>
      <c r="AD1242" t="n">
        <v>89.95671597958057</v>
      </c>
      <c r="AE1242" t="n">
        <v>0.429704972634511</v>
      </c>
      <c r="AF1242" t="n">
        <v>0</v>
      </c>
      <c r="AG1242" t="n">
        <v>0.01703919015884203</v>
      </c>
      <c r="AH1242" t="b">
        <v>0</v>
      </c>
      <c r="AI1242" t="b">
        <v>0</v>
      </c>
      <c r="AJ1242" t="n">
        <v>2036.630417651694</v>
      </c>
      <c r="AK1242" t="n">
        <v>0</v>
      </c>
      <c r="AL1242" t="n">
        <v>28.0732860467535</v>
      </c>
      <c r="AM1242" t="n">
        <v>0</v>
      </c>
      <c r="AN1242" t="n">
        <v>28.5030218340812</v>
      </c>
      <c r="AO1242" t="n">
        <v>0</v>
      </c>
      <c r="AP1242" t="n">
        <v>1</v>
      </c>
      <c r="AQ1242" t="n">
        <v>3</v>
      </c>
      <c r="AR1242" t="n">
        <v>0</v>
      </c>
      <c r="AS1242" t="n">
        <v>0</v>
      </c>
      <c r="AT1242" t="n">
        <v>5.847195255858663</v>
      </c>
      <c r="AU1242" t="n">
        <v>1.860781347997877</v>
      </c>
      <c r="AV1242" t="n">
        <v>5.847195255858663</v>
      </c>
    </row>
    <row r="1243" spans="1:48">
      <c r="A1243" t="n">
        <v>1240</v>
      </c>
      <c r="B1243" t="n">
        <v>0</v>
      </c>
      <c r="C1243" t="n">
        <v>0</v>
      </c>
      <c r="D1243" t="n">
        <v>0</v>
      </c>
      <c r="E1243" t="n">
        <v>96.59999999999999</v>
      </c>
      <c r="F1243" t="n">
        <v>0.06091624607269708</v>
      </c>
      <c r="G1243" t="n">
        <v>684.1309923389931</v>
      </c>
      <c r="H1243" t="n">
        <v>2525.811623715563</v>
      </c>
      <c r="I1243" t="n">
        <v>28.14873166887197</v>
      </c>
      <c r="J1243" t="n">
        <v>28.14873166887197</v>
      </c>
      <c r="K1243" t="n">
        <v>392.908069101053</v>
      </c>
      <c r="L1243" t="n">
        <v>6</v>
      </c>
      <c r="M1243" t="n">
        <v>106.4214705040772</v>
      </c>
      <c r="N1243" t="n">
        <v>2040.855791962175</v>
      </c>
      <c r="O1243" t="b">
        <v>0</v>
      </c>
      <c r="P1243" t="n">
        <v>28.14873166887197</v>
      </c>
      <c r="Q1243" t="n">
        <v>0</v>
      </c>
      <c r="R1243" t="n">
        <v>0.942214708050412</v>
      </c>
      <c r="S1243" t="n">
        <v>41.63740897206581</v>
      </c>
      <c r="T1243" t="n">
        <v>139.7873962245778</v>
      </c>
      <c r="U1243" t="n">
        <v>29.87507139122892</v>
      </c>
      <c r="V1243" t="n">
        <v>8.077655501709984</v>
      </c>
      <c r="W1243" t="n">
        <v>-20.56445226179445</v>
      </c>
      <c r="X1243" t="n">
        <v>1</v>
      </c>
      <c r="Y1243" t="n">
        <v>-2.261622863414228</v>
      </c>
      <c r="Z1243" t="n">
        <v>85.40855487539038</v>
      </c>
      <c r="AA1243" t="n">
        <v>2040.855791962175</v>
      </c>
      <c r="AB1243" t="b">
        <v>0</v>
      </c>
      <c r="AC1243" t="b">
        <v>1</v>
      </c>
      <c r="AD1243" t="n">
        <v>89.95581851019033</v>
      </c>
      <c r="AE1243" t="n">
        <v>0.429704972634511</v>
      </c>
      <c r="AF1243" t="n">
        <v>0</v>
      </c>
      <c r="AG1243" t="n">
        <v>0.01838234155827195</v>
      </c>
      <c r="AH1243" t="b">
        <v>0</v>
      </c>
      <c r="AI1243" t="b">
        <v>0</v>
      </c>
      <c r="AJ1243" t="n">
        <v>2040.855791962175</v>
      </c>
      <c r="AK1243" t="n">
        <v>0</v>
      </c>
      <c r="AL1243" t="n">
        <v>29.87507139122892</v>
      </c>
      <c r="AM1243" t="n">
        <v>0</v>
      </c>
      <c r="AN1243" t="n">
        <v>30.30483114554022</v>
      </c>
      <c r="AO1243" t="n">
        <v>0</v>
      </c>
      <c r="AP1243" t="n">
        <v>1</v>
      </c>
      <c r="AQ1243" t="n">
        <v>3</v>
      </c>
      <c r="AR1243" t="n">
        <v>0</v>
      </c>
      <c r="AS1243" t="n">
        <v>0</v>
      </c>
      <c r="AT1243" t="n">
        <v>6.155611643937761</v>
      </c>
      <c r="AU1243" t="n">
        <v>1.95893019325483</v>
      </c>
      <c r="AV1243" t="n">
        <v>6.155611643937761</v>
      </c>
    </row>
    <row r="1244" spans="1:48">
      <c r="A1244" t="n">
        <v>1241</v>
      </c>
      <c r="B1244" t="n">
        <v>0</v>
      </c>
      <c r="C1244" t="n">
        <v>0</v>
      </c>
      <c r="D1244" t="n">
        <v>0</v>
      </c>
      <c r="E1244" t="n">
        <v>96.8</v>
      </c>
      <c r="F1244" t="n">
        <v>0.05312875333050293</v>
      </c>
      <c r="G1244" t="n">
        <v>685.5474126129869</v>
      </c>
      <c r="H1244" t="n">
        <v>2531.041047367148</v>
      </c>
      <c r="I1244" t="n">
        <v>27.75253426049591</v>
      </c>
      <c r="J1244" t="n">
        <v>27.75253426049591</v>
      </c>
      <c r="K1244" t="n">
        <v>386.5774646322189</v>
      </c>
      <c r="L1244" t="n">
        <v>6</v>
      </c>
      <c r="M1244" t="n">
        <v>104.7067889036346</v>
      </c>
      <c r="N1244" t="n">
        <v>2045.081166272656</v>
      </c>
      <c r="O1244" t="b">
        <v>0</v>
      </c>
      <c r="P1244" t="n">
        <v>27.75253426049591</v>
      </c>
      <c r="Q1244" t="n">
        <v>0</v>
      </c>
      <c r="R1244" t="n">
        <v>0.9418386545277715</v>
      </c>
      <c r="S1244" t="n">
        <v>41.6823430413518</v>
      </c>
      <c r="T1244" t="n">
        <v>137.5900313777466</v>
      </c>
      <c r="U1244" t="n">
        <v>29.46633600891095</v>
      </c>
      <c r="V1244" t="n">
        <v>8.002421348495886</v>
      </c>
      <c r="W1244" t="n">
        <v>-29.08151208034755</v>
      </c>
      <c r="X1244" t="n">
        <v>1</v>
      </c>
      <c r="Y1244" t="n">
        <v>6.255436955138872</v>
      </c>
      <c r="Z1244" t="n">
        <v>85.44602715866812</v>
      </c>
      <c r="AA1244" t="n">
        <v>2045.081166272656</v>
      </c>
      <c r="AB1244" t="b">
        <v>0</v>
      </c>
      <c r="AC1244" t="b">
        <v>1</v>
      </c>
      <c r="AD1244" t="n">
        <v>89.95661093362122</v>
      </c>
      <c r="AE1244" t="n">
        <v>0.607673386753531</v>
      </c>
      <c r="AF1244" t="n">
        <v>0</v>
      </c>
      <c r="AG1244" t="n">
        <v>0.01437892320017264</v>
      </c>
      <c r="AH1244" t="b">
        <v>0</v>
      </c>
      <c r="AI1244" t="b">
        <v>0</v>
      </c>
      <c r="AJ1244" t="n">
        <v>2045.081166272656</v>
      </c>
      <c r="AK1244" t="n">
        <v>0</v>
      </c>
      <c r="AL1244" t="n">
        <v>29.46633600891095</v>
      </c>
      <c r="AM1244" t="n">
        <v>0</v>
      </c>
      <c r="AN1244" t="n">
        <v>30.07406417734126</v>
      </c>
      <c r="AO1244" t="n">
        <v>0</v>
      </c>
      <c r="AP1244" t="n">
        <v>1</v>
      </c>
      <c r="AQ1244" t="n">
        <v>3</v>
      </c>
      <c r="AR1244" t="n">
        <v>0</v>
      </c>
      <c r="AS1244" t="n">
        <v>0</v>
      </c>
      <c r="AT1244" t="n">
        <v>6.119381398394324</v>
      </c>
      <c r="AU1244" t="n">
        <v>1.947400466233476</v>
      </c>
      <c r="AV1244" t="n">
        <v>6.119381398394324</v>
      </c>
    </row>
    <row r="1245" spans="1:48">
      <c r="A1245" t="n">
        <v>1242</v>
      </c>
      <c r="B1245" t="n">
        <v>0</v>
      </c>
      <c r="C1245" t="n">
        <v>0</v>
      </c>
      <c r="D1245" t="n">
        <v>0</v>
      </c>
      <c r="E1245" t="n">
        <v>97</v>
      </c>
      <c r="F1245" t="n">
        <v>0.05990207393861269</v>
      </c>
      <c r="G1245" t="n">
        <v>686.9638328869806</v>
      </c>
      <c r="H1245" t="n">
        <v>2536.270471018733</v>
      </c>
      <c r="I1245" t="n">
        <v>28.32585851194277</v>
      </c>
      <c r="J1245" t="n">
        <v>28.32585851194277</v>
      </c>
      <c r="K1245" t="n">
        <v>393.7500215012648</v>
      </c>
      <c r="L1245" t="n">
        <v>6</v>
      </c>
      <c r="M1245" t="n">
        <v>106.6495182831161</v>
      </c>
      <c r="N1245" t="n">
        <v>2049.306540583136</v>
      </c>
      <c r="O1245" t="b">
        <v>0</v>
      </c>
      <c r="P1245" t="n">
        <v>28.32585851194277</v>
      </c>
      <c r="Q1245" t="n">
        <v>0</v>
      </c>
      <c r="R1245" t="n">
        <v>0.9422524723143768</v>
      </c>
      <c r="S1245" t="n">
        <v>41.72693296203997</v>
      </c>
      <c r="T1245" t="n">
        <v>140.0813284670536</v>
      </c>
      <c r="U1245" t="n">
        <v>30.06185639647972</v>
      </c>
      <c r="V1245" t="n">
        <v>8.089350393890072</v>
      </c>
      <c r="W1245" t="n">
        <v>-20.56445226179445</v>
      </c>
      <c r="X1245" t="n">
        <v>1</v>
      </c>
      <c r="Y1245" t="n">
        <v>-2.261622863414228</v>
      </c>
      <c r="Z1245" t="n">
        <v>85.48349944194585</v>
      </c>
      <c r="AA1245" t="n">
        <v>2049.306540583136</v>
      </c>
      <c r="AB1245" t="b">
        <v>0</v>
      </c>
      <c r="AC1245" t="b">
        <v>1</v>
      </c>
      <c r="AD1245" t="n">
        <v>89.95740335705212</v>
      </c>
      <c r="AE1245" t="n">
        <v>0.429704972634511</v>
      </c>
      <c r="AF1245" t="n">
        <v>0</v>
      </c>
      <c r="AG1245" t="n">
        <v>0.01027885908133014</v>
      </c>
      <c r="AH1245" t="b">
        <v>0</v>
      </c>
      <c r="AI1245" t="b">
        <v>0</v>
      </c>
      <c r="AJ1245" t="n">
        <v>2049.306540583136</v>
      </c>
      <c r="AK1245" t="n">
        <v>0</v>
      </c>
      <c r="AL1245" t="n">
        <v>30.06185639647972</v>
      </c>
      <c r="AM1245" t="n">
        <v>0</v>
      </c>
      <c r="AN1245" t="n">
        <v>30.49161615079101</v>
      </c>
      <c r="AO1245" t="n">
        <v>0</v>
      </c>
      <c r="AP1245" t="n">
        <v>1</v>
      </c>
      <c r="AQ1245" t="n">
        <v>3</v>
      </c>
      <c r="AR1245" t="n">
        <v>0</v>
      </c>
      <c r="AS1245" t="n">
        <v>0</v>
      </c>
      <c r="AT1245" t="n">
        <v>6.193324483127074</v>
      </c>
      <c r="AU1245" t="n">
        <v>1.970931733253551</v>
      </c>
      <c r="AV1245" t="n">
        <v>6.193324483127074</v>
      </c>
    </row>
    <row r="1246" spans="1:48">
      <c r="A1246" t="n">
        <v>1243</v>
      </c>
      <c r="B1246" t="n">
        <v>0</v>
      </c>
      <c r="C1246" t="n">
        <v>0</v>
      </c>
      <c r="D1246" t="n">
        <v>0</v>
      </c>
      <c r="E1246" t="n">
        <v>97.2</v>
      </c>
      <c r="F1246" t="n">
        <v>0.04059628424838557</v>
      </c>
      <c r="G1246" t="n">
        <v>688.3802531609745</v>
      </c>
      <c r="H1246" t="n">
        <v>2541.499894670318</v>
      </c>
      <c r="I1246" t="n">
        <v>27.15821851816146</v>
      </c>
      <c r="J1246" t="n">
        <v>27.15821851816146</v>
      </c>
      <c r="K1246" t="n">
        <v>376.7421888894144</v>
      </c>
      <c r="L1246" t="n">
        <v>6</v>
      </c>
      <c r="M1246" t="n">
        <v>102.0428463947493</v>
      </c>
      <c r="N1246" t="n">
        <v>2053.531914893617</v>
      </c>
      <c r="O1246" t="b">
        <v>0</v>
      </c>
      <c r="P1246" t="n">
        <v>27.15821851816146</v>
      </c>
      <c r="Q1246" t="n">
        <v>0</v>
      </c>
      <c r="R1246" t="n">
        <v>0.9412265999458976</v>
      </c>
      <c r="S1246" t="n">
        <v>41.7721202300481</v>
      </c>
      <c r="T1246" t="n">
        <v>134.1766706188599</v>
      </c>
      <c r="U1246" t="n">
        <v>28.85407033728385</v>
      </c>
      <c r="V1246" t="n">
        <v>7.886019140209768</v>
      </c>
      <c r="W1246" t="n">
        <v>-20.56445226179445</v>
      </c>
      <c r="X1246" t="n">
        <v>1</v>
      </c>
      <c r="Y1246" t="n">
        <v>-2.261622863414228</v>
      </c>
      <c r="Z1246" t="n">
        <v>85.48163673193069</v>
      </c>
      <c r="AA1246" t="n">
        <v>2053.531914893617</v>
      </c>
      <c r="AB1246" t="b">
        <v>0</v>
      </c>
      <c r="AC1246" t="b">
        <v>1</v>
      </c>
      <c r="AD1246" t="n">
        <v>89.95650588766188</v>
      </c>
      <c r="AE1246" t="n">
        <v>0.429704972634511</v>
      </c>
      <c r="AF1246" t="n">
        <v>0</v>
      </c>
      <c r="AG1246" t="n">
        <v>0.01034190468023327</v>
      </c>
      <c r="AH1246" t="b">
        <v>0</v>
      </c>
      <c r="AI1246" t="b">
        <v>0</v>
      </c>
      <c r="AJ1246" t="n">
        <v>2053.531914893617</v>
      </c>
      <c r="AK1246" t="n">
        <v>0</v>
      </c>
      <c r="AL1246" t="n">
        <v>28.85407033728385</v>
      </c>
      <c r="AM1246" t="n">
        <v>0</v>
      </c>
      <c r="AN1246" t="n">
        <v>29.28380612461156</v>
      </c>
      <c r="AO1246" t="n">
        <v>0</v>
      </c>
      <c r="AP1246" t="n">
        <v>1</v>
      </c>
      <c r="AQ1246" t="n">
        <v>3</v>
      </c>
      <c r="AR1246" t="n">
        <v>0</v>
      </c>
      <c r="AS1246" t="n">
        <v>0</v>
      </c>
      <c r="AT1246" t="n">
        <v>5.99141960136873</v>
      </c>
      <c r="AU1246" t="n">
        <v>1.906678562014023</v>
      </c>
      <c r="AV1246" t="n">
        <v>5.99141960136873</v>
      </c>
    </row>
    <row r="1247" spans="1:48">
      <c r="A1247" t="n">
        <v>1244</v>
      </c>
      <c r="B1247" t="n">
        <v>0</v>
      </c>
      <c r="C1247" t="n">
        <v>0</v>
      </c>
      <c r="D1247" t="n">
        <v>0</v>
      </c>
      <c r="E1247" t="n">
        <v>97.3</v>
      </c>
      <c r="F1247" t="n">
        <v>0.02771278906784325</v>
      </c>
      <c r="G1247" t="n">
        <v>689.0884632979713</v>
      </c>
      <c r="H1247" t="n">
        <v>2544.11460649611</v>
      </c>
      <c r="I1247" t="n">
        <v>26.35638409686763</v>
      </c>
      <c r="J1247" t="n">
        <v>26.35638409686763</v>
      </c>
      <c r="K1247" t="n">
        <v>365.2432772682687</v>
      </c>
      <c r="L1247" t="n">
        <v>6</v>
      </c>
      <c r="M1247" t="n">
        <v>98.9282982850132</v>
      </c>
      <c r="N1247" t="n">
        <v>2055.644602048857</v>
      </c>
      <c r="O1247" t="b">
        <v>0</v>
      </c>
      <c r="P1247" t="n">
        <v>26.35638409686763</v>
      </c>
      <c r="Q1247" t="n">
        <v>0</v>
      </c>
      <c r="R1247" t="n">
        <v>0.9404882456637406</v>
      </c>
      <c r="S1247" t="n">
        <v>41.81621445380155</v>
      </c>
      <c r="T1247" t="n">
        <v>130.1834587444191</v>
      </c>
      <c r="U1247" t="n">
        <v>28.02415045417911</v>
      </c>
      <c r="V1247" t="n">
        <v>7.747446015442435</v>
      </c>
      <c r="W1247" t="n">
        <v>-20.56445226179445</v>
      </c>
      <c r="X1247" t="n">
        <v>1</v>
      </c>
      <c r="Y1247" t="n">
        <v>-2.261622863414228</v>
      </c>
      <c r="Z1247" t="n">
        <v>85.47524115673417</v>
      </c>
      <c r="AA1247" t="n">
        <v>2055.644602048857</v>
      </c>
      <c r="AB1247" t="b">
        <v>0</v>
      </c>
      <c r="AC1247" t="b">
        <v>1</v>
      </c>
      <c r="AD1247" t="n">
        <v>89.95560841827164</v>
      </c>
      <c r="AE1247" t="n">
        <v>0.429704972634511</v>
      </c>
      <c r="AF1247" t="n">
        <v>0</v>
      </c>
      <c r="AG1247" t="n">
        <v>-0.0002723545802988392</v>
      </c>
      <c r="AH1247" t="b">
        <v>0</v>
      </c>
      <c r="AI1247" t="b">
        <v>0</v>
      </c>
      <c r="AJ1247" t="n">
        <v>2055.644602048857</v>
      </c>
      <c r="AK1247" t="n">
        <v>0</v>
      </c>
      <c r="AL1247" t="n">
        <v>28.02415045417911</v>
      </c>
      <c r="AM1247" t="n">
        <v>0</v>
      </c>
      <c r="AN1247" t="n">
        <v>28.45386912223282</v>
      </c>
      <c r="AO1247" t="n">
        <v>0</v>
      </c>
      <c r="AP1247" t="n">
        <v>1</v>
      </c>
      <c r="AQ1247" t="n">
        <v>3</v>
      </c>
      <c r="AR1247" t="n">
        <v>0</v>
      </c>
      <c r="AS1247" t="n">
        <v>0</v>
      </c>
      <c r="AT1247" t="n">
        <v>5.852606070966752</v>
      </c>
      <c r="AU1247" t="n">
        <v>1.86250325797181</v>
      </c>
      <c r="AV1247" t="n">
        <v>5.852606070966752</v>
      </c>
    </row>
    <row r="1248" spans="1:48">
      <c r="A1248" t="n">
        <v>1245</v>
      </c>
      <c r="B1248" t="n">
        <v>0</v>
      </c>
      <c r="C1248" t="n">
        <v>0</v>
      </c>
      <c r="D1248" t="n">
        <v>0</v>
      </c>
      <c r="E1248" t="n">
        <v>97.40000000000001</v>
      </c>
      <c r="F1248" t="n">
        <v>0.0152192261469164</v>
      </c>
      <c r="G1248" t="n">
        <v>689.7966734349683</v>
      </c>
      <c r="H1248" t="n">
        <v>2546.729318321903</v>
      </c>
      <c r="I1248" t="n">
        <v>25.57899051862164</v>
      </c>
      <c r="J1248" t="n">
        <v>25.57899051862164</v>
      </c>
      <c r="K1248" t="n">
        <v>354.1063275994322</v>
      </c>
      <c r="L1248" t="n">
        <v>6</v>
      </c>
      <c r="M1248" t="n">
        <v>95.91178970732183</v>
      </c>
      <c r="N1248" t="n">
        <v>2057.757289204098</v>
      </c>
      <c r="O1248" t="b">
        <v>0</v>
      </c>
      <c r="P1248" t="n">
        <v>25.57899051862164</v>
      </c>
      <c r="Q1248" t="n">
        <v>0</v>
      </c>
      <c r="R1248" t="n">
        <v>0.9397278547679316</v>
      </c>
      <c r="S1248" t="n">
        <v>41.85954440387683</v>
      </c>
      <c r="T1248" t="n">
        <v>126.3160493025165</v>
      </c>
      <c r="U1248" t="n">
        <v>27.2195725484145</v>
      </c>
      <c r="V1248" t="n">
        <v>7.61333926870239</v>
      </c>
      <c r="W1248" t="n">
        <v>-28.09686610464384</v>
      </c>
      <c r="X1248" t="n">
        <v>1</v>
      </c>
      <c r="Y1248" t="n">
        <v>5.270790979435155</v>
      </c>
      <c r="Z1248" t="n">
        <v>85.45909491299675</v>
      </c>
      <c r="AA1248" t="n">
        <v>2057.757289204098</v>
      </c>
      <c r="AB1248" t="b">
        <v>0</v>
      </c>
      <c r="AC1248" t="b">
        <v>1</v>
      </c>
      <c r="AD1248" t="n">
        <v>89.95620547543751</v>
      </c>
      <c r="AE1248" t="n">
        <v>0.5870986947239011</v>
      </c>
      <c r="AF1248" t="n">
        <v>0</v>
      </c>
      <c r="AG1248" t="n">
        <v>-0.01256449309794677</v>
      </c>
      <c r="AH1248" t="b">
        <v>0</v>
      </c>
      <c r="AI1248" t="b">
        <v>0</v>
      </c>
      <c r="AJ1248" t="n">
        <v>2057.757289204098</v>
      </c>
      <c r="AK1248" t="n">
        <v>0</v>
      </c>
      <c r="AL1248" t="n">
        <v>27.2195725484145</v>
      </c>
      <c r="AM1248" t="n">
        <v>0</v>
      </c>
      <c r="AN1248" t="n">
        <v>27.8066746669932</v>
      </c>
      <c r="AO1248" t="n">
        <v>0</v>
      </c>
      <c r="AP1248" t="n">
        <v>1</v>
      </c>
      <c r="AQ1248" t="n">
        <v>3</v>
      </c>
      <c r="AR1248" t="n">
        <v>0</v>
      </c>
      <c r="AS1248" t="n">
        <v>0</v>
      </c>
      <c r="AT1248" t="n">
        <v>5.744972094567848</v>
      </c>
      <c r="AU1248" t="n">
        <v>1.828250374849214</v>
      </c>
      <c r="AV1248" t="n">
        <v>5.744972094567848</v>
      </c>
    </row>
    <row r="1249" spans="1:48">
      <c r="A1249" t="n">
        <v>1246</v>
      </c>
      <c r="B1249" t="n">
        <v>0</v>
      </c>
      <c r="C1249" t="n">
        <v>0</v>
      </c>
      <c r="D1249" t="n">
        <v>0</v>
      </c>
      <c r="E1249" t="n">
        <v>97.40000000000001</v>
      </c>
      <c r="F1249" t="n">
        <v>-0.005256360322158926</v>
      </c>
      <c r="G1249" t="n">
        <v>689.7966734349683</v>
      </c>
      <c r="H1249" t="n">
        <v>2546.729318321903</v>
      </c>
      <c r="I1249" t="n">
        <v>24.2075246669109</v>
      </c>
      <c r="J1249" t="n">
        <v>24.2075246669109</v>
      </c>
      <c r="K1249" t="n">
        <v>335.1202485427249</v>
      </c>
      <c r="L1249" t="n">
        <v>6</v>
      </c>
      <c r="M1249" t="n">
        <v>90.76929808849538</v>
      </c>
      <c r="N1249" t="n">
        <v>2057.757289204098</v>
      </c>
      <c r="O1249" t="b">
        <v>0</v>
      </c>
      <c r="P1249" t="n">
        <v>24.2075246669109</v>
      </c>
      <c r="Q1249" t="n">
        <v>0</v>
      </c>
      <c r="R1249" t="n">
        <v>0.9383259874432648</v>
      </c>
      <c r="S1249" t="n">
        <v>41.90213362110461</v>
      </c>
      <c r="T1249" t="n">
        <v>119.7219747847241</v>
      </c>
      <c r="U1249" t="n">
        <v>25.79862967759336</v>
      </c>
      <c r="V1249" t="n">
        <v>7.383734576190221</v>
      </c>
      <c r="W1249" t="n">
        <v>-27.27266603640002</v>
      </c>
      <c r="X1249" t="n">
        <v>1</v>
      </c>
      <c r="Y1249" t="n">
        <v>4.446590911191336</v>
      </c>
      <c r="Z1249" t="n">
        <v>85.45325034577203</v>
      </c>
      <c r="AA1249" t="n">
        <v>2057.757289204098</v>
      </c>
      <c r="AB1249" t="b">
        <v>0</v>
      </c>
      <c r="AC1249" t="b">
        <v>1</v>
      </c>
      <c r="AD1249" t="n">
        <v>89.95813352739994</v>
      </c>
      <c r="AE1249" t="n">
        <v>0.5698766037456721</v>
      </c>
      <c r="AF1249" t="n">
        <v>0</v>
      </c>
      <c r="AG1249" t="n">
        <v>-0.01970642582137472</v>
      </c>
      <c r="AH1249" t="b">
        <v>0</v>
      </c>
      <c r="AI1249" t="b">
        <v>0</v>
      </c>
      <c r="AJ1249" t="n">
        <v>2057.757289204098</v>
      </c>
      <c r="AK1249" t="n">
        <v>0</v>
      </c>
      <c r="AL1249" t="n">
        <v>25.79862967759336</v>
      </c>
      <c r="AM1249" t="n">
        <v>0</v>
      </c>
      <c r="AN1249" t="n">
        <v>26.36850628133903</v>
      </c>
      <c r="AO1249" t="n">
        <v>0</v>
      </c>
      <c r="AP1249" t="n">
        <v>1</v>
      </c>
      <c r="AQ1249" t="n">
        <v>3</v>
      </c>
      <c r="AR1249" t="n">
        <v>0</v>
      </c>
      <c r="AS1249" t="n">
        <v>0</v>
      </c>
      <c r="AT1249" t="n">
        <v>5.503127568493534</v>
      </c>
      <c r="AU1249" t="n">
        <v>1.751287016599194</v>
      </c>
      <c r="AV1249" t="n">
        <v>5.503127568493534</v>
      </c>
    </row>
    <row r="1250" spans="1:48">
      <c r="A1250" t="n">
        <v>1247</v>
      </c>
      <c r="B1250" t="n">
        <v>0</v>
      </c>
      <c r="C1250" t="n">
        <v>0</v>
      </c>
      <c r="D1250" t="n">
        <v>0</v>
      </c>
      <c r="E1250" t="n">
        <v>97.40000000000001</v>
      </c>
      <c r="F1250" t="n">
        <v>0.005806215141715754</v>
      </c>
      <c r="G1250" t="n">
        <v>689.7966734349683</v>
      </c>
      <c r="H1250" t="n">
        <v>2546.729318321903</v>
      </c>
      <c r="I1250" t="n">
        <v>24.9485019524012</v>
      </c>
      <c r="J1250" t="n">
        <v>24.9485019524012</v>
      </c>
      <c r="K1250" t="n">
        <v>345.378071079097</v>
      </c>
      <c r="L1250" t="n">
        <v>6</v>
      </c>
      <c r="M1250" t="n">
        <v>93.54768989141306</v>
      </c>
      <c r="N1250" t="n">
        <v>2057.757289204098</v>
      </c>
      <c r="O1250" t="b">
        <v>0</v>
      </c>
      <c r="P1250" t="n">
        <v>24.9485019524012</v>
      </c>
      <c r="Q1250" t="n">
        <v>0</v>
      </c>
      <c r="R1250" t="n">
        <v>0.9391245899370377</v>
      </c>
      <c r="S1250" t="n">
        <v>41.9433768060474</v>
      </c>
      <c r="T1250" t="n">
        <v>123.2816658892706</v>
      </c>
      <c r="U1250" t="n">
        <v>26.56569982271877</v>
      </c>
      <c r="V1250" t="n">
        <v>7.504821964254447</v>
      </c>
      <c r="W1250" t="n">
        <v>-19.57980628609074</v>
      </c>
      <c r="X1250" t="n">
        <v>1</v>
      </c>
      <c r="Y1250" t="n">
        <v>-3.246268839117946</v>
      </c>
      <c r="Z1250" t="n">
        <v>85.43311779996964</v>
      </c>
      <c r="AA1250" t="n">
        <v>2057.757289204098</v>
      </c>
      <c r="AB1250" t="b">
        <v>0</v>
      </c>
      <c r="AC1250" t="b">
        <v>1</v>
      </c>
      <c r="AD1250" t="n">
        <v>89.95837168654123</v>
      </c>
      <c r="AE1250" t="n">
        <v>0.409130280604881</v>
      </c>
      <c r="AF1250" t="n">
        <v>0</v>
      </c>
      <c r="AG1250" t="n">
        <v>-0.02600138075498987</v>
      </c>
      <c r="AH1250" t="b">
        <v>0</v>
      </c>
      <c r="AI1250" t="b">
        <v>0</v>
      </c>
      <c r="AJ1250" t="n">
        <v>2057.757289204098</v>
      </c>
      <c r="AK1250" t="n">
        <v>0</v>
      </c>
      <c r="AL1250" t="n">
        <v>26.56569982271877</v>
      </c>
      <c r="AM1250" t="n">
        <v>0</v>
      </c>
      <c r="AN1250" t="n">
        <v>26.97483010332365</v>
      </c>
      <c r="AO1250" t="n">
        <v>0</v>
      </c>
      <c r="AP1250" t="n">
        <v>1</v>
      </c>
      <c r="AQ1250" t="n">
        <v>3</v>
      </c>
      <c r="AR1250" t="n">
        <v>0</v>
      </c>
      <c r="AS1250" t="n">
        <v>0</v>
      </c>
      <c r="AT1250" t="n">
        <v>5.60495787755349</v>
      </c>
      <c r="AU1250" t="n">
        <v>1.78369297047422</v>
      </c>
      <c r="AV1250" t="n">
        <v>5.60495787755349</v>
      </c>
    </row>
    <row r="1251" spans="1:48">
      <c r="A1251" t="n">
        <v>1248</v>
      </c>
      <c r="B1251" t="n">
        <v>0</v>
      </c>
      <c r="C1251" t="n">
        <v>0</v>
      </c>
      <c r="D1251" t="n">
        <v>0</v>
      </c>
      <c r="E1251" t="n">
        <v>97.40000000000001</v>
      </c>
      <c r="F1251" t="n">
        <v>-0.01796850024470231</v>
      </c>
      <c r="G1251" t="n">
        <v>689.7966734349683</v>
      </c>
      <c r="H1251" t="n">
        <v>2546.729318321903</v>
      </c>
      <c r="I1251" t="n">
        <v>23.35605866215112</v>
      </c>
      <c r="J1251" t="n">
        <v>23.35605866215112</v>
      </c>
      <c r="K1251" t="n">
        <v>323.3328599903211</v>
      </c>
      <c r="L1251" t="n">
        <v>6</v>
      </c>
      <c r="M1251" t="n">
        <v>87.57661429857019</v>
      </c>
      <c r="N1251" t="n">
        <v>2057.757289204098</v>
      </c>
      <c r="O1251" t="b">
        <v>0</v>
      </c>
      <c r="P1251" t="n">
        <v>23.35605866215112</v>
      </c>
      <c r="Q1251" t="n">
        <v>0</v>
      </c>
      <c r="R1251" t="n">
        <v>0.9373948023860089</v>
      </c>
      <c r="S1251" t="n">
        <v>41.98533202391596</v>
      </c>
      <c r="T1251" t="n">
        <v>115.6256665905178</v>
      </c>
      <c r="U1251" t="n">
        <v>24.91592507522071</v>
      </c>
      <c r="V1251" t="n">
        <v>7.238767706148835</v>
      </c>
      <c r="W1251" t="n">
        <v>-26.77748625123925</v>
      </c>
      <c r="X1251" t="n">
        <v>1</v>
      </c>
      <c r="Y1251" t="n">
        <v>3.951411126030564</v>
      </c>
      <c r="Z1251" t="n">
        <v>85.40001069340968</v>
      </c>
      <c r="AA1251" t="n">
        <v>2057.757289204098</v>
      </c>
      <c r="AB1251" t="b">
        <v>0</v>
      </c>
      <c r="AC1251" t="b">
        <v>1</v>
      </c>
      <c r="AD1251" t="n">
        <v>89.95851159572514</v>
      </c>
      <c r="AE1251" t="n">
        <v>0.5595295634587305</v>
      </c>
      <c r="AF1251" t="n">
        <v>0</v>
      </c>
      <c r="AG1251" t="n">
        <v>-0.02493951758439034</v>
      </c>
      <c r="AH1251" t="b">
        <v>0</v>
      </c>
      <c r="AI1251" t="b">
        <v>0</v>
      </c>
      <c r="AJ1251" t="n">
        <v>2057.757289204098</v>
      </c>
      <c r="AK1251" t="n">
        <v>0</v>
      </c>
      <c r="AL1251" t="n">
        <v>24.91592507522071</v>
      </c>
      <c r="AM1251" t="n">
        <v>0</v>
      </c>
      <c r="AN1251" t="n">
        <v>25.47545806253424</v>
      </c>
      <c r="AO1251" t="n">
        <v>0</v>
      </c>
      <c r="AP1251" t="n">
        <v>1</v>
      </c>
      <c r="AQ1251" t="n">
        <v>3</v>
      </c>
      <c r="AR1251" t="n">
        <v>0</v>
      </c>
      <c r="AS1251" t="n">
        <v>0</v>
      </c>
      <c r="AT1251" t="n">
        <v>5.353485421680308</v>
      </c>
      <c r="AU1251" t="n">
        <v>1.703665669358324</v>
      </c>
      <c r="AV1251" t="n">
        <v>5.353485421680308</v>
      </c>
    </row>
    <row r="1252" spans="1:48">
      <c r="A1252" t="n">
        <v>1249</v>
      </c>
      <c r="B1252" t="n">
        <v>0</v>
      </c>
      <c r="C1252" t="n">
        <v>0</v>
      </c>
      <c r="D1252" t="n">
        <v>0</v>
      </c>
      <c r="E1252" t="n">
        <v>97.3</v>
      </c>
      <c r="F1252" t="n">
        <v>-0.01726554749624931</v>
      </c>
      <c r="G1252" t="n">
        <v>689.0884632979713</v>
      </c>
      <c r="H1252" t="n">
        <v>2544.11460649611</v>
      </c>
      <c r="I1252" t="n">
        <v>23.34680389025445</v>
      </c>
      <c r="J1252" t="n">
        <v>23.34680389025445</v>
      </c>
      <c r="K1252" t="n">
        <v>323.5369136857259</v>
      </c>
      <c r="L1252" t="n">
        <v>6</v>
      </c>
      <c r="M1252" t="n">
        <v>87.63188344683799</v>
      </c>
      <c r="N1252" t="n">
        <v>2055.644602048857</v>
      </c>
      <c r="O1252" t="b">
        <v>0</v>
      </c>
      <c r="P1252" t="n">
        <v>23.34680389025445</v>
      </c>
      <c r="Q1252" t="n">
        <v>0</v>
      </c>
      <c r="R1252" t="n">
        <v>0.9374386570031925</v>
      </c>
      <c r="S1252" t="n">
        <v>42.0257253444504</v>
      </c>
      <c r="T1252" t="n">
        <v>115.6932248156929</v>
      </c>
      <c r="U1252" t="n">
        <v>24.90488707270681</v>
      </c>
      <c r="V1252" t="n">
        <v>7.237923520101305</v>
      </c>
      <c r="W1252" t="n">
        <v>-26.77748625123925</v>
      </c>
      <c r="X1252" t="n">
        <v>1</v>
      </c>
      <c r="Y1252" t="n">
        <v>3.951411126030564</v>
      </c>
      <c r="Z1252" t="n">
        <v>85.36690358684973</v>
      </c>
      <c r="AA1252" t="n">
        <v>2055.644602048857</v>
      </c>
      <c r="AB1252" t="b">
        <v>0</v>
      </c>
      <c r="AC1252" t="b">
        <v>1</v>
      </c>
      <c r="AD1252" t="n">
        <v>89.96007961601325</v>
      </c>
      <c r="AE1252" t="n">
        <v>0.5595295634587305</v>
      </c>
      <c r="AF1252" t="n">
        <v>0</v>
      </c>
      <c r="AG1252" t="n">
        <v>-0.02250454758706444</v>
      </c>
      <c r="AH1252" t="b">
        <v>0</v>
      </c>
      <c r="AI1252" t="b">
        <v>0</v>
      </c>
      <c r="AJ1252" t="n">
        <v>2055.644602048857</v>
      </c>
      <c r="AK1252" t="n">
        <v>0</v>
      </c>
      <c r="AL1252" t="n">
        <v>24.90488707270681</v>
      </c>
      <c r="AM1252" t="n">
        <v>0</v>
      </c>
      <c r="AN1252" t="n">
        <v>25.46442006002034</v>
      </c>
      <c r="AO1252" t="n">
        <v>0</v>
      </c>
      <c r="AP1252" t="n">
        <v>1</v>
      </c>
      <c r="AQ1252" t="n">
        <v>3</v>
      </c>
      <c r="AR1252" t="n">
        <v>0</v>
      </c>
      <c r="AS1252" t="n">
        <v>0</v>
      </c>
      <c r="AT1252" t="n">
        <v>5.350047870934225</v>
      </c>
      <c r="AU1252" t="n">
        <v>1.702571720887098</v>
      </c>
      <c r="AV1252" t="n">
        <v>5.350047870934225</v>
      </c>
    </row>
    <row r="1253" spans="1:48">
      <c r="A1253" t="n">
        <v>1250</v>
      </c>
      <c r="B1253" t="n">
        <v>0</v>
      </c>
      <c r="C1253" t="n">
        <v>0</v>
      </c>
      <c r="D1253" t="n">
        <v>0</v>
      </c>
      <c r="E1253" t="n">
        <v>97.3</v>
      </c>
      <c r="F1253" t="n">
        <v>0.003697356896356752</v>
      </c>
      <c r="G1253" t="n">
        <v>689.0884632979713</v>
      </c>
      <c r="H1253" t="n">
        <v>2544.11460649611</v>
      </c>
      <c r="I1253" t="n">
        <v>24.74946897199244</v>
      </c>
      <c r="J1253" t="n">
        <v>24.74946897199244</v>
      </c>
      <c r="K1253" t="n">
        <v>342.9748604648</v>
      </c>
      <c r="L1253" t="n">
        <v>6</v>
      </c>
      <c r="M1253" t="n">
        <v>92.89676610639219</v>
      </c>
      <c r="N1253" t="n">
        <v>2055.644602048857</v>
      </c>
      <c r="O1253" t="b">
        <v>0</v>
      </c>
      <c r="P1253" t="n">
        <v>24.74946897199244</v>
      </c>
      <c r="Q1253" t="n">
        <v>0</v>
      </c>
      <c r="R1253" t="n">
        <v>0.9389995456738857</v>
      </c>
      <c r="S1253" t="n">
        <v>42.06607437514611</v>
      </c>
      <c r="T1253" t="n">
        <v>122.4401499562684</v>
      </c>
      <c r="U1253" t="n">
        <v>26.35727470371739</v>
      </c>
      <c r="V1253" t="n">
        <v>7.468904775089925</v>
      </c>
      <c r="W1253" t="n">
        <v>-19.57980628609074</v>
      </c>
      <c r="X1253" t="n">
        <v>1</v>
      </c>
      <c r="Y1253" t="n">
        <v>-3.246268839117946</v>
      </c>
      <c r="Z1253" t="n">
        <v>85.36121719005467</v>
      </c>
      <c r="AA1253" t="n">
        <v>2055.644602048857</v>
      </c>
      <c r="AB1253" t="b">
        <v>0</v>
      </c>
      <c r="AC1253" t="b">
        <v>1</v>
      </c>
      <c r="AD1253" t="n">
        <v>89.96021952519716</v>
      </c>
      <c r="AE1253" t="n">
        <v>0.409130280604881</v>
      </c>
      <c r="AF1253" t="n">
        <v>0</v>
      </c>
      <c r="AG1253" t="n">
        <v>-0.02118912352547614</v>
      </c>
      <c r="AH1253" t="b">
        <v>0</v>
      </c>
      <c r="AI1253" t="b">
        <v>0</v>
      </c>
      <c r="AJ1253" t="n">
        <v>2055.644602048857</v>
      </c>
      <c r="AK1253" t="n">
        <v>0</v>
      </c>
      <c r="AL1253" t="n">
        <v>26.35727470371739</v>
      </c>
      <c r="AM1253" t="n">
        <v>0</v>
      </c>
      <c r="AN1253" t="n">
        <v>26.76640498432227</v>
      </c>
      <c r="AO1253" t="n">
        <v>0</v>
      </c>
      <c r="AP1253" t="n">
        <v>1</v>
      </c>
      <c r="AQ1253" t="n">
        <v>3</v>
      </c>
      <c r="AR1253" t="n">
        <v>0</v>
      </c>
      <c r="AS1253" t="n">
        <v>0</v>
      </c>
      <c r="AT1253" t="n">
        <v>5.5683591645852</v>
      </c>
      <c r="AU1253" t="n">
        <v>1.772045984274488</v>
      </c>
      <c r="AV1253" t="n">
        <v>5.5683591645852</v>
      </c>
    </row>
    <row r="1254" spans="1:48">
      <c r="A1254" t="n">
        <v>1251</v>
      </c>
      <c r="B1254" t="n">
        <v>0</v>
      </c>
      <c r="C1254" t="n">
        <v>0</v>
      </c>
      <c r="D1254" t="n">
        <v>0</v>
      </c>
      <c r="E1254" t="n">
        <v>97.3</v>
      </c>
      <c r="F1254" t="n">
        <v>0.002476119910829411</v>
      </c>
      <c r="G1254" t="n">
        <v>689.0884632979713</v>
      </c>
      <c r="H1254" t="n">
        <v>2544.11460649611</v>
      </c>
      <c r="I1254" t="n">
        <v>24.6677538411096</v>
      </c>
      <c r="J1254" t="n">
        <v>24.6677538411096</v>
      </c>
      <c r="K1254" t="n">
        <v>341.8424630123892</v>
      </c>
      <c r="L1254" t="n">
        <v>6</v>
      </c>
      <c r="M1254" t="n">
        <v>92.59004956998623</v>
      </c>
      <c r="N1254" t="n">
        <v>2055.644602048857</v>
      </c>
      <c r="O1254" t="b">
        <v>0</v>
      </c>
      <c r="P1254" t="n">
        <v>24.6677538411096</v>
      </c>
      <c r="Q1254" t="n">
        <v>0</v>
      </c>
      <c r="R1254" t="n">
        <v>0.9389287484104382</v>
      </c>
      <c r="S1254" t="n">
        <v>42.10778037740493</v>
      </c>
      <c r="T1254" t="n">
        <v>122.0450920279168</v>
      </c>
      <c r="U1254" t="n">
        <v>26.27223192693901</v>
      </c>
      <c r="V1254" t="n">
        <v>7.453446520508109</v>
      </c>
      <c r="W1254" t="n">
        <v>-19.57980628609074</v>
      </c>
      <c r="X1254" t="n">
        <v>1</v>
      </c>
      <c r="Y1254" t="n">
        <v>-3.246268839117946</v>
      </c>
      <c r="Z1254" t="n">
        <v>85.32795825525729</v>
      </c>
      <c r="AA1254" t="n">
        <v>2055.644602048857</v>
      </c>
      <c r="AB1254" t="b">
        <v>0</v>
      </c>
      <c r="AC1254" t="b">
        <v>1</v>
      </c>
      <c r="AD1254" t="n">
        <v>89.95893132327687</v>
      </c>
      <c r="AE1254" t="n">
        <v>0.409130280604881</v>
      </c>
      <c r="AF1254" t="n">
        <v>0</v>
      </c>
      <c r="AG1254" t="n">
        <v>-0.01723008512236401</v>
      </c>
      <c r="AH1254" t="b">
        <v>0</v>
      </c>
      <c r="AI1254" t="b">
        <v>0</v>
      </c>
      <c r="AJ1254" t="n">
        <v>2055.644602048857</v>
      </c>
      <c r="AK1254" t="n">
        <v>0</v>
      </c>
      <c r="AL1254" t="n">
        <v>26.27223192693901</v>
      </c>
      <c r="AM1254" t="n">
        <v>0</v>
      </c>
      <c r="AN1254" t="n">
        <v>26.68136220754389</v>
      </c>
      <c r="AO1254" t="n">
        <v>0</v>
      </c>
      <c r="AP1254" t="n">
        <v>1</v>
      </c>
      <c r="AQ1254" t="n">
        <v>3</v>
      </c>
      <c r="AR1254" t="n">
        <v>0</v>
      </c>
      <c r="AS1254" t="n">
        <v>0</v>
      </c>
      <c r="AT1254" t="n">
        <v>5.554073026266012</v>
      </c>
      <c r="AU1254" t="n">
        <v>1.76749963708476</v>
      </c>
      <c r="AV1254" t="n">
        <v>5.554073026266012</v>
      </c>
    </row>
    <row r="1255" spans="1:48">
      <c r="A1255" t="n">
        <v>1252</v>
      </c>
      <c r="B1255" t="n">
        <v>0</v>
      </c>
      <c r="C1255" t="n">
        <v>0</v>
      </c>
      <c r="D1255" t="n">
        <v>0</v>
      </c>
      <c r="E1255" t="n">
        <v>97.3</v>
      </c>
      <c r="F1255" t="n">
        <v>-0.0136018365396815</v>
      </c>
      <c r="G1255" t="n">
        <v>689.0884632979713</v>
      </c>
      <c r="H1255" t="n">
        <v>2544.11460649611</v>
      </c>
      <c r="I1255" t="n">
        <v>23.591949282902</v>
      </c>
      <c r="J1255" t="n">
        <v>23.591949282902</v>
      </c>
      <c r="K1255" t="n">
        <v>326.934106042945</v>
      </c>
      <c r="L1255" t="n">
        <v>6</v>
      </c>
      <c r="M1255" t="n">
        <v>88.55203305605228</v>
      </c>
      <c r="N1255" t="n">
        <v>2055.644602048857</v>
      </c>
      <c r="O1255" t="b">
        <v>0</v>
      </c>
      <c r="P1255" t="n">
        <v>23.591949282902</v>
      </c>
      <c r="Q1255" t="n">
        <v>0</v>
      </c>
      <c r="R1255" t="n">
        <v>0.9377657300202482</v>
      </c>
      <c r="S1255" t="n">
        <v>42.14939692354159</v>
      </c>
      <c r="T1255" t="n">
        <v>116.8672481927123</v>
      </c>
      <c r="U1255" t="n">
        <v>25.15761509262298</v>
      </c>
      <c r="V1255" t="n">
        <v>7.273147875815908</v>
      </c>
      <c r="W1255" t="n">
        <v>-26.77748625123925</v>
      </c>
      <c r="X1255" t="n">
        <v>1</v>
      </c>
      <c r="Y1255" t="n">
        <v>3.951411126030564</v>
      </c>
      <c r="Z1255" t="n">
        <v>85.32211368803257</v>
      </c>
      <c r="AA1255" t="n">
        <v>2055.644602048857</v>
      </c>
      <c r="AB1255" t="b">
        <v>0</v>
      </c>
      <c r="AC1255" t="b">
        <v>1</v>
      </c>
      <c r="AD1255" t="n">
        <v>89.95907123246079</v>
      </c>
      <c r="AE1255" t="n">
        <v>0.5595295634587305</v>
      </c>
      <c r="AF1255" t="n">
        <v>0</v>
      </c>
      <c r="AG1255" t="n">
        <v>-0.01142796084599446</v>
      </c>
      <c r="AH1255" t="b">
        <v>0</v>
      </c>
      <c r="AI1255" t="b">
        <v>0</v>
      </c>
      <c r="AJ1255" t="n">
        <v>2055.644602048857</v>
      </c>
      <c r="AK1255" t="n">
        <v>0</v>
      </c>
      <c r="AL1255" t="n">
        <v>25.15761509262298</v>
      </c>
      <c r="AM1255" t="n">
        <v>0</v>
      </c>
      <c r="AN1255" t="n">
        <v>25.71714807993651</v>
      </c>
      <c r="AO1255" t="n">
        <v>0</v>
      </c>
      <c r="AP1255" t="n">
        <v>1</v>
      </c>
      <c r="AQ1255" t="n">
        <v>3</v>
      </c>
      <c r="AR1255" t="n">
        <v>0</v>
      </c>
      <c r="AS1255" t="n">
        <v>0</v>
      </c>
      <c r="AT1255" t="n">
        <v>5.392356459564357</v>
      </c>
      <c r="AU1255" t="n">
        <v>1.716035788553418</v>
      </c>
      <c r="AV1255" t="n">
        <v>5.392356459564357</v>
      </c>
    </row>
    <row r="1256" spans="1:48">
      <c r="A1256" t="n">
        <v>1253</v>
      </c>
      <c r="B1256" t="n">
        <v>0</v>
      </c>
      <c r="C1256" t="n">
        <v>0</v>
      </c>
      <c r="D1256" t="n">
        <v>0</v>
      </c>
      <c r="E1256" t="n">
        <v>97.2</v>
      </c>
      <c r="F1256" t="n">
        <v>-0.03140210708545332</v>
      </c>
      <c r="G1256" t="n">
        <v>688.3802531609745</v>
      </c>
      <c r="H1256" t="n">
        <v>2541.499894670318</v>
      </c>
      <c r="I1256" t="n">
        <v>22.34562978703946</v>
      </c>
      <c r="J1256" t="n">
        <v>22.34562978703946</v>
      </c>
      <c r="K1256" t="n">
        <v>309.9813587718218</v>
      </c>
      <c r="L1256" t="n">
        <v>6</v>
      </c>
      <c r="M1256" t="n">
        <v>83.96028135748153</v>
      </c>
      <c r="N1256" t="n">
        <v>2053.531914893617</v>
      </c>
      <c r="O1256" t="b">
        <v>0</v>
      </c>
      <c r="P1256" t="n">
        <v>22.34562978703946</v>
      </c>
      <c r="Q1256" t="n">
        <v>0</v>
      </c>
      <c r="R1256" t="n">
        <v>0.9363205720402039</v>
      </c>
      <c r="S1256" t="n">
        <v>42.1899564646921</v>
      </c>
      <c r="T1256" t="n">
        <v>110.9782721930326</v>
      </c>
      <c r="U1256" t="n">
        <v>23.86536241359009</v>
      </c>
      <c r="V1256" t="n">
        <v>7.067032889218851</v>
      </c>
      <c r="W1256" t="n">
        <v>-25.79762524786623</v>
      </c>
      <c r="X1256" t="n">
        <v>1</v>
      </c>
      <c r="Y1256" t="n">
        <v>2.97155012265755</v>
      </c>
      <c r="Z1256" t="n">
        <v>85.31042142284004</v>
      </c>
      <c r="AA1256" t="n">
        <v>2053.531914893617</v>
      </c>
      <c r="AB1256" t="b">
        <v>0</v>
      </c>
      <c r="AC1256" t="b">
        <v>1</v>
      </c>
      <c r="AD1256" t="n">
        <v>89.96044483588315</v>
      </c>
      <c r="AE1256" t="n">
        <v>0.5390548559255631</v>
      </c>
      <c r="AF1256" t="n">
        <v>0</v>
      </c>
      <c r="AG1256" t="n">
        <v>-0.007159076605209203</v>
      </c>
      <c r="AH1256" t="b">
        <v>0</v>
      </c>
      <c r="AI1256" t="b">
        <v>0</v>
      </c>
      <c r="AJ1256" t="n">
        <v>2053.531914893617</v>
      </c>
      <c r="AK1256" t="n">
        <v>0</v>
      </c>
      <c r="AL1256" t="n">
        <v>23.86536241359009</v>
      </c>
      <c r="AM1256" t="n">
        <v>0</v>
      </c>
      <c r="AN1256" t="n">
        <v>24.40443096493485</v>
      </c>
      <c r="AO1256" t="n">
        <v>0</v>
      </c>
      <c r="AP1256" t="n">
        <v>1</v>
      </c>
      <c r="AQ1256" t="n">
        <v>3</v>
      </c>
      <c r="AR1256" t="n">
        <v>0</v>
      </c>
      <c r="AS1256" t="n">
        <v>0</v>
      </c>
      <c r="AT1256" t="n">
        <v>5.171351087255529</v>
      </c>
      <c r="AU1256" t="n">
        <v>1.645704175428724</v>
      </c>
      <c r="AV1256" t="n">
        <v>5.171351087255529</v>
      </c>
    </row>
    <row r="1257" spans="1:48">
      <c r="A1257" t="n">
        <v>1254</v>
      </c>
      <c r="B1257" t="n">
        <v>0</v>
      </c>
      <c r="C1257" t="n">
        <v>0</v>
      </c>
      <c r="D1257" t="n">
        <v>0</v>
      </c>
      <c r="E1257" t="n">
        <v>97.09999999999999</v>
      </c>
      <c r="F1257" t="n">
        <v>-0.02745640178515707</v>
      </c>
      <c r="G1257" t="n">
        <v>687.6720430239775</v>
      </c>
      <c r="H1257" t="n">
        <v>2538.885182844525</v>
      </c>
      <c r="I1257" t="n">
        <v>22.55392423025244</v>
      </c>
      <c r="J1257" t="n">
        <v>22.55392423025244</v>
      </c>
      <c r="K1257" t="n">
        <v>313.1930603064741</v>
      </c>
      <c r="L1257" t="n">
        <v>6</v>
      </c>
      <c r="M1257" t="n">
        <v>84.83018968214357</v>
      </c>
      <c r="N1257" t="n">
        <v>2051.419227738376</v>
      </c>
      <c r="O1257" t="b">
        <v>0</v>
      </c>
      <c r="P1257" t="n">
        <v>22.55392423025244</v>
      </c>
      <c r="Q1257" t="n">
        <v>0</v>
      </c>
      <c r="R1257" t="n">
        <v>0.9366380238333858</v>
      </c>
      <c r="S1257" t="n">
        <v>42.22926540718824</v>
      </c>
      <c r="T1257" t="n">
        <v>112.090109354967</v>
      </c>
      <c r="U1257" t="n">
        <v>24.07965901058108</v>
      </c>
      <c r="V1257" t="n">
        <v>7.102250837462606</v>
      </c>
      <c r="W1257" t="n">
        <v>-24.27747458100414</v>
      </c>
      <c r="X1257" t="n">
        <v>1</v>
      </c>
      <c r="Y1257" t="n">
        <v>1.451399455795457</v>
      </c>
      <c r="Z1257" t="n">
        <v>85.2987291576475</v>
      </c>
      <c r="AA1257" t="n">
        <v>2051.419227738376</v>
      </c>
      <c r="AB1257" t="b">
        <v>0</v>
      </c>
      <c r="AC1257" t="b">
        <v>1</v>
      </c>
      <c r="AD1257" t="n">
        <v>89.96132240524396</v>
      </c>
      <c r="AE1257" t="n">
        <v>0.5072905136329223</v>
      </c>
      <c r="AF1257" t="n">
        <v>0</v>
      </c>
      <c r="AG1257" t="n">
        <v>-0.01170535462809108</v>
      </c>
      <c r="AH1257" t="b">
        <v>0</v>
      </c>
      <c r="AI1257" t="b">
        <v>0</v>
      </c>
      <c r="AJ1257" t="n">
        <v>2051.419227738376</v>
      </c>
      <c r="AK1257" t="n">
        <v>0</v>
      </c>
      <c r="AL1257" t="n">
        <v>24.07965901058108</v>
      </c>
      <c r="AM1257" t="n">
        <v>0</v>
      </c>
      <c r="AN1257" t="n">
        <v>24.58696321963319</v>
      </c>
      <c r="AO1257" t="n">
        <v>0</v>
      </c>
      <c r="AP1257" t="n">
        <v>1</v>
      </c>
      <c r="AQ1257" t="n">
        <v>3</v>
      </c>
      <c r="AR1257" t="n">
        <v>0</v>
      </c>
      <c r="AS1257" t="n">
        <v>0</v>
      </c>
      <c r="AT1257" t="n">
        <v>5.200216384604303</v>
      </c>
      <c r="AU1257" t="n">
        <v>1.654890119212147</v>
      </c>
      <c r="AV1257" t="n">
        <v>5.200216384604303</v>
      </c>
    </row>
    <row r="1258" spans="1:48">
      <c r="A1258" t="n">
        <v>1255</v>
      </c>
      <c r="B1258" t="n">
        <v>0</v>
      </c>
      <c r="C1258" t="n">
        <v>0</v>
      </c>
      <c r="D1258" t="n">
        <v>0</v>
      </c>
      <c r="E1258" t="n">
        <v>97</v>
      </c>
      <c r="F1258" t="n">
        <v>-0.02543895244057381</v>
      </c>
      <c r="G1258" t="n">
        <v>686.9638328869806</v>
      </c>
      <c r="H1258" t="n">
        <v>2536.270471018733</v>
      </c>
      <c r="I1258" t="n">
        <v>22.63314553098916</v>
      </c>
      <c r="J1258" t="n">
        <v>22.63314553098916</v>
      </c>
      <c r="K1258" t="n">
        <v>314.6171734110313</v>
      </c>
      <c r="L1258" t="n">
        <v>6</v>
      </c>
      <c r="M1258" t="n">
        <v>85.21591912541477</v>
      </c>
      <c r="N1258" t="n">
        <v>2049.306540583136</v>
      </c>
      <c r="O1258" t="b">
        <v>0</v>
      </c>
      <c r="P1258" t="n">
        <v>22.63314553098916</v>
      </c>
      <c r="Q1258" t="n">
        <v>0</v>
      </c>
      <c r="R1258" t="n">
        <v>0.9367917587450282</v>
      </c>
      <c r="S1258" t="n">
        <v>42.26874297958084</v>
      </c>
      <c r="T1258" t="n">
        <v>112.5813132511236</v>
      </c>
      <c r="U1258" t="n">
        <v>24.1602739559853</v>
      </c>
      <c r="V1258" t="n">
        <v>7.116066808778598</v>
      </c>
      <c r="W1258" t="n">
        <v>-24.27747458100414</v>
      </c>
      <c r="X1258" t="n">
        <v>1</v>
      </c>
      <c r="Y1258" t="n">
        <v>1.451399455795457</v>
      </c>
      <c r="Z1258" t="n">
        <v>85.29513280519697</v>
      </c>
      <c r="AA1258" t="n">
        <v>2049.306540583136</v>
      </c>
      <c r="AB1258" t="b">
        <v>0</v>
      </c>
      <c r="AC1258" t="b">
        <v>1</v>
      </c>
      <c r="AD1258" t="n">
        <v>89.96189835740896</v>
      </c>
      <c r="AE1258" t="n">
        <v>0.5072905136329223</v>
      </c>
      <c r="AF1258" t="n">
        <v>0</v>
      </c>
      <c r="AG1258" t="n">
        <v>-0.01051961670175411</v>
      </c>
      <c r="AH1258" t="b">
        <v>0</v>
      </c>
      <c r="AI1258" t="b">
        <v>0</v>
      </c>
      <c r="AJ1258" t="n">
        <v>2049.306540583136</v>
      </c>
      <c r="AK1258" t="n">
        <v>0</v>
      </c>
      <c r="AL1258" t="n">
        <v>24.1602739559853</v>
      </c>
      <c r="AM1258" t="n">
        <v>0</v>
      </c>
      <c r="AN1258" t="n">
        <v>24.66757816503742</v>
      </c>
      <c r="AO1258" t="n">
        <v>0</v>
      </c>
      <c r="AP1258" t="n">
        <v>1</v>
      </c>
      <c r="AQ1258" t="n">
        <v>3</v>
      </c>
      <c r="AR1258" t="n">
        <v>0</v>
      </c>
      <c r="AS1258" t="n">
        <v>0</v>
      </c>
      <c r="AT1258" t="n">
        <v>5.212087022702093</v>
      </c>
      <c r="AU1258" t="n">
        <v>1.65866777003355</v>
      </c>
      <c r="AV1258" t="n">
        <v>5.212087022702093</v>
      </c>
    </row>
    <row r="1259" spans="1:48">
      <c r="A1259" t="n">
        <v>1256</v>
      </c>
      <c r="B1259" t="n">
        <v>0</v>
      </c>
      <c r="C1259" t="n">
        <v>0</v>
      </c>
      <c r="D1259" t="n">
        <v>0</v>
      </c>
      <c r="E1259" t="n">
        <v>96.90000000000001</v>
      </c>
      <c r="F1259" t="n">
        <v>-0.03745445511920842</v>
      </c>
      <c r="G1259" t="n">
        <v>686.2556227499838</v>
      </c>
      <c r="H1259" t="n">
        <v>2533.65575919294</v>
      </c>
      <c r="I1259" t="n">
        <v>21.7770744345516</v>
      </c>
      <c r="J1259" t="n">
        <v>21.7770744345516</v>
      </c>
      <c r="K1259" t="n">
        <v>303.0295645622769</v>
      </c>
      <c r="L1259" t="n">
        <v>6</v>
      </c>
      <c r="M1259" t="n">
        <v>82.07734684785397</v>
      </c>
      <c r="N1259" t="n">
        <v>2047.193853427896</v>
      </c>
      <c r="O1259" t="b">
        <v>0</v>
      </c>
      <c r="P1259" t="n">
        <v>21.7770744345516</v>
      </c>
      <c r="Q1259" t="n">
        <v>0</v>
      </c>
      <c r="R1259" t="n">
        <v>0.9357529950079121</v>
      </c>
      <c r="S1259" t="n">
        <v>42.30826309734757</v>
      </c>
      <c r="T1259" t="n">
        <v>108.555222749612</v>
      </c>
      <c r="U1259" t="n">
        <v>23.2722465765311</v>
      </c>
      <c r="V1259" t="n">
        <v>6.97434793791156</v>
      </c>
      <c r="W1259" t="n">
        <v>-25.79762524786623</v>
      </c>
      <c r="X1259" t="n">
        <v>1</v>
      </c>
      <c r="Y1259" t="n">
        <v>2.97155012265755</v>
      </c>
      <c r="Z1259" t="n">
        <v>85.29153645274644</v>
      </c>
      <c r="AA1259" t="n">
        <v>2047.193853427896</v>
      </c>
      <c r="AB1259" t="b">
        <v>0</v>
      </c>
      <c r="AC1259" t="b">
        <v>1</v>
      </c>
      <c r="AD1259" t="n">
        <v>89.96277592676977</v>
      </c>
      <c r="AE1259" t="n">
        <v>0.5390548559255631</v>
      </c>
      <c r="AF1259" t="n">
        <v>0</v>
      </c>
      <c r="AG1259" t="n">
        <v>-0.01349555495708082</v>
      </c>
      <c r="AH1259" t="b">
        <v>0</v>
      </c>
      <c r="AI1259" t="b">
        <v>0</v>
      </c>
      <c r="AJ1259" t="n">
        <v>2047.193853427896</v>
      </c>
      <c r="AK1259" t="n">
        <v>0</v>
      </c>
      <c r="AL1259" t="n">
        <v>23.2722465765311</v>
      </c>
      <c r="AM1259" t="n">
        <v>0</v>
      </c>
      <c r="AN1259" t="n">
        <v>23.81133224714985</v>
      </c>
      <c r="AO1259" t="n">
        <v>0</v>
      </c>
      <c r="AP1259" t="n">
        <v>1</v>
      </c>
      <c r="AQ1259" t="n">
        <v>3</v>
      </c>
      <c r="AR1259" t="n">
        <v>0</v>
      </c>
      <c r="AS1259" t="n">
        <v>0</v>
      </c>
      <c r="AT1259" t="n">
        <v>5.067704348033022</v>
      </c>
      <c r="AU1259" t="n">
        <v>1.612720170160079</v>
      </c>
      <c r="AV1259" t="n">
        <v>5.067704348033022</v>
      </c>
    </row>
    <row r="1260" spans="1:48">
      <c r="A1260" t="n">
        <v>1257</v>
      </c>
      <c r="B1260" t="n">
        <v>0</v>
      </c>
      <c r="C1260" t="n">
        <v>0</v>
      </c>
      <c r="D1260" t="n">
        <v>0</v>
      </c>
      <c r="E1260" t="n">
        <v>96.7</v>
      </c>
      <c r="F1260" t="n">
        <v>-0.07474322708259606</v>
      </c>
      <c r="G1260" t="n">
        <v>684.8392024759901</v>
      </c>
      <c r="H1260" t="n">
        <v>2528.426335541355</v>
      </c>
      <c r="I1260" t="n">
        <v>19.18854325396092</v>
      </c>
      <c r="J1260" t="n">
        <v>19.18854325396092</v>
      </c>
      <c r="K1260" t="n">
        <v>267.5622100977134</v>
      </c>
      <c r="L1260" t="n">
        <v>6</v>
      </c>
      <c r="M1260" t="n">
        <v>72.47080446850308</v>
      </c>
      <c r="N1260" t="n">
        <v>2042.968479117415</v>
      </c>
      <c r="O1260" t="b">
        <v>0</v>
      </c>
      <c r="P1260" t="n">
        <v>19.18854325396092</v>
      </c>
      <c r="Q1260" t="n">
        <v>0</v>
      </c>
      <c r="R1260" t="n">
        <v>0.9319818992730077</v>
      </c>
      <c r="S1260" t="n">
        <v>42.34691332267893</v>
      </c>
      <c r="T1260" t="n">
        <v>96.23748031877588</v>
      </c>
      <c r="U1260" t="n">
        <v>20.58896558927694</v>
      </c>
      <c r="V1260" t="n">
        <v>6.545890630034449</v>
      </c>
      <c r="W1260" t="n">
        <v>-26.5709983853449</v>
      </c>
      <c r="X1260" t="n">
        <v>1</v>
      </c>
      <c r="Y1260" t="n">
        <v>3.744923260136215</v>
      </c>
      <c r="Z1260" t="n">
        <v>85.2830552717156</v>
      </c>
      <c r="AA1260" t="n">
        <v>2042.968479117415</v>
      </c>
      <c r="AB1260" t="b">
        <v>0</v>
      </c>
      <c r="AC1260" t="b">
        <v>1</v>
      </c>
      <c r="AD1260" t="n">
        <v>89.96410856037747</v>
      </c>
      <c r="AE1260" t="n">
        <v>0.5552148916340724</v>
      </c>
      <c r="AF1260" t="n">
        <v>0</v>
      </c>
      <c r="AG1260" t="n">
        <v>-0.01445185958033662</v>
      </c>
      <c r="AH1260" t="b">
        <v>0</v>
      </c>
      <c r="AI1260" t="b">
        <v>0</v>
      </c>
      <c r="AJ1260" t="n">
        <v>2042.968479117415</v>
      </c>
      <c r="AK1260" t="n">
        <v>0</v>
      </c>
      <c r="AL1260" t="n">
        <v>20.58896558927694</v>
      </c>
      <c r="AM1260" t="n">
        <v>0</v>
      </c>
      <c r="AN1260" t="n">
        <v>21.14426607728099</v>
      </c>
      <c r="AO1260" t="n">
        <v>0</v>
      </c>
      <c r="AP1260" t="n">
        <v>1</v>
      </c>
      <c r="AQ1260" t="n">
        <v>3</v>
      </c>
      <c r="AR1260" t="n">
        <v>0</v>
      </c>
      <c r="AS1260" t="n">
        <v>0</v>
      </c>
      <c r="AT1260" t="n">
        <v>4.622022530924569</v>
      </c>
      <c r="AU1260" t="n">
        <v>1.470888680680355</v>
      </c>
      <c r="AV1260" t="n">
        <v>4.622022530924569</v>
      </c>
    </row>
    <row r="1261" spans="1:48">
      <c r="A1261" t="n">
        <v>1258</v>
      </c>
      <c r="B1261" t="n">
        <v>0</v>
      </c>
      <c r="C1261" t="n">
        <v>0</v>
      </c>
      <c r="D1261" t="n">
        <v>0</v>
      </c>
      <c r="E1261" t="n">
        <v>96.40000000000001</v>
      </c>
      <c r="F1261" t="n">
        <v>-0.08023930321708228</v>
      </c>
      <c r="G1261" t="n">
        <v>682.7145720649994</v>
      </c>
      <c r="H1261" t="n">
        <v>2520.582200063978</v>
      </c>
      <c r="I1261" t="n">
        <v>18.66930463353901</v>
      </c>
      <c r="J1261" t="n">
        <v>18.66930463353901</v>
      </c>
      <c r="K1261" t="n">
        <v>261.1321543228992</v>
      </c>
      <c r="L1261" t="n">
        <v>6</v>
      </c>
      <c r="M1261" t="n">
        <v>70.72918589460976</v>
      </c>
      <c r="N1261" t="n">
        <v>2036.630417651694</v>
      </c>
      <c r="O1261" t="b">
        <v>0</v>
      </c>
      <c r="P1261" t="n">
        <v>18.66930463353901</v>
      </c>
      <c r="Q1261" t="n">
        <v>0</v>
      </c>
      <c r="R1261" t="n">
        <v>0.9312427149910064</v>
      </c>
      <c r="S1261" t="n">
        <v>42.38296837366952</v>
      </c>
      <c r="T1261" t="n">
        <v>93.99925470293815</v>
      </c>
      <c r="U1261" t="n">
        <v>20.04773227538141</v>
      </c>
      <c r="V1261" t="n">
        <v>6.463133546242901</v>
      </c>
      <c r="W1261" t="n">
        <v>-26.5709983853449</v>
      </c>
      <c r="X1261" t="n">
        <v>1</v>
      </c>
      <c r="Y1261" t="n">
        <v>3.744923260136215</v>
      </c>
      <c r="Z1261" t="n">
        <v>85.25292026640754</v>
      </c>
      <c r="AA1261" t="n">
        <v>2036.630417651694</v>
      </c>
      <c r="AB1261" t="b">
        <v>0</v>
      </c>
      <c r="AC1261" t="b">
        <v>1</v>
      </c>
      <c r="AD1261" t="n">
        <v>89.96559464103625</v>
      </c>
      <c r="AE1261" t="n">
        <v>0.5552148916340724</v>
      </c>
      <c r="AF1261" t="n">
        <v>0</v>
      </c>
      <c r="AG1261" t="n">
        <v>-0.01449361781714031</v>
      </c>
      <c r="AH1261" t="b">
        <v>0</v>
      </c>
      <c r="AI1261" t="b">
        <v>0</v>
      </c>
      <c r="AJ1261" t="n">
        <v>2036.630417651694</v>
      </c>
      <c r="AK1261" t="n">
        <v>0</v>
      </c>
      <c r="AL1261" t="n">
        <v>20.04773227538141</v>
      </c>
      <c r="AM1261" t="n">
        <v>0</v>
      </c>
      <c r="AN1261" t="n">
        <v>20.60307042578824</v>
      </c>
      <c r="AO1261" t="n">
        <v>0</v>
      </c>
      <c r="AP1261" t="n">
        <v>1</v>
      </c>
      <c r="AQ1261" t="n">
        <v>3</v>
      </c>
      <c r="AR1261" t="n">
        <v>0</v>
      </c>
      <c r="AS1261" t="n">
        <v>0</v>
      </c>
      <c r="AT1261" t="n">
        <v>4.527814731557491</v>
      </c>
      <c r="AU1261" t="n">
        <v>1.440908475089899</v>
      </c>
      <c r="AV1261" t="n">
        <v>4.527814731557491</v>
      </c>
    </row>
    <row r="1262" spans="1:48">
      <c r="A1262" t="n">
        <v>1259</v>
      </c>
      <c r="B1262" t="n">
        <v>0</v>
      </c>
      <c r="C1262" t="n">
        <v>0</v>
      </c>
      <c r="D1262" t="n">
        <v>0</v>
      </c>
      <c r="E1262" t="n">
        <v>96.09999999999999</v>
      </c>
      <c r="F1262" t="n">
        <v>-0.1042995600490855</v>
      </c>
      <c r="G1262" t="n">
        <v>680.5899416540086</v>
      </c>
      <c r="H1262" t="n">
        <v>2512.7380645866</v>
      </c>
      <c r="I1262" t="n">
        <v>16.92633832012582</v>
      </c>
      <c r="J1262" t="n">
        <v>16.92633832012582</v>
      </c>
      <c r="K1262" t="n">
        <v>237.4919387330554</v>
      </c>
      <c r="L1262" t="n">
        <v>6</v>
      </c>
      <c r="M1262" t="n">
        <v>64.32609391469539</v>
      </c>
      <c r="N1262" t="n">
        <v>2030.292356185973</v>
      </c>
      <c r="O1262" t="b">
        <v>0</v>
      </c>
      <c r="P1262" t="n">
        <v>16.92633832012582</v>
      </c>
      <c r="Q1262" t="n">
        <v>0</v>
      </c>
      <c r="R1262" t="n">
        <v>0.9280200112093498</v>
      </c>
      <c r="S1262" t="n">
        <v>42.41842900550409</v>
      </c>
      <c r="T1262" t="n">
        <v>85.78640698267567</v>
      </c>
      <c r="U1262" t="n">
        <v>18.23919540061238</v>
      </c>
      <c r="V1262" t="n">
        <v>6.174904613003164</v>
      </c>
      <c r="W1262" t="n">
        <v>-25.3012254191352</v>
      </c>
      <c r="X1262" t="n">
        <v>1</v>
      </c>
      <c r="Y1262" t="n">
        <v>2.475150293926518</v>
      </c>
      <c r="Z1262" t="n">
        <v>85.2277669595798</v>
      </c>
      <c r="AA1262" t="n">
        <v>2030.292356185973</v>
      </c>
      <c r="AB1262" t="b">
        <v>0</v>
      </c>
      <c r="AC1262" t="b">
        <v>1</v>
      </c>
      <c r="AD1262" t="n">
        <v>89.96682878261443</v>
      </c>
      <c r="AE1262" t="n">
        <v>0.5286823221908848</v>
      </c>
      <c r="AF1262" t="n">
        <v>0</v>
      </c>
      <c r="AG1262" t="n">
        <v>-0.01702647850817018</v>
      </c>
      <c r="AH1262" t="b">
        <v>0</v>
      </c>
      <c r="AI1262" t="b">
        <v>0</v>
      </c>
      <c r="AJ1262" t="n">
        <v>2030.292356185973</v>
      </c>
      <c r="AK1262" t="n">
        <v>0</v>
      </c>
      <c r="AL1262" t="n">
        <v>18.23919540061238</v>
      </c>
      <c r="AM1262" t="n">
        <v>0</v>
      </c>
      <c r="AN1262" t="n">
        <v>18.76804549168842</v>
      </c>
      <c r="AO1262" t="n">
        <v>0</v>
      </c>
      <c r="AP1262" t="n">
        <v>1</v>
      </c>
      <c r="AQ1262" t="n">
        <v>3</v>
      </c>
      <c r="AR1262" t="n">
        <v>0</v>
      </c>
      <c r="AS1262" t="n">
        <v>0</v>
      </c>
      <c r="AT1262" t="n">
        <v>4.220954937812984</v>
      </c>
      <c r="AU1262" t="n">
        <v>1.343254992408927</v>
      </c>
      <c r="AV1262" t="n">
        <v>4.220954937812984</v>
      </c>
    </row>
    <row r="1263" spans="1:48">
      <c r="A1263" t="n">
        <v>1260</v>
      </c>
      <c r="B1263" t="n">
        <v>0</v>
      </c>
      <c r="C1263" t="n">
        <v>0</v>
      </c>
      <c r="D1263" t="n">
        <v>0</v>
      </c>
      <c r="E1263" t="n">
        <v>95.7</v>
      </c>
      <c r="F1263" t="n">
        <v>-0.08589578991990443</v>
      </c>
      <c r="G1263" t="n">
        <v>677.7571011060212</v>
      </c>
      <c r="H1263" t="n">
        <v>2502.27921728343</v>
      </c>
      <c r="I1263" t="n">
        <v>17.94157379889419</v>
      </c>
      <c r="J1263" t="n">
        <v>17.94157379889419</v>
      </c>
      <c r="K1263" t="n">
        <v>252.7888075786043</v>
      </c>
      <c r="L1263" t="n">
        <v>6</v>
      </c>
      <c r="M1263" t="n">
        <v>68.46934116430236</v>
      </c>
      <c r="N1263" t="n">
        <v>2021.841607565012</v>
      </c>
      <c r="O1263" t="b">
        <v>0</v>
      </c>
      <c r="P1263" t="n">
        <v>17.94157379889419</v>
      </c>
      <c r="Q1263" t="n">
        <v>0</v>
      </c>
      <c r="R1263" t="n">
        <v>0.9302853940335563</v>
      </c>
      <c r="S1263" t="n">
        <v>42.45208592776377</v>
      </c>
      <c r="T1263" t="n">
        <v>91.0895561326307</v>
      </c>
      <c r="U1263" t="n">
        <v>19.28609641080425</v>
      </c>
      <c r="V1263" t="n">
        <v>6.350272513444608</v>
      </c>
      <c r="W1263" t="n">
        <v>-26.5709983853449</v>
      </c>
      <c r="X1263" t="n">
        <v>1</v>
      </c>
      <c r="Y1263" t="n">
        <v>3.744923260136215</v>
      </c>
      <c r="Z1263" t="n">
        <v>85.21033362578822</v>
      </c>
      <c r="AA1263" t="n">
        <v>2021.841607565012</v>
      </c>
      <c r="AB1263" t="b">
        <v>0</v>
      </c>
      <c r="AC1263" t="b">
        <v>1</v>
      </c>
      <c r="AD1263" t="n">
        <v>89.96806292419261</v>
      </c>
      <c r="AE1263" t="n">
        <v>0.5552148916340724</v>
      </c>
      <c r="AF1263" t="n">
        <v>0</v>
      </c>
      <c r="AG1263" t="n">
        <v>-0.01846537670215082</v>
      </c>
      <c r="AH1263" t="b">
        <v>0</v>
      </c>
      <c r="AI1263" t="b">
        <v>0</v>
      </c>
      <c r="AJ1263" t="n">
        <v>2021.841607565012</v>
      </c>
      <c r="AK1263" t="n">
        <v>0</v>
      </c>
      <c r="AL1263" t="n">
        <v>19.28609641080425</v>
      </c>
      <c r="AM1263" t="n">
        <v>0</v>
      </c>
      <c r="AN1263" t="n">
        <v>19.84143456121108</v>
      </c>
      <c r="AO1263" t="n">
        <v>0</v>
      </c>
      <c r="AP1263" t="n">
        <v>1</v>
      </c>
      <c r="AQ1263" t="n">
        <v>3</v>
      </c>
      <c r="AR1263" t="n">
        <v>0</v>
      </c>
      <c r="AS1263" t="n">
        <v>0</v>
      </c>
      <c r="AT1263" t="n">
        <v>4.391041143038008</v>
      </c>
      <c r="AU1263" t="n">
        <v>1.397382351661613</v>
      </c>
      <c r="AV1263" t="n">
        <v>4.391041143038008</v>
      </c>
    </row>
    <row r="1264" spans="1:48">
      <c r="A1264" t="n">
        <v>1261</v>
      </c>
      <c r="B1264" t="n">
        <v>0</v>
      </c>
      <c r="C1264" t="n">
        <v>0</v>
      </c>
      <c r="D1264" t="n">
        <v>0</v>
      </c>
      <c r="E1264" t="n">
        <v>95.5</v>
      </c>
      <c r="F1264" t="n">
        <v>-0.05211728027127549</v>
      </c>
      <c r="G1264" t="n">
        <v>676.3406808320274</v>
      </c>
      <c r="H1264" t="n">
        <v>2497.049793631845</v>
      </c>
      <c r="I1264" t="n">
        <v>20.05999994298426</v>
      </c>
      <c r="J1264" t="n">
        <v>20.05999994298426</v>
      </c>
      <c r="K1264" t="n">
        <v>283.2284001093817</v>
      </c>
      <c r="L1264" t="n">
        <v>6</v>
      </c>
      <c r="M1264" t="n">
        <v>76.71408453666892</v>
      </c>
      <c r="N1264" t="n">
        <v>2017.616233254531</v>
      </c>
      <c r="O1264" t="b">
        <v>0</v>
      </c>
      <c r="P1264" t="n">
        <v>20.05999994298426</v>
      </c>
      <c r="Q1264" t="n">
        <v>0</v>
      </c>
      <c r="R1264" t="n">
        <v>0.9339977080288976</v>
      </c>
      <c r="S1264" t="n">
        <v>42.48663878140457</v>
      </c>
      <c r="T1264" t="n">
        <v>101.6524699315252</v>
      </c>
      <c r="U1264" t="n">
        <v>21.47756870337375</v>
      </c>
      <c r="V1264" t="n">
        <v>6.709296000004244</v>
      </c>
      <c r="W1264" t="n">
        <v>-26.5709983853449</v>
      </c>
      <c r="X1264" t="n">
        <v>1</v>
      </c>
      <c r="Y1264" t="n">
        <v>3.744923260136215</v>
      </c>
      <c r="Z1264" t="n">
        <v>85.19850455026214</v>
      </c>
      <c r="AA1264" t="n">
        <v>2017.616233254531</v>
      </c>
      <c r="AB1264" t="b">
        <v>0</v>
      </c>
      <c r="AC1264" t="b">
        <v>1</v>
      </c>
      <c r="AD1264" t="n">
        <v>89.96954900485139</v>
      </c>
      <c r="AE1264" t="n">
        <v>0.5552148916340724</v>
      </c>
      <c r="AF1264" t="n">
        <v>0</v>
      </c>
      <c r="AG1264" t="n">
        <v>-0.01839510201457278</v>
      </c>
      <c r="AH1264" t="b">
        <v>0</v>
      </c>
      <c r="AI1264" t="b">
        <v>0</v>
      </c>
      <c r="AJ1264" t="n">
        <v>2017.616233254531</v>
      </c>
      <c r="AK1264" t="n">
        <v>0</v>
      </c>
      <c r="AL1264" t="n">
        <v>21.47756870337375</v>
      </c>
      <c r="AM1264" t="n">
        <v>0</v>
      </c>
      <c r="AN1264" t="n">
        <v>22.03283837668461</v>
      </c>
      <c r="AO1264" t="n">
        <v>0</v>
      </c>
      <c r="AP1264" t="n">
        <v>1</v>
      </c>
      <c r="AQ1264" t="n">
        <v>3</v>
      </c>
      <c r="AR1264" t="n">
        <v>0</v>
      </c>
      <c r="AS1264" t="n">
        <v>0</v>
      </c>
      <c r="AT1264" t="n">
        <v>4.750085976902406</v>
      </c>
      <c r="AU1264" t="n">
        <v>1.511642933139622</v>
      </c>
      <c r="AV1264" t="n">
        <v>4.750085976902406</v>
      </c>
    </row>
    <row r="1265" spans="1:48">
      <c r="A1265" t="n">
        <v>1262</v>
      </c>
      <c r="B1265" t="n">
        <v>0</v>
      </c>
      <c r="C1265" t="n">
        <v>0</v>
      </c>
      <c r="D1265" t="n">
        <v>0</v>
      </c>
      <c r="E1265" t="n">
        <v>95.3</v>
      </c>
      <c r="F1265" t="n">
        <v>-0.03896842232834352</v>
      </c>
      <c r="G1265" t="n">
        <v>674.9242605580336</v>
      </c>
      <c r="H1265" t="n">
        <v>2491.82036998026</v>
      </c>
      <c r="I1265" t="n">
        <v>20.81751472698484</v>
      </c>
      <c r="J1265" t="n">
        <v>20.81751472698484</v>
      </c>
      <c r="K1265" t="n">
        <v>294.5406379923494</v>
      </c>
      <c r="L1265" t="n">
        <v>6</v>
      </c>
      <c r="M1265" t="n">
        <v>79.77807096217482</v>
      </c>
      <c r="N1265" t="n">
        <v>2013.39085894405</v>
      </c>
      <c r="O1265" t="b">
        <v>0</v>
      </c>
      <c r="P1265" t="n">
        <v>20.81751472698484</v>
      </c>
      <c r="Q1265" t="n">
        <v>0</v>
      </c>
      <c r="R1265" t="n">
        <v>0.9352139280944851</v>
      </c>
      <c r="S1265" t="n">
        <v>42.5232142207947</v>
      </c>
      <c r="T1265" t="n">
        <v>105.5750276736148</v>
      </c>
      <c r="U1265" t="n">
        <v>22.25962862785939</v>
      </c>
      <c r="V1265" t="n">
        <v>6.839791334289529</v>
      </c>
      <c r="W1265" t="n">
        <v>-25.79762524786623</v>
      </c>
      <c r="X1265" t="n">
        <v>1</v>
      </c>
      <c r="Y1265" t="n">
        <v>2.97155012265755</v>
      </c>
      <c r="Z1265" t="n">
        <v>85.18667547473606</v>
      </c>
      <c r="AA1265" t="n">
        <v>2013.39085894405</v>
      </c>
      <c r="AB1265" t="b">
        <v>0</v>
      </c>
      <c r="AC1265" t="b">
        <v>1</v>
      </c>
      <c r="AD1265" t="n">
        <v>89.97088163845909</v>
      </c>
      <c r="AE1265" t="n">
        <v>0.5390548559255631</v>
      </c>
      <c r="AF1265" t="n">
        <v>0</v>
      </c>
      <c r="AG1265" t="n">
        <v>-0.01377451335957264</v>
      </c>
      <c r="AH1265" t="b">
        <v>0</v>
      </c>
      <c r="AI1265" t="b">
        <v>0</v>
      </c>
      <c r="AJ1265" t="n">
        <v>2013.39085894405</v>
      </c>
      <c r="AK1265" t="n">
        <v>0</v>
      </c>
      <c r="AL1265" t="n">
        <v>22.25962862785939</v>
      </c>
      <c r="AM1265" t="n">
        <v>0</v>
      </c>
      <c r="AN1265" t="n">
        <v>22.79871429847814</v>
      </c>
      <c r="AO1265" t="n">
        <v>0</v>
      </c>
      <c r="AP1265" t="n">
        <v>1</v>
      </c>
      <c r="AQ1265" t="n">
        <v>3</v>
      </c>
      <c r="AR1265" t="n">
        <v>0</v>
      </c>
      <c r="AS1265" t="n">
        <v>0</v>
      </c>
      <c r="AT1265" t="n">
        <v>4.874162658583908</v>
      </c>
      <c r="AU1265" t="n">
        <v>1.551128458231858</v>
      </c>
      <c r="AV1265" t="n">
        <v>4.874162658583908</v>
      </c>
    </row>
    <row r="1266" spans="1:48">
      <c r="A1266" t="n">
        <v>1263</v>
      </c>
      <c r="B1266" t="n">
        <v>0</v>
      </c>
      <c r="C1266" t="n">
        <v>0</v>
      </c>
      <c r="D1266" t="n">
        <v>0</v>
      </c>
      <c r="E1266" t="n">
        <v>95.2</v>
      </c>
      <c r="F1266" t="n">
        <v>-0.04200903041536108</v>
      </c>
      <c r="G1266" t="n">
        <v>674.2160504210367</v>
      </c>
      <c r="H1266" t="n">
        <v>2489.205658154468</v>
      </c>
      <c r="I1266" t="n">
        <v>20.56558185376879</v>
      </c>
      <c r="J1266" t="n">
        <v>20.56558185376879</v>
      </c>
      <c r="K1266" t="n">
        <v>291.2817641357796</v>
      </c>
      <c r="L1266" t="n">
        <v>6</v>
      </c>
      <c r="M1266" t="n">
        <v>78.89538573558492</v>
      </c>
      <c r="N1266" t="n">
        <v>2011.27817178881</v>
      </c>
      <c r="O1266" t="b">
        <v>0</v>
      </c>
      <c r="P1266" t="n">
        <v>20.56558185376879</v>
      </c>
      <c r="Q1266" t="n">
        <v>0</v>
      </c>
      <c r="R1266" t="n">
        <v>0.93491171990036</v>
      </c>
      <c r="S1266" t="n">
        <v>42.560471414261</v>
      </c>
      <c r="T1266" t="n">
        <v>104.4406675515904</v>
      </c>
      <c r="U1266" t="n">
        <v>21.99735163867729</v>
      </c>
      <c r="V1266" t="n">
        <v>6.797863423391291</v>
      </c>
      <c r="W1266" t="n">
        <v>-29.86628036530735</v>
      </c>
      <c r="X1266" t="n">
        <v>1</v>
      </c>
      <c r="Y1266" t="n">
        <v>7.040205240098665</v>
      </c>
      <c r="Z1266" t="n">
        <v>85.17484639920998</v>
      </c>
      <c r="AA1266" t="n">
        <v>2011.27817178881</v>
      </c>
      <c r="AB1266" t="b">
        <v>0</v>
      </c>
      <c r="AC1266" t="b">
        <v>1</v>
      </c>
      <c r="AD1266" t="n">
        <v>89.97286809785646</v>
      </c>
      <c r="AE1266" t="n">
        <v>0.6240715300213475</v>
      </c>
      <c r="AF1266" t="n">
        <v>0</v>
      </c>
      <c r="AG1266" t="n">
        <v>-0.009670245162596236</v>
      </c>
      <c r="AH1266" t="b">
        <v>0</v>
      </c>
      <c r="AI1266" t="b">
        <v>0</v>
      </c>
      <c r="AJ1266" t="n">
        <v>2011.27817178881</v>
      </c>
      <c r="AK1266" t="n">
        <v>0</v>
      </c>
      <c r="AL1266" t="n">
        <v>21.99735163867729</v>
      </c>
      <c r="AM1266" t="n">
        <v>0</v>
      </c>
      <c r="AN1266" t="n">
        <v>22.62145398339183</v>
      </c>
      <c r="AO1266" t="n">
        <v>0</v>
      </c>
      <c r="AP1266" t="n">
        <v>1</v>
      </c>
      <c r="AQ1266" t="n">
        <v>3</v>
      </c>
      <c r="AR1266" t="n">
        <v>0</v>
      </c>
      <c r="AS1266" t="n">
        <v>0</v>
      </c>
      <c r="AT1266" t="n">
        <v>4.843161545542888</v>
      </c>
      <c r="AU1266" t="n">
        <v>1.541262823446342</v>
      </c>
      <c r="AV1266" t="n">
        <v>4.843161545542888</v>
      </c>
    </row>
    <row r="1267" spans="1:48">
      <c r="A1267" t="n">
        <v>1264</v>
      </c>
      <c r="B1267" t="n">
        <v>0</v>
      </c>
      <c r="C1267" t="n">
        <v>0</v>
      </c>
      <c r="D1267" t="n">
        <v>0</v>
      </c>
      <c r="E1267" t="n">
        <v>95</v>
      </c>
      <c r="F1267" t="n">
        <v>-0.0429954560102086</v>
      </c>
      <c r="G1267" t="n">
        <v>672.799630147043</v>
      </c>
      <c r="H1267" t="n">
        <v>2483.976234502883</v>
      </c>
      <c r="I1267" t="n">
        <v>20.3960930042898</v>
      </c>
      <c r="J1267" t="n">
        <v>20.3960930042898</v>
      </c>
      <c r="K1267" t="n">
        <v>289.4893703213206</v>
      </c>
      <c r="L1267" t="n">
        <v>6</v>
      </c>
      <c r="M1267" t="n">
        <v>78.40990528746495</v>
      </c>
      <c r="N1267" t="n">
        <v>2007.05279747833</v>
      </c>
      <c r="O1267" t="b">
        <v>0</v>
      </c>
      <c r="P1267" t="n">
        <v>20.3960930042898</v>
      </c>
      <c r="Q1267" t="n">
        <v>0</v>
      </c>
      <c r="R1267" t="n">
        <v>0.9347684118528516</v>
      </c>
      <c r="S1267" t="n">
        <v>42.59744941313593</v>
      </c>
      <c r="T1267" t="n">
        <v>103.8139080856241</v>
      </c>
      <c r="U1267" t="n">
        <v>21.81940761547737</v>
      </c>
      <c r="V1267" t="n">
        <v>6.771946096187349</v>
      </c>
      <c r="W1267" t="n">
        <v>-29.86628036530735</v>
      </c>
      <c r="X1267" t="n">
        <v>1</v>
      </c>
      <c r="Y1267" t="n">
        <v>7.040205240098665</v>
      </c>
      <c r="Z1267" t="n">
        <v>85.1630173236839</v>
      </c>
      <c r="AA1267" t="n">
        <v>2007.05279747833</v>
      </c>
      <c r="AB1267" t="b">
        <v>0</v>
      </c>
      <c r="AC1267" t="b">
        <v>1</v>
      </c>
      <c r="AD1267" t="n">
        <v>89.97566183009459</v>
      </c>
      <c r="AE1267" t="n">
        <v>0.6240715300213475</v>
      </c>
      <c r="AF1267" t="n">
        <v>0</v>
      </c>
      <c r="AG1267" t="n">
        <v>-0.007176095566603313</v>
      </c>
      <c r="AH1267" t="b">
        <v>0</v>
      </c>
      <c r="AI1267" t="b">
        <v>0</v>
      </c>
      <c r="AJ1267" t="n">
        <v>2007.05279747833</v>
      </c>
      <c r="AK1267" t="n">
        <v>0</v>
      </c>
      <c r="AL1267" t="n">
        <v>21.81940761547737</v>
      </c>
      <c r="AM1267" t="n">
        <v>0</v>
      </c>
      <c r="AN1267" t="n">
        <v>22.44350996019191</v>
      </c>
      <c r="AO1267" t="n">
        <v>0</v>
      </c>
      <c r="AP1267" t="n">
        <v>1</v>
      </c>
      <c r="AQ1267" t="n">
        <v>3</v>
      </c>
      <c r="AR1267" t="n">
        <v>0</v>
      </c>
      <c r="AS1267" t="n">
        <v>0</v>
      </c>
      <c r="AT1267" t="n">
        <v>4.810529133986805</v>
      </c>
      <c r="AU1267" t="n">
        <v>1.53087805261063</v>
      </c>
      <c r="AV1267" t="n">
        <v>4.810529133986805</v>
      </c>
    </row>
    <row r="1268" spans="1:48">
      <c r="A1268" t="n">
        <v>1265</v>
      </c>
      <c r="B1268" t="n">
        <v>0</v>
      </c>
      <c r="C1268" t="n">
        <v>0</v>
      </c>
      <c r="D1268" t="n">
        <v>0</v>
      </c>
      <c r="E1268" t="n">
        <v>94.90000000000001</v>
      </c>
      <c r="F1268" t="n">
        <v>-0.03600914554379564</v>
      </c>
      <c r="G1268" t="n">
        <v>672.0914200100461</v>
      </c>
      <c r="H1268" t="n">
        <v>2481.36152267709</v>
      </c>
      <c r="I1268" t="n">
        <v>20.79971334902593</v>
      </c>
      <c r="J1268" t="n">
        <v>20.79971334902593</v>
      </c>
      <c r="K1268" t="n">
        <v>295.5291880687133</v>
      </c>
      <c r="L1268" t="n">
        <v>6</v>
      </c>
      <c r="M1268" t="n">
        <v>80.04582558740879</v>
      </c>
      <c r="N1268" t="n">
        <v>2004.940110323089</v>
      </c>
      <c r="O1268" t="b">
        <v>0</v>
      </c>
      <c r="P1268" t="n">
        <v>20.79971334902593</v>
      </c>
      <c r="Q1268" t="n">
        <v>0</v>
      </c>
      <c r="R1268" t="n">
        <v>0.9354064012609985</v>
      </c>
      <c r="S1268" t="n">
        <v>42.63420340742128</v>
      </c>
      <c r="T1268" t="n">
        <v>105.9075666923507</v>
      </c>
      <c r="U1268" t="n">
        <v>22.2360177576146</v>
      </c>
      <c r="V1268" t="n">
        <v>6.840950866349729</v>
      </c>
      <c r="W1268" t="n">
        <v>-25.79762524786623</v>
      </c>
      <c r="X1268" t="n">
        <v>1</v>
      </c>
      <c r="Y1268" t="n">
        <v>2.97155012265755</v>
      </c>
      <c r="Z1268" t="n">
        <v>85.15570968984262</v>
      </c>
      <c r="AA1268" t="n">
        <v>2004.940110323089</v>
      </c>
      <c r="AB1268" t="b">
        <v>0</v>
      </c>
      <c r="AC1268" t="b">
        <v>1</v>
      </c>
      <c r="AD1268" t="n">
        <v>89.97764828949197</v>
      </c>
      <c r="AE1268" t="n">
        <v>0.5390548559255631</v>
      </c>
      <c r="AF1268" t="n">
        <v>0</v>
      </c>
      <c r="AG1268" t="n">
        <v>-0.005572766544142183</v>
      </c>
      <c r="AH1268" t="b">
        <v>0</v>
      </c>
      <c r="AI1268" t="b">
        <v>0</v>
      </c>
      <c r="AJ1268" t="n">
        <v>2004.940110323089</v>
      </c>
      <c r="AK1268" t="n">
        <v>0</v>
      </c>
      <c r="AL1268" t="n">
        <v>22.2360177576146</v>
      </c>
      <c r="AM1268" t="n">
        <v>0</v>
      </c>
      <c r="AN1268" t="n">
        <v>22.77510342823335</v>
      </c>
      <c r="AO1268" t="n">
        <v>0</v>
      </c>
      <c r="AP1268" t="n">
        <v>1</v>
      </c>
      <c r="AQ1268" t="n">
        <v>3</v>
      </c>
      <c r="AR1268" t="n">
        <v>0</v>
      </c>
      <c r="AS1268" t="n">
        <v>0</v>
      </c>
      <c r="AT1268" t="n">
        <v>4.864115937842081</v>
      </c>
      <c r="AU1268" t="n">
        <v>1.547931241490001</v>
      </c>
      <c r="AV1268" t="n">
        <v>4.864115937842081</v>
      </c>
    </row>
    <row r="1269" spans="1:48">
      <c r="A1269" t="n">
        <v>1266</v>
      </c>
      <c r="B1269" t="n">
        <v>0</v>
      </c>
      <c r="C1269" t="n">
        <v>0</v>
      </c>
      <c r="D1269" t="n">
        <v>0</v>
      </c>
      <c r="E1269" t="n">
        <v>94.7</v>
      </c>
      <c r="F1269" t="n">
        <v>-0.06296796181459818</v>
      </c>
      <c r="G1269" t="n">
        <v>670.6749997360523</v>
      </c>
      <c r="H1269" t="n">
        <v>2476.132099025505</v>
      </c>
      <c r="I1269" t="n">
        <v>18.93873942388664</v>
      </c>
      <c r="J1269" t="n">
        <v>18.93873942388664</v>
      </c>
      <c r="K1269" t="n">
        <v>269.6561520641592</v>
      </c>
      <c r="L1269" t="n">
        <v>6</v>
      </c>
      <c r="M1269" t="n">
        <v>73.03796101412762</v>
      </c>
      <c r="N1269" t="n">
        <v>2000.714736012608</v>
      </c>
      <c r="O1269" t="b">
        <v>0</v>
      </c>
      <c r="P1269" t="n">
        <v>18.93873942388664</v>
      </c>
      <c r="Q1269" t="n">
        <v>0</v>
      </c>
      <c r="R1269" t="n">
        <v>0.9326467237434992</v>
      </c>
      <c r="S1269" t="n">
        <v>42.67131814881161</v>
      </c>
      <c r="T1269" t="n">
        <v>96.92149643089725</v>
      </c>
      <c r="U1269" t="n">
        <v>20.3064450254749</v>
      </c>
      <c r="V1269" t="n">
        <v>6.527980324303684</v>
      </c>
      <c r="W1269" t="n">
        <v>-24.82188319879049</v>
      </c>
      <c r="X1269" t="n">
        <v>1</v>
      </c>
      <c r="Y1269" t="n">
        <v>1.995808073581813</v>
      </c>
      <c r="Z1269" t="n">
        <v>85.14840205600134</v>
      </c>
      <c r="AA1269" t="n">
        <v>2000.714736012608</v>
      </c>
      <c r="AB1269" t="b">
        <v>0</v>
      </c>
      <c r="AC1269" t="b">
        <v>1</v>
      </c>
      <c r="AD1269" t="n">
        <v>89.97863387643567</v>
      </c>
      <c r="AE1269" t="n">
        <v>0.5186662160941298</v>
      </c>
      <c r="AF1269" t="n">
        <v>0</v>
      </c>
      <c r="AG1269" t="n">
        <v>-0.00767269299373502</v>
      </c>
      <c r="AH1269" t="b">
        <v>0</v>
      </c>
      <c r="AI1269" t="b">
        <v>0</v>
      </c>
      <c r="AJ1269" t="n">
        <v>2000.714736012608</v>
      </c>
      <c r="AK1269" t="n">
        <v>0</v>
      </c>
      <c r="AL1269" t="n">
        <v>20.3064450254749</v>
      </c>
      <c r="AM1269" t="n">
        <v>0</v>
      </c>
      <c r="AN1269" t="n">
        <v>20.82516602324581</v>
      </c>
      <c r="AO1269" t="n">
        <v>0</v>
      </c>
      <c r="AP1269" t="n">
        <v>1</v>
      </c>
      <c r="AQ1269" t="n">
        <v>3</v>
      </c>
      <c r="AR1269" t="n">
        <v>0</v>
      </c>
      <c r="AS1269" t="n">
        <v>0</v>
      </c>
      <c r="AT1269" t="n">
        <v>4.537720315550708</v>
      </c>
      <c r="AU1269" t="n">
        <v>1.444060777198698</v>
      </c>
      <c r="AV1269" t="n">
        <v>4.537720315550708</v>
      </c>
    </row>
    <row r="1270" spans="1:48">
      <c r="A1270" t="n">
        <v>1267</v>
      </c>
      <c r="B1270" t="n">
        <v>0</v>
      </c>
      <c r="C1270" t="n">
        <v>0</v>
      </c>
      <c r="D1270" t="n">
        <v>0</v>
      </c>
      <c r="E1270" t="n">
        <v>94.5</v>
      </c>
      <c r="F1270" t="n">
        <v>-0.04545234053115799</v>
      </c>
      <c r="G1270" t="n">
        <v>669.2585794620585</v>
      </c>
      <c r="H1270" t="n">
        <v>2470.90267537392</v>
      </c>
      <c r="I1270" t="n">
        <v>19.97577880107384</v>
      </c>
      <c r="J1270" t="n">
        <v>19.97577880107384</v>
      </c>
      <c r="K1270" t="n">
        <v>285.0238191214492</v>
      </c>
      <c r="L1270" t="n">
        <v>6</v>
      </c>
      <c r="M1270" t="n">
        <v>77.20038437742394</v>
      </c>
      <c r="N1270" t="n">
        <v>1996.489361702127</v>
      </c>
      <c r="O1270" t="b">
        <v>0</v>
      </c>
      <c r="P1270" t="n">
        <v>19.97577880107384</v>
      </c>
      <c r="Q1270" t="n">
        <v>0</v>
      </c>
      <c r="R1270" t="n">
        <v>0.9344097373158189</v>
      </c>
      <c r="S1270" t="n">
        <v>42.7065559987924</v>
      </c>
      <c r="T1270" t="n">
        <v>102.2517492642375</v>
      </c>
      <c r="U1270" t="n">
        <v>21.37796515097988</v>
      </c>
      <c r="V1270" t="n">
        <v>6.706719094158359</v>
      </c>
      <c r="W1270" t="n">
        <v>-24.82188319879049</v>
      </c>
      <c r="X1270" t="n">
        <v>1</v>
      </c>
      <c r="Y1270" t="n">
        <v>1.995808073581813</v>
      </c>
      <c r="Z1270" t="n">
        <v>85.14109442216007</v>
      </c>
      <c r="AA1270" t="n">
        <v>1996.489361702127</v>
      </c>
      <c r="AB1270" t="b">
        <v>0</v>
      </c>
      <c r="AC1270" t="b">
        <v>1</v>
      </c>
      <c r="AD1270" t="n">
        <v>89.97942586376645</v>
      </c>
      <c r="AE1270" t="n">
        <v>0.5186662160941298</v>
      </c>
      <c r="AF1270" t="n">
        <v>0</v>
      </c>
      <c r="AG1270" t="n">
        <v>-0.009660382230879394</v>
      </c>
      <c r="AH1270" t="b">
        <v>0</v>
      </c>
      <c r="AI1270" t="b">
        <v>0</v>
      </c>
      <c r="AJ1270" t="n">
        <v>1996.489361702127</v>
      </c>
      <c r="AK1270" t="n">
        <v>0</v>
      </c>
      <c r="AL1270" t="n">
        <v>21.37796515097988</v>
      </c>
      <c r="AM1270" t="n">
        <v>0</v>
      </c>
      <c r="AN1270" t="n">
        <v>21.8966621817672</v>
      </c>
      <c r="AO1270" t="n">
        <v>0</v>
      </c>
      <c r="AP1270" t="n">
        <v>1</v>
      </c>
      <c r="AQ1270" t="n">
        <v>3</v>
      </c>
      <c r="AR1270" t="n">
        <v>0</v>
      </c>
      <c r="AS1270" t="n">
        <v>0</v>
      </c>
      <c r="AT1270" t="n">
        <v>4.712122982877034</v>
      </c>
      <c r="AU1270" t="n">
        <v>1.499561785152339</v>
      </c>
      <c r="AV1270" t="n">
        <v>4.712122982877034</v>
      </c>
    </row>
    <row r="1271" spans="1:48">
      <c r="A1271" t="n">
        <v>1268</v>
      </c>
      <c r="B1271" t="n">
        <v>0</v>
      </c>
      <c r="C1271" t="n">
        <v>0</v>
      </c>
      <c r="D1271" t="n">
        <v>0</v>
      </c>
      <c r="E1271" t="n">
        <v>94.40000000000001</v>
      </c>
      <c r="F1271" t="n">
        <v>-0.005222676060780529</v>
      </c>
      <c r="G1271" t="n">
        <v>668.5503693250616</v>
      </c>
      <c r="H1271" t="n">
        <v>2468.287963548128</v>
      </c>
      <c r="I1271" t="n">
        <v>22.53570404172493</v>
      </c>
      <c r="J1271" t="n">
        <v>22.53570404172493</v>
      </c>
      <c r="K1271" t="n">
        <v>321.8906630401655</v>
      </c>
      <c r="L1271" t="n">
        <v>6</v>
      </c>
      <c r="M1271" t="n">
        <v>87.18598673893972</v>
      </c>
      <c r="N1271" t="n">
        <v>1994.376674546887</v>
      </c>
      <c r="O1271" t="b">
        <v>0</v>
      </c>
      <c r="P1271" t="n">
        <v>22.53570404172493</v>
      </c>
      <c r="Q1271" t="n">
        <v>0</v>
      </c>
      <c r="R1271" t="n">
        <v>0.9379122564885182</v>
      </c>
      <c r="S1271" t="n">
        <v>42.74275050851497</v>
      </c>
      <c r="T1271" t="n">
        <v>115.046421653892</v>
      </c>
      <c r="U1271" t="n">
        <v>24.02751844409958</v>
      </c>
      <c r="V1271" t="n">
        <v>7.142972719560632</v>
      </c>
      <c r="W1271" t="n">
        <v>-17.97855220403149</v>
      </c>
      <c r="X1271" t="n">
        <v>1</v>
      </c>
      <c r="Y1271" t="n">
        <v>-4.847522921177188</v>
      </c>
      <c r="Z1271" t="n">
        <v>85.13347044049877</v>
      </c>
      <c r="AA1271" t="n">
        <v>1994.376674546887</v>
      </c>
      <c r="AB1271" t="b">
        <v>0</v>
      </c>
      <c r="AC1271" t="b">
        <v>1</v>
      </c>
      <c r="AD1271" t="n">
        <v>89.97886004732844</v>
      </c>
      <c r="AE1271" t="n">
        <v>0.3756712400842402</v>
      </c>
      <c r="AF1271" t="n">
        <v>0</v>
      </c>
      <c r="AG1271" t="n">
        <v>-0.01145980278534381</v>
      </c>
      <c r="AH1271" t="b">
        <v>0</v>
      </c>
      <c r="AI1271" t="b">
        <v>0</v>
      </c>
      <c r="AJ1271" t="n">
        <v>1994.376674546887</v>
      </c>
      <c r="AK1271" t="n">
        <v>0</v>
      </c>
      <c r="AL1271" t="n">
        <v>24.02751844409958</v>
      </c>
      <c r="AM1271" t="n">
        <v>0</v>
      </c>
      <c r="AN1271" t="n">
        <v>24.40319310803862</v>
      </c>
      <c r="AO1271" t="n">
        <v>0</v>
      </c>
      <c r="AP1271" t="n">
        <v>1</v>
      </c>
      <c r="AQ1271" t="n">
        <v>3</v>
      </c>
      <c r="AR1271" t="n">
        <v>0</v>
      </c>
      <c r="AS1271" t="n">
        <v>0</v>
      </c>
      <c r="AT1271" t="n">
        <v>5.128111546633002</v>
      </c>
      <c r="AU1271" t="n">
        <v>1.631943846387929</v>
      </c>
      <c r="AV1271" t="n">
        <v>5.128111546633002</v>
      </c>
    </row>
    <row r="1272" spans="1:48">
      <c r="A1272" t="n">
        <v>1269</v>
      </c>
      <c r="B1272" t="n">
        <v>0</v>
      </c>
      <c r="C1272" t="n">
        <v>0</v>
      </c>
      <c r="D1272" t="n">
        <v>0</v>
      </c>
      <c r="E1272" t="n">
        <v>94.40000000000001</v>
      </c>
      <c r="F1272" t="n">
        <v>-0.01699028855903961</v>
      </c>
      <c r="G1272" t="n">
        <v>668.5503693250616</v>
      </c>
      <c r="H1272" t="n">
        <v>2468.287963548128</v>
      </c>
      <c r="I1272" t="n">
        <v>21.77178023414488</v>
      </c>
      <c r="J1272" t="n">
        <v>21.77178023414488</v>
      </c>
      <c r="K1272" t="n">
        <v>310.9790917629236</v>
      </c>
      <c r="L1272" t="n">
        <v>6</v>
      </c>
      <c r="M1272" t="n">
        <v>84.23052322939427</v>
      </c>
      <c r="N1272" t="n">
        <v>1994.376674546887</v>
      </c>
      <c r="O1272" t="b">
        <v>0</v>
      </c>
      <c r="P1272" t="n">
        <v>21.77178023414488</v>
      </c>
      <c r="Q1272" t="n">
        <v>0</v>
      </c>
      <c r="R1272" t="n">
        <v>0.9369808290094935</v>
      </c>
      <c r="S1272" t="n">
        <v>42.78140292180145</v>
      </c>
      <c r="T1272" t="n">
        <v>111.2570223835666</v>
      </c>
      <c r="U1272" t="n">
        <v>23.23609999273986</v>
      </c>
      <c r="V1272" t="n">
        <v>7.011325317484591</v>
      </c>
      <c r="W1272" t="n">
        <v>-22.52835939444974</v>
      </c>
      <c r="X1272" t="n">
        <v>1</v>
      </c>
      <c r="Y1272" t="n">
        <v>-0.2977157307589451</v>
      </c>
      <c r="Z1272" t="n">
        <v>85.12616280665749</v>
      </c>
      <c r="AA1272" t="n">
        <v>1994.376674546887</v>
      </c>
      <c r="AB1272" t="b">
        <v>0</v>
      </c>
      <c r="AC1272" t="b">
        <v>1</v>
      </c>
      <c r="AD1272" t="n">
        <v>89.97783916664353</v>
      </c>
      <c r="AE1272" t="n">
        <v>0.4707418380929796</v>
      </c>
      <c r="AF1272" t="n">
        <v>0</v>
      </c>
      <c r="AG1272" t="n">
        <v>-0.01536817897928511</v>
      </c>
      <c r="AH1272" t="b">
        <v>0</v>
      </c>
      <c r="AI1272" t="b">
        <v>0</v>
      </c>
      <c r="AJ1272" t="n">
        <v>1994.376674546887</v>
      </c>
      <c r="AK1272" t="n">
        <v>0</v>
      </c>
      <c r="AL1272" t="n">
        <v>23.23609999273986</v>
      </c>
      <c r="AM1272" t="n">
        <v>0</v>
      </c>
      <c r="AN1272" t="n">
        <v>23.70684525468764</v>
      </c>
      <c r="AO1272" t="n">
        <v>0</v>
      </c>
      <c r="AP1272" t="n">
        <v>1</v>
      </c>
      <c r="AQ1272" t="n">
        <v>3</v>
      </c>
      <c r="AR1272" t="n">
        <v>0</v>
      </c>
      <c r="AS1272" t="n">
        <v>0</v>
      </c>
      <c r="AT1272" t="n">
        <v>5.011796604257973</v>
      </c>
      <c r="AU1272" t="n">
        <v>1.59492837729648</v>
      </c>
      <c r="AV1272" t="n">
        <v>5.011796604257973</v>
      </c>
    </row>
    <row r="1273" spans="1:48">
      <c r="A1273" t="n">
        <v>1270</v>
      </c>
      <c r="B1273" t="n">
        <v>0</v>
      </c>
      <c r="C1273" t="n">
        <v>0</v>
      </c>
      <c r="D1273" t="n">
        <v>0</v>
      </c>
      <c r="E1273" t="n">
        <v>94.3</v>
      </c>
      <c r="F1273" t="n">
        <v>-0.01014950303639317</v>
      </c>
      <c r="G1273" t="n">
        <v>667.8421591880647</v>
      </c>
      <c r="H1273" t="n">
        <v>2465.673251722335</v>
      </c>
      <c r="I1273" t="n">
        <v>22.16184807865037</v>
      </c>
      <c r="J1273" t="n">
        <v>22.16184807865037</v>
      </c>
      <c r="K1273" t="n">
        <v>316.8863439879581</v>
      </c>
      <c r="L1273" t="n">
        <v>6</v>
      </c>
      <c r="M1273" t="n">
        <v>85.83053737485322</v>
      </c>
      <c r="N1273" t="n">
        <v>1992.263987391647</v>
      </c>
      <c r="O1273" t="b">
        <v>0</v>
      </c>
      <c r="P1273" t="n">
        <v>22.16184807865037</v>
      </c>
      <c r="Q1273" t="n">
        <v>0</v>
      </c>
      <c r="R1273" t="n">
        <v>0.9375264192713411</v>
      </c>
      <c r="S1273" t="n">
        <v>42.81930528032695</v>
      </c>
      <c r="T1273" t="n">
        <v>113.3044471164881</v>
      </c>
      <c r="U1273" t="n">
        <v>23.63863846724967</v>
      </c>
      <c r="V1273" t="n">
        <v>7.078534523848006</v>
      </c>
      <c r="W1273" t="n">
        <v>-22.52835939444974</v>
      </c>
      <c r="X1273" t="n">
        <v>1</v>
      </c>
      <c r="Y1273" t="n">
        <v>-0.2977157307589451</v>
      </c>
      <c r="Z1273" t="n">
        <v>85.10186159419283</v>
      </c>
      <c r="AA1273" t="n">
        <v>1992.263987391647</v>
      </c>
      <c r="AB1273" t="b">
        <v>0</v>
      </c>
      <c r="AC1273" t="b">
        <v>1</v>
      </c>
      <c r="AD1273" t="n">
        <v>89.97772102548053</v>
      </c>
      <c r="AE1273" t="n">
        <v>0.4707418380929796</v>
      </c>
      <c r="AF1273" t="n">
        <v>0</v>
      </c>
      <c r="AG1273" t="n">
        <v>-0.02064253070676736</v>
      </c>
      <c r="AH1273" t="b">
        <v>0</v>
      </c>
      <c r="AI1273" t="b">
        <v>0</v>
      </c>
      <c r="AJ1273" t="n">
        <v>1992.263987391647</v>
      </c>
      <c r="AK1273" t="n">
        <v>0</v>
      </c>
      <c r="AL1273" t="n">
        <v>23.63863846724967</v>
      </c>
      <c r="AM1273" t="n">
        <v>0</v>
      </c>
      <c r="AN1273" t="n">
        <v>24.10938372919745</v>
      </c>
      <c r="AO1273" t="n">
        <v>0</v>
      </c>
      <c r="AP1273" t="n">
        <v>1</v>
      </c>
      <c r="AQ1273" t="n">
        <v>3</v>
      </c>
      <c r="AR1273" t="n">
        <v>0</v>
      </c>
      <c r="AS1273" t="n">
        <v>0</v>
      </c>
      <c r="AT1273" t="n">
        <v>5.077524946862897</v>
      </c>
      <c r="AU1273" t="n">
        <v>1.615845427027548</v>
      </c>
      <c r="AV1273" t="n">
        <v>5.077524946862897</v>
      </c>
    </row>
    <row r="1274" spans="1:48">
      <c r="A1274" t="n">
        <v>1271</v>
      </c>
      <c r="B1274" t="n">
        <v>0</v>
      </c>
      <c r="C1274" t="n">
        <v>0</v>
      </c>
      <c r="D1274" t="n">
        <v>0</v>
      </c>
      <c r="E1274" t="n">
        <v>94.3</v>
      </c>
      <c r="F1274" t="n">
        <v>-0.02574503262873762</v>
      </c>
      <c r="G1274" t="n">
        <v>667.8421591880647</v>
      </c>
      <c r="H1274" t="n">
        <v>2465.673251722335</v>
      </c>
      <c r="I1274" t="n">
        <v>21.15049800214219</v>
      </c>
      <c r="J1274" t="n">
        <v>21.15049800214219</v>
      </c>
      <c r="K1274" t="n">
        <v>302.4253194786639</v>
      </c>
      <c r="L1274" t="n">
        <v>6</v>
      </c>
      <c r="M1274" t="n">
        <v>81.91368349909641</v>
      </c>
      <c r="N1274" t="n">
        <v>1992.263987391647</v>
      </c>
      <c r="O1274" t="b">
        <v>0</v>
      </c>
      <c r="P1274" t="n">
        <v>21.15049800214219</v>
      </c>
      <c r="Q1274" t="n">
        <v>0</v>
      </c>
      <c r="R1274" t="n">
        <v>0.9362343078670846</v>
      </c>
      <c r="S1274" t="n">
        <v>42.85755268578356</v>
      </c>
      <c r="T1274" t="n">
        <v>108.2830657992086</v>
      </c>
      <c r="U1274" t="n">
        <v>22.591030711454</v>
      </c>
      <c r="V1274" t="n">
        <v>6.904744636960558</v>
      </c>
      <c r="W1274" t="n">
        <v>-22.52835939444974</v>
      </c>
      <c r="X1274" t="n">
        <v>1</v>
      </c>
      <c r="Y1274" t="n">
        <v>-0.2977157307589451</v>
      </c>
      <c r="Z1274" t="n">
        <v>85.07787672954818</v>
      </c>
      <c r="AA1274" t="n">
        <v>1992.263987391647</v>
      </c>
      <c r="AB1274" t="b">
        <v>0</v>
      </c>
      <c r="AC1274" t="b">
        <v>1</v>
      </c>
      <c r="AD1274" t="n">
        <v>89.97760288431753</v>
      </c>
      <c r="AE1274" t="n">
        <v>0.4707418380929796</v>
      </c>
      <c r="AF1274" t="n">
        <v>0</v>
      </c>
      <c r="AG1274" t="n">
        <v>-0.02543684587594919</v>
      </c>
      <c r="AH1274" t="b">
        <v>0</v>
      </c>
      <c r="AI1274" t="b">
        <v>0</v>
      </c>
      <c r="AJ1274" t="n">
        <v>1992.263987391647</v>
      </c>
      <c r="AK1274" t="n">
        <v>0</v>
      </c>
      <c r="AL1274" t="n">
        <v>22.591030711454</v>
      </c>
      <c r="AM1274" t="n">
        <v>0</v>
      </c>
      <c r="AN1274" t="n">
        <v>23.06178624496618</v>
      </c>
      <c r="AO1274" t="n">
        <v>0</v>
      </c>
      <c r="AP1274" t="n">
        <v>1</v>
      </c>
      <c r="AQ1274" t="n">
        <v>3</v>
      </c>
      <c r="AR1274" t="n">
        <v>0</v>
      </c>
      <c r="AS1274" t="n">
        <v>0</v>
      </c>
      <c r="AT1274" t="n">
        <v>4.90277832003036</v>
      </c>
      <c r="AU1274" t="n">
        <v>1.560234959169522</v>
      </c>
      <c r="AV1274" t="n">
        <v>4.90277832003036</v>
      </c>
    </row>
    <row r="1275" spans="1:48">
      <c r="A1275" t="n">
        <v>1272</v>
      </c>
      <c r="B1275" t="n">
        <v>0</v>
      </c>
      <c r="C1275" t="n">
        <v>0</v>
      </c>
      <c r="D1275" t="n">
        <v>0</v>
      </c>
      <c r="E1275" t="n">
        <v>94.09999999999999</v>
      </c>
      <c r="F1275" t="n">
        <v>-0.05353703311531177</v>
      </c>
      <c r="G1275" t="n">
        <v>666.425738914071</v>
      </c>
      <c r="H1275" t="n">
        <v>2460.44382807075</v>
      </c>
      <c r="I1275" t="n">
        <v>19.24642911571424</v>
      </c>
      <c r="J1275" t="n">
        <v>19.24642911571424</v>
      </c>
      <c r="K1275" t="n">
        <v>275.7844559507924</v>
      </c>
      <c r="L1275" t="n">
        <v>6</v>
      </c>
      <c r="M1275" t="n">
        <v>74.69784830736522</v>
      </c>
      <c r="N1275" t="n">
        <v>1988.038613081166</v>
      </c>
      <c r="O1275" t="b">
        <v>0</v>
      </c>
      <c r="P1275" t="n">
        <v>19.24642911571424</v>
      </c>
      <c r="Q1275" t="n">
        <v>0</v>
      </c>
      <c r="R1275" t="n">
        <v>0.9335245653519191</v>
      </c>
      <c r="S1275" t="n">
        <v>42.89480963444044</v>
      </c>
      <c r="T1275" t="n">
        <v>99.03095804310188</v>
      </c>
      <c r="U1275" t="n">
        <v>20.61694981583987</v>
      </c>
      <c r="V1275" t="n">
        <v>6.583125979531061</v>
      </c>
      <c r="W1275" t="n">
        <v>-24.82188319879049</v>
      </c>
      <c r="X1275" t="n">
        <v>1</v>
      </c>
      <c r="Y1275" t="n">
        <v>1.995808073581813</v>
      </c>
      <c r="Z1275" t="n">
        <v>85.05389186490353</v>
      </c>
      <c r="AA1275" t="n">
        <v>1988.038613081166</v>
      </c>
      <c r="AB1275" t="b">
        <v>0</v>
      </c>
      <c r="AC1275" t="b">
        <v>1</v>
      </c>
      <c r="AD1275" t="n">
        <v>89.97793980740143</v>
      </c>
      <c r="AE1275" t="n">
        <v>0.5186662160941298</v>
      </c>
      <c r="AF1275" t="n">
        <v>0</v>
      </c>
      <c r="AG1275" t="n">
        <v>-0.02965887674292378</v>
      </c>
      <c r="AH1275" t="b">
        <v>0</v>
      </c>
      <c r="AI1275" t="b">
        <v>0</v>
      </c>
      <c r="AJ1275" t="n">
        <v>1988.038613081166</v>
      </c>
      <c r="AK1275" t="n">
        <v>0</v>
      </c>
      <c r="AL1275" t="n">
        <v>20.61694981583987</v>
      </c>
      <c r="AM1275" t="n">
        <v>0</v>
      </c>
      <c r="AN1275" t="n">
        <v>21.13567081361078</v>
      </c>
      <c r="AO1275" t="n">
        <v>0</v>
      </c>
      <c r="AP1275" t="n">
        <v>1</v>
      </c>
      <c r="AQ1275" t="n">
        <v>3</v>
      </c>
      <c r="AR1275" t="n">
        <v>0</v>
      </c>
      <c r="AS1275" t="n">
        <v>0</v>
      </c>
      <c r="AT1275" t="n">
        <v>4.579931651919376</v>
      </c>
      <c r="AU1275" t="n">
        <v>1.457493895805466</v>
      </c>
      <c r="AV1275" t="n">
        <v>4.579931651919376</v>
      </c>
    </row>
    <row r="1276" spans="1:48">
      <c r="A1276" t="n">
        <v>1273</v>
      </c>
      <c r="B1276" t="n">
        <v>0</v>
      </c>
      <c r="C1276" t="n">
        <v>0</v>
      </c>
      <c r="D1276" t="n">
        <v>0</v>
      </c>
      <c r="E1276" t="n">
        <v>93.90000000000001</v>
      </c>
      <c r="F1276" t="n">
        <v>-0.0934401682433279</v>
      </c>
      <c r="G1276" t="n">
        <v>665.0093186400773</v>
      </c>
      <c r="H1276" t="n">
        <v>2455.214404419165</v>
      </c>
      <c r="I1276" t="n">
        <v>16.56831345684085</v>
      </c>
      <c r="J1276" t="n">
        <v>16.56831345684085</v>
      </c>
      <c r="K1276" t="n">
        <v>237.9150707913048</v>
      </c>
      <c r="L1276" t="n">
        <v>6</v>
      </c>
      <c r="M1276" t="n">
        <v>64.44070173112263</v>
      </c>
      <c r="N1276" t="n">
        <v>1983.813238770686</v>
      </c>
      <c r="O1276" t="b">
        <v>0</v>
      </c>
      <c r="P1276" t="n">
        <v>16.56831345684085</v>
      </c>
      <c r="Q1276" t="n">
        <v>0</v>
      </c>
      <c r="R1276" t="n">
        <v>0.9286439174523706</v>
      </c>
      <c r="S1276" t="n">
        <v>42.93015324863728</v>
      </c>
      <c r="T1276" t="n">
        <v>85.88151198516562</v>
      </c>
      <c r="U1276" t="n">
        <v>17.84140631889792</v>
      </c>
      <c r="V1276" t="n">
        <v>6.128168258528689</v>
      </c>
      <c r="W1276" t="n">
        <v>-23.5521102325808</v>
      </c>
      <c r="X1276" t="n">
        <v>1</v>
      </c>
      <c r="Y1276" t="n">
        <v>0.7260351073721161</v>
      </c>
      <c r="Z1276" t="n">
        <v>85.0243027419934</v>
      </c>
      <c r="AA1276" t="n">
        <v>1983.813238770686</v>
      </c>
      <c r="AB1276" t="b">
        <v>0</v>
      </c>
      <c r="AC1276" t="b">
        <v>1</v>
      </c>
      <c r="AD1276" t="n">
        <v>89.97847985565161</v>
      </c>
      <c r="AE1276" t="n">
        <v>0.4921336466509421</v>
      </c>
      <c r="AF1276" t="n">
        <v>0</v>
      </c>
      <c r="AG1276" t="n">
        <v>-0.03160138960304665</v>
      </c>
      <c r="AH1276" t="b">
        <v>0</v>
      </c>
      <c r="AI1276" t="b">
        <v>0</v>
      </c>
      <c r="AJ1276" t="n">
        <v>1983.813238770686</v>
      </c>
      <c r="AK1276" t="n">
        <v>0</v>
      </c>
      <c r="AL1276" t="n">
        <v>17.84140631889792</v>
      </c>
      <c r="AM1276" t="n">
        <v>0</v>
      </c>
      <c r="AN1276" t="n">
        <v>18.33370773443401</v>
      </c>
      <c r="AO1276" t="n">
        <v>0</v>
      </c>
      <c r="AP1276" t="n">
        <v>1</v>
      </c>
      <c r="AQ1276" t="n">
        <v>3</v>
      </c>
      <c r="AR1276" t="n">
        <v>0</v>
      </c>
      <c r="AS1276" t="n">
        <v>0</v>
      </c>
      <c r="AT1276" t="n">
        <v>4.114884589691607</v>
      </c>
      <c r="AU1276" t="n">
        <v>1.309499710308138</v>
      </c>
      <c r="AV1276" t="n">
        <v>4.114884589691607</v>
      </c>
    </row>
    <row r="1277" spans="1:48">
      <c r="A1277" t="n">
        <v>1274</v>
      </c>
      <c r="B1277" t="n">
        <v>0</v>
      </c>
      <c r="C1277" t="n">
        <v>0</v>
      </c>
      <c r="D1277" t="n">
        <v>0</v>
      </c>
      <c r="E1277" t="n">
        <v>93.40000000000001</v>
      </c>
      <c r="F1277" t="n">
        <v>-0.1560356272447017</v>
      </c>
      <c r="G1277" t="n">
        <v>661.4682679550928</v>
      </c>
      <c r="H1277" t="n">
        <v>2442.140845290202</v>
      </c>
      <c r="I1277" t="n">
        <v>12.30958518156253</v>
      </c>
      <c r="J1277" t="n">
        <v>12.30958518156253</v>
      </c>
      <c r="K1277" t="n">
        <v>177.7075113622317</v>
      </c>
      <c r="L1277" t="n">
        <v>6</v>
      </c>
      <c r="M1277" t="n">
        <v>48.1331287546673</v>
      </c>
      <c r="N1277" t="n">
        <v>1973.249802994484</v>
      </c>
      <c r="O1277" t="b">
        <v>0</v>
      </c>
      <c r="P1277" t="n">
        <v>12.30958518156253</v>
      </c>
      <c r="Q1277" t="n">
        <v>0</v>
      </c>
      <c r="R1277" t="n">
        <v>0.9168389494573209</v>
      </c>
      <c r="S1277" t="n">
        <v>42.96281270184163</v>
      </c>
      <c r="T1277" t="n">
        <v>64.97401090949643</v>
      </c>
      <c r="U1277" t="n">
        <v>13.4261150105464</v>
      </c>
      <c r="V1277" t="n">
        <v>5.403307005205214</v>
      </c>
      <c r="W1277" t="n">
        <v>-27.29663580671646</v>
      </c>
      <c r="X1277" t="n">
        <v>1</v>
      </c>
      <c r="Y1277" t="n">
        <v>4.470560681507774</v>
      </c>
      <c r="Z1277" t="n">
        <v>84.98684538094378</v>
      </c>
      <c r="AA1277" t="n">
        <v>1973.249802994484</v>
      </c>
      <c r="AB1277" t="b">
        <v>0</v>
      </c>
      <c r="AC1277" t="b">
        <v>1</v>
      </c>
      <c r="AD1277" t="n">
        <v>89.97951092624464</v>
      </c>
      <c r="AE1277" t="n">
        <v>0.5703774646179558</v>
      </c>
      <c r="AF1277" t="n">
        <v>0</v>
      </c>
      <c r="AG1277" t="n">
        <v>-0.03052946011940266</v>
      </c>
      <c r="AH1277" t="b">
        <v>0</v>
      </c>
      <c r="AI1277" t="b">
        <v>0</v>
      </c>
      <c r="AJ1277" t="n">
        <v>1973.249802994484</v>
      </c>
      <c r="AK1277" t="n">
        <v>0</v>
      </c>
      <c r="AL1277" t="n">
        <v>13.4261150105464</v>
      </c>
      <c r="AM1277" t="n">
        <v>0</v>
      </c>
      <c r="AN1277" t="n">
        <v>13.99690676159503</v>
      </c>
      <c r="AO1277" t="n">
        <v>0</v>
      </c>
      <c r="AP1277" t="n">
        <v>1</v>
      </c>
      <c r="AQ1277" t="n">
        <v>3</v>
      </c>
      <c r="AR1277" t="n">
        <v>0</v>
      </c>
      <c r="AS1277" t="n">
        <v>0</v>
      </c>
      <c r="AT1277" t="n">
        <v>3.399524644156083</v>
      </c>
      <c r="AU1277" t="n">
        <v>1.081847240104832</v>
      </c>
      <c r="AV1277" t="n">
        <v>3.399524644156083</v>
      </c>
    </row>
    <row r="1278" spans="1:48">
      <c r="A1278" t="n">
        <v>1275</v>
      </c>
      <c r="B1278" t="n">
        <v>0</v>
      </c>
      <c r="C1278" t="n">
        <v>0</v>
      </c>
      <c r="D1278" t="n">
        <v>0</v>
      </c>
      <c r="E1278" t="n">
        <v>92.8</v>
      </c>
      <c r="F1278" t="n">
        <v>-0.199083989444544</v>
      </c>
      <c r="G1278" t="n">
        <v>657.2190071331114</v>
      </c>
      <c r="H1278" t="n">
        <v>2426.452574335447</v>
      </c>
      <c r="I1278" t="n">
        <v>9.305324318841929</v>
      </c>
      <c r="J1278" t="n">
        <v>9.305324318841929</v>
      </c>
      <c r="K1278" t="n">
        <v>135.2050089552838</v>
      </c>
      <c r="L1278" t="n">
        <v>6</v>
      </c>
      <c r="M1278" t="n">
        <v>36.62107501497393</v>
      </c>
      <c r="N1278" t="n">
        <v>1960.573680063042</v>
      </c>
      <c r="O1278" t="b">
        <v>0</v>
      </c>
      <c r="P1278" t="n">
        <v>9.305324318841929</v>
      </c>
      <c r="Q1278" t="n">
        <v>0</v>
      </c>
      <c r="R1278" t="n">
        <v>0.9026520921289533</v>
      </c>
      <c r="S1278" t="n">
        <v>42.99109163312962</v>
      </c>
      <c r="T1278" t="n">
        <v>50.21105366896948</v>
      </c>
      <c r="U1278" t="n">
        <v>10.30887138021785</v>
      </c>
      <c r="V1278" t="n">
        <v>4.887941026675016</v>
      </c>
      <c r="W1278" t="n">
        <v>-29.21109730230924</v>
      </c>
      <c r="X1278" t="n">
        <v>1</v>
      </c>
      <c r="Y1278" t="n">
        <v>6.385022177100556</v>
      </c>
      <c r="Z1278" t="n">
        <v>84.95205891928245</v>
      </c>
      <c r="AA1278" t="n">
        <v>1960.573680063042</v>
      </c>
      <c r="AB1278" t="b">
        <v>0</v>
      </c>
      <c r="AC1278" t="b">
        <v>1</v>
      </c>
      <c r="AD1278" t="n">
        <v>89.98166481173246</v>
      </c>
      <c r="AE1278" t="n">
        <v>0.6103811376601931</v>
      </c>
      <c r="AF1278" t="n">
        <v>0</v>
      </c>
      <c r="AG1278" t="n">
        <v>-0.02951684585201741</v>
      </c>
      <c r="AH1278" t="b">
        <v>0</v>
      </c>
      <c r="AI1278" t="b">
        <v>0</v>
      </c>
      <c r="AJ1278" t="n">
        <v>1960.573680063042</v>
      </c>
      <c r="AK1278" t="n">
        <v>0</v>
      </c>
      <c r="AL1278" t="n">
        <v>10.30887138021785</v>
      </c>
      <c r="AM1278" t="n">
        <v>0</v>
      </c>
      <c r="AN1278" t="n">
        <v>10.91992359341863</v>
      </c>
      <c r="AO1278" t="n">
        <v>0</v>
      </c>
      <c r="AP1278" t="n">
        <v>1</v>
      </c>
      <c r="AQ1278" t="n">
        <v>3</v>
      </c>
      <c r="AR1278" t="n">
        <v>0</v>
      </c>
      <c r="AS1278" t="n">
        <v>0</v>
      </c>
      <c r="AT1278" t="n">
        <v>2.893354843681606</v>
      </c>
      <c r="AU1278" t="n">
        <v>0.9207663658687618</v>
      </c>
      <c r="AV1278" t="n">
        <v>2.893354843681606</v>
      </c>
    </row>
    <row r="1279" spans="1:48">
      <c r="A1279" t="n">
        <v>1276</v>
      </c>
      <c r="B1279" t="n">
        <v>0</v>
      </c>
      <c r="C1279" t="n">
        <v>0</v>
      </c>
      <c r="D1279" t="n">
        <v>0</v>
      </c>
      <c r="E1279" t="n">
        <v>92</v>
      </c>
      <c r="F1279" t="n">
        <v>-0.2142950816438081</v>
      </c>
      <c r="G1279" t="n">
        <v>651.5533260371363</v>
      </c>
      <c r="H1279" t="n">
        <v>2405.534879729108</v>
      </c>
      <c r="I1279" t="n">
        <v>8.029023513706784</v>
      </c>
      <c r="J1279" t="n">
        <v>8.029023513706784</v>
      </c>
      <c r="K1279" t="n">
        <v>117.6749833981809</v>
      </c>
      <c r="L1279" t="n">
        <v>6</v>
      </c>
      <c r="M1279" t="n">
        <v>31.87296408401433</v>
      </c>
      <c r="N1279" t="n">
        <v>1943.672182821119</v>
      </c>
      <c r="O1279" t="b">
        <v>0</v>
      </c>
      <c r="P1279" t="n">
        <v>8.029023513706784</v>
      </c>
      <c r="Q1279" t="n">
        <v>0</v>
      </c>
      <c r="R1279" t="n">
        <v>0.8942102826501668</v>
      </c>
      <c r="S1279" t="n">
        <v>43.01611569149705</v>
      </c>
      <c r="T1279" t="n">
        <v>44.11349152777845</v>
      </c>
      <c r="U1279" t="n">
        <v>8.97889866565972</v>
      </c>
      <c r="V1279" t="n">
        <v>4.666753800037945</v>
      </c>
      <c r="W1279" t="n">
        <v>-31.95844187968401</v>
      </c>
      <c r="X1279" t="n">
        <v>1</v>
      </c>
      <c r="Y1279" t="n">
        <v>9.132366754475328</v>
      </c>
      <c r="Z1279" t="n">
        <v>84.91989279948699</v>
      </c>
      <c r="AA1279" t="n">
        <v>1943.672182821119</v>
      </c>
      <c r="AB1279" t="b">
        <v>0</v>
      </c>
      <c r="AC1279" t="b">
        <v>1</v>
      </c>
      <c r="AD1279" t="n">
        <v>89.98474365874269</v>
      </c>
      <c r="AE1279" t="n">
        <v>0.667788337784442</v>
      </c>
      <c r="AF1279" t="n">
        <v>0</v>
      </c>
      <c r="AG1279" t="n">
        <v>-0.02889365898820573</v>
      </c>
      <c r="AH1279" t="b">
        <v>0</v>
      </c>
      <c r="AI1279" t="b">
        <v>0</v>
      </c>
      <c r="AJ1279" t="n">
        <v>1943.672182821119</v>
      </c>
      <c r="AK1279" t="n">
        <v>0</v>
      </c>
      <c r="AL1279" t="n">
        <v>8.97889866565972</v>
      </c>
      <c r="AM1279" t="n">
        <v>0</v>
      </c>
      <c r="AN1279" t="n">
        <v>9.647457370773925</v>
      </c>
      <c r="AO1279" t="n">
        <v>0</v>
      </c>
      <c r="AP1279" t="n">
        <v>1</v>
      </c>
      <c r="AQ1279" t="n">
        <v>3</v>
      </c>
      <c r="AR1279" t="n">
        <v>0</v>
      </c>
      <c r="AS1279" t="n">
        <v>0</v>
      </c>
      <c r="AT1279" t="n">
        <v>2.67652385071256</v>
      </c>
      <c r="AU1279" t="n">
        <v>0.8517631857576834</v>
      </c>
      <c r="AV1279" t="n">
        <v>2.67652385071256</v>
      </c>
    </row>
    <row r="1280" spans="1:48">
      <c r="A1280" t="n">
        <v>1277</v>
      </c>
      <c r="B1280" t="n">
        <v>0</v>
      </c>
      <c r="C1280" t="n">
        <v>0</v>
      </c>
      <c r="D1280" t="n">
        <v>0</v>
      </c>
      <c r="E1280" t="n">
        <v>91.3</v>
      </c>
      <c r="F1280" t="n">
        <v>-0.193735683980222</v>
      </c>
      <c r="G1280" t="n">
        <v>646.5958550781581</v>
      </c>
      <c r="H1280" t="n">
        <v>2387.23189694856</v>
      </c>
      <c r="I1280" t="n">
        <v>9.057224039469961</v>
      </c>
      <c r="J1280" t="n">
        <v>9.057224039469961</v>
      </c>
      <c r="K1280" t="n">
        <v>133.7622533690518</v>
      </c>
      <c r="L1280" t="n">
        <v>6</v>
      </c>
      <c r="M1280" t="n">
        <v>36.23029614546365</v>
      </c>
      <c r="N1280" t="n">
        <v>1928.883372734437</v>
      </c>
      <c r="O1280" t="b">
        <v>0</v>
      </c>
      <c r="P1280" t="n">
        <v>9.057224039469961</v>
      </c>
      <c r="Q1280" t="n">
        <v>0</v>
      </c>
      <c r="R1280" t="n">
        <v>0.9024516175519124</v>
      </c>
      <c r="S1280" t="n">
        <v>43.03957989379505</v>
      </c>
      <c r="T1280" t="n">
        <v>49.6862929330111</v>
      </c>
      <c r="U1280" t="n">
        <v>10.03624334348202</v>
      </c>
      <c r="V1280" t="n">
        <v>4.846817505457075</v>
      </c>
      <c r="W1280" t="n">
        <v>-29.21109730230924</v>
      </c>
      <c r="X1280" t="n">
        <v>1</v>
      </c>
      <c r="Y1280" t="n">
        <v>6.385022177100556</v>
      </c>
      <c r="Z1280" t="n">
        <v>84.89956314695493</v>
      </c>
      <c r="AA1280" t="n">
        <v>1928.883372734437</v>
      </c>
      <c r="AB1280" t="b">
        <v>0</v>
      </c>
      <c r="AC1280" t="b">
        <v>1</v>
      </c>
      <c r="AD1280" t="n">
        <v>89.98782250575292</v>
      </c>
      <c r="AE1280" t="n">
        <v>0.6103811376601931</v>
      </c>
      <c r="AF1280" t="n">
        <v>0</v>
      </c>
      <c r="AG1280" t="n">
        <v>-0.02709311311743456</v>
      </c>
      <c r="AH1280" t="b">
        <v>0</v>
      </c>
      <c r="AI1280" t="b">
        <v>0</v>
      </c>
      <c r="AJ1280" t="n">
        <v>1928.883372734437</v>
      </c>
      <c r="AK1280" t="n">
        <v>0</v>
      </c>
      <c r="AL1280" t="n">
        <v>10.03624334348202</v>
      </c>
      <c r="AM1280" t="n">
        <v>0</v>
      </c>
      <c r="AN1280" t="n">
        <v>10.6472955566828</v>
      </c>
      <c r="AO1280" t="n">
        <v>0</v>
      </c>
      <c r="AP1280" t="n">
        <v>1</v>
      </c>
      <c r="AQ1280" t="n">
        <v>3</v>
      </c>
      <c r="AR1280" t="n">
        <v>0</v>
      </c>
      <c r="AS1280" t="n">
        <v>0</v>
      </c>
      <c r="AT1280" t="n">
        <v>2.826003897849382</v>
      </c>
      <c r="AU1280" t="n">
        <v>0.8993329472311601</v>
      </c>
      <c r="AV1280" t="n">
        <v>2.826003897849382</v>
      </c>
    </row>
    <row r="1281" spans="1:48">
      <c r="A1281" t="n">
        <v>1278</v>
      </c>
      <c r="B1281" t="n">
        <v>0</v>
      </c>
      <c r="C1281" t="n">
        <v>0</v>
      </c>
      <c r="D1281" t="n">
        <v>0</v>
      </c>
      <c r="E1281" t="n">
        <v>90.59999999999999</v>
      </c>
      <c r="F1281" t="n">
        <v>-0.1774288491019789</v>
      </c>
      <c r="G1281" t="n">
        <v>641.6383841191798</v>
      </c>
      <c r="H1281" t="n">
        <v>2368.928914168012</v>
      </c>
      <c r="I1281" t="n">
        <v>9.805070665719864</v>
      </c>
      <c r="J1281" t="n">
        <v>9.805070665719864</v>
      </c>
      <c r="K1281" t="n">
        <v>145.925696071649</v>
      </c>
      <c r="L1281" t="n">
        <v>6</v>
      </c>
      <c r="M1281" t="n">
        <v>39.52483642244015</v>
      </c>
      <c r="N1281" t="n">
        <v>1914.094562647754</v>
      </c>
      <c r="O1281" t="b">
        <v>0</v>
      </c>
      <c r="P1281" t="n">
        <v>9.805070665719864</v>
      </c>
      <c r="Q1281" t="n">
        <v>0</v>
      </c>
      <c r="R1281" t="n">
        <v>0.9075987440336117</v>
      </c>
      <c r="S1281" t="n">
        <v>43.06398691568176</v>
      </c>
      <c r="T1281" t="n">
        <v>53.89703002787999</v>
      </c>
      <c r="U1281" t="n">
        <v>10.80331008628715</v>
      </c>
      <c r="V1281" t="n">
        <v>4.980153267434261</v>
      </c>
      <c r="W1281" t="n">
        <v>-28.33038330507567</v>
      </c>
      <c r="X1281" t="n">
        <v>1</v>
      </c>
      <c r="Y1281" t="n">
        <v>5.504308179866985</v>
      </c>
      <c r="Z1281" t="n">
        <v>84.87923349442288</v>
      </c>
      <c r="AA1281" t="n">
        <v>1914.094562647754</v>
      </c>
      <c r="AB1281" t="b">
        <v>0</v>
      </c>
      <c r="AC1281" t="b">
        <v>1</v>
      </c>
      <c r="AD1281" t="n">
        <v>89.99018149987137</v>
      </c>
      <c r="AE1281" t="n">
        <v>0.5919781586135214</v>
      </c>
      <c r="AF1281" t="n">
        <v>0</v>
      </c>
      <c r="AG1281" t="n">
        <v>-0.02359526355328895</v>
      </c>
      <c r="AH1281" t="b">
        <v>0</v>
      </c>
      <c r="AI1281" t="b">
        <v>0</v>
      </c>
      <c r="AJ1281" t="n">
        <v>1914.094562647754</v>
      </c>
      <c r="AK1281" t="n">
        <v>0</v>
      </c>
      <c r="AL1281" t="n">
        <v>10.80331008628715</v>
      </c>
      <c r="AM1281" t="n">
        <v>0</v>
      </c>
      <c r="AN1281" t="n">
        <v>11.39586687636169</v>
      </c>
      <c r="AO1281" t="n">
        <v>0</v>
      </c>
      <c r="AP1281" t="n">
        <v>1</v>
      </c>
      <c r="AQ1281" t="n">
        <v>3</v>
      </c>
      <c r="AR1281" t="n">
        <v>0</v>
      </c>
      <c r="AS1281" t="n">
        <v>0</v>
      </c>
      <c r="AT1281" t="n">
        <v>2.935729340563608</v>
      </c>
      <c r="AU1281" t="n">
        <v>0.9342514078382119</v>
      </c>
      <c r="AV1281" t="n">
        <v>2.935729340563608</v>
      </c>
    </row>
    <row r="1282" spans="1:48">
      <c r="A1282" t="n">
        <v>1279</v>
      </c>
      <c r="B1282" t="n">
        <v>0</v>
      </c>
      <c r="C1282" t="n">
        <v>0</v>
      </c>
      <c r="D1282" t="n">
        <v>0</v>
      </c>
      <c r="E1282" t="n">
        <v>90</v>
      </c>
      <c r="F1282" t="n">
        <v>-0.1798822529451822</v>
      </c>
      <c r="G1282" t="n">
        <v>637.3891232971986</v>
      </c>
      <c r="H1282" t="n">
        <v>2353.240643213257</v>
      </c>
      <c r="I1282" t="n">
        <v>9.420136961860255</v>
      </c>
      <c r="J1282" t="n">
        <v>9.420136961860255</v>
      </c>
      <c r="K1282" t="n">
        <v>141.1314979139041</v>
      </c>
      <c r="L1282" t="n">
        <v>6</v>
      </c>
      <c r="M1282" t="n">
        <v>38.22629954331096</v>
      </c>
      <c r="N1282" t="n">
        <v>1901.418439716312</v>
      </c>
      <c r="O1282" t="b">
        <v>0</v>
      </c>
      <c r="P1282" t="n">
        <v>9.420136961860255</v>
      </c>
      <c r="Q1282" t="n">
        <v>0</v>
      </c>
      <c r="R1282" t="n">
        <v>0.9059149407632983</v>
      </c>
      <c r="S1282" t="n">
        <v>43.08901503461877</v>
      </c>
      <c r="T1282" t="n">
        <v>52.22319947902801</v>
      </c>
      <c r="U1282" t="n">
        <v>10.39847841997519</v>
      </c>
      <c r="V1282" t="n">
        <v>4.913422816514441</v>
      </c>
      <c r="W1282" t="n">
        <v>-29.21109730230924</v>
      </c>
      <c r="X1282" t="n">
        <v>1</v>
      </c>
      <c r="Y1282" t="n">
        <v>6.385022177100556</v>
      </c>
      <c r="Z1282" t="n">
        <v>84.85890384189082</v>
      </c>
      <c r="AA1282" t="n">
        <v>1901.418439716312</v>
      </c>
      <c r="AB1282" t="b">
        <v>0</v>
      </c>
      <c r="AC1282" t="b">
        <v>1</v>
      </c>
      <c r="AD1282" t="n">
        <v>89.99254049398982</v>
      </c>
      <c r="AE1282" t="n">
        <v>0.6103811376601931</v>
      </c>
      <c r="AF1282" t="n">
        <v>0</v>
      </c>
      <c r="AG1282" t="n">
        <v>-0.02058634458119851</v>
      </c>
      <c r="AH1282" t="b">
        <v>0</v>
      </c>
      <c r="AI1282" t="b">
        <v>0</v>
      </c>
      <c r="AJ1282" t="n">
        <v>1901.418439716312</v>
      </c>
      <c r="AK1282" t="n">
        <v>0</v>
      </c>
      <c r="AL1282" t="n">
        <v>10.39847841997519</v>
      </c>
      <c r="AM1282" t="n">
        <v>0</v>
      </c>
      <c r="AN1282" t="n">
        <v>11.0094381890964</v>
      </c>
      <c r="AO1282" t="n">
        <v>0</v>
      </c>
      <c r="AP1282" t="n">
        <v>1</v>
      </c>
      <c r="AQ1282" t="n">
        <v>3</v>
      </c>
      <c r="AR1282" t="n">
        <v>0</v>
      </c>
      <c r="AS1282" t="n">
        <v>0</v>
      </c>
      <c r="AT1282" t="n">
        <v>2.864371915036877</v>
      </c>
      <c r="AU1282" t="n">
        <v>0.9115429877066543</v>
      </c>
      <c r="AV1282" t="n">
        <v>2.864371915036877</v>
      </c>
    </row>
    <row r="1283" spans="1:48">
      <c r="A1283" t="n">
        <v>1280</v>
      </c>
      <c r="B1283" t="n">
        <v>0</v>
      </c>
      <c r="C1283" t="n">
        <v>0</v>
      </c>
      <c r="D1283" t="n">
        <v>0</v>
      </c>
      <c r="E1283" t="n">
        <v>89.3</v>
      </c>
      <c r="F1283" t="n">
        <v>-0.1863754724506261</v>
      </c>
      <c r="G1283" t="n">
        <v>632.4316523382204</v>
      </c>
      <c r="H1283" t="n">
        <v>2334.93766043271</v>
      </c>
      <c r="I1283" t="n">
        <v>8.754656535835153</v>
      </c>
      <c r="J1283" t="n">
        <v>8.754656535835153</v>
      </c>
      <c r="K1283" t="n">
        <v>132.1894808014556</v>
      </c>
      <c r="L1283" t="n">
        <v>6</v>
      </c>
      <c r="M1283" t="n">
        <v>35.80430140884496</v>
      </c>
      <c r="N1283" t="n">
        <v>1886.62962962963</v>
      </c>
      <c r="O1283" t="b">
        <v>0</v>
      </c>
      <c r="P1283" t="n">
        <v>8.754656535835153</v>
      </c>
      <c r="Q1283" t="n">
        <v>0</v>
      </c>
      <c r="R1283" t="n">
        <v>0.9023393250976326</v>
      </c>
      <c r="S1283" t="n">
        <v>43.11349875931877</v>
      </c>
      <c r="T1283" t="n">
        <v>49.10819354356849</v>
      </c>
      <c r="U1283" t="n">
        <v>9.702177764321537</v>
      </c>
      <c r="V1283" t="n">
        <v>4.795939324700981</v>
      </c>
      <c r="W1283" t="n">
        <v>-26.7487256755137</v>
      </c>
      <c r="X1283" t="n">
        <v>1</v>
      </c>
      <c r="Y1283" t="n">
        <v>3.922650550305022</v>
      </c>
      <c r="Z1283" t="n">
        <v>84.83786199266925</v>
      </c>
      <c r="AA1283" t="n">
        <v>1886.62962962963</v>
      </c>
      <c r="AB1283" t="b">
        <v>0</v>
      </c>
      <c r="AC1283" t="b">
        <v>1</v>
      </c>
      <c r="AD1283" t="n">
        <v>89.99458566715002</v>
      </c>
      <c r="AE1283" t="n">
        <v>0.558928596204764</v>
      </c>
      <c r="AF1283" t="n">
        <v>0</v>
      </c>
      <c r="AG1283" t="n">
        <v>-0.01685993091962057</v>
      </c>
      <c r="AH1283" t="b">
        <v>0</v>
      </c>
      <c r="AI1283" t="b">
        <v>0</v>
      </c>
      <c r="AJ1283" t="n">
        <v>1886.62962962963</v>
      </c>
      <c r="AK1283" t="n">
        <v>0</v>
      </c>
      <c r="AL1283" t="n">
        <v>9.702177764321537</v>
      </c>
      <c r="AM1283" t="n">
        <v>0</v>
      </c>
      <c r="AN1283" t="n">
        <v>10.26168499198732</v>
      </c>
      <c r="AO1283" t="n">
        <v>0</v>
      </c>
      <c r="AP1283" t="n">
        <v>1</v>
      </c>
      <c r="AQ1283" t="n">
        <v>3</v>
      </c>
      <c r="AR1283" t="n">
        <v>0</v>
      </c>
      <c r="AS1283" t="n">
        <v>0</v>
      </c>
      <c r="AT1283" t="n">
        <v>2.73351098657651</v>
      </c>
      <c r="AU1283" t="n">
        <v>0.869898478808691</v>
      </c>
      <c r="AV1283" t="n">
        <v>2.73351098657651</v>
      </c>
    </row>
    <row r="1284" spans="1:48">
      <c r="A1284" t="n">
        <v>1281</v>
      </c>
      <c r="B1284" t="n">
        <v>0</v>
      </c>
      <c r="C1284" t="n">
        <v>0</v>
      </c>
      <c r="D1284" t="n">
        <v>0</v>
      </c>
      <c r="E1284" t="n">
        <v>88.7</v>
      </c>
      <c r="F1284" t="n">
        <v>-0.1579491905856525</v>
      </c>
      <c r="G1284" t="n">
        <v>628.182391516239</v>
      </c>
      <c r="H1284" t="n">
        <v>2319.249389477955</v>
      </c>
      <c r="I1284" t="n">
        <v>10.2660760277795</v>
      </c>
      <c r="J1284" t="n">
        <v>10.2660760277795</v>
      </c>
      <c r="K1284" t="n">
        <v>156.0594599318131</v>
      </c>
      <c r="L1284" t="n">
        <v>6</v>
      </c>
      <c r="M1284" t="n">
        <v>42.26962620038273</v>
      </c>
      <c r="N1284" t="n">
        <v>1873.953506698187</v>
      </c>
      <c r="O1284" t="b">
        <v>0</v>
      </c>
      <c r="P1284" t="n">
        <v>10.2660760277795</v>
      </c>
      <c r="Q1284" t="n">
        <v>0</v>
      </c>
      <c r="R1284" t="n">
        <v>0.9116509532661867</v>
      </c>
      <c r="S1284" t="n">
        <v>43.13711759264237</v>
      </c>
      <c r="T1284" t="n">
        <v>57.38368793991717</v>
      </c>
      <c r="U1284" t="n">
        <v>11.26097218568034</v>
      </c>
      <c r="V1284" t="n">
        <v>5.069794127562304</v>
      </c>
      <c r="W1284" t="n">
        <v>-25.86801167828013</v>
      </c>
      <c r="X1284" t="n">
        <v>1</v>
      </c>
      <c r="Y1284" t="n">
        <v>3.041936553071451</v>
      </c>
      <c r="Z1284" t="n">
        <v>84.81753234013719</v>
      </c>
      <c r="AA1284" t="n">
        <v>1873.953506698187</v>
      </c>
      <c r="AB1284" t="b">
        <v>0</v>
      </c>
      <c r="AC1284" t="b">
        <v>1</v>
      </c>
      <c r="AD1284" t="n">
        <v>89.99596752967054</v>
      </c>
      <c r="AE1284" t="n">
        <v>0.5405256171580923</v>
      </c>
      <c r="AF1284" t="n">
        <v>0</v>
      </c>
      <c r="AG1284" t="n">
        <v>-0.01556433267081142</v>
      </c>
      <c r="AH1284" t="b">
        <v>0</v>
      </c>
      <c r="AI1284" t="b">
        <v>0</v>
      </c>
      <c r="AJ1284" t="n">
        <v>1873.953506698187</v>
      </c>
      <c r="AK1284" t="n">
        <v>0</v>
      </c>
      <c r="AL1284" t="n">
        <v>11.26097218568034</v>
      </c>
      <c r="AM1284" t="n">
        <v>0</v>
      </c>
      <c r="AN1284" t="n">
        <v>11.80199083792948</v>
      </c>
      <c r="AO1284" t="n">
        <v>0</v>
      </c>
      <c r="AP1284" t="n">
        <v>1</v>
      </c>
      <c r="AQ1284" t="n">
        <v>3</v>
      </c>
      <c r="AR1284" t="n">
        <v>0</v>
      </c>
      <c r="AS1284" t="n">
        <v>0</v>
      </c>
      <c r="AT1284" t="n">
        <v>2.972881138072693</v>
      </c>
      <c r="AU1284" t="n">
        <v>0.9460744048178721</v>
      </c>
      <c r="AV1284" t="n">
        <v>2.972881138072693</v>
      </c>
    </row>
    <row r="1285" spans="1:48">
      <c r="A1285" t="n">
        <v>1282</v>
      </c>
      <c r="B1285" t="n">
        <v>0</v>
      </c>
      <c r="C1285" t="n">
        <v>0</v>
      </c>
      <c r="D1285" t="n">
        <v>0</v>
      </c>
      <c r="E1285" t="n">
        <v>88.09999999999999</v>
      </c>
      <c r="F1285" t="n">
        <v>-0.1818277652067515</v>
      </c>
      <c r="G1285" t="n">
        <v>623.9331306942577</v>
      </c>
      <c r="H1285" t="n">
        <v>2303.5611185232</v>
      </c>
      <c r="I1285" t="n">
        <v>8.588289163963211</v>
      </c>
      <c r="J1285" t="n">
        <v>8.588289163963211</v>
      </c>
      <c r="K1285" t="n">
        <v>131.4437659330296</v>
      </c>
      <c r="L1285" t="n">
        <v>6</v>
      </c>
      <c r="M1285" t="n">
        <v>35.60232013353998</v>
      </c>
      <c r="N1285" t="n">
        <v>1861.277383766746</v>
      </c>
      <c r="O1285" t="b">
        <v>0</v>
      </c>
      <c r="P1285" t="n">
        <v>8.588289163963211</v>
      </c>
      <c r="Q1285" t="n">
        <v>0</v>
      </c>
      <c r="R1285" t="n">
        <v>0.9023618427892919</v>
      </c>
      <c r="S1285" t="n">
        <v>43.16217325868374</v>
      </c>
      <c r="T1285" t="n">
        <v>48.82994304900355</v>
      </c>
      <c r="U1285" t="n">
        <v>9.517566852578717</v>
      </c>
      <c r="V1285" t="n">
        <v>4.767665656008539</v>
      </c>
      <c r="W1285" t="n">
        <v>-21.98772507447372</v>
      </c>
      <c r="X1285" t="n">
        <v>1</v>
      </c>
      <c r="Y1285" t="n">
        <v>-0.8383500507349595</v>
      </c>
      <c r="Z1285" t="n">
        <v>84.80178545155499</v>
      </c>
      <c r="AA1285" t="n">
        <v>1861.277383766746</v>
      </c>
      <c r="AB1285" t="b">
        <v>0</v>
      </c>
      <c r="AC1285" t="b">
        <v>1</v>
      </c>
      <c r="AD1285" t="n">
        <v>89.99640474921465</v>
      </c>
      <c r="AE1285" t="n">
        <v>0.4594450015561674</v>
      </c>
      <c r="AF1285" t="n">
        <v>0</v>
      </c>
      <c r="AG1285" t="n">
        <v>-0.01449298677463284</v>
      </c>
      <c r="AH1285" t="b">
        <v>0</v>
      </c>
      <c r="AI1285" t="b">
        <v>0</v>
      </c>
      <c r="AJ1285" t="n">
        <v>1861.277383766746</v>
      </c>
      <c r="AK1285" t="n">
        <v>0</v>
      </c>
      <c r="AL1285" t="n">
        <v>9.517566852578717</v>
      </c>
      <c r="AM1285" t="n">
        <v>0</v>
      </c>
      <c r="AN1285" t="n">
        <v>9.977590485595906</v>
      </c>
      <c r="AO1285" t="n">
        <v>0</v>
      </c>
      <c r="AP1285" t="n">
        <v>1</v>
      </c>
      <c r="AQ1285" t="n">
        <v>3</v>
      </c>
      <c r="AR1285" t="n">
        <v>0</v>
      </c>
      <c r="AS1285" t="n">
        <v>0</v>
      </c>
      <c r="AT1285" t="n">
        <v>2.669985773393117</v>
      </c>
      <c r="AU1285" t="n">
        <v>0.8496825416547525</v>
      </c>
      <c r="AV1285" t="n">
        <v>2.669985773393117</v>
      </c>
    </row>
    <row r="1286" spans="1:48">
      <c r="A1286" t="n">
        <v>1283</v>
      </c>
      <c r="B1286" t="n">
        <v>0</v>
      </c>
      <c r="C1286" t="n">
        <v>0</v>
      </c>
      <c r="D1286" t="n">
        <v>0</v>
      </c>
      <c r="E1286" t="n">
        <v>87.40000000000001</v>
      </c>
      <c r="F1286" t="n">
        <v>-0.1980730819206631</v>
      </c>
      <c r="G1286" t="n">
        <v>618.9756597352796</v>
      </c>
      <c r="H1286" t="n">
        <v>2285.258135742652</v>
      </c>
      <c r="I1286" t="n">
        <v>7.357711100300062</v>
      </c>
      <c r="J1286" t="n">
        <v>7.357711100300062</v>
      </c>
      <c r="K1286" t="n">
        <v>113.5116775308106</v>
      </c>
      <c r="L1286" t="n">
        <v>6</v>
      </c>
      <c r="M1286" t="n">
        <v>30.74530810693677</v>
      </c>
      <c r="N1286" t="n">
        <v>1846.488573680063</v>
      </c>
      <c r="O1286" t="b">
        <v>0</v>
      </c>
      <c r="P1286" t="n">
        <v>7.357711100300062</v>
      </c>
      <c r="Q1286" t="n">
        <v>0</v>
      </c>
      <c r="R1286" t="n">
        <v>0.8933306105964227</v>
      </c>
      <c r="S1286" t="n">
        <v>43.18533791388938</v>
      </c>
      <c r="T1286" t="n">
        <v>42.59467149493432</v>
      </c>
      <c r="U1286" t="n">
        <v>8.236268871820887</v>
      </c>
      <c r="V1286" t="n">
        <v>4.543547600210601</v>
      </c>
      <c r="W1286" t="n">
        <v>-32.74731205617868</v>
      </c>
      <c r="X1286" t="n">
        <v>1</v>
      </c>
      <c r="Y1286" t="n">
        <v>9.921236930969997</v>
      </c>
      <c r="Z1286" t="n">
        <v>84.78603856297279</v>
      </c>
      <c r="AA1286" t="n">
        <v>1846.488573680063</v>
      </c>
      <c r="AB1286" t="b">
        <v>0</v>
      </c>
      <c r="AC1286" t="b">
        <v>1</v>
      </c>
      <c r="AD1286" t="n">
        <v>89.99820690930993</v>
      </c>
      <c r="AE1286" t="n">
        <v>0.684272192218659</v>
      </c>
      <c r="AF1286" t="n">
        <v>0</v>
      </c>
      <c r="AG1286" t="n">
        <v>-0.01332280026730959</v>
      </c>
      <c r="AH1286" t="b">
        <v>0</v>
      </c>
      <c r="AI1286" t="b">
        <v>0</v>
      </c>
      <c r="AJ1286" t="n">
        <v>1846.488573680063</v>
      </c>
      <c r="AK1286" t="n">
        <v>0</v>
      </c>
      <c r="AL1286" t="n">
        <v>8.236268871820887</v>
      </c>
      <c r="AM1286" t="n">
        <v>0</v>
      </c>
      <c r="AN1286" t="n">
        <v>8.921212139580138</v>
      </c>
      <c r="AO1286" t="n">
        <v>0</v>
      </c>
      <c r="AP1286" t="n">
        <v>1</v>
      </c>
      <c r="AQ1286" t="n">
        <v>3</v>
      </c>
      <c r="AR1286" t="n">
        <v>0</v>
      </c>
      <c r="AS1286" t="n">
        <v>0</v>
      </c>
      <c r="AT1286" t="n">
        <v>2.490071405237455</v>
      </c>
      <c r="AU1286" t="n">
        <v>0.7924275183740707</v>
      </c>
      <c r="AV1286" t="n">
        <v>2.490071405237455</v>
      </c>
    </row>
    <row r="1287" spans="1:48">
      <c r="A1287" t="n">
        <v>1284</v>
      </c>
      <c r="B1287" t="n">
        <v>0</v>
      </c>
      <c r="C1287" t="n">
        <v>0</v>
      </c>
      <c r="D1287" t="n">
        <v>0</v>
      </c>
      <c r="E1287" t="n">
        <v>86.7</v>
      </c>
      <c r="F1287" t="n">
        <v>-0.1925465737772498</v>
      </c>
      <c r="G1287" t="n">
        <v>614.0181887763014</v>
      </c>
      <c r="H1287" t="n">
        <v>2266.955152962105</v>
      </c>
      <c r="I1287" t="n">
        <v>7.445084381955716</v>
      </c>
      <c r="J1287" t="n">
        <v>7.445084381955716</v>
      </c>
      <c r="K1287" t="n">
        <v>115.7869916022514</v>
      </c>
      <c r="L1287" t="n">
        <v>6</v>
      </c>
      <c r="M1287" t="n">
        <v>31.36159035813961</v>
      </c>
      <c r="N1287" t="n">
        <v>1831.699763593381</v>
      </c>
      <c r="O1287" t="b">
        <v>0</v>
      </c>
      <c r="P1287" t="n">
        <v>7.445084381955716</v>
      </c>
      <c r="Q1287" t="n">
        <v>0</v>
      </c>
      <c r="R1287" t="n">
        <v>0.8948788397842083</v>
      </c>
      <c r="S1287" t="n">
        <v>43.20701905560423</v>
      </c>
      <c r="T1287" t="n">
        <v>43.37330119740307</v>
      </c>
      <c r="U1287" t="n">
        <v>8.31965630537317</v>
      </c>
      <c r="V1287" t="n">
        <v>4.559451744259995</v>
      </c>
      <c r="W1287" t="n">
        <v>-24.7350696518485</v>
      </c>
      <c r="X1287" t="n">
        <v>1</v>
      </c>
      <c r="Y1287" t="n">
        <v>1.908994526639816</v>
      </c>
      <c r="Z1287" t="n">
        <v>84.77679907388507</v>
      </c>
      <c r="AA1287" t="n">
        <v>1831.699763593381</v>
      </c>
      <c r="AB1287" t="b">
        <v>0</v>
      </c>
      <c r="AC1287" t="b">
        <v>1</v>
      </c>
      <c r="AD1287" t="n">
        <v>90.00055417745628</v>
      </c>
      <c r="AE1287" t="n">
        <v>0.5168522016804163</v>
      </c>
      <c r="AF1287" t="n">
        <v>0</v>
      </c>
      <c r="AG1287" t="n">
        <v>-0.01180402598832303</v>
      </c>
      <c r="AH1287" t="b">
        <v>0</v>
      </c>
      <c r="AI1287" t="b">
        <v>0</v>
      </c>
      <c r="AJ1287" t="n">
        <v>1831.699763593381</v>
      </c>
      <c r="AK1287" t="n">
        <v>0</v>
      </c>
      <c r="AL1287" t="n">
        <v>8.31965630537317</v>
      </c>
      <c r="AM1287" t="n">
        <v>0</v>
      </c>
      <c r="AN1287" t="n">
        <v>8.83717958259418</v>
      </c>
      <c r="AO1287" t="n">
        <v>0</v>
      </c>
      <c r="AP1287" t="n">
        <v>1</v>
      </c>
      <c r="AQ1287" t="n">
        <v>3</v>
      </c>
      <c r="AR1287" t="n">
        <v>0</v>
      </c>
      <c r="AS1287" t="n">
        <v>0</v>
      </c>
      <c r="AT1287" t="n">
        <v>2.466356984159356</v>
      </c>
      <c r="AU1287" t="n">
        <v>0.7848807629657438</v>
      </c>
      <c r="AV1287" t="n">
        <v>2.466356984159356</v>
      </c>
    </row>
    <row r="1288" spans="1:48">
      <c r="A1288" t="n">
        <v>1285</v>
      </c>
      <c r="B1288" t="n">
        <v>0</v>
      </c>
      <c r="C1288" t="n">
        <v>0</v>
      </c>
      <c r="D1288" t="n">
        <v>0</v>
      </c>
      <c r="E1288" t="n">
        <v>86</v>
      </c>
      <c r="F1288" t="n">
        <v>-0.1984072896370144</v>
      </c>
      <c r="G1288" t="n">
        <v>609.0607178173231</v>
      </c>
      <c r="H1288" t="n">
        <v>2248.652170181557</v>
      </c>
      <c r="I1288" t="n">
        <v>6.857880326227423</v>
      </c>
      <c r="J1288" t="n">
        <v>6.857880326227423</v>
      </c>
      <c r="K1288" t="n">
        <v>107.5228319071255</v>
      </c>
      <c r="L1288" t="n">
        <v>6</v>
      </c>
      <c r="M1288" t="n">
        <v>29.12319390767214</v>
      </c>
      <c r="N1288" t="n">
        <v>1816.910953506698</v>
      </c>
      <c r="O1288" t="b">
        <v>0</v>
      </c>
      <c r="P1288" t="n">
        <v>6.857880326227423</v>
      </c>
      <c r="Q1288" t="n">
        <v>0</v>
      </c>
      <c r="R1288" t="n">
        <v>0.8901006906933241</v>
      </c>
      <c r="S1288" t="n">
        <v>43.22863923920043</v>
      </c>
      <c r="T1288" t="n">
        <v>40.49379715496074</v>
      </c>
      <c r="U1288" t="n">
        <v>7.704611846650328</v>
      </c>
      <c r="V1288" t="n">
        <v>4.450240338534826</v>
      </c>
      <c r="W1288" t="n">
        <v>-32.74731205617868</v>
      </c>
      <c r="X1288" t="n">
        <v>1</v>
      </c>
      <c r="Y1288" t="n">
        <v>9.921236930969997</v>
      </c>
      <c r="Z1288" t="n">
        <v>84.76755958479735</v>
      </c>
      <c r="AA1288" t="n">
        <v>1816.910953506698</v>
      </c>
      <c r="AB1288" t="b">
        <v>0</v>
      </c>
      <c r="AC1288" t="b">
        <v>1</v>
      </c>
      <c r="AD1288" t="n">
        <v>90.00290144560263</v>
      </c>
      <c r="AE1288" t="n">
        <v>0.684272192218659</v>
      </c>
      <c r="AF1288" t="n">
        <v>0</v>
      </c>
      <c r="AG1288" t="n">
        <v>-0.009956593432348726</v>
      </c>
      <c r="AH1288" t="b">
        <v>0</v>
      </c>
      <c r="AI1288" t="b">
        <v>0</v>
      </c>
      <c r="AJ1288" t="n">
        <v>1816.910953506698</v>
      </c>
      <c r="AK1288" t="n">
        <v>0</v>
      </c>
      <c r="AL1288" t="n">
        <v>7.704611846650328</v>
      </c>
      <c r="AM1288" t="n">
        <v>0</v>
      </c>
      <c r="AN1288" t="n">
        <v>8.38955511440958</v>
      </c>
      <c r="AO1288" t="n">
        <v>0</v>
      </c>
      <c r="AP1288" t="n">
        <v>1</v>
      </c>
      <c r="AQ1288" t="n">
        <v>3</v>
      </c>
      <c r="AR1288" t="n">
        <v>0</v>
      </c>
      <c r="AS1288" t="n">
        <v>0</v>
      </c>
      <c r="AT1288" t="n">
        <v>2.384444154278268</v>
      </c>
      <c r="AU1288" t="n">
        <v>0.758813245235473</v>
      </c>
      <c r="AV1288" t="n">
        <v>2.384444154278268</v>
      </c>
    </row>
    <row r="1289" spans="1:48">
      <c r="A1289" t="n">
        <v>1286</v>
      </c>
      <c r="B1289" t="n">
        <v>0</v>
      </c>
      <c r="C1289" t="n">
        <v>0</v>
      </c>
      <c r="D1289" t="n">
        <v>0</v>
      </c>
      <c r="E1289" t="n">
        <v>85.3</v>
      </c>
      <c r="F1289" t="n">
        <v>-0.1804909343413748</v>
      </c>
      <c r="G1289" t="n">
        <v>604.1032468583448</v>
      </c>
      <c r="H1289" t="n">
        <v>2230.349187401009</v>
      </c>
      <c r="I1289" t="n">
        <v>7.67523519394492</v>
      </c>
      <c r="J1289" t="n">
        <v>7.67523519394492</v>
      </c>
      <c r="K1289" t="n">
        <v>121.3254482767899</v>
      </c>
      <c r="L1289" t="n">
        <v>6</v>
      </c>
      <c r="M1289" t="n">
        <v>32.86171405113486</v>
      </c>
      <c r="N1289" t="n">
        <v>1802.122143420016</v>
      </c>
      <c r="O1289" t="b">
        <v>0</v>
      </c>
      <c r="P1289" t="n">
        <v>7.67523519394492</v>
      </c>
      <c r="Q1289" t="n">
        <v>0</v>
      </c>
      <c r="R1289" t="n">
        <v>0.8983291978618531</v>
      </c>
      <c r="S1289" t="n">
        <v>43.24945941886507</v>
      </c>
      <c r="T1289" t="n">
        <v>45.27342346090813</v>
      </c>
      <c r="U1289" t="n">
        <v>8.543900401114685</v>
      </c>
      <c r="V1289" t="n">
        <v>4.602985278810529</v>
      </c>
      <c r="W1289" t="n">
        <v>-24.7350696518485</v>
      </c>
      <c r="X1289" t="n">
        <v>1</v>
      </c>
      <c r="Y1289" t="n">
        <v>1.908994526639816</v>
      </c>
      <c r="Z1289" t="n">
        <v>84.75832009570964</v>
      </c>
      <c r="AA1289" t="n">
        <v>1802.122143420016</v>
      </c>
      <c r="AB1289" t="b">
        <v>0</v>
      </c>
      <c r="AC1289" t="b">
        <v>1</v>
      </c>
      <c r="AD1289" t="n">
        <v>90.00524871374898</v>
      </c>
      <c r="AE1289" t="n">
        <v>0.5168522016804163</v>
      </c>
      <c r="AF1289" t="n">
        <v>0</v>
      </c>
      <c r="AG1289" t="n">
        <v>-0.008935644791386976</v>
      </c>
      <c r="AH1289" t="b">
        <v>0</v>
      </c>
      <c r="AI1289" t="b">
        <v>0</v>
      </c>
      <c r="AJ1289" t="n">
        <v>1802.122143420016</v>
      </c>
      <c r="AK1289" t="n">
        <v>0</v>
      </c>
      <c r="AL1289" t="n">
        <v>8.543900401114685</v>
      </c>
      <c r="AM1289" t="n">
        <v>0</v>
      </c>
      <c r="AN1289" t="n">
        <v>9.061331234256123</v>
      </c>
      <c r="AO1289" t="n">
        <v>0</v>
      </c>
      <c r="AP1289" t="n">
        <v>1</v>
      </c>
      <c r="AQ1289" t="n">
        <v>3</v>
      </c>
      <c r="AR1289" t="n">
        <v>0</v>
      </c>
      <c r="AS1289" t="n">
        <v>0</v>
      </c>
      <c r="AT1289" t="n">
        <v>2.482230379366299</v>
      </c>
      <c r="AU1289" t="n">
        <v>0.7899322306246842</v>
      </c>
      <c r="AV1289" t="n">
        <v>2.482230379366299</v>
      </c>
    </row>
    <row r="1290" spans="1:48">
      <c r="A1290" t="n">
        <v>1287</v>
      </c>
      <c r="B1290" t="n">
        <v>0</v>
      </c>
      <c r="C1290" t="n">
        <v>0</v>
      </c>
      <c r="D1290" t="n">
        <v>0</v>
      </c>
      <c r="E1290" t="n">
        <v>84.7</v>
      </c>
      <c r="F1290" t="n">
        <v>-0.1629623063308099</v>
      </c>
      <c r="G1290" t="n">
        <v>599.8539860363636</v>
      </c>
      <c r="H1290" t="n">
        <v>2214.660916446255</v>
      </c>
      <c r="I1290" t="n">
        <v>8.491885552191123</v>
      </c>
      <c r="J1290" t="n">
        <v>8.491885552191123</v>
      </c>
      <c r="K1290" t="n">
        <v>135.1854544535712</v>
      </c>
      <c r="L1290" t="n">
        <v>6</v>
      </c>
      <c r="M1290" t="n">
        <v>36.61577856272243</v>
      </c>
      <c r="N1290" t="n">
        <v>1789.446020488574</v>
      </c>
      <c r="O1290" t="b">
        <v>0</v>
      </c>
      <c r="P1290" t="n">
        <v>8.491885552191123</v>
      </c>
      <c r="Q1290" t="n">
        <v>0</v>
      </c>
      <c r="R1290" t="n">
        <v>0.9049843628130306</v>
      </c>
      <c r="S1290" t="n">
        <v>43.27101638056996</v>
      </c>
      <c r="T1290" t="n">
        <v>50.07440955805123</v>
      </c>
      <c r="U1290" t="n">
        <v>9.38346108632768</v>
      </c>
      <c r="V1290" t="n">
        <v>4.757851930919507</v>
      </c>
      <c r="W1290" t="n">
        <v>-28.43021714382191</v>
      </c>
      <c r="X1290" t="n">
        <v>1</v>
      </c>
      <c r="Y1290" t="n">
        <v>5.604142018613231</v>
      </c>
      <c r="Z1290" t="n">
        <v>84.74908060662192</v>
      </c>
      <c r="AA1290" t="n">
        <v>1789.446020488574</v>
      </c>
      <c r="AB1290" t="b">
        <v>0</v>
      </c>
      <c r="AC1290" t="b">
        <v>1</v>
      </c>
      <c r="AD1290" t="n">
        <v>90.00673941544447</v>
      </c>
      <c r="AE1290" t="n">
        <v>0.5940642388261296</v>
      </c>
      <c r="AF1290" t="n">
        <v>0</v>
      </c>
      <c r="AG1290" t="n">
        <v>-0.007925824897878075</v>
      </c>
      <c r="AH1290" t="b">
        <v>0</v>
      </c>
      <c r="AI1290" t="b">
        <v>0</v>
      </c>
      <c r="AJ1290" t="n">
        <v>1789.446020488574</v>
      </c>
      <c r="AK1290" t="n">
        <v>0</v>
      </c>
      <c r="AL1290" t="n">
        <v>9.38346108632768</v>
      </c>
      <c r="AM1290" t="n">
        <v>0</v>
      </c>
      <c r="AN1290" t="n">
        <v>9.978018360244857</v>
      </c>
      <c r="AO1290" t="n">
        <v>0</v>
      </c>
      <c r="AP1290" t="n">
        <v>1</v>
      </c>
      <c r="AQ1290" t="n">
        <v>3</v>
      </c>
      <c r="AR1290" t="n">
        <v>0</v>
      </c>
      <c r="AS1290" t="n">
        <v>0</v>
      </c>
      <c r="AT1290" t="n">
        <v>2.621380637367044</v>
      </c>
      <c r="AU1290" t="n">
        <v>0.8342146931262473</v>
      </c>
      <c r="AV1290" t="n">
        <v>2.621380637367044</v>
      </c>
    </row>
    <row r="1291" spans="1:48">
      <c r="A1291" t="n">
        <v>1288</v>
      </c>
      <c r="B1291" t="n">
        <v>0</v>
      </c>
      <c r="C1291" t="n">
        <v>0</v>
      </c>
      <c r="D1291" t="n">
        <v>0</v>
      </c>
      <c r="E1291" t="n">
        <v>84.09999999999999</v>
      </c>
      <c r="F1291" t="n">
        <v>-0.1676598403353804</v>
      </c>
      <c r="G1291" t="n">
        <v>595.6047252143821</v>
      </c>
      <c r="H1291" t="n">
        <v>2198.972645491499</v>
      </c>
      <c r="I1291" t="n">
        <v>8.011653986162296</v>
      </c>
      <c r="J1291" t="n">
        <v>8.011653986162296</v>
      </c>
      <c r="K1291" t="n">
        <v>128.450391367932</v>
      </c>
      <c r="L1291" t="n">
        <v>6</v>
      </c>
      <c r="M1291" t="n">
        <v>34.79154695772807</v>
      </c>
      <c r="N1291" t="n">
        <v>1776.769897557131</v>
      </c>
      <c r="O1291" t="b">
        <v>0</v>
      </c>
      <c r="P1291" t="n">
        <v>8.011653986162296</v>
      </c>
      <c r="Q1291" t="n">
        <v>0</v>
      </c>
      <c r="R1291" t="n">
        <v>0.9021879386322509</v>
      </c>
      <c r="S1291" t="n">
        <v>43.29330580352339</v>
      </c>
      <c r="T1291" t="n">
        <v>47.72713466995767</v>
      </c>
      <c r="U1291" t="n">
        <v>8.880249494698687</v>
      </c>
      <c r="V1291" t="n">
        <v>4.668289425244723</v>
      </c>
      <c r="W1291" t="n">
        <v>-29.88729561340503</v>
      </c>
      <c r="X1291" t="n">
        <v>1</v>
      </c>
      <c r="Y1291" t="n">
        <v>7.061220488196348</v>
      </c>
      <c r="Z1291" t="n">
        <v>84.7398411175342</v>
      </c>
      <c r="AA1291" t="n">
        <v>1776.769897557131</v>
      </c>
      <c r="AB1291" t="b">
        <v>0</v>
      </c>
      <c r="AC1291" t="b">
        <v>1</v>
      </c>
      <c r="AD1291" t="n">
        <v>90.00925238419582</v>
      </c>
      <c r="AE1291" t="n">
        <v>0.6245106546084633</v>
      </c>
      <c r="AF1291" t="n">
        <v>0</v>
      </c>
      <c r="AG1291" t="n">
        <v>-0.008758449435952553</v>
      </c>
      <c r="AH1291" t="b">
        <v>0</v>
      </c>
      <c r="AI1291" t="b">
        <v>0</v>
      </c>
      <c r="AJ1291" t="n">
        <v>1776.769897557131</v>
      </c>
      <c r="AK1291" t="n">
        <v>0</v>
      </c>
      <c r="AL1291" t="n">
        <v>8.880249494698687</v>
      </c>
      <c r="AM1291" t="n">
        <v>0</v>
      </c>
      <c r="AN1291" t="n">
        <v>9.505253184398196</v>
      </c>
      <c r="AO1291" t="n">
        <v>0</v>
      </c>
      <c r="AP1291" t="n">
        <v>1</v>
      </c>
      <c r="AQ1291" t="n">
        <v>3</v>
      </c>
      <c r="AR1291" t="n">
        <v>0</v>
      </c>
      <c r="AS1291" t="n">
        <v>0</v>
      </c>
      <c r="AT1291" t="n">
        <v>2.536853944121964</v>
      </c>
      <c r="AU1291" t="n">
        <v>0.80731535296127</v>
      </c>
      <c r="AV1291" t="n">
        <v>2.536853944121964</v>
      </c>
    </row>
    <row r="1292" spans="1:48">
      <c r="A1292" t="n">
        <v>1289</v>
      </c>
      <c r="B1292" t="n">
        <v>0</v>
      </c>
      <c r="C1292" t="n">
        <v>0</v>
      </c>
      <c r="D1292" t="n">
        <v>0</v>
      </c>
      <c r="E1292" t="n">
        <v>83.5</v>
      </c>
      <c r="F1292" t="n">
        <v>-0.1663983323276792</v>
      </c>
      <c r="G1292" t="n">
        <v>591.3554643924009</v>
      </c>
      <c r="H1292" t="n">
        <v>2183.284374536744</v>
      </c>
      <c r="I1292" t="n">
        <v>7.880476556184257</v>
      </c>
      <c r="J1292" t="n">
        <v>7.880476556184257</v>
      </c>
      <c r="K1292" t="n">
        <v>127.2551154110182</v>
      </c>
      <c r="L1292" t="n">
        <v>6</v>
      </c>
      <c r="M1292" t="n">
        <v>34.46779940710136</v>
      </c>
      <c r="N1292" t="n">
        <v>1764.093774625689</v>
      </c>
      <c r="O1292" t="b">
        <v>0</v>
      </c>
      <c r="P1292" t="n">
        <v>7.880476556184257</v>
      </c>
      <c r="Q1292" t="n">
        <v>0</v>
      </c>
      <c r="R1292" t="n">
        <v>0.9018133586590016</v>
      </c>
      <c r="S1292" t="n">
        <v>43.31495362529794</v>
      </c>
      <c r="T1292" t="n">
        <v>47.30265655687228</v>
      </c>
      <c r="U1292" t="n">
        <v>8.738478400788543</v>
      </c>
      <c r="V1292" t="n">
        <v>4.644488973826043</v>
      </c>
      <c r="W1292" t="n">
        <v>-29.88729561340503</v>
      </c>
      <c r="X1292" t="n">
        <v>1</v>
      </c>
      <c r="Y1292" t="n">
        <v>7.061220488196348</v>
      </c>
      <c r="Z1292" t="n">
        <v>84.73060162844648</v>
      </c>
      <c r="AA1292" t="n">
        <v>1764.093774625689</v>
      </c>
      <c r="AB1292" t="b">
        <v>0</v>
      </c>
      <c r="AC1292" t="b">
        <v>1</v>
      </c>
      <c r="AD1292" t="n">
        <v>90.01205445581812</v>
      </c>
      <c r="AE1292" t="n">
        <v>0.6245106546084633</v>
      </c>
      <c r="AF1292" t="n">
        <v>0</v>
      </c>
      <c r="AG1292" t="n">
        <v>-0.009568474231908874</v>
      </c>
      <c r="AH1292" t="b">
        <v>0</v>
      </c>
      <c r="AI1292" t="b">
        <v>0</v>
      </c>
      <c r="AJ1292" t="n">
        <v>1764.093774625689</v>
      </c>
      <c r="AK1292" t="n">
        <v>0</v>
      </c>
      <c r="AL1292" t="n">
        <v>8.738478400788543</v>
      </c>
      <c r="AM1292" t="n">
        <v>0</v>
      </c>
      <c r="AN1292" t="n">
        <v>9.363482090488052</v>
      </c>
      <c r="AO1292" t="n">
        <v>0</v>
      </c>
      <c r="AP1292" t="n">
        <v>1</v>
      </c>
      <c r="AQ1292" t="n">
        <v>3</v>
      </c>
      <c r="AR1292" t="n">
        <v>0</v>
      </c>
      <c r="AS1292" t="n">
        <v>0</v>
      </c>
      <c r="AT1292" t="n">
        <v>2.505747084115139</v>
      </c>
      <c r="AU1292" t="n">
        <v>0.7974160658051784</v>
      </c>
      <c r="AV1292" t="n">
        <v>2.505747084115139</v>
      </c>
    </row>
    <row r="1293" spans="1:48">
      <c r="A1293" t="n">
        <v>1290</v>
      </c>
      <c r="B1293" t="n">
        <v>0</v>
      </c>
      <c r="C1293" t="n">
        <v>0</v>
      </c>
      <c r="D1293" t="n">
        <v>0</v>
      </c>
      <c r="E1293" t="n">
        <v>82.90000000000001</v>
      </c>
      <c r="F1293" t="n">
        <v>-0.166746830353901</v>
      </c>
      <c r="G1293" t="n">
        <v>587.1062035704197</v>
      </c>
      <c r="H1293" t="n">
        <v>2167.59610358199</v>
      </c>
      <c r="I1293" t="n">
        <v>7.659453298795357</v>
      </c>
      <c r="J1293" t="n">
        <v>7.659453298795357</v>
      </c>
      <c r="K1293" t="n">
        <v>124.5811929567107</v>
      </c>
      <c r="L1293" t="n">
        <v>6</v>
      </c>
      <c r="M1293" t="n">
        <v>33.74355172175262</v>
      </c>
      <c r="N1293" t="n">
        <v>1751.417651694248</v>
      </c>
      <c r="O1293" t="b">
        <v>0</v>
      </c>
      <c r="P1293" t="n">
        <v>7.659453298795356</v>
      </c>
      <c r="Q1293" t="n">
        <v>0</v>
      </c>
      <c r="R1293" t="n">
        <v>0.9007189771509346</v>
      </c>
      <c r="S1293" t="n">
        <v>43.33632854507898</v>
      </c>
      <c r="T1293" t="n">
        <v>46.36498452592785</v>
      </c>
      <c r="U1293" t="n">
        <v>8.503710361496971</v>
      </c>
      <c r="V1293" t="n">
        <v>4.603163088115217</v>
      </c>
      <c r="W1293" t="n">
        <v>-29.88729561340503</v>
      </c>
      <c r="X1293" t="n">
        <v>1</v>
      </c>
      <c r="Y1293" t="n">
        <v>7.061220488196348</v>
      </c>
      <c r="Z1293" t="n">
        <v>84.72136213935876</v>
      </c>
      <c r="AA1293" t="n">
        <v>1751.417651694248</v>
      </c>
      <c r="AB1293" t="b">
        <v>0</v>
      </c>
      <c r="AC1293" t="b">
        <v>1</v>
      </c>
      <c r="AD1293" t="n">
        <v>90.01485652744041</v>
      </c>
      <c r="AE1293" t="n">
        <v>0.6245106546084633</v>
      </c>
      <c r="AF1293" t="n">
        <v>0</v>
      </c>
      <c r="AG1293" t="n">
        <v>-0.01020664537974908</v>
      </c>
      <c r="AH1293" t="b">
        <v>0</v>
      </c>
      <c r="AI1293" t="b">
        <v>0</v>
      </c>
      <c r="AJ1293" t="n">
        <v>1751.417651694248</v>
      </c>
      <c r="AK1293" t="n">
        <v>0</v>
      </c>
      <c r="AL1293" t="n">
        <v>8.503710361496971</v>
      </c>
      <c r="AM1293" t="n">
        <v>0</v>
      </c>
      <c r="AN1293" t="n">
        <v>9.128714051196482</v>
      </c>
      <c r="AO1293" t="n">
        <v>0</v>
      </c>
      <c r="AP1293" t="n">
        <v>1</v>
      </c>
      <c r="AQ1293" t="n">
        <v>3</v>
      </c>
      <c r="AR1293" t="n">
        <v>0</v>
      </c>
      <c r="AS1293" t="n">
        <v>0</v>
      </c>
      <c r="AT1293" t="n">
        <v>2.45971930534997</v>
      </c>
      <c r="AU1293" t="n">
        <v>0.7827684221968719</v>
      </c>
      <c r="AV1293" t="n">
        <v>2.45971930534997</v>
      </c>
    </row>
    <row r="1294" spans="1:48">
      <c r="A1294" t="n">
        <v>1291</v>
      </c>
      <c r="B1294" t="n">
        <v>0</v>
      </c>
      <c r="C1294" t="n">
        <v>0</v>
      </c>
      <c r="D1294" t="n">
        <v>0</v>
      </c>
      <c r="E1294" t="n">
        <v>82.3</v>
      </c>
      <c r="F1294" t="n">
        <v>-0.1666143462567256</v>
      </c>
      <c r="G1294" t="n">
        <v>582.8569427484382</v>
      </c>
      <c r="H1294" t="n">
        <v>2151.907832627234</v>
      </c>
      <c r="I1294" t="n">
        <v>7.468900723497003</v>
      </c>
      <c r="J1294" t="n">
        <v>7.468900723497003</v>
      </c>
      <c r="K1294" t="n">
        <v>122.3675021182923</v>
      </c>
      <c r="L1294" t="n">
        <v>6</v>
      </c>
      <c r="M1294" t="n">
        <v>33.14396048707809</v>
      </c>
      <c r="N1294" t="n">
        <v>1738.741528762805</v>
      </c>
      <c r="O1294" t="b">
        <v>0</v>
      </c>
      <c r="P1294" t="n">
        <v>7.468900723497002</v>
      </c>
      <c r="Q1294" t="n">
        <v>0</v>
      </c>
      <c r="R1294" t="n">
        <v>0.8998111552281836</v>
      </c>
      <c r="S1294" t="n">
        <v>43.35733552513442</v>
      </c>
      <c r="T1294" t="n">
        <v>45.58706884186684</v>
      </c>
      <c r="U1294" t="n">
        <v>8.300520259279248</v>
      </c>
      <c r="V1294" t="n">
        <v>4.567315763799904</v>
      </c>
      <c r="W1294" t="n">
        <v>-30.39317526442309</v>
      </c>
      <c r="X1294" t="n">
        <v>1</v>
      </c>
      <c r="Y1294" t="n">
        <v>7.567100139214411</v>
      </c>
      <c r="Z1294" t="n">
        <v>84.71212265027104</v>
      </c>
      <c r="AA1294" t="n">
        <v>1738.741528762805</v>
      </c>
      <c r="AB1294" t="b">
        <v>0</v>
      </c>
      <c r="AC1294" t="b">
        <v>1</v>
      </c>
      <c r="AD1294" t="n">
        <v>90.01775897200935</v>
      </c>
      <c r="AE1294" t="n">
        <v>0.6350812741819751</v>
      </c>
      <c r="AF1294" t="n">
        <v>0</v>
      </c>
      <c r="AG1294" t="n">
        <v>-0.01084481652758795</v>
      </c>
      <c r="AH1294" t="b">
        <v>0</v>
      </c>
      <c r="AI1294" t="b">
        <v>0</v>
      </c>
      <c r="AJ1294" t="n">
        <v>1738.741528762805</v>
      </c>
      <c r="AK1294" t="n">
        <v>0</v>
      </c>
      <c r="AL1294" t="n">
        <v>8.300520259279248</v>
      </c>
      <c r="AM1294" t="n">
        <v>0</v>
      </c>
      <c r="AN1294" t="n">
        <v>8.936094568552269</v>
      </c>
      <c r="AO1294" t="n">
        <v>0</v>
      </c>
      <c r="AP1294" t="n">
        <v>1</v>
      </c>
      <c r="AQ1294" t="n">
        <v>3</v>
      </c>
      <c r="AR1294" t="n">
        <v>0</v>
      </c>
      <c r="AS1294" t="n">
        <v>0</v>
      </c>
      <c r="AT1294" t="n">
        <v>2.420545681890264</v>
      </c>
      <c r="AU1294" t="n">
        <v>0.7703020097242803</v>
      </c>
      <c r="AV1294" t="n">
        <v>2.420545681890264</v>
      </c>
    </row>
    <row r="1295" spans="1:48">
      <c r="A1295" t="n">
        <v>1292</v>
      </c>
      <c r="B1295" t="n">
        <v>0</v>
      </c>
      <c r="C1295" t="n">
        <v>0</v>
      </c>
      <c r="D1295" t="n">
        <v>0</v>
      </c>
      <c r="E1295" t="n">
        <v>81.7</v>
      </c>
      <c r="F1295" t="n">
        <v>-0.1667957846191825</v>
      </c>
      <c r="G1295" t="n">
        <v>578.607681926457</v>
      </c>
      <c r="H1295" t="n">
        <v>2136.219561672479</v>
      </c>
      <c r="I1295" t="n">
        <v>7.263543620736753</v>
      </c>
      <c r="J1295" t="n">
        <v>7.263543620736753</v>
      </c>
      <c r="K1295" t="n">
        <v>119.8769640688033</v>
      </c>
      <c r="L1295" t="n">
        <v>6</v>
      </c>
      <c r="M1295" t="n">
        <v>32.46938355059677</v>
      </c>
      <c r="N1295" t="n">
        <v>1726.065405831363</v>
      </c>
      <c r="O1295" t="b">
        <v>0</v>
      </c>
      <c r="P1295" t="n">
        <v>7.263543620736753</v>
      </c>
      <c r="Q1295" t="n">
        <v>0</v>
      </c>
      <c r="R1295" t="n">
        <v>0.8987275496129279</v>
      </c>
      <c r="S1295" t="n">
        <v>43.37800719990431</v>
      </c>
      <c r="T1295" t="n">
        <v>44.71308423696802</v>
      </c>
      <c r="U1295" t="n">
        <v>8.08203067088027</v>
      </c>
      <c r="V1295" t="n">
        <v>4.528203605041327</v>
      </c>
      <c r="W1295" t="n">
        <v>-37.8995380177352</v>
      </c>
      <c r="X1295" t="n">
        <v>1</v>
      </c>
      <c r="Y1295" t="n">
        <v>15.07346289252651</v>
      </c>
      <c r="Z1295" t="n">
        <v>84.69984794555134</v>
      </c>
      <c r="AA1295" t="n">
        <v>1726.065405831363</v>
      </c>
      <c r="AB1295" t="b">
        <v>0</v>
      </c>
      <c r="AC1295" t="b">
        <v>1</v>
      </c>
      <c r="AD1295" t="n">
        <v>90.02225114721406</v>
      </c>
      <c r="AE1295" t="n">
        <v>0.7919306451467056</v>
      </c>
      <c r="AF1295" t="n">
        <v>0</v>
      </c>
      <c r="AG1295" t="n">
        <v>-0.01119338985098778</v>
      </c>
      <c r="AH1295" t="b">
        <v>0</v>
      </c>
      <c r="AI1295" t="b">
        <v>0</v>
      </c>
      <c r="AJ1295" t="n">
        <v>1726.065405831363</v>
      </c>
      <c r="AK1295" t="n">
        <v>0</v>
      </c>
      <c r="AL1295" t="n">
        <v>8.08203067088027</v>
      </c>
      <c r="AM1295" t="n">
        <v>0</v>
      </c>
      <c r="AN1295" t="n">
        <v>8.874454351118022</v>
      </c>
      <c r="AO1295" t="n">
        <v>0</v>
      </c>
      <c r="AP1295" t="n">
        <v>1</v>
      </c>
      <c r="AQ1295" t="n">
        <v>3</v>
      </c>
      <c r="AR1295" t="n">
        <v>0</v>
      </c>
      <c r="AS1295" t="n">
        <v>0</v>
      </c>
      <c r="AT1295" t="n">
        <v>2.402542782303104</v>
      </c>
      <c r="AU1295" t="n">
        <v>0.7645728595427295</v>
      </c>
      <c r="AV1295" t="n">
        <v>2.402542782303104</v>
      </c>
    </row>
    <row r="1296" spans="1:48">
      <c r="A1296" t="n">
        <v>1293</v>
      </c>
      <c r="B1296" t="n">
        <v>0</v>
      </c>
      <c r="C1296" t="n">
        <v>0</v>
      </c>
      <c r="D1296" t="n">
        <v>0</v>
      </c>
      <c r="E1296" t="n">
        <v>81.09999999999999</v>
      </c>
      <c r="F1296" t="n">
        <v>-0.1662025152665443</v>
      </c>
      <c r="G1296" t="n">
        <v>574.3584211044756</v>
      </c>
      <c r="H1296" t="n">
        <v>2120.531290717724</v>
      </c>
      <c r="I1296" t="n">
        <v>7.104465855282164</v>
      </c>
      <c r="J1296" t="n">
        <v>7.104465855282164</v>
      </c>
      <c r="K1296" t="n">
        <v>118.1190160027343</v>
      </c>
      <c r="L1296" t="n">
        <v>6</v>
      </c>
      <c r="M1296" t="n">
        <v>31.99323293681862</v>
      </c>
      <c r="N1296" t="n">
        <v>1713.389282899921</v>
      </c>
      <c r="O1296" t="b">
        <v>0</v>
      </c>
      <c r="P1296" t="n">
        <v>7.104465855282164</v>
      </c>
      <c r="Q1296" t="n">
        <v>0</v>
      </c>
      <c r="R1296" t="n">
        <v>0.8979938592088627</v>
      </c>
      <c r="S1296" t="n">
        <v>43.39832793783818</v>
      </c>
      <c r="T1296" t="n">
        <v>44.09338094219123</v>
      </c>
      <c r="U1296" t="n">
        <v>7.911486011208624</v>
      </c>
      <c r="V1296" t="n">
        <v>4.497795624346409</v>
      </c>
      <c r="W1296" t="n">
        <v>-37.8995380177352</v>
      </c>
      <c r="X1296" t="n">
        <v>1</v>
      </c>
      <c r="Y1296" t="n">
        <v>15.07346289252651</v>
      </c>
      <c r="Z1296" t="n">
        <v>84.68757324083164</v>
      </c>
      <c r="AA1296" t="n">
        <v>1713.389282899921</v>
      </c>
      <c r="AB1296" t="b">
        <v>0</v>
      </c>
      <c r="AC1296" t="b">
        <v>1</v>
      </c>
      <c r="AD1296" t="n">
        <v>90.02823268010792</v>
      </c>
      <c r="AE1296" t="n">
        <v>0.7919306451467056</v>
      </c>
      <c r="AF1296" t="n">
        <v>0</v>
      </c>
      <c r="AG1296" t="n">
        <v>-0.01178928305628857</v>
      </c>
      <c r="AH1296" t="b">
        <v>0</v>
      </c>
      <c r="AI1296" t="b">
        <v>0</v>
      </c>
      <c r="AJ1296" t="n">
        <v>1713.389282899921</v>
      </c>
      <c r="AK1296" t="n">
        <v>0</v>
      </c>
      <c r="AL1296" t="n">
        <v>7.911486011208624</v>
      </c>
      <c r="AM1296" t="n">
        <v>0</v>
      </c>
      <c r="AN1296" t="n">
        <v>8.703909691446377</v>
      </c>
      <c r="AO1296" t="n">
        <v>0</v>
      </c>
      <c r="AP1296" t="n">
        <v>1</v>
      </c>
      <c r="AQ1296" t="n">
        <v>3</v>
      </c>
      <c r="AR1296" t="n">
        <v>0</v>
      </c>
      <c r="AS1296" t="n">
        <v>0</v>
      </c>
      <c r="AT1296" t="n">
        <v>2.367047380728868</v>
      </c>
      <c r="AU1296" t="n">
        <v>0.7532769854870697</v>
      </c>
      <c r="AV1296" t="n">
        <v>2.367047380728868</v>
      </c>
    </row>
    <row r="1297" spans="1:48">
      <c r="A1297" t="n">
        <v>1294</v>
      </c>
      <c r="B1297" t="n">
        <v>0</v>
      </c>
      <c r="C1297" t="n">
        <v>0</v>
      </c>
      <c r="D1297" t="n">
        <v>0</v>
      </c>
      <c r="E1297" t="n">
        <v>80.5</v>
      </c>
      <c r="F1297" t="n">
        <v>-0.1683941543146581</v>
      </c>
      <c r="G1297" t="n">
        <v>570.1091602824943</v>
      </c>
      <c r="H1297" t="n">
        <v>2104.843019762969</v>
      </c>
      <c r="I1297" t="n">
        <v>6.793633880376249</v>
      </c>
      <c r="J1297" t="n">
        <v>6.793633880376249</v>
      </c>
      <c r="K1297" t="n">
        <v>113.7929879691135</v>
      </c>
      <c r="L1297" t="n">
        <v>6</v>
      </c>
      <c r="M1297" t="n">
        <v>30.82150270019325</v>
      </c>
      <c r="N1297" t="n">
        <v>1700.713159968479</v>
      </c>
      <c r="O1297" t="b">
        <v>0</v>
      </c>
      <c r="P1297" t="n">
        <v>6.793633880376249</v>
      </c>
      <c r="Q1297" t="n">
        <v>0</v>
      </c>
      <c r="R1297" t="n">
        <v>0.8958028940655983</v>
      </c>
      <c r="S1297" t="n">
        <v>43.41834762820564</v>
      </c>
      <c r="T1297" t="n">
        <v>42.58238546292214</v>
      </c>
      <c r="U1297" t="n">
        <v>7.583848997789419</v>
      </c>
      <c r="V1297" t="n">
        <v>4.436961329019617</v>
      </c>
      <c r="W1297" t="n">
        <v>-37.8995380177352</v>
      </c>
      <c r="X1297" t="n">
        <v>1</v>
      </c>
      <c r="Y1297" t="n">
        <v>15.07346289252651</v>
      </c>
      <c r="Z1297" t="n">
        <v>84.67529853611194</v>
      </c>
      <c r="AA1297" t="n">
        <v>1700.713159968479</v>
      </c>
      <c r="AB1297" t="b">
        <v>0</v>
      </c>
      <c r="AC1297" t="b">
        <v>1</v>
      </c>
      <c r="AD1297" t="n">
        <v>90.03421421300177</v>
      </c>
      <c r="AE1297" t="n">
        <v>0.7919306451467056</v>
      </c>
      <c r="AF1297" t="n">
        <v>0</v>
      </c>
      <c r="AG1297" t="n">
        <v>-0.01240427111138315</v>
      </c>
      <c r="AH1297" t="b">
        <v>0</v>
      </c>
      <c r="AI1297" t="b">
        <v>0</v>
      </c>
      <c r="AJ1297" t="n">
        <v>1700.713159968479</v>
      </c>
      <c r="AK1297" t="n">
        <v>0</v>
      </c>
      <c r="AL1297" t="n">
        <v>7.583848997789419</v>
      </c>
      <c r="AM1297" t="n">
        <v>0</v>
      </c>
      <c r="AN1297" t="n">
        <v>8.376272678027171</v>
      </c>
      <c r="AO1297" t="n">
        <v>0</v>
      </c>
      <c r="AP1297" t="n">
        <v>1</v>
      </c>
      <c r="AQ1297" t="n">
        <v>3</v>
      </c>
      <c r="AR1297" t="n">
        <v>0</v>
      </c>
      <c r="AS1297" t="n">
        <v>0</v>
      </c>
      <c r="AT1297" t="n">
        <v>2.306284190856366</v>
      </c>
      <c r="AU1297" t="n">
        <v>0.7339400204273998</v>
      </c>
      <c r="AV1297" t="n">
        <v>2.306284190856366</v>
      </c>
    </row>
    <row r="1298" spans="1:48">
      <c r="A1298" t="n">
        <v>1295</v>
      </c>
      <c r="B1298" t="n">
        <v>0</v>
      </c>
      <c r="C1298" t="n">
        <v>0</v>
      </c>
      <c r="D1298" t="n">
        <v>0</v>
      </c>
      <c r="E1298" t="n">
        <v>79.90000000000001</v>
      </c>
      <c r="F1298" t="n">
        <v>-0.1602208674748162</v>
      </c>
      <c r="G1298" t="n">
        <v>565.859899460513</v>
      </c>
      <c r="H1298" t="n">
        <v>2089.154748808214</v>
      </c>
      <c r="I1298" t="n">
        <v>7.057007383183134</v>
      </c>
      <c r="J1298" t="n">
        <v>7.057007383183134</v>
      </c>
      <c r="K1298" t="n">
        <v>119.0921225773808</v>
      </c>
      <c r="L1298" t="n">
        <v>6</v>
      </c>
      <c r="M1298" t="n">
        <v>32.25680459842385</v>
      </c>
      <c r="N1298" t="n">
        <v>1688.037037037037</v>
      </c>
      <c r="O1298" t="b">
        <v>0</v>
      </c>
      <c r="P1298" t="n">
        <v>7.057007383183134</v>
      </c>
      <c r="Q1298" t="n">
        <v>0</v>
      </c>
      <c r="R1298" t="n">
        <v>0.8988960284723609</v>
      </c>
      <c r="S1298" t="n">
        <v>43.43790260940323</v>
      </c>
      <c r="T1298" t="n">
        <v>44.41201941584054</v>
      </c>
      <c r="U1298" t="n">
        <v>7.850749318779665</v>
      </c>
      <c r="V1298" t="n">
        <v>4.490231546504099</v>
      </c>
      <c r="W1298" t="n">
        <v>-38.35744288725324</v>
      </c>
      <c r="X1298" t="n">
        <v>1</v>
      </c>
      <c r="Y1298" t="n">
        <v>15.53136776204455</v>
      </c>
      <c r="Z1298" t="n">
        <v>84.66302383139224</v>
      </c>
      <c r="AA1298" t="n">
        <v>1688.037037037037</v>
      </c>
      <c r="AB1298" t="b">
        <v>0</v>
      </c>
      <c r="AC1298" t="b">
        <v>1</v>
      </c>
      <c r="AD1298" t="n">
        <v>90.04028660003641</v>
      </c>
      <c r="AE1298" t="n">
        <v>0.8014988065993214</v>
      </c>
      <c r="AF1298" t="n">
        <v>0</v>
      </c>
      <c r="AG1298" t="n">
        <v>-0.01299413728950705</v>
      </c>
      <c r="AH1298" t="b">
        <v>0</v>
      </c>
      <c r="AI1298" t="b">
        <v>0</v>
      </c>
      <c r="AJ1298" t="n">
        <v>1688.037037037037</v>
      </c>
      <c r="AK1298" t="n">
        <v>0</v>
      </c>
      <c r="AL1298" t="n">
        <v>7.850749318779665</v>
      </c>
      <c r="AM1298" t="n">
        <v>0</v>
      </c>
      <c r="AN1298" t="n">
        <v>8.65266241180966</v>
      </c>
      <c r="AO1298" t="n">
        <v>0</v>
      </c>
      <c r="AP1298" t="n">
        <v>1</v>
      </c>
      <c r="AQ1298" t="n">
        <v>3</v>
      </c>
      <c r="AR1298" t="n">
        <v>0</v>
      </c>
      <c r="AS1298" t="n">
        <v>0</v>
      </c>
      <c r="AT1298" t="n">
        <v>2.342993054629503</v>
      </c>
      <c r="AU1298" t="n">
        <v>0.7456220604527961</v>
      </c>
      <c r="AV1298" t="n">
        <v>2.342993054629503</v>
      </c>
    </row>
    <row r="1299" spans="1:48">
      <c r="A1299" t="n">
        <v>1296</v>
      </c>
      <c r="B1299" t="n">
        <v>0</v>
      </c>
      <c r="C1299" t="n">
        <v>0</v>
      </c>
      <c r="D1299" t="n">
        <v>0</v>
      </c>
      <c r="E1299" t="n">
        <v>79.40000000000001</v>
      </c>
      <c r="F1299" t="n">
        <v>-0.1073890424527448</v>
      </c>
      <c r="G1299" t="n">
        <v>562.3188487755285</v>
      </c>
      <c r="H1299" t="n">
        <v>2076.081189679252</v>
      </c>
      <c r="I1299" t="n">
        <v>9.786357915757321</v>
      </c>
      <c r="J1299" t="n">
        <v>9.786357915757321</v>
      </c>
      <c r="K1299" t="n">
        <v>166.1918935014428</v>
      </c>
      <c r="L1299" t="n">
        <v>6</v>
      </c>
      <c r="M1299" t="n">
        <v>45.01405566127919</v>
      </c>
      <c r="N1299" t="n">
        <v>1677.473601260835</v>
      </c>
      <c r="O1299" t="b">
        <v>0</v>
      </c>
      <c r="P1299" t="n">
        <v>9.786357915757321</v>
      </c>
      <c r="Q1299" t="n">
        <v>0</v>
      </c>
      <c r="R1299" t="n">
        <v>0.9170326164941119</v>
      </c>
      <c r="S1299" t="n">
        <v>43.45761268977636</v>
      </c>
      <c r="T1299" t="n">
        <v>60.75079983557318</v>
      </c>
      <c r="U1299" t="n">
        <v>10.67176645599732</v>
      </c>
      <c r="V1299" t="n">
        <v>5.040334908247445</v>
      </c>
      <c r="W1299" t="n">
        <v>-15.47128665406625</v>
      </c>
      <c r="X1299" t="n">
        <v>1</v>
      </c>
      <c r="Y1299" t="n">
        <v>-7.354788471142431</v>
      </c>
      <c r="Z1299" t="n">
        <v>84.65146132336206</v>
      </c>
      <c r="AA1299" t="n">
        <v>1677.473601260835</v>
      </c>
      <c r="AB1299" t="b">
        <v>0</v>
      </c>
      <c r="AC1299" t="b">
        <v>1</v>
      </c>
      <c r="AD1299" t="n">
        <v>90.04190893719731</v>
      </c>
      <c r="AE1299" t="n">
        <v>0.3232806166521306</v>
      </c>
      <c r="AF1299" t="n">
        <v>0</v>
      </c>
      <c r="AG1299" t="n">
        <v>-0.01263106779114315</v>
      </c>
      <c r="AH1299" t="b">
        <v>0</v>
      </c>
      <c r="AI1299" t="b">
        <v>0</v>
      </c>
      <c r="AJ1299" t="n">
        <v>1677.473601260835</v>
      </c>
      <c r="AK1299" t="n">
        <v>0</v>
      </c>
      <c r="AL1299" t="n">
        <v>10.67176645599732</v>
      </c>
      <c r="AM1299" t="n">
        <v>0</v>
      </c>
      <c r="AN1299" t="n">
        <v>10.99526619935659</v>
      </c>
      <c r="AO1299" t="n">
        <v>0</v>
      </c>
      <c r="AP1299" t="n">
        <v>1</v>
      </c>
      <c r="AQ1299" t="n">
        <v>3</v>
      </c>
      <c r="AR1299" t="n">
        <v>0</v>
      </c>
      <c r="AS1299" t="n">
        <v>0</v>
      </c>
      <c r="AT1299" t="n">
        <v>2.716479541921472</v>
      </c>
      <c r="AU1299" t="n">
        <v>0.8644784794488614</v>
      </c>
      <c r="AV1299" t="n">
        <v>2.716479541921472</v>
      </c>
    </row>
    <row r="1300" spans="1:48">
      <c r="A1300" t="n">
        <v>1297</v>
      </c>
      <c r="B1300" t="n">
        <v>0</v>
      </c>
      <c r="C1300" t="n">
        <v>0</v>
      </c>
      <c r="D1300" t="n">
        <v>0</v>
      </c>
      <c r="E1300" t="n">
        <v>79.09999999999999</v>
      </c>
      <c r="F1300" t="n">
        <v>-0.07688962938087762</v>
      </c>
      <c r="G1300" t="n">
        <v>560.1942183645378</v>
      </c>
      <c r="H1300" t="n">
        <v>2068.237054201874</v>
      </c>
      <c r="I1300" t="n">
        <v>11.34222206373523</v>
      </c>
      <c r="J1300" t="n">
        <v>11.34222206373523</v>
      </c>
      <c r="K1300" t="n">
        <v>193.3440918786562</v>
      </c>
      <c r="L1300" t="n">
        <v>6</v>
      </c>
      <c r="M1300" t="n">
        <v>52.3683889162124</v>
      </c>
      <c r="N1300" t="n">
        <v>1671.135539795114</v>
      </c>
      <c r="O1300" t="b">
        <v>0</v>
      </c>
      <c r="P1300" t="n">
        <v>11.34222206373523</v>
      </c>
      <c r="Q1300" t="n">
        <v>0</v>
      </c>
      <c r="R1300" t="n">
        <v>0.923657993359872</v>
      </c>
      <c r="S1300" t="n">
        <v>43.48004262901292</v>
      </c>
      <c r="T1300" t="n">
        <v>70.16922170976429</v>
      </c>
      <c r="U1300" t="n">
        <v>12.27967726720697</v>
      </c>
      <c r="V1300" t="n">
        <v>5.356859189699435</v>
      </c>
      <c r="W1300" t="n">
        <v>-13.75432961876658</v>
      </c>
      <c r="X1300" t="n">
        <v>1</v>
      </c>
      <c r="Y1300" t="n">
        <v>-9.071745506442102</v>
      </c>
      <c r="Z1300" t="n">
        <v>84.63869318920239</v>
      </c>
      <c r="AA1300" t="n">
        <v>1671.135539795114</v>
      </c>
      <c r="AB1300" t="b">
        <v>0</v>
      </c>
      <c r="AC1300" t="b">
        <v>1</v>
      </c>
      <c r="AD1300" t="n">
        <v>90.03864970426524</v>
      </c>
      <c r="AE1300" t="n">
        <v>0.2874039024816897</v>
      </c>
      <c r="AF1300" t="n">
        <v>0</v>
      </c>
      <c r="AG1300" t="n">
        <v>-0.01210463894093067</v>
      </c>
      <c r="AH1300" t="b">
        <v>0</v>
      </c>
      <c r="AI1300" t="b">
        <v>0</v>
      </c>
      <c r="AJ1300" t="n">
        <v>1671.135539795114</v>
      </c>
      <c r="AK1300" t="n">
        <v>0</v>
      </c>
      <c r="AL1300" t="n">
        <v>12.27967726720697</v>
      </c>
      <c r="AM1300" t="n">
        <v>0</v>
      </c>
      <c r="AN1300" t="n">
        <v>12.56720442846142</v>
      </c>
      <c r="AO1300" t="n">
        <v>0</v>
      </c>
      <c r="AP1300" t="n">
        <v>1</v>
      </c>
      <c r="AQ1300" t="n">
        <v>3</v>
      </c>
      <c r="AR1300" t="n">
        <v>0</v>
      </c>
      <c r="AS1300" t="n">
        <v>0</v>
      </c>
      <c r="AT1300" t="n">
        <v>2.969614539479111</v>
      </c>
      <c r="AU1300" t="n">
        <v>0.9450348592805063</v>
      </c>
      <c r="AV1300" t="n">
        <v>2.969614539479111</v>
      </c>
    </row>
    <row r="1301" spans="1:48">
      <c r="A1301" t="n">
        <v>1298</v>
      </c>
      <c r="B1301" t="n">
        <v>0</v>
      </c>
      <c r="C1301" t="n">
        <v>0</v>
      </c>
      <c r="D1301" t="n">
        <v>0</v>
      </c>
      <c r="E1301" t="n">
        <v>78.8</v>
      </c>
      <c r="F1301" t="n">
        <v>-0.08505244002375179</v>
      </c>
      <c r="G1301" t="n">
        <v>558.0695879535472</v>
      </c>
      <c r="H1301" t="n">
        <v>2060.392918724496</v>
      </c>
      <c r="I1301" t="n">
        <v>10.79112175165763</v>
      </c>
      <c r="J1301" t="n">
        <v>10.79112175165763</v>
      </c>
      <c r="K1301" t="n">
        <v>184.6501302370639</v>
      </c>
      <c r="L1301" t="n">
        <v>6</v>
      </c>
      <c r="M1301" t="n">
        <v>50.01357807071069</v>
      </c>
      <c r="N1301" t="n">
        <v>1664.797478329393</v>
      </c>
      <c r="O1301" t="b">
        <v>0</v>
      </c>
      <c r="P1301" t="n">
        <v>10.79112175165763</v>
      </c>
      <c r="Q1301" t="n">
        <v>0</v>
      </c>
      <c r="R1301" t="n">
        <v>0.9218338545923571</v>
      </c>
      <c r="S1301" t="n">
        <v>43.50396263724205</v>
      </c>
      <c r="T1301" t="n">
        <v>67.14658216706792</v>
      </c>
      <c r="U1301" t="n">
        <v>11.70614606731878</v>
      </c>
      <c r="V1301" t="n">
        <v>5.248589505297268</v>
      </c>
      <c r="W1301" t="n">
        <v>-14.96809826214057</v>
      </c>
      <c r="X1301" t="n">
        <v>1</v>
      </c>
      <c r="Y1301" t="n">
        <v>-7.85797686306811</v>
      </c>
      <c r="Z1301" t="n">
        <v>84.62592505504271</v>
      </c>
      <c r="AA1301" t="n">
        <v>1664.797478329393</v>
      </c>
      <c r="AB1301" t="b">
        <v>0</v>
      </c>
      <c r="AC1301" t="b">
        <v>1</v>
      </c>
      <c r="AD1301" t="n">
        <v>90.03529063236653</v>
      </c>
      <c r="AE1301" t="n">
        <v>0.3127662323432359</v>
      </c>
      <c r="AF1301" t="n">
        <v>0</v>
      </c>
      <c r="AG1301" t="n">
        <v>-0.01157821009072041</v>
      </c>
      <c r="AH1301" t="b">
        <v>0</v>
      </c>
      <c r="AI1301" t="b">
        <v>0</v>
      </c>
      <c r="AJ1301" t="n">
        <v>1664.797478329393</v>
      </c>
      <c r="AK1301" t="n">
        <v>0</v>
      </c>
      <c r="AL1301" t="n">
        <v>11.70614606731878</v>
      </c>
      <c r="AM1301" t="n">
        <v>0</v>
      </c>
      <c r="AN1301" t="n">
        <v>12.01903555843477</v>
      </c>
      <c r="AO1301" t="n">
        <v>0</v>
      </c>
      <c r="AP1301" t="n">
        <v>1</v>
      </c>
      <c r="AQ1301" t="n">
        <v>3</v>
      </c>
      <c r="AR1301" t="n">
        <v>0</v>
      </c>
      <c r="AS1301" t="n">
        <v>0</v>
      </c>
      <c r="AT1301" t="n">
        <v>2.876266566820593</v>
      </c>
      <c r="AU1301" t="n">
        <v>0.9153282805199725</v>
      </c>
      <c r="AV1301" t="n">
        <v>2.876266566820593</v>
      </c>
    </row>
    <row r="1302" spans="1:48">
      <c r="A1302" t="n">
        <v>1299</v>
      </c>
      <c r="B1302" t="n">
        <v>0</v>
      </c>
      <c r="C1302" t="n">
        <v>0</v>
      </c>
      <c r="D1302" t="n">
        <v>0</v>
      </c>
      <c r="E1302" t="n">
        <v>78.5</v>
      </c>
      <c r="F1302" t="n">
        <v>-0.08290061052411879</v>
      </c>
      <c r="G1302" t="n">
        <v>555.9449575425565</v>
      </c>
      <c r="H1302" t="n">
        <v>2052.548783247119</v>
      </c>
      <c r="I1302" t="n">
        <v>10.80091554161615</v>
      </c>
      <c r="J1302" t="n">
        <v>10.80091554161615</v>
      </c>
      <c r="K1302" t="n">
        <v>185.5240244607883</v>
      </c>
      <c r="L1302" t="n">
        <v>6</v>
      </c>
      <c r="M1302" t="n">
        <v>50.25027748125359</v>
      </c>
      <c r="N1302" t="n">
        <v>1658.459416863672</v>
      </c>
      <c r="O1302" t="b">
        <v>0</v>
      </c>
      <c r="P1302" t="n">
        <v>10.80091554161615</v>
      </c>
      <c r="Q1302" t="n">
        <v>0</v>
      </c>
      <c r="R1302" t="n">
        <v>0.9221035521329268</v>
      </c>
      <c r="S1302" t="n">
        <v>43.52726419183198</v>
      </c>
      <c r="T1302" t="n">
        <v>67.44463496853962</v>
      </c>
      <c r="U1302" t="n">
        <v>11.71334338386664</v>
      </c>
      <c r="V1302" t="n">
        <v>5.253697491740617</v>
      </c>
      <c r="W1302" t="n">
        <v>-14.96809826214057</v>
      </c>
      <c r="X1302" t="n">
        <v>1</v>
      </c>
      <c r="Y1302" t="n">
        <v>-7.85797686306811</v>
      </c>
      <c r="Z1302" t="n">
        <v>84.61315692088304</v>
      </c>
      <c r="AA1302" t="n">
        <v>1658.459416863672</v>
      </c>
      <c r="AB1302" t="b">
        <v>0</v>
      </c>
      <c r="AC1302" t="b">
        <v>1</v>
      </c>
      <c r="AD1302" t="n">
        <v>90.03217238757959</v>
      </c>
      <c r="AE1302" t="n">
        <v>0.3127662323432359</v>
      </c>
      <c r="AF1302" t="n">
        <v>0</v>
      </c>
      <c r="AG1302" t="n">
        <v>-0.01127656001731181</v>
      </c>
      <c r="AH1302" t="b">
        <v>0</v>
      </c>
      <c r="AI1302" t="b">
        <v>0</v>
      </c>
      <c r="AJ1302" t="n">
        <v>1658.459416863672</v>
      </c>
      <c r="AK1302" t="n">
        <v>0</v>
      </c>
      <c r="AL1302" t="n">
        <v>11.71334338386664</v>
      </c>
      <c r="AM1302" t="n">
        <v>0</v>
      </c>
      <c r="AN1302" t="n">
        <v>12.02623287498264</v>
      </c>
      <c r="AO1302" t="n">
        <v>0</v>
      </c>
      <c r="AP1302" t="n">
        <v>1</v>
      </c>
      <c r="AQ1302" t="n">
        <v>3</v>
      </c>
      <c r="AR1302" t="n">
        <v>0</v>
      </c>
      <c r="AS1302" t="n">
        <v>0</v>
      </c>
      <c r="AT1302" t="n">
        <v>2.873851086720081</v>
      </c>
      <c r="AU1302" t="n">
        <v>0.9145595905548154</v>
      </c>
      <c r="AV1302" t="n">
        <v>2.873851086720081</v>
      </c>
    </row>
    <row r="1303" spans="1:48">
      <c r="A1303" t="n">
        <v>1300</v>
      </c>
      <c r="B1303" t="n">
        <v>0</v>
      </c>
      <c r="C1303" t="n">
        <v>0</v>
      </c>
      <c r="D1303" t="n">
        <v>0</v>
      </c>
      <c r="E1303" t="n">
        <v>78.2</v>
      </c>
      <c r="F1303" t="n">
        <v>-0.08334511787975885</v>
      </c>
      <c r="G1303" t="n">
        <v>553.8203271315659</v>
      </c>
      <c r="H1303" t="n">
        <v>2044.704647769742</v>
      </c>
      <c r="I1303" t="n">
        <v>10.67090374626061</v>
      </c>
      <c r="J1303" t="n">
        <v>10.67090374626061</v>
      </c>
      <c r="K1303" t="n">
        <v>183.99401343083</v>
      </c>
      <c r="L1303" t="n">
        <v>6</v>
      </c>
      <c r="M1303" t="n">
        <v>49.83586495959642</v>
      </c>
      <c r="N1303" t="n">
        <v>1652.121355397951</v>
      </c>
      <c r="O1303" t="b">
        <v>0</v>
      </c>
      <c r="P1303" t="n">
        <v>10.67090374626061</v>
      </c>
      <c r="Q1303" t="n">
        <v>0</v>
      </c>
      <c r="R1303" t="n">
        <v>0.9218283743088941</v>
      </c>
      <c r="S1303" t="n">
        <v>43.5505064238256</v>
      </c>
      <c r="T1303" t="n">
        <v>66.90838816803682</v>
      </c>
      <c r="U1303" t="n">
        <v>11.57580309269685</v>
      </c>
      <c r="V1303" t="n">
        <v>5.230337475467003</v>
      </c>
      <c r="W1303" t="n">
        <v>-15.87283887268176</v>
      </c>
      <c r="X1303" t="n">
        <v>1</v>
      </c>
      <c r="Y1303" t="n">
        <v>-6.953236252526919</v>
      </c>
      <c r="Z1303" t="n">
        <v>84.60305968611166</v>
      </c>
      <c r="AA1303" t="n">
        <v>1652.121355397951</v>
      </c>
      <c r="AB1303" t="b">
        <v>0</v>
      </c>
      <c r="AC1303" t="b">
        <v>1</v>
      </c>
      <c r="AD1303" t="n">
        <v>90.02923365481857</v>
      </c>
      <c r="AE1303" t="n">
        <v>0.3316712600261861</v>
      </c>
      <c r="AF1303" t="n">
        <v>0</v>
      </c>
      <c r="AG1303" t="n">
        <v>-0.01074573626092673</v>
      </c>
      <c r="AH1303" t="b">
        <v>0</v>
      </c>
      <c r="AI1303" t="b">
        <v>0</v>
      </c>
      <c r="AJ1303" t="n">
        <v>1652.121355397951</v>
      </c>
      <c r="AK1303" t="n">
        <v>0</v>
      </c>
      <c r="AL1303" t="n">
        <v>11.57580309269685</v>
      </c>
      <c r="AM1303" t="n">
        <v>0</v>
      </c>
      <c r="AN1303" t="n">
        <v>11.9075976114958</v>
      </c>
      <c r="AO1303" t="n">
        <v>0</v>
      </c>
      <c r="AP1303" t="n">
        <v>1</v>
      </c>
      <c r="AQ1303" t="n">
        <v>3</v>
      </c>
      <c r="AR1303" t="n">
        <v>0</v>
      </c>
      <c r="AS1303" t="n">
        <v>0</v>
      </c>
      <c r="AT1303" t="n">
        <v>2.850857240167521</v>
      </c>
      <c r="AU1303" t="n">
        <v>0.907242147077815</v>
      </c>
      <c r="AV1303" t="n">
        <v>2.850857240167521</v>
      </c>
    </row>
    <row r="1304" spans="1:48">
      <c r="A1304" t="n">
        <v>1301</v>
      </c>
      <c r="B1304" t="n">
        <v>0</v>
      </c>
      <c r="C1304" t="n">
        <v>0</v>
      </c>
      <c r="D1304" t="n">
        <v>0</v>
      </c>
      <c r="E1304" t="n">
        <v>77.90000000000001</v>
      </c>
      <c r="F1304" t="n">
        <v>-0.08371891795683695</v>
      </c>
      <c r="G1304" t="n">
        <v>551.6956967205753</v>
      </c>
      <c r="H1304" t="n">
        <v>2036.860512292364</v>
      </c>
      <c r="I1304" t="n">
        <v>10.54556627049831</v>
      </c>
      <c r="J1304" t="n">
        <v>10.54556627049831</v>
      </c>
      <c r="K1304" t="n">
        <v>182.5331257390293</v>
      </c>
      <c r="L1304" t="n">
        <v>6</v>
      </c>
      <c r="M1304" t="n">
        <v>49.44017490222895</v>
      </c>
      <c r="N1304" t="n">
        <v>1645.78329393223</v>
      </c>
      <c r="O1304" t="b">
        <v>0</v>
      </c>
      <c r="P1304" t="n">
        <v>10.54556627049831</v>
      </c>
      <c r="Q1304" t="n">
        <v>0</v>
      </c>
      <c r="R1304" t="n">
        <v>0.9215645886600121</v>
      </c>
      <c r="S1304" t="n">
        <v>43.57355000398544</v>
      </c>
      <c r="T1304" t="n">
        <v>66.39614415307109</v>
      </c>
      <c r="U1304" t="n">
        <v>11.44311142188301</v>
      </c>
      <c r="V1304" t="n">
        <v>5.207808878035266</v>
      </c>
      <c r="W1304" t="n">
        <v>-15.41493400316372</v>
      </c>
      <c r="X1304" t="n">
        <v>1</v>
      </c>
      <c r="Y1304" t="n">
        <v>-7.411141122044967</v>
      </c>
      <c r="Z1304" t="n">
        <v>84.59296245134028</v>
      </c>
      <c r="AA1304" t="n">
        <v>1645.78329393223</v>
      </c>
      <c r="AB1304" t="b">
        <v>0</v>
      </c>
      <c r="AC1304" t="b">
        <v>1</v>
      </c>
      <c r="AD1304" t="n">
        <v>90.02638357994266</v>
      </c>
      <c r="AE1304" t="n">
        <v>0.3221030985735702</v>
      </c>
      <c r="AF1304" t="n">
        <v>0</v>
      </c>
      <c r="AG1304" t="n">
        <v>-0.010809606605793</v>
      </c>
      <c r="AH1304" t="b">
        <v>0</v>
      </c>
      <c r="AI1304" t="b">
        <v>0</v>
      </c>
      <c r="AJ1304" t="n">
        <v>1645.78329393223</v>
      </c>
      <c r="AK1304" t="n">
        <v>0</v>
      </c>
      <c r="AL1304" t="n">
        <v>11.44311142188301</v>
      </c>
      <c r="AM1304" t="n">
        <v>0</v>
      </c>
      <c r="AN1304" t="n">
        <v>11.76533777922935</v>
      </c>
      <c r="AO1304" t="n">
        <v>0</v>
      </c>
      <c r="AP1304" t="n">
        <v>1</v>
      </c>
      <c r="AQ1304" t="n">
        <v>3</v>
      </c>
      <c r="AR1304" t="n">
        <v>0</v>
      </c>
      <c r="AS1304" t="n">
        <v>0</v>
      </c>
      <c r="AT1304" t="n">
        <v>2.824009300582115</v>
      </c>
      <c r="AU1304" t="n">
        <v>0.8986981968543912</v>
      </c>
      <c r="AV1304" t="n">
        <v>2.824009300582115</v>
      </c>
    </row>
    <row r="1305" spans="1:48">
      <c r="A1305" t="n">
        <v>1302</v>
      </c>
      <c r="B1305" t="n">
        <v>0</v>
      </c>
      <c r="C1305" t="n">
        <v>0</v>
      </c>
      <c r="D1305" t="n">
        <v>0</v>
      </c>
      <c r="E1305" t="n">
        <v>77.59999999999999</v>
      </c>
      <c r="F1305" t="n">
        <v>-0.08177921029290935</v>
      </c>
      <c r="G1305" t="n">
        <v>549.5710663095845</v>
      </c>
      <c r="H1305" t="n">
        <v>2029.016376814986</v>
      </c>
      <c r="I1305" t="n">
        <v>10.54454261740438</v>
      </c>
      <c r="J1305" t="n">
        <v>10.54454261740438</v>
      </c>
      <c r="K1305" t="n">
        <v>183.2210081370281</v>
      </c>
      <c r="L1305" t="n">
        <v>6</v>
      </c>
      <c r="M1305" t="n">
        <v>49.62649191143772</v>
      </c>
      <c r="N1305" t="n">
        <v>1639.445232466509</v>
      </c>
      <c r="O1305" t="b">
        <v>0</v>
      </c>
      <c r="P1305" t="n">
        <v>10.54454261740438</v>
      </c>
      <c r="Q1305" t="n">
        <v>0</v>
      </c>
      <c r="R1305" t="n">
        <v>0.9217956401655457</v>
      </c>
      <c r="S1305" t="n">
        <v>43.59639976653974</v>
      </c>
      <c r="T1305" t="n">
        <v>66.62965516080898</v>
      </c>
      <c r="U1305" t="n">
        <v>11.4391326644924</v>
      </c>
      <c r="V1305" t="n">
        <v>5.210729527841508</v>
      </c>
      <c r="W1305" t="n">
        <v>-15.41493400316372</v>
      </c>
      <c r="X1305" t="n">
        <v>1</v>
      </c>
      <c r="Y1305" t="n">
        <v>-7.411141122044967</v>
      </c>
      <c r="Z1305" t="n">
        <v>84.5828652165689</v>
      </c>
      <c r="AA1305" t="n">
        <v>1639.445232466509</v>
      </c>
      <c r="AB1305" t="b">
        <v>0</v>
      </c>
      <c r="AC1305" t="b">
        <v>1</v>
      </c>
      <c r="AD1305" t="n">
        <v>90.02344265092597</v>
      </c>
      <c r="AE1305" t="n">
        <v>0.3221030985735702</v>
      </c>
      <c r="AF1305" t="n">
        <v>0</v>
      </c>
      <c r="AG1305" t="n">
        <v>-0.01087347695065927</v>
      </c>
      <c r="AH1305" t="b">
        <v>0</v>
      </c>
      <c r="AI1305" t="b">
        <v>0</v>
      </c>
      <c r="AJ1305" t="n">
        <v>1639.445232466509</v>
      </c>
      <c r="AK1305" t="n">
        <v>0</v>
      </c>
      <c r="AL1305" t="n">
        <v>11.4391326644924</v>
      </c>
      <c r="AM1305" t="n">
        <v>0</v>
      </c>
      <c r="AN1305" t="n">
        <v>11.76135902183874</v>
      </c>
      <c r="AO1305" t="n">
        <v>0</v>
      </c>
      <c r="AP1305" t="n">
        <v>1</v>
      </c>
      <c r="AQ1305" t="n">
        <v>3</v>
      </c>
      <c r="AR1305" t="n">
        <v>0</v>
      </c>
      <c r="AS1305" t="n">
        <v>0</v>
      </c>
      <c r="AT1305" t="n">
        <v>2.819812774101936</v>
      </c>
      <c r="AU1305" t="n">
        <v>0.897362715848712</v>
      </c>
      <c r="AV1305" t="n">
        <v>2.819812774101936</v>
      </c>
    </row>
    <row r="1306" spans="1:48">
      <c r="A1306" t="n">
        <v>1303</v>
      </c>
      <c r="B1306" t="n">
        <v>0</v>
      </c>
      <c r="C1306" t="n">
        <v>0</v>
      </c>
      <c r="D1306" t="n">
        <v>0</v>
      </c>
      <c r="E1306" t="n">
        <v>77.3</v>
      </c>
      <c r="F1306" t="n">
        <v>-0.08916424087152208</v>
      </c>
      <c r="G1306" t="n">
        <v>547.4464358985939</v>
      </c>
      <c r="H1306" t="n">
        <v>2021.172241337609</v>
      </c>
      <c r="I1306" t="n">
        <v>10.0477318747584</v>
      </c>
      <c r="J1306" t="n">
        <v>10.0477318747584</v>
      </c>
      <c r="K1306" t="n">
        <v>175.2660450264778</v>
      </c>
      <c r="L1306" t="n">
        <v>6</v>
      </c>
      <c r="M1306" t="n">
        <v>47.47184318160286</v>
      </c>
      <c r="N1306" t="n">
        <v>1633.107171000788</v>
      </c>
      <c r="O1306" t="b">
        <v>0</v>
      </c>
      <c r="P1306" t="n">
        <v>10.0477318747584</v>
      </c>
      <c r="Q1306" t="n">
        <v>0</v>
      </c>
      <c r="R1306" t="n">
        <v>0.9199645450372305</v>
      </c>
      <c r="S1306" t="n">
        <v>43.6191800078098</v>
      </c>
      <c r="T1306" t="n">
        <v>63.8636363567385</v>
      </c>
      <c r="U1306" t="n">
        <v>10.92186859695965</v>
      </c>
      <c r="V1306" t="n">
        <v>5.111355191388434</v>
      </c>
      <c r="W1306" t="n">
        <v>-15.41493400316372</v>
      </c>
      <c r="X1306" t="n">
        <v>1</v>
      </c>
      <c r="Y1306" t="n">
        <v>-7.411141122044967</v>
      </c>
      <c r="Z1306" t="n">
        <v>84.57276798179753</v>
      </c>
      <c r="AA1306" t="n">
        <v>1633.107171000788</v>
      </c>
      <c r="AB1306" t="b">
        <v>0</v>
      </c>
      <c r="AC1306" t="b">
        <v>1</v>
      </c>
      <c r="AD1306" t="n">
        <v>90.02050172190928</v>
      </c>
      <c r="AE1306" t="n">
        <v>0.3221030985735702</v>
      </c>
      <c r="AF1306" t="n">
        <v>0</v>
      </c>
      <c r="AG1306" t="n">
        <v>-0.009809501170208956</v>
      </c>
      <c r="AH1306" t="b">
        <v>0</v>
      </c>
      <c r="AI1306" t="b">
        <v>0</v>
      </c>
      <c r="AJ1306" t="n">
        <v>1633.107171000788</v>
      </c>
      <c r="AK1306" t="n">
        <v>0</v>
      </c>
      <c r="AL1306" t="n">
        <v>10.92186859695965</v>
      </c>
      <c r="AM1306" t="n">
        <v>0</v>
      </c>
      <c r="AN1306" t="n">
        <v>11.24409495430598</v>
      </c>
      <c r="AO1306" t="n">
        <v>0</v>
      </c>
      <c r="AP1306" t="n">
        <v>1</v>
      </c>
      <c r="AQ1306" t="n">
        <v>3</v>
      </c>
      <c r="AR1306" t="n">
        <v>0</v>
      </c>
      <c r="AS1306" t="n">
        <v>0</v>
      </c>
      <c r="AT1306" t="n">
        <v>2.731624532740022</v>
      </c>
      <c r="AU1306" t="n">
        <v>0.8692981434411867</v>
      </c>
      <c r="AV1306" t="n">
        <v>2.731624532740022</v>
      </c>
    </row>
    <row r="1307" spans="1:48">
      <c r="A1307" t="n">
        <v>1304</v>
      </c>
      <c r="B1307" t="n">
        <v>0</v>
      </c>
      <c r="C1307" t="n">
        <v>0</v>
      </c>
      <c r="D1307" t="n">
        <v>0</v>
      </c>
      <c r="E1307" t="n">
        <v>77</v>
      </c>
      <c r="F1307" t="n">
        <v>-0.06156382622097567</v>
      </c>
      <c r="G1307" t="n">
        <v>545.3218054876032</v>
      </c>
      <c r="H1307" t="n">
        <v>2013.328105860231</v>
      </c>
      <c r="I1307" t="n">
        <v>11.40720519707489</v>
      </c>
      <c r="J1307" t="n">
        <v>11.40720519707489</v>
      </c>
      <c r="K1307" t="n">
        <v>199.7550520490931</v>
      </c>
      <c r="L1307" t="n">
        <v>6</v>
      </c>
      <c r="M1307" t="n">
        <v>54.10483533290712</v>
      </c>
      <c r="N1307" t="n">
        <v>1626.769109535067</v>
      </c>
      <c r="O1307" t="b">
        <v>0</v>
      </c>
      <c r="P1307" t="n">
        <v>11.40720519707489</v>
      </c>
      <c r="Q1307" t="n">
        <v>0</v>
      </c>
      <c r="R1307" t="n">
        <v>0.9254261987612546</v>
      </c>
      <c r="S1307" t="n">
        <v>43.64139519940073</v>
      </c>
      <c r="T1307" t="n">
        <v>72.35739592967187</v>
      </c>
      <c r="U1307" t="n">
        <v>12.32643425520501</v>
      </c>
      <c r="V1307" t="n">
        <v>5.395966062212565</v>
      </c>
      <c r="W1307" t="n">
        <v>-13.29642474924854</v>
      </c>
      <c r="X1307" t="n">
        <v>1</v>
      </c>
      <c r="Y1307" t="n">
        <v>-9.529650375960145</v>
      </c>
      <c r="Z1307" t="n">
        <v>84.56488467621817</v>
      </c>
      <c r="AA1307" t="n">
        <v>1626.769109535067</v>
      </c>
      <c r="AB1307" t="b">
        <v>0</v>
      </c>
      <c r="AC1307" t="b">
        <v>1</v>
      </c>
      <c r="AD1307" t="n">
        <v>90.01714045375492</v>
      </c>
      <c r="AE1307" t="n">
        <v>0.2778357410290739</v>
      </c>
      <c r="AF1307" t="n">
        <v>0</v>
      </c>
      <c r="AG1307" t="n">
        <v>-0.009532359538610702</v>
      </c>
      <c r="AH1307" t="b">
        <v>0</v>
      </c>
      <c r="AI1307" t="b">
        <v>0</v>
      </c>
      <c r="AJ1307" t="n">
        <v>1626.769109535067</v>
      </c>
      <c r="AK1307" t="n">
        <v>0</v>
      </c>
      <c r="AL1307" t="n">
        <v>12.32643425520501</v>
      </c>
      <c r="AM1307" t="n">
        <v>0</v>
      </c>
      <c r="AN1307" t="n">
        <v>12.60439325500685</v>
      </c>
      <c r="AO1307" t="n">
        <v>0</v>
      </c>
      <c r="AP1307" t="n">
        <v>1</v>
      </c>
      <c r="AQ1307" t="n">
        <v>3</v>
      </c>
      <c r="AR1307" t="n">
        <v>0</v>
      </c>
      <c r="AS1307" t="n">
        <v>0</v>
      </c>
      <c r="AT1307" t="n">
        <v>2.951189083732974</v>
      </c>
      <c r="AU1307" t="n">
        <v>0.9391712369999918</v>
      </c>
      <c r="AV1307" t="n">
        <v>2.951189083732974</v>
      </c>
    </row>
    <row r="1308" spans="1:48">
      <c r="A1308" t="n">
        <v>1305</v>
      </c>
      <c r="B1308" t="n">
        <v>0</v>
      </c>
      <c r="C1308" t="n">
        <v>0</v>
      </c>
      <c r="D1308" t="n">
        <v>0</v>
      </c>
      <c r="E1308" t="n">
        <v>76.7</v>
      </c>
      <c r="F1308" t="n">
        <v>-0.1645804542445717</v>
      </c>
      <c r="G1308" t="n">
        <v>543.1971750766126</v>
      </c>
      <c r="H1308" t="n">
        <v>2005.483970382854</v>
      </c>
      <c r="I1308" t="n">
        <v>5.86652830268913</v>
      </c>
      <c r="J1308" t="n">
        <v>5.86652830268913</v>
      </c>
      <c r="K1308" t="n">
        <v>103.1323822363172</v>
      </c>
      <c r="L1308" t="n">
        <v>6</v>
      </c>
      <c r="M1308" t="n">
        <v>27.93401469022675</v>
      </c>
      <c r="N1308" t="n">
        <v>1620.431048069346</v>
      </c>
      <c r="O1308" t="b">
        <v>0</v>
      </c>
      <c r="P1308" t="n">
        <v>5.86652830268913</v>
      </c>
      <c r="Q1308" t="n">
        <v>0</v>
      </c>
      <c r="R1308" t="n">
        <v>0.8905832991398419</v>
      </c>
      <c r="S1308" t="n">
        <v>43.66489505223046</v>
      </c>
      <c r="T1308" t="n">
        <v>38.81927764935884</v>
      </c>
      <c r="U1308" t="n">
        <v>6.58728757697931</v>
      </c>
      <c r="V1308" t="n">
        <v>4.247477290167318</v>
      </c>
      <c r="W1308" t="n">
        <v>-37.52261172178522</v>
      </c>
      <c r="X1308" t="n">
        <v>1</v>
      </c>
      <c r="Y1308" t="n">
        <v>14.69653659657654</v>
      </c>
      <c r="Z1308" t="n">
        <v>84.55260997149847</v>
      </c>
      <c r="AA1308" t="n">
        <v>1620.431048069346</v>
      </c>
      <c r="AB1308" t="b">
        <v>0</v>
      </c>
      <c r="AC1308" t="b">
        <v>1</v>
      </c>
      <c r="AD1308" t="n">
        <v>90.01816562959235</v>
      </c>
      <c r="AE1308" t="n">
        <v>0.7840545732910345</v>
      </c>
      <c r="AF1308" t="n">
        <v>0</v>
      </c>
      <c r="AG1308" t="n">
        <v>-0.009283957698347889</v>
      </c>
      <c r="AH1308" t="b">
        <v>0</v>
      </c>
      <c r="AI1308" t="b">
        <v>0</v>
      </c>
      <c r="AJ1308" t="n">
        <v>1620.431048069346</v>
      </c>
      <c r="AK1308" t="n">
        <v>0</v>
      </c>
      <c r="AL1308" t="n">
        <v>6.58728757697931</v>
      </c>
      <c r="AM1308" t="n">
        <v>0</v>
      </c>
      <c r="AN1308" t="n">
        <v>7.371684535750238</v>
      </c>
      <c r="AO1308" t="n">
        <v>0</v>
      </c>
      <c r="AP1308" t="n">
        <v>1</v>
      </c>
      <c r="AQ1308" t="n">
        <v>3</v>
      </c>
      <c r="AR1308" t="n">
        <v>0</v>
      </c>
      <c r="AS1308" t="n">
        <v>0</v>
      </c>
      <c r="AT1308" t="n">
        <v>2.095191968103982</v>
      </c>
      <c r="AU1308" t="n">
        <v>0.6667631170374398</v>
      </c>
      <c r="AV1308" t="n">
        <v>2.095191968103982</v>
      </c>
    </row>
    <row r="1309" spans="1:48">
      <c r="A1309" t="n">
        <v>1306</v>
      </c>
      <c r="B1309" t="n">
        <v>0</v>
      </c>
      <c r="C1309" t="n">
        <v>0</v>
      </c>
      <c r="D1309" t="n">
        <v>0</v>
      </c>
      <c r="E1309" t="n">
        <v>76</v>
      </c>
      <c r="F1309" t="n">
        <v>-0.1134476901340804</v>
      </c>
      <c r="G1309" t="n">
        <v>538.2397041176343</v>
      </c>
      <c r="H1309" t="n">
        <v>1987.180987602306</v>
      </c>
      <c r="I1309" t="n">
        <v>8.341500755521135</v>
      </c>
      <c r="J1309" t="n">
        <v>8.341500755521135</v>
      </c>
      <c r="K1309" t="n">
        <v>147.9925469514399</v>
      </c>
      <c r="L1309" t="n">
        <v>6</v>
      </c>
      <c r="M1309" t="n">
        <v>40.08465518728057</v>
      </c>
      <c r="N1309" t="n">
        <v>1605.642237982663</v>
      </c>
      <c r="O1309" t="b">
        <v>0</v>
      </c>
      <c r="P1309" t="n">
        <v>8.341500755521135</v>
      </c>
      <c r="Q1309" t="n">
        <v>0</v>
      </c>
      <c r="R1309" t="n">
        <v>0.9123303335814434</v>
      </c>
      <c r="S1309" t="n">
        <v>43.68262732460942</v>
      </c>
      <c r="T1309" t="n">
        <v>54.37692899203346</v>
      </c>
      <c r="U1309" t="n">
        <v>9.143070715160533</v>
      </c>
      <c r="V1309" t="n">
        <v>4.767207225597112</v>
      </c>
      <c r="W1309" t="n">
        <v>-17.62716714498695</v>
      </c>
      <c r="X1309" t="n">
        <v>1</v>
      </c>
      <c r="Y1309" t="n">
        <v>-5.198907980221733</v>
      </c>
      <c r="Z1309" t="n">
        <v>84.54033526677877</v>
      </c>
      <c r="AA1309" t="n">
        <v>1605.642237982663</v>
      </c>
      <c r="AB1309" t="b">
        <v>0</v>
      </c>
      <c r="AC1309" t="b">
        <v>1</v>
      </c>
      <c r="AD1309" t="n">
        <v>90.02005007971464</v>
      </c>
      <c r="AE1309" t="n">
        <v>0.3683288657161452</v>
      </c>
      <c r="AF1309" t="n">
        <v>0</v>
      </c>
      <c r="AG1309" t="n">
        <v>-0.009035555858081523</v>
      </c>
      <c r="AH1309" t="b">
        <v>0</v>
      </c>
      <c r="AI1309" t="b">
        <v>0</v>
      </c>
      <c r="AJ1309" t="n">
        <v>1605.642237982663</v>
      </c>
      <c r="AK1309" t="n">
        <v>0</v>
      </c>
      <c r="AL1309" t="n">
        <v>9.143070715160533</v>
      </c>
      <c r="AM1309" t="n">
        <v>0</v>
      </c>
      <c r="AN1309" t="n">
        <v>9.511567349761828</v>
      </c>
      <c r="AO1309" t="n">
        <v>0</v>
      </c>
      <c r="AP1309" t="n">
        <v>1</v>
      </c>
      <c r="AQ1309" t="n">
        <v>3</v>
      </c>
      <c r="AR1309" t="n">
        <v>0</v>
      </c>
      <c r="AS1309" t="n">
        <v>0</v>
      </c>
      <c r="AT1309" t="n">
        <v>2.433443932194719</v>
      </c>
      <c r="AU1309" t="n">
        <v>0.7744066825696571</v>
      </c>
      <c r="AV1309" t="n">
        <v>2.433443932194719</v>
      </c>
    </row>
    <row r="1310" spans="1:48">
      <c r="A1310" t="n">
        <v>1307</v>
      </c>
      <c r="B1310" t="n">
        <v>0</v>
      </c>
      <c r="C1310" t="n">
        <v>0</v>
      </c>
      <c r="D1310" t="n">
        <v>0</v>
      </c>
      <c r="E1310" t="n">
        <v>76</v>
      </c>
      <c r="F1310" t="n">
        <v>0.0350378814475576</v>
      </c>
      <c r="G1310" t="n">
        <v>538.2397041176343</v>
      </c>
      <c r="H1310" t="n">
        <v>1987.180987602306</v>
      </c>
      <c r="I1310" t="n">
        <v>16.10196208555448</v>
      </c>
      <c r="J1310" t="n">
        <v>16.10196208555448</v>
      </c>
      <c r="K1310" t="n">
        <v>285.6764567670233</v>
      </c>
      <c r="L1310" t="n">
        <v>6</v>
      </c>
      <c r="M1310" t="n">
        <v>77.37715513733025</v>
      </c>
      <c r="N1310" t="n">
        <v>1605.642237982663</v>
      </c>
      <c r="O1310" t="b">
        <v>0</v>
      </c>
      <c r="P1310" t="n">
        <v>16.10196208555448</v>
      </c>
      <c r="Q1310" t="n">
        <v>0</v>
      </c>
      <c r="R1310" t="n">
        <v>0.9373992929288518</v>
      </c>
      <c r="S1310" t="n">
        <v>43.70282926825383</v>
      </c>
      <c r="T1310" t="n">
        <v>102.1590336001042</v>
      </c>
      <c r="U1310" t="n">
        <v>17.17727142213304</v>
      </c>
      <c r="V1310" t="n">
        <v>6.395227737071707</v>
      </c>
      <c r="W1310" t="n">
        <v>-8.989376249192546</v>
      </c>
      <c r="X1310" t="n">
        <v>1</v>
      </c>
      <c r="Y1310" t="n">
        <v>-13.83669887601614</v>
      </c>
      <c r="Z1310" t="n">
        <v>84.5340898125316</v>
      </c>
      <c r="AA1310" t="n">
        <v>1605.642237982663</v>
      </c>
      <c r="AB1310" t="b">
        <v>0</v>
      </c>
      <c r="AC1310" t="b">
        <v>1</v>
      </c>
      <c r="AD1310" t="n">
        <v>90.01627317359237</v>
      </c>
      <c r="AE1310" t="n">
        <v>0.187837712669695</v>
      </c>
      <c r="AF1310" t="n">
        <v>0</v>
      </c>
      <c r="AG1310" t="n">
        <v>-0.008792563649846763</v>
      </c>
      <c r="AH1310" t="b">
        <v>0</v>
      </c>
      <c r="AI1310" t="b">
        <v>0</v>
      </c>
      <c r="AJ1310" t="n">
        <v>1605.642237982663</v>
      </c>
      <c r="AK1310" t="n">
        <v>0</v>
      </c>
      <c r="AL1310" t="n">
        <v>17.17727142213304</v>
      </c>
      <c r="AM1310" t="n">
        <v>0</v>
      </c>
      <c r="AN1310" t="n">
        <v>17.36510913480273</v>
      </c>
      <c r="AO1310" t="n">
        <v>0</v>
      </c>
      <c r="AP1310" t="n">
        <v>1</v>
      </c>
      <c r="AQ1310" t="n">
        <v>3</v>
      </c>
      <c r="AR1310" t="n">
        <v>0</v>
      </c>
      <c r="AS1310" t="n">
        <v>0</v>
      </c>
      <c r="AT1310" t="n">
        <v>3.731196574595959</v>
      </c>
      <c r="AU1310" t="n">
        <v>1.187396809566976</v>
      </c>
      <c r="AV1310" t="n">
        <v>3.731196574595959</v>
      </c>
    </row>
    <row r="1311" spans="1:48">
      <c r="A1311" t="n">
        <v>1308</v>
      </c>
      <c r="B1311" t="n">
        <v>0</v>
      </c>
      <c r="C1311" t="n">
        <v>0</v>
      </c>
      <c r="D1311" t="n">
        <v>0</v>
      </c>
      <c r="E1311" t="n">
        <v>76</v>
      </c>
      <c r="F1311" t="n">
        <v>-0.02670383565615531</v>
      </c>
      <c r="G1311" t="n">
        <v>538.2397041176343</v>
      </c>
      <c r="H1311" t="n">
        <v>1987.180987602306</v>
      </c>
      <c r="I1311" t="n">
        <v>12.875088235594</v>
      </c>
      <c r="J1311" t="n">
        <v>12.875088235594</v>
      </c>
      <c r="K1311" t="n">
        <v>228.4261736653209</v>
      </c>
      <c r="L1311" t="n">
        <v>6</v>
      </c>
      <c r="M1311" t="n">
        <v>61.87057791585074</v>
      </c>
      <c r="N1311" t="n">
        <v>1605.642237982663</v>
      </c>
      <c r="O1311" t="b">
        <v>0</v>
      </c>
      <c r="P1311" t="n">
        <v>12.875088235594</v>
      </c>
      <c r="Q1311" t="n">
        <v>0</v>
      </c>
      <c r="R1311" t="n">
        <v>0.9305247253835824</v>
      </c>
      <c r="S1311" t="n">
        <v>43.73067493658598</v>
      </c>
      <c r="T1311" t="n">
        <v>82.28958923046618</v>
      </c>
      <c r="U1311" t="n">
        <v>13.83637412781978</v>
      </c>
      <c r="V1311" t="n">
        <v>5.717091809858843</v>
      </c>
      <c r="W1311" t="n">
        <v>-12.71498337136698</v>
      </c>
      <c r="X1311" t="n">
        <v>1</v>
      </c>
      <c r="Y1311" t="n">
        <v>-10.11109175384171</v>
      </c>
      <c r="Z1311" t="n">
        <v>84.52620650695225</v>
      </c>
      <c r="AA1311" t="n">
        <v>1605.642237982663</v>
      </c>
      <c r="AB1311" t="b">
        <v>0</v>
      </c>
      <c r="AC1311" t="b">
        <v>1</v>
      </c>
      <c r="AD1311" t="n">
        <v>90.01152162783248</v>
      </c>
      <c r="AE1311" t="n">
        <v>0.2656862197002055</v>
      </c>
      <c r="AF1311" t="n">
        <v>0</v>
      </c>
      <c r="AG1311" t="n">
        <v>-0.008669870672719848</v>
      </c>
      <c r="AH1311" t="b">
        <v>0</v>
      </c>
      <c r="AI1311" t="b">
        <v>0</v>
      </c>
      <c r="AJ1311" t="n">
        <v>1605.642237982663</v>
      </c>
      <c r="AK1311" t="n">
        <v>0</v>
      </c>
      <c r="AL1311" t="n">
        <v>13.83637412781978</v>
      </c>
      <c r="AM1311" t="n">
        <v>0</v>
      </c>
      <c r="AN1311" t="n">
        <v>14.10206377137478</v>
      </c>
      <c r="AO1311" t="n">
        <v>0</v>
      </c>
      <c r="AP1311" t="n">
        <v>1</v>
      </c>
      <c r="AQ1311" t="n">
        <v>3</v>
      </c>
      <c r="AR1311" t="n">
        <v>0</v>
      </c>
      <c r="AS1311" t="n">
        <v>0</v>
      </c>
      <c r="AT1311" t="n">
        <v>3.187288864334171</v>
      </c>
      <c r="AU1311" t="n">
        <v>1.014306416994008</v>
      </c>
      <c r="AV1311" t="n">
        <v>3.187288864334171</v>
      </c>
    </row>
    <row r="1312" spans="1:48">
      <c r="A1312" t="n">
        <v>1309</v>
      </c>
      <c r="B1312" t="n">
        <v>0</v>
      </c>
      <c r="C1312" t="n">
        <v>0</v>
      </c>
      <c r="D1312" t="n">
        <v>0</v>
      </c>
      <c r="E1312" t="n">
        <v>75.90000000000001</v>
      </c>
      <c r="F1312" t="n">
        <v>-0.01155587215626674</v>
      </c>
      <c r="G1312" t="n">
        <v>537.5314939806375</v>
      </c>
      <c r="H1312" t="n">
        <v>1984.566275776514</v>
      </c>
      <c r="I1312" t="n">
        <v>13.62835983302455</v>
      </c>
      <c r="J1312" t="n">
        <v>13.62835983302455</v>
      </c>
      <c r="K1312" t="n">
        <v>242.1090698442713</v>
      </c>
      <c r="L1312" t="n">
        <v>6</v>
      </c>
      <c r="M1312" t="n">
        <v>65.57667113875171</v>
      </c>
      <c r="N1312" t="n">
        <v>1603.529550827423</v>
      </c>
      <c r="O1312" t="b">
        <v>0</v>
      </c>
      <c r="P1312" t="n">
        <v>13.62835983302455</v>
      </c>
      <c r="Q1312" t="n">
        <v>0</v>
      </c>
      <c r="R1312" t="n">
        <v>0.932481616909254</v>
      </c>
      <c r="S1312" t="n">
        <v>43.75538535469306</v>
      </c>
      <c r="T1312" t="n">
        <v>87.03576026287419</v>
      </c>
      <c r="U1312" t="n">
        <v>14.6151512114483</v>
      </c>
      <c r="V1312" t="n">
        <v>5.876513804023091</v>
      </c>
      <c r="W1312" t="n">
        <v>-12.71498337136698</v>
      </c>
      <c r="X1312" t="n">
        <v>1</v>
      </c>
      <c r="Y1312" t="n">
        <v>-10.11109175384171</v>
      </c>
      <c r="Z1312" t="n">
        <v>84.51800685355289</v>
      </c>
      <c r="AA1312" t="n">
        <v>1603.529550827423</v>
      </c>
      <c r="AB1312" t="b">
        <v>0</v>
      </c>
      <c r="AC1312" t="b">
        <v>1</v>
      </c>
      <c r="AD1312" t="n">
        <v>90.00750928983493</v>
      </c>
      <c r="AE1312" t="n">
        <v>0.2656862197002055</v>
      </c>
      <c r="AF1312" t="n">
        <v>0</v>
      </c>
      <c r="AG1312" t="n">
        <v>-0.008133343577819085</v>
      </c>
      <c r="AH1312" t="b">
        <v>0</v>
      </c>
      <c r="AI1312" t="b">
        <v>0</v>
      </c>
      <c r="AJ1312" t="n">
        <v>1603.529550827423</v>
      </c>
      <c r="AK1312" t="n">
        <v>0</v>
      </c>
      <c r="AL1312" t="n">
        <v>14.6151512114483</v>
      </c>
      <c r="AM1312" t="n">
        <v>0</v>
      </c>
      <c r="AN1312" t="n">
        <v>14.8808408550033</v>
      </c>
      <c r="AO1312" t="n">
        <v>0</v>
      </c>
      <c r="AP1312" t="n">
        <v>1</v>
      </c>
      <c r="AQ1312" t="n">
        <v>3</v>
      </c>
      <c r="AR1312" t="n">
        <v>0</v>
      </c>
      <c r="AS1312" t="n">
        <v>0</v>
      </c>
      <c r="AT1312" t="n">
        <v>3.315435491295021</v>
      </c>
      <c r="AU1312" t="n">
        <v>1.055087140541537</v>
      </c>
      <c r="AV1312" t="n">
        <v>3.315435491295021</v>
      </c>
    </row>
    <row r="1313" spans="1:48">
      <c r="A1313" t="n">
        <v>1310</v>
      </c>
      <c r="B1313" t="n">
        <v>0</v>
      </c>
      <c r="C1313" t="n">
        <v>0</v>
      </c>
      <c r="D1313" t="n">
        <v>0</v>
      </c>
      <c r="E1313" t="n">
        <v>75.90000000000001</v>
      </c>
      <c r="F1313" t="n">
        <v>-0.01040600905210098</v>
      </c>
      <c r="G1313" t="n">
        <v>537.5314939806375</v>
      </c>
      <c r="H1313" t="n">
        <v>1984.566275776514</v>
      </c>
      <c r="I1313" t="n">
        <v>13.68837729232593</v>
      </c>
      <c r="J1313" t="n">
        <v>13.68837729232593</v>
      </c>
      <c r="K1313" t="n">
        <v>243.1752855462271</v>
      </c>
      <c r="L1313" t="n">
        <v>6</v>
      </c>
      <c r="M1313" t="n">
        <v>65.86546195726628</v>
      </c>
      <c r="N1313" t="n">
        <v>1603.529550827423</v>
      </c>
      <c r="O1313" t="b">
        <v>0</v>
      </c>
      <c r="P1313" t="n">
        <v>13.68837729232593</v>
      </c>
      <c r="Q1313" t="n">
        <v>0</v>
      </c>
      <c r="R1313" t="n">
        <v>0.9326329230256745</v>
      </c>
      <c r="S1313" t="n">
        <v>43.78080475104662</v>
      </c>
      <c r="T1313" t="n">
        <v>87.40487154768476</v>
      </c>
      <c r="U1313" t="n">
        <v>14.677132829407</v>
      </c>
      <c r="V1313" t="n">
        <v>5.888210709483928</v>
      </c>
      <c r="W1313" t="n">
        <v>-12.71498337136698</v>
      </c>
      <c r="X1313" t="n">
        <v>1</v>
      </c>
      <c r="Y1313" t="n">
        <v>-10.11109175384171</v>
      </c>
      <c r="Z1313" t="n">
        <v>84.50980720015353</v>
      </c>
      <c r="AA1313" t="n">
        <v>1603.529550827423</v>
      </c>
      <c r="AB1313" t="b">
        <v>0</v>
      </c>
      <c r="AC1313" t="b">
        <v>1</v>
      </c>
      <c r="AD1313" t="n">
        <v>90.00349695183738</v>
      </c>
      <c r="AE1313" t="n">
        <v>0.2656862197002055</v>
      </c>
      <c r="AF1313" t="n">
        <v>0</v>
      </c>
      <c r="AG1313" t="n">
        <v>-0.007412310913513631</v>
      </c>
      <c r="AH1313" t="b">
        <v>0</v>
      </c>
      <c r="AI1313" t="b">
        <v>0</v>
      </c>
      <c r="AJ1313" t="n">
        <v>1603.529550827423</v>
      </c>
      <c r="AK1313" t="n">
        <v>0</v>
      </c>
      <c r="AL1313" t="n">
        <v>14.677132829407</v>
      </c>
      <c r="AM1313" t="n">
        <v>0</v>
      </c>
      <c r="AN1313" t="n">
        <v>14.942822472962</v>
      </c>
      <c r="AO1313" t="n">
        <v>0</v>
      </c>
      <c r="AP1313" t="n">
        <v>1</v>
      </c>
      <c r="AQ1313" t="n">
        <v>3</v>
      </c>
      <c r="AR1313" t="n">
        <v>0</v>
      </c>
      <c r="AS1313" t="n">
        <v>0</v>
      </c>
      <c r="AT1313" t="n">
        <v>3.325736148735337</v>
      </c>
      <c r="AU1313" t="n">
        <v>1.058365168792406</v>
      </c>
      <c r="AV1313" t="n">
        <v>3.325736148735337</v>
      </c>
    </row>
    <row r="1314" spans="1:48">
      <c r="A1314" t="n">
        <v>1311</v>
      </c>
      <c r="B1314" t="n">
        <v>0</v>
      </c>
      <c r="C1314" t="n">
        <v>0</v>
      </c>
      <c r="D1314" t="n">
        <v>0</v>
      </c>
      <c r="E1314" t="n">
        <v>75.8</v>
      </c>
      <c r="F1314" t="n">
        <v>-0.03015342496867923</v>
      </c>
      <c r="G1314" t="n">
        <v>536.8232838436405</v>
      </c>
      <c r="H1314" t="n">
        <v>1981.951563950721</v>
      </c>
      <c r="I1314" t="n">
        <v>12.62058711903479</v>
      </c>
      <c r="J1314" t="n">
        <v>12.62058711903479</v>
      </c>
      <c r="K1314" t="n">
        <v>224.5016807394672</v>
      </c>
      <c r="L1314" t="n">
        <v>6</v>
      </c>
      <c r="M1314" t="n">
        <v>60.80760583409186</v>
      </c>
      <c r="N1314" t="n">
        <v>1601.416863672182</v>
      </c>
      <c r="O1314" t="b">
        <v>0</v>
      </c>
      <c r="P1314" t="n">
        <v>12.62058711903479</v>
      </c>
      <c r="Q1314" t="n">
        <v>0</v>
      </c>
      <c r="R1314" t="n">
        <v>0.9299932777401744</v>
      </c>
      <c r="S1314" t="n">
        <v>43.80627887623743</v>
      </c>
      <c r="T1314" t="n">
        <v>80.922023540159</v>
      </c>
      <c r="U1314" t="n">
        <v>13.570621875571</v>
      </c>
      <c r="V1314" t="n">
        <v>5.665085626678973</v>
      </c>
      <c r="W1314" t="n">
        <v>-14.23513403822906</v>
      </c>
      <c r="X1314" t="n">
        <v>1</v>
      </c>
      <c r="Y1314" t="n">
        <v>-8.590941086979623</v>
      </c>
      <c r="Z1314" t="n">
        <v>84.50192389457418</v>
      </c>
      <c r="AA1314" t="n">
        <v>1601.416863672182</v>
      </c>
      <c r="AB1314" t="b">
        <v>0</v>
      </c>
      <c r="AC1314" t="b">
        <v>1</v>
      </c>
      <c r="AD1314" t="n">
        <v>89.99978623103563</v>
      </c>
      <c r="AE1314" t="n">
        <v>0.297450561992846</v>
      </c>
      <c r="AF1314" t="n">
        <v>0</v>
      </c>
      <c r="AG1314" t="n">
        <v>-0.00749144991583206</v>
      </c>
      <c r="AH1314" t="b">
        <v>0</v>
      </c>
      <c r="AI1314" t="b">
        <v>0</v>
      </c>
      <c r="AJ1314" t="n">
        <v>1601.416863672182</v>
      </c>
      <c r="AK1314" t="n">
        <v>0</v>
      </c>
      <c r="AL1314" t="n">
        <v>13.570621875571</v>
      </c>
      <c r="AM1314" t="n">
        <v>0</v>
      </c>
      <c r="AN1314" t="n">
        <v>13.86808613298304</v>
      </c>
      <c r="AO1314" t="n">
        <v>0</v>
      </c>
      <c r="AP1314" t="n">
        <v>1</v>
      </c>
      <c r="AQ1314" t="n">
        <v>3</v>
      </c>
      <c r="AR1314" t="n">
        <v>0</v>
      </c>
      <c r="AS1314" t="n">
        <v>0</v>
      </c>
      <c r="AT1314" t="n">
        <v>3.14639972935178</v>
      </c>
      <c r="AU1314" t="n">
        <v>1.001294068956756</v>
      </c>
      <c r="AV1314" t="n">
        <v>3.14639972935178</v>
      </c>
    </row>
    <row r="1315" spans="1:48">
      <c r="A1315" t="n">
        <v>1312</v>
      </c>
      <c r="B1315" t="n">
        <v>0</v>
      </c>
      <c r="C1315" t="n">
        <v>0</v>
      </c>
      <c r="D1315" t="n">
        <v>0</v>
      </c>
      <c r="E1315" t="n">
        <v>75.7</v>
      </c>
      <c r="F1315" t="n">
        <v>-0.03564695773984283</v>
      </c>
      <c r="G1315" t="n">
        <v>536.1150737066437</v>
      </c>
      <c r="H1315" t="n">
        <v>1979.336852124929</v>
      </c>
      <c r="I1315" t="n">
        <v>12.29761434353523</v>
      </c>
      <c r="J1315" t="n">
        <v>12.29761434353523</v>
      </c>
      <c r="K1315" t="n">
        <v>219.045448300422</v>
      </c>
      <c r="L1315" t="n">
        <v>6</v>
      </c>
      <c r="M1315" t="n">
        <v>59.32975306078603</v>
      </c>
      <c r="N1315" t="n">
        <v>1599.304176516942</v>
      </c>
      <c r="O1315" t="b">
        <v>0</v>
      </c>
      <c r="P1315" t="n">
        <v>12.29761434353523</v>
      </c>
      <c r="Q1315" t="n">
        <v>0</v>
      </c>
      <c r="R1315" t="n">
        <v>0.9291593102246875</v>
      </c>
      <c r="S1315" t="n">
        <v>43.83068612969419</v>
      </c>
      <c r="T1315" t="n">
        <v>79.02618140498092</v>
      </c>
      <c r="U1315" t="n">
        <v>13.2352054251724</v>
      </c>
      <c r="V1315" t="n">
        <v>5.598269201037823</v>
      </c>
      <c r="W1315" t="n">
        <v>-14.23513403822906</v>
      </c>
      <c r="X1315" t="n">
        <v>1</v>
      </c>
      <c r="Y1315" t="n">
        <v>-8.590941086979623</v>
      </c>
      <c r="Z1315" t="n">
        <v>84.49404058899482</v>
      </c>
      <c r="AA1315" t="n">
        <v>1599.304176516942</v>
      </c>
      <c r="AB1315" t="b">
        <v>0</v>
      </c>
      <c r="AC1315" t="b">
        <v>1</v>
      </c>
      <c r="AD1315" t="n">
        <v>89.99637712742968</v>
      </c>
      <c r="AE1315" t="n">
        <v>0.297450561992846</v>
      </c>
      <c r="AF1315" t="n">
        <v>0</v>
      </c>
      <c r="AG1315" t="n">
        <v>-0.008255864600679341</v>
      </c>
      <c r="AH1315" t="b">
        <v>0</v>
      </c>
      <c r="AI1315" t="b">
        <v>0</v>
      </c>
      <c r="AJ1315" t="n">
        <v>1599.304176516942</v>
      </c>
      <c r="AK1315" t="n">
        <v>0</v>
      </c>
      <c r="AL1315" t="n">
        <v>13.2352054251724</v>
      </c>
      <c r="AM1315" t="n">
        <v>0</v>
      </c>
      <c r="AN1315" t="n">
        <v>13.53268680185844</v>
      </c>
      <c r="AO1315" t="n">
        <v>0</v>
      </c>
      <c r="AP1315" t="n">
        <v>1</v>
      </c>
      <c r="AQ1315" t="n">
        <v>3</v>
      </c>
      <c r="AR1315" t="n">
        <v>0</v>
      </c>
      <c r="AS1315" t="n">
        <v>0</v>
      </c>
      <c r="AT1315" t="n">
        <v>3.089826862402118</v>
      </c>
      <c r="AU1315" t="n">
        <v>0.983290610714581</v>
      </c>
      <c r="AV1315" t="n">
        <v>3.089826862402118</v>
      </c>
    </row>
    <row r="1316" spans="1:48">
      <c r="A1316" t="n">
        <v>1313</v>
      </c>
      <c r="B1316" t="n">
        <v>0</v>
      </c>
      <c r="C1316" t="n">
        <v>0</v>
      </c>
      <c r="D1316" t="n">
        <v>0</v>
      </c>
      <c r="E1316" t="n">
        <v>75.5</v>
      </c>
      <c r="F1316" t="n">
        <v>-0.07725874407193878</v>
      </c>
      <c r="G1316" t="n">
        <v>534.69865343265</v>
      </c>
      <c r="H1316" t="n">
        <v>1974.107428473344</v>
      </c>
      <c r="I1316" t="n">
        <v>10.06412047722251</v>
      </c>
      <c r="J1316" t="n">
        <v>10.06412047722251</v>
      </c>
      <c r="K1316" t="n">
        <v>179.7372607773828</v>
      </c>
      <c r="L1316" t="n">
        <v>6</v>
      </c>
      <c r="M1316" t="n">
        <v>48.68289836873856</v>
      </c>
      <c r="N1316" t="n">
        <v>1595.078802206462</v>
      </c>
      <c r="O1316" t="b">
        <v>0</v>
      </c>
      <c r="P1316" t="n">
        <v>10.06412047722251</v>
      </c>
      <c r="Q1316" t="n">
        <v>0</v>
      </c>
      <c r="R1316" t="n">
        <v>0.92153660438284</v>
      </c>
      <c r="S1316" t="n">
        <v>43.85475209345034</v>
      </c>
      <c r="T1316" t="n">
        <v>65.38113793412344</v>
      </c>
      <c r="U1316" t="n">
        <v>10.92102085729142</v>
      </c>
      <c r="V1316" t="n">
        <v>5.13002609162524</v>
      </c>
      <c r="W1316" t="n">
        <v>-15.41493400316372</v>
      </c>
      <c r="X1316" t="n">
        <v>1</v>
      </c>
      <c r="Y1316" t="n">
        <v>-7.411141122044967</v>
      </c>
      <c r="Z1316" t="n">
        <v>84.48394335422344</v>
      </c>
      <c r="AA1316" t="n">
        <v>1595.078802206462</v>
      </c>
      <c r="AB1316" t="b">
        <v>0</v>
      </c>
      <c r="AC1316" t="b">
        <v>1</v>
      </c>
      <c r="AD1316" t="n">
        <v>89.99320211111836</v>
      </c>
      <c r="AE1316" t="n">
        <v>0.3221030985735702</v>
      </c>
      <c r="AF1316" t="n">
        <v>0</v>
      </c>
      <c r="AG1316" t="n">
        <v>-0.008958248478277364</v>
      </c>
      <c r="AH1316" t="b">
        <v>0</v>
      </c>
      <c r="AI1316" t="b">
        <v>0</v>
      </c>
      <c r="AJ1316" t="n">
        <v>1595.078802206462</v>
      </c>
      <c r="AK1316" t="n">
        <v>0</v>
      </c>
      <c r="AL1316" t="n">
        <v>10.92102085729142</v>
      </c>
      <c r="AM1316" t="n">
        <v>0</v>
      </c>
      <c r="AN1316" t="n">
        <v>11.24320955223497</v>
      </c>
      <c r="AO1316" t="n">
        <v>0</v>
      </c>
      <c r="AP1316" t="n">
        <v>1</v>
      </c>
      <c r="AQ1316" t="n">
        <v>3</v>
      </c>
      <c r="AR1316" t="n">
        <v>0</v>
      </c>
      <c r="AS1316" t="n">
        <v>0</v>
      </c>
      <c r="AT1316" t="n">
        <v>2.710558000233247</v>
      </c>
      <c r="AU1316" t="n">
        <v>0.8625940384745669</v>
      </c>
      <c r="AV1316" t="n">
        <v>2.710558000233247</v>
      </c>
    </row>
    <row r="1317" spans="1:48">
      <c r="A1317" t="n">
        <v>1314</v>
      </c>
      <c r="B1317" t="n">
        <v>0</v>
      </c>
      <c r="C1317" t="n">
        <v>0</v>
      </c>
      <c r="D1317" t="n">
        <v>0</v>
      </c>
      <c r="E1317" t="n">
        <v>75.2</v>
      </c>
      <c r="F1317" t="n">
        <v>-0.07198473263907879</v>
      </c>
      <c r="G1317" t="n">
        <v>532.5740230216593</v>
      </c>
      <c r="H1317" t="n">
        <v>1966.263292995966</v>
      </c>
      <c r="I1317" t="n">
        <v>10.23651266979207</v>
      </c>
      <c r="J1317" t="n">
        <v>10.23651266979207</v>
      </c>
      <c r="K1317" t="n">
        <v>183.5453688307998</v>
      </c>
      <c r="L1317" t="n">
        <v>6</v>
      </c>
      <c r="M1317" t="n">
        <v>49.714346920585</v>
      </c>
      <c r="N1317" t="n">
        <v>1588.740740740741</v>
      </c>
      <c r="O1317" t="b">
        <v>0</v>
      </c>
      <c r="P1317" t="n">
        <v>10.23651266979207</v>
      </c>
      <c r="Q1317" t="n">
        <v>0</v>
      </c>
      <c r="R1317" t="n">
        <v>0.9224883641169221</v>
      </c>
      <c r="S1317" t="n">
        <v>43.87656645634974</v>
      </c>
      <c r="T1317" t="n">
        <v>66.69748852478048</v>
      </c>
      <c r="U1317" t="n">
        <v>11.09663066546238</v>
      </c>
      <c r="V1317" t="n">
        <v>5.169831444848548</v>
      </c>
      <c r="W1317" t="n">
        <v>-20.17593460420372</v>
      </c>
      <c r="X1317" t="n">
        <v>1</v>
      </c>
      <c r="Y1317" t="n">
        <v>-2.65014052100496</v>
      </c>
      <c r="Z1317" t="n">
        <v>84.47384611945206</v>
      </c>
      <c r="AA1317" t="n">
        <v>1588.740740740741</v>
      </c>
      <c r="AB1317" t="b">
        <v>0</v>
      </c>
      <c r="AC1317" t="b">
        <v>1</v>
      </c>
      <c r="AD1317" t="n">
        <v>89.99120582507808</v>
      </c>
      <c r="AE1317" t="n">
        <v>0.4215866932221674</v>
      </c>
      <c r="AF1317" t="n">
        <v>0</v>
      </c>
      <c r="AG1317" t="n">
        <v>-0.01142835111871571</v>
      </c>
      <c r="AH1317" t="b">
        <v>0</v>
      </c>
      <c r="AI1317" t="b">
        <v>0</v>
      </c>
      <c r="AJ1317" t="n">
        <v>1588.740740740741</v>
      </c>
      <c r="AK1317" t="n">
        <v>0</v>
      </c>
      <c r="AL1317" t="n">
        <v>11.09663066546238</v>
      </c>
      <c r="AM1317" t="n">
        <v>0</v>
      </c>
      <c r="AN1317" t="n">
        <v>11.51830295505453</v>
      </c>
      <c r="AO1317" t="n">
        <v>0</v>
      </c>
      <c r="AP1317" t="n">
        <v>1</v>
      </c>
      <c r="AQ1317" t="n">
        <v>3</v>
      </c>
      <c r="AR1317" t="n">
        <v>0</v>
      </c>
      <c r="AS1317" t="n">
        <v>0</v>
      </c>
      <c r="AT1317" t="n">
        <v>2.752309597174036</v>
      </c>
      <c r="AU1317" t="n">
        <v>0.8758808519700976</v>
      </c>
      <c r="AV1317" t="n">
        <v>2.752309597174036</v>
      </c>
    </row>
    <row r="1318" spans="1:48">
      <c r="A1318" t="n">
        <v>1315</v>
      </c>
      <c r="B1318" t="n">
        <v>0</v>
      </c>
      <c r="C1318" t="n">
        <v>0</v>
      </c>
      <c r="D1318" t="n">
        <v>0</v>
      </c>
      <c r="E1318" t="n">
        <v>75</v>
      </c>
      <c r="F1318" t="n">
        <v>-0.05146899203841748</v>
      </c>
      <c r="G1318" t="n">
        <v>531.1576027476655</v>
      </c>
      <c r="H1318" t="n">
        <v>1961.033869344381</v>
      </c>
      <c r="I1318" t="n">
        <v>11.2273942746047</v>
      </c>
      <c r="J1318" t="n">
        <v>11.2273942746047</v>
      </c>
      <c r="K1318" t="n">
        <v>201.8491635177299</v>
      </c>
      <c r="L1318" t="n">
        <v>6</v>
      </c>
      <c r="M1318" t="n">
        <v>54.67203778920094</v>
      </c>
      <c r="N1318" t="n">
        <v>1584.51536643026</v>
      </c>
      <c r="O1318" t="b">
        <v>0</v>
      </c>
      <c r="P1318" t="n">
        <v>11.2273942746047</v>
      </c>
      <c r="Q1318" t="n">
        <v>0</v>
      </c>
      <c r="R1318" t="n">
        <v>0.9263155730724477</v>
      </c>
      <c r="S1318" t="n">
        <v>43.89848534542271</v>
      </c>
      <c r="T1318" t="n">
        <v>73.04574712159643</v>
      </c>
      <c r="U1318" t="n">
        <v>12.12048528706598</v>
      </c>
      <c r="V1318" t="n">
        <v>5.382334016149727</v>
      </c>
      <c r="W1318" t="n">
        <v>-23.88317390980997</v>
      </c>
      <c r="X1318" t="n">
        <v>1</v>
      </c>
      <c r="Y1318" t="n">
        <v>1.057098784601287</v>
      </c>
      <c r="Z1318" t="n">
        <v>84.46596281387271</v>
      </c>
      <c r="AA1318" t="n">
        <v>1584.51536643026</v>
      </c>
      <c r="AB1318" t="b">
        <v>0</v>
      </c>
      <c r="AC1318" t="b">
        <v>1</v>
      </c>
      <c r="AD1318" t="n">
        <v>89.99088974536848</v>
      </c>
      <c r="AE1318" t="n">
        <v>0.4990513951303576</v>
      </c>
      <c r="AF1318" t="n">
        <v>0</v>
      </c>
      <c r="AG1318" t="n">
        <v>-0.01359593609038839</v>
      </c>
      <c r="AH1318" t="b">
        <v>0</v>
      </c>
      <c r="AI1318" t="b">
        <v>0</v>
      </c>
      <c r="AJ1318" t="n">
        <v>1584.51536643026</v>
      </c>
      <c r="AK1318" t="n">
        <v>0</v>
      </c>
      <c r="AL1318" t="n">
        <v>12.12048528706598</v>
      </c>
      <c r="AM1318" t="n">
        <v>0</v>
      </c>
      <c r="AN1318" t="n">
        <v>12.61962227856631</v>
      </c>
      <c r="AO1318" t="n">
        <v>0</v>
      </c>
      <c r="AP1318" t="n">
        <v>1</v>
      </c>
      <c r="AQ1318" t="n">
        <v>3</v>
      </c>
      <c r="AR1318" t="n">
        <v>0</v>
      </c>
      <c r="AS1318" t="n">
        <v>0</v>
      </c>
      <c r="AT1318" t="n">
        <v>2.931407967480458</v>
      </c>
      <c r="AU1318" t="n">
        <v>0.932876196291649</v>
      </c>
      <c r="AV1318" t="n">
        <v>2.931407967480458</v>
      </c>
    </row>
    <row r="1319" spans="1:48">
      <c r="A1319" t="n">
        <v>1316</v>
      </c>
      <c r="B1319" t="n">
        <v>0</v>
      </c>
      <c r="C1319" t="n">
        <v>0</v>
      </c>
      <c r="D1319" t="n">
        <v>0</v>
      </c>
      <c r="E1319" t="n">
        <v>74.7</v>
      </c>
      <c r="F1319" t="n">
        <v>-0.1388059658739103</v>
      </c>
      <c r="G1319" t="n">
        <v>529.0329723366748</v>
      </c>
      <c r="H1319" t="n">
        <v>1953.189733867003</v>
      </c>
      <c r="I1319" t="n">
        <v>6.63634905086357</v>
      </c>
      <c r="J1319" t="n">
        <v>6.63634905086357</v>
      </c>
      <c r="K1319" t="n">
        <v>119.7892544424598</v>
      </c>
      <c r="L1319" t="n">
        <v>6</v>
      </c>
      <c r="M1319" t="n">
        <v>32.44562688040622</v>
      </c>
      <c r="N1319" t="n">
        <v>1578.177304964539</v>
      </c>
      <c r="O1319" t="b">
        <v>0</v>
      </c>
      <c r="P1319" t="n">
        <v>6.63634905086357</v>
      </c>
      <c r="Q1319" t="n">
        <v>0</v>
      </c>
      <c r="R1319" t="n">
        <v>0.9010840319901063</v>
      </c>
      <c r="S1319" t="n">
        <v>43.92133892807034</v>
      </c>
      <c r="T1319" t="n">
        <v>44.56352280896353</v>
      </c>
      <c r="U1319" t="n">
        <v>7.364850352754265</v>
      </c>
      <c r="V1319" t="n">
        <v>4.4080439965796</v>
      </c>
      <c r="W1319" t="n">
        <v>-39.5937579880642</v>
      </c>
      <c r="X1319" t="n">
        <v>1</v>
      </c>
      <c r="Y1319" t="n">
        <v>16.76768286285552</v>
      </c>
      <c r="Z1319" t="n">
        <v>84.45368810915301</v>
      </c>
      <c r="AA1319" t="n">
        <v>1578.177304964539</v>
      </c>
      <c r="AB1319" t="b">
        <v>0</v>
      </c>
      <c r="AC1319" t="b">
        <v>1</v>
      </c>
      <c r="AD1319" t="n">
        <v>89.99442640839376</v>
      </c>
      <c r="AE1319" t="n">
        <v>0.8273322564670132</v>
      </c>
      <c r="AF1319" t="n">
        <v>0</v>
      </c>
      <c r="AG1319" t="n">
        <v>-0.0149623256295997</v>
      </c>
      <c r="AH1319" t="b">
        <v>0</v>
      </c>
      <c r="AI1319" t="b">
        <v>0</v>
      </c>
      <c r="AJ1319" t="n">
        <v>1578.177304964539</v>
      </c>
      <c r="AK1319" t="n">
        <v>0</v>
      </c>
      <c r="AL1319" t="n">
        <v>7.364850352754265</v>
      </c>
      <c r="AM1319" t="n">
        <v>0</v>
      </c>
      <c r="AN1319" t="n">
        <v>8.192459941459992</v>
      </c>
      <c r="AO1319" t="n">
        <v>0</v>
      </c>
      <c r="AP1319" t="n">
        <v>1</v>
      </c>
      <c r="AQ1319" t="n">
        <v>3</v>
      </c>
      <c r="AR1319" t="n">
        <v>0</v>
      </c>
      <c r="AS1319" t="n">
        <v>0</v>
      </c>
      <c r="AT1319" t="n">
        <v>2.203364192815714</v>
      </c>
      <c r="AU1319" t="n">
        <v>0.701187289535074</v>
      </c>
      <c r="AV1319" t="n">
        <v>2.203364192815714</v>
      </c>
    </row>
    <row r="1320" spans="1:48">
      <c r="A1320" t="n">
        <v>1317</v>
      </c>
      <c r="B1320" t="n">
        <v>0</v>
      </c>
      <c r="C1320" t="n">
        <v>0</v>
      </c>
      <c r="D1320" t="n">
        <v>0</v>
      </c>
      <c r="E1320" t="n">
        <v>74.09999999999999</v>
      </c>
      <c r="F1320" t="n">
        <v>-0.1433071444659415</v>
      </c>
      <c r="G1320" t="n">
        <v>524.7837115146934</v>
      </c>
      <c r="H1320" t="n">
        <v>1937.501462912248</v>
      </c>
      <c r="I1320" t="n">
        <v>6.235965532998968</v>
      </c>
      <c r="J1320" t="n">
        <v>6.235965532998968</v>
      </c>
      <c r="K1320" t="n">
        <v>113.4735759990923</v>
      </c>
      <c r="L1320" t="n">
        <v>6</v>
      </c>
      <c r="M1320" t="n">
        <v>30.73498808209434</v>
      </c>
      <c r="N1320" t="n">
        <v>1565.501182033097</v>
      </c>
      <c r="O1320" t="b">
        <v>0</v>
      </c>
      <c r="P1320" t="n">
        <v>6.235965532998968</v>
      </c>
      <c r="Q1320" t="n">
        <v>0</v>
      </c>
      <c r="R1320" t="n">
        <v>0.8979286273360135</v>
      </c>
      <c r="S1320" t="n">
        <v>43.9394729958065</v>
      </c>
      <c r="T1320" t="n">
        <v>42.3623330727333</v>
      </c>
      <c r="U1320" t="n">
        <v>6.944834303256276</v>
      </c>
      <c r="V1320" t="n">
        <v>4.323981485982884</v>
      </c>
      <c r="W1320" t="n">
        <v>-37.13138636126867</v>
      </c>
      <c r="X1320" t="n">
        <v>1</v>
      </c>
      <c r="Y1320" t="n">
        <v>14.30531123605999</v>
      </c>
      <c r="Z1320" t="n">
        <v>84.43967677885071</v>
      </c>
      <c r="AA1320" t="n">
        <v>1565.501182033097</v>
      </c>
      <c r="AB1320" t="b">
        <v>0</v>
      </c>
      <c r="AC1320" t="b">
        <v>1</v>
      </c>
      <c r="AD1320" t="n">
        <v>90.00059168500069</v>
      </c>
      <c r="AE1320" t="n">
        <v>0.7758797150115843</v>
      </c>
      <c r="AF1320" t="n">
        <v>0</v>
      </c>
      <c r="AG1320" t="n">
        <v>-0.01801438670307287</v>
      </c>
      <c r="AH1320" t="b">
        <v>0</v>
      </c>
      <c r="AI1320" t="b">
        <v>0</v>
      </c>
      <c r="AJ1320" t="n">
        <v>1565.501182033097</v>
      </c>
      <c r="AK1320" t="n">
        <v>0</v>
      </c>
      <c r="AL1320" t="n">
        <v>6.944834303256276</v>
      </c>
      <c r="AM1320" t="n">
        <v>0</v>
      </c>
      <c r="AN1320" t="n">
        <v>7.721056403747754</v>
      </c>
      <c r="AO1320" t="n">
        <v>0</v>
      </c>
      <c r="AP1320" t="n">
        <v>1</v>
      </c>
      <c r="AQ1320" t="n">
        <v>3</v>
      </c>
      <c r="AR1320" t="n">
        <v>0</v>
      </c>
      <c r="AS1320" t="n">
        <v>0</v>
      </c>
      <c r="AT1320" t="n">
        <v>2.119637686413236</v>
      </c>
      <c r="AU1320" t="n">
        <v>0.6745425967157854</v>
      </c>
      <c r="AV1320" t="n">
        <v>2.119637686413236</v>
      </c>
    </row>
    <row r="1321" spans="1:48">
      <c r="A1321" t="n">
        <v>1318</v>
      </c>
      <c r="B1321" t="n">
        <v>0</v>
      </c>
      <c r="C1321" t="n">
        <v>0</v>
      </c>
      <c r="D1321" t="n">
        <v>0</v>
      </c>
      <c r="E1321" t="n">
        <v>73.7</v>
      </c>
      <c r="F1321" t="n">
        <v>-0.1212987895956665</v>
      </c>
      <c r="G1321" t="n">
        <v>521.950870966706</v>
      </c>
      <c r="H1321" t="n">
        <v>1927.042615609079</v>
      </c>
      <c r="I1321" t="n">
        <v>7.240121473167655</v>
      </c>
      <c r="J1321" t="n">
        <v>7.240121473167655</v>
      </c>
      <c r="K1321" t="n">
        <v>132.4608715268043</v>
      </c>
      <c r="L1321" t="n">
        <v>6</v>
      </c>
      <c r="M1321" t="n">
        <v>35.87780918927528</v>
      </c>
      <c r="N1321" t="n">
        <v>1557.050433412136</v>
      </c>
      <c r="O1321" t="b">
        <v>0</v>
      </c>
      <c r="P1321" t="n">
        <v>7.240121473167655</v>
      </c>
      <c r="Q1321" t="n">
        <v>0</v>
      </c>
      <c r="R1321" t="n">
        <v>0.9072082025473066</v>
      </c>
      <c r="S1321" t="n">
        <v>43.95705657448641</v>
      </c>
      <c r="T1321" t="n">
        <v>48.94491591893669</v>
      </c>
      <c r="U1321" t="n">
        <v>7.980661388244135</v>
      </c>
      <c r="V1321" t="n">
        <v>4.541686724289079</v>
      </c>
      <c r="W1321" t="n">
        <v>-25.63940954931712</v>
      </c>
      <c r="X1321" t="n">
        <v>1</v>
      </c>
      <c r="Y1321" t="n">
        <v>2.813334424108433</v>
      </c>
      <c r="Z1321" t="n">
        <v>84.42566544854841</v>
      </c>
      <c r="AA1321" t="n">
        <v>1557.050433412136</v>
      </c>
      <c r="AB1321" t="b">
        <v>0</v>
      </c>
      <c r="AC1321" t="b">
        <v>1</v>
      </c>
      <c r="AD1321" t="n">
        <v>90.00398824167929</v>
      </c>
      <c r="AE1321" t="n">
        <v>0.5357488562543875</v>
      </c>
      <c r="AF1321" t="n">
        <v>0</v>
      </c>
      <c r="AG1321" t="n">
        <v>-0.01187544552934278</v>
      </c>
      <c r="AH1321" t="b">
        <v>0</v>
      </c>
      <c r="AI1321" t="b">
        <v>0</v>
      </c>
      <c r="AJ1321" t="n">
        <v>1557.050433412136</v>
      </c>
      <c r="AK1321" t="n">
        <v>0</v>
      </c>
      <c r="AL1321" t="n">
        <v>7.980661388244135</v>
      </c>
      <c r="AM1321" t="n">
        <v>0</v>
      </c>
      <c r="AN1321" t="n">
        <v>8.516629371205655</v>
      </c>
      <c r="AO1321" t="n">
        <v>0</v>
      </c>
      <c r="AP1321" t="n">
        <v>1</v>
      </c>
      <c r="AQ1321" t="n">
        <v>3</v>
      </c>
      <c r="AR1321" t="n">
        <v>0</v>
      </c>
      <c r="AS1321" t="n">
        <v>0</v>
      </c>
      <c r="AT1321" t="n">
        <v>2.244169675587091</v>
      </c>
      <c r="AU1321" t="n">
        <v>0.714173016522889</v>
      </c>
      <c r="AV1321" t="n">
        <v>2.244169675587091</v>
      </c>
    </row>
    <row r="1322" spans="1:48">
      <c r="A1322" t="n">
        <v>1319</v>
      </c>
      <c r="B1322" t="n">
        <v>0</v>
      </c>
      <c r="C1322" t="n">
        <v>0</v>
      </c>
      <c r="D1322" t="n">
        <v>0</v>
      </c>
      <c r="E1322" t="n">
        <v>73.3</v>
      </c>
      <c r="F1322" t="n">
        <v>-0.03816436381806021</v>
      </c>
      <c r="G1322" t="n">
        <v>519.1180304187184</v>
      </c>
      <c r="H1322" t="n">
        <v>1916.583768305908</v>
      </c>
      <c r="I1322" t="n">
        <v>11.31455793788855</v>
      </c>
      <c r="J1322" t="n">
        <v>11.31455793788855</v>
      </c>
      <c r="K1322" t="n">
        <v>208.1339178215921</v>
      </c>
      <c r="L1322" t="n">
        <v>6</v>
      </c>
      <c r="M1322" t="n">
        <v>56.37430060173133</v>
      </c>
      <c r="N1322" t="n">
        <v>1548.599684791174</v>
      </c>
      <c r="O1322" t="b">
        <v>0</v>
      </c>
      <c r="P1322" t="n">
        <v>11.31455793788855</v>
      </c>
      <c r="Q1322" t="n">
        <v>0</v>
      </c>
      <c r="R1322" t="n">
        <v>0.9278121229948365</v>
      </c>
      <c r="S1322" t="n">
        <v>43.97561559483403</v>
      </c>
      <c r="T1322" t="n">
        <v>75.19860140093471</v>
      </c>
      <c r="U1322" t="n">
        <v>12.19488046929897</v>
      </c>
      <c r="V1322" t="n">
        <v>5.428427388890995</v>
      </c>
      <c r="W1322" t="n">
        <v>-13.29642474924854</v>
      </c>
      <c r="X1322" t="n">
        <v>1</v>
      </c>
      <c r="Y1322" t="n">
        <v>-9.529650375960145</v>
      </c>
      <c r="Z1322" t="n">
        <v>84.41604551738646</v>
      </c>
      <c r="AA1322" t="n">
        <v>1548.599684791174</v>
      </c>
      <c r="AB1322" t="b">
        <v>0</v>
      </c>
      <c r="AC1322" t="b">
        <v>1</v>
      </c>
      <c r="AD1322" t="n">
        <v>90.00265563930789</v>
      </c>
      <c r="AE1322" t="n">
        <v>0.2778357410290739</v>
      </c>
      <c r="AF1322" t="n">
        <v>0</v>
      </c>
      <c r="AG1322" t="n">
        <v>-0.002851640278567769</v>
      </c>
      <c r="AH1322" t="b">
        <v>0</v>
      </c>
      <c r="AI1322" t="b">
        <v>0</v>
      </c>
      <c r="AJ1322" t="n">
        <v>1548.599684791174</v>
      </c>
      <c r="AK1322" t="n">
        <v>0</v>
      </c>
      <c r="AL1322" t="n">
        <v>12.19488046929897</v>
      </c>
      <c r="AM1322" t="n">
        <v>0</v>
      </c>
      <c r="AN1322" t="n">
        <v>12.47272990574724</v>
      </c>
      <c r="AO1322" t="n">
        <v>0</v>
      </c>
      <c r="AP1322" t="n">
        <v>1</v>
      </c>
      <c r="AQ1322" t="n">
        <v>3</v>
      </c>
      <c r="AR1322" t="n">
        <v>0</v>
      </c>
      <c r="AS1322" t="n">
        <v>0</v>
      </c>
      <c r="AT1322" t="n">
        <v>2.888961088874132</v>
      </c>
      <c r="AU1322" t="n">
        <v>0.9193681199344858</v>
      </c>
      <c r="AV1322" t="n">
        <v>2.888961088874132</v>
      </c>
    </row>
    <row r="1323" spans="1:48">
      <c r="A1323" t="n">
        <v>1320</v>
      </c>
      <c r="B1323" t="n">
        <v>0</v>
      </c>
      <c r="C1323" t="n">
        <v>0</v>
      </c>
      <c r="D1323" t="n">
        <v>0</v>
      </c>
      <c r="E1323" t="n">
        <v>73.5</v>
      </c>
      <c r="F1323" t="n">
        <v>0.1072895782012395</v>
      </c>
      <c r="G1323" t="n">
        <v>520.5344506927122</v>
      </c>
      <c r="H1323" t="n">
        <v>1921.813191957493</v>
      </c>
      <c r="I1323" t="n">
        <v>18.73586757925075</v>
      </c>
      <c r="J1323" t="n">
        <v>18.73586757925075</v>
      </c>
      <c r="K1323" t="n">
        <v>343.7128052967146</v>
      </c>
      <c r="L1323" t="n">
        <v>6</v>
      </c>
      <c r="M1323" t="n">
        <v>93.09664282142865</v>
      </c>
      <c r="N1323" t="n">
        <v>1552.825059101655</v>
      </c>
      <c r="O1323" t="b">
        <v>0</v>
      </c>
      <c r="P1323" t="n">
        <v>18.73586757925075</v>
      </c>
      <c r="Q1323" t="n">
        <v>0</v>
      </c>
      <c r="R1323" t="n">
        <v>0.9424879657797628</v>
      </c>
      <c r="S1323" t="n">
        <v>43.99817883510192</v>
      </c>
      <c r="T1323" t="n">
        <v>122.2494308008778</v>
      </c>
      <c r="U1323" t="n">
        <v>19.87915841848413</v>
      </c>
      <c r="V1323" t="n">
        <v>7.030813447624595</v>
      </c>
      <c r="W1323" t="n">
        <v>-9.814686469913852</v>
      </c>
      <c r="X1323" t="n">
        <v>1</v>
      </c>
      <c r="Y1323" t="n">
        <v>-13.01138865529483</v>
      </c>
      <c r="Z1323" t="n">
        <v>84.41433209433202</v>
      </c>
      <c r="AA1323" t="n">
        <v>1552.825059101655</v>
      </c>
      <c r="AB1323" t="b">
        <v>0</v>
      </c>
      <c r="AC1323" t="b">
        <v>1</v>
      </c>
      <c r="AD1323" t="n">
        <v>89.99818321092867</v>
      </c>
      <c r="AE1323" t="n">
        <v>0.2050830008638715</v>
      </c>
      <c r="AF1323" t="n">
        <v>0</v>
      </c>
      <c r="AG1323" t="n">
        <v>0.01057217960298379</v>
      </c>
      <c r="AH1323" t="b">
        <v>0</v>
      </c>
      <c r="AI1323" t="b">
        <v>0</v>
      </c>
      <c r="AJ1323" t="n">
        <v>1552.825059101655</v>
      </c>
      <c r="AK1323" t="n">
        <v>0</v>
      </c>
      <c r="AL1323" t="n">
        <v>19.87915841848413</v>
      </c>
      <c r="AM1323" t="n">
        <v>0</v>
      </c>
      <c r="AN1323" t="n">
        <v>20.08440918823315</v>
      </c>
      <c r="AO1323" t="n">
        <v>0</v>
      </c>
      <c r="AP1323" t="n">
        <v>1</v>
      </c>
      <c r="AQ1323" t="n">
        <v>3</v>
      </c>
      <c r="AR1323" t="n">
        <v>0</v>
      </c>
      <c r="AS1323" t="n">
        <v>0</v>
      </c>
      <c r="AT1323" t="n">
        <v>4.16928559610738</v>
      </c>
      <c r="AU1323" t="n">
        <v>1.326812006823182</v>
      </c>
      <c r="AV1323" t="n">
        <v>4.16928559610738</v>
      </c>
    </row>
    <row r="1324" spans="1:48">
      <c r="A1324" t="n">
        <v>1321</v>
      </c>
      <c r="B1324" t="n">
        <v>0</v>
      </c>
      <c r="C1324" t="n">
        <v>0</v>
      </c>
      <c r="D1324" t="n">
        <v>0</v>
      </c>
      <c r="E1324" t="n">
        <v>74</v>
      </c>
      <c r="F1324" t="n">
        <v>0.192339384346436</v>
      </c>
      <c r="G1324" t="n">
        <v>524.0755013776966</v>
      </c>
      <c r="H1324" t="n">
        <v>1934.886751086456</v>
      </c>
      <c r="I1324" t="n">
        <v>23.28865157882207</v>
      </c>
      <c r="J1324" t="n">
        <v>23.28865157882207</v>
      </c>
      <c r="K1324" t="n">
        <v>424.3477140569286</v>
      </c>
      <c r="L1324" t="n">
        <v>6</v>
      </c>
      <c r="M1324" t="n">
        <v>114.9370839807499</v>
      </c>
      <c r="N1324" t="n">
        <v>1563.388494877856</v>
      </c>
      <c r="O1324" t="b">
        <v>0</v>
      </c>
      <c r="P1324" t="n">
        <v>23.28865157882207</v>
      </c>
      <c r="Q1324" t="n">
        <v>0</v>
      </c>
      <c r="R1324" t="n">
        <v>0.9468277227386537</v>
      </c>
      <c r="S1324" t="n">
        <v>44.02794563479242</v>
      </c>
      <c r="T1324" t="n">
        <v>150.2373271257428</v>
      </c>
      <c r="U1324" t="n">
        <v>24.59650369283734</v>
      </c>
      <c r="V1324" t="n">
        <v>7.988460812933567</v>
      </c>
      <c r="W1324" t="n">
        <v>-7.456511914895438</v>
      </c>
      <c r="X1324" t="n">
        <v>1</v>
      </c>
      <c r="Y1324" t="n">
        <v>-15.36956321031325</v>
      </c>
      <c r="Z1324" t="n">
        <v>84.39711745549565</v>
      </c>
      <c r="AA1324" t="n">
        <v>1563.388494877856</v>
      </c>
      <c r="AB1324" t="b">
        <v>0</v>
      </c>
      <c r="AC1324" t="b">
        <v>1</v>
      </c>
      <c r="AD1324" t="n">
        <v>89.9925520696855</v>
      </c>
      <c r="AE1324" t="n">
        <v>0.1558077116545315</v>
      </c>
      <c r="AF1324" t="n">
        <v>0</v>
      </c>
      <c r="AG1324" t="n">
        <v>0.02021332132491982</v>
      </c>
      <c r="AH1324" t="b">
        <v>0</v>
      </c>
      <c r="AI1324" t="b">
        <v>0</v>
      </c>
      <c r="AJ1324" t="n">
        <v>1563.388494877856</v>
      </c>
      <c r="AK1324" t="n">
        <v>0</v>
      </c>
      <c r="AL1324" t="n">
        <v>24.59650369283734</v>
      </c>
      <c r="AM1324" t="n">
        <v>0</v>
      </c>
      <c r="AN1324" t="n">
        <v>24.75298248003246</v>
      </c>
      <c r="AO1324" t="n">
        <v>0</v>
      </c>
      <c r="AP1324" t="n">
        <v>1</v>
      </c>
      <c r="AQ1324" t="n">
        <v>3</v>
      </c>
      <c r="AR1324" t="n">
        <v>0</v>
      </c>
      <c r="AS1324" t="n">
        <v>0</v>
      </c>
      <c r="AT1324" t="n">
        <v>4.976337074869583</v>
      </c>
      <c r="AU1324" t="n">
        <v>1.583643919020765</v>
      </c>
      <c r="AV1324" t="n">
        <v>4.976337074869583</v>
      </c>
    </row>
    <row r="1325" spans="1:48">
      <c r="A1325" t="n">
        <v>1322</v>
      </c>
      <c r="B1325" t="n">
        <v>0</v>
      </c>
      <c r="C1325" t="n">
        <v>0</v>
      </c>
      <c r="D1325" t="n">
        <v>0</v>
      </c>
      <c r="E1325" t="n">
        <v>74.90000000000001</v>
      </c>
      <c r="F1325" t="n">
        <v>0.2900195510796877</v>
      </c>
      <c r="G1325" t="n">
        <v>530.4493926106686</v>
      </c>
      <c r="H1325" t="n">
        <v>1958.419157518589</v>
      </c>
      <c r="I1325" t="n">
        <v>28.78173648964462</v>
      </c>
      <c r="J1325" t="n">
        <v>28.78173648964462</v>
      </c>
      <c r="K1325" t="n">
        <v>518.1367757497763</v>
      </c>
      <c r="L1325" t="n">
        <v>6</v>
      </c>
      <c r="M1325" t="n">
        <v>140.3404051326588</v>
      </c>
      <c r="N1325" t="n">
        <v>1582.40267927502</v>
      </c>
      <c r="O1325" t="b">
        <v>0</v>
      </c>
      <c r="P1325" t="n">
        <v>28.78173648964462</v>
      </c>
      <c r="Q1325" t="n">
        <v>0</v>
      </c>
      <c r="R1325" t="n">
        <v>0.950181336419561</v>
      </c>
      <c r="S1325" t="n">
        <v>44.06215375517318</v>
      </c>
      <c r="T1325" t="n">
        <v>182.79523450563</v>
      </c>
      <c r="U1325" t="n">
        <v>30.29078280794161</v>
      </c>
      <c r="V1325" t="n">
        <v>9.106614291943458</v>
      </c>
      <c r="W1325" t="n">
        <v>-11.09720711316057</v>
      </c>
      <c r="X1325" t="n">
        <v>1</v>
      </c>
      <c r="Y1325" t="n">
        <v>-11.72886801204811</v>
      </c>
      <c r="Z1325" t="n">
        <v>84.42418415331683</v>
      </c>
      <c r="AA1325" t="n">
        <v>1582.40267927502</v>
      </c>
      <c r="AB1325" t="b">
        <v>0</v>
      </c>
      <c r="AC1325" t="b">
        <v>1</v>
      </c>
      <c r="AD1325" t="n">
        <v>89.98717539682393</v>
      </c>
      <c r="AE1325" t="n">
        <v>0.2318819396779821</v>
      </c>
      <c r="AF1325" t="n">
        <v>0</v>
      </c>
      <c r="AG1325" t="n">
        <v>0.02569791595372556</v>
      </c>
      <c r="AH1325" t="b">
        <v>0</v>
      </c>
      <c r="AI1325" t="b">
        <v>0</v>
      </c>
      <c r="AJ1325" t="n">
        <v>1582.40267927502</v>
      </c>
      <c r="AK1325" t="n">
        <v>0</v>
      </c>
      <c r="AL1325" t="n">
        <v>30.29078280794161</v>
      </c>
      <c r="AM1325" t="n">
        <v>0</v>
      </c>
      <c r="AN1325" t="n">
        <v>30.52417466758593</v>
      </c>
      <c r="AO1325" t="n">
        <v>0</v>
      </c>
      <c r="AP1325" t="n">
        <v>1</v>
      </c>
      <c r="AQ1325" t="n">
        <v>3</v>
      </c>
      <c r="AR1325" t="n">
        <v>0</v>
      </c>
      <c r="AS1325" t="n">
        <v>0</v>
      </c>
      <c r="AT1325" t="n">
        <v>5.994529001103218</v>
      </c>
      <c r="AU1325" t="n">
        <v>1.907668081394893</v>
      </c>
      <c r="AV1325" t="n">
        <v>5.994529001103218</v>
      </c>
    </row>
    <row r="1326" spans="1:48">
      <c r="A1326" t="n">
        <v>1323</v>
      </c>
      <c r="B1326" t="n">
        <v>0</v>
      </c>
      <c r="C1326" t="n">
        <v>0</v>
      </c>
      <c r="D1326" t="n">
        <v>0</v>
      </c>
      <c r="E1326" t="n">
        <v>76.09999999999999</v>
      </c>
      <c r="F1326" t="n">
        <v>0.3975824113348114</v>
      </c>
      <c r="G1326" t="n">
        <v>538.9479142546312</v>
      </c>
      <c r="H1326" t="n">
        <v>1989.795699428098</v>
      </c>
      <c r="I1326" t="n">
        <v>35.11665202133925</v>
      </c>
      <c r="J1326" t="n">
        <v>35.11665202133925</v>
      </c>
      <c r="K1326" t="n">
        <v>622.2110084716165</v>
      </c>
      <c r="L1326" t="n">
        <v>6</v>
      </c>
      <c r="M1326" t="n">
        <v>168.5295255881952</v>
      </c>
      <c r="N1326" t="n">
        <v>1607.754925137904</v>
      </c>
      <c r="O1326" t="b">
        <v>0</v>
      </c>
      <c r="P1326" t="n">
        <v>35.11665202133925</v>
      </c>
      <c r="Q1326" t="n">
        <v>0</v>
      </c>
      <c r="R1326" t="n">
        <v>0.9527253795032278</v>
      </c>
      <c r="S1326" t="n">
        <v>44.10176410459366</v>
      </c>
      <c r="T1326" t="n">
        <v>218.9257786317194</v>
      </c>
      <c r="U1326" t="n">
        <v>36.85915456524298</v>
      </c>
      <c r="V1326" t="n">
        <v>10.34963310177491</v>
      </c>
      <c r="W1326" t="n">
        <v>-11.34365947467527</v>
      </c>
      <c r="X1326" t="n">
        <v>1</v>
      </c>
      <c r="Y1326" t="n">
        <v>-11.48241565053342</v>
      </c>
      <c r="Z1326" t="n">
        <v>84.47042170103394</v>
      </c>
      <c r="AA1326" t="n">
        <v>1607.754925137904</v>
      </c>
      <c r="AB1326" t="b">
        <v>0</v>
      </c>
      <c r="AC1326" t="b">
        <v>1</v>
      </c>
      <c r="AD1326" t="n">
        <v>89.98256998339882</v>
      </c>
      <c r="AE1326" t="n">
        <v>0.2370316905156025</v>
      </c>
      <c r="AF1326" t="n">
        <v>0</v>
      </c>
      <c r="AG1326" t="n">
        <v>0.03184732607860069</v>
      </c>
      <c r="AH1326" t="b">
        <v>0</v>
      </c>
      <c r="AI1326" t="b">
        <v>0</v>
      </c>
      <c r="AJ1326" t="n">
        <v>1607.754925137904</v>
      </c>
      <c r="AK1326" t="n">
        <v>0</v>
      </c>
      <c r="AL1326" t="n">
        <v>36.85915456524298</v>
      </c>
      <c r="AM1326" t="n">
        <v>0</v>
      </c>
      <c r="AN1326" t="n">
        <v>37.09887055792095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7.190240311747361</v>
      </c>
      <c r="AU1326" t="n">
        <v>2.288185099739268</v>
      </c>
      <c r="AV1326" t="n">
        <v>7.190240311747361</v>
      </c>
    </row>
    <row r="1327" spans="1:48">
      <c r="A1327" t="n">
        <v>1324</v>
      </c>
      <c r="B1327" t="n">
        <v>0</v>
      </c>
      <c r="C1327" t="n">
        <v>0</v>
      </c>
      <c r="D1327" t="n">
        <v>0</v>
      </c>
      <c r="E1327" t="n">
        <v>77.7</v>
      </c>
      <c r="F1327" t="n">
        <v>0.4529841369143917</v>
      </c>
      <c r="G1327" t="n">
        <v>550.2792764465814</v>
      </c>
      <c r="H1327" t="n">
        <v>2031.631088640779</v>
      </c>
      <c r="I1327" t="n">
        <v>39.1535290214645</v>
      </c>
      <c r="J1327" t="n">
        <v>39.1535290214645</v>
      </c>
      <c r="K1327" t="n">
        <v>679.4525561817676</v>
      </c>
      <c r="L1327" t="n">
        <v>6</v>
      </c>
      <c r="M1327" t="n">
        <v>184.0337367772935</v>
      </c>
      <c r="N1327" t="n">
        <v>1641.557919621749</v>
      </c>
      <c r="O1327" t="b">
        <v>0</v>
      </c>
      <c r="P1327" t="n">
        <v>39.1535290214645</v>
      </c>
      <c r="Q1327" t="n">
        <v>0</v>
      </c>
      <c r="R1327" t="n">
        <v>0.9537483627044062</v>
      </c>
      <c r="S1327" t="n">
        <v>44.14762481342665</v>
      </c>
      <c r="T1327" t="n">
        <v>238.8098733597122</v>
      </c>
      <c r="U1327" t="n">
        <v>41.052263419297</v>
      </c>
      <c r="V1327" t="n">
        <v>11.0453476452401</v>
      </c>
      <c r="W1327" t="n">
        <v>-12.09110524619845</v>
      </c>
      <c r="X1327" t="n">
        <v>1</v>
      </c>
      <c r="Y1327" t="n">
        <v>-10.73496987901024</v>
      </c>
      <c r="Z1327" t="n">
        <v>84.53000684593948</v>
      </c>
      <c r="AA1327" t="n">
        <v>1641.557919621749</v>
      </c>
      <c r="AB1327" t="b">
        <v>0</v>
      </c>
      <c r="AC1327" t="b">
        <v>1</v>
      </c>
      <c r="AD1327" t="n">
        <v>89.97816177198423</v>
      </c>
      <c r="AE1327" t="n">
        <v>0.2526499603683257</v>
      </c>
      <c r="AF1327" t="n">
        <v>0</v>
      </c>
      <c r="AG1327" t="n">
        <v>0.03072923524622956</v>
      </c>
      <c r="AH1327" t="b">
        <v>0</v>
      </c>
      <c r="AI1327" t="b">
        <v>0</v>
      </c>
      <c r="AJ1327" t="n">
        <v>1641.557919621749</v>
      </c>
      <c r="AK1327" t="n">
        <v>0</v>
      </c>
      <c r="AL1327" t="n">
        <v>41.052263419297</v>
      </c>
      <c r="AM1327" t="n">
        <v>0</v>
      </c>
      <c r="AN1327" t="n">
        <v>41.3082037041271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7.955594969989834</v>
      </c>
      <c r="AU1327" t="n">
        <v>2.531747630207861</v>
      </c>
      <c r="AV1327" t="n">
        <v>7.955594969989834</v>
      </c>
    </row>
    <row r="1328" spans="1:48">
      <c r="A1328" t="n">
        <v>1325</v>
      </c>
      <c r="B1328" t="n">
        <v>0</v>
      </c>
      <c r="C1328" t="n">
        <v>0</v>
      </c>
      <c r="D1328" t="n">
        <v>0</v>
      </c>
      <c r="E1328" t="n">
        <v>79.2</v>
      </c>
      <c r="F1328" t="n">
        <v>0.373814374340963</v>
      </c>
      <c r="G1328" t="n">
        <v>560.9024285015348</v>
      </c>
      <c r="H1328" t="n">
        <v>2070.851766027667</v>
      </c>
      <c r="I1328" t="n">
        <v>35.92607805421127</v>
      </c>
      <c r="J1328" t="n">
        <v>35.92607805421127</v>
      </c>
      <c r="K1328" t="n">
        <v>611.6371708542895</v>
      </c>
      <c r="L1328" t="n">
        <v>6</v>
      </c>
      <c r="M1328" t="n">
        <v>165.6655392346396</v>
      </c>
      <c r="N1328" t="n">
        <v>1673.248226950355</v>
      </c>
      <c r="O1328" t="b">
        <v>0</v>
      </c>
      <c r="P1328" t="n">
        <v>35.92607805421127</v>
      </c>
      <c r="Q1328" t="n">
        <v>0</v>
      </c>
      <c r="R1328" t="n">
        <v>0.9523213912418895</v>
      </c>
      <c r="S1328" t="n">
        <v>44.19765102682478</v>
      </c>
      <c r="T1328" t="n">
        <v>215.2966528414196</v>
      </c>
      <c r="U1328" t="n">
        <v>37.72474123190839</v>
      </c>
      <c r="V1328" t="n">
        <v>10.26504487775676</v>
      </c>
      <c r="W1328" t="n">
        <v>-10.8641356829328</v>
      </c>
      <c r="X1328" t="n">
        <v>1</v>
      </c>
      <c r="Y1328" t="n">
        <v>-11.96193944227588</v>
      </c>
      <c r="Z1328" t="n">
        <v>84.56840353412622</v>
      </c>
      <c r="AA1328" t="n">
        <v>1673.248226950355</v>
      </c>
      <c r="AB1328" t="b">
        <v>0</v>
      </c>
      <c r="AC1328" t="b">
        <v>1</v>
      </c>
      <c r="AD1328" t="n">
        <v>89.97365841696016</v>
      </c>
      <c r="AE1328" t="n">
        <v>0.2270117903896406</v>
      </c>
      <c r="AF1328" t="n">
        <v>0</v>
      </c>
      <c r="AG1328" t="n">
        <v>0.03278940720733364</v>
      </c>
      <c r="AH1328" t="b">
        <v>0</v>
      </c>
      <c r="AI1328" t="b">
        <v>0</v>
      </c>
      <c r="AJ1328" t="n">
        <v>1673.248226950355</v>
      </c>
      <c r="AK1328" t="n">
        <v>0</v>
      </c>
      <c r="AL1328" t="n">
        <v>37.72474123190839</v>
      </c>
      <c r="AM1328" t="n">
        <v>0</v>
      </c>
      <c r="AN1328" t="n">
        <v>37.95406754814211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7.346290854973565</v>
      </c>
      <c r="AU1328" t="n">
        <v>2.337845822098302</v>
      </c>
      <c r="AV1328" t="n">
        <v>7.346290854973565</v>
      </c>
    </row>
    <row r="1329" spans="1:48">
      <c r="A1329" t="n">
        <v>1326</v>
      </c>
      <c r="B1329" t="n">
        <v>0</v>
      </c>
      <c r="C1329" t="n">
        <v>0</v>
      </c>
      <c r="D1329" t="n">
        <v>0</v>
      </c>
      <c r="E1329" t="n">
        <v>80.3</v>
      </c>
      <c r="F1329" t="n">
        <v>0.218425032388426</v>
      </c>
      <c r="G1329" t="n">
        <v>568.6927400085004</v>
      </c>
      <c r="H1329" t="n">
        <v>2099.613596111384</v>
      </c>
      <c r="I1329" t="n">
        <v>28.09199882714666</v>
      </c>
      <c r="J1329" t="n">
        <v>28.09199882714666</v>
      </c>
      <c r="K1329" t="n">
        <v>471.7113646928521</v>
      </c>
      <c r="L1329" t="n">
        <v>6</v>
      </c>
      <c r="M1329" t="n">
        <v>127.7658084216826</v>
      </c>
      <c r="N1329" t="n">
        <v>1696.487785657998</v>
      </c>
      <c r="O1329" t="b">
        <v>0</v>
      </c>
      <c r="P1329" t="n">
        <v>28.09199882714666</v>
      </c>
      <c r="Q1329" t="n">
        <v>0</v>
      </c>
      <c r="R1329" t="n">
        <v>0.9482476141428011</v>
      </c>
      <c r="S1329" t="n">
        <v>44.24496974715586</v>
      </c>
      <c r="T1329" t="n">
        <v>166.7560225446256</v>
      </c>
      <c r="U1329" t="n">
        <v>29.62517216828573</v>
      </c>
      <c r="V1329" t="n">
        <v>8.63002202274123</v>
      </c>
      <c r="W1329" t="n">
        <v>-17.39747931637402</v>
      </c>
      <c r="X1329" t="n">
        <v>1</v>
      </c>
      <c r="Y1329" t="n">
        <v>-5.428595808834658</v>
      </c>
      <c r="Z1329" t="n">
        <v>84.58107974914964</v>
      </c>
      <c r="AA1329" t="n">
        <v>1696.487785657998</v>
      </c>
      <c r="AB1329" t="b">
        <v>0</v>
      </c>
      <c r="AC1329" t="b">
        <v>1</v>
      </c>
      <c r="AD1329" t="n">
        <v>89.97020791393415</v>
      </c>
      <c r="AE1329" t="n">
        <v>0.363529418551099</v>
      </c>
      <c r="AF1329" t="n">
        <v>0</v>
      </c>
      <c r="AG1329" t="n">
        <v>0.02329803422986804</v>
      </c>
      <c r="AH1329" t="b">
        <v>0</v>
      </c>
      <c r="AI1329" t="b">
        <v>0</v>
      </c>
      <c r="AJ1329" t="n">
        <v>1696.487785657998</v>
      </c>
      <c r="AK1329" t="n">
        <v>0</v>
      </c>
      <c r="AL1329" t="n">
        <v>29.62517216828573</v>
      </c>
      <c r="AM1329" t="n">
        <v>0</v>
      </c>
      <c r="AN1329" t="n">
        <v>29.98957809366536</v>
      </c>
      <c r="AO1329" t="n">
        <v>0</v>
      </c>
      <c r="AP1329" t="n">
        <v>1</v>
      </c>
      <c r="AQ1329" t="n">
        <v>3</v>
      </c>
      <c r="AR1329" t="n">
        <v>0</v>
      </c>
      <c r="AS1329" t="n">
        <v>0</v>
      </c>
      <c r="AT1329" t="n">
        <v>5.926999886636883</v>
      </c>
      <c r="AU1329" t="n">
        <v>1.886177963287435</v>
      </c>
      <c r="AV1329" t="n">
        <v>5.926999886636883</v>
      </c>
    </row>
    <row r="1330" spans="1:48">
      <c r="A1330" t="n">
        <v>1327</v>
      </c>
      <c r="B1330" t="n">
        <v>0</v>
      </c>
      <c r="C1330" t="n">
        <v>0</v>
      </c>
      <c r="D1330" t="n">
        <v>0</v>
      </c>
      <c r="E1330" t="n">
        <v>80.8</v>
      </c>
      <c r="F1330" t="n">
        <v>0.0858188294386526</v>
      </c>
      <c r="G1330" t="n">
        <v>572.2337906934849</v>
      </c>
      <c r="H1330" t="n">
        <v>2112.687155240346</v>
      </c>
      <c r="I1330" t="n">
        <v>21.01290857432658</v>
      </c>
      <c r="J1330" t="n">
        <v>21.01290857432658</v>
      </c>
      <c r="K1330" t="n">
        <v>350.6582438226037</v>
      </c>
      <c r="L1330" t="n">
        <v>6</v>
      </c>
      <c r="M1330" t="n">
        <v>94.97785585660986</v>
      </c>
      <c r="N1330" t="n">
        <v>1707.0512214342</v>
      </c>
      <c r="O1330" t="b">
        <v>0</v>
      </c>
      <c r="P1330" t="n">
        <v>21.01290857432658</v>
      </c>
      <c r="Q1330" t="n">
        <v>0</v>
      </c>
      <c r="R1330" t="n">
        <v>0.942209785134842</v>
      </c>
      <c r="S1330" t="n">
        <v>44.28513149688691</v>
      </c>
      <c r="T1330" t="n">
        <v>124.7565596984997</v>
      </c>
      <c r="U1330" t="n">
        <v>22.30173036392248</v>
      </c>
      <c r="V1330" t="n">
        <v>7.209708390814228</v>
      </c>
      <c r="W1330" t="n">
        <v>-19.7493444046549</v>
      </c>
      <c r="X1330" t="n">
        <v>1</v>
      </c>
      <c r="Y1330" t="n">
        <v>-3.076730720553787</v>
      </c>
      <c r="Z1330" t="n">
        <v>84.60125729007227</v>
      </c>
      <c r="AA1330" t="n">
        <v>1707.0512214342</v>
      </c>
      <c r="AB1330" t="b">
        <v>0</v>
      </c>
      <c r="AC1330" t="b">
        <v>1</v>
      </c>
      <c r="AD1330" t="n">
        <v>89.96852034914657</v>
      </c>
      <c r="AE1330" t="n">
        <v>0.412672868156968</v>
      </c>
      <c r="AF1330" t="n">
        <v>0</v>
      </c>
      <c r="AG1330" t="n">
        <v>0.01036626154379339</v>
      </c>
      <c r="AH1330" t="b">
        <v>0</v>
      </c>
      <c r="AI1330" t="b">
        <v>0</v>
      </c>
      <c r="AJ1330" t="n">
        <v>1707.0512214342</v>
      </c>
      <c r="AK1330" t="n">
        <v>0</v>
      </c>
      <c r="AL1330" t="n">
        <v>22.30173036392248</v>
      </c>
      <c r="AM1330" t="n">
        <v>0</v>
      </c>
      <c r="AN1330" t="n">
        <v>22.7145710009646</v>
      </c>
      <c r="AO1330" t="n">
        <v>0</v>
      </c>
      <c r="AP1330" t="n">
        <v>1</v>
      </c>
      <c r="AQ1330" t="n">
        <v>3</v>
      </c>
      <c r="AR1330" t="n">
        <v>0</v>
      </c>
      <c r="AS1330" t="n">
        <v>0</v>
      </c>
      <c r="AT1330" t="n">
        <v>4.679377041426791</v>
      </c>
      <c r="AU1330" t="n">
        <v>1.489140885146958</v>
      </c>
      <c r="AV1330" t="n">
        <v>4.679377041426791</v>
      </c>
    </row>
    <row r="1331" spans="1:48">
      <c r="A1331" t="n">
        <v>1328</v>
      </c>
      <c r="B1331" t="n">
        <v>0</v>
      </c>
      <c r="C1331" t="n">
        <v>0</v>
      </c>
      <c r="D1331" t="n">
        <v>0</v>
      </c>
      <c r="E1331" t="n">
        <v>81</v>
      </c>
      <c r="F1331" t="n">
        <v>0.02163298319029394</v>
      </c>
      <c r="G1331" t="n">
        <v>573.6502109674788</v>
      </c>
      <c r="H1331" t="n">
        <v>2117.916578891932</v>
      </c>
      <c r="I1331" t="n">
        <v>17.5355878110563</v>
      </c>
      <c r="J1331" t="n">
        <v>17.5355878110563</v>
      </c>
      <c r="K1331" t="n">
        <v>291.9070290703494</v>
      </c>
      <c r="L1331" t="n">
        <v>6</v>
      </c>
      <c r="M1331" t="n">
        <v>79.06474243508923</v>
      </c>
      <c r="N1331" t="n">
        <v>1711.276595744681</v>
      </c>
      <c r="O1331" t="b">
        <v>0</v>
      </c>
      <c r="P1331" t="n">
        <v>17.5355878110563</v>
      </c>
      <c r="Q1331" t="n">
        <v>0</v>
      </c>
      <c r="R1331" t="n">
        <v>0.9375360182720961</v>
      </c>
      <c r="S1331" t="n">
        <v>44.31867744630832</v>
      </c>
      <c r="T1331" t="n">
        <v>104.3718876893582</v>
      </c>
      <c r="U1331" t="n">
        <v>18.70390840383376</v>
      </c>
      <c r="V1331" t="n">
        <v>6.519483685534922</v>
      </c>
      <c r="W1331" t="n">
        <v>-21.32524059630837</v>
      </c>
      <c r="X1331" t="n">
        <v>1</v>
      </c>
      <c r="Y1331" t="n">
        <v>-1.50083452890031</v>
      </c>
      <c r="Z1331" t="n">
        <v>84.5950118358251</v>
      </c>
      <c r="AA1331" t="n">
        <v>1711.276595744681</v>
      </c>
      <c r="AB1331" t="b">
        <v>0</v>
      </c>
      <c r="AC1331" t="b">
        <v>1</v>
      </c>
      <c r="AD1331" t="n">
        <v>89.96761210207328</v>
      </c>
      <c r="AE1331" t="n">
        <v>0.4456020423109212</v>
      </c>
      <c r="AF1331" t="n">
        <v>0</v>
      </c>
      <c r="AG1331" t="n">
        <v>-0.001549920656194026</v>
      </c>
      <c r="AH1331" t="b">
        <v>0</v>
      </c>
      <c r="AI1331" t="b">
        <v>0</v>
      </c>
      <c r="AJ1331" t="n">
        <v>1711.276595744681</v>
      </c>
      <c r="AK1331" t="n">
        <v>0</v>
      </c>
      <c r="AL1331" t="n">
        <v>18.70390840383376</v>
      </c>
      <c r="AM1331" t="n">
        <v>0</v>
      </c>
      <c r="AN1331" t="n">
        <v>19.14952414156387</v>
      </c>
      <c r="AO1331" t="n">
        <v>0</v>
      </c>
      <c r="AP1331" t="n">
        <v>1</v>
      </c>
      <c r="AQ1331" t="n">
        <v>3</v>
      </c>
      <c r="AR1331" t="n">
        <v>0</v>
      </c>
      <c r="AS1331" t="n">
        <v>0</v>
      </c>
      <c r="AT1331" t="n">
        <v>4.080997922207215</v>
      </c>
      <c r="AU1331" t="n">
        <v>1.298715791516033</v>
      </c>
      <c r="AV1331" t="n">
        <v>4.080997922207215</v>
      </c>
    </row>
    <row r="1332" spans="1:48">
      <c r="A1332" t="n">
        <v>1329</v>
      </c>
      <c r="B1332" t="n">
        <v>0</v>
      </c>
      <c r="C1332" t="n">
        <v>0</v>
      </c>
      <c r="D1332" t="n">
        <v>0</v>
      </c>
      <c r="E1332" t="n">
        <v>81</v>
      </c>
      <c r="F1332" t="n">
        <v>-0.005684095533162292</v>
      </c>
      <c r="G1332" t="n">
        <v>573.6502109674788</v>
      </c>
      <c r="H1332" t="n">
        <v>2117.916578891932</v>
      </c>
      <c r="I1332" t="n">
        <v>16.01395815151174</v>
      </c>
      <c r="J1332" t="n">
        <v>16.01395815151174</v>
      </c>
      <c r="K1332" t="n">
        <v>266.5771457468533</v>
      </c>
      <c r="L1332" t="n">
        <v>6</v>
      </c>
      <c r="M1332" t="n">
        <v>72.20399397260381</v>
      </c>
      <c r="N1332" t="n">
        <v>1711.276595744681</v>
      </c>
      <c r="O1332" t="b">
        <v>0</v>
      </c>
      <c r="P1332" t="n">
        <v>16.01395815151174</v>
      </c>
      <c r="Q1332" t="n">
        <v>0</v>
      </c>
      <c r="R1332" t="n">
        <v>0.9349234885115036</v>
      </c>
      <c r="S1332" t="n">
        <v>44.34893609999166</v>
      </c>
      <c r="T1332" t="n">
        <v>95.58148851435726</v>
      </c>
      <c r="U1332" t="n">
        <v>17.12862961332552</v>
      </c>
      <c r="V1332" t="n">
        <v>6.220109835392165</v>
      </c>
      <c r="W1332" t="n">
        <v>-20.50104052806455</v>
      </c>
      <c r="X1332" t="n">
        <v>1</v>
      </c>
      <c r="Y1332" t="n">
        <v>-2.325034597144128</v>
      </c>
      <c r="Z1332" t="n">
        <v>84.58989273067169</v>
      </c>
      <c r="AA1332" t="n">
        <v>1711.276595744681</v>
      </c>
      <c r="AB1332" t="b">
        <v>0</v>
      </c>
      <c r="AC1332" t="b">
        <v>1</v>
      </c>
      <c r="AD1332" t="n">
        <v>89.96685300105621</v>
      </c>
      <c r="AE1332" t="n">
        <v>0.4283799513326922</v>
      </c>
      <c r="AF1332" t="n">
        <v>0</v>
      </c>
      <c r="AG1332" t="n">
        <v>-0.01066050722680079</v>
      </c>
      <c r="AH1332" t="b">
        <v>0</v>
      </c>
      <c r="AI1332" t="b">
        <v>0</v>
      </c>
      <c r="AJ1332" t="n">
        <v>1711.276595744681</v>
      </c>
      <c r="AK1332" t="n">
        <v>0</v>
      </c>
      <c r="AL1332" t="n">
        <v>17.12862961332552</v>
      </c>
      <c r="AM1332" t="n">
        <v>0</v>
      </c>
      <c r="AN1332" t="n">
        <v>17.55700956465821</v>
      </c>
      <c r="AO1332" t="n">
        <v>0</v>
      </c>
      <c r="AP1332" t="n">
        <v>1</v>
      </c>
      <c r="AQ1332" t="n">
        <v>3</v>
      </c>
      <c r="AR1332" t="n">
        <v>0</v>
      </c>
      <c r="AS1332" t="n">
        <v>0</v>
      </c>
      <c r="AT1332" t="n">
        <v>3.815367794339925</v>
      </c>
      <c r="AU1332" t="n">
        <v>1.214183025673043</v>
      </c>
      <c r="AV1332" t="n">
        <v>3.815367794339925</v>
      </c>
    </row>
    <row r="1333" spans="1:48">
      <c r="A1333" t="n">
        <v>1330</v>
      </c>
      <c r="B1333" t="n">
        <v>0</v>
      </c>
      <c r="C1333" t="n">
        <v>0</v>
      </c>
      <c r="D1333" t="n">
        <v>0</v>
      </c>
      <c r="E1333" t="n">
        <v>81</v>
      </c>
      <c r="F1333" t="n">
        <v>0.001103398942346345</v>
      </c>
      <c r="G1333" t="n">
        <v>573.6502109674788</v>
      </c>
      <c r="H1333" t="n">
        <v>2117.916578891932</v>
      </c>
      <c r="I1333" t="n">
        <v>16.39203858289624</v>
      </c>
      <c r="J1333" t="n">
        <v>16.39203858289624</v>
      </c>
      <c r="K1333" t="n">
        <v>272.8708803318725</v>
      </c>
      <c r="L1333" t="n">
        <v>6</v>
      </c>
      <c r="M1333" t="n">
        <v>73.90868914731107</v>
      </c>
      <c r="N1333" t="n">
        <v>1711.276595744681</v>
      </c>
      <c r="O1333" t="b">
        <v>0</v>
      </c>
      <c r="P1333" t="n">
        <v>16.39203858289624</v>
      </c>
      <c r="Q1333" t="n">
        <v>0</v>
      </c>
      <c r="R1333" t="n">
        <v>0.9356300437542491</v>
      </c>
      <c r="S1333" t="n">
        <v>44.37772483359186</v>
      </c>
      <c r="T1333" t="n">
        <v>97.76422908328129</v>
      </c>
      <c r="U1333" t="n">
        <v>17.51978647150171</v>
      </c>
      <c r="V1333" t="n">
        <v>6.293079148490392</v>
      </c>
      <c r="W1333" t="n">
        <v>-21.32524059630837</v>
      </c>
      <c r="X1333" t="n">
        <v>1</v>
      </c>
      <c r="Y1333" t="n">
        <v>-1.50083452890031</v>
      </c>
      <c r="Z1333" t="n">
        <v>84.5664697567874</v>
      </c>
      <c r="AA1333" t="n">
        <v>1711.276595744681</v>
      </c>
      <c r="AB1333" t="b">
        <v>0</v>
      </c>
      <c r="AC1333" t="b">
        <v>1</v>
      </c>
      <c r="AD1333" t="n">
        <v>89.96609390003914</v>
      </c>
      <c r="AE1333" t="n">
        <v>0.4456020423109212</v>
      </c>
      <c r="AF1333" t="n">
        <v>0</v>
      </c>
      <c r="AG1333" t="n">
        <v>-0.01423713585633357</v>
      </c>
      <c r="AH1333" t="b">
        <v>0</v>
      </c>
      <c r="AI1333" t="b">
        <v>0</v>
      </c>
      <c r="AJ1333" t="n">
        <v>1711.276595744681</v>
      </c>
      <c r="AK1333" t="n">
        <v>0</v>
      </c>
      <c r="AL1333" t="n">
        <v>17.51978647150171</v>
      </c>
      <c r="AM1333" t="n">
        <v>0</v>
      </c>
      <c r="AN1333" t="n">
        <v>17.96538851381263</v>
      </c>
      <c r="AO1333" t="n">
        <v>0</v>
      </c>
      <c r="AP1333" t="n">
        <v>1</v>
      </c>
      <c r="AQ1333" t="n">
        <v>3</v>
      </c>
      <c r="AR1333" t="n">
        <v>0</v>
      </c>
      <c r="AS1333" t="n">
        <v>0</v>
      </c>
      <c r="AT1333" t="n">
        <v>3.883338956513925</v>
      </c>
      <c r="AU1333" t="n">
        <v>1.23581381876968</v>
      </c>
      <c r="AV1333" t="n">
        <v>3.883338956513925</v>
      </c>
    </row>
    <row r="1334" spans="1:48">
      <c r="A1334" t="n">
        <v>1331</v>
      </c>
      <c r="B1334" t="n">
        <v>0</v>
      </c>
      <c r="C1334" t="n">
        <v>0</v>
      </c>
      <c r="D1334" t="n">
        <v>0</v>
      </c>
      <c r="E1334" t="n">
        <v>81</v>
      </c>
      <c r="F1334" t="n">
        <v>0.001270499763787569</v>
      </c>
      <c r="G1334" t="n">
        <v>573.6502109674788</v>
      </c>
      <c r="H1334" t="n">
        <v>2117.916578891932</v>
      </c>
      <c r="I1334" t="n">
        <v>16.40134651690387</v>
      </c>
      <c r="J1334" t="n">
        <v>16.40134651690387</v>
      </c>
      <c r="K1334" t="n">
        <v>273.0258253153099</v>
      </c>
      <c r="L1334" t="n">
        <v>6</v>
      </c>
      <c r="M1334" t="n">
        <v>73.95065691097236</v>
      </c>
      <c r="N1334" t="n">
        <v>1711.276595744681</v>
      </c>
      <c r="O1334" t="b">
        <v>0</v>
      </c>
      <c r="P1334" t="n">
        <v>16.40134651690387</v>
      </c>
      <c r="Q1334" t="n">
        <v>0</v>
      </c>
      <c r="R1334" t="n">
        <v>0.9356575647592424</v>
      </c>
      <c r="S1334" t="n">
        <v>44.40687330531257</v>
      </c>
      <c r="T1334" t="n">
        <v>97.81686557506973</v>
      </c>
      <c r="U1334" t="n">
        <v>17.52921916590731</v>
      </c>
      <c r="V1334" t="n">
        <v>6.293775338717822</v>
      </c>
      <c r="W1334" t="n">
        <v>-21.32524059630837</v>
      </c>
      <c r="X1334" t="n">
        <v>1</v>
      </c>
      <c r="Y1334" t="n">
        <v>-1.50083452890031</v>
      </c>
      <c r="Z1334" t="n">
        <v>84.5430467829031</v>
      </c>
      <c r="AA1334" t="n">
        <v>1711.276595744681</v>
      </c>
      <c r="AB1334" t="b">
        <v>0</v>
      </c>
      <c r="AC1334" t="b">
        <v>1</v>
      </c>
      <c r="AD1334" t="n">
        <v>89.96549833078164</v>
      </c>
      <c r="AE1334" t="n">
        <v>0.4456020423109212</v>
      </c>
      <c r="AF1334" t="n">
        <v>0</v>
      </c>
      <c r="AG1334" t="n">
        <v>-0.01832905711602328</v>
      </c>
      <c r="AH1334" t="b">
        <v>0</v>
      </c>
      <c r="AI1334" t="b">
        <v>0</v>
      </c>
      <c r="AJ1334" t="n">
        <v>1711.276595744681</v>
      </c>
      <c r="AK1334" t="n">
        <v>0</v>
      </c>
      <c r="AL1334" t="n">
        <v>17.52921916590731</v>
      </c>
      <c r="AM1334" t="n">
        <v>0</v>
      </c>
      <c r="AN1334" t="n">
        <v>17.97482120821823</v>
      </c>
      <c r="AO1334" t="n">
        <v>0</v>
      </c>
      <c r="AP1334" t="n">
        <v>1</v>
      </c>
      <c r="AQ1334" t="n">
        <v>3</v>
      </c>
      <c r="AR1334" t="n">
        <v>0</v>
      </c>
      <c r="AS1334" t="n">
        <v>0</v>
      </c>
      <c r="AT1334" t="n">
        <v>3.884910133067473</v>
      </c>
      <c r="AU1334" t="n">
        <v>1.236313821916031</v>
      </c>
      <c r="AV1334" t="n">
        <v>3.884910133067473</v>
      </c>
    </row>
    <row r="1335" spans="1:48">
      <c r="A1335" t="n">
        <v>1332</v>
      </c>
      <c r="B1335" t="n">
        <v>0</v>
      </c>
      <c r="C1335" t="n">
        <v>0</v>
      </c>
      <c r="D1335" t="n">
        <v>0</v>
      </c>
      <c r="E1335" t="n">
        <v>81</v>
      </c>
      <c r="F1335" t="n">
        <v>-0.00618539799749307</v>
      </c>
      <c r="G1335" t="n">
        <v>573.6502109674788</v>
      </c>
      <c r="H1335" t="n">
        <v>2117.916578891932</v>
      </c>
      <c r="I1335" t="n">
        <v>15.98603434948845</v>
      </c>
      <c r="J1335" t="n">
        <v>15.98603434948845</v>
      </c>
      <c r="K1335" t="n">
        <v>266.1123107965342</v>
      </c>
      <c r="L1335" t="n">
        <v>6</v>
      </c>
      <c r="M1335" t="n">
        <v>72.07809068161814</v>
      </c>
      <c r="N1335" t="n">
        <v>1711.276595744681</v>
      </c>
      <c r="O1335" t="b">
        <v>0</v>
      </c>
      <c r="P1335" t="n">
        <v>15.98603434948845</v>
      </c>
      <c r="Q1335" t="n">
        <v>0</v>
      </c>
      <c r="R1335" t="n">
        <v>0.9349033010448774</v>
      </c>
      <c r="S1335" t="n">
        <v>44.43602585914788</v>
      </c>
      <c r="T1335" t="n">
        <v>95.41688180433304</v>
      </c>
      <c r="U1335" t="n">
        <v>17.09913135574765</v>
      </c>
      <c r="V1335" t="n">
        <v>6.211324030053177</v>
      </c>
      <c r="W1335" t="n">
        <v>-25.0508477184828</v>
      </c>
      <c r="X1335" t="n">
        <v>1</v>
      </c>
      <c r="Y1335" t="n">
        <v>2.224772593274121</v>
      </c>
      <c r="Z1335" t="n">
        <v>84.53792767774969</v>
      </c>
      <c r="AA1335" t="n">
        <v>1711.276595744681</v>
      </c>
      <c r="AB1335" t="b">
        <v>0</v>
      </c>
      <c r="AC1335" t="b">
        <v>1</v>
      </c>
      <c r="AD1335" t="n">
        <v>89.96564196928648</v>
      </c>
      <c r="AE1335" t="n">
        <v>0.5234505493414318</v>
      </c>
      <c r="AF1335" t="n">
        <v>0</v>
      </c>
      <c r="AG1335" t="n">
        <v>-0.01565718586553771</v>
      </c>
      <c r="AH1335" t="b">
        <v>0</v>
      </c>
      <c r="AI1335" t="b">
        <v>0</v>
      </c>
      <c r="AJ1335" t="n">
        <v>1711.276595744681</v>
      </c>
      <c r="AK1335" t="n">
        <v>0</v>
      </c>
      <c r="AL1335" t="n">
        <v>17.09913135574765</v>
      </c>
      <c r="AM1335" t="n">
        <v>0</v>
      </c>
      <c r="AN1335" t="n">
        <v>17.62258532894388</v>
      </c>
      <c r="AO1335" t="n">
        <v>0</v>
      </c>
      <c r="AP1335" t="n">
        <v>1</v>
      </c>
      <c r="AQ1335" t="n">
        <v>3</v>
      </c>
      <c r="AR1335" t="n">
        <v>0</v>
      </c>
      <c r="AS1335" t="n">
        <v>0</v>
      </c>
      <c r="AT1335" t="n">
        <v>3.826275561351581</v>
      </c>
      <c r="AU1335" t="n">
        <v>1.217654257351728</v>
      </c>
      <c r="AV1335" t="n">
        <v>3.826275561351581</v>
      </c>
    </row>
    <row r="1336" spans="1:48">
      <c r="A1336" t="n">
        <v>1333</v>
      </c>
      <c r="B1336" t="n">
        <v>0</v>
      </c>
      <c r="C1336" t="n">
        <v>0</v>
      </c>
      <c r="D1336" t="n">
        <v>0</v>
      </c>
      <c r="E1336" t="n">
        <v>80.90000000000001</v>
      </c>
      <c r="F1336" t="n">
        <v>-0.05986224110714744</v>
      </c>
      <c r="G1336" t="n">
        <v>572.9420008304819</v>
      </c>
      <c r="H1336" t="n">
        <v>2115.301867066139</v>
      </c>
      <c r="I1336" t="n">
        <v>12.95708209444469</v>
      </c>
      <c r="J1336" t="n">
        <v>12.95708209444469</v>
      </c>
      <c r="K1336" t="n">
        <v>215.9573213752056</v>
      </c>
      <c r="L1336" t="n">
        <v>6</v>
      </c>
      <c r="M1336" t="n">
        <v>58.49331564875558</v>
      </c>
      <c r="N1336" t="n">
        <v>1709.163908589441</v>
      </c>
      <c r="O1336" t="b">
        <v>0</v>
      </c>
      <c r="P1336" t="n">
        <v>12.95708209444469</v>
      </c>
      <c r="Q1336" t="n">
        <v>0</v>
      </c>
      <c r="R1336" t="n">
        <v>0.9279738013879336</v>
      </c>
      <c r="S1336" t="n">
        <v>44.46477330837705</v>
      </c>
      <c r="T1336" t="n">
        <v>78.01159610195762</v>
      </c>
      <c r="U1336" t="n">
        <v>13.96276713315106</v>
      </c>
      <c r="V1336" t="n">
        <v>5.618878714883905</v>
      </c>
      <c r="W1336" t="n">
        <v>-26.5709983853449</v>
      </c>
      <c r="X1336" t="n">
        <v>1</v>
      </c>
      <c r="Y1336" t="n">
        <v>3.744923260136215</v>
      </c>
      <c r="Z1336" t="n">
        <v>84.53004437217034</v>
      </c>
      <c r="AA1336" t="n">
        <v>1709.163908589441</v>
      </c>
      <c r="AB1336" t="b">
        <v>0</v>
      </c>
      <c r="AC1336" t="b">
        <v>1</v>
      </c>
      <c r="AD1336" t="n">
        <v>89.96682643274946</v>
      </c>
      <c r="AE1336" t="n">
        <v>0.5552148916340724</v>
      </c>
      <c r="AF1336" t="n">
        <v>0</v>
      </c>
      <c r="AG1336" t="n">
        <v>-0.01374991849809903</v>
      </c>
      <c r="AH1336" t="b">
        <v>0</v>
      </c>
      <c r="AI1336" t="b">
        <v>0</v>
      </c>
      <c r="AJ1336" t="n">
        <v>1709.163908589441</v>
      </c>
      <c r="AK1336" t="n">
        <v>0</v>
      </c>
      <c r="AL1336" t="n">
        <v>13.96276713315106</v>
      </c>
      <c r="AM1336" t="n">
        <v>0</v>
      </c>
      <c r="AN1336" t="n">
        <v>14.51803680646192</v>
      </c>
      <c r="AO1336" t="n">
        <v>0</v>
      </c>
      <c r="AP1336" t="n">
        <v>1</v>
      </c>
      <c r="AQ1336" t="n">
        <v>3</v>
      </c>
      <c r="AR1336" t="n">
        <v>0</v>
      </c>
      <c r="AS1336" t="n">
        <v>0</v>
      </c>
      <c r="AT1336" t="n">
        <v>3.311471819864393</v>
      </c>
      <c r="AU1336" t="n">
        <v>1.053825762129329</v>
      </c>
      <c r="AV1336" t="n">
        <v>3.311471819864393</v>
      </c>
    </row>
    <row r="1337" spans="1:48">
      <c r="A1337" t="n">
        <v>1334</v>
      </c>
      <c r="B1337" t="n">
        <v>0</v>
      </c>
      <c r="C1337" t="n">
        <v>0</v>
      </c>
      <c r="D1337" t="n">
        <v>0</v>
      </c>
      <c r="E1337" t="n">
        <v>80.59999999999999</v>
      </c>
      <c r="F1337" t="n">
        <v>-0.08769897090725287</v>
      </c>
      <c r="G1337" t="n">
        <v>570.8173704194911</v>
      </c>
      <c r="H1337" t="n">
        <v>2107.457731588761</v>
      </c>
      <c r="I1337" t="n">
        <v>11.29759313023842</v>
      </c>
      <c r="J1337" t="n">
        <v>11.29759313023842</v>
      </c>
      <c r="K1337" t="n">
        <v>188.9992720856155</v>
      </c>
      <c r="L1337" t="n">
        <v>6</v>
      </c>
      <c r="M1337" t="n">
        <v>51.19156882058925</v>
      </c>
      <c r="N1337" t="n">
        <v>1702.825847123719</v>
      </c>
      <c r="O1337" t="b">
        <v>0</v>
      </c>
      <c r="P1337" t="n">
        <v>11.29759313023842</v>
      </c>
      <c r="Q1337" t="n">
        <v>0</v>
      </c>
      <c r="R1337" t="n">
        <v>0.9228501927530268</v>
      </c>
      <c r="S1337" t="n">
        <v>44.49055416314667</v>
      </c>
      <c r="T1337" t="n">
        <v>68.65242322448651</v>
      </c>
      <c r="U1337" t="n">
        <v>12.2420661760233</v>
      </c>
      <c r="V1337" t="n">
        <v>5.29652121880676</v>
      </c>
      <c r="W1337" t="n">
        <v>-25.63228909636437</v>
      </c>
      <c r="X1337" t="n">
        <v>1</v>
      </c>
      <c r="Y1337" t="n">
        <v>2.806213971155689</v>
      </c>
      <c r="Z1337" t="n">
        <v>84.51727623801067</v>
      </c>
      <c r="AA1337" t="n">
        <v>1702.825847123719</v>
      </c>
      <c r="AB1337" t="b">
        <v>0</v>
      </c>
      <c r="AC1337" t="b">
        <v>1</v>
      </c>
      <c r="AD1337" t="n">
        <v>89.96812626156519</v>
      </c>
      <c r="AE1337" t="n">
        <v>0.5356000706703004</v>
      </c>
      <c r="AF1337" t="n">
        <v>0</v>
      </c>
      <c r="AG1337" t="n">
        <v>-0.009236338647129083</v>
      </c>
      <c r="AH1337" t="b">
        <v>0</v>
      </c>
      <c r="AI1337" t="b">
        <v>0</v>
      </c>
      <c r="AJ1337" t="n">
        <v>1702.825847123719</v>
      </c>
      <c r="AK1337" t="n">
        <v>0</v>
      </c>
      <c r="AL1337" t="n">
        <v>12.2420661760233</v>
      </c>
      <c r="AM1337" t="n">
        <v>0</v>
      </c>
      <c r="AN1337" t="n">
        <v>12.77778950546637</v>
      </c>
      <c r="AO1337" t="n">
        <v>0</v>
      </c>
      <c r="AP1337" t="n">
        <v>1</v>
      </c>
      <c r="AQ1337" t="n">
        <v>3</v>
      </c>
      <c r="AR1337" t="n">
        <v>0</v>
      </c>
      <c r="AS1337" t="n">
        <v>0</v>
      </c>
      <c r="AT1337" t="n">
        <v>3.022287943734609</v>
      </c>
      <c r="AU1337" t="n">
        <v>0.9617973725685612</v>
      </c>
      <c r="AV1337" t="n">
        <v>3.022287943734609</v>
      </c>
    </row>
    <row r="1338" spans="1:48">
      <c r="A1338" t="n">
        <v>1335</v>
      </c>
      <c r="B1338" t="n">
        <v>0</v>
      </c>
      <c r="C1338" t="n">
        <v>0</v>
      </c>
      <c r="D1338" t="n">
        <v>0</v>
      </c>
      <c r="E1338" t="n">
        <v>80.3</v>
      </c>
      <c r="F1338" t="n">
        <v>-0.08934187526385351</v>
      </c>
      <c r="G1338" t="n">
        <v>568.6927400085004</v>
      </c>
      <c r="H1338" t="n">
        <v>2099.613596111384</v>
      </c>
      <c r="I1338" t="n">
        <v>11.09676445834188</v>
      </c>
      <c r="J1338" t="n">
        <v>11.09676445834188</v>
      </c>
      <c r="K1338" t="n">
        <v>186.3331241941127</v>
      </c>
      <c r="L1338" t="n">
        <v>6</v>
      </c>
      <c r="M1338" t="n">
        <v>50.46942692148231</v>
      </c>
      <c r="N1338" t="n">
        <v>1696.487785657998</v>
      </c>
      <c r="O1338" t="b">
        <v>0</v>
      </c>
      <c r="P1338" t="n">
        <v>11.09676445834188</v>
      </c>
      <c r="Q1338" t="n">
        <v>0</v>
      </c>
      <c r="R1338" t="n">
        <v>0.9223308862849848</v>
      </c>
      <c r="S1338" t="n">
        <v>44.51463216165061</v>
      </c>
      <c r="T1338" t="n">
        <v>67.72207562421123</v>
      </c>
      <c r="U1338" t="n">
        <v>12.03121853919263</v>
      </c>
      <c r="V1338" t="n">
        <v>5.259913592673719</v>
      </c>
      <c r="W1338" t="n">
        <v>-26.84605773973836</v>
      </c>
      <c r="X1338" t="n">
        <v>1</v>
      </c>
      <c r="Y1338" t="n">
        <v>4.019982614529678</v>
      </c>
      <c r="Z1338" t="n">
        <v>84.50450810385099</v>
      </c>
      <c r="AA1338" t="n">
        <v>1696.487785657998</v>
      </c>
      <c r="AB1338" t="b">
        <v>0</v>
      </c>
      <c r="AC1338" t="b">
        <v>1</v>
      </c>
      <c r="AD1338" t="n">
        <v>89.96948066564966</v>
      </c>
      <c r="AE1338" t="n">
        <v>0.5609624005318463</v>
      </c>
      <c r="AF1338" t="n">
        <v>0</v>
      </c>
      <c r="AG1338" t="n">
        <v>-0.006381930037728967</v>
      </c>
      <c r="AH1338" t="b">
        <v>0</v>
      </c>
      <c r="AI1338" t="b">
        <v>0</v>
      </c>
      <c r="AJ1338" t="n">
        <v>1696.487785657998</v>
      </c>
      <c r="AK1338" t="n">
        <v>0</v>
      </c>
      <c r="AL1338" t="n">
        <v>12.03121853919263</v>
      </c>
      <c r="AM1338" t="n">
        <v>0</v>
      </c>
      <c r="AN1338" t="n">
        <v>12.59230419849724</v>
      </c>
      <c r="AO1338" t="n">
        <v>0</v>
      </c>
      <c r="AP1338" t="n">
        <v>1</v>
      </c>
      <c r="AQ1338" t="n">
        <v>3</v>
      </c>
      <c r="AR1338" t="n">
        <v>0</v>
      </c>
      <c r="AS1338" t="n">
        <v>0</v>
      </c>
      <c r="AT1338" t="n">
        <v>2.988257874983603</v>
      </c>
      <c r="AU1338" t="n">
        <v>0.9509678184948349</v>
      </c>
      <c r="AV1338" t="n">
        <v>2.988257874983603</v>
      </c>
    </row>
    <row r="1339" spans="1:48">
      <c r="A1339" t="n">
        <v>1336</v>
      </c>
      <c r="B1339" t="n">
        <v>0</v>
      </c>
      <c r="C1339" t="n">
        <v>0</v>
      </c>
      <c r="D1339" t="n">
        <v>0</v>
      </c>
      <c r="E1339" t="n">
        <v>80</v>
      </c>
      <c r="F1339" t="n">
        <v>-0.05493352803733664</v>
      </c>
      <c r="G1339" t="n">
        <v>566.5681095975099</v>
      </c>
      <c r="H1339" t="n">
        <v>2091.769460634006</v>
      </c>
      <c r="I1339" t="n">
        <v>12.88068640957992</v>
      </c>
      <c r="J1339" t="n">
        <v>12.88068640957992</v>
      </c>
      <c r="K1339" t="n">
        <v>217.0992201404608</v>
      </c>
      <c r="L1339" t="n">
        <v>6</v>
      </c>
      <c r="M1339" t="n">
        <v>58.80260567184746</v>
      </c>
      <c r="N1339" t="n">
        <v>1690.149724192277</v>
      </c>
      <c r="O1339" t="b">
        <v>0</v>
      </c>
      <c r="P1339" t="n">
        <v>12.88068640957992</v>
      </c>
      <c r="Q1339" t="n">
        <v>0</v>
      </c>
      <c r="R1339" t="n">
        <v>0.9283561951005275</v>
      </c>
      <c r="S1339" t="n">
        <v>44.5384413354302</v>
      </c>
      <c r="T1339" t="n">
        <v>78.39178803695883</v>
      </c>
      <c r="U1339" t="n">
        <v>13.87472446196703</v>
      </c>
      <c r="V1339" t="n">
        <v>5.616285967840682</v>
      </c>
      <c r="W1339" t="n">
        <v>-26.5709983853449</v>
      </c>
      <c r="X1339" t="n">
        <v>1</v>
      </c>
      <c r="Y1339" t="n">
        <v>3.744923260136215</v>
      </c>
      <c r="Z1339" t="n">
        <v>84.49662479827164</v>
      </c>
      <c r="AA1339" t="n">
        <v>1690.149724192277</v>
      </c>
      <c r="AB1339" t="b">
        <v>0</v>
      </c>
      <c r="AC1339" t="b">
        <v>1</v>
      </c>
      <c r="AD1339" t="n">
        <v>89.97102132157717</v>
      </c>
      <c r="AE1339" t="n">
        <v>0.5552148916340724</v>
      </c>
      <c r="AF1339" t="n">
        <v>0</v>
      </c>
      <c r="AG1339" t="n">
        <v>-0.01016164247080803</v>
      </c>
      <c r="AH1339" t="b">
        <v>0</v>
      </c>
      <c r="AI1339" t="b">
        <v>0</v>
      </c>
      <c r="AJ1339" t="n">
        <v>1690.149724192277</v>
      </c>
      <c r="AK1339" t="n">
        <v>0</v>
      </c>
      <c r="AL1339" t="n">
        <v>13.87472446196703</v>
      </c>
      <c r="AM1339" t="n">
        <v>0</v>
      </c>
      <c r="AN1339" t="n">
        <v>14.42999413527788</v>
      </c>
      <c r="AO1339" t="n">
        <v>0</v>
      </c>
      <c r="AP1339" t="n">
        <v>1</v>
      </c>
      <c r="AQ1339" t="n">
        <v>3</v>
      </c>
      <c r="AR1339" t="n">
        <v>0</v>
      </c>
      <c r="AS1339" t="n">
        <v>0</v>
      </c>
      <c r="AT1339" t="n">
        <v>3.286311184935817</v>
      </c>
      <c r="AU1339" t="n">
        <v>1.045818771062634</v>
      </c>
      <c r="AV1339" t="n">
        <v>3.286311184935817</v>
      </c>
    </row>
    <row r="1340" spans="1:48">
      <c r="A1340" t="n">
        <v>1337</v>
      </c>
      <c r="B1340" t="n">
        <v>0</v>
      </c>
      <c r="C1340" t="n">
        <v>0</v>
      </c>
      <c r="D1340" t="n">
        <v>0</v>
      </c>
      <c r="E1340" t="n">
        <v>79.90000000000001</v>
      </c>
      <c r="F1340" t="n">
        <v>-0.02425734592011608</v>
      </c>
      <c r="G1340" t="n">
        <v>565.859899460513</v>
      </c>
      <c r="H1340" t="n">
        <v>2089.154748808214</v>
      </c>
      <c r="I1340" t="n">
        <v>14.52766573548648</v>
      </c>
      <c r="J1340" t="n">
        <v>14.52766573548648</v>
      </c>
      <c r="K1340" t="n">
        <v>245.1649055457525</v>
      </c>
      <c r="L1340" t="n">
        <v>6</v>
      </c>
      <c r="M1340" t="n">
        <v>66.40436228216483</v>
      </c>
      <c r="N1340" t="n">
        <v>1688.037037037037</v>
      </c>
      <c r="O1340" t="b">
        <v>0</v>
      </c>
      <c r="P1340" t="n">
        <v>14.52766573548648</v>
      </c>
      <c r="Q1340" t="n">
        <v>0</v>
      </c>
      <c r="R1340" t="n">
        <v>0.9325550901600432</v>
      </c>
      <c r="S1340" t="n">
        <v>44.56393411891141</v>
      </c>
      <c r="T1340" t="n">
        <v>88.12735842956299</v>
      </c>
      <c r="U1340" t="n">
        <v>15.57834586801008</v>
      </c>
      <c r="V1340" t="n">
        <v>5.943741743715435</v>
      </c>
      <c r="W1340" t="n">
        <v>-25.0508477184828</v>
      </c>
      <c r="X1340" t="n">
        <v>1</v>
      </c>
      <c r="Y1340" t="n">
        <v>2.224772593274121</v>
      </c>
      <c r="Z1340" t="n">
        <v>84.49182204093823</v>
      </c>
      <c r="AA1340" t="n">
        <v>1688.037037037037</v>
      </c>
      <c r="AB1340" t="b">
        <v>0</v>
      </c>
      <c r="AC1340" t="b">
        <v>1</v>
      </c>
      <c r="AD1340" t="n">
        <v>89.97220578504015</v>
      </c>
      <c r="AE1340" t="n">
        <v>0.5234505493414318</v>
      </c>
      <c r="AF1340" t="n">
        <v>0</v>
      </c>
      <c r="AG1340" t="n">
        <v>-0.01117397243974089</v>
      </c>
      <c r="AH1340" t="b">
        <v>0</v>
      </c>
      <c r="AI1340" t="b">
        <v>0</v>
      </c>
      <c r="AJ1340" t="n">
        <v>1688.037037037037</v>
      </c>
      <c r="AK1340" t="n">
        <v>0</v>
      </c>
      <c r="AL1340" t="n">
        <v>15.57834586801008</v>
      </c>
      <c r="AM1340" t="n">
        <v>0</v>
      </c>
      <c r="AN1340" t="n">
        <v>16.10181011277071</v>
      </c>
      <c r="AO1340" t="n">
        <v>0</v>
      </c>
      <c r="AP1340" t="n">
        <v>1</v>
      </c>
      <c r="AQ1340" t="n">
        <v>3</v>
      </c>
      <c r="AR1340" t="n">
        <v>0</v>
      </c>
      <c r="AS1340" t="n">
        <v>0</v>
      </c>
      <c r="AT1340" t="n">
        <v>3.561401152315428</v>
      </c>
      <c r="AU1340" t="n">
        <v>1.133361987583142</v>
      </c>
      <c r="AV1340" t="n">
        <v>3.561401152315428</v>
      </c>
    </row>
    <row r="1341" spans="1:48">
      <c r="A1341" t="n">
        <v>1338</v>
      </c>
      <c r="B1341" t="n">
        <v>0</v>
      </c>
      <c r="C1341" t="n">
        <v>0</v>
      </c>
      <c r="D1341" t="n">
        <v>0</v>
      </c>
      <c r="E1341" t="n">
        <v>79.8</v>
      </c>
      <c r="F1341" t="n">
        <v>-0.01470375494887044</v>
      </c>
      <c r="G1341" t="n">
        <v>565.1516893235161</v>
      </c>
      <c r="H1341" t="n">
        <v>2086.540036982421</v>
      </c>
      <c r="I1341" t="n">
        <v>15.01135520117003</v>
      </c>
      <c r="J1341" t="n">
        <v>15.01135520117003</v>
      </c>
      <c r="K1341" t="n">
        <v>253.6449694382995</v>
      </c>
      <c r="L1341" t="n">
        <v>6</v>
      </c>
      <c r="M1341" t="n">
        <v>68.7012376593444</v>
      </c>
      <c r="N1341" t="n">
        <v>1685.924349881797</v>
      </c>
      <c r="O1341" t="b">
        <v>0</v>
      </c>
      <c r="P1341" t="n">
        <v>15.01135520117003</v>
      </c>
      <c r="Q1341" t="n">
        <v>0</v>
      </c>
      <c r="R1341" t="n">
        <v>0.9336655245606125</v>
      </c>
      <c r="S1341" t="n">
        <v>44.59100139948983</v>
      </c>
      <c r="T1341" t="n">
        <v>91.0671776939345</v>
      </c>
      <c r="U1341" t="n">
        <v>16.07787243535038</v>
      </c>
      <c r="V1341" t="n">
        <v>6.040893462072631</v>
      </c>
      <c r="W1341" t="n">
        <v>-25.0508477184828</v>
      </c>
      <c r="X1341" t="n">
        <v>1</v>
      </c>
      <c r="Y1341" t="n">
        <v>2.224772593274121</v>
      </c>
      <c r="Z1341" t="n">
        <v>84.48701928360482</v>
      </c>
      <c r="AA1341" t="n">
        <v>1685.924349881797</v>
      </c>
      <c r="AB1341" t="b">
        <v>0</v>
      </c>
      <c r="AC1341" t="b">
        <v>1</v>
      </c>
      <c r="AD1341" t="n">
        <v>89.97308863130732</v>
      </c>
      <c r="AE1341" t="n">
        <v>0.5234505493414318</v>
      </c>
      <c r="AF1341" t="n">
        <v>0</v>
      </c>
      <c r="AG1341" t="n">
        <v>-0.01361945999673503</v>
      </c>
      <c r="AH1341" t="b">
        <v>0</v>
      </c>
      <c r="AI1341" t="b">
        <v>0</v>
      </c>
      <c r="AJ1341" t="n">
        <v>1685.924349881797</v>
      </c>
      <c r="AK1341" t="n">
        <v>0</v>
      </c>
      <c r="AL1341" t="n">
        <v>16.07787243535038</v>
      </c>
      <c r="AM1341" t="n">
        <v>0</v>
      </c>
      <c r="AN1341" t="n">
        <v>16.60132640854662</v>
      </c>
      <c r="AO1341" t="n">
        <v>0</v>
      </c>
      <c r="AP1341" t="n">
        <v>1</v>
      </c>
      <c r="AQ1341" t="n">
        <v>3</v>
      </c>
      <c r="AR1341" t="n">
        <v>0</v>
      </c>
      <c r="AS1341" t="n">
        <v>0</v>
      </c>
      <c r="AT1341" t="n">
        <v>3.643158962515638</v>
      </c>
      <c r="AU1341" t="n">
        <v>1.159380172647387</v>
      </c>
      <c r="AV1341" t="n">
        <v>3.643158962515638</v>
      </c>
    </row>
    <row r="1342" spans="1:48">
      <c r="A1342" t="n">
        <v>1339</v>
      </c>
      <c r="B1342" t="n">
        <v>0</v>
      </c>
      <c r="C1342" t="n">
        <v>0</v>
      </c>
      <c r="D1342" t="n">
        <v>0</v>
      </c>
      <c r="E1342" t="n">
        <v>79.8</v>
      </c>
      <c r="F1342" t="n">
        <v>-0.0002609676177645071</v>
      </c>
      <c r="G1342" t="n">
        <v>565.1516893235161</v>
      </c>
      <c r="H1342" t="n">
        <v>2086.540036982421</v>
      </c>
      <c r="I1342" t="n">
        <v>15.80393609611096</v>
      </c>
      <c r="J1342" t="n">
        <v>15.80393609611096</v>
      </c>
      <c r="K1342" t="n">
        <v>267.0371085343756</v>
      </c>
      <c r="L1342" t="n">
        <v>6</v>
      </c>
      <c r="M1342" t="n">
        <v>72.32857760952751</v>
      </c>
      <c r="N1342" t="n">
        <v>1685.924349881797</v>
      </c>
      <c r="O1342" t="b">
        <v>0</v>
      </c>
      <c r="P1342" t="n">
        <v>15.80393609611096</v>
      </c>
      <c r="Q1342" t="n">
        <v>0</v>
      </c>
      <c r="R1342" t="n">
        <v>0.9352521734792592</v>
      </c>
      <c r="S1342" t="n">
        <v>44.61850938635581</v>
      </c>
      <c r="T1342" t="n">
        <v>95.71275949610001</v>
      </c>
      <c r="U1342" t="n">
        <v>16.89804797493095</v>
      </c>
      <c r="V1342" t="n">
        <v>6.197193147674867</v>
      </c>
      <c r="W1342" t="n">
        <v>-20.33739546939085</v>
      </c>
      <c r="X1342" t="n">
        <v>1</v>
      </c>
      <c r="Y1342" t="n">
        <v>-2.48867965581783</v>
      </c>
      <c r="Z1342" t="n">
        <v>84.48190017845141</v>
      </c>
      <c r="AA1342" t="n">
        <v>1685.924349881797</v>
      </c>
      <c r="AB1342" t="b">
        <v>0</v>
      </c>
      <c r="AC1342" t="b">
        <v>1</v>
      </c>
      <c r="AD1342" t="n">
        <v>89.97303626879491</v>
      </c>
      <c r="AE1342" t="n">
        <v>0.4249605023454805</v>
      </c>
      <c r="AF1342" t="n">
        <v>0</v>
      </c>
      <c r="AG1342" t="n">
        <v>-0.006385987398348392</v>
      </c>
      <c r="AH1342" t="b">
        <v>0</v>
      </c>
      <c r="AI1342" t="b">
        <v>0</v>
      </c>
      <c r="AJ1342" t="n">
        <v>1685.924349881797</v>
      </c>
      <c r="AK1342" t="n">
        <v>0</v>
      </c>
      <c r="AL1342" t="n">
        <v>16.89804797493095</v>
      </c>
      <c r="AM1342" t="n">
        <v>0</v>
      </c>
      <c r="AN1342" t="n">
        <v>17.32300847727643</v>
      </c>
      <c r="AO1342" t="n">
        <v>0</v>
      </c>
      <c r="AP1342" t="n">
        <v>1</v>
      </c>
      <c r="AQ1342" t="n">
        <v>3</v>
      </c>
      <c r="AR1342" t="n">
        <v>0</v>
      </c>
      <c r="AS1342" t="n">
        <v>0</v>
      </c>
      <c r="AT1342" t="n">
        <v>3.763171547451355</v>
      </c>
      <c r="AU1342" t="n">
        <v>1.197572360491574</v>
      </c>
      <c r="AV1342" t="n">
        <v>3.763171547451355</v>
      </c>
    </row>
    <row r="1343" spans="1:48">
      <c r="A1343" t="n">
        <v>1340</v>
      </c>
      <c r="B1343" t="n">
        <v>0</v>
      </c>
      <c r="C1343" t="n">
        <v>0</v>
      </c>
      <c r="D1343" t="n">
        <v>0</v>
      </c>
      <c r="E1343" t="n">
        <v>79.8</v>
      </c>
      <c r="F1343" t="n">
        <v>0.01574762541993557</v>
      </c>
      <c r="G1343" t="n">
        <v>565.1516893235161</v>
      </c>
      <c r="H1343" t="n">
        <v>2086.540036982421</v>
      </c>
      <c r="I1343" t="n">
        <v>16.68244415038652</v>
      </c>
      <c r="J1343" t="n">
        <v>16.68244415038652</v>
      </c>
      <c r="K1343" t="n">
        <v>281.8811479693131</v>
      </c>
      <c r="L1343" t="n">
        <v>6</v>
      </c>
      <c r="M1343" t="n">
        <v>76.34917333946724</v>
      </c>
      <c r="N1343" t="n">
        <v>1685.924349881797</v>
      </c>
      <c r="O1343" t="b">
        <v>0</v>
      </c>
      <c r="P1343" t="n">
        <v>16.68244415038652</v>
      </c>
      <c r="Q1343" t="n">
        <v>0</v>
      </c>
      <c r="R1343" t="n">
        <v>0.9368399509603849</v>
      </c>
      <c r="S1343" t="n">
        <v>44.64677705989735</v>
      </c>
      <c r="T1343" t="n">
        <v>100.8620000308918</v>
      </c>
      <c r="U1343" t="n">
        <v>17.80714425477351</v>
      </c>
      <c r="V1343" t="n">
        <v>6.370448868184795</v>
      </c>
      <c r="W1343" t="n">
        <v>-21.32524059630837</v>
      </c>
      <c r="X1343" t="n">
        <v>1</v>
      </c>
      <c r="Y1343" t="n">
        <v>-1.50083452890031</v>
      </c>
      <c r="Z1343" t="n">
        <v>84.46590405566333</v>
      </c>
      <c r="AA1343" t="n">
        <v>1685.924349881797</v>
      </c>
      <c r="AB1343" t="b">
        <v>0</v>
      </c>
      <c r="AC1343" t="b">
        <v>1</v>
      </c>
      <c r="AD1343" t="n">
        <v>89.97224469852017</v>
      </c>
      <c r="AE1343" t="n">
        <v>0.4456020423109212</v>
      </c>
      <c r="AF1343" t="n">
        <v>0</v>
      </c>
      <c r="AG1343" t="n">
        <v>0.001209156425740932</v>
      </c>
      <c r="AH1343" t="b">
        <v>0</v>
      </c>
      <c r="AI1343" t="b">
        <v>0</v>
      </c>
      <c r="AJ1343" t="n">
        <v>1685.924349881797</v>
      </c>
      <c r="AK1343" t="n">
        <v>0</v>
      </c>
      <c r="AL1343" t="n">
        <v>17.80714425477351</v>
      </c>
      <c r="AM1343" t="n">
        <v>0</v>
      </c>
      <c r="AN1343" t="n">
        <v>18.25274972093923</v>
      </c>
      <c r="AO1343" t="n">
        <v>0</v>
      </c>
      <c r="AP1343" t="n">
        <v>1</v>
      </c>
      <c r="AQ1343" t="n">
        <v>3</v>
      </c>
      <c r="AR1343" t="n">
        <v>0</v>
      </c>
      <c r="AS1343" t="n">
        <v>0</v>
      </c>
      <c r="AT1343" t="n">
        <v>3.918252988584648</v>
      </c>
      <c r="AU1343" t="n">
        <v>1.246924680784337</v>
      </c>
      <c r="AV1343" t="n">
        <v>3.918252988584648</v>
      </c>
    </row>
    <row r="1344" spans="1:48">
      <c r="A1344" t="n">
        <v>1341</v>
      </c>
      <c r="B1344" t="n">
        <v>0</v>
      </c>
      <c r="C1344" t="n">
        <v>0</v>
      </c>
      <c r="D1344" t="n">
        <v>0</v>
      </c>
      <c r="E1344" t="n">
        <v>79.90000000000001</v>
      </c>
      <c r="F1344" t="n">
        <v>0.0206037992713739</v>
      </c>
      <c r="G1344" t="n">
        <v>565.859899460513</v>
      </c>
      <c r="H1344" t="n">
        <v>2089.154748808214</v>
      </c>
      <c r="I1344" t="n">
        <v>16.99260842883871</v>
      </c>
      <c r="J1344" t="n">
        <v>16.99260842883871</v>
      </c>
      <c r="K1344" t="n">
        <v>286.7626029043336</v>
      </c>
      <c r="L1344" t="n">
        <v>6</v>
      </c>
      <c r="M1344" t="n">
        <v>77.671344231943</v>
      </c>
      <c r="N1344" t="n">
        <v>1688.037037037037</v>
      </c>
      <c r="O1344" t="b">
        <v>0</v>
      </c>
      <c r="P1344" t="n">
        <v>16.99260842883871</v>
      </c>
      <c r="Q1344" t="n">
        <v>0</v>
      </c>
      <c r="R1344" t="n">
        <v>0.9373208718487821</v>
      </c>
      <c r="S1344" t="n">
        <v>44.67588434808782</v>
      </c>
      <c r="T1344" t="n">
        <v>102.5560234112289</v>
      </c>
      <c r="U1344" t="n">
        <v>18.12891288265277</v>
      </c>
      <c r="V1344" t="n">
        <v>6.428122134071728</v>
      </c>
      <c r="W1344" t="n">
        <v>-21.32524059630837</v>
      </c>
      <c r="X1344" t="n">
        <v>1</v>
      </c>
      <c r="Y1344" t="n">
        <v>-1.50083452890031</v>
      </c>
      <c r="Z1344" t="n">
        <v>84.45965860141617</v>
      </c>
      <c r="AA1344" t="n">
        <v>1688.037037037037</v>
      </c>
      <c r="AB1344" t="b">
        <v>0</v>
      </c>
      <c r="AC1344" t="b">
        <v>1</v>
      </c>
      <c r="AD1344" t="n">
        <v>89.97164912926267</v>
      </c>
      <c r="AE1344" t="n">
        <v>0.4456020423109212</v>
      </c>
      <c r="AF1344" t="n">
        <v>0</v>
      </c>
      <c r="AG1344" t="n">
        <v>0.006635609091625305</v>
      </c>
      <c r="AH1344" t="b">
        <v>0</v>
      </c>
      <c r="AI1344" t="b">
        <v>0</v>
      </c>
      <c r="AJ1344" t="n">
        <v>1688.037037037037</v>
      </c>
      <c r="AK1344" t="n">
        <v>0</v>
      </c>
      <c r="AL1344" t="n">
        <v>18.12891288265277</v>
      </c>
      <c r="AM1344" t="n">
        <v>0</v>
      </c>
      <c r="AN1344" t="n">
        <v>18.57452862038289</v>
      </c>
      <c r="AO1344" t="n">
        <v>0</v>
      </c>
      <c r="AP1344" t="n">
        <v>1</v>
      </c>
      <c r="AQ1344" t="n">
        <v>3</v>
      </c>
      <c r="AR1344" t="n">
        <v>0</v>
      </c>
      <c r="AS1344" t="n">
        <v>0</v>
      </c>
      <c r="AT1344" t="n">
        <v>3.973103097440828</v>
      </c>
      <c r="AU1344" t="n">
        <v>1.264379897350428</v>
      </c>
      <c r="AV1344" t="n">
        <v>3.973103097440828</v>
      </c>
    </row>
    <row r="1345" spans="1:48">
      <c r="A1345" t="n">
        <v>1342</v>
      </c>
      <c r="B1345" t="n">
        <v>0</v>
      </c>
      <c r="C1345" t="n">
        <v>0</v>
      </c>
      <c r="D1345" t="n">
        <v>0</v>
      </c>
      <c r="E1345" t="n">
        <v>80</v>
      </c>
      <c r="F1345" t="n">
        <v>0.06850384416123312</v>
      </c>
      <c r="G1345" t="n">
        <v>566.5681095975099</v>
      </c>
      <c r="H1345" t="n">
        <v>2091.769460634006</v>
      </c>
      <c r="I1345" t="n">
        <v>19.67157094805197</v>
      </c>
      <c r="J1345" t="n">
        <v>19.67157094805197</v>
      </c>
      <c r="K1345" t="n">
        <v>331.5570751403076</v>
      </c>
      <c r="L1345" t="n">
        <v>6</v>
      </c>
      <c r="M1345" t="n">
        <v>89.80419153312772</v>
      </c>
      <c r="N1345" t="n">
        <v>1690.149724192277</v>
      </c>
      <c r="O1345" t="b">
        <v>0</v>
      </c>
      <c r="P1345" t="n">
        <v>19.67157094805197</v>
      </c>
      <c r="Q1345" t="n">
        <v>0</v>
      </c>
      <c r="R1345" t="n">
        <v>0.9411142257300531</v>
      </c>
      <c r="S1345" t="n">
        <v>44.70530705356308</v>
      </c>
      <c r="T1345" t="n">
        <v>118.098099426951</v>
      </c>
      <c r="U1345" t="n">
        <v>20.90242651766536</v>
      </c>
      <c r="V1345" t="n">
        <v>6.954298024565176</v>
      </c>
      <c r="W1345" t="n">
        <v>-21.32524059630837</v>
      </c>
      <c r="X1345" t="n">
        <v>1</v>
      </c>
      <c r="Y1345" t="n">
        <v>-1.50083452890031</v>
      </c>
      <c r="Z1345" t="n">
        <v>84.44542701687362</v>
      </c>
      <c r="AA1345" t="n">
        <v>1690.149724192277</v>
      </c>
      <c r="AB1345" t="b">
        <v>0</v>
      </c>
      <c r="AC1345" t="b">
        <v>1</v>
      </c>
      <c r="AD1345" t="n">
        <v>89.97105356000517</v>
      </c>
      <c r="AE1345" t="n">
        <v>0.4456020423109212</v>
      </c>
      <c r="AF1345" t="n">
        <v>0</v>
      </c>
      <c r="AG1345" t="n">
        <v>0.01346661744266592</v>
      </c>
      <c r="AH1345" t="b">
        <v>0</v>
      </c>
      <c r="AI1345" t="b">
        <v>0</v>
      </c>
      <c r="AJ1345" t="n">
        <v>1690.149724192277</v>
      </c>
      <c r="AK1345" t="n">
        <v>0</v>
      </c>
      <c r="AL1345" t="n">
        <v>20.90242651766536</v>
      </c>
      <c r="AM1345" t="n">
        <v>0</v>
      </c>
      <c r="AN1345" t="n">
        <v>21.34811415634626</v>
      </c>
      <c r="AO1345" t="n">
        <v>0</v>
      </c>
      <c r="AP1345" t="n">
        <v>1</v>
      </c>
      <c r="AQ1345" t="n">
        <v>3</v>
      </c>
      <c r="AR1345" t="n">
        <v>0</v>
      </c>
      <c r="AS1345" t="n">
        <v>0</v>
      </c>
      <c r="AT1345" t="n">
        <v>4.440373192920211</v>
      </c>
      <c r="AU1345" t="n">
        <v>1.413081529517411</v>
      </c>
      <c r="AV1345" t="n">
        <v>4.440373192920211</v>
      </c>
    </row>
    <row r="1346" spans="1:48">
      <c r="A1346" t="n">
        <v>1343</v>
      </c>
      <c r="B1346" t="n">
        <v>0</v>
      </c>
      <c r="C1346" t="n">
        <v>0</v>
      </c>
      <c r="D1346" t="n">
        <v>0</v>
      </c>
      <c r="E1346" t="n">
        <v>80.40000000000001</v>
      </c>
      <c r="F1346" t="n">
        <v>0.122047490750365</v>
      </c>
      <c r="G1346" t="n">
        <v>569.4009501454974</v>
      </c>
      <c r="H1346" t="n">
        <v>2102.228307937176</v>
      </c>
      <c r="I1346" t="n">
        <v>22.82096846485235</v>
      </c>
      <c r="J1346" t="n">
        <v>22.82096846485235</v>
      </c>
      <c r="K1346" t="n">
        <v>382.7253821474047</v>
      </c>
      <c r="L1346" t="n">
        <v>6</v>
      </c>
      <c r="M1346" t="n">
        <v>103.6634296173902</v>
      </c>
      <c r="N1346" t="n">
        <v>1698.600472813239</v>
      </c>
      <c r="O1346" t="b">
        <v>0</v>
      </c>
      <c r="P1346" t="n">
        <v>22.82096846485235</v>
      </c>
      <c r="Q1346" t="n">
        <v>0</v>
      </c>
      <c r="R1346" t="n">
        <v>0.9443569320547274</v>
      </c>
      <c r="S1346" t="n">
        <v>44.73730698450494</v>
      </c>
      <c r="T1346" t="n">
        <v>135.8557547777536</v>
      </c>
      <c r="U1346" t="n">
        <v>24.16561756495883</v>
      </c>
      <c r="V1346" t="n">
        <v>7.559430993854846</v>
      </c>
      <c r="W1346" t="n">
        <v>-21.37717767955101</v>
      </c>
      <c r="X1346" t="n">
        <v>1</v>
      </c>
      <c r="Y1346" t="n">
        <v>-1.448897445657668</v>
      </c>
      <c r="Z1346" t="n">
        <v>84.47409148625498</v>
      </c>
      <c r="AA1346" t="n">
        <v>1698.600472813239</v>
      </c>
      <c r="AB1346" t="b">
        <v>0</v>
      </c>
      <c r="AC1346" t="b">
        <v>1</v>
      </c>
      <c r="AD1346" t="n">
        <v>89.9704682957245</v>
      </c>
      <c r="AE1346" t="n">
        <v>0.4466872947965884</v>
      </c>
      <c r="AF1346" t="n">
        <v>0</v>
      </c>
      <c r="AG1346" t="n">
        <v>0.01228866457349315</v>
      </c>
      <c r="AH1346" t="b">
        <v>0</v>
      </c>
      <c r="AI1346" t="b">
        <v>0</v>
      </c>
      <c r="AJ1346" t="n">
        <v>1698.600472813239</v>
      </c>
      <c r="AK1346" t="n">
        <v>0</v>
      </c>
      <c r="AL1346" t="n">
        <v>24.16561756495883</v>
      </c>
      <c r="AM1346" t="n">
        <v>0</v>
      </c>
      <c r="AN1346" t="n">
        <v>24.61252398646255</v>
      </c>
      <c r="AO1346" t="n">
        <v>0</v>
      </c>
      <c r="AP1346" t="n">
        <v>1</v>
      </c>
      <c r="AQ1346" t="n">
        <v>3</v>
      </c>
      <c r="AR1346" t="n">
        <v>0</v>
      </c>
      <c r="AS1346" t="n">
        <v>0</v>
      </c>
      <c r="AT1346" t="n">
        <v>4.998838184682033</v>
      </c>
      <c r="AU1346" t="n">
        <v>1.590804556491577</v>
      </c>
      <c r="AV1346" t="n">
        <v>4.998838184682033</v>
      </c>
    </row>
    <row r="1347" spans="1:48">
      <c r="A1347" t="n">
        <v>1344</v>
      </c>
      <c r="B1347" t="n">
        <v>0</v>
      </c>
      <c r="C1347" t="n">
        <v>0</v>
      </c>
      <c r="D1347" t="n">
        <v>0</v>
      </c>
      <c r="E1347" t="n">
        <v>80.8</v>
      </c>
      <c r="F1347" t="n">
        <v>0.1099728595039835</v>
      </c>
      <c r="G1347" t="n">
        <v>572.2337906934849</v>
      </c>
      <c r="H1347" t="n">
        <v>2112.687155240346</v>
      </c>
      <c r="I1347" t="n">
        <v>22.35502643259616</v>
      </c>
      <c r="J1347" t="n">
        <v>22.35502643259616</v>
      </c>
      <c r="K1347" t="n">
        <v>373.0551761425192</v>
      </c>
      <c r="L1347" t="n">
        <v>6</v>
      </c>
      <c r="M1347" t="n">
        <v>101.0441972217008</v>
      </c>
      <c r="N1347" t="n">
        <v>1707.0512214342</v>
      </c>
      <c r="O1347" t="b">
        <v>0</v>
      </c>
      <c r="P1347" t="n">
        <v>22.35502643259616</v>
      </c>
      <c r="Q1347" t="n">
        <v>0</v>
      </c>
      <c r="R1347" t="n">
        <v>0.9437735481819055</v>
      </c>
      <c r="S1347" t="n">
        <v>44.77238578592439</v>
      </c>
      <c r="T1347" t="n">
        <v>132.5049846678946</v>
      </c>
      <c r="U1347" t="n">
        <v>23.6868541989348</v>
      </c>
      <c r="V1347" t="n">
        <v>7.45028513608672</v>
      </c>
      <c r="W1347" t="n">
        <v>-21.37717767955101</v>
      </c>
      <c r="X1347" t="n">
        <v>1</v>
      </c>
      <c r="Y1347" t="n">
        <v>-1.448897445657668</v>
      </c>
      <c r="Z1347" t="n">
        <v>84.50709906402334</v>
      </c>
      <c r="AA1347" t="n">
        <v>1707.0512214342</v>
      </c>
      <c r="AB1347" t="b">
        <v>0</v>
      </c>
      <c r="AC1347" t="b">
        <v>1</v>
      </c>
      <c r="AD1347" t="n">
        <v>89.96989333642067</v>
      </c>
      <c r="AE1347" t="n">
        <v>0.4466872947965884</v>
      </c>
      <c r="AF1347" t="n">
        <v>0</v>
      </c>
      <c r="AG1347" t="n">
        <v>0.01423601980015576</v>
      </c>
      <c r="AH1347" t="b">
        <v>0</v>
      </c>
      <c r="AI1347" t="b">
        <v>0</v>
      </c>
      <c r="AJ1347" t="n">
        <v>1707.0512214342</v>
      </c>
      <c r="AK1347" t="n">
        <v>0</v>
      </c>
      <c r="AL1347" t="n">
        <v>23.6868541989348</v>
      </c>
      <c r="AM1347" t="n">
        <v>0</v>
      </c>
      <c r="AN1347" t="n">
        <v>24.13376062043852</v>
      </c>
      <c r="AO1347" t="n">
        <v>0</v>
      </c>
      <c r="AP1347" t="n">
        <v>1</v>
      </c>
      <c r="AQ1347" t="n">
        <v>3</v>
      </c>
      <c r="AR1347" t="n">
        <v>0</v>
      </c>
      <c r="AS1347" t="n">
        <v>0</v>
      </c>
      <c r="AT1347" t="n">
        <v>4.920672494805814</v>
      </c>
      <c r="AU1347" t="n">
        <v>1.565929509326132</v>
      </c>
      <c r="AV1347" t="n">
        <v>4.920672494805814</v>
      </c>
    </row>
    <row r="1348" spans="1:48">
      <c r="A1348" t="n">
        <v>1345</v>
      </c>
      <c r="B1348" t="n">
        <v>0</v>
      </c>
      <c r="C1348" t="n">
        <v>0</v>
      </c>
      <c r="D1348" t="n">
        <v>0</v>
      </c>
      <c r="E1348" t="n">
        <v>81.2</v>
      </c>
      <c r="F1348" t="n">
        <v>0.1047277379003724</v>
      </c>
      <c r="G1348" t="n">
        <v>575.0666312414725</v>
      </c>
      <c r="H1348" t="n">
        <v>2123.146002543516</v>
      </c>
      <c r="I1348" t="n">
        <v>22.26508817323199</v>
      </c>
      <c r="J1348" t="n">
        <v>22.26508817323199</v>
      </c>
      <c r="K1348" t="n">
        <v>369.7239918264846</v>
      </c>
      <c r="L1348" t="n">
        <v>6</v>
      </c>
      <c r="M1348" t="n">
        <v>100.1419262801962</v>
      </c>
      <c r="N1348" t="n">
        <v>1715.501970055161</v>
      </c>
      <c r="O1348" t="b">
        <v>0</v>
      </c>
      <c r="P1348" t="n">
        <v>22.26508817323199</v>
      </c>
      <c r="Q1348" t="n">
        <v>0</v>
      </c>
      <c r="R1348" t="n">
        <v>0.9435449675995258</v>
      </c>
      <c r="S1348" t="n">
        <v>44.80710864466702</v>
      </c>
      <c r="T1348" t="n">
        <v>131.3535992776383</v>
      </c>
      <c r="U1348" t="n">
        <v>23.59727298411292</v>
      </c>
      <c r="V1348" t="n">
        <v>7.415571703137971</v>
      </c>
      <c r="W1348" t="n">
        <v>-21.37717767955101</v>
      </c>
      <c r="X1348" t="n">
        <v>1</v>
      </c>
      <c r="Y1348" t="n">
        <v>-1.448897445657668</v>
      </c>
      <c r="Z1348" t="n">
        <v>84.5316136595672</v>
      </c>
      <c r="AA1348" t="n">
        <v>1715.501970055161</v>
      </c>
      <c r="AB1348" t="b">
        <v>0</v>
      </c>
      <c r="AC1348" t="b">
        <v>1</v>
      </c>
      <c r="AD1348" t="n">
        <v>89.96931837711683</v>
      </c>
      <c r="AE1348" t="n">
        <v>0.4466872947965884</v>
      </c>
      <c r="AF1348" t="n">
        <v>0</v>
      </c>
      <c r="AG1348" t="n">
        <v>0.01452244006626235</v>
      </c>
      <c r="AH1348" t="b">
        <v>0</v>
      </c>
      <c r="AI1348" t="b">
        <v>0</v>
      </c>
      <c r="AJ1348" t="n">
        <v>1715.501970055161</v>
      </c>
      <c r="AK1348" t="n">
        <v>0</v>
      </c>
      <c r="AL1348" t="n">
        <v>23.59727298411292</v>
      </c>
      <c r="AM1348" t="n">
        <v>0</v>
      </c>
      <c r="AN1348" t="n">
        <v>24.04412804779466</v>
      </c>
      <c r="AO1348" t="n">
        <v>0</v>
      </c>
      <c r="AP1348" t="n">
        <v>1</v>
      </c>
      <c r="AQ1348" t="n">
        <v>3</v>
      </c>
      <c r="AR1348" t="n">
        <v>0</v>
      </c>
      <c r="AS1348" t="n">
        <v>0</v>
      </c>
      <c r="AT1348" t="n">
        <v>4.909072004994353</v>
      </c>
      <c r="AU1348" t="n">
        <v>1.562237829106085</v>
      </c>
      <c r="AV1348" t="n">
        <v>4.909072004994353</v>
      </c>
    </row>
    <row r="1349" spans="1:48">
      <c r="A1349" t="n">
        <v>1346</v>
      </c>
      <c r="B1349" t="n">
        <v>0</v>
      </c>
      <c r="C1349" t="n">
        <v>0</v>
      </c>
      <c r="D1349" t="n">
        <v>0</v>
      </c>
      <c r="E1349" t="n">
        <v>81.5</v>
      </c>
      <c r="F1349" t="n">
        <v>0.05444952222786448</v>
      </c>
      <c r="G1349" t="n">
        <v>577.1912616524631</v>
      </c>
      <c r="H1349" t="n">
        <v>2130.990138020894</v>
      </c>
      <c r="I1349" t="n">
        <v>19.59915564392055</v>
      </c>
      <c r="J1349" t="n">
        <v>19.59915564392055</v>
      </c>
      <c r="K1349" t="n">
        <v>324.256728235317</v>
      </c>
      <c r="L1349" t="n">
        <v>6</v>
      </c>
      <c r="M1349" t="n">
        <v>87.826849467854</v>
      </c>
      <c r="N1349" t="n">
        <v>1721.840031520882</v>
      </c>
      <c r="O1349" t="b">
        <v>0</v>
      </c>
      <c r="P1349" t="n">
        <v>19.59915564392055</v>
      </c>
      <c r="Q1349" t="n">
        <v>0</v>
      </c>
      <c r="R1349" t="n">
        <v>0.9404296643572662</v>
      </c>
      <c r="S1349" t="n">
        <v>44.84183240004571</v>
      </c>
      <c r="T1349" t="n">
        <v>115.5818451881197</v>
      </c>
      <c r="U1349" t="n">
        <v>20.84063953609495</v>
      </c>
      <c r="V1349" t="n">
        <v>6.885249312062768</v>
      </c>
      <c r="W1349" t="n">
        <v>-21.32524059630837</v>
      </c>
      <c r="X1349" t="n">
        <v>1</v>
      </c>
      <c r="Y1349" t="n">
        <v>-1.50083452890031</v>
      </c>
      <c r="Z1349" t="n">
        <v>84.56185958073745</v>
      </c>
      <c r="AA1349" t="n">
        <v>1721.840031520882</v>
      </c>
      <c r="AB1349" t="b">
        <v>0</v>
      </c>
      <c r="AC1349" t="b">
        <v>1</v>
      </c>
      <c r="AD1349" t="n">
        <v>89.96873311283616</v>
      </c>
      <c r="AE1349" t="n">
        <v>0.4456020423109212</v>
      </c>
      <c r="AF1349" t="n">
        <v>0</v>
      </c>
      <c r="AG1349" t="n">
        <v>0.01446543466051792</v>
      </c>
      <c r="AH1349" t="b">
        <v>0</v>
      </c>
      <c r="AI1349" t="b">
        <v>0</v>
      </c>
      <c r="AJ1349" t="n">
        <v>1721.840031520882</v>
      </c>
      <c r="AK1349" t="n">
        <v>0</v>
      </c>
      <c r="AL1349" t="n">
        <v>20.84063953609495</v>
      </c>
      <c r="AM1349" t="n">
        <v>0</v>
      </c>
      <c r="AN1349" t="n">
        <v>21.28629636008266</v>
      </c>
      <c r="AO1349" t="n">
        <v>0</v>
      </c>
      <c r="AP1349" t="n">
        <v>1</v>
      </c>
      <c r="AQ1349" t="n">
        <v>3</v>
      </c>
      <c r="AR1349" t="n">
        <v>0</v>
      </c>
      <c r="AS1349" t="n">
        <v>0</v>
      </c>
      <c r="AT1349" t="n">
        <v>4.444948001290653</v>
      </c>
      <c r="AU1349" t="n">
        <v>1.414537393006466</v>
      </c>
      <c r="AV1349" t="n">
        <v>4.444948001290653</v>
      </c>
    </row>
    <row r="1350" spans="1:48">
      <c r="A1350" t="n">
        <v>1347</v>
      </c>
      <c r="B1350" t="n">
        <v>0</v>
      </c>
      <c r="C1350" t="n">
        <v>0</v>
      </c>
      <c r="D1350" t="n">
        <v>0</v>
      </c>
      <c r="E1350" t="n">
        <v>81.59999999999999</v>
      </c>
      <c r="F1350" t="n">
        <v>0.01080750652149121</v>
      </c>
      <c r="G1350" t="n">
        <v>577.89947178946</v>
      </c>
      <c r="H1350" t="n">
        <v>2133.604849846686</v>
      </c>
      <c r="I1350" t="n">
        <v>17.19754256328356</v>
      </c>
      <c r="J1350" t="n">
        <v>17.19754256328356</v>
      </c>
      <c r="K1350" t="n">
        <v>284.1747440437542</v>
      </c>
      <c r="L1350" t="n">
        <v>6</v>
      </c>
      <c r="M1350" t="n">
        <v>76.97040737913169</v>
      </c>
      <c r="N1350" t="n">
        <v>1723.952718676122</v>
      </c>
      <c r="O1350" t="b">
        <v>0</v>
      </c>
      <c r="P1350" t="n">
        <v>17.19754256328356</v>
      </c>
      <c r="Q1350" t="n">
        <v>0</v>
      </c>
      <c r="R1350" t="n">
        <v>0.9369030514540111</v>
      </c>
      <c r="S1350" t="n">
        <v>44.87408516982722</v>
      </c>
      <c r="T1350" t="n">
        <v>101.6758404451292</v>
      </c>
      <c r="U1350" t="n">
        <v>18.35573332437557</v>
      </c>
      <c r="V1350" t="n">
        <v>6.415435272936477</v>
      </c>
      <c r="W1350" t="n">
        <v>-21.32524059630837</v>
      </c>
      <c r="X1350" t="n">
        <v>1</v>
      </c>
      <c r="Y1350" t="n">
        <v>-1.50083452890031</v>
      </c>
      <c r="Z1350" t="n">
        <v>84.54586345794937</v>
      </c>
      <c r="AA1350" t="n">
        <v>1723.952718676122</v>
      </c>
      <c r="AB1350" t="b">
        <v>0</v>
      </c>
      <c r="AC1350" t="b">
        <v>1</v>
      </c>
      <c r="AD1350" t="n">
        <v>89.96813754357866</v>
      </c>
      <c r="AE1350" t="n">
        <v>0.4456020423109212</v>
      </c>
      <c r="AF1350" t="n">
        <v>0</v>
      </c>
      <c r="AG1350" t="n">
        <v>0.003288922897501434</v>
      </c>
      <c r="AH1350" t="b">
        <v>0</v>
      </c>
      <c r="AI1350" t="b">
        <v>0</v>
      </c>
      <c r="AJ1350" t="n">
        <v>1723.952718676122</v>
      </c>
      <c r="AK1350" t="n">
        <v>0</v>
      </c>
      <c r="AL1350" t="n">
        <v>18.35573332437557</v>
      </c>
      <c r="AM1350" t="n">
        <v>0</v>
      </c>
      <c r="AN1350" t="n">
        <v>18.80133879054129</v>
      </c>
      <c r="AO1350" t="n">
        <v>0</v>
      </c>
      <c r="AP1350" t="n">
        <v>1</v>
      </c>
      <c r="AQ1350" t="n">
        <v>3</v>
      </c>
      <c r="AR1350" t="n">
        <v>0</v>
      </c>
      <c r="AS1350" t="n">
        <v>0</v>
      </c>
      <c r="AT1350" t="n">
        <v>4.029365749004477</v>
      </c>
      <c r="AU1350" t="n">
        <v>1.282284634243495</v>
      </c>
      <c r="AV1350" t="n">
        <v>4.029365749004477</v>
      </c>
    </row>
    <row r="1351" spans="1:48">
      <c r="A1351" t="n">
        <v>1348</v>
      </c>
      <c r="B1351" t="n">
        <v>0</v>
      </c>
      <c r="C1351" t="n">
        <v>0</v>
      </c>
      <c r="D1351" t="n">
        <v>0</v>
      </c>
      <c r="E1351" t="n">
        <v>81.59999999999999</v>
      </c>
      <c r="F1351" t="n">
        <v>-0.01434621498051314</v>
      </c>
      <c r="G1351" t="n">
        <v>577.89947178946</v>
      </c>
      <c r="H1351" t="n">
        <v>2133.604849846686</v>
      </c>
      <c r="I1351" t="n">
        <v>15.7860386103205</v>
      </c>
      <c r="J1351" t="n">
        <v>15.7860386103205</v>
      </c>
      <c r="K1351" t="n">
        <v>260.8508433716667</v>
      </c>
      <c r="L1351" t="n">
        <v>6</v>
      </c>
      <c r="M1351" t="n">
        <v>70.65299116242325</v>
      </c>
      <c r="N1351" t="n">
        <v>1723.952718676122</v>
      </c>
      <c r="O1351" t="b">
        <v>0</v>
      </c>
      <c r="P1351" t="n">
        <v>15.7860386103205</v>
      </c>
      <c r="Q1351" t="n">
        <v>0</v>
      </c>
      <c r="R1351" t="n">
        <v>0.9343804000679935</v>
      </c>
      <c r="S1351" t="n">
        <v>44.90406121657596</v>
      </c>
      <c r="T1351" t="n">
        <v>93.58267868119914</v>
      </c>
      <c r="U1351" t="n">
        <v>16.89465940121579</v>
      </c>
      <c r="V1351" t="n">
        <v>6.140857935625789</v>
      </c>
      <c r="W1351" t="n">
        <v>-25.0508477184828</v>
      </c>
      <c r="X1351" t="n">
        <v>1</v>
      </c>
      <c r="Y1351" t="n">
        <v>2.224772593274121</v>
      </c>
      <c r="Z1351" t="n">
        <v>84.54106070061596</v>
      </c>
      <c r="AA1351" t="n">
        <v>1723.952718676122</v>
      </c>
      <c r="AB1351" t="b">
        <v>0</v>
      </c>
      <c r="AC1351" t="b">
        <v>1</v>
      </c>
      <c r="AD1351" t="n">
        <v>89.9682811820835</v>
      </c>
      <c r="AE1351" t="n">
        <v>0.5234505493414318</v>
      </c>
      <c r="AF1351" t="n">
        <v>0</v>
      </c>
      <c r="AG1351" t="n">
        <v>-0.002150138827079928</v>
      </c>
      <c r="AH1351" t="b">
        <v>0</v>
      </c>
      <c r="AI1351" t="b">
        <v>0</v>
      </c>
      <c r="AJ1351" t="n">
        <v>1723.952718676122</v>
      </c>
      <c r="AK1351" t="n">
        <v>0</v>
      </c>
      <c r="AL1351" t="n">
        <v>16.89465940121579</v>
      </c>
      <c r="AM1351" t="n">
        <v>0</v>
      </c>
      <c r="AN1351" t="n">
        <v>17.41812364597642</v>
      </c>
      <c r="AO1351" t="n">
        <v>0</v>
      </c>
      <c r="AP1351" t="n">
        <v>1</v>
      </c>
      <c r="AQ1351" t="n">
        <v>3</v>
      </c>
      <c r="AR1351" t="n">
        <v>0</v>
      </c>
      <c r="AS1351" t="n">
        <v>0</v>
      </c>
      <c r="AT1351" t="n">
        <v>3.799080222710135</v>
      </c>
      <c r="AU1351" t="n">
        <v>1.208999752639271</v>
      </c>
      <c r="AV1351" t="n">
        <v>3.799080222710135</v>
      </c>
    </row>
    <row r="1352" spans="1:48">
      <c r="A1352" t="n">
        <v>1349</v>
      </c>
      <c r="B1352" t="n">
        <v>0</v>
      </c>
      <c r="C1352" t="n">
        <v>0</v>
      </c>
      <c r="D1352" t="n">
        <v>0</v>
      </c>
      <c r="E1352" t="n">
        <v>81.40000000000001</v>
      </c>
      <c r="F1352" t="n">
        <v>-0.1200893132661012</v>
      </c>
      <c r="G1352" t="n">
        <v>576.4830515154663</v>
      </c>
      <c r="H1352" t="n">
        <v>2128.375426195102</v>
      </c>
      <c r="I1352" t="n">
        <v>9.781611936650652</v>
      </c>
      <c r="J1352" t="n">
        <v>9.781611936650652</v>
      </c>
      <c r="K1352" t="n">
        <v>162.0299386459453</v>
      </c>
      <c r="L1352" t="n">
        <v>6</v>
      </c>
      <c r="M1352" t="n">
        <v>43.88676561374466</v>
      </c>
      <c r="N1352" t="n">
        <v>1719.727344365642</v>
      </c>
      <c r="O1352" t="b">
        <v>0</v>
      </c>
      <c r="P1352" t="n">
        <v>9.781611936650652</v>
      </c>
      <c r="Q1352" t="n">
        <v>0</v>
      </c>
      <c r="R1352" t="n">
        <v>0.9160334538852068</v>
      </c>
      <c r="S1352" t="n">
        <v>44.93267704654721</v>
      </c>
      <c r="T1352" t="n">
        <v>59.29401786259795</v>
      </c>
      <c r="U1352" t="n">
        <v>10.67822566431776</v>
      </c>
      <c r="V1352" t="n">
        <v>4.978713885191198</v>
      </c>
      <c r="W1352" t="n">
        <v>-27.34924613166404</v>
      </c>
      <c r="X1352" t="n">
        <v>1</v>
      </c>
      <c r="Y1352" t="n">
        <v>4.52317100645536</v>
      </c>
      <c r="Z1352" t="n">
        <v>84.52949819258578</v>
      </c>
      <c r="AA1352" t="n">
        <v>1719.727344365642</v>
      </c>
      <c r="AB1352" t="b">
        <v>0</v>
      </c>
      <c r="AC1352" t="b">
        <v>1</v>
      </c>
      <c r="AD1352" t="n">
        <v>89.96962005978186</v>
      </c>
      <c r="AE1352" t="n">
        <v>0.5714767848407412</v>
      </c>
      <c r="AF1352" t="n">
        <v>0</v>
      </c>
      <c r="AG1352" t="n">
        <v>-0.01183226043088387</v>
      </c>
      <c r="AH1352" t="b">
        <v>0</v>
      </c>
      <c r="AI1352" t="b">
        <v>0</v>
      </c>
      <c r="AJ1352" t="n">
        <v>1719.727344365642</v>
      </c>
      <c r="AK1352" t="n">
        <v>0</v>
      </c>
      <c r="AL1352" t="n">
        <v>10.67822566431776</v>
      </c>
      <c r="AM1352" t="n">
        <v>0</v>
      </c>
      <c r="AN1352" t="n">
        <v>11.24997978139721</v>
      </c>
      <c r="AO1352" t="n">
        <v>0</v>
      </c>
      <c r="AP1352" t="n">
        <v>1</v>
      </c>
      <c r="AQ1352" t="n">
        <v>3</v>
      </c>
      <c r="AR1352" t="n">
        <v>0</v>
      </c>
      <c r="AS1352" t="n">
        <v>0</v>
      </c>
      <c r="AT1352" t="n">
        <v>2.783177221930567</v>
      </c>
      <c r="AU1352" t="n">
        <v>0.8857040061304445</v>
      </c>
      <c r="AV1352" t="n">
        <v>2.783177221930567</v>
      </c>
    </row>
    <row r="1353" spans="1:48">
      <c r="A1353" t="n">
        <v>1350</v>
      </c>
      <c r="B1353" t="n">
        <v>0</v>
      </c>
      <c r="C1353" t="n">
        <v>0</v>
      </c>
      <c r="D1353" t="n">
        <v>0</v>
      </c>
      <c r="E1353" t="n">
        <v>80.7</v>
      </c>
      <c r="F1353" t="n">
        <v>-0.2552965319550768</v>
      </c>
      <c r="G1353" t="n">
        <v>571.5255805564881</v>
      </c>
      <c r="H1353" t="n">
        <v>2110.072443414554</v>
      </c>
      <c r="I1353" t="n">
        <v>2.033428020909097</v>
      </c>
      <c r="J1353" t="n">
        <v>2.033428020909097</v>
      </c>
      <c r="K1353" t="n">
        <v>33.97539483368052</v>
      </c>
      <c r="L1353" t="n">
        <v>6</v>
      </c>
      <c r="M1353" t="n">
        <v>9.202436303813791</v>
      </c>
      <c r="N1353" t="n">
        <v>1704.93853427896</v>
      </c>
      <c r="O1353" t="b">
        <v>0</v>
      </c>
      <c r="P1353" t="n">
        <v>2.033428020909097</v>
      </c>
      <c r="Q1353" t="n">
        <v>0</v>
      </c>
      <c r="R1353" t="n">
        <v>0.7666206765836339</v>
      </c>
      <c r="S1353" t="n">
        <v>44.95536609727726</v>
      </c>
      <c r="T1353" t="n">
        <v>14.85630924032507</v>
      </c>
      <c r="U1353" t="n">
        <v>2.652456531658994</v>
      </c>
      <c r="V1353" t="n">
        <v>3.467155398971373</v>
      </c>
      <c r="W1353" t="n">
        <v>-40.92266863632707</v>
      </c>
      <c r="X1353" t="n">
        <v>1</v>
      </c>
      <c r="Y1353" t="n">
        <v>18.09659351111839</v>
      </c>
      <c r="Z1353" t="n">
        <v>84.50413271665084</v>
      </c>
      <c r="AA1353" t="n">
        <v>1704.93853427896</v>
      </c>
      <c r="AB1353" t="b">
        <v>0</v>
      </c>
      <c r="AC1353" t="b">
        <v>1</v>
      </c>
      <c r="AD1353" t="n">
        <v>89.97410810829726</v>
      </c>
      <c r="AE1353" t="n">
        <v>0.8551005386695208</v>
      </c>
      <c r="AF1353" t="n">
        <v>0</v>
      </c>
      <c r="AG1353" t="n">
        <v>-0.02629041870394644</v>
      </c>
      <c r="AH1353" t="b">
        <v>0</v>
      </c>
      <c r="AI1353" t="b">
        <v>0</v>
      </c>
      <c r="AJ1353" t="n">
        <v>1704.93853427896</v>
      </c>
      <c r="AK1353" t="n">
        <v>0</v>
      </c>
      <c r="AL1353" t="n">
        <v>2.652456531658994</v>
      </c>
      <c r="AM1353" t="n">
        <v>0</v>
      </c>
      <c r="AN1353" t="n">
        <v>3.508666399283372</v>
      </c>
      <c r="AO1353" t="n">
        <v>0</v>
      </c>
      <c r="AP1353" t="n">
        <v>1</v>
      </c>
      <c r="AQ1353" t="n">
        <v>3</v>
      </c>
      <c r="AR1353" t="n">
        <v>0</v>
      </c>
      <c r="AS1353" t="n">
        <v>0</v>
      </c>
      <c r="AT1353" t="n">
        <v>1.531009251299723</v>
      </c>
      <c r="AU1353" t="n">
        <v>0.4872205106501718</v>
      </c>
      <c r="AV1353" t="n">
        <v>1.531009251299723</v>
      </c>
    </row>
    <row r="1354" spans="1:48">
      <c r="A1354" t="n">
        <v>1351</v>
      </c>
      <c r="B1354" t="n">
        <v>0</v>
      </c>
      <c r="C1354" t="n">
        <v>0</v>
      </c>
      <c r="D1354" t="n">
        <v>0</v>
      </c>
      <c r="E1354" t="n">
        <v>79.59999999999999</v>
      </c>
      <c r="F1354" t="n">
        <v>-0.3587245589135915</v>
      </c>
      <c r="G1354" t="n">
        <v>563.7352690495222</v>
      </c>
      <c r="H1354" t="n">
        <v>2081.310613330836</v>
      </c>
      <c r="I1354" t="n">
        <v>-3.902502166284163</v>
      </c>
      <c r="J1354" t="n">
        <v>-3.902502166284163</v>
      </c>
      <c r="K1354" t="n">
        <v>-66.10576392406549</v>
      </c>
      <c r="L1354" t="n">
        <v>6</v>
      </c>
      <c r="M1354" t="n">
        <v>-17.90513649080864</v>
      </c>
      <c r="N1354" t="n">
        <v>1681.698975571316</v>
      </c>
      <c r="O1354" t="b">
        <v>0</v>
      </c>
      <c r="P1354" t="n">
        <v>-3.902502166284163</v>
      </c>
      <c r="Q1354" t="n">
        <v>0</v>
      </c>
      <c r="R1354" t="n">
        <v>0.786222672949889</v>
      </c>
      <c r="S1354" t="n">
        <v>44.96847573794896</v>
      </c>
      <c r="T1354" t="n">
        <v>-17.42255479125762</v>
      </c>
      <c r="U1354" t="n">
        <v>-3.068235684368667</v>
      </c>
      <c r="V1354" t="n">
        <v>0.4825816995510124</v>
      </c>
      <c r="W1354" t="n">
        <v>-40.86822891593964</v>
      </c>
      <c r="X1354" t="n">
        <v>1</v>
      </c>
      <c r="Y1354" t="n">
        <v>18.04215379073096</v>
      </c>
      <c r="Z1354" t="n">
        <v>84.46271818170588</v>
      </c>
      <c r="AA1354" t="n">
        <v>1681.698975571316</v>
      </c>
      <c r="AB1354" t="b">
        <v>0</v>
      </c>
      <c r="AC1354" t="b">
        <v>1</v>
      </c>
      <c r="AD1354" t="n">
        <v>89.98127849466667</v>
      </c>
      <c r="AE1354" t="n">
        <v>0.8539629922733656</v>
      </c>
      <c r="AF1354" t="n">
        <v>0</v>
      </c>
      <c r="AG1354" t="n">
        <v>-0.02980838236545996</v>
      </c>
      <c r="AH1354" t="b">
        <v>0</v>
      </c>
      <c r="AI1354" t="b">
        <v>0</v>
      </c>
      <c r="AJ1354" t="n">
        <v>1681.698975571316</v>
      </c>
      <c r="AK1354" t="n">
        <v>0</v>
      </c>
      <c r="AL1354" t="n">
        <v>-3.068235684368667</v>
      </c>
      <c r="AM1354" t="n">
        <v>0</v>
      </c>
      <c r="AN1354" t="n">
        <v>-2.212132782845963</v>
      </c>
      <c r="AO1354" t="n">
        <v>0</v>
      </c>
      <c r="AP1354" t="n">
        <v>1</v>
      </c>
      <c r="AQ1354" t="n">
        <v>3</v>
      </c>
      <c r="AR1354" t="n">
        <v>0</v>
      </c>
      <c r="AS1354" t="n">
        <v>0</v>
      </c>
      <c r="AT1354" t="n">
        <v>0.6162559696600229</v>
      </c>
      <c r="AU1354" t="n">
        <v>0.1961141305802555</v>
      </c>
      <c r="AV1354" t="n">
        <v>0.6162559696600229</v>
      </c>
    </row>
    <row r="1355" spans="1:48">
      <c r="A1355" t="n">
        <v>1352</v>
      </c>
      <c r="B1355" t="n">
        <v>0</v>
      </c>
      <c r="C1355" t="n">
        <v>0</v>
      </c>
      <c r="D1355" t="n">
        <v>0</v>
      </c>
      <c r="E1355" t="n">
        <v>78.2</v>
      </c>
      <c r="F1355" t="n">
        <v>-0.3931385657238717</v>
      </c>
      <c r="G1355" t="n">
        <v>553.8203271315659</v>
      </c>
      <c r="H1355" t="n">
        <v>2044.704647769742</v>
      </c>
      <c r="I1355" t="n">
        <v>-5.988853658790166</v>
      </c>
      <c r="J1355" t="n">
        <v>-5.988853658790166</v>
      </c>
      <c r="K1355" t="n">
        <v>-103.2633455171831</v>
      </c>
      <c r="L1355" t="n">
        <v>6</v>
      </c>
      <c r="M1355" t="n">
        <v>-27.96948686814278</v>
      </c>
      <c r="N1355" t="n">
        <v>1652.121355397951</v>
      </c>
      <c r="O1355" t="b">
        <v>0</v>
      </c>
      <c r="P1355" t="n">
        <v>-5.988853658790166</v>
      </c>
      <c r="Q1355" t="n">
        <v>0</v>
      </c>
      <c r="R1355" t="n">
        <v>0.8519160919960418</v>
      </c>
      <c r="S1355" t="n">
        <v>44.99152220734766</v>
      </c>
      <c r="T1355" t="n">
        <v>-29.48967320277575</v>
      </c>
      <c r="U1355" t="n">
        <v>-5.102000804532715</v>
      </c>
      <c r="V1355" t="n">
        <v>-1.520186334632971</v>
      </c>
      <c r="W1355" t="n">
        <v>-44.93830565254522</v>
      </c>
      <c r="X1355" t="n">
        <v>1</v>
      </c>
      <c r="Y1355" t="n">
        <v>22.11223052733654</v>
      </c>
      <c r="Z1355" t="n">
        <v>84.44206462497328</v>
      </c>
      <c r="AA1355" t="n">
        <v>1652.121355397951</v>
      </c>
      <c r="AB1355" t="b">
        <v>0</v>
      </c>
      <c r="AC1355" t="b">
        <v>1</v>
      </c>
      <c r="AD1355" t="n">
        <v>89.98924563441231</v>
      </c>
      <c r="AE1355" t="n">
        <v>0.9390093718442286</v>
      </c>
      <c r="AF1355" t="n">
        <v>0</v>
      </c>
      <c r="AG1355" t="n">
        <v>-0.05043782492382937</v>
      </c>
      <c r="AH1355" t="b">
        <v>0</v>
      </c>
      <c r="AI1355" t="b">
        <v>0</v>
      </c>
      <c r="AJ1355" t="n">
        <v>1652.121355397951</v>
      </c>
      <c r="AK1355" t="n">
        <v>0</v>
      </c>
      <c r="AL1355" t="n">
        <v>-5.102000804532715</v>
      </c>
      <c r="AM1355" t="n">
        <v>0</v>
      </c>
      <c r="AN1355" t="n">
        <v>-4.160307130526116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 spans="1:48">
      <c r="A1356" t="n">
        <v>1353</v>
      </c>
      <c r="B1356" t="n">
        <v>0</v>
      </c>
      <c r="C1356" t="n">
        <v>0</v>
      </c>
      <c r="D1356" t="n">
        <v>0</v>
      </c>
      <c r="E1356" t="n">
        <v>76.8</v>
      </c>
      <c r="F1356" t="n">
        <v>-0.402054511524252</v>
      </c>
      <c r="G1356" t="n">
        <v>543.9053852136094</v>
      </c>
      <c r="H1356" t="n">
        <v>2008.098682208646</v>
      </c>
      <c r="I1356" t="n">
        <v>-6.646968618043903</v>
      </c>
      <c r="J1356" t="n">
        <v>-6.646968618043903</v>
      </c>
      <c r="K1356" t="n">
        <v>-116.7002137759222</v>
      </c>
      <c r="L1356" t="n">
        <v>6</v>
      </c>
      <c r="M1356" t="n">
        <v>-31.60894197614359</v>
      </c>
      <c r="N1356" t="n">
        <v>1622.543735224586</v>
      </c>
      <c r="O1356" t="b">
        <v>0</v>
      </c>
      <c r="P1356" t="n">
        <v>-6.646968618043903</v>
      </c>
      <c r="Q1356" t="n">
        <v>0</v>
      </c>
      <c r="R1356" t="n">
        <v>0.8658927425258824</v>
      </c>
      <c r="S1356" t="n">
        <v>45.01602136632125</v>
      </c>
      <c r="T1356" t="n">
        <v>-33.873704772357</v>
      </c>
      <c r="U1356" t="n">
        <v>-5.75556188616151</v>
      </c>
      <c r="V1356" t="n">
        <v>-2.264762796213407</v>
      </c>
      <c r="W1356" t="n">
        <v>-40.68781602826992</v>
      </c>
      <c r="X1356" t="n">
        <v>1</v>
      </c>
      <c r="Y1356" t="n">
        <v>17.86174090306124</v>
      </c>
      <c r="Z1356" t="n">
        <v>84.38690045809714</v>
      </c>
      <c r="AA1356" t="n">
        <v>1622.543735224586</v>
      </c>
      <c r="AB1356" t="b">
        <v>0</v>
      </c>
      <c r="AC1356" t="b">
        <v>1</v>
      </c>
      <c r="AD1356" t="n">
        <v>89.99717697795009</v>
      </c>
      <c r="AE1356" t="n">
        <v>0.8501931707399686</v>
      </c>
      <c r="AF1356" t="n">
        <v>0</v>
      </c>
      <c r="AG1356" t="n">
        <v>-0.07332475989569087</v>
      </c>
      <c r="AH1356" t="b">
        <v>0</v>
      </c>
      <c r="AI1356" t="b">
        <v>0</v>
      </c>
      <c r="AJ1356" t="n">
        <v>1622.543735224586</v>
      </c>
      <c r="AK1356" t="n">
        <v>0</v>
      </c>
      <c r="AL1356" t="n">
        <v>-5.75556188616151</v>
      </c>
      <c r="AM1356" t="n">
        <v>0</v>
      </c>
      <c r="AN1356" t="n">
        <v>-4.902489253535631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 spans="1:48">
      <c r="A1357" t="n">
        <v>1354</v>
      </c>
      <c r="B1357" t="n">
        <v>0</v>
      </c>
      <c r="C1357" t="n">
        <v>0</v>
      </c>
      <c r="D1357" t="n">
        <v>0</v>
      </c>
      <c r="E1357" t="n">
        <v>75.3</v>
      </c>
      <c r="F1357" t="n">
        <v>-0.4153100548458006</v>
      </c>
      <c r="G1357" t="n">
        <v>533.2822331586561</v>
      </c>
      <c r="H1357" t="n">
        <v>1968.878004821759</v>
      </c>
      <c r="I1357" t="n">
        <v>-7.508062233705822</v>
      </c>
      <c r="J1357" t="n">
        <v>-7.508062233705822</v>
      </c>
      <c r="K1357" t="n">
        <v>-134.4442184534978</v>
      </c>
      <c r="L1357" t="n">
        <v>6</v>
      </c>
      <c r="M1357" t="n">
        <v>-36.41501041535694</v>
      </c>
      <c r="N1357" t="n">
        <v>1590.853427895981</v>
      </c>
      <c r="O1357" t="b">
        <v>0</v>
      </c>
      <c r="P1357" t="n">
        <v>-7.508062233705822</v>
      </c>
      <c r="Q1357" t="n">
        <v>0</v>
      </c>
      <c r="R1357" t="n">
        <v>0.8798938373594714</v>
      </c>
      <c r="S1357" t="n">
        <v>45.04064632538823</v>
      </c>
      <c r="T1357" t="n">
        <v>-39.65512778694744</v>
      </c>
      <c r="U1357" t="n">
        <v>-6.606297689949139</v>
      </c>
      <c r="V1357" t="n">
        <v>-3.2401173715905</v>
      </c>
      <c r="W1357" t="n">
        <v>-44.57581177969279</v>
      </c>
      <c r="X1357" t="n">
        <v>1</v>
      </c>
      <c r="Y1357" t="n">
        <v>21.74973665448411</v>
      </c>
      <c r="Z1357" t="n">
        <v>84.31235287982136</v>
      </c>
      <c r="AA1357" t="n">
        <v>1590.853427895981</v>
      </c>
      <c r="AB1357" t="b">
        <v>0</v>
      </c>
      <c r="AC1357" t="b">
        <v>1</v>
      </c>
      <c r="AD1357" t="n">
        <v>90.0050363981004</v>
      </c>
      <c r="AE1357" t="n">
        <v>0.9314348730085061</v>
      </c>
      <c r="AF1357" t="n">
        <v>0</v>
      </c>
      <c r="AG1357" t="n">
        <v>-0.09558991367347447</v>
      </c>
      <c r="AH1357" t="b">
        <v>0</v>
      </c>
      <c r="AI1357" t="b">
        <v>0</v>
      </c>
      <c r="AJ1357" t="n">
        <v>1590.853427895981</v>
      </c>
      <c r="AK1357" t="n">
        <v>0</v>
      </c>
      <c r="AL1357" t="n">
        <v>-6.606297689949139</v>
      </c>
      <c r="AM1357" t="n">
        <v>0.2727534156514295</v>
      </c>
      <c r="AN1357" t="n">
        <v>-5.399027931970156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 spans="1:48">
      <c r="A1358" t="n">
        <v>1355</v>
      </c>
      <c r="B1358" t="n">
        <v>0</v>
      </c>
      <c r="C1358" t="n">
        <v>0</v>
      </c>
      <c r="D1358" t="n">
        <v>0</v>
      </c>
      <c r="E1358" t="n">
        <v>73.8</v>
      </c>
      <c r="F1358" t="n">
        <v>-0.4367052690925419</v>
      </c>
      <c r="G1358" t="n">
        <v>522.6590811037028</v>
      </c>
      <c r="H1358" t="n">
        <v>1929.657327434871</v>
      </c>
      <c r="I1358" t="n">
        <v>-8.737904093588178</v>
      </c>
      <c r="J1358" t="n">
        <v>-8.737904093588178</v>
      </c>
      <c r="K1358" t="n">
        <v>-159.6467769186089</v>
      </c>
      <c r="L1358" t="n">
        <v>6</v>
      </c>
      <c r="M1358" t="n">
        <v>-43.24127218813891</v>
      </c>
      <c r="N1358" t="n">
        <v>1559.163120567376</v>
      </c>
      <c r="O1358" t="b">
        <v>0</v>
      </c>
      <c r="P1358" t="n">
        <v>-8.737904093588178</v>
      </c>
      <c r="Q1358" t="n">
        <v>0</v>
      </c>
      <c r="R1358" t="n">
        <v>0.8941651900467648</v>
      </c>
      <c r="S1358" t="n">
        <v>45.0655574172432</v>
      </c>
      <c r="T1358" t="n">
        <v>-47.85252520293455</v>
      </c>
      <c r="U1358" t="n">
        <v>-7.813129674453676</v>
      </c>
      <c r="V1358" t="n">
        <v>-4.611253014795629</v>
      </c>
      <c r="W1358" t="n">
        <v>-52.23604341047395</v>
      </c>
      <c r="X1358" t="n">
        <v>1</v>
      </c>
      <c r="Y1358" t="n">
        <v>29.40996828526526</v>
      </c>
      <c r="Z1358" t="n">
        <v>84.23786940382726</v>
      </c>
      <c r="AA1358" t="n">
        <v>1559.163120567376</v>
      </c>
      <c r="AB1358" t="b">
        <v>0</v>
      </c>
      <c r="AC1358" t="b">
        <v>1</v>
      </c>
      <c r="AD1358" t="n">
        <v>90.01518713320749</v>
      </c>
      <c r="AE1358" t="n">
        <v>1.091499414547217</v>
      </c>
      <c r="AF1358" t="n">
        <v>0</v>
      </c>
      <c r="AG1358" t="n">
        <v>-0.1208418956174807</v>
      </c>
      <c r="AH1358" t="b">
        <v>0</v>
      </c>
      <c r="AI1358" t="b">
        <v>0</v>
      </c>
      <c r="AJ1358" t="n">
        <v>1559.163120567376</v>
      </c>
      <c r="AK1358" t="n">
        <v>0</v>
      </c>
      <c r="AL1358" t="n">
        <v>-7.813129674453676</v>
      </c>
      <c r="AM1358" t="n">
        <v>1.452474587307718</v>
      </c>
      <c r="AN1358" t="n">
        <v>-5.265649645284626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 spans="1:48">
      <c r="A1359" t="n">
        <v>1356</v>
      </c>
      <c r="B1359" t="n">
        <v>0</v>
      </c>
      <c r="C1359" t="n">
        <v>0</v>
      </c>
      <c r="D1359" t="n">
        <v>0</v>
      </c>
      <c r="E1359" t="n">
        <v>72.09999999999999</v>
      </c>
      <c r="F1359" t="n">
        <v>-0.5045355354507013</v>
      </c>
      <c r="G1359" t="n">
        <v>510.6195087747557</v>
      </c>
      <c r="H1359" t="n">
        <v>1885.207226396398</v>
      </c>
      <c r="I1359" t="n">
        <v>-12.21909075200314</v>
      </c>
      <c r="J1359" t="n">
        <v>-12.21909075200314</v>
      </c>
      <c r="K1359" t="n">
        <v>-228.5140297051544</v>
      </c>
      <c r="L1359" t="n">
        <v>6</v>
      </c>
      <c r="M1359" t="n">
        <v>-61.89437424299955</v>
      </c>
      <c r="N1359" t="n">
        <v>1523.24743892829</v>
      </c>
      <c r="O1359" t="b">
        <v>0</v>
      </c>
      <c r="P1359" t="n">
        <v>-12.21909075200314</v>
      </c>
      <c r="Q1359" t="n">
        <v>0</v>
      </c>
      <c r="R1359" t="n">
        <v>0.9163996226729635</v>
      </c>
      <c r="S1359" t="n">
        <v>45.09110415298445</v>
      </c>
      <c r="T1359" t="n">
        <v>-70.19799653696036</v>
      </c>
      <c r="U1359" t="n">
        <v>-11.19757015454237</v>
      </c>
      <c r="V1359" t="n">
        <v>-8.303622293960807</v>
      </c>
      <c r="W1359" t="n">
        <v>-62.79151512867531</v>
      </c>
      <c r="X1359" t="n">
        <v>1</v>
      </c>
      <c r="Y1359" t="n">
        <v>39.96544000346663</v>
      </c>
      <c r="Z1359" t="n">
        <v>84.08148184723386</v>
      </c>
      <c r="AA1359" t="n">
        <v>1523.24743892829</v>
      </c>
      <c r="AB1359" t="b">
        <v>0</v>
      </c>
      <c r="AC1359" t="b">
        <v>1</v>
      </c>
      <c r="AD1359" t="n">
        <v>90.02895209516954</v>
      </c>
      <c r="AE1359" t="n">
        <v>1.312061510151424</v>
      </c>
      <c r="AF1359" t="n">
        <v>0</v>
      </c>
      <c r="AG1359" t="n">
        <v>-0.1516788594630978</v>
      </c>
      <c r="AH1359" t="b">
        <v>0</v>
      </c>
      <c r="AI1359" t="b">
        <v>0</v>
      </c>
      <c r="AJ1359" t="n">
        <v>1523.24743892829</v>
      </c>
      <c r="AK1359" t="n">
        <v>0</v>
      </c>
      <c r="AL1359" t="n">
        <v>-11.19757015454237</v>
      </c>
      <c r="AM1359" t="n">
        <v>4.76470075007261</v>
      </c>
      <c r="AN1359" t="n">
        <v>-5.116370578498911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 spans="1:48">
      <c r="A1360" t="n">
        <v>1357</v>
      </c>
      <c r="B1360" t="n">
        <v>0</v>
      </c>
      <c r="C1360" t="n">
        <v>0</v>
      </c>
      <c r="D1360" t="n">
        <v>0</v>
      </c>
      <c r="E1360" t="n">
        <v>70.2</v>
      </c>
      <c r="F1360" t="n">
        <v>-0.5451525891046671</v>
      </c>
      <c r="G1360" t="n">
        <v>497.1635161718149</v>
      </c>
      <c r="H1360" t="n">
        <v>1835.527701706341</v>
      </c>
      <c r="I1360" t="n">
        <v>-14.19831530871909</v>
      </c>
      <c r="J1360" t="n">
        <v>-14.19831530871909</v>
      </c>
      <c r="K1360" t="n">
        <v>-272.7149508910101</v>
      </c>
      <c r="L1360" t="n">
        <v>6</v>
      </c>
      <c r="M1360" t="n">
        <v>-73.86645473754336</v>
      </c>
      <c r="N1360" t="n">
        <v>1483.106382978724</v>
      </c>
      <c r="O1360" t="b">
        <v>0</v>
      </c>
      <c r="P1360" t="n">
        <v>-14.19831530871909</v>
      </c>
      <c r="Q1360" t="n">
        <v>0</v>
      </c>
      <c r="R1360" t="n">
        <v>0.9249570918614782</v>
      </c>
      <c r="S1360" t="n">
        <v>45.11932348541581</v>
      </c>
      <c r="T1360" t="n">
        <v>-84.55854103979655</v>
      </c>
      <c r="U1360" t="n">
        <v>-13.13283243728512</v>
      </c>
      <c r="V1360" t="n">
        <v>-10.69208630225319</v>
      </c>
      <c r="W1360" t="n">
        <v>-65.2912749745885</v>
      </c>
      <c r="X1360" t="n">
        <v>1</v>
      </c>
      <c r="Y1360" t="n">
        <v>42.46519984937982</v>
      </c>
      <c r="Z1360" t="n">
        <v>83.9283541398713</v>
      </c>
      <c r="AA1360" t="n">
        <v>1483.106382978724</v>
      </c>
      <c r="AB1360" t="b">
        <v>0</v>
      </c>
      <c r="AC1360" t="b">
        <v>1</v>
      </c>
      <c r="AD1360" t="n">
        <v>90.04530738085464</v>
      </c>
      <c r="AE1360" t="n">
        <v>1.364295297976476</v>
      </c>
      <c r="AF1360" t="n">
        <v>0</v>
      </c>
      <c r="AG1360" t="n">
        <v>-0.1571723925611361</v>
      </c>
      <c r="AH1360" t="b">
        <v>0</v>
      </c>
      <c r="AI1360" t="b">
        <v>0</v>
      </c>
      <c r="AJ1360" t="n">
        <v>1483.106382978724</v>
      </c>
      <c r="AK1360" t="n">
        <v>0</v>
      </c>
      <c r="AL1360" t="n">
        <v>-13.13283243728512</v>
      </c>
      <c r="AM1360" t="n">
        <v>6.811487189922984</v>
      </c>
      <c r="AN1360" t="n">
        <v>-4.951842266236467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 spans="1:48">
      <c r="A1361" t="n">
        <v>1358</v>
      </c>
      <c r="B1361" t="n">
        <v>0</v>
      </c>
      <c r="C1361" t="n">
        <v>0</v>
      </c>
      <c r="D1361" t="n">
        <v>0</v>
      </c>
      <c r="E1361" t="n">
        <v>68.2</v>
      </c>
      <c r="F1361" t="n">
        <v>-0.5648541081306266</v>
      </c>
      <c r="G1361" t="n">
        <v>482.9993134318772</v>
      </c>
      <c r="H1361" t="n">
        <v>1783.233465190491</v>
      </c>
      <c r="I1361" t="n">
        <v>-15.05813129371264</v>
      </c>
      <c r="J1361" t="n">
        <v>-15.05813129371264</v>
      </c>
      <c r="K1361" t="n">
        <v>-297.7117311524882</v>
      </c>
      <c r="L1361" t="n">
        <v>6</v>
      </c>
      <c r="M1361" t="n">
        <v>-80.63698026882129</v>
      </c>
      <c r="N1361" t="n">
        <v>1440.852639873916</v>
      </c>
      <c r="O1361" t="b">
        <v>0</v>
      </c>
      <c r="P1361" t="n">
        <v>-15.05813129371264</v>
      </c>
      <c r="Q1361" t="n">
        <v>0</v>
      </c>
      <c r="R1361" t="n">
        <v>0.9288843233224233</v>
      </c>
      <c r="S1361" t="n">
        <v>45.14875726817424</v>
      </c>
      <c r="T1361" t="n">
        <v>-92.70102333139563</v>
      </c>
      <c r="U1361" t="n">
        <v>-13.98726209726047</v>
      </c>
      <c r="V1361" t="n">
        <v>-12.06404306257434</v>
      </c>
      <c r="W1361" t="n">
        <v>-65.40008106115971</v>
      </c>
      <c r="X1361" t="n">
        <v>1</v>
      </c>
      <c r="Y1361" t="n">
        <v>42.57400593595103</v>
      </c>
      <c r="Z1361" t="n">
        <v>83.77522643250875</v>
      </c>
      <c r="AA1361" t="n">
        <v>1440.852639873916</v>
      </c>
      <c r="AB1361" t="b">
        <v>0</v>
      </c>
      <c r="AC1361" t="b">
        <v>1</v>
      </c>
      <c r="AD1361" t="n">
        <v>90.06218023914538</v>
      </c>
      <c r="AE1361" t="n">
        <v>1.366568857994382</v>
      </c>
      <c r="AF1361" t="n">
        <v>0</v>
      </c>
      <c r="AG1361" t="n">
        <v>-0.1474016950912232</v>
      </c>
      <c r="AH1361" t="b">
        <v>0</v>
      </c>
      <c r="AI1361" t="b">
        <v>0</v>
      </c>
      <c r="AJ1361" t="n">
        <v>1440.852639873916</v>
      </c>
      <c r="AK1361" t="n">
        <v>0</v>
      </c>
      <c r="AL1361" t="n">
        <v>-13.98726209726047</v>
      </c>
      <c r="AM1361" t="n">
        <v>7.833713892631921</v>
      </c>
      <c r="AN1361" t="n">
        <v>-4.781223846717148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 spans="1:48">
      <c r="A1362" t="n">
        <v>1359</v>
      </c>
      <c r="B1362" t="n">
        <v>0</v>
      </c>
      <c r="C1362" t="n">
        <v>0</v>
      </c>
      <c r="D1362" t="n">
        <v>0</v>
      </c>
      <c r="E1362" t="n">
        <v>66.09999999999999</v>
      </c>
      <c r="F1362" t="n">
        <v>-0.6120976450394782</v>
      </c>
      <c r="G1362" t="n">
        <v>468.1269005549425</v>
      </c>
      <c r="H1362" t="n">
        <v>1728.324516848848</v>
      </c>
      <c r="I1362" t="n">
        <v>-17.07995485529389</v>
      </c>
      <c r="J1362" t="n">
        <v>-17.07995485529389</v>
      </c>
      <c r="K1362" t="n">
        <v>-348.4131212862094</v>
      </c>
      <c r="L1362" t="n">
        <v>6</v>
      </c>
      <c r="M1362" t="n">
        <v>-94.36975116094511</v>
      </c>
      <c r="N1362" t="n">
        <v>1396.486209613869</v>
      </c>
      <c r="O1362" t="b">
        <v>0</v>
      </c>
      <c r="P1362" t="n">
        <v>-17.07995485529389</v>
      </c>
      <c r="Q1362" t="n">
        <v>0</v>
      </c>
      <c r="R1362" t="n">
        <v>0.9347383681445873</v>
      </c>
      <c r="S1362" t="n">
        <v>45.17833984724343</v>
      </c>
      <c r="T1362" t="n">
        <v>-109.1720633692978</v>
      </c>
      <c r="U1362" t="n">
        <v>-15.96528912942063</v>
      </c>
      <c r="V1362" t="n">
        <v>-14.80231220835266</v>
      </c>
      <c r="W1362" t="n">
        <v>-78.1207114337426</v>
      </c>
      <c r="X1362" t="n">
        <v>1</v>
      </c>
      <c r="Y1362" t="n">
        <v>55.29463630853392</v>
      </c>
      <c r="Z1362" t="n">
        <v>83.60937133234347</v>
      </c>
      <c r="AA1362" t="n">
        <v>1396.486209613869</v>
      </c>
      <c r="AB1362" t="b">
        <v>0</v>
      </c>
      <c r="AC1362" t="b">
        <v>1</v>
      </c>
      <c r="AD1362" t="n">
        <v>90.08159862054309</v>
      </c>
      <c r="AE1362" t="n">
        <v>1.63237307473492</v>
      </c>
      <c r="AF1362" t="n">
        <v>0</v>
      </c>
      <c r="AG1362" t="n">
        <v>-0.1287787087760118</v>
      </c>
      <c r="AH1362" t="b">
        <v>0</v>
      </c>
      <c r="AI1362" t="b">
        <v>0</v>
      </c>
      <c r="AJ1362" t="n">
        <v>1396.486209613869</v>
      </c>
      <c r="AK1362" t="n">
        <v>0</v>
      </c>
      <c r="AL1362" t="n">
        <v>-15.96528912942063</v>
      </c>
      <c r="AM1362" t="n">
        <v>9.721457716967135</v>
      </c>
      <c r="AN1362" t="n">
        <v>-4.604829754827827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 spans="1:48">
      <c r="A1363" t="n">
        <v>1360</v>
      </c>
      <c r="B1363" t="n">
        <v>0</v>
      </c>
      <c r="C1363" t="n">
        <v>0</v>
      </c>
      <c r="D1363" t="n">
        <v>0</v>
      </c>
      <c r="E1363" t="n">
        <v>63.8</v>
      </c>
      <c r="F1363" t="n">
        <v>-0.6534219783781268</v>
      </c>
      <c r="G1363" t="n">
        <v>451.8380674040141</v>
      </c>
      <c r="H1363" t="n">
        <v>1668.18614485562</v>
      </c>
      <c r="I1363" t="n">
        <v>-18.64654928984854</v>
      </c>
      <c r="J1363" t="n">
        <v>-18.64654928984854</v>
      </c>
      <c r="K1363" t="n">
        <v>-394.0823987854683</v>
      </c>
      <c r="L1363" t="n">
        <v>6</v>
      </c>
      <c r="M1363" t="n">
        <v>-106.7395446331171</v>
      </c>
      <c r="N1363" t="n">
        <v>1347.894405043341</v>
      </c>
      <c r="O1363" t="b">
        <v>0</v>
      </c>
      <c r="P1363" t="n">
        <v>-18.64654928984854</v>
      </c>
      <c r="Q1363" t="n">
        <v>0</v>
      </c>
      <c r="R1363" t="n">
        <v>0.938793735553934</v>
      </c>
      <c r="S1363" t="n">
        <v>45.20913229797468</v>
      </c>
      <c r="T1363" t="n">
        <v>-124.0178413829825</v>
      </c>
      <c r="U1363" t="n">
        <v>-17.50526366300747</v>
      </c>
      <c r="V1363" t="n">
        <v>-17.27829674986539</v>
      </c>
      <c r="W1363" t="n">
        <v>-74.79041447107686</v>
      </c>
      <c r="X1363" t="n">
        <v>1</v>
      </c>
      <c r="Y1363" t="n">
        <v>51.96433934586818</v>
      </c>
      <c r="Z1363" t="n">
        <v>83.4473413611595</v>
      </c>
      <c r="AA1363" t="n">
        <v>1347.894405043341</v>
      </c>
      <c r="AB1363" t="b">
        <v>0</v>
      </c>
      <c r="AC1363" t="b">
        <v>1</v>
      </c>
      <c r="AD1363" t="n">
        <v>90.10288016333166</v>
      </c>
      <c r="AE1363" t="n">
        <v>1.562784779992651</v>
      </c>
      <c r="AF1363" t="n">
        <v>0</v>
      </c>
      <c r="AG1363" t="n">
        <v>-0.07877633141915374</v>
      </c>
      <c r="AH1363" t="b">
        <v>0</v>
      </c>
      <c r="AI1363" t="b">
        <v>0</v>
      </c>
      <c r="AJ1363" t="n">
        <v>1347.894405043341</v>
      </c>
      <c r="AK1363" t="n">
        <v>0</v>
      </c>
      <c r="AL1363" t="n">
        <v>-17.50526366300747</v>
      </c>
      <c r="AM1363" t="n">
        <v>11.52077224454849</v>
      </c>
      <c r="AN1363" t="n">
        <v>-4.414773332498467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 spans="1:48">
      <c r="A1364" t="n">
        <v>1361</v>
      </c>
      <c r="B1364" t="n">
        <v>0</v>
      </c>
      <c r="C1364" t="n">
        <v>0</v>
      </c>
      <c r="D1364" t="n">
        <v>0</v>
      </c>
      <c r="E1364" t="n">
        <v>61.6</v>
      </c>
      <c r="F1364" t="n">
        <v>-0.5242144414480201</v>
      </c>
      <c r="G1364" t="n">
        <v>436.2574443900826</v>
      </c>
      <c r="H1364" t="n">
        <v>1610.662484688185</v>
      </c>
      <c r="I1364" t="n">
        <v>-12.84243919545608</v>
      </c>
      <c r="J1364" t="n">
        <v>-12.84243919545608</v>
      </c>
      <c r="K1364" t="n">
        <v>-281.1098408424643</v>
      </c>
      <c r="L1364" t="n">
        <v>6</v>
      </c>
      <c r="M1364" t="n">
        <v>-76.14026024985489</v>
      </c>
      <c r="N1364" t="n">
        <v>1301.415287628054</v>
      </c>
      <c r="O1364" t="b">
        <v>0</v>
      </c>
      <c r="P1364" t="n">
        <v>-12.84243919545608</v>
      </c>
      <c r="Q1364" t="n">
        <v>0</v>
      </c>
      <c r="R1364" t="n">
        <v>0.9282706314412621</v>
      </c>
      <c r="S1364" t="n">
        <v>45.24066011893396</v>
      </c>
      <c r="T1364" t="n">
        <v>-87.47372210425102</v>
      </c>
      <c r="U1364" t="n">
        <v>-11.92125914121203</v>
      </c>
      <c r="V1364" t="n">
        <v>-11.33346185439612</v>
      </c>
      <c r="W1364" t="n">
        <v>-68.69316880930289</v>
      </c>
      <c r="X1364" t="n">
        <v>1</v>
      </c>
      <c r="Y1364" t="n">
        <v>45.86709368409421</v>
      </c>
      <c r="Z1364" t="n">
        <v>83.38243344977528</v>
      </c>
      <c r="AA1364" t="n">
        <v>1301.415287628054</v>
      </c>
      <c r="AB1364" t="b">
        <v>0</v>
      </c>
      <c r="AC1364" t="b">
        <v>1</v>
      </c>
      <c r="AD1364" t="n">
        <v>90.12229116194872</v>
      </c>
      <c r="AE1364" t="n">
        <v>1.435379646761553</v>
      </c>
      <c r="AF1364" t="n">
        <v>0</v>
      </c>
      <c r="AG1364" t="n">
        <v>-0.03376940207803647</v>
      </c>
      <c r="AH1364" t="b">
        <v>0</v>
      </c>
      <c r="AI1364" t="b">
        <v>0</v>
      </c>
      <c r="AJ1364" t="n">
        <v>1301.415287628054</v>
      </c>
      <c r="AK1364" t="n">
        <v>0</v>
      </c>
      <c r="AL1364" t="n">
        <v>-11.92125914121203</v>
      </c>
      <c r="AM1364" t="n">
        <v>6.245495282169443</v>
      </c>
      <c r="AN1364" t="n">
        <v>-4.235946896461607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 spans="1:48">
      <c r="A1365" t="n">
        <v>1362</v>
      </c>
      <c r="B1365" t="n">
        <v>0</v>
      </c>
      <c r="C1365" t="n">
        <v>0</v>
      </c>
      <c r="D1365" t="n">
        <v>0</v>
      </c>
      <c r="E1365" t="n">
        <v>60.2</v>
      </c>
      <c r="F1365" t="n">
        <v>-0.2497202558297964</v>
      </c>
      <c r="G1365" t="n">
        <v>426.3425024721262</v>
      </c>
      <c r="H1365" t="n">
        <v>1574.05651912709</v>
      </c>
      <c r="I1365" t="n">
        <v>-1.376638794902519</v>
      </c>
      <c r="J1365" t="n">
        <v>-1.376638794902519</v>
      </c>
      <c r="K1365" t="n">
        <v>-30.83420505209379</v>
      </c>
      <c r="L1365" t="n">
        <v>6</v>
      </c>
      <c r="M1365" t="n">
        <v>-8.351626503817387</v>
      </c>
      <c r="N1365" t="n">
        <v>1271.837667454689</v>
      </c>
      <c r="O1365" t="b">
        <v>0</v>
      </c>
      <c r="P1365" t="n">
        <v>-1.376638794902519</v>
      </c>
      <c r="Q1365" t="n">
        <v>0</v>
      </c>
      <c r="R1365" t="n">
        <v>0.6225659273249508</v>
      </c>
      <c r="S1365" t="n">
        <v>45.26610756095761</v>
      </c>
      <c r="T1365" t="n">
        <v>-6.434948142352362</v>
      </c>
      <c r="U1365" t="n">
        <v>-0.8570484079399894</v>
      </c>
      <c r="V1365" t="n">
        <v>1.916678361465025</v>
      </c>
      <c r="W1365" t="n">
        <v>0</v>
      </c>
      <c r="X1365" t="n">
        <v>0</v>
      </c>
      <c r="Y1365" t="n">
        <v>-22.82607512520868</v>
      </c>
      <c r="Z1365" t="n">
        <v>83.37331507659725</v>
      </c>
      <c r="AA1365" t="n">
        <v>1271.837667454689</v>
      </c>
      <c r="AB1365" t="b">
        <v>0</v>
      </c>
      <c r="AC1365" t="b">
        <v>1</v>
      </c>
      <c r="AD1365" t="n">
        <v>90.12686279261517</v>
      </c>
      <c r="AE1365" t="n">
        <v>-0</v>
      </c>
      <c r="AF1365" t="n">
        <v>0</v>
      </c>
      <c r="AG1365" t="n">
        <v>-0.0005406510300929868</v>
      </c>
      <c r="AH1365" t="b">
        <v>0</v>
      </c>
      <c r="AI1365" t="b">
        <v>0</v>
      </c>
      <c r="AJ1365" t="n">
        <v>1271.837667454689</v>
      </c>
      <c r="AK1365" t="n">
        <v>0</v>
      </c>
      <c r="AL1365" t="n">
        <v>-0.8570484079399894</v>
      </c>
      <c r="AM1365" t="n">
        <v>0</v>
      </c>
      <c r="AN1365" t="n">
        <v>-0.8559390789851323</v>
      </c>
      <c r="AO1365" t="n">
        <v>0</v>
      </c>
      <c r="AP1365" t="n">
        <v>1</v>
      </c>
      <c r="AQ1365" t="n">
        <v>3</v>
      </c>
      <c r="AR1365" t="n">
        <v>0</v>
      </c>
      <c r="AS1365" t="n">
        <v>0</v>
      </c>
      <c r="AT1365" t="n">
        <v>0.5673841487506603</v>
      </c>
      <c r="AU1365" t="n">
        <v>0.1805614136259659</v>
      </c>
      <c r="AV1365" t="n">
        <v>0.5673841487506603</v>
      </c>
    </row>
    <row r="1366" spans="1:48">
      <c r="A1366" t="n">
        <v>1363</v>
      </c>
      <c r="B1366" t="n">
        <v>0</v>
      </c>
      <c r="C1366" t="n">
        <v>0</v>
      </c>
      <c r="D1366" t="n">
        <v>0</v>
      </c>
      <c r="E1366" t="n">
        <v>59.8</v>
      </c>
      <c r="F1366" t="n">
        <v>0.02309546476719149</v>
      </c>
      <c r="G1366" t="n">
        <v>423.5096619241386</v>
      </c>
      <c r="H1366" t="n">
        <v>1563.59767182392</v>
      </c>
      <c r="I1366" t="n">
        <v>9.798440418836497</v>
      </c>
      <c r="J1366" t="n">
        <v>9.798440418836497</v>
      </c>
      <c r="K1366" t="n">
        <v>220.9352514175118</v>
      </c>
      <c r="L1366" t="n">
        <v>6</v>
      </c>
      <c r="M1366" t="n">
        <v>59.84161739369226</v>
      </c>
      <c r="N1366" t="n">
        <v>1263.386918833727</v>
      </c>
      <c r="O1366" t="b">
        <v>0</v>
      </c>
      <c r="P1366" t="n">
        <v>9.798440418836497</v>
      </c>
      <c r="Q1366" t="n">
        <v>0</v>
      </c>
      <c r="R1366" t="n">
        <v>0.9328300182308321</v>
      </c>
      <c r="S1366" t="n">
        <v>45.28046115685601</v>
      </c>
      <c r="T1366" t="n">
        <v>79.39432288630955</v>
      </c>
      <c r="U1366" t="n">
        <v>10.50399346862768</v>
      </c>
      <c r="V1366" t="n">
        <v>5.332915220848832</v>
      </c>
      <c r="W1366" t="n">
        <v>0</v>
      </c>
      <c r="X1366" t="n">
        <v>0</v>
      </c>
      <c r="Y1366" t="n">
        <v>-22.82607512520868</v>
      </c>
      <c r="Z1366" t="n">
        <v>83.40513946103222</v>
      </c>
      <c r="AA1366" t="n">
        <v>1263.386918833727</v>
      </c>
      <c r="AB1366" t="b">
        <v>0</v>
      </c>
      <c r="AC1366" t="b">
        <v>1</v>
      </c>
      <c r="AD1366" t="n">
        <v>90.11780482629564</v>
      </c>
      <c r="AE1366" t="n">
        <v>-0</v>
      </c>
      <c r="AF1366" t="n">
        <v>0</v>
      </c>
      <c r="AG1366" t="n">
        <v>0.0264853261962219</v>
      </c>
      <c r="AH1366" t="b">
        <v>0</v>
      </c>
      <c r="AI1366" t="b">
        <v>0</v>
      </c>
      <c r="AJ1366" t="n">
        <v>1263.386918833727</v>
      </c>
      <c r="AK1366" t="n">
        <v>0</v>
      </c>
      <c r="AL1366" t="n">
        <v>10.50399346862768</v>
      </c>
      <c r="AM1366" t="n">
        <v>0</v>
      </c>
      <c r="AN1366" t="n">
        <v>10.50400716404687</v>
      </c>
      <c r="AO1366" t="n">
        <v>0</v>
      </c>
      <c r="AP1366" t="n">
        <v>1</v>
      </c>
      <c r="AQ1366" t="n">
        <v>3</v>
      </c>
      <c r="AR1366" t="n">
        <v>0</v>
      </c>
      <c r="AS1366" t="n">
        <v>0</v>
      </c>
      <c r="AT1366" t="n">
        <v>2.434797427843136</v>
      </c>
      <c r="AU1366" t="n">
        <v>0.7748374120642205</v>
      </c>
      <c r="AV1366" t="n">
        <v>2.434797427843136</v>
      </c>
    </row>
    <row r="1367" spans="1:48">
      <c r="A1367" t="n">
        <v>1364</v>
      </c>
      <c r="B1367" t="n">
        <v>0</v>
      </c>
      <c r="C1367" t="n">
        <v>0</v>
      </c>
      <c r="D1367" t="n">
        <v>0</v>
      </c>
      <c r="E1367" t="n">
        <v>60.4</v>
      </c>
      <c r="F1367" t="n">
        <v>0.324005063427709</v>
      </c>
      <c r="G1367" t="n">
        <v>427.7589227461199</v>
      </c>
      <c r="H1367" t="n">
        <v>1579.285942778675</v>
      </c>
      <c r="I1367" t="n">
        <v>22.4761363611712</v>
      </c>
      <c r="J1367" t="n">
        <v>22.4761363611712</v>
      </c>
      <c r="K1367" t="n">
        <v>501.7576040994923</v>
      </c>
      <c r="L1367" t="n">
        <v>6</v>
      </c>
      <c r="M1367" t="n">
        <v>135.9040097777606</v>
      </c>
      <c r="N1367" t="n">
        <v>1276.063041765169</v>
      </c>
      <c r="O1367" t="b">
        <v>0</v>
      </c>
      <c r="P1367" t="n">
        <v>22.4761363611712</v>
      </c>
      <c r="Q1367" t="n">
        <v>0</v>
      </c>
      <c r="R1367" t="n">
        <v>0.9512328178544097</v>
      </c>
      <c r="S1367" t="n">
        <v>45.29864274410252</v>
      </c>
      <c r="T1367" t="n">
        <v>176.8210986271003</v>
      </c>
      <c r="U1367" t="n">
        <v>23.6284282241945</v>
      </c>
      <c r="V1367" t="n">
        <v>8.623066723931203</v>
      </c>
      <c r="W1367" t="n">
        <v>0</v>
      </c>
      <c r="X1367" t="n">
        <v>0</v>
      </c>
      <c r="Y1367" t="n">
        <v>-22.82607512520868</v>
      </c>
      <c r="Z1367" t="n">
        <v>83.50405515036445</v>
      </c>
      <c r="AA1367" t="n">
        <v>1276.063041765169</v>
      </c>
      <c r="AB1367" t="b">
        <v>0</v>
      </c>
      <c r="AC1367" t="b">
        <v>1</v>
      </c>
      <c r="AD1367" t="n">
        <v>90.10874685997611</v>
      </c>
      <c r="AE1367" t="n">
        <v>-0</v>
      </c>
      <c r="AF1367" t="n">
        <v>0</v>
      </c>
      <c r="AG1367" t="n">
        <v>0.03579300880967323</v>
      </c>
      <c r="AH1367" t="b">
        <v>0</v>
      </c>
      <c r="AI1367" t="b">
        <v>0</v>
      </c>
      <c r="AJ1367" t="n">
        <v>1276.063041765169</v>
      </c>
      <c r="AK1367" t="n">
        <v>0</v>
      </c>
      <c r="AL1367" t="n">
        <v>23.6284282241945</v>
      </c>
      <c r="AM1367" t="n">
        <v>0</v>
      </c>
      <c r="AN1367" t="n">
        <v>23.62979776611408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4.757669353886233</v>
      </c>
      <c r="AU1367" t="n">
        <v>1.51405622803211</v>
      </c>
      <c r="AV1367" t="n">
        <v>4.757669353886233</v>
      </c>
    </row>
    <row r="1368" spans="1:48">
      <c r="A1368" t="n">
        <v>1365</v>
      </c>
      <c r="B1368" t="n">
        <v>0</v>
      </c>
      <c r="C1368" t="n">
        <v>0</v>
      </c>
      <c r="D1368" t="n">
        <v>0</v>
      </c>
      <c r="E1368" t="n">
        <v>61.8</v>
      </c>
      <c r="F1368" t="n">
        <v>0.3475509481886405</v>
      </c>
      <c r="G1368" t="n">
        <v>437.6738646640763</v>
      </c>
      <c r="H1368" t="n">
        <v>1615.89190833977</v>
      </c>
      <c r="I1368" t="n">
        <v>24.19309484352186</v>
      </c>
      <c r="J1368" t="n">
        <v>24.19309484352186</v>
      </c>
      <c r="K1368" t="n">
        <v>527.8520300945337</v>
      </c>
      <c r="L1368" t="n">
        <v>6</v>
      </c>
      <c r="M1368" t="n">
        <v>142.9718391371976</v>
      </c>
      <c r="N1368" t="n">
        <v>1305.640661938534</v>
      </c>
      <c r="O1368" t="b">
        <v>0</v>
      </c>
      <c r="P1368" t="n">
        <v>24.19309484352186</v>
      </c>
      <c r="Q1368" t="n">
        <v>0</v>
      </c>
      <c r="R1368" t="n">
        <v>0.9518689962875624</v>
      </c>
      <c r="S1368" t="n">
        <v>45.32892226003608</v>
      </c>
      <c r="T1368" t="n">
        <v>185.8925399996672</v>
      </c>
      <c r="U1368" t="n">
        <v>25.41641227719224</v>
      </c>
      <c r="V1368" t="n">
        <v>8.947194532838438</v>
      </c>
      <c r="W1368" t="n">
        <v>0</v>
      </c>
      <c r="X1368" t="n">
        <v>0</v>
      </c>
      <c r="Y1368" t="n">
        <v>-22.82607512520868</v>
      </c>
      <c r="Z1368" t="n">
        <v>83.57057671047468</v>
      </c>
      <c r="AA1368" t="n">
        <v>1305.640661938534</v>
      </c>
      <c r="AB1368" t="b">
        <v>0</v>
      </c>
      <c r="AC1368" t="b">
        <v>1</v>
      </c>
      <c r="AD1368" t="n">
        <v>90.09968889365658</v>
      </c>
      <c r="AE1368" t="n">
        <v>-0</v>
      </c>
      <c r="AF1368" t="n">
        <v>0</v>
      </c>
      <c r="AG1368" t="n">
        <v>0.01186176634419533</v>
      </c>
      <c r="AH1368" t="b">
        <v>0</v>
      </c>
      <c r="AI1368" t="b">
        <v>0</v>
      </c>
      <c r="AJ1368" t="n">
        <v>1305.640661938534</v>
      </c>
      <c r="AK1368" t="n">
        <v>0</v>
      </c>
      <c r="AL1368" t="n">
        <v>25.41641227719224</v>
      </c>
      <c r="AM1368" t="n">
        <v>0</v>
      </c>
      <c r="AN1368" t="n">
        <v>25.41806942291493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5.081679429691492</v>
      </c>
      <c r="AU1368" t="n">
        <v>1.617167528277764</v>
      </c>
      <c r="AV1368" t="n">
        <v>5.081679429691492</v>
      </c>
    </row>
    <row r="1369" spans="1:48">
      <c r="A1369" t="n">
        <v>1366</v>
      </c>
      <c r="B1369" t="n">
        <v>0</v>
      </c>
      <c r="C1369" t="n">
        <v>0</v>
      </c>
      <c r="D1369" t="n">
        <v>0</v>
      </c>
      <c r="E1369" t="n">
        <v>62.6</v>
      </c>
      <c r="F1369" t="n">
        <v>0.1191244771510611</v>
      </c>
      <c r="G1369" t="n">
        <v>443.3395457600515</v>
      </c>
      <c r="H1369" t="n">
        <v>1636.80960294611</v>
      </c>
      <c r="I1369" t="n">
        <v>14.7873894088903</v>
      </c>
      <c r="J1369" t="n">
        <v>14.7873894088903</v>
      </c>
      <c r="K1369" t="n">
        <v>318.5124551632136</v>
      </c>
      <c r="L1369" t="n">
        <v>6</v>
      </c>
      <c r="M1369" t="n">
        <v>86.2709791883027</v>
      </c>
      <c r="N1369" t="n">
        <v>1322.542159180457</v>
      </c>
      <c r="O1369" t="b">
        <v>0</v>
      </c>
      <c r="P1369" t="n">
        <v>14.7873894088903</v>
      </c>
      <c r="Q1369" t="n">
        <v>0</v>
      </c>
      <c r="R1369" t="n">
        <v>0.9425153661213121</v>
      </c>
      <c r="S1369" t="n">
        <v>45.36108965963834</v>
      </c>
      <c r="T1369" t="n">
        <v>113.2830484093844</v>
      </c>
      <c r="U1369" t="n">
        <v>15.68928204294867</v>
      </c>
      <c r="V1369" t="n">
        <v>6.512034562475137</v>
      </c>
      <c r="W1369" t="n">
        <v>0</v>
      </c>
      <c r="X1369" t="n">
        <v>0</v>
      </c>
      <c r="Y1369" t="n">
        <v>-22.82607512520868</v>
      </c>
      <c r="Z1369" t="n">
        <v>83.60772998437258</v>
      </c>
      <c r="AA1369" t="n">
        <v>1322.542159180457</v>
      </c>
      <c r="AB1369" t="b">
        <v>0</v>
      </c>
      <c r="AC1369" t="b">
        <v>1</v>
      </c>
      <c r="AD1369" t="n">
        <v>90.09063092733705</v>
      </c>
      <c r="AE1369" t="n">
        <v>-0</v>
      </c>
      <c r="AF1369" t="n">
        <v>0</v>
      </c>
      <c r="AG1369" t="n">
        <v>0.00321524304021531</v>
      </c>
      <c r="AH1369" t="b">
        <v>0</v>
      </c>
      <c r="AI1369" t="b">
        <v>0</v>
      </c>
      <c r="AJ1369" t="n">
        <v>1322.542159180457</v>
      </c>
      <c r="AK1369" t="n">
        <v>0</v>
      </c>
      <c r="AL1369" t="n">
        <v>15.68928204294867</v>
      </c>
      <c r="AM1369" t="n">
        <v>0</v>
      </c>
      <c r="AN1369" t="n">
        <v>15.68955937518739</v>
      </c>
      <c r="AO1369" t="n">
        <v>0</v>
      </c>
      <c r="AP1369" t="n">
        <v>1</v>
      </c>
      <c r="AQ1369" t="n">
        <v>3</v>
      </c>
      <c r="AR1369" t="n">
        <v>0</v>
      </c>
      <c r="AS1369" t="n">
        <v>0</v>
      </c>
      <c r="AT1369" t="n">
        <v>3.341263351885308</v>
      </c>
      <c r="AU1369" t="n">
        <v>1.063306466071489</v>
      </c>
      <c r="AV1369" t="n">
        <v>3.341263351885308</v>
      </c>
    </row>
    <row r="1370" spans="1:48">
      <c r="A1370" t="n">
        <v>1367</v>
      </c>
      <c r="B1370" t="n">
        <v>0</v>
      </c>
      <c r="C1370" t="n">
        <v>0</v>
      </c>
      <c r="D1370" t="n">
        <v>0</v>
      </c>
      <c r="E1370" t="n">
        <v>62.7</v>
      </c>
      <c r="F1370" t="n">
        <v>-0.07404885679287254</v>
      </c>
      <c r="G1370" t="n">
        <v>444.0477558970484</v>
      </c>
      <c r="H1370" t="n">
        <v>1639.424314771903</v>
      </c>
      <c r="I1370" t="n">
        <v>6.4962291877438</v>
      </c>
      <c r="J1370" t="n">
        <v>6.4962291877438</v>
      </c>
      <c r="K1370" t="n">
        <v>139.7021342353524</v>
      </c>
      <c r="L1370" t="n">
        <v>6</v>
      </c>
      <c r="M1370" t="n">
        <v>37.83914795107052</v>
      </c>
      <c r="N1370" t="n">
        <v>1324.654846335697</v>
      </c>
      <c r="O1370" t="b">
        <v>0</v>
      </c>
      <c r="P1370" t="n">
        <v>6.4962291877438</v>
      </c>
      <c r="Q1370" t="n">
        <v>0</v>
      </c>
      <c r="R1370" t="n">
        <v>0.913680380805261</v>
      </c>
      <c r="S1370" t="n">
        <v>45.38457208156345</v>
      </c>
      <c r="T1370" t="n">
        <v>51.25493513502106</v>
      </c>
      <c r="U1370" t="n">
        <v>7.109958059971067</v>
      </c>
      <c r="V1370" t="n">
        <v>4.424306482706058</v>
      </c>
      <c r="W1370" t="n">
        <v>0</v>
      </c>
      <c r="X1370" t="n">
        <v>0</v>
      </c>
      <c r="Y1370" t="n">
        <v>-22.82607512520868</v>
      </c>
      <c r="Z1370" t="n">
        <v>83.60612878711339</v>
      </c>
      <c r="AA1370" t="n">
        <v>1324.654846335697</v>
      </c>
      <c r="AB1370" t="b">
        <v>0</v>
      </c>
      <c r="AC1370" t="b">
        <v>1</v>
      </c>
      <c r="AD1370" t="n">
        <v>90.08157296101751</v>
      </c>
      <c r="AE1370" t="n">
        <v>-0</v>
      </c>
      <c r="AF1370" t="n">
        <v>0</v>
      </c>
      <c r="AG1370" t="n">
        <v>-0.003659553324869336</v>
      </c>
      <c r="AH1370" t="b">
        <v>0</v>
      </c>
      <c r="AI1370" t="b">
        <v>0</v>
      </c>
      <c r="AJ1370" t="n">
        <v>1324.654846335697</v>
      </c>
      <c r="AK1370" t="n">
        <v>0</v>
      </c>
      <c r="AL1370" t="n">
        <v>7.109958059971067</v>
      </c>
      <c r="AM1370" t="n">
        <v>0</v>
      </c>
      <c r="AN1370" t="n">
        <v>7.110125828856215</v>
      </c>
      <c r="AO1370" t="n">
        <v>0</v>
      </c>
      <c r="AP1370" t="n">
        <v>1</v>
      </c>
      <c r="AQ1370" t="n">
        <v>3</v>
      </c>
      <c r="AR1370" t="n">
        <v>0</v>
      </c>
      <c r="AS1370" t="n">
        <v>0</v>
      </c>
      <c r="AT1370" t="n">
        <v>1.893384254872987</v>
      </c>
      <c r="AU1370" t="n">
        <v>0.602540868210349</v>
      </c>
      <c r="AV1370" t="n">
        <v>1.893384254872987</v>
      </c>
    </row>
    <row r="1371" spans="1:48">
      <c r="A1371" t="n">
        <v>1368</v>
      </c>
      <c r="B1371" t="n">
        <v>0</v>
      </c>
      <c r="C1371" t="n">
        <v>0</v>
      </c>
      <c r="D1371" t="n">
        <v>0</v>
      </c>
      <c r="E1371" t="n">
        <v>61.9</v>
      </c>
      <c r="F1371" t="n">
        <v>-0.4062623833129138</v>
      </c>
      <c r="G1371" t="n">
        <v>438.3820748010733</v>
      </c>
      <c r="H1371" t="n">
        <v>1618.506620165562</v>
      </c>
      <c r="I1371" t="n">
        <v>-7.841759312685256</v>
      </c>
      <c r="J1371" t="n">
        <v>-7.841759312685256</v>
      </c>
      <c r="K1371" t="n">
        <v>-170.817398186333</v>
      </c>
      <c r="L1371" t="n">
        <v>6</v>
      </c>
      <c r="M1371" t="n">
        <v>-46.26690091720828</v>
      </c>
      <c r="N1371" t="n">
        <v>1307.753349093775</v>
      </c>
      <c r="O1371" t="b">
        <v>0</v>
      </c>
      <c r="P1371" t="n">
        <v>-7.841759312685256</v>
      </c>
      <c r="Q1371" t="n">
        <v>0</v>
      </c>
      <c r="R1371" t="n">
        <v>0.9036778250673245</v>
      </c>
      <c r="S1371" t="n">
        <v>45.40006276082792</v>
      </c>
      <c r="T1371" t="n">
        <v>-51.74551038795567</v>
      </c>
      <c r="U1371" t="n">
        <v>-7.086424000388851</v>
      </c>
      <c r="V1371" t="n">
        <v>-5.478609470747386</v>
      </c>
      <c r="W1371" t="n">
        <v>-55.93191224022065</v>
      </c>
      <c r="X1371" t="n">
        <v>2</v>
      </c>
      <c r="Y1371" t="n">
        <v>33.10583711501197</v>
      </c>
      <c r="Z1371" t="n">
        <v>83.5336697122363</v>
      </c>
      <c r="AA1371" t="n">
        <v>1307.753349093775</v>
      </c>
      <c r="AB1371" t="b">
        <v>0</v>
      </c>
      <c r="AC1371" t="b">
        <v>1</v>
      </c>
      <c r="AD1371" t="n">
        <v>90.08361259633296</v>
      </c>
      <c r="AE1371" t="n">
        <v>1.168726524422521</v>
      </c>
      <c r="AF1371" t="n">
        <v>0</v>
      </c>
      <c r="AG1371" t="n">
        <v>-0.02057606029686498</v>
      </c>
      <c r="AH1371" t="b">
        <v>0</v>
      </c>
      <c r="AI1371" t="b">
        <v>0</v>
      </c>
      <c r="AJ1371" t="n">
        <v>1307.753349093775</v>
      </c>
      <c r="AK1371" t="n">
        <v>0</v>
      </c>
      <c r="AL1371" t="n">
        <v>-7.086424000388851</v>
      </c>
      <c r="AM1371" t="n">
        <v>1.655036227985039</v>
      </c>
      <c r="AN1371" t="n">
        <v>-4.260165257832862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 spans="1:48">
      <c r="A1372" t="n">
        <v>1369</v>
      </c>
      <c r="B1372" t="n">
        <v>0</v>
      </c>
      <c r="C1372" t="n">
        <v>0</v>
      </c>
      <c r="D1372" t="n">
        <v>0</v>
      </c>
      <c r="E1372" t="n">
        <v>60</v>
      </c>
      <c r="F1372" t="n">
        <v>-0.5509016099554724</v>
      </c>
      <c r="G1372" t="n">
        <v>424.9260821981324</v>
      </c>
      <c r="H1372" t="n">
        <v>1568.827095475505</v>
      </c>
      <c r="I1372" t="n">
        <v>-13.82588043055521</v>
      </c>
      <c r="J1372" t="n">
        <v>-13.82588043055521</v>
      </c>
      <c r="K1372" t="n">
        <v>-310.7068224766225</v>
      </c>
      <c r="L1372" t="n">
        <v>6</v>
      </c>
      <c r="M1372" t="n">
        <v>-84.15677748554239</v>
      </c>
      <c r="N1372" t="n">
        <v>1267.612293144208</v>
      </c>
      <c r="O1372" t="b">
        <v>0</v>
      </c>
      <c r="P1372" t="n">
        <v>-13.82588043055521</v>
      </c>
      <c r="Q1372" t="n">
        <v>0</v>
      </c>
      <c r="R1372" t="n">
        <v>0.9323082690703193</v>
      </c>
      <c r="S1372" t="n">
        <v>45.42092877011626</v>
      </c>
      <c r="T1372" t="n">
        <v>-97.10403409416094</v>
      </c>
      <c r="U1372" t="n">
        <v>-12.88998265258413</v>
      </c>
      <c r="V1372" t="n">
        <v>-12.94725660861855</v>
      </c>
      <c r="W1372" t="n">
        <v>-73.65748231389151</v>
      </c>
      <c r="X1372" t="n">
        <v>2</v>
      </c>
      <c r="Y1372" t="n">
        <v>50.83140718868282</v>
      </c>
      <c r="Z1372" t="n">
        <v>83.38096148037842</v>
      </c>
      <c r="AA1372" t="n">
        <v>1267.612293144208</v>
      </c>
      <c r="AB1372" t="b">
        <v>0</v>
      </c>
      <c r="AC1372" t="b">
        <v>1</v>
      </c>
      <c r="AD1372" t="n">
        <v>90.10026681147258</v>
      </c>
      <c r="AE1372" t="n">
        <v>1.539111570738032</v>
      </c>
      <c r="AF1372" t="n">
        <v>0</v>
      </c>
      <c r="AG1372" t="n">
        <v>-0.02151534811459466</v>
      </c>
      <c r="AH1372" t="b">
        <v>0</v>
      </c>
      <c r="AI1372" t="b">
        <v>0</v>
      </c>
      <c r="AJ1372" t="n">
        <v>1267.612293144208</v>
      </c>
      <c r="AK1372" t="n">
        <v>0</v>
      </c>
      <c r="AL1372" t="n">
        <v>-12.88998265258413</v>
      </c>
      <c r="AM1372" t="n">
        <v>7.239021638168973</v>
      </c>
      <c r="AN1372" t="n">
        <v>-4.10765522154842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 spans="1:48">
      <c r="A1373" t="n">
        <v>1370</v>
      </c>
      <c r="B1373" t="n">
        <v>0</v>
      </c>
      <c r="C1373" t="n">
        <v>0</v>
      </c>
      <c r="D1373" t="n">
        <v>0</v>
      </c>
      <c r="E1373" t="n">
        <v>58.4</v>
      </c>
      <c r="F1373" t="n">
        <v>-0.3067978435318572</v>
      </c>
      <c r="G1373" t="n">
        <v>413.5947200061822</v>
      </c>
      <c r="H1373" t="n">
        <v>1526.991706262825</v>
      </c>
      <c r="I1373" t="n">
        <v>-3.859510446815379</v>
      </c>
      <c r="J1373" t="n">
        <v>-3.859510446815379</v>
      </c>
      <c r="K1373" t="n">
        <v>-89.11044592391734</v>
      </c>
      <c r="L1373" t="n">
        <v>6</v>
      </c>
      <c r="M1373" t="n">
        <v>-24.13609044526472</v>
      </c>
      <c r="N1373" t="n">
        <v>1233.809298660362</v>
      </c>
      <c r="O1373" t="b">
        <v>0</v>
      </c>
      <c r="P1373" t="n">
        <v>-3.859510446815379</v>
      </c>
      <c r="Q1373" t="n">
        <v>0</v>
      </c>
      <c r="R1373" t="n">
        <v>0.8488513660237685</v>
      </c>
      <c r="S1373" t="n">
        <v>45.44678278674988</v>
      </c>
      <c r="T1373" t="n">
        <v>-25.35637790214874</v>
      </c>
      <c r="U1373" t="n">
        <v>-3.27615071496224</v>
      </c>
      <c r="V1373" t="n">
        <v>-1.220287456884023</v>
      </c>
      <c r="W1373" t="n">
        <v>-44.36295775687245</v>
      </c>
      <c r="X1373" t="n">
        <v>2</v>
      </c>
      <c r="Y1373" t="n">
        <v>21.53688263166377</v>
      </c>
      <c r="Z1373" t="n">
        <v>83.37452931342425</v>
      </c>
      <c r="AA1373" t="n">
        <v>1233.809298660362</v>
      </c>
      <c r="AB1373" t="b">
        <v>0</v>
      </c>
      <c r="AC1373" t="b">
        <v>1</v>
      </c>
      <c r="AD1373" t="n">
        <v>90.11462559913535</v>
      </c>
      <c r="AE1373" t="n">
        <v>0.926987177009275</v>
      </c>
      <c r="AF1373" t="n">
        <v>0</v>
      </c>
      <c r="AG1373" t="n">
        <v>0.005296154357590344</v>
      </c>
      <c r="AH1373" t="b">
        <v>0</v>
      </c>
      <c r="AI1373" t="b">
        <v>0</v>
      </c>
      <c r="AJ1373" t="n">
        <v>1233.809298660362</v>
      </c>
      <c r="AK1373" t="n">
        <v>0</v>
      </c>
      <c r="AL1373" t="n">
        <v>-3.27615071496224</v>
      </c>
      <c r="AM1373" t="n">
        <v>0</v>
      </c>
      <c r="AN1373" t="n">
        <v>-2.347506392230277</v>
      </c>
      <c r="AO1373" t="n">
        <v>0</v>
      </c>
      <c r="AP1373" t="n">
        <v>1</v>
      </c>
      <c r="AQ1373" t="n">
        <v>3</v>
      </c>
      <c r="AR1373" t="n">
        <v>0</v>
      </c>
      <c r="AS1373" t="n">
        <v>0</v>
      </c>
      <c r="AT1373" t="n">
        <v>0.3058545788507332</v>
      </c>
      <c r="AU1373" t="n">
        <v>0.09733358826267102</v>
      </c>
      <c r="AV1373" t="n">
        <v>0.3058545788507332</v>
      </c>
    </row>
    <row r="1374" spans="1:48">
      <c r="A1374" t="n">
        <v>1371</v>
      </c>
      <c r="B1374" t="n">
        <v>0</v>
      </c>
      <c r="C1374" t="n">
        <v>0</v>
      </c>
      <c r="D1374" t="n">
        <v>0</v>
      </c>
      <c r="E1374" t="n">
        <v>57.8</v>
      </c>
      <c r="F1374" t="n">
        <v>-0.05524034925043786</v>
      </c>
      <c r="G1374" t="n">
        <v>409.3454591842008</v>
      </c>
      <c r="H1374" t="n">
        <v>1511.30343530807</v>
      </c>
      <c r="I1374" t="n">
        <v>6.103865174185704</v>
      </c>
      <c r="J1374" t="n">
        <v>6.103865174185704</v>
      </c>
      <c r="K1374" t="n">
        <v>142.392244883945</v>
      </c>
      <c r="L1374" t="n">
        <v>6</v>
      </c>
      <c r="M1374" t="n">
        <v>38.56778030442715</v>
      </c>
      <c r="N1374" t="n">
        <v>1221.13317572892</v>
      </c>
      <c r="O1374" t="b">
        <v>0</v>
      </c>
      <c r="P1374" t="n">
        <v>6.103865174185704</v>
      </c>
      <c r="Q1374" t="n">
        <v>0</v>
      </c>
      <c r="R1374" t="n">
        <v>0.9159482545032045</v>
      </c>
      <c r="S1374" t="n">
        <v>45.46289799993418</v>
      </c>
      <c r="T1374" t="n">
        <v>52.11255235455911</v>
      </c>
      <c r="U1374" t="n">
        <v>6.663984722036881</v>
      </c>
      <c r="V1374" t="n">
        <v>4.380150987693831</v>
      </c>
      <c r="W1374" t="n">
        <v>0</v>
      </c>
      <c r="X1374" t="n">
        <v>0</v>
      </c>
      <c r="Y1374" t="n">
        <v>-22.82607512520868</v>
      </c>
      <c r="Z1374" t="n">
        <v>83.40251622615098</v>
      </c>
      <c r="AA1374" t="n">
        <v>1221.13317572892</v>
      </c>
      <c r="AB1374" t="b">
        <v>0</v>
      </c>
      <c r="AC1374" t="b">
        <v>1</v>
      </c>
      <c r="AD1374" t="n">
        <v>90.11436980697394</v>
      </c>
      <c r="AE1374" t="n">
        <v>-0</v>
      </c>
      <c r="AF1374" t="n">
        <v>0</v>
      </c>
      <c r="AG1374" t="n">
        <v>0.01388202584311859</v>
      </c>
      <c r="AH1374" t="b">
        <v>0</v>
      </c>
      <c r="AI1374" t="b">
        <v>0</v>
      </c>
      <c r="AJ1374" t="n">
        <v>1221.13317572892</v>
      </c>
      <c r="AK1374" t="n">
        <v>0</v>
      </c>
      <c r="AL1374" t="n">
        <v>6.663984722036881</v>
      </c>
      <c r="AM1374" t="n">
        <v>0</v>
      </c>
      <c r="AN1374" t="n">
        <v>6.664107980809643</v>
      </c>
      <c r="AO1374" t="n">
        <v>0</v>
      </c>
      <c r="AP1374" t="n">
        <v>1</v>
      </c>
      <c r="AQ1374" t="n">
        <v>3</v>
      </c>
      <c r="AR1374" t="n">
        <v>0</v>
      </c>
      <c r="AS1374" t="n">
        <v>0</v>
      </c>
      <c r="AT1374" t="n">
        <v>1.770919211746689</v>
      </c>
      <c r="AU1374" t="n">
        <v>0.5635682226837878</v>
      </c>
      <c r="AV1374" t="n">
        <v>1.770919211746689</v>
      </c>
    </row>
    <row r="1375" spans="1:48">
      <c r="A1375" t="n">
        <v>1372</v>
      </c>
      <c r="B1375" t="n">
        <v>0</v>
      </c>
      <c r="C1375" t="n">
        <v>0</v>
      </c>
      <c r="D1375" t="n">
        <v>0</v>
      </c>
      <c r="E1375" t="n">
        <v>57.8</v>
      </c>
      <c r="F1375" t="n">
        <v>0.02775924053360512</v>
      </c>
      <c r="G1375" t="n">
        <v>409.3454591842008</v>
      </c>
      <c r="H1375" t="n">
        <v>1511.30343530807</v>
      </c>
      <c r="I1375" t="n">
        <v>9.402949953926294</v>
      </c>
      <c r="J1375" t="n">
        <v>9.402949953926294</v>
      </c>
      <c r="K1375" t="n">
        <v>219.3539854276961</v>
      </c>
      <c r="L1375" t="n">
        <v>6</v>
      </c>
      <c r="M1375" t="n">
        <v>59.41332216351466</v>
      </c>
      <c r="N1375" t="n">
        <v>1221.13317572892</v>
      </c>
      <c r="O1375" t="b">
        <v>0</v>
      </c>
      <c r="P1375" t="n">
        <v>9.402949953926294</v>
      </c>
      <c r="Q1375" t="n">
        <v>0</v>
      </c>
      <c r="R1375" t="n">
        <v>0.9330288375685866</v>
      </c>
      <c r="S1375" t="n">
        <v>45.47707065693374</v>
      </c>
      <c r="T1375" t="n">
        <v>78.80928900643464</v>
      </c>
      <c r="U1375" t="n">
        <v>10.07787709802173</v>
      </c>
      <c r="V1375" t="n">
        <v>5.277949695154149</v>
      </c>
      <c r="W1375" t="n">
        <v>0</v>
      </c>
      <c r="X1375" t="n">
        <v>0</v>
      </c>
      <c r="Y1375" t="n">
        <v>-22.82607512520868</v>
      </c>
      <c r="Z1375" t="n">
        <v>83.4433883045095</v>
      </c>
      <c r="AA1375" t="n">
        <v>1221.13317572892</v>
      </c>
      <c r="AB1375" t="b">
        <v>0</v>
      </c>
      <c r="AC1375" t="b">
        <v>1</v>
      </c>
      <c r="AD1375" t="n">
        <v>90.10531184065441</v>
      </c>
      <c r="AE1375" t="n">
        <v>-0</v>
      </c>
      <c r="AF1375" t="n">
        <v>0</v>
      </c>
      <c r="AG1375" t="n">
        <v>0.04418182856263442</v>
      </c>
      <c r="AH1375" t="b">
        <v>0</v>
      </c>
      <c r="AI1375" t="b">
        <v>0</v>
      </c>
      <c r="AJ1375" t="n">
        <v>1221.13317572892</v>
      </c>
      <c r="AK1375" t="n">
        <v>0</v>
      </c>
      <c r="AL1375" t="n">
        <v>10.07787709802173</v>
      </c>
      <c r="AM1375" t="n">
        <v>0</v>
      </c>
      <c r="AN1375" t="n">
        <v>10.07787709802173</v>
      </c>
      <c r="AO1375" t="n">
        <v>0</v>
      </c>
      <c r="AP1375" t="n">
        <v>1</v>
      </c>
      <c r="AQ1375" t="n">
        <v>3</v>
      </c>
      <c r="AR1375" t="n">
        <v>0</v>
      </c>
      <c r="AS1375" t="n">
        <v>0</v>
      </c>
      <c r="AT1375" t="n">
        <v>2.346425482810815</v>
      </c>
      <c r="AU1375" t="n">
        <v>0.7467143787453532</v>
      </c>
      <c r="AV1375" t="n">
        <v>2.346425482810815</v>
      </c>
    </row>
    <row r="1376" spans="1:48">
      <c r="A1376" t="n">
        <v>1373</v>
      </c>
      <c r="B1376" t="n">
        <v>0</v>
      </c>
      <c r="C1376" t="n">
        <v>0</v>
      </c>
      <c r="D1376" t="n">
        <v>0</v>
      </c>
      <c r="E1376" t="n">
        <v>57.8</v>
      </c>
      <c r="F1376" t="n">
        <v>-0.0557966128839773</v>
      </c>
      <c r="G1376" t="n">
        <v>409.3454591842008</v>
      </c>
      <c r="H1376" t="n">
        <v>1511.30343530807</v>
      </c>
      <c r="I1376" t="n">
        <v>6.081754692775999</v>
      </c>
      <c r="J1376" t="n">
        <v>6.081754692775999</v>
      </c>
      <c r="K1376" t="n">
        <v>141.8764469438615</v>
      </c>
      <c r="L1376" t="n">
        <v>6</v>
      </c>
      <c r="M1376" t="n">
        <v>38.42807338674472</v>
      </c>
      <c r="N1376" t="n">
        <v>1221.13317572892</v>
      </c>
      <c r="O1376" t="b">
        <v>0</v>
      </c>
      <c r="P1376" t="n">
        <v>6.081754692775999</v>
      </c>
      <c r="Q1376" t="n">
        <v>0</v>
      </c>
      <c r="R1376" t="n">
        <v>0.9157890449359541</v>
      </c>
      <c r="S1376" t="n">
        <v>45.49446674387472</v>
      </c>
      <c r="T1376" t="n">
        <v>51.93280813825333</v>
      </c>
      <c r="U1376" t="n">
        <v>6.640999612745234</v>
      </c>
      <c r="V1376" t="n">
        <v>4.37331137248016</v>
      </c>
      <c r="W1376" t="n">
        <v>0</v>
      </c>
      <c r="X1376" t="n">
        <v>0</v>
      </c>
      <c r="Y1376" t="n">
        <v>-22.82607512520868</v>
      </c>
      <c r="Z1376" t="n">
        <v>83.47137521723623</v>
      </c>
      <c r="AA1376" t="n">
        <v>1221.13317572892</v>
      </c>
      <c r="AB1376" t="b">
        <v>0</v>
      </c>
      <c r="AC1376" t="b">
        <v>1</v>
      </c>
      <c r="AD1376" t="n">
        <v>90.09625387433488</v>
      </c>
      <c r="AE1376" t="n">
        <v>-0</v>
      </c>
      <c r="AF1376" t="n">
        <v>0</v>
      </c>
      <c r="AG1376" t="n">
        <v>0.03591174292887755</v>
      </c>
      <c r="AH1376" t="b">
        <v>0</v>
      </c>
      <c r="AI1376" t="b">
        <v>0</v>
      </c>
      <c r="AJ1376" t="n">
        <v>1221.13317572892</v>
      </c>
      <c r="AK1376" t="n">
        <v>0</v>
      </c>
      <c r="AL1376" t="n">
        <v>6.640999612745234</v>
      </c>
      <c r="AM1376" t="n">
        <v>0</v>
      </c>
      <c r="AN1376" t="n">
        <v>6.641085209115207</v>
      </c>
      <c r="AO1376" t="n">
        <v>0</v>
      </c>
      <c r="AP1376" t="n">
        <v>1</v>
      </c>
      <c r="AQ1376" t="n">
        <v>3</v>
      </c>
      <c r="AR1376" t="n">
        <v>0</v>
      </c>
      <c r="AS1376" t="n">
        <v>0</v>
      </c>
      <c r="AT1376" t="n">
        <v>1.76707227545772</v>
      </c>
      <c r="AU1376" t="n">
        <v>0.5623439934627305</v>
      </c>
      <c r="AV1376" t="n">
        <v>1.76707227545772</v>
      </c>
    </row>
    <row r="1377" spans="1:48">
      <c r="A1377" t="n">
        <v>1374</v>
      </c>
      <c r="B1377" t="n">
        <v>0</v>
      </c>
      <c r="C1377" t="n">
        <v>0</v>
      </c>
      <c r="D1377" t="n">
        <v>0</v>
      </c>
      <c r="E1377" t="n">
        <v>57.3</v>
      </c>
      <c r="F1377" t="n">
        <v>-0.2212394556643593</v>
      </c>
      <c r="G1377" t="n">
        <v>405.8044084992164</v>
      </c>
      <c r="H1377" t="n">
        <v>1498.229876179107</v>
      </c>
      <c r="I1377" t="n">
        <v>-0.5517175582100275</v>
      </c>
      <c r="J1377" t="n">
        <v>-0.5517175582100275</v>
      </c>
      <c r="K1377" t="n">
        <v>-12.98289147293272</v>
      </c>
      <c r="L1377" t="n">
        <v>6</v>
      </c>
      <c r="M1377" t="n">
        <v>-3.516492814987195</v>
      </c>
      <c r="N1377" t="n">
        <v>1210.569739952718</v>
      </c>
      <c r="O1377" t="b">
        <v>0</v>
      </c>
      <c r="P1377" t="n">
        <v>-0.5517175582100275</v>
      </c>
      <c r="Q1377" t="n">
        <v>0</v>
      </c>
      <c r="R1377" t="n">
        <v>0.165661436771909</v>
      </c>
      <c r="S1377" t="n">
        <v>45.50861481060394</v>
      </c>
      <c r="T1377" t="n">
        <v>-0.7209743219416749</v>
      </c>
      <c r="U1377" t="n">
        <v>-0.0913983233853625</v>
      </c>
      <c r="V1377" t="n">
        <v>2.795518493045519</v>
      </c>
      <c r="W1377" t="n">
        <v>0</v>
      </c>
      <c r="X1377" t="n">
        <v>0</v>
      </c>
      <c r="Y1377" t="n">
        <v>-22.82607512520868</v>
      </c>
      <c r="Z1377" t="n">
        <v>83.47130453798175</v>
      </c>
      <c r="AA1377" t="n">
        <v>1210.569739952718</v>
      </c>
      <c r="AB1377" t="b">
        <v>0</v>
      </c>
      <c r="AC1377" t="b">
        <v>1</v>
      </c>
      <c r="AD1377" t="n">
        <v>90.08719590801535</v>
      </c>
      <c r="AE1377" t="n">
        <v>-0</v>
      </c>
      <c r="AF1377" t="n">
        <v>0</v>
      </c>
      <c r="AG1377" t="n">
        <v>-0.1287375351707548</v>
      </c>
      <c r="AH1377" t="b">
        <v>0</v>
      </c>
      <c r="AI1377" t="b">
        <v>0</v>
      </c>
      <c r="AJ1377" t="n">
        <v>1210.569739952718</v>
      </c>
      <c r="AK1377" t="n">
        <v>0</v>
      </c>
      <c r="AL1377" t="n">
        <v>-0.0913983233853625</v>
      </c>
      <c r="AM1377" t="n">
        <v>0</v>
      </c>
      <c r="AN1377" t="n">
        <v>-0.09052181655683345</v>
      </c>
      <c r="AO1377" t="n">
        <v>0</v>
      </c>
      <c r="AP1377" t="n">
        <v>1</v>
      </c>
      <c r="AQ1377" t="n">
        <v>3</v>
      </c>
      <c r="AR1377" t="n">
        <v>0</v>
      </c>
      <c r="AS1377" t="n">
        <v>0</v>
      </c>
      <c r="AT1377" t="n">
        <v>0.6549611900604206</v>
      </c>
      <c r="AU1377" t="n">
        <v>0.2084314808720974</v>
      </c>
      <c r="AV1377" t="n">
        <v>0.6549611900604206</v>
      </c>
    </row>
    <row r="1378" spans="1:48">
      <c r="A1378" t="n">
        <v>1375</v>
      </c>
      <c r="B1378" t="n">
        <v>0</v>
      </c>
      <c r="C1378" t="n">
        <v>0</v>
      </c>
      <c r="D1378" t="n">
        <v>0</v>
      </c>
      <c r="E1378" t="n">
        <v>56.2</v>
      </c>
      <c r="F1378" t="n">
        <v>-0.3925788977919229</v>
      </c>
      <c r="G1378" t="n">
        <v>398.0140969922507</v>
      </c>
      <c r="H1378" t="n">
        <v>1469.46804609539</v>
      </c>
      <c r="I1378" t="n">
        <v>-7.294703669554442</v>
      </c>
      <c r="J1378" t="n">
        <v>-7.294703669554442</v>
      </c>
      <c r="K1378" t="n">
        <v>-175.0171397707225</v>
      </c>
      <c r="L1378" t="n">
        <v>6</v>
      </c>
      <c r="M1378" t="n">
        <v>-47.40442572338096</v>
      </c>
      <c r="N1378" t="n">
        <v>1187.330181245075</v>
      </c>
      <c r="O1378" t="b">
        <v>0</v>
      </c>
      <c r="P1378" t="n">
        <v>-7.294703669554442</v>
      </c>
      <c r="Q1378" t="n">
        <v>0</v>
      </c>
      <c r="R1378" t="n">
        <v>0.9074023935472004</v>
      </c>
      <c r="S1378" t="n">
        <v>45.5213310510247</v>
      </c>
      <c r="T1378" t="n">
        <v>-53.23624921550292</v>
      </c>
      <c r="U1378" t="n">
        <v>-6.619231569971246</v>
      </c>
      <c r="V1378" t="n">
        <v>-5.831823492121963</v>
      </c>
      <c r="W1378" t="n">
        <v>-55.93191224022065</v>
      </c>
      <c r="X1378" t="n">
        <v>2</v>
      </c>
      <c r="Y1378" t="n">
        <v>33.10583711501197</v>
      </c>
      <c r="Z1378" t="n">
        <v>83.44693240506635</v>
      </c>
      <c r="AA1378" t="n">
        <v>1187.330181245075</v>
      </c>
      <c r="AB1378" t="b">
        <v>0</v>
      </c>
      <c r="AC1378" t="b">
        <v>1</v>
      </c>
      <c r="AD1378" t="n">
        <v>90.08923554333079</v>
      </c>
      <c r="AE1378" t="n">
        <v>1.168726524422521</v>
      </c>
      <c r="AF1378" t="n">
        <v>0</v>
      </c>
      <c r="AG1378" t="n">
        <v>-0.1907226137951786</v>
      </c>
      <c r="AH1378" t="b">
        <v>0</v>
      </c>
      <c r="AI1378" t="b">
        <v>0</v>
      </c>
      <c r="AJ1378" t="n">
        <v>1187.330181245075</v>
      </c>
      <c r="AK1378" t="n">
        <v>0</v>
      </c>
      <c r="AL1378" t="n">
        <v>-6.619231569971246</v>
      </c>
      <c r="AM1378" t="n">
        <v>1.63875190647979</v>
      </c>
      <c r="AN1378" t="n">
        <v>-3.808671669749887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 spans="1:48">
      <c r="A1379" t="n">
        <v>1376</v>
      </c>
      <c r="B1379" t="n">
        <v>0</v>
      </c>
      <c r="C1379" t="n">
        <v>0</v>
      </c>
      <c r="D1379" t="n">
        <v>0</v>
      </c>
      <c r="E1379" t="n">
        <v>54.3</v>
      </c>
      <c r="F1379" t="n">
        <v>-0.7084449531679606</v>
      </c>
      <c r="G1379" t="n">
        <v>384.5581043893098</v>
      </c>
      <c r="H1379" t="n">
        <v>1419.788521405332</v>
      </c>
      <c r="I1379" t="n">
        <v>-19.05813252263091</v>
      </c>
      <c r="J1379" t="n">
        <v>-19.05813252263091</v>
      </c>
      <c r="K1379" t="n">
        <v>-473.2490558575952</v>
      </c>
      <c r="L1379" t="n">
        <v>6</v>
      </c>
      <c r="M1379" t="n">
        <v>-128.1823011531948</v>
      </c>
      <c r="N1379" t="n">
        <v>1147.189125295508</v>
      </c>
      <c r="O1379" t="b">
        <v>0</v>
      </c>
      <c r="P1379" t="n">
        <v>-19.05813252263092</v>
      </c>
      <c r="Q1379" t="n">
        <v>0</v>
      </c>
      <c r="R1379" t="n">
        <v>0.9448415003508006</v>
      </c>
      <c r="S1379" t="n">
        <v>45.53999085267102</v>
      </c>
      <c r="T1379" t="n">
        <v>-149.8910368069341</v>
      </c>
      <c r="U1379" t="n">
        <v>-18.00691452656698</v>
      </c>
      <c r="V1379" t="n">
        <v>-21.70873565373927</v>
      </c>
      <c r="W1379" t="n">
        <v>-74.79041447107686</v>
      </c>
      <c r="X1379" t="n">
        <v>2</v>
      </c>
      <c r="Y1379" t="n">
        <v>51.96433934586818</v>
      </c>
      <c r="Z1379" t="n">
        <v>83.40476905631998</v>
      </c>
      <c r="AA1379" t="n">
        <v>1147.189125295508</v>
      </c>
      <c r="AB1379" t="b">
        <v>0</v>
      </c>
      <c r="AC1379" t="b">
        <v>1</v>
      </c>
      <c r="AD1379" t="n">
        <v>90.10611454659683</v>
      </c>
      <c r="AE1379" t="n">
        <v>1.562784779992651</v>
      </c>
      <c r="AF1379" t="n">
        <v>0</v>
      </c>
      <c r="AG1379" t="n">
        <v>-0.3043032355421893</v>
      </c>
      <c r="AH1379" t="b">
        <v>0</v>
      </c>
      <c r="AI1379" t="b">
        <v>0</v>
      </c>
      <c r="AJ1379" t="n">
        <v>1147.189125295508</v>
      </c>
      <c r="AK1379" t="n">
        <v>0</v>
      </c>
      <c r="AL1379" t="n">
        <v>-18.00691452656698</v>
      </c>
      <c r="AM1379" t="n">
        <v>12.14476838442346</v>
      </c>
      <c r="AN1379" t="n">
        <v>-3.662069357049234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 spans="1:48">
      <c r="A1380" t="n">
        <v>1377</v>
      </c>
      <c r="B1380" t="n">
        <v>0</v>
      </c>
      <c r="C1380" t="n">
        <v>0</v>
      </c>
      <c r="D1380" t="n">
        <v>0</v>
      </c>
      <c r="E1380" t="n">
        <v>50.8</v>
      </c>
      <c r="F1380" t="n">
        <v>-1.273641289536229</v>
      </c>
      <c r="G1380" t="n">
        <v>359.7707495944188</v>
      </c>
      <c r="H1380" t="n">
        <v>1328.273607502594</v>
      </c>
      <c r="I1380" t="n">
        <v>-37.93128732433131</v>
      </c>
      <c r="J1380" t="n">
        <v>-37.93128732433131</v>
      </c>
      <c r="K1380" t="n">
        <v>-1006.799782746974</v>
      </c>
      <c r="L1380" t="n">
        <v>3</v>
      </c>
      <c r="M1380" t="n">
        <v>-272.697665966136</v>
      </c>
      <c r="N1380" t="n">
        <v>2155.78806497671</v>
      </c>
      <c r="O1380" t="b">
        <v>1</v>
      </c>
      <c r="P1380" t="n">
        <v>-37.9312873243313</v>
      </c>
      <c r="Q1380" t="n">
        <v>-56.97869370102153</v>
      </c>
      <c r="R1380" t="n">
        <v>0.956497236272323</v>
      </c>
      <c r="S1380" t="n">
        <v>45.56903057067818</v>
      </c>
      <c r="T1380" t="n">
        <v>-160.7113763613815</v>
      </c>
      <c r="U1380" t="n">
        <v>-36.28117149397428</v>
      </c>
      <c r="V1380" t="n">
        <v>111.9862896047544</v>
      </c>
      <c r="W1380" t="n">
        <v>-80.57598301596173</v>
      </c>
      <c r="X1380" t="n">
        <v>2</v>
      </c>
      <c r="Y1380" t="n">
        <v>57.74990789075304</v>
      </c>
      <c r="Z1380" t="n">
        <v>83.18715269984679</v>
      </c>
      <c r="AA1380" t="n">
        <v>2155.78806497671</v>
      </c>
      <c r="AB1380" t="b">
        <v>0</v>
      </c>
      <c r="AC1380" t="b">
        <v>1</v>
      </c>
      <c r="AD1380" t="n">
        <v>90.12788324644536</v>
      </c>
      <c r="AE1380" t="n">
        <v>1.683677257049947</v>
      </c>
      <c r="AF1380" t="n">
        <v>0</v>
      </c>
      <c r="AG1380" t="n">
        <v>-0.3224503196973235</v>
      </c>
      <c r="AH1380" t="b">
        <v>0</v>
      </c>
      <c r="AI1380" t="b">
        <v>0</v>
      </c>
      <c r="AJ1380" t="n">
        <v>2098.809371275689</v>
      </c>
      <c r="AK1380" t="n">
        <v>0</v>
      </c>
      <c r="AL1380" t="n">
        <v>-35.32223968093832</v>
      </c>
      <c r="AM1380" t="n">
        <v>25.39177553137746</v>
      </c>
      <c r="AN1380" t="n">
        <v>-7.77567185916908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 spans="1:48">
      <c r="A1381" t="n">
        <v>1378</v>
      </c>
      <c r="B1381" t="n">
        <v>0</v>
      </c>
      <c r="C1381" t="n">
        <v>0</v>
      </c>
      <c r="D1381" t="n">
        <v>0</v>
      </c>
      <c r="E1381" t="n">
        <v>45.5</v>
      </c>
      <c r="F1381" t="n">
        <v>-1.53032322202045</v>
      </c>
      <c r="G1381" t="n">
        <v>322.2356123335837</v>
      </c>
      <c r="H1381" t="n">
        <v>1189.693880735591</v>
      </c>
      <c r="I1381" t="n">
        <v>-42.45815935503891</v>
      </c>
      <c r="J1381" t="n">
        <v>-42.45815935503891</v>
      </c>
      <c r="K1381" t="n">
        <v>-1258.227025933268</v>
      </c>
      <c r="L1381" t="n">
        <v>3</v>
      </c>
      <c r="M1381" t="n">
        <v>-340.798219375208</v>
      </c>
      <c r="N1381" t="n">
        <v>1930.873168433865</v>
      </c>
      <c r="O1381" t="b">
        <v>0</v>
      </c>
      <c r="P1381" t="n">
        <v>-42.45815935503891</v>
      </c>
      <c r="Q1381" t="n">
        <v>0</v>
      </c>
      <c r="R1381" t="n">
        <v>0.958766502041952</v>
      </c>
      <c r="S1381" t="n">
        <v>45.61461473930174</v>
      </c>
      <c r="T1381" t="n">
        <v>-201.3221914309882</v>
      </c>
      <c r="U1381" t="n">
        <v>-40.70746092797043</v>
      </c>
      <c r="V1381" t="n">
        <v>139.4760279442197</v>
      </c>
      <c r="W1381" t="n">
        <v>-74.96476635021243</v>
      </c>
      <c r="X1381" t="n">
        <v>2</v>
      </c>
      <c r="Y1381" t="n">
        <v>52.13869122500375</v>
      </c>
      <c r="Z1381" t="n">
        <v>82.29407350151585</v>
      </c>
      <c r="AA1381" t="n">
        <v>1930.873168433865</v>
      </c>
      <c r="AB1381" t="b">
        <v>0</v>
      </c>
      <c r="AC1381" t="b">
        <v>1</v>
      </c>
      <c r="AD1381" t="n">
        <v>90.14968653992071</v>
      </c>
      <c r="AE1381" t="n">
        <v>1.566427953586528</v>
      </c>
      <c r="AF1381" t="n">
        <v>0</v>
      </c>
      <c r="AG1381" t="n">
        <v>-0.3239358540186471</v>
      </c>
      <c r="AH1381" t="b">
        <v>0</v>
      </c>
      <c r="AI1381" t="b">
        <v>0</v>
      </c>
      <c r="AJ1381" t="n">
        <v>1930.873168433865</v>
      </c>
      <c r="AK1381" t="n">
        <v>0</v>
      </c>
      <c r="AL1381" t="n">
        <v>-40.70746092797043</v>
      </c>
      <c r="AM1381" t="n">
        <v>32.08597938091896</v>
      </c>
      <c r="AN1381" t="n">
        <v>-6.936667442582667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 spans="1:48">
      <c r="A1382" t="n">
        <v>1379</v>
      </c>
      <c r="B1382" t="n">
        <v>0</v>
      </c>
      <c r="C1382" t="n">
        <v>0</v>
      </c>
      <c r="D1382" t="n">
        <v>0</v>
      </c>
      <c r="E1382" t="n">
        <v>40.2</v>
      </c>
      <c r="F1382" t="n">
        <v>-1.438399155715302</v>
      </c>
      <c r="G1382" t="n">
        <v>284.7004750727487</v>
      </c>
      <c r="H1382" t="n">
        <v>1051.114153968588</v>
      </c>
      <c r="I1382" t="n">
        <v>-35.33815843296848</v>
      </c>
      <c r="J1382" t="n">
        <v>-35.33815843296848</v>
      </c>
      <c r="K1382" t="n">
        <v>-1185.296777520515</v>
      </c>
      <c r="L1382" t="n">
        <v>3</v>
      </c>
      <c r="M1382" t="n">
        <v>-321.0446309643866</v>
      </c>
      <c r="N1382" t="n">
        <v>1705.958271891019</v>
      </c>
      <c r="O1382" t="b">
        <v>0</v>
      </c>
      <c r="P1382" t="n">
        <v>-35.33815843296848</v>
      </c>
      <c r="Q1382" t="n">
        <v>0</v>
      </c>
      <c r="R1382" t="n">
        <v>0.9586065604921261</v>
      </c>
      <c r="S1382" t="n">
        <v>45.66297748501956</v>
      </c>
      <c r="T1382" t="n">
        <v>-189.6213736618821</v>
      </c>
      <c r="U1382" t="n">
        <v>-33.87539050955375</v>
      </c>
      <c r="V1382" t="n">
        <v>131.4232573025045</v>
      </c>
      <c r="W1382" t="n">
        <v>-74.41002627724561</v>
      </c>
      <c r="X1382" t="n">
        <v>2</v>
      </c>
      <c r="Y1382" t="n">
        <v>51.58395115203692</v>
      </c>
      <c r="Z1382" t="n">
        <v>82.01567183002052</v>
      </c>
      <c r="AA1382" t="n">
        <v>1705.958271891019</v>
      </c>
      <c r="AB1382" t="b">
        <v>0</v>
      </c>
      <c r="AC1382" t="b">
        <v>1</v>
      </c>
      <c r="AD1382" t="n">
        <v>90.17026642928123</v>
      </c>
      <c r="AE1382" t="n">
        <v>1.554836369972296</v>
      </c>
      <c r="AF1382" t="n">
        <v>0</v>
      </c>
      <c r="AG1382" t="n">
        <v>-0.2977677667900865</v>
      </c>
      <c r="AH1382" t="b">
        <v>0</v>
      </c>
      <c r="AI1382" t="b">
        <v>0</v>
      </c>
      <c r="AJ1382" t="n">
        <v>1705.958271891019</v>
      </c>
      <c r="AK1382" t="n">
        <v>0</v>
      </c>
      <c r="AL1382" t="n">
        <v>-33.87539050955375</v>
      </c>
      <c r="AM1382" t="n">
        <v>26.26823903257414</v>
      </c>
      <c r="AN1382" t="n">
        <v>-5.897097355766826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 spans="1:48">
      <c r="A1383" t="n">
        <v>1380</v>
      </c>
      <c r="B1383" t="n">
        <v>0</v>
      </c>
      <c r="C1383" t="n">
        <v>0</v>
      </c>
      <c r="D1383" t="n">
        <v>0</v>
      </c>
      <c r="E1383" t="n">
        <v>34.9</v>
      </c>
      <c r="F1383" t="n">
        <v>-1.549413488451671</v>
      </c>
      <c r="G1383" t="n">
        <v>247.1653378119137</v>
      </c>
      <c r="H1383" t="n">
        <v>912.5344272015853</v>
      </c>
      <c r="I1383" t="n">
        <v>-33.63329543406562</v>
      </c>
      <c r="J1383" t="n">
        <v>-33.63329543406562</v>
      </c>
      <c r="K1383" t="n">
        <v>-1299.43104519171</v>
      </c>
      <c r="L1383" t="n">
        <v>3</v>
      </c>
      <c r="M1383" t="n">
        <v>-351.9585712870287</v>
      </c>
      <c r="N1383" t="n">
        <v>1481.043375348173</v>
      </c>
      <c r="O1383" t="b">
        <v>0</v>
      </c>
      <c r="P1383" t="n">
        <v>-33.63329543406562</v>
      </c>
      <c r="Q1383" t="n">
        <v>0</v>
      </c>
      <c r="R1383" t="n">
        <v>0.9595739500157745</v>
      </c>
      <c r="S1383" t="n">
        <v>45.7033861996391</v>
      </c>
      <c r="T1383" t="n">
        <v>-208.0901272284675</v>
      </c>
      <c r="U1383" t="n">
        <v>-32.27363415171386</v>
      </c>
      <c r="V1383" t="n">
        <v>143.8684440585612</v>
      </c>
      <c r="W1383" t="n">
        <v>-72.72915782164129</v>
      </c>
      <c r="X1383" t="n">
        <v>2</v>
      </c>
      <c r="Y1383" t="n">
        <v>49.90308269643261</v>
      </c>
      <c r="Z1383" t="n">
        <v>81.49008469590304</v>
      </c>
      <c r="AA1383" t="n">
        <v>1481.043375348173</v>
      </c>
      <c r="AB1383" t="b">
        <v>0</v>
      </c>
      <c r="AC1383" t="b">
        <v>1</v>
      </c>
      <c r="AD1383" t="n">
        <v>90.190402745521</v>
      </c>
      <c r="AE1383" t="n">
        <v>1.519713745526833</v>
      </c>
      <c r="AF1383" t="n">
        <v>0</v>
      </c>
      <c r="AG1383" t="n">
        <v>-0.2683371329287907</v>
      </c>
      <c r="AH1383" t="b">
        <v>0</v>
      </c>
      <c r="AI1383" t="b">
        <v>0</v>
      </c>
      <c r="AJ1383" t="n">
        <v>1481.043375348173</v>
      </c>
      <c r="AK1383" t="n">
        <v>0</v>
      </c>
      <c r="AL1383" t="n">
        <v>-32.27363415171386</v>
      </c>
      <c r="AM1383" t="n">
        <v>25.65525131458854</v>
      </c>
      <c r="AN1383" t="n">
        <v>-4.943451340358004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 spans="1:48">
      <c r="A1384" t="n">
        <v>1381</v>
      </c>
      <c r="B1384" t="n">
        <v>0</v>
      </c>
      <c r="C1384" t="n">
        <v>0</v>
      </c>
      <c r="D1384" t="n">
        <v>0</v>
      </c>
      <c r="E1384" t="n">
        <v>29.6</v>
      </c>
      <c r="F1384" t="n">
        <v>-1.19728022381135</v>
      </c>
      <c r="G1384" t="n">
        <v>209.6302005510786</v>
      </c>
      <c r="H1384" t="n">
        <v>773.9547004345824</v>
      </c>
      <c r="I1384" t="n">
        <v>-21.57920160406537</v>
      </c>
      <c r="J1384" t="n">
        <v>-21.57920160406537</v>
      </c>
      <c r="K1384" t="n">
        <v>-982.998612099326</v>
      </c>
      <c r="L1384" t="n">
        <v>3</v>
      </c>
      <c r="M1384" t="n">
        <v>-266.2509783584306</v>
      </c>
      <c r="N1384" t="n">
        <v>1256.128478805327</v>
      </c>
      <c r="O1384" t="b">
        <v>0</v>
      </c>
      <c r="P1384" t="n">
        <v>-21.57920160406537</v>
      </c>
      <c r="Q1384" t="n">
        <v>0</v>
      </c>
      <c r="R1384" t="n">
        <v>0.9577362095056866</v>
      </c>
      <c r="S1384" t="n">
        <v>45.74094661086929</v>
      </c>
      <c r="T1384" t="n">
        <v>-157.1153436784867</v>
      </c>
      <c r="U1384" t="n">
        <v>-20.6671827484366</v>
      </c>
      <c r="V1384" t="n">
        <v>109.1356346799439</v>
      </c>
      <c r="W1384" t="n">
        <v>-75.36808643348169</v>
      </c>
      <c r="X1384" t="n">
        <v>2</v>
      </c>
      <c r="Y1384" t="n">
        <v>52.54201130827301</v>
      </c>
      <c r="Z1384" t="n">
        <v>81.47121103874296</v>
      </c>
      <c r="AA1384" t="n">
        <v>1256.128478805327</v>
      </c>
      <c r="AB1384" t="b">
        <v>0</v>
      </c>
      <c r="AC1384" t="b">
        <v>1</v>
      </c>
      <c r="AD1384" t="n">
        <v>90.21072915306162</v>
      </c>
      <c r="AE1384" t="n">
        <v>1.574855537416035</v>
      </c>
      <c r="AF1384" t="n">
        <v>0</v>
      </c>
      <c r="AG1384" t="n">
        <v>-0.2108190589989451</v>
      </c>
      <c r="AH1384" t="b">
        <v>0</v>
      </c>
      <c r="AI1384" t="b">
        <v>0</v>
      </c>
      <c r="AJ1384" t="n">
        <v>1256.128478805327</v>
      </c>
      <c r="AK1384" t="n">
        <v>0</v>
      </c>
      <c r="AL1384" t="n">
        <v>-20.6671827484366</v>
      </c>
      <c r="AM1384" t="n">
        <v>14.94813457372841</v>
      </c>
      <c r="AN1384" t="n">
        <v>-4.064401098384627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 spans="1:48">
      <c r="A1385" t="n">
        <v>1382</v>
      </c>
      <c r="B1385" t="n">
        <v>0</v>
      </c>
      <c r="C1385" t="n">
        <v>0</v>
      </c>
      <c r="D1385" t="n">
        <v>0</v>
      </c>
      <c r="E1385" t="n">
        <v>27.3</v>
      </c>
      <c r="F1385" t="n">
        <v>0.005201050363736748</v>
      </c>
      <c r="G1385" t="n">
        <v>193.3413674001502</v>
      </c>
      <c r="H1385" t="n">
        <v>713.8163284413547</v>
      </c>
      <c r="I1385" t="n">
        <v>2.591103361138952</v>
      </c>
      <c r="J1385" t="n">
        <v>2.591103361138952</v>
      </c>
      <c r="K1385" t="n">
        <v>127.9768257148371</v>
      </c>
      <c r="L1385" t="n">
        <v>3</v>
      </c>
      <c r="M1385" t="n">
        <v>34.66327890434375</v>
      </c>
      <c r="N1385" t="n">
        <v>1158.523901060319</v>
      </c>
      <c r="O1385" t="b">
        <v>0</v>
      </c>
      <c r="P1385" t="n">
        <v>2.591103361138952</v>
      </c>
      <c r="Q1385" t="n">
        <v>0</v>
      </c>
      <c r="R1385" t="n">
        <v>0.8622623071293209</v>
      </c>
      <c r="S1385" t="n">
        <v>45.76614097634232</v>
      </c>
      <c r="T1385" t="n">
        <v>24.76918517317875</v>
      </c>
      <c r="U1385" t="n">
        <v>3.005005947395937</v>
      </c>
      <c r="V1385" t="n">
        <v>3.411650420040271</v>
      </c>
      <c r="W1385" t="n">
        <v>0</v>
      </c>
      <c r="X1385" t="n">
        <v>0</v>
      </c>
      <c r="Y1385" t="n">
        <v>-22.82607512520868</v>
      </c>
      <c r="Z1385" t="n">
        <v>81.47227439018504</v>
      </c>
      <c r="AA1385" t="n">
        <v>1158.523901060319</v>
      </c>
      <c r="AB1385" t="b">
        <v>0</v>
      </c>
      <c r="AC1385" t="b">
        <v>1</v>
      </c>
      <c r="AD1385" t="n">
        <v>90.21662517214556</v>
      </c>
      <c r="AE1385" t="n">
        <v>-0</v>
      </c>
      <c r="AF1385" t="n">
        <v>0</v>
      </c>
      <c r="AG1385" t="n">
        <v>-0.03878457283205644</v>
      </c>
      <c r="AH1385" t="b">
        <v>0</v>
      </c>
      <c r="AI1385" t="b">
        <v>0</v>
      </c>
      <c r="AJ1385" t="n">
        <v>1158.523901060319</v>
      </c>
      <c r="AK1385" t="n">
        <v>0</v>
      </c>
      <c r="AL1385" t="n">
        <v>3.005005947395937</v>
      </c>
      <c r="AM1385" t="n">
        <v>0</v>
      </c>
      <c r="AN1385" t="n">
        <v>3.005130276317365</v>
      </c>
      <c r="AO1385" t="n">
        <v>0</v>
      </c>
      <c r="AP1385" t="n">
        <v>1</v>
      </c>
      <c r="AQ1385" t="n">
        <v>3</v>
      </c>
      <c r="AR1385" t="n">
        <v>0</v>
      </c>
      <c r="AS1385" t="n">
        <v>0</v>
      </c>
      <c r="AT1385" t="n">
        <v>1.132777097842532</v>
      </c>
      <c r="AU1385" t="n">
        <v>0.3604891581126124</v>
      </c>
      <c r="AV1385" t="n">
        <v>1.132777097842532</v>
      </c>
    </row>
    <row r="1386" spans="1:48">
      <c r="A1386" t="n">
        <v>1383</v>
      </c>
      <c r="B1386" t="n">
        <v>0</v>
      </c>
      <c r="C1386" t="n">
        <v>0</v>
      </c>
      <c r="D1386" t="n">
        <v>0</v>
      </c>
      <c r="E1386" t="n">
        <v>29.3</v>
      </c>
      <c r="F1386" t="n">
        <v>0.9264760223564013</v>
      </c>
      <c r="G1386" t="n">
        <v>207.505570140088</v>
      </c>
      <c r="H1386" t="n">
        <v>766.1105649572049</v>
      </c>
      <c r="I1386" t="n">
        <v>21.41976484978704</v>
      </c>
      <c r="J1386" t="n">
        <v>21.41976484978704</v>
      </c>
      <c r="K1386" t="n">
        <v>985.7262492013577</v>
      </c>
      <c r="L1386" t="n">
        <v>3</v>
      </c>
      <c r="M1386" t="n">
        <v>266.9897749732821</v>
      </c>
      <c r="N1386" t="n">
        <v>1243.397446925544</v>
      </c>
      <c r="O1386" t="b">
        <v>0</v>
      </c>
      <c r="P1386" t="n">
        <v>21.41976484978704</v>
      </c>
      <c r="Q1386" t="n">
        <v>0</v>
      </c>
      <c r="R1386" t="n">
        <v>0.9511769924433531</v>
      </c>
      <c r="S1386" t="n">
        <v>45.77600007357166</v>
      </c>
      <c r="T1386" t="n">
        <v>172.9476927926385</v>
      </c>
      <c r="U1386" t="n">
        <v>22.51922094411118</v>
      </c>
      <c r="V1386" t="n">
        <v>8.443826512119642</v>
      </c>
      <c r="W1386" t="n">
        <v>0</v>
      </c>
      <c r="X1386" t="n">
        <v>0</v>
      </c>
      <c r="Y1386" t="n">
        <v>-22.82607512520868</v>
      </c>
      <c r="Z1386" t="n">
        <v>81.5996860477034</v>
      </c>
      <c r="AA1386" t="n">
        <v>1243.397446925544</v>
      </c>
      <c r="AB1386" t="b">
        <v>0</v>
      </c>
      <c r="AC1386" t="b">
        <v>1</v>
      </c>
      <c r="AD1386" t="n">
        <v>90.20756720582602</v>
      </c>
      <c r="AE1386" t="n">
        <v>-0</v>
      </c>
      <c r="AF1386" t="n">
        <v>0</v>
      </c>
      <c r="AG1386" t="n">
        <v>0.02694534788962233</v>
      </c>
      <c r="AH1386" t="b">
        <v>0</v>
      </c>
      <c r="AI1386" t="b">
        <v>0</v>
      </c>
      <c r="AJ1386" t="n">
        <v>1243.397446925544</v>
      </c>
      <c r="AK1386" t="n">
        <v>0</v>
      </c>
      <c r="AL1386" t="n">
        <v>22.51922094411118</v>
      </c>
      <c r="AM1386" t="n">
        <v>0</v>
      </c>
      <c r="AN1386" t="n">
        <v>22.56254266606651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4.564086384624195</v>
      </c>
      <c r="AU1386" t="n">
        <v>1.452451379428512</v>
      </c>
      <c r="AV1386" t="n">
        <v>4.564086384624195</v>
      </c>
    </row>
    <row r="1387" spans="1:48">
      <c r="A1387" t="n">
        <v>1384</v>
      </c>
      <c r="B1387" t="n">
        <v>0</v>
      </c>
      <c r="C1387" t="n">
        <v>0</v>
      </c>
      <c r="D1387" t="n">
        <v>0</v>
      </c>
      <c r="E1387" t="n">
        <v>32.9</v>
      </c>
      <c r="F1387" t="n">
        <v>0.9555615268773199</v>
      </c>
      <c r="G1387" t="n">
        <v>233.0011350719759</v>
      </c>
      <c r="H1387" t="n">
        <v>860.2401906857351</v>
      </c>
      <c r="I1387" t="n">
        <v>24.872743032284</v>
      </c>
      <c r="J1387" t="n">
        <v>24.872743032284</v>
      </c>
      <c r="K1387" t="n">
        <v>1019.382158963212</v>
      </c>
      <c r="L1387" t="n">
        <v>3</v>
      </c>
      <c r="M1387" t="n">
        <v>276.1056768589414</v>
      </c>
      <c r="N1387" t="n">
        <v>1396.169829482948</v>
      </c>
      <c r="O1387" t="b">
        <v>0</v>
      </c>
      <c r="P1387" t="n">
        <v>24.87274303228399</v>
      </c>
      <c r="Q1387" t="n">
        <v>0</v>
      </c>
      <c r="R1387" t="n">
        <v>0.9511052708315345</v>
      </c>
      <c r="S1387" t="n">
        <v>45.80488949441318</v>
      </c>
      <c r="T1387" t="n">
        <v>178.8661782595686</v>
      </c>
      <c r="U1387" t="n">
        <v>26.15140909747897</v>
      </c>
      <c r="V1387" t="n">
        <v>8.745613343400095</v>
      </c>
      <c r="W1387" t="n">
        <v>0</v>
      </c>
      <c r="X1387" t="n">
        <v>0</v>
      </c>
      <c r="Y1387" t="n">
        <v>-22.82607512520868</v>
      </c>
      <c r="Z1387" t="n">
        <v>81.72577564227376</v>
      </c>
      <c r="AA1387" t="n">
        <v>1396.169829482948</v>
      </c>
      <c r="AB1387" t="b">
        <v>0</v>
      </c>
      <c r="AC1387" t="b">
        <v>1</v>
      </c>
      <c r="AD1387" t="n">
        <v>90.19850923950649</v>
      </c>
      <c r="AE1387" t="n">
        <v>-0</v>
      </c>
      <c r="AF1387" t="n">
        <v>0</v>
      </c>
      <c r="AG1387" t="n">
        <v>0.1416835556470814</v>
      </c>
      <c r="AH1387" t="b">
        <v>0</v>
      </c>
      <c r="AI1387" t="b">
        <v>0</v>
      </c>
      <c r="AJ1387" t="n">
        <v>1396.169829482948</v>
      </c>
      <c r="AK1387" t="n">
        <v>0</v>
      </c>
      <c r="AL1387" t="n">
        <v>26.15140909747897</v>
      </c>
      <c r="AM1387" t="n">
        <v>0</v>
      </c>
      <c r="AN1387" t="n">
        <v>26.20623815182869</v>
      </c>
      <c r="AO1387" t="n">
        <v>0</v>
      </c>
      <c r="AP1387" t="n">
        <v>1</v>
      </c>
      <c r="AQ1387" t="n">
        <v>3</v>
      </c>
      <c r="AR1387" t="n">
        <v>0</v>
      </c>
      <c r="AS1387" t="n">
        <v>0</v>
      </c>
      <c r="AT1387" t="n">
        <v>5.205193090699297</v>
      </c>
      <c r="AU1387" t="n">
        <v>1.656473880566234</v>
      </c>
      <c r="AV1387" t="n">
        <v>5.205193090699297</v>
      </c>
    </row>
    <row r="1388" spans="1:48">
      <c r="A1388" t="n">
        <v>1385</v>
      </c>
      <c r="B1388" t="n">
        <v>0</v>
      </c>
      <c r="C1388" t="n">
        <v>0</v>
      </c>
      <c r="D1388" t="n">
        <v>0</v>
      </c>
      <c r="E1388" t="n">
        <v>35.6</v>
      </c>
      <c r="F1388" t="n">
        <v>0.5012778701343183</v>
      </c>
      <c r="G1388" t="n">
        <v>252.1228087708919</v>
      </c>
      <c r="H1388" t="n">
        <v>930.8374099821328</v>
      </c>
      <c r="I1388" t="n">
        <v>15.93366355903285</v>
      </c>
      <c r="J1388" t="n">
        <v>15.93366355903285</v>
      </c>
      <c r="K1388" t="n">
        <v>603.4966838611685</v>
      </c>
      <c r="L1388" t="n">
        <v>3</v>
      </c>
      <c r="M1388" t="n">
        <v>163.4606402657553</v>
      </c>
      <c r="N1388" t="n">
        <v>1510.749116401002</v>
      </c>
      <c r="O1388" t="b">
        <v>0</v>
      </c>
      <c r="P1388" t="n">
        <v>15.93366355903285</v>
      </c>
      <c r="Q1388" t="n">
        <v>0</v>
      </c>
      <c r="R1388" t="n">
        <v>0.9401169946127109</v>
      </c>
      <c r="S1388" t="n">
        <v>45.83848532137019</v>
      </c>
      <c r="T1388" t="n">
        <v>107.1304113091882</v>
      </c>
      <c r="U1388" t="n">
        <v>16.94859645165425</v>
      </c>
      <c r="V1388" t="n">
        <v>6.415290997570608</v>
      </c>
      <c r="W1388" t="n">
        <v>0</v>
      </c>
      <c r="X1388" t="n">
        <v>0</v>
      </c>
      <c r="Y1388" t="n">
        <v>-22.82607512520868</v>
      </c>
      <c r="Z1388" t="n">
        <v>81.82835583104385</v>
      </c>
      <c r="AA1388" t="n">
        <v>1510.749116401002</v>
      </c>
      <c r="AB1388" t="b">
        <v>0</v>
      </c>
      <c r="AC1388" t="b">
        <v>1</v>
      </c>
      <c r="AD1388" t="n">
        <v>90.18945127318696</v>
      </c>
      <c r="AE1388" t="n">
        <v>-0</v>
      </c>
      <c r="AF1388" t="n">
        <v>0</v>
      </c>
      <c r="AG1388" t="n">
        <v>0.1571009370554853</v>
      </c>
      <c r="AH1388" t="b">
        <v>0</v>
      </c>
      <c r="AI1388" t="b">
        <v>0</v>
      </c>
      <c r="AJ1388" t="n">
        <v>1510.749116401002</v>
      </c>
      <c r="AK1388" t="n">
        <v>0</v>
      </c>
      <c r="AL1388" t="n">
        <v>16.94859645165425</v>
      </c>
      <c r="AM1388" t="n">
        <v>0</v>
      </c>
      <c r="AN1388" t="n">
        <v>16.98872429292101</v>
      </c>
      <c r="AO1388" t="n">
        <v>0</v>
      </c>
      <c r="AP1388" t="n">
        <v>1</v>
      </c>
      <c r="AQ1388" t="n">
        <v>3</v>
      </c>
      <c r="AR1388" t="n">
        <v>0</v>
      </c>
      <c r="AS1388" t="n">
        <v>0</v>
      </c>
      <c r="AT1388" t="n">
        <v>3.627407058612699</v>
      </c>
      <c r="AU1388" t="n">
        <v>1.154367367756242</v>
      </c>
      <c r="AV1388" t="n">
        <v>3.627407058612699</v>
      </c>
    </row>
    <row r="1389" spans="1:48">
      <c r="A1389" t="n">
        <v>1386</v>
      </c>
      <c r="B1389" t="n">
        <v>0</v>
      </c>
      <c r="C1389" t="n">
        <v>0</v>
      </c>
      <c r="D1389" t="n">
        <v>0</v>
      </c>
      <c r="E1389" t="n">
        <v>36.7</v>
      </c>
      <c r="F1389" t="n">
        <v>0.205993659252079</v>
      </c>
      <c r="G1389" t="n">
        <v>259.9131202778577</v>
      </c>
      <c r="H1389" t="n">
        <v>959.5992400658506</v>
      </c>
      <c r="I1389" t="n">
        <v>9.035186000168464</v>
      </c>
      <c r="J1389" t="n">
        <v>9.035186000168464</v>
      </c>
      <c r="K1389" t="n">
        <v>331.955811729141</v>
      </c>
      <c r="L1389" t="n">
        <v>4</v>
      </c>
      <c r="M1389" t="n">
        <v>89.91219169261673</v>
      </c>
      <c r="N1389" t="n">
        <v>1158.236282759482</v>
      </c>
      <c r="O1389" t="b">
        <v>1</v>
      </c>
      <c r="P1389" t="n">
        <v>9.035186000168464</v>
      </c>
      <c r="Q1389" t="n">
        <v>9.215506525507424</v>
      </c>
      <c r="R1389" t="n">
        <v>0.9341166494361716</v>
      </c>
      <c r="S1389" t="n">
        <v>45.86484370890417</v>
      </c>
      <c r="T1389" t="n">
        <v>79.74623737671327</v>
      </c>
      <c r="U1389" t="n">
        <v>9.672438667721062</v>
      </c>
      <c r="V1389" t="n">
        <v>5.253949313236305</v>
      </c>
      <c r="W1389" t="n">
        <v>0</v>
      </c>
      <c r="X1389" t="n">
        <v>0</v>
      </c>
      <c r="Y1389" t="n">
        <v>-22.82607512520868</v>
      </c>
      <c r="Z1389" t="n">
        <v>81.87771782380598</v>
      </c>
      <c r="AA1389" t="n">
        <v>1158.236282759482</v>
      </c>
      <c r="AB1389" t="b">
        <v>0</v>
      </c>
      <c r="AC1389" t="b">
        <v>1</v>
      </c>
      <c r="AD1389" t="n">
        <v>90.18039330686743</v>
      </c>
      <c r="AE1389" t="n">
        <v>-0</v>
      </c>
      <c r="AF1389" t="n">
        <v>0</v>
      </c>
      <c r="AG1389" t="n">
        <v>0.145874926499396</v>
      </c>
      <c r="AH1389" t="b">
        <v>0</v>
      </c>
      <c r="AI1389" t="b">
        <v>0</v>
      </c>
      <c r="AJ1389" t="n">
        <v>1167.451789284989</v>
      </c>
      <c r="AK1389" t="n">
        <v>0</v>
      </c>
      <c r="AL1389" t="n">
        <v>9.749397422153782</v>
      </c>
      <c r="AM1389" t="n">
        <v>0</v>
      </c>
      <c r="AN1389" t="n">
        <v>9.829977507613453</v>
      </c>
      <c r="AO1389" t="n">
        <v>0</v>
      </c>
      <c r="AP1389" t="n">
        <v>1</v>
      </c>
      <c r="AQ1389" t="n">
        <v>3</v>
      </c>
      <c r="AR1389" t="n">
        <v>0</v>
      </c>
      <c r="AS1389" t="n">
        <v>0</v>
      </c>
      <c r="AT1389" t="n">
        <v>2.284539070732639</v>
      </c>
      <c r="AU1389" t="n">
        <v>0.7270199652273169</v>
      </c>
      <c r="AV1389" t="n">
        <v>2.284539070732639</v>
      </c>
    </row>
    <row r="1390" spans="1:48">
      <c r="A1390" t="n">
        <v>1387</v>
      </c>
      <c r="B1390" t="n">
        <v>0</v>
      </c>
      <c r="C1390" t="n">
        <v>0</v>
      </c>
      <c r="D1390" t="n">
        <v>0</v>
      </c>
      <c r="E1390" t="n">
        <v>37.6</v>
      </c>
      <c r="F1390" t="n">
        <v>0.3414141595240388</v>
      </c>
      <c r="G1390" t="n">
        <v>266.2870115108296</v>
      </c>
      <c r="H1390" t="n">
        <v>983.1316464979831</v>
      </c>
      <c r="I1390" t="n">
        <v>12.81093818351725</v>
      </c>
      <c r="J1390" t="n">
        <v>12.81093818351725</v>
      </c>
      <c r="K1390" t="n">
        <v>459.4119989517904</v>
      </c>
      <c r="L1390" t="n">
        <v>4</v>
      </c>
      <c r="M1390" t="n">
        <v>124.4344525871588</v>
      </c>
      <c r="N1390" t="n">
        <v>1186.639897323066</v>
      </c>
      <c r="O1390" t="b">
        <v>0</v>
      </c>
      <c r="P1390" t="n">
        <v>12.81093818351725</v>
      </c>
      <c r="Q1390" t="n">
        <v>0</v>
      </c>
      <c r="R1390" t="n">
        <v>0.9427010607032792</v>
      </c>
      <c r="S1390" t="n">
        <v>45.88128789499068</v>
      </c>
      <c r="T1390" t="n">
        <v>109.3602201301737</v>
      </c>
      <c r="U1390" t="n">
        <v>13.58960832605828</v>
      </c>
      <c r="V1390" t="n">
        <v>6.266224614714844</v>
      </c>
      <c r="W1390" t="n">
        <v>0</v>
      </c>
      <c r="X1390" t="n">
        <v>0</v>
      </c>
      <c r="Y1390" t="n">
        <v>-22.82607512520868</v>
      </c>
      <c r="Z1390" t="n">
        <v>81.9817253213704</v>
      </c>
      <c r="AA1390" t="n">
        <v>1186.639897323066</v>
      </c>
      <c r="AB1390" t="b">
        <v>0</v>
      </c>
      <c r="AC1390" t="b">
        <v>1</v>
      </c>
      <c r="AD1390" t="n">
        <v>90.1713353405479</v>
      </c>
      <c r="AE1390" t="n">
        <v>-0</v>
      </c>
      <c r="AF1390" t="n">
        <v>0</v>
      </c>
      <c r="AG1390" t="n">
        <v>0.136241650707716</v>
      </c>
      <c r="AH1390" t="b">
        <v>0</v>
      </c>
      <c r="AI1390" t="b">
        <v>0</v>
      </c>
      <c r="AJ1390" t="n">
        <v>1186.639897323066</v>
      </c>
      <c r="AK1390" t="n">
        <v>0</v>
      </c>
      <c r="AL1390" t="n">
        <v>13.58960832605828</v>
      </c>
      <c r="AM1390" t="n">
        <v>0</v>
      </c>
      <c r="AN1390" t="n">
        <v>13.59403848030062</v>
      </c>
      <c r="AO1390" t="n">
        <v>0</v>
      </c>
      <c r="AP1390" t="n">
        <v>1</v>
      </c>
      <c r="AQ1390" t="n">
        <v>3</v>
      </c>
      <c r="AR1390" t="n">
        <v>0</v>
      </c>
      <c r="AS1390" t="n">
        <v>0</v>
      </c>
      <c r="AT1390" t="n">
        <v>2.940893980295055</v>
      </c>
      <c r="AU1390" t="n">
        <v>0.9358949762262825</v>
      </c>
      <c r="AV1390" t="n">
        <v>2.940893980295055</v>
      </c>
    </row>
    <row r="1391" spans="1:48">
      <c r="A1391" t="n">
        <v>1388</v>
      </c>
      <c r="B1391" t="n">
        <v>0</v>
      </c>
      <c r="C1391" t="n">
        <v>0</v>
      </c>
      <c r="D1391" t="n">
        <v>0</v>
      </c>
      <c r="E1391" t="n">
        <v>39.4</v>
      </c>
      <c r="F1391" t="n">
        <v>0.6783497026517669</v>
      </c>
      <c r="G1391" t="n">
        <v>279.0347939767736</v>
      </c>
      <c r="H1391" t="n">
        <v>1030.196459362248</v>
      </c>
      <c r="I1391" t="n">
        <v>22.66651011511309</v>
      </c>
      <c r="J1391" t="n">
        <v>22.66651011511309</v>
      </c>
      <c r="K1391" t="n">
        <v>775.706945226976</v>
      </c>
      <c r="L1391" t="n">
        <v>4</v>
      </c>
      <c r="M1391" t="n">
        <v>210.1048063995059</v>
      </c>
      <c r="N1391" t="n">
        <v>1243.447126450234</v>
      </c>
      <c r="O1391" t="b">
        <v>0</v>
      </c>
      <c r="P1391" t="n">
        <v>22.66651011511309</v>
      </c>
      <c r="Q1391" t="n">
        <v>0</v>
      </c>
      <c r="R1391" t="n">
        <v>0.9520417400576333</v>
      </c>
      <c r="S1391" t="n">
        <v>45.90156598870566</v>
      </c>
      <c r="T1391" t="n">
        <v>182.8406379823352</v>
      </c>
      <c r="U1391" t="n">
        <v>23.80831549858406</v>
      </c>
      <c r="V1391" t="n">
        <v>8.768718844385006</v>
      </c>
      <c r="W1391" t="n">
        <v>0</v>
      </c>
      <c r="X1391" t="n">
        <v>0</v>
      </c>
      <c r="Y1391" t="n">
        <v>-22.82607512520868</v>
      </c>
      <c r="Z1391" t="n">
        <v>82.0988943778669</v>
      </c>
      <c r="AA1391" t="n">
        <v>1243.447126450234</v>
      </c>
      <c r="AB1391" t="b">
        <v>0</v>
      </c>
      <c r="AC1391" t="b">
        <v>1</v>
      </c>
      <c r="AD1391" t="n">
        <v>90.16227737422837</v>
      </c>
      <c r="AE1391" t="n">
        <v>-0</v>
      </c>
      <c r="AF1391" t="n">
        <v>0</v>
      </c>
      <c r="AG1391" t="n">
        <v>0.113223265405369</v>
      </c>
      <c r="AH1391" t="b">
        <v>0</v>
      </c>
      <c r="AI1391" t="b">
        <v>0</v>
      </c>
      <c r="AJ1391" t="n">
        <v>1243.447126450234</v>
      </c>
      <c r="AK1391" t="n">
        <v>0</v>
      </c>
      <c r="AL1391" t="n">
        <v>23.80831549858406</v>
      </c>
      <c r="AM1391" t="n">
        <v>0</v>
      </c>
      <c r="AN1391" t="n">
        <v>23.82665972141669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4.794071272963106</v>
      </c>
      <c r="AU1391" t="n">
        <v>1.525640587555884</v>
      </c>
      <c r="AV1391" t="n">
        <v>4.794071272963106</v>
      </c>
    </row>
    <row r="1392" spans="1:48">
      <c r="A1392" t="n">
        <v>1389</v>
      </c>
      <c r="B1392" t="n">
        <v>0</v>
      </c>
      <c r="C1392" t="n">
        <v>0</v>
      </c>
      <c r="D1392" t="n">
        <v>0</v>
      </c>
      <c r="E1392" t="n">
        <v>42.5</v>
      </c>
      <c r="F1392" t="n">
        <v>1.028520363202217</v>
      </c>
      <c r="G1392" t="n">
        <v>300.9893082236771</v>
      </c>
      <c r="H1392" t="n">
        <v>1111.252525961816</v>
      </c>
      <c r="I1392" t="n">
        <v>34.903765053585</v>
      </c>
      <c r="J1392" t="n">
        <v>34.903765053585</v>
      </c>
      <c r="K1392" t="n">
        <v>1107.36958204535</v>
      </c>
      <c r="L1392" t="n">
        <v>4</v>
      </c>
      <c r="M1392" t="n">
        <v>299.9375899364437</v>
      </c>
      <c r="N1392" t="n">
        <v>1341.281798835912</v>
      </c>
      <c r="O1392" t="b">
        <v>0</v>
      </c>
      <c r="P1392" t="n">
        <v>34.903765053585</v>
      </c>
      <c r="Q1392" t="n">
        <v>0</v>
      </c>
      <c r="R1392" t="n">
        <v>0.9560689649052883</v>
      </c>
      <c r="S1392" t="n">
        <v>45.93159545982656</v>
      </c>
      <c r="T1392" t="n">
        <v>259.9168330248744</v>
      </c>
      <c r="U1392" t="n">
        <v>36.50758087000836</v>
      </c>
      <c r="V1392" t="n">
        <v>11.41841551332206</v>
      </c>
      <c r="W1392" t="n">
        <v>0</v>
      </c>
      <c r="X1392" t="n">
        <v>0</v>
      </c>
      <c r="Y1392" t="n">
        <v>-22.82607512520868</v>
      </c>
      <c r="Z1392" t="n">
        <v>82.21643717130266</v>
      </c>
      <c r="AA1392" t="n">
        <v>1341.281798835912</v>
      </c>
      <c r="AB1392" t="b">
        <v>0</v>
      </c>
      <c r="AC1392" t="b">
        <v>1</v>
      </c>
      <c r="AD1392" t="n">
        <v>90.15321940790884</v>
      </c>
      <c r="AE1392" t="n">
        <v>-0</v>
      </c>
      <c r="AF1392" t="n">
        <v>0</v>
      </c>
      <c r="AG1392" t="n">
        <v>0.103669461384887</v>
      </c>
      <c r="AH1392" t="b">
        <v>0</v>
      </c>
      <c r="AI1392" t="b">
        <v>0</v>
      </c>
      <c r="AJ1392" t="n">
        <v>1341.281798835912</v>
      </c>
      <c r="AK1392" t="n">
        <v>0</v>
      </c>
      <c r="AL1392" t="n">
        <v>36.50758087000836</v>
      </c>
      <c r="AM1392" t="n">
        <v>0</v>
      </c>
      <c r="AN1392" t="n">
        <v>36.54609533368986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7.146868568281682</v>
      </c>
      <c r="AU1392" t="n">
        <v>2.274382699145544</v>
      </c>
      <c r="AV1392" t="n">
        <v>7.146868568281682</v>
      </c>
    </row>
    <row r="1393" spans="1:48">
      <c r="A1393" t="n">
        <v>1390</v>
      </c>
      <c r="B1393" t="n">
        <v>0</v>
      </c>
      <c r="C1393" t="n">
        <v>0</v>
      </c>
      <c r="D1393" t="n">
        <v>0</v>
      </c>
      <c r="E1393" t="n">
        <v>46.5</v>
      </c>
      <c r="F1393" t="n">
        <v>1.124235511206027</v>
      </c>
      <c r="G1393" t="n">
        <v>329.3177137035526</v>
      </c>
      <c r="H1393" t="n">
        <v>1215.840998993516</v>
      </c>
      <c r="I1393" t="n">
        <v>41.57885631028645</v>
      </c>
      <c r="J1393" t="n">
        <v>41.57885631028645</v>
      </c>
      <c r="K1393" t="n">
        <v>1205.671040674119</v>
      </c>
      <c r="L1393" t="n">
        <v>4</v>
      </c>
      <c r="M1393" t="n">
        <v>326.5631204426109</v>
      </c>
      <c r="N1393" t="n">
        <v>1467.520085785174</v>
      </c>
      <c r="O1393" t="b">
        <v>0</v>
      </c>
      <c r="P1393" t="n">
        <v>41.57885631028645</v>
      </c>
      <c r="Q1393" t="n">
        <v>0</v>
      </c>
      <c r="R1393" t="n">
        <v>0.9566179787234418</v>
      </c>
      <c r="S1393" t="n">
        <v>45.97395422785506</v>
      </c>
      <c r="T1393" t="n">
        <v>282.8273005349418</v>
      </c>
      <c r="U1393" t="n">
        <v>43.46443118889667</v>
      </c>
      <c r="V1393" t="n">
        <v>12.26961996939838</v>
      </c>
      <c r="W1393" t="n">
        <v>0</v>
      </c>
      <c r="X1393" t="n">
        <v>0</v>
      </c>
      <c r="Y1393" t="n">
        <v>-22.82607512520868</v>
      </c>
      <c r="Z1393" t="n">
        <v>82.3481782641847</v>
      </c>
      <c r="AA1393" t="n">
        <v>1467.520085785174</v>
      </c>
      <c r="AB1393" t="b">
        <v>0</v>
      </c>
      <c r="AC1393" t="b">
        <v>1</v>
      </c>
      <c r="AD1393" t="n">
        <v>90.1441614415893</v>
      </c>
      <c r="AE1393" t="n">
        <v>-0</v>
      </c>
      <c r="AF1393" t="n">
        <v>0</v>
      </c>
      <c r="AG1393" t="n">
        <v>0.1092507018612008</v>
      </c>
      <c r="AH1393" t="b">
        <v>0</v>
      </c>
      <c r="AI1393" t="b">
        <v>0</v>
      </c>
      <c r="AJ1393" t="n">
        <v>1467.520085785174</v>
      </c>
      <c r="AK1393" t="n">
        <v>0</v>
      </c>
      <c r="AL1393" t="n">
        <v>43.46443118889667</v>
      </c>
      <c r="AM1393" t="n">
        <v>0</v>
      </c>
      <c r="AN1393" t="n">
        <v>43.46452695250243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8.410107974823839</v>
      </c>
      <c r="AU1393" t="n">
        <v>2.676389511453434</v>
      </c>
      <c r="AV1393" t="n">
        <v>8.410107974823839</v>
      </c>
    </row>
    <row r="1394" spans="1:48">
      <c r="A1394" t="n">
        <v>1391</v>
      </c>
      <c r="B1394" t="n">
        <v>0</v>
      </c>
      <c r="C1394" t="n">
        <v>0</v>
      </c>
      <c r="D1394" t="n">
        <v>0</v>
      </c>
      <c r="E1394" t="n">
        <v>50.2</v>
      </c>
      <c r="F1394" t="n">
        <v>0.8912042586403448</v>
      </c>
      <c r="G1394" t="n">
        <v>355.5214887724375</v>
      </c>
      <c r="H1394" t="n">
        <v>1312.585336547839</v>
      </c>
      <c r="I1394" t="n">
        <v>37.19245247837573</v>
      </c>
      <c r="J1394" t="n">
        <v>37.19245247837573</v>
      </c>
      <c r="K1394" t="n">
        <v>998.988164358096</v>
      </c>
      <c r="L1394" t="n">
        <v>5</v>
      </c>
      <c r="M1394" t="n">
        <v>270.5818430005677</v>
      </c>
      <c r="N1394" t="n">
        <v>1312.585336547839</v>
      </c>
      <c r="O1394" t="b">
        <v>1</v>
      </c>
      <c r="P1394" t="n">
        <v>37.19245247837573</v>
      </c>
      <c r="Q1394" t="n">
        <v>39.86966730373869</v>
      </c>
      <c r="R1394" t="n">
        <v>1</v>
      </c>
      <c r="S1394" t="n">
        <v>46.02378320013467</v>
      </c>
      <c r="T1394" t="n">
        <v>270.5818430005676</v>
      </c>
      <c r="U1394" t="n">
        <v>37.19245247837573</v>
      </c>
      <c r="V1394" t="n">
        <v>0</v>
      </c>
      <c r="W1394" t="n">
        <v>0</v>
      </c>
      <c r="X1394" t="n">
        <v>0</v>
      </c>
      <c r="Y1394" t="n">
        <v>-22.82607512520868</v>
      </c>
      <c r="Z1394" t="n">
        <v>82.48083269580026</v>
      </c>
      <c r="AA1394" t="n">
        <v>1312.585336547839</v>
      </c>
      <c r="AB1394" t="b">
        <v>0</v>
      </c>
      <c r="AC1394" t="b">
        <v>1</v>
      </c>
      <c r="AD1394" t="n">
        <v>90.13510347526977</v>
      </c>
      <c r="AE1394" t="n">
        <v>-0</v>
      </c>
      <c r="AF1394" t="n">
        <v>0</v>
      </c>
      <c r="AG1394" t="n">
        <v>0.09676492028980899</v>
      </c>
      <c r="AH1394" t="b">
        <v>0</v>
      </c>
      <c r="AI1394" t="b">
        <v>0</v>
      </c>
      <c r="AJ1394" t="n">
        <v>1352.455003851578</v>
      </c>
      <c r="AK1394" t="n">
        <v>0</v>
      </c>
      <c r="AL1394" t="n">
        <v>38.322170040529</v>
      </c>
      <c r="AM1394" t="n">
        <v>0</v>
      </c>
      <c r="AN1394" t="n">
        <v>38.32796975377475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7.483150868674959</v>
      </c>
      <c r="AU1394" t="n">
        <v>2.381399449032023</v>
      </c>
      <c r="AV1394" t="n">
        <v>7.483150868674959</v>
      </c>
    </row>
    <row r="1395" spans="1:48">
      <c r="A1395" t="n">
        <v>1392</v>
      </c>
      <c r="B1395" t="n">
        <v>0</v>
      </c>
      <c r="C1395" t="n">
        <v>0</v>
      </c>
      <c r="D1395" t="n">
        <v>0</v>
      </c>
      <c r="E1395" t="n">
        <v>52.8</v>
      </c>
      <c r="F1395" t="n">
        <v>0.5609474542325934</v>
      </c>
      <c r="G1395" t="n">
        <v>373.9349523343565</v>
      </c>
      <c r="H1395" t="n">
        <v>1380.567844018444</v>
      </c>
      <c r="I1395" t="n">
        <v>27.39844537449288</v>
      </c>
      <c r="J1395" t="n">
        <v>27.39844537449288</v>
      </c>
      <c r="K1395" t="n">
        <v>699.6828705894429</v>
      </c>
      <c r="L1395" t="n">
        <v>5</v>
      </c>
      <c r="M1395" t="n">
        <v>189.5132368877148</v>
      </c>
      <c r="N1395" t="n">
        <v>1380.567844018444</v>
      </c>
      <c r="O1395" t="b">
        <v>0</v>
      </c>
      <c r="P1395" t="n">
        <v>27.39844537449288</v>
      </c>
      <c r="Q1395" t="n">
        <v>0</v>
      </c>
      <c r="R1395" t="n">
        <v>1</v>
      </c>
      <c r="S1395" t="n">
        <v>46.02378320013467</v>
      </c>
      <c r="T1395" t="n">
        <v>189.5132368877148</v>
      </c>
      <c r="U1395" t="n">
        <v>27.39844537449288</v>
      </c>
      <c r="V1395" t="n">
        <v>0</v>
      </c>
      <c r="W1395" t="n">
        <v>0</v>
      </c>
      <c r="X1395" t="n">
        <v>0</v>
      </c>
      <c r="Y1395" t="n">
        <v>-22.82607512520868</v>
      </c>
      <c r="Z1395" t="n">
        <v>82.58701610162261</v>
      </c>
      <c r="AA1395" t="n">
        <v>1380.567844018444</v>
      </c>
      <c r="AB1395" t="b">
        <v>0</v>
      </c>
      <c r="AC1395" t="b">
        <v>1</v>
      </c>
      <c r="AD1395" t="n">
        <v>90.12604550895024</v>
      </c>
      <c r="AE1395" t="n">
        <v>-0</v>
      </c>
      <c r="AF1395" t="n">
        <v>0</v>
      </c>
      <c r="AG1395" t="n">
        <v>0.08090897371753769</v>
      </c>
      <c r="AH1395" t="b">
        <v>0</v>
      </c>
      <c r="AI1395" t="b">
        <v>0</v>
      </c>
      <c r="AJ1395" t="n">
        <v>1380.567844018444</v>
      </c>
      <c r="AK1395" t="n">
        <v>0</v>
      </c>
      <c r="AL1395" t="n">
        <v>27.39844537449288</v>
      </c>
      <c r="AM1395" t="n">
        <v>0</v>
      </c>
      <c r="AN1395" t="n">
        <v>27.40192319817639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5.439740870934582</v>
      </c>
      <c r="AU1395" t="n">
        <v>1.731115159945237</v>
      </c>
      <c r="AV1395" t="n">
        <v>5.439740870934582</v>
      </c>
    </row>
    <row r="1396" spans="1:48">
      <c r="A1396" t="n">
        <v>1393</v>
      </c>
      <c r="B1396" t="n">
        <v>0</v>
      </c>
      <c r="C1396" t="n">
        <v>0</v>
      </c>
      <c r="D1396" t="n">
        <v>0</v>
      </c>
      <c r="E1396" t="n">
        <v>54.3</v>
      </c>
      <c r="F1396" t="n">
        <v>0.2816725910959468</v>
      </c>
      <c r="G1396" t="n">
        <v>384.5581043893098</v>
      </c>
      <c r="H1396" t="n">
        <v>1419.788521405332</v>
      </c>
      <c r="I1396" t="n">
        <v>17.91415122488035</v>
      </c>
      <c r="J1396" t="n">
        <v>17.91415122488035</v>
      </c>
      <c r="K1396" t="n">
        <v>444.8418617929973</v>
      </c>
      <c r="L1396" t="n">
        <v>5</v>
      </c>
      <c r="M1396" t="n">
        <v>120.4880449060123</v>
      </c>
      <c r="N1396" t="n">
        <v>1419.788521405332</v>
      </c>
      <c r="O1396" t="b">
        <v>0</v>
      </c>
      <c r="P1396" t="n">
        <v>17.91415122488035</v>
      </c>
      <c r="Q1396" t="n">
        <v>0</v>
      </c>
      <c r="R1396" t="n">
        <v>1</v>
      </c>
      <c r="S1396" t="n">
        <v>46.02378320013467</v>
      </c>
      <c r="T1396" t="n">
        <v>120.4880449060123</v>
      </c>
      <c r="U1396" t="n">
        <v>17.91415122488035</v>
      </c>
      <c r="V1396" t="n">
        <v>0</v>
      </c>
      <c r="W1396" t="n">
        <v>0</v>
      </c>
      <c r="X1396" t="n">
        <v>0</v>
      </c>
      <c r="Y1396" t="n">
        <v>-22.82607512520868</v>
      </c>
      <c r="Z1396" t="n">
        <v>82.63580400336161</v>
      </c>
      <c r="AA1396" t="n">
        <v>1419.788521405332</v>
      </c>
      <c r="AB1396" t="b">
        <v>0</v>
      </c>
      <c r="AC1396" t="b">
        <v>1</v>
      </c>
      <c r="AD1396" t="n">
        <v>90.11698754263071</v>
      </c>
      <c r="AE1396" t="n">
        <v>-0</v>
      </c>
      <c r="AF1396" t="n">
        <v>0</v>
      </c>
      <c r="AG1396" t="n">
        <v>0.0588835043310974</v>
      </c>
      <c r="AH1396" t="b">
        <v>0</v>
      </c>
      <c r="AI1396" t="b">
        <v>0</v>
      </c>
      <c r="AJ1396" t="n">
        <v>1419.788521405332</v>
      </c>
      <c r="AK1396" t="n">
        <v>0</v>
      </c>
      <c r="AL1396" t="n">
        <v>17.91415122488035</v>
      </c>
      <c r="AM1396" t="n">
        <v>0</v>
      </c>
      <c r="AN1396" t="n">
        <v>17.91646398828334</v>
      </c>
      <c r="AO1396" t="n">
        <v>0</v>
      </c>
      <c r="AP1396" t="n">
        <v>1</v>
      </c>
      <c r="AQ1396" t="n">
        <v>3</v>
      </c>
      <c r="AR1396" t="n">
        <v>0</v>
      </c>
      <c r="AS1396" t="n">
        <v>0</v>
      </c>
      <c r="AT1396" t="n">
        <v>3.753557491893537</v>
      </c>
      <c r="AU1396" t="n">
        <v>1.19451283289282</v>
      </c>
      <c r="AV1396" t="n">
        <v>3.753557491893537</v>
      </c>
    </row>
    <row r="1397" spans="1:48">
      <c r="A1397" t="n">
        <v>1394</v>
      </c>
      <c r="B1397" t="n">
        <v>0</v>
      </c>
      <c r="C1397" t="n">
        <v>0</v>
      </c>
      <c r="D1397" t="n">
        <v>0</v>
      </c>
      <c r="E1397" t="n">
        <v>54.9</v>
      </c>
      <c r="F1397" t="n">
        <v>0.06236218138362126</v>
      </c>
      <c r="G1397" t="n">
        <v>388.8073652112911</v>
      </c>
      <c r="H1397" t="n">
        <v>1435.476792360087</v>
      </c>
      <c r="I1397" t="n">
        <v>9.900349562911892</v>
      </c>
      <c r="J1397" t="n">
        <v>9.900349562911892</v>
      </c>
      <c r="K1397" t="n">
        <v>243.1573646377038</v>
      </c>
      <c r="L1397" t="n">
        <v>5</v>
      </c>
      <c r="M1397" t="n">
        <v>65.86060797337589</v>
      </c>
      <c r="N1397" t="n">
        <v>1435.476792360087</v>
      </c>
      <c r="O1397" t="b">
        <v>0</v>
      </c>
      <c r="P1397" t="n">
        <v>9.900349562911893</v>
      </c>
      <c r="Q1397" t="n">
        <v>0</v>
      </c>
      <c r="R1397" t="n">
        <v>1</v>
      </c>
      <c r="S1397" t="n">
        <v>46.02378320013467</v>
      </c>
      <c r="T1397" t="n">
        <v>65.86060797337589</v>
      </c>
      <c r="U1397" t="n">
        <v>9.900349562911893</v>
      </c>
      <c r="V1397" t="n">
        <v>0</v>
      </c>
      <c r="W1397" t="n">
        <v>0</v>
      </c>
      <c r="X1397" t="n">
        <v>0</v>
      </c>
      <c r="Y1397" t="n">
        <v>-22.82607512520868</v>
      </c>
      <c r="Z1397" t="n">
        <v>82.6941008665018</v>
      </c>
      <c r="AA1397" t="n">
        <v>1435.476792360087</v>
      </c>
      <c r="AB1397" t="b">
        <v>0</v>
      </c>
      <c r="AC1397" t="b">
        <v>1</v>
      </c>
      <c r="AD1397" t="n">
        <v>90.10792957631118</v>
      </c>
      <c r="AE1397" t="n">
        <v>-0</v>
      </c>
      <c r="AF1397" t="n">
        <v>0</v>
      </c>
      <c r="AG1397" t="n">
        <v>0.03634866857533114</v>
      </c>
      <c r="AH1397" t="b">
        <v>0</v>
      </c>
      <c r="AI1397" t="b">
        <v>0</v>
      </c>
      <c r="AJ1397" t="n">
        <v>1435.476792360087</v>
      </c>
      <c r="AK1397" t="n">
        <v>0</v>
      </c>
      <c r="AL1397" t="n">
        <v>9.900349562911893</v>
      </c>
      <c r="AM1397" t="n">
        <v>0</v>
      </c>
      <c r="AN1397" t="n">
        <v>9.900538359924383</v>
      </c>
      <c r="AO1397" t="n">
        <v>0</v>
      </c>
      <c r="AP1397" t="n">
        <v>1</v>
      </c>
      <c r="AQ1397" t="n">
        <v>3</v>
      </c>
      <c r="AR1397" t="n">
        <v>0</v>
      </c>
      <c r="AS1397" t="n">
        <v>0</v>
      </c>
      <c r="AT1397" t="n">
        <v>2.408235615509033</v>
      </c>
      <c r="AU1397" t="n">
        <v>0.7663845175057918</v>
      </c>
      <c r="AV1397" t="n">
        <v>2.408235615509033</v>
      </c>
    </row>
    <row r="1398" spans="1:48">
      <c r="A1398" t="n">
        <v>1395</v>
      </c>
      <c r="B1398" t="n">
        <v>0</v>
      </c>
      <c r="C1398" t="n">
        <v>0</v>
      </c>
      <c r="D1398" t="n">
        <v>0</v>
      </c>
      <c r="E1398" t="n">
        <v>54.9</v>
      </c>
      <c r="F1398" t="n">
        <v>-0.03112131663043094</v>
      </c>
      <c r="G1398" t="n">
        <v>388.8073652112911</v>
      </c>
      <c r="H1398" t="n">
        <v>1435.476792360087</v>
      </c>
      <c r="I1398" t="n">
        <v>6.370981179097752</v>
      </c>
      <c r="J1398" t="n">
        <v>6.370981179097752</v>
      </c>
      <c r="K1398" t="n">
        <v>156.4743733361859</v>
      </c>
      <c r="L1398" t="n">
        <v>5</v>
      </c>
      <c r="M1398" t="n">
        <v>42.38200794587917</v>
      </c>
      <c r="N1398" t="n">
        <v>1435.476792360087</v>
      </c>
      <c r="O1398" t="b">
        <v>0</v>
      </c>
      <c r="P1398" t="n">
        <v>6.370981179097752</v>
      </c>
      <c r="Q1398" t="n">
        <v>0</v>
      </c>
      <c r="R1398" t="n">
        <v>1</v>
      </c>
      <c r="S1398" t="n">
        <v>46.02378320013467</v>
      </c>
      <c r="T1398" t="n">
        <v>42.38200794587916</v>
      </c>
      <c r="U1398" t="n">
        <v>6.370981179097751</v>
      </c>
      <c r="V1398" t="n">
        <v>0</v>
      </c>
      <c r="W1398" t="n">
        <v>0</v>
      </c>
      <c r="X1398" t="n">
        <v>0</v>
      </c>
      <c r="Y1398" t="n">
        <v>-22.82607512520868</v>
      </c>
      <c r="Z1398" t="n">
        <v>82.70209522552067</v>
      </c>
      <c r="AA1398" t="n">
        <v>1435.476792360087</v>
      </c>
      <c r="AB1398" t="b">
        <v>0</v>
      </c>
      <c r="AC1398" t="b">
        <v>1</v>
      </c>
      <c r="AD1398" t="n">
        <v>90.09887160999165</v>
      </c>
      <c r="AE1398" t="n">
        <v>-0</v>
      </c>
      <c r="AF1398" t="n">
        <v>0</v>
      </c>
      <c r="AG1398" t="n">
        <v>0.01775742010433723</v>
      </c>
      <c r="AH1398" t="b">
        <v>0</v>
      </c>
      <c r="AI1398" t="b">
        <v>0</v>
      </c>
      <c r="AJ1398" t="n">
        <v>1435.476792360087</v>
      </c>
      <c r="AK1398" t="n">
        <v>0</v>
      </c>
      <c r="AL1398" t="n">
        <v>6.370981179097751</v>
      </c>
      <c r="AM1398" t="n">
        <v>0</v>
      </c>
      <c r="AN1398" t="n">
        <v>6.371002156543583</v>
      </c>
      <c r="AO1398" t="n">
        <v>0</v>
      </c>
      <c r="AP1398" t="n">
        <v>1</v>
      </c>
      <c r="AQ1398" t="n">
        <v>3</v>
      </c>
      <c r="AR1398" t="n">
        <v>0</v>
      </c>
      <c r="AS1398" t="n">
        <v>0</v>
      </c>
      <c r="AT1398" t="n">
        <v>1.828360031143485</v>
      </c>
      <c r="AU1398" t="n">
        <v>0.5818478936491412</v>
      </c>
      <c r="AV1398" t="n">
        <v>1.828360031143485</v>
      </c>
    </row>
    <row r="1399" spans="1:48">
      <c r="A1399" t="n">
        <v>1396</v>
      </c>
      <c r="B1399" t="n">
        <v>0</v>
      </c>
      <c r="C1399" t="n">
        <v>0</v>
      </c>
      <c r="D1399" t="n">
        <v>0</v>
      </c>
      <c r="E1399" t="n">
        <v>54.7</v>
      </c>
      <c r="F1399" t="n">
        <v>-0.1045435815285609</v>
      </c>
      <c r="G1399" t="n">
        <v>387.3909449372974</v>
      </c>
      <c r="H1399" t="n">
        <v>1430.247368708502</v>
      </c>
      <c r="I1399" t="n">
        <v>3.563217228805188</v>
      </c>
      <c r="J1399" t="n">
        <v>3.563217228805188</v>
      </c>
      <c r="K1399" t="n">
        <v>87.83431456298104</v>
      </c>
      <c r="L1399" t="n">
        <v>5</v>
      </c>
      <c r="M1399" t="n">
        <v>23.79044273103495</v>
      </c>
      <c r="N1399" t="n">
        <v>1430.247368708502</v>
      </c>
      <c r="O1399" t="b">
        <v>0</v>
      </c>
      <c r="P1399" t="n">
        <v>3.563217228805188</v>
      </c>
      <c r="Q1399" t="n">
        <v>0</v>
      </c>
      <c r="R1399" t="n">
        <v>1</v>
      </c>
      <c r="S1399" t="n">
        <v>46.02378320013467</v>
      </c>
      <c r="T1399" t="n">
        <v>23.79044273103495</v>
      </c>
      <c r="U1399" t="n">
        <v>3.563217228805187</v>
      </c>
      <c r="V1399" t="n">
        <v>0</v>
      </c>
      <c r="W1399" t="n">
        <v>0</v>
      </c>
      <c r="X1399" t="n">
        <v>0</v>
      </c>
      <c r="Y1399" t="n">
        <v>-22.82607512520868</v>
      </c>
      <c r="Z1399" t="n">
        <v>82.69122937915886</v>
      </c>
      <c r="AA1399" t="n">
        <v>1430.247368708502</v>
      </c>
      <c r="AB1399" t="b">
        <v>0</v>
      </c>
      <c r="AC1399" t="b">
        <v>1</v>
      </c>
      <c r="AD1399" t="n">
        <v>90.08981364367212</v>
      </c>
      <c r="AE1399" t="n">
        <v>-0</v>
      </c>
      <c r="AF1399" t="n">
        <v>0</v>
      </c>
      <c r="AG1399" t="n">
        <v>-0.003374517939342625</v>
      </c>
      <c r="AH1399" t="b">
        <v>0</v>
      </c>
      <c r="AI1399" t="b">
        <v>0</v>
      </c>
      <c r="AJ1399" t="n">
        <v>1430.247368708502</v>
      </c>
      <c r="AK1399" t="n">
        <v>0</v>
      </c>
      <c r="AL1399" t="n">
        <v>3.563217228805187</v>
      </c>
      <c r="AM1399" t="n">
        <v>0</v>
      </c>
      <c r="AN1399" t="n">
        <v>3.563552867938502</v>
      </c>
      <c r="AO1399" t="n">
        <v>0</v>
      </c>
      <c r="AP1399" t="n">
        <v>1</v>
      </c>
      <c r="AQ1399" t="n">
        <v>3</v>
      </c>
      <c r="AR1399" t="n">
        <v>0</v>
      </c>
      <c r="AS1399" t="n">
        <v>0</v>
      </c>
      <c r="AT1399" t="n">
        <v>1.370140437104574</v>
      </c>
      <c r="AU1399" t="n">
        <v>0.436026446516784</v>
      </c>
      <c r="AV1399" t="n">
        <v>1.370140437104574</v>
      </c>
    </row>
    <row r="1400" spans="1:48">
      <c r="A1400" t="n">
        <v>1397</v>
      </c>
      <c r="B1400" t="n">
        <v>0</v>
      </c>
      <c r="C1400" t="n">
        <v>0</v>
      </c>
      <c r="D1400" t="n">
        <v>0</v>
      </c>
      <c r="E1400" t="n">
        <v>54.1</v>
      </c>
      <c r="F1400" t="n">
        <v>-0.2173710239219862</v>
      </c>
      <c r="G1400" t="n">
        <v>383.141684115316</v>
      </c>
      <c r="H1400" t="n">
        <v>1414.559097753747</v>
      </c>
      <c r="I1400" t="n">
        <v>-0.7403705102851613</v>
      </c>
      <c r="J1400" t="n">
        <v>-0.7403705102851613</v>
      </c>
      <c r="K1400" t="n">
        <v>-18.45274967198099</v>
      </c>
      <c r="L1400" t="n">
        <v>5</v>
      </c>
      <c r="M1400" t="n">
        <v>-4.998036205845338</v>
      </c>
      <c r="N1400" t="n">
        <v>1414.559097753747</v>
      </c>
      <c r="O1400" t="b">
        <v>0</v>
      </c>
      <c r="P1400" t="n">
        <v>-0.7403705102851613</v>
      </c>
      <c r="Q1400" t="n">
        <v>0</v>
      </c>
      <c r="R1400" t="n">
        <v>1</v>
      </c>
      <c r="S1400" t="n">
        <v>46.02378320013467</v>
      </c>
      <c r="T1400" t="n">
        <v>-4.998036205845338</v>
      </c>
      <c r="U1400" t="n">
        <v>-0.7403705102851612</v>
      </c>
      <c r="V1400" t="n">
        <v>0</v>
      </c>
      <c r="W1400" t="n">
        <v>0</v>
      </c>
      <c r="X1400" t="n">
        <v>0</v>
      </c>
      <c r="Y1400" t="n">
        <v>-22.82607512520868</v>
      </c>
      <c r="Z1400" t="n">
        <v>82.67828587699952</v>
      </c>
      <c r="AA1400" t="n">
        <v>1414.559097753747</v>
      </c>
      <c r="AB1400" t="b">
        <v>0</v>
      </c>
      <c r="AC1400" t="b">
        <v>1</v>
      </c>
      <c r="AD1400" t="n">
        <v>90.08075567735258</v>
      </c>
      <c r="AE1400" t="n">
        <v>-0</v>
      </c>
      <c r="AF1400" t="n">
        <v>0</v>
      </c>
      <c r="AG1400" t="n">
        <v>0.01052914023576335</v>
      </c>
      <c r="AH1400" t="b">
        <v>0</v>
      </c>
      <c r="AI1400" t="b">
        <v>0</v>
      </c>
      <c r="AJ1400" t="n">
        <v>1414.559097753747</v>
      </c>
      <c r="AK1400" t="n">
        <v>0</v>
      </c>
      <c r="AL1400" t="n">
        <v>-0.7403705102851612</v>
      </c>
      <c r="AM1400" t="n">
        <v>0</v>
      </c>
      <c r="AN1400" t="n">
        <v>-0.7391905289571024</v>
      </c>
      <c r="AO1400" t="n">
        <v>0</v>
      </c>
      <c r="AP1400" t="n">
        <v>1</v>
      </c>
      <c r="AQ1400" t="n">
        <v>3</v>
      </c>
      <c r="AR1400" t="n">
        <v>0</v>
      </c>
      <c r="AS1400" t="n">
        <v>0</v>
      </c>
      <c r="AT1400" t="n">
        <v>0.6723722330467669</v>
      </c>
      <c r="AU1400" t="n">
        <v>0.2139722816527316</v>
      </c>
      <c r="AV1400" t="n">
        <v>0.6723722330467669</v>
      </c>
    </row>
    <row r="1401" spans="1:48">
      <c r="A1401" t="n">
        <v>1398</v>
      </c>
      <c r="B1401" t="n">
        <v>0</v>
      </c>
      <c r="C1401" t="n">
        <v>0</v>
      </c>
      <c r="D1401" t="n">
        <v>0</v>
      </c>
      <c r="E1401" t="n">
        <v>53.2</v>
      </c>
      <c r="F1401" t="n">
        <v>-0.2759723227834927</v>
      </c>
      <c r="G1401" t="n">
        <v>376.7677928823441</v>
      </c>
      <c r="H1401" t="n">
        <v>1391.026691321614</v>
      </c>
      <c r="I1401" t="n">
        <v>-2.969596295124319</v>
      </c>
      <c r="J1401" t="n">
        <v>-2.969596295124319</v>
      </c>
      <c r="K1401" t="n">
        <v>-75.26533928084524</v>
      </c>
      <c r="L1401" t="n">
        <v>5</v>
      </c>
      <c r="M1401" t="n">
        <v>-20.38606156035895</v>
      </c>
      <c r="N1401" t="n">
        <v>1391.026691321614</v>
      </c>
      <c r="O1401" t="b">
        <v>0</v>
      </c>
      <c r="P1401" t="n">
        <v>-2.969596295124319</v>
      </c>
      <c r="Q1401" t="n">
        <v>0</v>
      </c>
      <c r="R1401" t="n">
        <v>1</v>
      </c>
      <c r="S1401" t="n">
        <v>46.02378320013467</v>
      </c>
      <c r="T1401" t="n">
        <v>-20.38606156035895</v>
      </c>
      <c r="U1401" t="n">
        <v>-2.969596295124319</v>
      </c>
      <c r="V1401" t="n">
        <v>0</v>
      </c>
      <c r="W1401" t="n">
        <v>0</v>
      </c>
      <c r="X1401" t="n">
        <v>0</v>
      </c>
      <c r="Y1401" t="n">
        <v>-22.82607512520868</v>
      </c>
      <c r="Z1401" t="n">
        <v>82.66585885272585</v>
      </c>
      <c r="AA1401" t="n">
        <v>1391.026691321614</v>
      </c>
      <c r="AB1401" t="b">
        <v>0</v>
      </c>
      <c r="AC1401" t="b">
        <v>1</v>
      </c>
      <c r="AD1401" t="n">
        <v>90.07169771103305</v>
      </c>
      <c r="AE1401" t="n">
        <v>-0</v>
      </c>
      <c r="AF1401" t="n">
        <v>0</v>
      </c>
      <c r="AG1401" t="n">
        <v>-0.008023678332634898</v>
      </c>
      <c r="AH1401" t="b">
        <v>0</v>
      </c>
      <c r="AI1401" t="b">
        <v>0</v>
      </c>
      <c r="AJ1401" t="n">
        <v>1391.026691321614</v>
      </c>
      <c r="AK1401" t="n">
        <v>0</v>
      </c>
      <c r="AL1401" t="n">
        <v>-2.969596295124319</v>
      </c>
      <c r="AM1401" t="n">
        <v>0</v>
      </c>
      <c r="AN1401" t="n">
        <v>-2.967498550541103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 spans="1:48">
      <c r="A1402" t="n">
        <v>1399</v>
      </c>
      <c r="B1402" t="n">
        <v>0</v>
      </c>
      <c r="C1402" t="n">
        <v>0</v>
      </c>
      <c r="D1402" t="n">
        <v>0</v>
      </c>
      <c r="E1402" t="n">
        <v>52.1</v>
      </c>
      <c r="F1402" t="n">
        <v>-0.3454063516107189</v>
      </c>
      <c r="G1402" t="n">
        <v>368.9774813753783</v>
      </c>
      <c r="H1402" t="n">
        <v>1362.264861237897</v>
      </c>
      <c r="I1402" t="n">
        <v>-5.511073297469974</v>
      </c>
      <c r="J1402" t="n">
        <v>-5.511073297469974</v>
      </c>
      <c r="K1402" t="n">
        <v>-142.6289572628581</v>
      </c>
      <c r="L1402" t="n">
        <v>5</v>
      </c>
      <c r="M1402" t="n">
        <v>-38.63189524996157</v>
      </c>
      <c r="N1402" t="n">
        <v>1362.264861237897</v>
      </c>
      <c r="O1402" t="b">
        <v>0</v>
      </c>
      <c r="P1402" t="n">
        <v>-5.511073297469974</v>
      </c>
      <c r="Q1402" t="n">
        <v>0</v>
      </c>
      <c r="R1402" t="n">
        <v>1</v>
      </c>
      <c r="S1402" t="n">
        <v>46.02378320013467</v>
      </c>
      <c r="T1402" t="n">
        <v>-38.63189524996157</v>
      </c>
      <c r="U1402" t="n">
        <v>-5.511073297469973</v>
      </c>
      <c r="V1402" t="n">
        <v>0</v>
      </c>
      <c r="W1402" t="n">
        <v>-46.33197772752611</v>
      </c>
      <c r="X1402" t="n">
        <v>2</v>
      </c>
      <c r="Y1402" t="n">
        <v>23.50590260231743</v>
      </c>
      <c r="Z1402" t="n">
        <v>82.67113997006049</v>
      </c>
      <c r="AA1402" t="n">
        <v>1362.264861237897</v>
      </c>
      <c r="AB1402" t="b">
        <v>0</v>
      </c>
      <c r="AC1402" t="b">
        <v>1</v>
      </c>
      <c r="AD1402" t="n">
        <v>90.07183259743724</v>
      </c>
      <c r="AE1402" t="n">
        <v>0.9681308778886053</v>
      </c>
      <c r="AF1402" t="n">
        <v>0</v>
      </c>
      <c r="AG1402" t="n">
        <v>-0.01425437766042154</v>
      </c>
      <c r="AH1402" t="b">
        <v>0</v>
      </c>
      <c r="AI1402" t="b">
        <v>0</v>
      </c>
      <c r="AJ1402" t="n">
        <v>1362.264861237897</v>
      </c>
      <c r="AK1402" t="n">
        <v>0</v>
      </c>
      <c r="AL1402" t="n">
        <v>-5.511073297469973</v>
      </c>
      <c r="AM1402" t="n">
        <v>0.06901953398323091</v>
      </c>
      <c r="AN1402" t="n">
        <v>-4.470645159686861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 spans="1:48">
      <c r="A1403" t="n">
        <v>1400</v>
      </c>
      <c r="B1403" t="n">
        <v>0</v>
      </c>
      <c r="C1403" t="n">
        <v>0</v>
      </c>
      <c r="D1403" t="n">
        <v>0</v>
      </c>
      <c r="E1403" t="n">
        <v>50.7</v>
      </c>
      <c r="F1403" t="n">
        <v>-0.4257356041069755</v>
      </c>
      <c r="G1403" t="n">
        <v>359.0625394574219</v>
      </c>
      <c r="H1403" t="n">
        <v>1325.658895676802</v>
      </c>
      <c r="I1403" t="n">
        <v>-8.303750338706958</v>
      </c>
      <c r="J1403" t="n">
        <v>-8.303750338706958</v>
      </c>
      <c r="K1403" t="n">
        <v>-220.8388958541738</v>
      </c>
      <c r="L1403" t="n">
        <v>5</v>
      </c>
      <c r="M1403" t="n">
        <v>-59.81551892041542</v>
      </c>
      <c r="N1403" t="n">
        <v>1325.658895676802</v>
      </c>
      <c r="O1403" t="b">
        <v>0</v>
      </c>
      <c r="P1403" t="n">
        <v>-8.303750338706958</v>
      </c>
      <c r="Q1403" t="n">
        <v>0</v>
      </c>
      <c r="R1403" t="n">
        <v>1</v>
      </c>
      <c r="S1403" t="n">
        <v>46.02378320013467</v>
      </c>
      <c r="T1403" t="n">
        <v>-59.81551892041544</v>
      </c>
      <c r="U1403" t="n">
        <v>-8.303750338706958</v>
      </c>
      <c r="V1403" t="n">
        <v>0</v>
      </c>
      <c r="W1403" t="n">
        <v>-55.93191224022065</v>
      </c>
      <c r="X1403" t="n">
        <v>2</v>
      </c>
      <c r="Y1403" t="n">
        <v>33.10583711501197</v>
      </c>
      <c r="Z1403" t="n">
        <v>82.63283423221284</v>
      </c>
      <c r="AA1403" t="n">
        <v>1325.658895676802</v>
      </c>
      <c r="AB1403" t="b">
        <v>0</v>
      </c>
      <c r="AC1403" t="b">
        <v>1</v>
      </c>
      <c r="AD1403" t="n">
        <v>90.08306508547639</v>
      </c>
      <c r="AE1403" t="n">
        <v>1.168726524422521</v>
      </c>
      <c r="AF1403" t="n">
        <v>0</v>
      </c>
      <c r="AG1403" t="n">
        <v>-0.02022252746857678</v>
      </c>
      <c r="AH1403" t="b">
        <v>0</v>
      </c>
      <c r="AI1403" t="b">
        <v>0</v>
      </c>
      <c r="AJ1403" t="n">
        <v>1325.658895676802</v>
      </c>
      <c r="AK1403" t="n">
        <v>0</v>
      </c>
      <c r="AL1403" t="n">
        <v>-8.303750338706958</v>
      </c>
      <c r="AM1403" t="n">
        <v>2.801436316731199</v>
      </c>
      <c r="AN1403" t="n">
        <v>-4.328867572241003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 spans="1:48">
      <c r="A1404" t="n">
        <v>1401</v>
      </c>
      <c r="B1404" t="n">
        <v>0</v>
      </c>
      <c r="C1404" t="n">
        <v>0</v>
      </c>
      <c r="D1404" t="n">
        <v>0</v>
      </c>
      <c r="E1404" t="n">
        <v>49.1</v>
      </c>
      <c r="F1404" t="n">
        <v>-0.4516512319613701</v>
      </c>
      <c r="G1404" t="n">
        <v>347.7311772654717</v>
      </c>
      <c r="H1404" t="n">
        <v>1283.823506464121</v>
      </c>
      <c r="I1404" t="n">
        <v>-9.068283530100521</v>
      </c>
      <c r="J1404" t="n">
        <v>-9.068283530100521</v>
      </c>
      <c r="K1404" t="n">
        <v>-249.0306725771345</v>
      </c>
      <c r="L1404" t="n">
        <v>5</v>
      </c>
      <c r="M1404" t="n">
        <v>-67.45142810864965</v>
      </c>
      <c r="N1404" t="n">
        <v>1283.823506464121</v>
      </c>
      <c r="O1404" t="b">
        <v>0</v>
      </c>
      <c r="P1404" t="n">
        <v>-9.068283530100519</v>
      </c>
      <c r="Q1404" t="n">
        <v>0</v>
      </c>
      <c r="R1404" t="n">
        <v>1</v>
      </c>
      <c r="S1404" t="n">
        <v>46.02378320013467</v>
      </c>
      <c r="T1404" t="n">
        <v>-67.45142810864965</v>
      </c>
      <c r="U1404" t="n">
        <v>-9.068283530100519</v>
      </c>
      <c r="V1404" t="n">
        <v>0</v>
      </c>
      <c r="W1404" t="n">
        <v>-62.66686161401244</v>
      </c>
      <c r="X1404" t="n">
        <v>2</v>
      </c>
      <c r="Y1404" t="n">
        <v>39.84078648880376</v>
      </c>
      <c r="Z1404" t="n">
        <v>82.59632922222949</v>
      </c>
      <c r="AA1404" t="n">
        <v>1283.823506464121</v>
      </c>
      <c r="AB1404" t="b">
        <v>0</v>
      </c>
      <c r="AC1404" t="b">
        <v>1</v>
      </c>
      <c r="AD1404" t="n">
        <v>90.09753862190573</v>
      </c>
      <c r="AE1404" t="n">
        <v>1.309456809845036</v>
      </c>
      <c r="AF1404" t="n">
        <v>0</v>
      </c>
      <c r="AG1404" t="n">
        <v>-0.1468943492946562</v>
      </c>
      <c r="AH1404" t="b">
        <v>0</v>
      </c>
      <c r="AI1404" t="b">
        <v>0</v>
      </c>
      <c r="AJ1404" t="n">
        <v>1283.823506464121</v>
      </c>
      <c r="AK1404" t="n">
        <v>0</v>
      </c>
      <c r="AL1404" t="n">
        <v>-9.068283530100519</v>
      </c>
      <c r="AM1404" t="n">
        <v>3.584116702675074</v>
      </c>
      <c r="AN1404" t="n">
        <v>-4.168998907952603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 spans="1:48">
      <c r="A1405" t="n">
        <v>1402</v>
      </c>
      <c r="B1405" t="n">
        <v>0</v>
      </c>
      <c r="C1405" t="n">
        <v>0</v>
      </c>
      <c r="D1405" t="n">
        <v>0</v>
      </c>
      <c r="E1405" t="n">
        <v>47.4</v>
      </c>
      <c r="F1405" t="n">
        <v>-0.5176594680475297</v>
      </c>
      <c r="G1405" t="n">
        <v>335.6916049365246</v>
      </c>
      <c r="H1405" t="n">
        <v>1239.373405425649</v>
      </c>
      <c r="I1405" t="n">
        <v>-11.05746397822058</v>
      </c>
      <c r="J1405" t="n">
        <v>-11.05746397822058</v>
      </c>
      <c r="K1405" t="n">
        <v>-314.5476427139987</v>
      </c>
      <c r="L1405" t="n">
        <v>5</v>
      </c>
      <c r="M1405" t="n">
        <v>-85.19708632556843</v>
      </c>
      <c r="N1405" t="n">
        <v>1239.373405425649</v>
      </c>
      <c r="O1405" t="b">
        <v>0</v>
      </c>
      <c r="P1405" t="n">
        <v>-11.05746397822058</v>
      </c>
      <c r="Q1405" t="n">
        <v>0</v>
      </c>
      <c r="R1405" t="n">
        <v>1</v>
      </c>
      <c r="S1405" t="n">
        <v>46.02378320013467</v>
      </c>
      <c r="T1405" t="n">
        <v>-85.19708632556845</v>
      </c>
      <c r="U1405" t="n">
        <v>-11.05746397822058</v>
      </c>
      <c r="V1405" t="n">
        <v>0</v>
      </c>
      <c r="W1405" t="n">
        <v>-67.86669283842768</v>
      </c>
      <c r="X1405" t="n">
        <v>2</v>
      </c>
      <c r="Y1405" t="n">
        <v>45.040617713219</v>
      </c>
      <c r="Z1405" t="n">
        <v>82.51926518975938</v>
      </c>
      <c r="AA1405" t="n">
        <v>1239.373405425649</v>
      </c>
      <c r="AB1405" t="b">
        <v>0</v>
      </c>
      <c r="AC1405" t="b">
        <v>1</v>
      </c>
      <c r="AD1405" t="n">
        <v>90.11438017035852</v>
      </c>
      <c r="AE1405" t="n">
        <v>1.418109999608937</v>
      </c>
      <c r="AF1405" t="n">
        <v>0</v>
      </c>
      <c r="AG1405" t="n">
        <v>-0.1527375576194929</v>
      </c>
      <c r="AH1405" t="b">
        <v>0</v>
      </c>
      <c r="AI1405" t="b">
        <v>0</v>
      </c>
      <c r="AJ1405" t="n">
        <v>1239.373405425649</v>
      </c>
      <c r="AK1405" t="n">
        <v>0</v>
      </c>
      <c r="AL1405" t="n">
        <v>-11.05746397822058</v>
      </c>
      <c r="AM1405" t="n">
        <v>5.629789220294057</v>
      </c>
      <c r="AN1405" t="n">
        <v>-4.001588084539907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 spans="1:48">
      <c r="A1406" t="n">
        <v>1403</v>
      </c>
      <c r="B1406" t="n">
        <v>0</v>
      </c>
      <c r="C1406" t="n">
        <v>0</v>
      </c>
      <c r="D1406" t="n">
        <v>0</v>
      </c>
      <c r="E1406" t="n">
        <v>45.2</v>
      </c>
      <c r="F1406" t="n">
        <v>-0.7277108958485172</v>
      </c>
      <c r="G1406" t="n">
        <v>320.1109819225931</v>
      </c>
      <c r="H1406" t="n">
        <v>1181.849745258214</v>
      </c>
      <c r="I1406" t="n">
        <v>-17.25466398134431</v>
      </c>
      <c r="J1406" t="n">
        <v>-17.25466398134431</v>
      </c>
      <c r="K1406" t="n">
        <v>-514.7274325036475</v>
      </c>
      <c r="L1406" t="n">
        <v>5</v>
      </c>
      <c r="M1406" t="n">
        <v>-139.4169643834365</v>
      </c>
      <c r="N1406" t="n">
        <v>1181.849745258214</v>
      </c>
      <c r="O1406" t="b">
        <v>0</v>
      </c>
      <c r="P1406" t="n">
        <v>-17.25466398134431</v>
      </c>
      <c r="Q1406" t="n">
        <v>0</v>
      </c>
      <c r="R1406" t="n">
        <v>1</v>
      </c>
      <c r="S1406" t="n">
        <v>46.02378320013467</v>
      </c>
      <c r="T1406" t="n">
        <v>-139.4169643834364</v>
      </c>
      <c r="U1406" t="n">
        <v>-17.25466398134431</v>
      </c>
      <c r="V1406" t="n">
        <v>0</v>
      </c>
      <c r="W1406" t="n">
        <v>-73.80214558975118</v>
      </c>
      <c r="X1406" t="n">
        <v>2</v>
      </c>
      <c r="Y1406" t="n">
        <v>50.9760704645425</v>
      </c>
      <c r="Z1406" t="n">
        <v>82.46569231402742</v>
      </c>
      <c r="AA1406" t="n">
        <v>1181.849745258214</v>
      </c>
      <c r="AB1406" t="b">
        <v>0</v>
      </c>
      <c r="AC1406" t="b">
        <v>1</v>
      </c>
      <c r="AD1406" t="n">
        <v>90.13343110055251</v>
      </c>
      <c r="AE1406" t="n">
        <v>1.542134385457487</v>
      </c>
      <c r="AF1406" t="n">
        <v>0</v>
      </c>
      <c r="AG1406" t="n">
        <v>-0.1572517452979661</v>
      </c>
      <c r="AH1406" t="b">
        <v>0</v>
      </c>
      <c r="AI1406" t="b">
        <v>0</v>
      </c>
      <c r="AJ1406" t="n">
        <v>1181.849745258214</v>
      </c>
      <c r="AK1406" t="n">
        <v>0</v>
      </c>
      <c r="AL1406" t="n">
        <v>-17.25466398134431</v>
      </c>
      <c r="AM1406" t="n">
        <v>11.74791521876768</v>
      </c>
      <c r="AN1406" t="n">
        <v>-3.788545295667346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 spans="1:48">
      <c r="A1407" t="n">
        <v>1404</v>
      </c>
      <c r="B1407" t="n">
        <v>0</v>
      </c>
      <c r="C1407" t="n">
        <v>0</v>
      </c>
      <c r="D1407" t="n">
        <v>0</v>
      </c>
      <c r="E1407" t="n">
        <v>41.8</v>
      </c>
      <c r="F1407" t="n">
        <v>-1.238163615225075</v>
      </c>
      <c r="G1407" t="n">
        <v>296.0318372646989</v>
      </c>
      <c r="H1407" t="n">
        <v>1092.949543181268</v>
      </c>
      <c r="I1407" t="n">
        <v>-30.87728848137584</v>
      </c>
      <c r="J1407" t="n">
        <v>-30.87728848137584</v>
      </c>
      <c r="K1407" t="n">
        <v>-996.0293061366796</v>
      </c>
      <c r="L1407" t="n">
        <v>3</v>
      </c>
      <c r="M1407" t="n">
        <v>-269.7804187802491</v>
      </c>
      <c r="N1407" t="n">
        <v>1773.857108583199</v>
      </c>
      <c r="O1407" t="b">
        <v>1</v>
      </c>
      <c r="P1407" t="n">
        <v>-30.87728848137584</v>
      </c>
      <c r="Q1407" t="n">
        <v>-55.39153446363852</v>
      </c>
      <c r="R1407" t="n">
        <v>0.9571226098135108</v>
      </c>
      <c r="S1407" t="n">
        <v>46.02378320013467</v>
      </c>
      <c r="T1407" t="n">
        <v>-159.0960804063672</v>
      </c>
      <c r="U1407" t="n">
        <v>-29.5533509352591</v>
      </c>
      <c r="V1407" t="n">
        <v>110.6843383738819</v>
      </c>
      <c r="W1407" t="n">
        <v>-78.02830306773346</v>
      </c>
      <c r="X1407" t="n">
        <v>2</v>
      </c>
      <c r="Y1407" t="n">
        <v>55.20222794252478</v>
      </c>
      <c r="Z1407" t="n">
        <v>82.41669063942616</v>
      </c>
      <c r="AA1407" t="n">
        <v>1773.857108583199</v>
      </c>
      <c r="AB1407" t="b">
        <v>0</v>
      </c>
      <c r="AC1407" t="b">
        <v>1</v>
      </c>
      <c r="AD1407" t="n">
        <v>90.15449822325233</v>
      </c>
      <c r="AE1407" t="n">
        <v>1.630442153654132</v>
      </c>
      <c r="AF1407" t="n">
        <v>0</v>
      </c>
      <c r="AG1407" t="n">
        <v>-0.1387983563768006</v>
      </c>
      <c r="AH1407" t="b">
        <v>0</v>
      </c>
      <c r="AI1407" t="b">
        <v>0</v>
      </c>
      <c r="AJ1407" t="n">
        <v>1718.46557411956</v>
      </c>
      <c r="AK1407" t="n">
        <v>0</v>
      </c>
      <c r="AL1407" t="n">
        <v>-28.63050013238136</v>
      </c>
      <c r="AM1407" t="n">
        <v>20.94414168708594</v>
      </c>
      <c r="AN1407" t="n">
        <v>-5.952545962434952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 spans="1:48">
      <c r="A1408" t="n">
        <v>1405</v>
      </c>
      <c r="B1408" t="n">
        <v>0</v>
      </c>
      <c r="C1408" t="n">
        <v>0</v>
      </c>
      <c r="D1408" t="n">
        <v>0</v>
      </c>
      <c r="E1408" t="n">
        <v>36.5</v>
      </c>
      <c r="F1408" t="n">
        <v>-1.569634643251178</v>
      </c>
      <c r="G1408" t="n">
        <v>258.4967000038639</v>
      </c>
      <c r="H1408" t="n">
        <v>954.3698164142654</v>
      </c>
      <c r="I1408" t="n">
        <v>-35.59446211571603</v>
      </c>
      <c r="J1408" t="n">
        <v>-35.59446211571603</v>
      </c>
      <c r="K1408" t="n">
        <v>-1314.918432381241</v>
      </c>
      <c r="L1408" t="n">
        <v>3</v>
      </c>
      <c r="M1408" t="n">
        <v>-356.153421555049</v>
      </c>
      <c r="N1408" t="n">
        <v>1548.942212040353</v>
      </c>
      <c r="O1408" t="b">
        <v>0</v>
      </c>
      <c r="P1408" t="n">
        <v>-35.59446211571603</v>
      </c>
      <c r="Q1408" t="n">
        <v>0</v>
      </c>
      <c r="R1408" t="n">
        <v>0.9596751625766397</v>
      </c>
      <c r="S1408" t="n">
        <v>46.06035674923891</v>
      </c>
      <c r="T1408" t="n">
        <v>-210.5924785786002</v>
      </c>
      <c r="U1408" t="n">
        <v>-34.15912121772782</v>
      </c>
      <c r="V1408" t="n">
        <v>145.5609429764488</v>
      </c>
      <c r="W1408" t="n">
        <v>-72.72915782164129</v>
      </c>
      <c r="X1408" t="n">
        <v>2</v>
      </c>
      <c r="Y1408" t="n">
        <v>49.90308269643261</v>
      </c>
      <c r="Z1408" t="n">
        <v>81.73182084251802</v>
      </c>
      <c r="AA1408" t="n">
        <v>1548.942212040353</v>
      </c>
      <c r="AB1408" t="b">
        <v>0</v>
      </c>
      <c r="AC1408" t="b">
        <v>1</v>
      </c>
      <c r="AD1408" t="n">
        <v>90.17535245155371</v>
      </c>
      <c r="AE1408" t="n">
        <v>1.519713745526833</v>
      </c>
      <c r="AF1408" t="n">
        <v>0</v>
      </c>
      <c r="AG1408" t="n">
        <v>-0.1222352035965977</v>
      </c>
      <c r="AH1408" t="b">
        <v>0</v>
      </c>
      <c r="AI1408" t="b">
        <v>0</v>
      </c>
      <c r="AJ1408" t="n">
        <v>1548.942212040353</v>
      </c>
      <c r="AK1408" t="n">
        <v>0</v>
      </c>
      <c r="AL1408" t="n">
        <v>-34.15912121772782</v>
      </c>
      <c r="AM1408" t="n">
        <v>27.29709693199209</v>
      </c>
      <c r="AN1408" t="n">
        <v>-5.222965872288983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 spans="1:48">
      <c r="A1409" t="n">
        <v>1406</v>
      </c>
      <c r="B1409" t="n">
        <v>0</v>
      </c>
      <c r="C1409" t="n">
        <v>0</v>
      </c>
      <c r="D1409" t="n">
        <v>0</v>
      </c>
      <c r="E1409" t="n">
        <v>31.2</v>
      </c>
      <c r="F1409" t="n">
        <v>-1.316631145103551</v>
      </c>
      <c r="G1409" t="n">
        <v>220.9615627430288</v>
      </c>
      <c r="H1409" t="n">
        <v>815.7900896472624</v>
      </c>
      <c r="I1409" t="n">
        <v>-25.23867546874997</v>
      </c>
      <c r="J1409" t="n">
        <v>-25.23867546874997</v>
      </c>
      <c r="K1409" t="n">
        <v>-1090.739920937795</v>
      </c>
      <c r="L1409" t="n">
        <v>3</v>
      </c>
      <c r="M1409" t="n">
        <v>-295.433348032989</v>
      </c>
      <c r="N1409" t="n">
        <v>1324.027315497507</v>
      </c>
      <c r="O1409" t="b">
        <v>0</v>
      </c>
      <c r="P1409" t="n">
        <v>-25.23867546874997</v>
      </c>
      <c r="Q1409" t="n">
        <v>0</v>
      </c>
      <c r="R1409" t="n">
        <v>0.9586021667015951</v>
      </c>
      <c r="S1409" t="n">
        <v>46.10000779695478</v>
      </c>
      <c r="T1409" t="n">
        <v>-174.4935597907146</v>
      </c>
      <c r="U1409" t="n">
        <v>-24.19384898902212</v>
      </c>
      <c r="V1409" t="n">
        <v>120.9397882422745</v>
      </c>
      <c r="W1409" t="n">
        <v>-80.32673498844004</v>
      </c>
      <c r="X1409" t="n">
        <v>2</v>
      </c>
      <c r="Y1409" t="n">
        <v>57.50065986323136</v>
      </c>
      <c r="Z1409" t="n">
        <v>81.67425465749341</v>
      </c>
      <c r="AA1409" t="n">
        <v>1324.027315497507</v>
      </c>
      <c r="AB1409" t="b">
        <v>0</v>
      </c>
      <c r="AC1409" t="b">
        <v>1</v>
      </c>
      <c r="AD1409" t="n">
        <v>90.19666271793459</v>
      </c>
      <c r="AE1409" t="n">
        <v>1.678469089310688</v>
      </c>
      <c r="AF1409" t="n">
        <v>0</v>
      </c>
      <c r="AG1409" t="n">
        <v>-0.1144346144289128</v>
      </c>
      <c r="AH1409" t="b">
        <v>0</v>
      </c>
      <c r="AI1409" t="b">
        <v>0</v>
      </c>
      <c r="AJ1409" t="n">
        <v>1324.027315497507</v>
      </c>
      <c r="AK1409" t="n">
        <v>0</v>
      </c>
      <c r="AL1409" t="n">
        <v>-24.19384898902212</v>
      </c>
      <c r="AM1409" t="n">
        <v>18.08336675703546</v>
      </c>
      <c r="AN1409" t="n">
        <v>-4.32258987749479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 spans="1:48">
      <c r="A1410" t="n">
        <v>1407</v>
      </c>
      <c r="B1410" t="n">
        <v>0</v>
      </c>
      <c r="C1410" t="n">
        <v>0</v>
      </c>
      <c r="D1410" t="n">
        <v>0</v>
      </c>
      <c r="E1410" t="n">
        <v>27.6</v>
      </c>
      <c r="F1410" t="n">
        <v>-0.5805074430012933</v>
      </c>
      <c r="G1410" t="n">
        <v>195.4659978111409</v>
      </c>
      <c r="H1410" t="n">
        <v>721.6604639187323</v>
      </c>
      <c r="I1410" t="n">
        <v>-8.486717221065824</v>
      </c>
      <c r="J1410" t="n">
        <v>-8.486717221065824</v>
      </c>
      <c r="K1410" t="n">
        <v>-414.6101147456206</v>
      </c>
      <c r="L1410" t="n">
        <v>3</v>
      </c>
      <c r="M1410" t="n">
        <v>-112.2995977100814</v>
      </c>
      <c r="N1410" t="n">
        <v>1171.254932940102</v>
      </c>
      <c r="O1410" t="b">
        <v>0</v>
      </c>
      <c r="P1410" t="n">
        <v>-8.486717221065824</v>
      </c>
      <c r="Q1410" t="n">
        <v>0</v>
      </c>
      <c r="R1410" t="n">
        <v>0.9462662147839527</v>
      </c>
      <c r="S1410" t="n">
        <v>46.1288709504123</v>
      </c>
      <c r="T1410" t="n">
        <v>-65.47462430491645</v>
      </c>
      <c r="U1410" t="n">
        <v>-8.030693780719742</v>
      </c>
      <c r="V1410" t="n">
        <v>46.82497340516498</v>
      </c>
      <c r="W1410" t="n">
        <v>-63.22147935938391</v>
      </c>
      <c r="X1410" t="n">
        <v>2</v>
      </c>
      <c r="Y1410" t="n">
        <v>40.39540423417522</v>
      </c>
      <c r="Z1410" t="n">
        <v>81.65334246494733</v>
      </c>
      <c r="AA1410" t="n">
        <v>1171.254932940102</v>
      </c>
      <c r="AB1410" t="b">
        <v>0</v>
      </c>
      <c r="AC1410" t="b">
        <v>1</v>
      </c>
      <c r="AD1410" t="n">
        <v>90.21608654017614</v>
      </c>
      <c r="AE1410" t="n">
        <v>1.321045837360261</v>
      </c>
      <c r="AF1410" t="n">
        <v>0</v>
      </c>
      <c r="AG1410" t="n">
        <v>-0.1092001218835619</v>
      </c>
      <c r="AH1410" t="b">
        <v>0</v>
      </c>
      <c r="AI1410" t="b">
        <v>0</v>
      </c>
      <c r="AJ1410" t="n">
        <v>1171.254932940102</v>
      </c>
      <c r="AK1410" t="n">
        <v>0</v>
      </c>
      <c r="AL1410" t="n">
        <v>-8.030693780719742</v>
      </c>
      <c r="AM1410" t="n">
        <v>2.934368329445773</v>
      </c>
      <c r="AN1410" t="n">
        <v>-3.749736927722569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 spans="1:48">
      <c r="A1411" t="n">
        <v>1408</v>
      </c>
      <c r="B1411" t="n">
        <v>0</v>
      </c>
      <c r="C1411" t="n">
        <v>0</v>
      </c>
      <c r="D1411" t="n">
        <v>0</v>
      </c>
      <c r="E1411" t="n">
        <v>26.9</v>
      </c>
      <c r="F1411" t="n">
        <v>0.05532758377539304</v>
      </c>
      <c r="G1411" t="n">
        <v>190.5085268521627</v>
      </c>
      <c r="H1411" t="n">
        <v>703.3574811381847</v>
      </c>
      <c r="I1411" t="n">
        <v>3.466857132347279</v>
      </c>
      <c r="J1411" t="n">
        <v>3.466857132347279</v>
      </c>
      <c r="K1411" t="n">
        <v>173.777245162777</v>
      </c>
      <c r="L1411" t="n">
        <v>3</v>
      </c>
      <c r="M1411" t="n">
        <v>47.0685929476644</v>
      </c>
      <c r="N1411" t="n">
        <v>1141.549191887274</v>
      </c>
      <c r="O1411" t="b">
        <v>0</v>
      </c>
      <c r="P1411" t="n">
        <v>3.466857132347279</v>
      </c>
      <c r="Q1411" t="n">
        <v>0</v>
      </c>
      <c r="R1411" t="n">
        <v>0.8880133544137851</v>
      </c>
      <c r="S1411" t="n">
        <v>46.14146852024262</v>
      </c>
      <c r="T1411" t="n">
        <v>32.65827179210633</v>
      </c>
      <c r="U1411" t="n">
        <v>3.904059680088817</v>
      </c>
      <c r="V1411" t="n">
        <v>3.657290308640889</v>
      </c>
      <c r="W1411" t="n">
        <v>0</v>
      </c>
      <c r="X1411" t="n">
        <v>0</v>
      </c>
      <c r="Y1411" t="n">
        <v>-22.82607512520868</v>
      </c>
      <c r="Z1411" t="n">
        <v>81.71424181430405</v>
      </c>
      <c r="AA1411" t="n">
        <v>1141.549191887274</v>
      </c>
      <c r="AB1411" t="b">
        <v>0</v>
      </c>
      <c r="AC1411" t="b">
        <v>1</v>
      </c>
      <c r="AD1411" t="n">
        <v>90.21957251817395</v>
      </c>
      <c r="AE1411" t="n">
        <v>-0</v>
      </c>
      <c r="AF1411" t="n">
        <v>0</v>
      </c>
      <c r="AG1411" t="n">
        <v>-0.1067040392828534</v>
      </c>
      <c r="AH1411" t="b">
        <v>0</v>
      </c>
      <c r="AI1411" t="b">
        <v>0</v>
      </c>
      <c r="AJ1411" t="n">
        <v>1141.549191887274</v>
      </c>
      <c r="AK1411" t="n">
        <v>0</v>
      </c>
      <c r="AL1411" t="n">
        <v>3.904059680088817</v>
      </c>
      <c r="AM1411" t="n">
        <v>0</v>
      </c>
      <c r="AN1411" t="n">
        <v>3.904184009010244</v>
      </c>
      <c r="AO1411" t="n">
        <v>0</v>
      </c>
      <c r="AP1411" t="n">
        <v>1</v>
      </c>
      <c r="AQ1411" t="n">
        <v>3</v>
      </c>
      <c r="AR1411" t="n">
        <v>0</v>
      </c>
      <c r="AS1411" t="n">
        <v>0</v>
      </c>
      <c r="AT1411" t="n">
        <v>1.273369179043683</v>
      </c>
      <c r="AU1411" t="n">
        <v>0.405230459014644</v>
      </c>
      <c r="AV1411" t="n">
        <v>1.273369179043683</v>
      </c>
    </row>
    <row r="1412" spans="1:48">
      <c r="A1412" t="n">
        <v>1409</v>
      </c>
      <c r="B1412" t="n">
        <v>0</v>
      </c>
      <c r="C1412" t="n">
        <v>0</v>
      </c>
      <c r="D1412" t="n">
        <v>0</v>
      </c>
      <c r="E1412" t="n">
        <v>27.3</v>
      </c>
      <c r="F1412" t="n">
        <v>0.1091971078997251</v>
      </c>
      <c r="G1412" t="n">
        <v>193.3413674001502</v>
      </c>
      <c r="H1412" t="n">
        <v>713.8163284413547</v>
      </c>
      <c r="I1412" t="n">
        <v>4.543505229015535</v>
      </c>
      <c r="J1412" t="n">
        <v>4.543505229015535</v>
      </c>
      <c r="K1412" t="n">
        <v>224.4076348126007</v>
      </c>
      <c r="L1412" t="n">
        <v>3</v>
      </c>
      <c r="M1412" t="n">
        <v>60.78213293949099</v>
      </c>
      <c r="N1412" t="n">
        <v>1158.523901060319</v>
      </c>
      <c r="O1412" t="b">
        <v>0</v>
      </c>
      <c r="P1412" t="n">
        <v>4.543505229015535</v>
      </c>
      <c r="Q1412" t="n">
        <v>0</v>
      </c>
      <c r="R1412" t="n">
        <v>0.9043339728416513</v>
      </c>
      <c r="S1412" t="n">
        <v>46.15219363107333</v>
      </c>
      <c r="T1412" t="n">
        <v>41.41222549116978</v>
      </c>
      <c r="U1412" t="n">
        <v>5.024145244415253</v>
      </c>
      <c r="V1412" t="n">
        <v>3.961743088525914</v>
      </c>
      <c r="W1412" t="n">
        <v>0</v>
      </c>
      <c r="X1412" t="n">
        <v>0</v>
      </c>
      <c r="Y1412" t="n">
        <v>-22.82607512520868</v>
      </c>
      <c r="Z1412" t="n">
        <v>81.77016767951106</v>
      </c>
      <c r="AA1412" t="n">
        <v>1158.523901060319</v>
      </c>
      <c r="AB1412" t="b">
        <v>0</v>
      </c>
      <c r="AC1412" t="b">
        <v>1</v>
      </c>
      <c r="AD1412" t="n">
        <v>90.21051455185442</v>
      </c>
      <c r="AE1412" t="n">
        <v>-0</v>
      </c>
      <c r="AF1412" t="n">
        <v>0</v>
      </c>
      <c r="AG1412" t="n">
        <v>0.01839302266302179</v>
      </c>
      <c r="AH1412" t="b">
        <v>0</v>
      </c>
      <c r="AI1412" t="b">
        <v>0</v>
      </c>
      <c r="AJ1412" t="n">
        <v>1158.523901060319</v>
      </c>
      <c r="AK1412" t="n">
        <v>0</v>
      </c>
      <c r="AL1412" t="n">
        <v>5.024145244415253</v>
      </c>
      <c r="AM1412" t="n">
        <v>0</v>
      </c>
      <c r="AN1412" t="n">
        <v>5.024642560100965</v>
      </c>
      <c r="AO1412" t="n">
        <v>0</v>
      </c>
      <c r="AP1412" t="n">
        <v>1</v>
      </c>
      <c r="AQ1412" t="n">
        <v>3</v>
      </c>
      <c r="AR1412" t="n">
        <v>0</v>
      </c>
      <c r="AS1412" t="n">
        <v>0</v>
      </c>
      <c r="AT1412" t="n">
        <v>1.468235995744741</v>
      </c>
      <c r="AU1412" t="n">
        <v>0.4672438726248246</v>
      </c>
      <c r="AV1412" t="n">
        <v>1.468235995744741</v>
      </c>
    </row>
    <row r="1413" spans="1:48">
      <c r="A1413" t="n">
        <v>1410</v>
      </c>
      <c r="B1413" t="n">
        <v>0</v>
      </c>
      <c r="C1413" t="n">
        <v>0</v>
      </c>
      <c r="D1413" t="n">
        <v>0</v>
      </c>
      <c r="E1413" t="n">
        <v>27.5</v>
      </c>
      <c r="F1413" t="n">
        <v>0.007883984625710383</v>
      </c>
      <c r="G1413" t="n">
        <v>194.757787674144</v>
      </c>
      <c r="H1413" t="n">
        <v>719.0457520929397</v>
      </c>
      <c r="I1413" t="n">
        <v>2.667802645059304</v>
      </c>
      <c r="J1413" t="n">
        <v>2.667802645059304</v>
      </c>
      <c r="K1413" t="n">
        <v>130.8067779652204</v>
      </c>
      <c r="L1413" t="n">
        <v>3</v>
      </c>
      <c r="M1413" t="n">
        <v>35.42978818126228</v>
      </c>
      <c r="N1413" t="n">
        <v>1167.011255646841</v>
      </c>
      <c r="O1413" t="b">
        <v>0</v>
      </c>
      <c r="P1413" t="n">
        <v>2.667802645059304</v>
      </c>
      <c r="Q1413" t="n">
        <v>0</v>
      </c>
      <c r="R1413" t="n">
        <v>0.8643305312145452</v>
      </c>
      <c r="S1413" t="n">
        <v>46.16420101449395</v>
      </c>
      <c r="T1413" t="n">
        <v>25.25632642623313</v>
      </c>
      <c r="U1413" t="n">
        <v>3.086553753123293</v>
      </c>
      <c r="V1413" t="n">
        <v>3.426512389719093</v>
      </c>
      <c r="W1413" t="n">
        <v>0</v>
      </c>
      <c r="X1413" t="n">
        <v>0</v>
      </c>
      <c r="Y1413" t="n">
        <v>-22.82607512520868</v>
      </c>
      <c r="Z1413" t="n">
        <v>81.75432801716084</v>
      </c>
      <c r="AA1413" t="n">
        <v>1167.011255646841</v>
      </c>
      <c r="AB1413" t="b">
        <v>0</v>
      </c>
      <c r="AC1413" t="b">
        <v>1</v>
      </c>
      <c r="AD1413" t="n">
        <v>90.20145658553488</v>
      </c>
      <c r="AE1413" t="n">
        <v>-0</v>
      </c>
      <c r="AF1413" t="n">
        <v>0</v>
      </c>
      <c r="AG1413" t="n">
        <v>0.03890027244839683</v>
      </c>
      <c r="AH1413" t="b">
        <v>0</v>
      </c>
      <c r="AI1413" t="b">
        <v>0</v>
      </c>
      <c r="AJ1413" t="n">
        <v>1167.011255646841</v>
      </c>
      <c r="AK1413" t="n">
        <v>0</v>
      </c>
      <c r="AL1413" t="n">
        <v>3.086553753123293</v>
      </c>
      <c r="AM1413" t="n">
        <v>0</v>
      </c>
      <c r="AN1413" t="n">
        <v>3.086567567447896</v>
      </c>
      <c r="AO1413" t="n">
        <v>0</v>
      </c>
      <c r="AP1413" t="n">
        <v>1</v>
      </c>
      <c r="AQ1413" t="n">
        <v>3</v>
      </c>
      <c r="AR1413" t="n">
        <v>0</v>
      </c>
      <c r="AS1413" t="n">
        <v>0</v>
      </c>
      <c r="AT1413" t="n">
        <v>1.1505509734024</v>
      </c>
      <c r="AU1413" t="n">
        <v>0.3661454248655139</v>
      </c>
      <c r="AV1413" t="n">
        <v>1.1505509734024</v>
      </c>
    </row>
    <row r="1414" spans="1:48">
      <c r="A1414" t="n">
        <v>1411</v>
      </c>
      <c r="B1414" t="n">
        <v>0</v>
      </c>
      <c r="C1414" t="n">
        <v>0</v>
      </c>
      <c r="D1414" t="n">
        <v>0</v>
      </c>
      <c r="E1414" t="n">
        <v>27.4</v>
      </c>
      <c r="F1414" t="n">
        <v>-0.05739971306923142</v>
      </c>
      <c r="G1414" t="n">
        <v>194.0495775371471</v>
      </c>
      <c r="H1414" t="n">
        <v>716.4310402671472</v>
      </c>
      <c r="I1414" t="n">
        <v>1.424507763967886</v>
      </c>
      <c r="J1414" t="n">
        <v>1.424507763967886</v>
      </c>
      <c r="K1414" t="n">
        <v>70.10088503744498</v>
      </c>
      <c r="L1414" t="n">
        <v>3</v>
      </c>
      <c r="M1414" t="n">
        <v>18.9872386341942</v>
      </c>
      <c r="N1414" t="n">
        <v>1162.76757835358</v>
      </c>
      <c r="O1414" t="b">
        <v>0</v>
      </c>
      <c r="P1414" t="n">
        <v>1.424507763967886</v>
      </c>
      <c r="Q1414" t="n">
        <v>0</v>
      </c>
      <c r="R1414" t="n">
        <v>0.7919965128209988</v>
      </c>
      <c r="S1414" t="n">
        <v>46.17419952784937</v>
      </c>
      <c r="T1414" t="n">
        <v>14.77134424610083</v>
      </c>
      <c r="U1414" t="n">
        <v>1.798628833470435</v>
      </c>
      <c r="V1414" t="n">
        <v>3.072491113510445</v>
      </c>
      <c r="W1414" t="n">
        <v>0</v>
      </c>
      <c r="X1414" t="n">
        <v>0</v>
      </c>
      <c r="Y1414" t="n">
        <v>-22.82607512520868</v>
      </c>
      <c r="Z1414" t="n">
        <v>81.75139362238848</v>
      </c>
      <c r="AA1414" t="n">
        <v>1162.76757835358</v>
      </c>
      <c r="AB1414" t="b">
        <v>0</v>
      </c>
      <c r="AC1414" t="b">
        <v>1</v>
      </c>
      <c r="AD1414" t="n">
        <v>90.19239861921535</v>
      </c>
      <c r="AE1414" t="n">
        <v>-0</v>
      </c>
      <c r="AF1414" t="n">
        <v>0</v>
      </c>
      <c r="AG1414" t="n">
        <v>0.06099722855046197</v>
      </c>
      <c r="AH1414" t="b">
        <v>0</v>
      </c>
      <c r="AI1414" t="b">
        <v>0</v>
      </c>
      <c r="AJ1414" t="n">
        <v>1162.76757835358</v>
      </c>
      <c r="AK1414" t="n">
        <v>0</v>
      </c>
      <c r="AL1414" t="n">
        <v>1.798628833470435</v>
      </c>
      <c r="AM1414" t="n">
        <v>0</v>
      </c>
      <c r="AN1414" t="n">
        <v>1.798849862664085</v>
      </c>
      <c r="AO1414" t="n">
        <v>0</v>
      </c>
      <c r="AP1414" t="n">
        <v>1</v>
      </c>
      <c r="AQ1414" t="n">
        <v>3</v>
      </c>
      <c r="AR1414" t="n">
        <v>0</v>
      </c>
      <c r="AS1414" t="n">
        <v>0</v>
      </c>
      <c r="AT1414" t="n">
        <v>0.9363587345677624</v>
      </c>
      <c r="AU1414" t="n">
        <v>0.2979819882999138</v>
      </c>
      <c r="AV1414" t="n">
        <v>0.9363587345677624</v>
      </c>
    </row>
    <row r="1415" spans="1:48">
      <c r="A1415" t="n">
        <v>1412</v>
      </c>
      <c r="B1415" t="n">
        <v>0</v>
      </c>
      <c r="C1415" t="n">
        <v>0</v>
      </c>
      <c r="D1415" t="n">
        <v>0</v>
      </c>
      <c r="E1415" t="n">
        <v>27.1</v>
      </c>
      <c r="F1415" t="n">
        <v>-0.1116184656821204</v>
      </c>
      <c r="G1415" t="n">
        <v>191.9249471261565</v>
      </c>
      <c r="H1415" t="n">
        <v>708.5869047897697</v>
      </c>
      <c r="I1415" t="n">
        <v>0.3881952917799812</v>
      </c>
      <c r="J1415" t="n">
        <v>0.3881952917799812</v>
      </c>
      <c r="K1415" t="n">
        <v>19.31480002894251</v>
      </c>
      <c r="L1415" t="n">
        <v>3</v>
      </c>
      <c r="M1415" t="n">
        <v>5.231527635141525</v>
      </c>
      <c r="N1415" t="n">
        <v>1150.036546473796</v>
      </c>
      <c r="O1415" t="b">
        <v>0</v>
      </c>
      <c r="P1415" t="n">
        <v>0.3881952917799812</v>
      </c>
      <c r="Q1415" t="n">
        <v>0</v>
      </c>
      <c r="R1415" t="n">
        <v>0.5378353163623645</v>
      </c>
      <c r="S1415" t="n">
        <v>46.18238483619688</v>
      </c>
      <c r="T1415" t="n">
        <v>5.993226451956244</v>
      </c>
      <c r="U1415" t="n">
        <v>0.7217735242927709</v>
      </c>
      <c r="V1415" t="n">
        <v>2.769857607137067</v>
      </c>
      <c r="W1415" t="n">
        <v>0</v>
      </c>
      <c r="X1415" t="n">
        <v>0</v>
      </c>
      <c r="Y1415" t="n">
        <v>-22.82607512520868</v>
      </c>
      <c r="Z1415" t="n">
        <v>81.74476248751245</v>
      </c>
      <c r="AA1415" t="n">
        <v>1150.036546473796</v>
      </c>
      <c r="AB1415" t="b">
        <v>0</v>
      </c>
      <c r="AC1415" t="b">
        <v>1</v>
      </c>
      <c r="AD1415" t="n">
        <v>90.18334065289582</v>
      </c>
      <c r="AE1415" t="n">
        <v>-0</v>
      </c>
      <c r="AF1415" t="n">
        <v>0</v>
      </c>
      <c r="AG1415" t="n">
        <v>0.06809581401363607</v>
      </c>
      <c r="AH1415" t="b">
        <v>0</v>
      </c>
      <c r="AI1415" t="b">
        <v>0</v>
      </c>
      <c r="AJ1415" t="n">
        <v>1150.036546473796</v>
      </c>
      <c r="AK1415" t="n">
        <v>0</v>
      </c>
      <c r="AL1415" t="n">
        <v>0.7217735242927709</v>
      </c>
      <c r="AM1415" t="n">
        <v>0</v>
      </c>
      <c r="AN1415" t="n">
        <v>0.722450426198323</v>
      </c>
      <c r="AO1415" t="n">
        <v>0</v>
      </c>
      <c r="AP1415" t="n">
        <v>1</v>
      </c>
      <c r="AQ1415" t="n">
        <v>3</v>
      </c>
      <c r="AR1415" t="n">
        <v>0</v>
      </c>
      <c r="AS1415" t="n">
        <v>0</v>
      </c>
      <c r="AT1415" t="n">
        <v>0.7531980455186362</v>
      </c>
      <c r="AU1415" t="n">
        <v>0.2396938725528703</v>
      </c>
      <c r="AV1415" t="n">
        <v>0.7531980455186362</v>
      </c>
    </row>
    <row r="1416" spans="1:48">
      <c r="A1416" t="n">
        <v>1413</v>
      </c>
      <c r="B1416" t="n">
        <v>0</v>
      </c>
      <c r="C1416" t="n">
        <v>0</v>
      </c>
      <c r="D1416" t="n">
        <v>0</v>
      </c>
      <c r="E1416" t="n">
        <v>26.7</v>
      </c>
      <c r="F1416" t="n">
        <v>-0.07945975753562262</v>
      </c>
      <c r="G1416" t="n">
        <v>189.0921065781689</v>
      </c>
      <c r="H1416" t="n">
        <v>698.1280574865997</v>
      </c>
      <c r="I1416" t="n">
        <v>0.9595425851364856</v>
      </c>
      <c r="J1416" t="n">
        <v>0.9595425851364856</v>
      </c>
      <c r="K1416" t="n">
        <v>48.45763737954324</v>
      </c>
      <c r="L1416" t="n">
        <v>3</v>
      </c>
      <c r="M1416" t="n">
        <v>13.12503721006046</v>
      </c>
      <c r="N1416" t="n">
        <v>1133.061837300751</v>
      </c>
      <c r="O1416" t="b">
        <v>0</v>
      </c>
      <c r="P1416" t="n">
        <v>0.9595425851364856</v>
      </c>
      <c r="Q1416" t="n">
        <v>0</v>
      </c>
      <c r="R1416" t="n">
        <v>0.7343008446999155</v>
      </c>
      <c r="S1416" t="n">
        <v>46.18734101113446</v>
      </c>
      <c r="T1416" t="n">
        <v>11.01305975657581</v>
      </c>
      <c r="U1416" t="n">
        <v>1.306743131323264</v>
      </c>
      <c r="V1416" t="n">
        <v>2.926160674591546</v>
      </c>
      <c r="W1416" t="n">
        <v>0</v>
      </c>
      <c r="X1416" t="n">
        <v>0</v>
      </c>
      <c r="Y1416" t="n">
        <v>-22.82607512520868</v>
      </c>
      <c r="Z1416" t="n">
        <v>81.76199297759756</v>
      </c>
      <c r="AA1416" t="n">
        <v>1133.061837300751</v>
      </c>
      <c r="AB1416" t="b">
        <v>0</v>
      </c>
      <c r="AC1416" t="b">
        <v>1</v>
      </c>
      <c r="AD1416" t="n">
        <v>90.17428268657629</v>
      </c>
      <c r="AE1416" t="n">
        <v>-0</v>
      </c>
      <c r="AF1416" t="n">
        <v>0</v>
      </c>
      <c r="AG1416" t="n">
        <v>0.0590112664813901</v>
      </c>
      <c r="AH1416" t="b">
        <v>0</v>
      </c>
      <c r="AI1416" t="b">
        <v>0</v>
      </c>
      <c r="AJ1416" t="n">
        <v>1133.061837300751</v>
      </c>
      <c r="AK1416" t="n">
        <v>0</v>
      </c>
      <c r="AL1416" t="n">
        <v>1.306743131323264</v>
      </c>
      <c r="AM1416" t="n">
        <v>0</v>
      </c>
      <c r="AN1416" t="n">
        <v>1.306867460244692</v>
      </c>
      <c r="AO1416" t="n">
        <v>0</v>
      </c>
      <c r="AP1416" t="n">
        <v>1</v>
      </c>
      <c r="AQ1416" t="n">
        <v>3</v>
      </c>
      <c r="AR1416" t="n">
        <v>0</v>
      </c>
      <c r="AS1416" t="n">
        <v>0</v>
      </c>
      <c r="AT1416" t="n">
        <v>0.8397254760718112</v>
      </c>
      <c r="AU1416" t="n">
        <v>0.2672299170696334</v>
      </c>
      <c r="AV1416" t="n">
        <v>0.8397254760718112</v>
      </c>
    </row>
    <row r="1417" spans="1:48">
      <c r="A1417" t="n">
        <v>1414</v>
      </c>
      <c r="B1417" t="n">
        <v>0</v>
      </c>
      <c r="C1417" t="n">
        <v>0</v>
      </c>
      <c r="D1417" t="n">
        <v>0</v>
      </c>
      <c r="E1417" t="n">
        <v>26.8</v>
      </c>
      <c r="F1417" t="n">
        <v>0.1794574958246122</v>
      </c>
      <c r="G1417" t="n">
        <v>189.8003167151658</v>
      </c>
      <c r="H1417" t="n">
        <v>700.7427693123922</v>
      </c>
      <c r="I1417" t="n">
        <v>5.738321577824088</v>
      </c>
      <c r="J1417" t="n">
        <v>5.738321577824088</v>
      </c>
      <c r="K1417" t="n">
        <v>288.708341471997</v>
      </c>
      <c r="L1417" t="n">
        <v>3</v>
      </c>
      <c r="M1417" t="n">
        <v>78.19835901191685</v>
      </c>
      <c r="N1417" t="n">
        <v>1137.305514594012</v>
      </c>
      <c r="O1417" t="b">
        <v>0</v>
      </c>
      <c r="P1417" t="n">
        <v>5.738321577824088</v>
      </c>
      <c r="Q1417" t="n">
        <v>0</v>
      </c>
      <c r="R1417" t="n">
        <v>0.9177641189574021</v>
      </c>
      <c r="S1417" t="n">
        <v>46.19438395189074</v>
      </c>
      <c r="T1417" t="n">
        <v>52.49863906563788</v>
      </c>
      <c r="U1417" t="n">
        <v>6.25250155164372</v>
      </c>
      <c r="V1417" t="n">
        <v>4.317271837100087</v>
      </c>
      <c r="W1417" t="n">
        <v>0</v>
      </c>
      <c r="X1417" t="n">
        <v>0</v>
      </c>
      <c r="Y1417" t="n">
        <v>-22.82607512520868</v>
      </c>
      <c r="Z1417" t="n">
        <v>81.85539757689762</v>
      </c>
      <c r="AA1417" t="n">
        <v>1137.305514594012</v>
      </c>
      <c r="AB1417" t="b">
        <v>0</v>
      </c>
      <c r="AC1417" t="b">
        <v>1</v>
      </c>
      <c r="AD1417" t="n">
        <v>90.16522472025676</v>
      </c>
      <c r="AE1417" t="n">
        <v>-0</v>
      </c>
      <c r="AF1417" t="n">
        <v>0</v>
      </c>
      <c r="AG1417" t="n">
        <v>0.08618889128953144</v>
      </c>
      <c r="AH1417" t="b">
        <v>0</v>
      </c>
      <c r="AI1417" t="b">
        <v>0</v>
      </c>
      <c r="AJ1417" t="n">
        <v>1137.305514594012</v>
      </c>
      <c r="AK1417" t="n">
        <v>0</v>
      </c>
      <c r="AL1417" t="n">
        <v>6.25250155164372</v>
      </c>
      <c r="AM1417" t="n">
        <v>0</v>
      </c>
      <c r="AN1417" t="n">
        <v>6.255609774679418</v>
      </c>
      <c r="AO1417" t="n">
        <v>0</v>
      </c>
      <c r="AP1417" t="n">
        <v>1</v>
      </c>
      <c r="AQ1417" t="n">
        <v>3</v>
      </c>
      <c r="AR1417" t="n">
        <v>0</v>
      </c>
      <c r="AS1417" t="n">
        <v>0</v>
      </c>
      <c r="AT1417" t="n">
        <v>1.665222843891375</v>
      </c>
      <c r="AU1417" t="n">
        <v>0.5299319541396125</v>
      </c>
      <c r="AV1417" t="n">
        <v>1.665222843891375</v>
      </c>
    </row>
    <row r="1418" spans="1:48">
      <c r="A1418" t="n">
        <v>1415</v>
      </c>
      <c r="B1418" t="n">
        <v>0</v>
      </c>
      <c r="C1418" t="n">
        <v>0</v>
      </c>
      <c r="D1418" t="n">
        <v>0</v>
      </c>
      <c r="E1418" t="n">
        <v>28.2</v>
      </c>
      <c r="F1418" t="n">
        <v>0.6116297742371724</v>
      </c>
      <c r="G1418" t="n">
        <v>199.7152586331222</v>
      </c>
      <c r="H1418" t="n">
        <v>737.3487348734872</v>
      </c>
      <c r="I1418" t="n">
        <v>14.46929402410196</v>
      </c>
      <c r="J1418" t="n">
        <v>14.46929402410196</v>
      </c>
      <c r="K1418" t="n">
        <v>691.8428815345186</v>
      </c>
      <c r="L1418" t="n">
        <v>3</v>
      </c>
      <c r="M1418" t="n">
        <v>187.3897295597287</v>
      </c>
      <c r="N1418" t="n">
        <v>1196.71699669967</v>
      </c>
      <c r="O1418" t="b">
        <v>0</v>
      </c>
      <c r="P1418" t="n">
        <v>14.46929402410196</v>
      </c>
      <c r="Q1418" t="n">
        <v>0</v>
      </c>
      <c r="R1418" t="n">
        <v>0.945244820219876</v>
      </c>
      <c r="S1418" t="n">
        <v>46.20741999656115</v>
      </c>
      <c r="T1418" t="n">
        <v>122.1470431728197</v>
      </c>
      <c r="U1418" t="n">
        <v>15.30745656002242</v>
      </c>
      <c r="V1418" t="n">
        <v>6.688183308538314</v>
      </c>
      <c r="W1418" t="n">
        <v>0</v>
      </c>
      <c r="X1418" t="n">
        <v>0</v>
      </c>
      <c r="Y1418" t="n">
        <v>-22.82607512520868</v>
      </c>
      <c r="Z1418" t="n">
        <v>81.98498712619126</v>
      </c>
      <c r="AA1418" t="n">
        <v>1196.71699669967</v>
      </c>
      <c r="AB1418" t="b">
        <v>0</v>
      </c>
      <c r="AC1418" t="b">
        <v>1</v>
      </c>
      <c r="AD1418" t="n">
        <v>90.15616675393723</v>
      </c>
      <c r="AE1418" t="n">
        <v>-0</v>
      </c>
      <c r="AF1418" t="n">
        <v>0</v>
      </c>
      <c r="AG1418" t="n">
        <v>0.1078040239992032</v>
      </c>
      <c r="AH1418" t="b">
        <v>0</v>
      </c>
      <c r="AI1418" t="b">
        <v>0</v>
      </c>
      <c r="AJ1418" t="n">
        <v>1196.71699669967</v>
      </c>
      <c r="AK1418" t="n">
        <v>0</v>
      </c>
      <c r="AL1418" t="n">
        <v>15.30745656002242</v>
      </c>
      <c r="AM1418" t="n">
        <v>0</v>
      </c>
      <c r="AN1418" t="n">
        <v>15.33299924621356</v>
      </c>
      <c r="AO1418" t="n">
        <v>0</v>
      </c>
      <c r="AP1418" t="n">
        <v>1</v>
      </c>
      <c r="AQ1418" t="n">
        <v>3</v>
      </c>
      <c r="AR1418" t="n">
        <v>0</v>
      </c>
      <c r="AS1418" t="n">
        <v>0</v>
      </c>
      <c r="AT1418" t="n">
        <v>3.247721710448392</v>
      </c>
      <c r="AU1418" t="n">
        <v>1.033538255154893</v>
      </c>
      <c r="AV1418" t="n">
        <v>3.247721710448392</v>
      </c>
    </row>
    <row r="1419" spans="1:48">
      <c r="A1419" t="n">
        <v>1416</v>
      </c>
      <c r="B1419" t="n">
        <v>0</v>
      </c>
      <c r="C1419" t="n">
        <v>0</v>
      </c>
      <c r="D1419" t="n">
        <v>0</v>
      </c>
      <c r="E1419" t="n">
        <v>31.1</v>
      </c>
      <c r="F1419" t="n">
        <v>0.9573567405600336</v>
      </c>
      <c r="G1419" t="n">
        <v>220.253352606032</v>
      </c>
      <c r="H1419" t="n">
        <v>813.1753778214701</v>
      </c>
      <c r="I1419" t="n">
        <v>23.47173192828262</v>
      </c>
      <c r="J1419" t="n">
        <v>23.47173192828262</v>
      </c>
      <c r="K1419" t="n">
        <v>1017.639581449459</v>
      </c>
      <c r="L1419" t="n">
        <v>3</v>
      </c>
      <c r="M1419" t="n">
        <v>275.633689450016</v>
      </c>
      <c r="N1419" t="n">
        <v>1319.783638204246</v>
      </c>
      <c r="O1419" t="b">
        <v>0</v>
      </c>
      <c r="P1419" t="n">
        <v>23.47173192828262</v>
      </c>
      <c r="Q1419" t="n">
        <v>0</v>
      </c>
      <c r="R1419" t="n">
        <v>0.9515008485713303</v>
      </c>
      <c r="S1419" t="n">
        <v>46.22930628703153</v>
      </c>
      <c r="T1419" t="n">
        <v>178.4861815509161</v>
      </c>
      <c r="U1419" t="n">
        <v>24.66811455136924</v>
      </c>
      <c r="V1419" t="n">
        <v>8.656428346962912</v>
      </c>
      <c r="W1419" t="n">
        <v>0</v>
      </c>
      <c r="X1419" t="n">
        <v>0</v>
      </c>
      <c r="Y1419" t="n">
        <v>-22.82607512520868</v>
      </c>
      <c r="Z1419" t="n">
        <v>82.09386735226873</v>
      </c>
      <c r="AA1419" t="n">
        <v>1319.783638204246</v>
      </c>
      <c r="AB1419" t="b">
        <v>0</v>
      </c>
      <c r="AC1419" t="b">
        <v>1</v>
      </c>
      <c r="AD1419" t="n">
        <v>90.1471087876177</v>
      </c>
      <c r="AE1419" t="n">
        <v>-0</v>
      </c>
      <c r="AF1419" t="n">
        <v>0</v>
      </c>
      <c r="AG1419" t="n">
        <v>0.1129950981238393</v>
      </c>
      <c r="AH1419" t="b">
        <v>0</v>
      </c>
      <c r="AI1419" t="b">
        <v>0</v>
      </c>
      <c r="AJ1419" t="n">
        <v>1319.783638204246</v>
      </c>
      <c r="AK1419" t="n">
        <v>0</v>
      </c>
      <c r="AL1419" t="n">
        <v>24.66811455136924</v>
      </c>
      <c r="AM1419" t="n">
        <v>0</v>
      </c>
      <c r="AN1419" t="n">
        <v>24.72828974934037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4.956663214123713</v>
      </c>
      <c r="AU1419" t="n">
        <v>1.577383010753277</v>
      </c>
      <c r="AV1419" t="n">
        <v>4.956663214123713</v>
      </c>
    </row>
    <row r="1420" spans="1:48">
      <c r="A1420" t="n">
        <v>1417</v>
      </c>
      <c r="B1420" t="n">
        <v>0</v>
      </c>
      <c r="C1420" t="n">
        <v>0</v>
      </c>
      <c r="D1420" t="n">
        <v>0</v>
      </c>
      <c r="E1420" t="n">
        <v>34.8</v>
      </c>
      <c r="F1420" t="n">
        <v>1.05894326352269</v>
      </c>
      <c r="G1420" t="n">
        <v>246.4571276749168</v>
      </c>
      <c r="H1420" t="n">
        <v>909.9197153757927</v>
      </c>
      <c r="I1420" t="n">
        <v>28.87964683500548</v>
      </c>
      <c r="J1420" t="n">
        <v>28.87964683500548</v>
      </c>
      <c r="K1420" t="n">
        <v>1118.978848427225</v>
      </c>
      <c r="L1420" t="n">
        <v>3</v>
      </c>
      <c r="M1420" t="n">
        <v>303.0820282847306</v>
      </c>
      <c r="N1420" t="n">
        <v>1476.799698054912</v>
      </c>
      <c r="O1420" t="b">
        <v>0</v>
      </c>
      <c r="P1420" t="n">
        <v>28.87964683500548</v>
      </c>
      <c r="Q1420" t="n">
        <v>0</v>
      </c>
      <c r="R1420" t="n">
        <v>0.9523129876448855</v>
      </c>
      <c r="S1420" t="n">
        <v>46.26075326266294</v>
      </c>
      <c r="T1420" t="n">
        <v>196.0929399852407</v>
      </c>
      <c r="U1420" t="n">
        <v>30.3257933155214</v>
      </c>
      <c r="V1420" t="n">
        <v>9.351086451826916</v>
      </c>
      <c r="W1420" t="n">
        <v>0</v>
      </c>
      <c r="X1420" t="n">
        <v>0</v>
      </c>
      <c r="Y1420" t="n">
        <v>-22.82607512520868</v>
      </c>
      <c r="Z1420" t="n">
        <v>82.22998846788988</v>
      </c>
      <c r="AA1420" t="n">
        <v>1476.799698054912</v>
      </c>
      <c r="AB1420" t="b">
        <v>0</v>
      </c>
      <c r="AC1420" t="b">
        <v>1</v>
      </c>
      <c r="AD1420" t="n">
        <v>90.13805082129817</v>
      </c>
      <c r="AE1420" t="n">
        <v>-0</v>
      </c>
      <c r="AF1420" t="n">
        <v>0</v>
      </c>
      <c r="AG1420" t="n">
        <v>0.1066415250959744</v>
      </c>
      <c r="AH1420" t="b">
        <v>0</v>
      </c>
      <c r="AI1420" t="b">
        <v>0</v>
      </c>
      <c r="AJ1420" t="n">
        <v>1476.799698054912</v>
      </c>
      <c r="AK1420" t="n">
        <v>0</v>
      </c>
      <c r="AL1420" t="n">
        <v>30.3257933155214</v>
      </c>
      <c r="AM1420" t="n">
        <v>0</v>
      </c>
      <c r="AN1420" t="n">
        <v>30.39940985133135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5.980574169667983</v>
      </c>
      <c r="AU1420" t="n">
        <v>1.903227167604111</v>
      </c>
      <c r="AV1420" t="n">
        <v>5.980574169667983</v>
      </c>
    </row>
    <row r="1421" spans="1:48">
      <c r="A1421" t="n">
        <v>1418</v>
      </c>
      <c r="B1421" t="n">
        <v>0</v>
      </c>
      <c r="C1421" t="n">
        <v>0</v>
      </c>
      <c r="D1421" t="n">
        <v>0</v>
      </c>
      <c r="E1421" t="n">
        <v>38.4</v>
      </c>
      <c r="F1421" t="n">
        <v>0.8902035386825409</v>
      </c>
      <c r="G1421" t="n">
        <v>271.9526926068047</v>
      </c>
      <c r="H1421" t="n">
        <v>1004.049341104323</v>
      </c>
      <c r="I1421" t="n">
        <v>27.62398670889474</v>
      </c>
      <c r="J1421" t="n">
        <v>27.62398670889474</v>
      </c>
      <c r="K1421" t="n">
        <v>969.9835637918023</v>
      </c>
      <c r="L1421" t="n">
        <v>3</v>
      </c>
      <c r="M1421" t="n">
        <v>262.7257756749194</v>
      </c>
      <c r="N1421" t="n">
        <v>1629.572080612316</v>
      </c>
      <c r="O1421" t="b">
        <v>0</v>
      </c>
      <c r="P1421" t="n">
        <v>27.62398670889474</v>
      </c>
      <c r="Q1421" t="n">
        <v>0</v>
      </c>
      <c r="R1421" t="n">
        <v>0.9495717777147489</v>
      </c>
      <c r="S1421" t="n">
        <v>46.29879773806599</v>
      </c>
      <c r="T1421" t="n">
        <v>170.4732985896293</v>
      </c>
      <c r="U1421" t="n">
        <v>29.09099381131037</v>
      </c>
      <c r="V1421" t="n">
        <v>8.596665394977805</v>
      </c>
      <c r="W1421" t="n">
        <v>0</v>
      </c>
      <c r="X1421" t="n">
        <v>0</v>
      </c>
      <c r="Y1421" t="n">
        <v>-22.82607512520868</v>
      </c>
      <c r="Z1421" t="n">
        <v>82.35781468804284</v>
      </c>
      <c r="AA1421" t="n">
        <v>1629.572080612316</v>
      </c>
      <c r="AB1421" t="b">
        <v>0</v>
      </c>
      <c r="AC1421" t="b">
        <v>1</v>
      </c>
      <c r="AD1421" t="n">
        <v>90.12899285497863</v>
      </c>
      <c r="AE1421" t="n">
        <v>-0</v>
      </c>
      <c r="AF1421" t="n">
        <v>0</v>
      </c>
      <c r="AG1421" t="n">
        <v>0.07606241681370557</v>
      </c>
      <c r="AH1421" t="b">
        <v>0</v>
      </c>
      <c r="AI1421" t="b">
        <v>0</v>
      </c>
      <c r="AJ1421" t="n">
        <v>1629.572080612316</v>
      </c>
      <c r="AK1421" t="n">
        <v>0</v>
      </c>
      <c r="AL1421" t="n">
        <v>29.09099381131037</v>
      </c>
      <c r="AM1421" t="n">
        <v>0</v>
      </c>
      <c r="AN1421" t="n">
        <v>29.14239691315852</v>
      </c>
      <c r="AO1421" t="n">
        <v>0</v>
      </c>
      <c r="AP1421" t="n">
        <v>1</v>
      </c>
      <c r="AQ1421" t="n">
        <v>3</v>
      </c>
      <c r="AR1421" t="n">
        <v>0</v>
      </c>
      <c r="AS1421" t="n">
        <v>0</v>
      </c>
      <c r="AT1421" t="n">
        <v>5.760073395868219</v>
      </c>
      <c r="AU1421" t="n">
        <v>1.833056135313956</v>
      </c>
      <c r="AV1421" t="n">
        <v>5.760073395868219</v>
      </c>
    </row>
    <row r="1422" spans="1:48">
      <c r="A1422" t="n">
        <v>1419</v>
      </c>
      <c r="B1422" t="n">
        <v>0</v>
      </c>
      <c r="C1422" t="n">
        <v>0</v>
      </c>
      <c r="D1422" t="n">
        <v>0</v>
      </c>
      <c r="E1422" t="n">
        <v>40.9</v>
      </c>
      <c r="F1422" t="n">
        <v>0.4635759150804883</v>
      </c>
      <c r="G1422" t="n">
        <v>289.6579460317269</v>
      </c>
      <c r="H1422" t="n">
        <v>1069.417136749136</v>
      </c>
      <c r="I1422" t="n">
        <v>17.58944275527648</v>
      </c>
      <c r="J1422" t="n">
        <v>17.58944275527648</v>
      </c>
      <c r="K1422" t="n">
        <v>579.8798477486025</v>
      </c>
      <c r="L1422" t="n">
        <v>3</v>
      </c>
      <c r="M1422" t="n">
        <v>157.0638807553094</v>
      </c>
      <c r="N1422" t="n">
        <v>1735.664012943847</v>
      </c>
      <c r="O1422" t="b">
        <v>0</v>
      </c>
      <c r="P1422" t="n">
        <v>17.58944275527648</v>
      </c>
      <c r="Q1422" t="n">
        <v>0</v>
      </c>
      <c r="R1422" t="n">
        <v>0.9378051804677576</v>
      </c>
      <c r="S1422" t="n">
        <v>46.33727991416242</v>
      </c>
      <c r="T1422" t="n">
        <v>103.191797276148</v>
      </c>
      <c r="U1422" t="n">
        <v>18.75596672061807</v>
      </c>
      <c r="V1422" t="n">
        <v>6.417995208797777</v>
      </c>
      <c r="W1422" t="n">
        <v>0</v>
      </c>
      <c r="X1422" t="n">
        <v>0</v>
      </c>
      <c r="Y1422" t="n">
        <v>-22.82607512520868</v>
      </c>
      <c r="Z1422" t="n">
        <v>82.46213150239554</v>
      </c>
      <c r="AA1422" t="n">
        <v>1735.664012943847</v>
      </c>
      <c r="AB1422" t="b">
        <v>0</v>
      </c>
      <c r="AC1422" t="b">
        <v>1</v>
      </c>
      <c r="AD1422" t="n">
        <v>90.1199348886591</v>
      </c>
      <c r="AE1422" t="n">
        <v>-0</v>
      </c>
      <c r="AF1422" t="n">
        <v>0</v>
      </c>
      <c r="AG1422" t="n">
        <v>0.03938277611356578</v>
      </c>
      <c r="AH1422" t="b">
        <v>0</v>
      </c>
      <c r="AI1422" t="b">
        <v>0</v>
      </c>
      <c r="AJ1422" t="n">
        <v>1735.664012943847</v>
      </c>
      <c r="AK1422" t="n">
        <v>0</v>
      </c>
      <c r="AL1422" t="n">
        <v>18.75596672061807</v>
      </c>
      <c r="AM1422" t="n">
        <v>0</v>
      </c>
      <c r="AN1422" t="n">
        <v>18.77101052011085</v>
      </c>
      <c r="AO1422" t="n">
        <v>0</v>
      </c>
      <c r="AP1422" t="n">
        <v>1</v>
      </c>
      <c r="AQ1422" t="n">
        <v>3</v>
      </c>
      <c r="AR1422" t="n">
        <v>0</v>
      </c>
      <c r="AS1422" t="n">
        <v>0</v>
      </c>
      <c r="AT1422" t="n">
        <v>4.030494409593686</v>
      </c>
      <c r="AU1422" t="n">
        <v>1.28264381338507</v>
      </c>
      <c r="AV1422" t="n">
        <v>4.030494409593686</v>
      </c>
    </row>
    <row r="1423" spans="1:48">
      <c r="A1423" t="n">
        <v>1420</v>
      </c>
      <c r="B1423" t="n">
        <v>0</v>
      </c>
      <c r="C1423" t="n">
        <v>0</v>
      </c>
      <c r="D1423" t="n">
        <v>0</v>
      </c>
      <c r="E1423" t="n">
        <v>41.7</v>
      </c>
      <c r="F1423" t="n">
        <v>0.005492800995503089</v>
      </c>
      <c r="G1423" t="n">
        <v>295.323627127702</v>
      </c>
      <c r="H1423" t="n">
        <v>1090.334831355476</v>
      </c>
      <c r="I1423" t="n">
        <v>4.853214619319732</v>
      </c>
      <c r="J1423" t="n">
        <v>4.853214619319732</v>
      </c>
      <c r="K1423" t="n">
        <v>156.928811432331</v>
      </c>
      <c r="L1423" t="n">
        <v>3</v>
      </c>
      <c r="M1423" t="n">
        <v>42.50509518752195</v>
      </c>
      <c r="N1423" t="n">
        <v>1769.613431289937</v>
      </c>
      <c r="O1423" t="b">
        <v>0</v>
      </c>
      <c r="P1423" t="n">
        <v>4.853214619319732</v>
      </c>
      <c r="Q1423" t="n">
        <v>0</v>
      </c>
      <c r="R1423" t="n">
        <v>0.8674969485959784</v>
      </c>
      <c r="S1423" t="n">
        <v>46.36750071026047</v>
      </c>
      <c r="T1423" t="n">
        <v>30.18940248224713</v>
      </c>
      <c r="U1423" t="n">
        <v>5.594503389521468</v>
      </c>
      <c r="V1423" t="n">
        <v>4.000187948961891</v>
      </c>
      <c r="W1423" t="n">
        <v>0</v>
      </c>
      <c r="X1423" t="n">
        <v>0</v>
      </c>
      <c r="Y1423" t="n">
        <v>-22.82607512520868</v>
      </c>
      <c r="Z1423" t="n">
        <v>82.46832486789434</v>
      </c>
      <c r="AA1423" t="n">
        <v>1769.613431289937</v>
      </c>
      <c r="AB1423" t="b">
        <v>0</v>
      </c>
      <c r="AC1423" t="b">
        <v>1</v>
      </c>
      <c r="AD1423" t="n">
        <v>90.11087692233957</v>
      </c>
      <c r="AE1423" t="n">
        <v>-0</v>
      </c>
      <c r="AF1423" t="n">
        <v>0</v>
      </c>
      <c r="AG1423" t="n">
        <v>0.01477389009455982</v>
      </c>
      <c r="AH1423" t="b">
        <v>0</v>
      </c>
      <c r="AI1423" t="b">
        <v>0</v>
      </c>
      <c r="AJ1423" t="n">
        <v>1769.613431289937</v>
      </c>
      <c r="AK1423" t="n">
        <v>0</v>
      </c>
      <c r="AL1423" t="n">
        <v>5.594503389521468</v>
      </c>
      <c r="AM1423" t="n">
        <v>0</v>
      </c>
      <c r="AN1423" t="n">
        <v>5.594503389521468</v>
      </c>
      <c r="AO1423" t="n">
        <v>0</v>
      </c>
      <c r="AP1423" t="n">
        <v>1</v>
      </c>
      <c r="AQ1423" t="n">
        <v>3</v>
      </c>
      <c r="AR1423" t="n">
        <v>0</v>
      </c>
      <c r="AS1423" t="n">
        <v>0</v>
      </c>
      <c r="AT1423" t="n">
        <v>1.905829127445785</v>
      </c>
      <c r="AU1423" t="n">
        <v>0.6065012604579778</v>
      </c>
      <c r="AV1423" t="n">
        <v>1.905829127445785</v>
      </c>
    </row>
    <row r="1424" spans="1:48">
      <c r="A1424" t="n">
        <v>1421</v>
      </c>
      <c r="B1424" t="n">
        <v>0</v>
      </c>
      <c r="C1424" t="n">
        <v>0</v>
      </c>
      <c r="D1424" t="n">
        <v>0</v>
      </c>
      <c r="E1424" t="n">
        <v>40.9</v>
      </c>
      <c r="F1424" t="n">
        <v>-0.4855471190625078</v>
      </c>
      <c r="G1424" t="n">
        <v>289.6579460317269</v>
      </c>
      <c r="H1424" t="n">
        <v>1069.417136749136</v>
      </c>
      <c r="I1424" t="n">
        <v>-9.105900726943537</v>
      </c>
      <c r="J1424" t="n">
        <v>-9.105900726943537</v>
      </c>
      <c r="K1424" t="n">
        <v>-300.1987271921912</v>
      </c>
      <c r="L1424" t="n">
        <v>3</v>
      </c>
      <c r="M1424" t="n">
        <v>-81.3105978310377</v>
      </c>
      <c r="N1424" t="n">
        <v>1735.664012943847</v>
      </c>
      <c r="O1424" t="b">
        <v>0</v>
      </c>
      <c r="P1424" t="n">
        <v>-9.105900726943537</v>
      </c>
      <c r="Q1424" t="n">
        <v>0</v>
      </c>
      <c r="R1424" t="n">
        <v>0.9357150062970526</v>
      </c>
      <c r="S1424" t="n">
        <v>46.38526529191623</v>
      </c>
      <c r="T1424" t="n">
        <v>-46.87834045686171</v>
      </c>
      <c r="U1424" t="n">
        <v>-8.520527956052307</v>
      </c>
      <c r="V1424" t="n">
        <v>34.43225737417599</v>
      </c>
      <c r="W1424" t="n">
        <v>-59.93044972983328</v>
      </c>
      <c r="X1424" t="n">
        <v>2</v>
      </c>
      <c r="Y1424" t="n">
        <v>37.1043746046246</v>
      </c>
      <c r="Z1424" t="n">
        <v>82.43779844848966</v>
      </c>
      <c r="AA1424" t="n">
        <v>1735.664012943847</v>
      </c>
      <c r="AB1424" t="b">
        <v>0</v>
      </c>
      <c r="AC1424" t="b">
        <v>1</v>
      </c>
      <c r="AD1424" t="n">
        <v>90.11370991826803</v>
      </c>
      <c r="AE1424" t="n">
        <v>1.252278054056218</v>
      </c>
      <c r="AF1424" t="n">
        <v>0</v>
      </c>
      <c r="AG1424" t="n">
        <v>-0.0004067012123103453</v>
      </c>
      <c r="AH1424" t="b">
        <v>0</v>
      </c>
      <c r="AI1424" t="b">
        <v>0</v>
      </c>
      <c r="AJ1424" t="n">
        <v>1735.664012943847</v>
      </c>
      <c r="AK1424" t="n">
        <v>0</v>
      </c>
      <c r="AL1424" t="n">
        <v>-8.520527956052307</v>
      </c>
      <c r="AM1424" t="n">
        <v>1.223051296929333</v>
      </c>
      <c r="AN1424" t="n">
        <v>-6.029229245825568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 spans="1:48">
      <c r="A1425" t="n">
        <v>1422</v>
      </c>
      <c r="B1425" t="n">
        <v>0</v>
      </c>
      <c r="C1425" t="n">
        <v>0</v>
      </c>
      <c r="D1425" t="n">
        <v>0</v>
      </c>
      <c r="E1425" t="n">
        <v>38.3</v>
      </c>
      <c r="F1425" t="n">
        <v>-0.8966376580788049</v>
      </c>
      <c r="G1425" t="n">
        <v>271.2444824698078</v>
      </c>
      <c r="H1425" t="n">
        <v>1001.43462927853</v>
      </c>
      <c r="I1425" t="n">
        <v>-19.5164789730188</v>
      </c>
      <c r="J1425" t="n">
        <v>-19.5164789730188</v>
      </c>
      <c r="K1425" t="n">
        <v>-687.0873255054818</v>
      </c>
      <c r="L1425" t="n">
        <v>3</v>
      </c>
      <c r="M1425" t="n">
        <v>-186.1016591293287</v>
      </c>
      <c r="N1425" t="n">
        <v>1625.328403319055</v>
      </c>
      <c r="O1425" t="b">
        <v>0</v>
      </c>
      <c r="P1425" t="n">
        <v>-19.5164789730188</v>
      </c>
      <c r="Q1425" t="n">
        <v>0</v>
      </c>
      <c r="R1425" t="n">
        <v>0.9533589157228783</v>
      </c>
      <c r="S1425" t="n">
        <v>46.40143611496093</v>
      </c>
      <c r="T1425" t="n">
        <v>-109.317113962887</v>
      </c>
      <c r="U1425" t="n">
        <v>-18.60620923244556</v>
      </c>
      <c r="V1425" t="n">
        <v>76.78454516644179</v>
      </c>
      <c r="W1425" t="n">
        <v>-73.28384140696093</v>
      </c>
      <c r="X1425" t="n">
        <v>2</v>
      </c>
      <c r="Y1425" t="n">
        <v>50.45776628175225</v>
      </c>
      <c r="Z1425" t="n">
        <v>82.3974383517028</v>
      </c>
      <c r="AA1425" t="n">
        <v>1625.328403319055</v>
      </c>
      <c r="AB1425" t="b">
        <v>0</v>
      </c>
      <c r="AC1425" t="b">
        <v>1</v>
      </c>
      <c r="AD1425" t="n">
        <v>90.13108335892009</v>
      </c>
      <c r="AE1425" t="n">
        <v>1.531304148802169</v>
      </c>
      <c r="AF1425" t="n">
        <v>0</v>
      </c>
      <c r="AG1425" t="n">
        <v>0.002934249336563333</v>
      </c>
      <c r="AH1425" t="b">
        <v>0</v>
      </c>
      <c r="AI1425" t="b">
        <v>0</v>
      </c>
      <c r="AJ1425" t="n">
        <v>1625.328403319055</v>
      </c>
      <c r="AK1425" t="n">
        <v>0</v>
      </c>
      <c r="AL1425" t="n">
        <v>-18.60620923244556</v>
      </c>
      <c r="AM1425" t="n">
        <v>11.48564944084352</v>
      </c>
      <c r="AN1425" t="n">
        <v>-5.545933920844537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 spans="1:48">
      <c r="A1426" t="n">
        <v>1423</v>
      </c>
      <c r="B1426" t="n">
        <v>0</v>
      </c>
      <c r="C1426" t="n">
        <v>0</v>
      </c>
      <c r="D1426" t="n">
        <v>0</v>
      </c>
      <c r="E1426" t="n">
        <v>35.3</v>
      </c>
      <c r="F1426" t="n">
        <v>-0.594568915288936</v>
      </c>
      <c r="G1426" t="n">
        <v>249.9981783599012</v>
      </c>
      <c r="H1426" t="n">
        <v>922.9932745047553</v>
      </c>
      <c r="I1426" t="n">
        <v>-10.81854388717137</v>
      </c>
      <c r="J1426" t="n">
        <v>-10.81854388717137</v>
      </c>
      <c r="K1426" t="n">
        <v>-413.2409479131083</v>
      </c>
      <c r="L1426" t="n">
        <v>3</v>
      </c>
      <c r="M1426" t="n">
        <v>-111.9287507890326</v>
      </c>
      <c r="N1426" t="n">
        <v>1498.018084521218</v>
      </c>
      <c r="O1426" t="b">
        <v>0</v>
      </c>
      <c r="P1426" t="n">
        <v>-10.81854388717137</v>
      </c>
      <c r="Q1426" t="n">
        <v>0</v>
      </c>
      <c r="R1426" t="n">
        <v>0.9450726591875479</v>
      </c>
      <c r="S1426" t="n">
        <v>46.42658216142861</v>
      </c>
      <c r="T1426" t="n">
        <v>-65.1760949770372</v>
      </c>
      <c r="U1426" t="n">
        <v>-10.22431003998624</v>
      </c>
      <c r="V1426" t="n">
        <v>46.75265581199538</v>
      </c>
      <c r="W1426" t="n">
        <v>-69.95642873317577</v>
      </c>
      <c r="X1426" t="n">
        <v>2</v>
      </c>
      <c r="Y1426" t="n">
        <v>47.13035360796709</v>
      </c>
      <c r="Z1426" t="n">
        <v>82.35441776150712</v>
      </c>
      <c r="AA1426" t="n">
        <v>1498.018084521218</v>
      </c>
      <c r="AB1426" t="b">
        <v>0</v>
      </c>
      <c r="AC1426" t="b">
        <v>1</v>
      </c>
      <c r="AD1426" t="n">
        <v>90.15044608112044</v>
      </c>
      <c r="AE1426" t="n">
        <v>1.461776122782777</v>
      </c>
      <c r="AF1426" t="n">
        <v>0</v>
      </c>
      <c r="AG1426" t="n">
        <v>0.01038718332414973</v>
      </c>
      <c r="AH1426" t="b">
        <v>0</v>
      </c>
      <c r="AI1426" t="b">
        <v>0</v>
      </c>
      <c r="AJ1426" t="n">
        <v>1498.018084521218</v>
      </c>
      <c r="AK1426" t="n">
        <v>0</v>
      </c>
      <c r="AL1426" t="n">
        <v>-10.22431003998624</v>
      </c>
      <c r="AM1426" t="n">
        <v>3.727750542902101</v>
      </c>
      <c r="AN1426" t="n">
        <v>-5.012680454936391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 spans="1:48">
      <c r="A1427" t="n">
        <v>1424</v>
      </c>
      <c r="B1427" t="n">
        <v>0</v>
      </c>
      <c r="C1427" t="n">
        <v>0</v>
      </c>
      <c r="D1427" t="n">
        <v>0</v>
      </c>
      <c r="E1427" t="n">
        <v>34.3</v>
      </c>
      <c r="F1427" t="n">
        <v>-0.0584200140987905</v>
      </c>
      <c r="G1427" t="n">
        <v>242.9160769899323</v>
      </c>
      <c r="H1427" t="n">
        <v>896.8461562468302</v>
      </c>
      <c r="I1427" t="n">
        <v>2.083429282931992</v>
      </c>
      <c r="J1427" t="n">
        <v>2.083429282931992</v>
      </c>
      <c r="K1427" t="n">
        <v>81.90188308732786</v>
      </c>
      <c r="L1427" t="n">
        <v>3</v>
      </c>
      <c r="M1427" t="n">
        <v>22.18360863687104</v>
      </c>
      <c r="N1427" t="n">
        <v>1455.581311588605</v>
      </c>
      <c r="O1427" t="b">
        <v>0</v>
      </c>
      <c r="P1427" t="n">
        <v>2.083429282931992</v>
      </c>
      <c r="Q1427" t="n">
        <v>0</v>
      </c>
      <c r="R1427" t="n">
        <v>0.803459197730778</v>
      </c>
      <c r="S1427" t="n">
        <v>46.44299777019594</v>
      </c>
      <c r="T1427" t="n">
        <v>17.01178354604037</v>
      </c>
      <c r="U1427" t="n">
        <v>2.593074158359569</v>
      </c>
      <c r="V1427" t="n">
        <v>3.343509586169127</v>
      </c>
      <c r="W1427" t="n">
        <v>0</v>
      </c>
      <c r="X1427" t="n">
        <v>0</v>
      </c>
      <c r="Y1427" t="n">
        <v>-22.82607512520868</v>
      </c>
      <c r="Z1427" t="n">
        <v>82.35738844328814</v>
      </c>
      <c r="AA1427" t="n">
        <v>1455.581311588605</v>
      </c>
      <c r="AB1427" t="b">
        <v>0</v>
      </c>
      <c r="AC1427" t="b">
        <v>1</v>
      </c>
      <c r="AD1427" t="n">
        <v>90.15526835859717</v>
      </c>
      <c r="AE1427" t="n">
        <v>-0</v>
      </c>
      <c r="AF1427" t="n">
        <v>0</v>
      </c>
      <c r="AG1427" t="n">
        <v>0.03678945876724293</v>
      </c>
      <c r="AH1427" t="b">
        <v>0</v>
      </c>
      <c r="AI1427" t="b">
        <v>0</v>
      </c>
      <c r="AJ1427" t="n">
        <v>1455.581311588605</v>
      </c>
      <c r="AK1427" t="n">
        <v>0</v>
      </c>
      <c r="AL1427" t="n">
        <v>2.593074158359569</v>
      </c>
      <c r="AM1427" t="n">
        <v>0</v>
      </c>
      <c r="AN1427" t="n">
        <v>2.593751060265121</v>
      </c>
      <c r="AO1427" t="n">
        <v>0</v>
      </c>
      <c r="AP1427" t="n">
        <v>1</v>
      </c>
      <c r="AQ1427" t="n">
        <v>3</v>
      </c>
      <c r="AR1427" t="n">
        <v>0</v>
      </c>
      <c r="AS1427" t="n">
        <v>0</v>
      </c>
      <c r="AT1427" t="n">
        <v>1.228915720306658</v>
      </c>
      <c r="AU1427" t="n">
        <v>0.3910838189158771</v>
      </c>
      <c r="AV1427" t="n">
        <v>1.228915720306658</v>
      </c>
    </row>
    <row r="1428" spans="1:48">
      <c r="A1428" t="n">
        <v>1425</v>
      </c>
      <c r="B1428" t="n">
        <v>0</v>
      </c>
      <c r="C1428" t="n">
        <v>0</v>
      </c>
      <c r="D1428" t="n">
        <v>0</v>
      </c>
      <c r="E1428" t="n">
        <v>34.6</v>
      </c>
      <c r="F1428" t="n">
        <v>0.2449156383507631</v>
      </c>
      <c r="G1428" t="n">
        <v>245.040707400923</v>
      </c>
      <c r="H1428" t="n">
        <v>904.6902917242079</v>
      </c>
      <c r="I1428" t="n">
        <v>9.334510278954546</v>
      </c>
      <c r="J1428" t="n">
        <v>9.334510278954546</v>
      </c>
      <c r="K1428" t="n">
        <v>363.7681595018429</v>
      </c>
      <c r="L1428" t="n">
        <v>3</v>
      </c>
      <c r="M1428" t="n">
        <v>98.52875392790979</v>
      </c>
      <c r="N1428" t="n">
        <v>1468.312343468389</v>
      </c>
      <c r="O1428" t="b">
        <v>0</v>
      </c>
      <c r="P1428" t="n">
        <v>9.334510278954546</v>
      </c>
      <c r="Q1428" t="n">
        <v>0</v>
      </c>
      <c r="R1428" t="n">
        <v>0.9242184616691754</v>
      </c>
      <c r="S1428" t="n">
        <v>46.45430955400134</v>
      </c>
      <c r="T1428" t="n">
        <v>65.68554854311122</v>
      </c>
      <c r="U1428" t="n">
        <v>10.0998959294711</v>
      </c>
      <c r="V1428" t="n">
        <v>4.977751914701017</v>
      </c>
      <c r="W1428" t="n">
        <v>0</v>
      </c>
      <c r="X1428" t="n">
        <v>0</v>
      </c>
      <c r="Y1428" t="n">
        <v>-22.82607512520868</v>
      </c>
      <c r="Z1428" t="n">
        <v>82.42089615446092</v>
      </c>
      <c r="AA1428" t="n">
        <v>1468.312343468389</v>
      </c>
      <c r="AB1428" t="b">
        <v>0</v>
      </c>
      <c r="AC1428" t="b">
        <v>1</v>
      </c>
      <c r="AD1428" t="n">
        <v>90.14621039227764</v>
      </c>
      <c r="AE1428" t="n">
        <v>-0</v>
      </c>
      <c r="AF1428" t="n">
        <v>0</v>
      </c>
      <c r="AG1428" t="n">
        <v>0.06457216550199885</v>
      </c>
      <c r="AH1428" t="b">
        <v>0</v>
      </c>
      <c r="AI1428" t="b">
        <v>0</v>
      </c>
      <c r="AJ1428" t="n">
        <v>1468.312343468389</v>
      </c>
      <c r="AK1428" t="n">
        <v>0</v>
      </c>
      <c r="AL1428" t="n">
        <v>10.0998959294711</v>
      </c>
      <c r="AM1428" t="n">
        <v>0</v>
      </c>
      <c r="AN1428" t="n">
        <v>10.1585928125233</v>
      </c>
      <c r="AO1428" t="n">
        <v>0</v>
      </c>
      <c r="AP1428" t="n">
        <v>1</v>
      </c>
      <c r="AQ1428" t="n">
        <v>3</v>
      </c>
      <c r="AR1428" t="n">
        <v>0</v>
      </c>
      <c r="AS1428" t="n">
        <v>0</v>
      </c>
      <c r="AT1428" t="n">
        <v>2.466833074527678</v>
      </c>
      <c r="AU1428" t="n">
        <v>0.7850322715161806</v>
      </c>
      <c r="AV1428" t="n">
        <v>2.466833074527678</v>
      </c>
    </row>
    <row r="1429" spans="1:48">
      <c r="A1429" t="n">
        <v>1426</v>
      </c>
      <c r="B1429" t="n">
        <v>0</v>
      </c>
      <c r="C1429" t="n">
        <v>0</v>
      </c>
      <c r="D1429" t="n">
        <v>0</v>
      </c>
      <c r="E1429" t="n">
        <v>36.3</v>
      </c>
      <c r="F1429" t="n">
        <v>0.745424127362404</v>
      </c>
      <c r="G1429" t="n">
        <v>257.0802797298701</v>
      </c>
      <c r="H1429" t="n">
        <v>949.1403927626804</v>
      </c>
      <c r="I1429" t="n">
        <v>22.38019807496992</v>
      </c>
      <c r="J1429" t="n">
        <v>22.38019807496992</v>
      </c>
      <c r="K1429" t="n">
        <v>831.3167749972675</v>
      </c>
      <c r="L1429" t="n">
        <v>4</v>
      </c>
      <c r="M1429" t="n">
        <v>225.1670571498558</v>
      </c>
      <c r="N1429" t="n">
        <v>1145.612454064555</v>
      </c>
      <c r="O1429" t="b">
        <v>1</v>
      </c>
      <c r="P1429" t="n">
        <v>22.38019807496992</v>
      </c>
      <c r="Q1429" t="n">
        <v>33.34792408135534</v>
      </c>
      <c r="R1429" t="n">
        <v>0.953505807375708</v>
      </c>
      <c r="S1429" t="n">
        <v>46.47385090398619</v>
      </c>
      <c r="T1429" t="n">
        <v>195.647471343244</v>
      </c>
      <c r="U1429" t="n">
        <v>23.47148585970961</v>
      </c>
      <c r="V1429" t="n">
        <v>9.096471219088443</v>
      </c>
      <c r="W1429" t="n">
        <v>0</v>
      </c>
      <c r="X1429" t="n">
        <v>0</v>
      </c>
      <c r="Y1429" t="n">
        <v>-22.82607512520868</v>
      </c>
      <c r="Z1429" t="n">
        <v>82.55635215744182</v>
      </c>
      <c r="AA1429" t="n">
        <v>1145.612454064555</v>
      </c>
      <c r="AB1429" t="b">
        <v>0</v>
      </c>
      <c r="AC1429" t="b">
        <v>1</v>
      </c>
      <c r="AD1429" t="n">
        <v>90.13715242595811</v>
      </c>
      <c r="AE1429" t="n">
        <v>-0</v>
      </c>
      <c r="AF1429" t="n">
        <v>0</v>
      </c>
      <c r="AG1429" t="n">
        <v>0.09416437927792015</v>
      </c>
      <c r="AH1429" t="b">
        <v>0</v>
      </c>
      <c r="AI1429" t="b">
        <v>0</v>
      </c>
      <c r="AJ1429" t="n">
        <v>1178.960378145911</v>
      </c>
      <c r="AK1429" t="n">
        <v>0</v>
      </c>
      <c r="AL1429" t="n">
        <v>24.15472330684904</v>
      </c>
      <c r="AM1429" t="n">
        <v>0</v>
      </c>
      <c r="AN1429" t="n">
        <v>24.19242949401931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4.867185912037991</v>
      </c>
      <c r="AU1429" t="n">
        <v>1.548908214290227</v>
      </c>
      <c r="AV1429" t="n">
        <v>4.867185912037991</v>
      </c>
    </row>
    <row r="1430" spans="1:48">
      <c r="A1430" t="n">
        <v>1427</v>
      </c>
      <c r="B1430" t="n">
        <v>0</v>
      </c>
      <c r="C1430" t="n">
        <v>0</v>
      </c>
      <c r="D1430" t="n">
        <v>0</v>
      </c>
      <c r="E1430" t="n">
        <v>39.5</v>
      </c>
      <c r="F1430" t="n">
        <v>0.8567211855329573</v>
      </c>
      <c r="G1430" t="n">
        <v>279.7430041137705</v>
      </c>
      <c r="H1430" t="n">
        <v>1032.811171188041</v>
      </c>
      <c r="I1430" t="n">
        <v>27.57565327424528</v>
      </c>
      <c r="J1430" t="n">
        <v>27.57565327424528</v>
      </c>
      <c r="K1430" t="n">
        <v>941.3214549879004</v>
      </c>
      <c r="L1430" t="n">
        <v>4</v>
      </c>
      <c r="M1430" t="n">
        <v>254.9624742654118</v>
      </c>
      <c r="N1430" t="n">
        <v>1246.603083623965</v>
      </c>
      <c r="O1430" t="b">
        <v>0</v>
      </c>
      <c r="P1430" t="n">
        <v>27.57565327424528</v>
      </c>
      <c r="Q1430" t="n">
        <v>0</v>
      </c>
      <c r="R1430" t="n">
        <v>0.9547181806383584</v>
      </c>
      <c r="S1430" t="n">
        <v>46.50259589943249</v>
      </c>
      <c r="T1430" t="n">
        <v>221.2553608290052</v>
      </c>
      <c r="U1430" t="n">
        <v>28.88355310863276</v>
      </c>
      <c r="V1430" t="n">
        <v>10.0188452818538</v>
      </c>
      <c r="W1430" t="n">
        <v>0</v>
      </c>
      <c r="X1430" t="n">
        <v>0</v>
      </c>
      <c r="Y1430" t="n">
        <v>-22.82607512520868</v>
      </c>
      <c r="Z1430" t="n">
        <v>82.66513114255667</v>
      </c>
      <c r="AA1430" t="n">
        <v>1246.603083623965</v>
      </c>
      <c r="AB1430" t="b">
        <v>0</v>
      </c>
      <c r="AC1430" t="b">
        <v>1</v>
      </c>
      <c r="AD1430" t="n">
        <v>90.12809445963858</v>
      </c>
      <c r="AE1430" t="n">
        <v>-0</v>
      </c>
      <c r="AF1430" t="n">
        <v>0</v>
      </c>
      <c r="AG1430" t="n">
        <v>0.09781649381880347</v>
      </c>
      <c r="AH1430" t="b">
        <v>0</v>
      </c>
      <c r="AI1430" t="b">
        <v>0</v>
      </c>
      <c r="AJ1430" t="n">
        <v>1246.603083623965</v>
      </c>
      <c r="AK1430" t="n">
        <v>0</v>
      </c>
      <c r="AL1430" t="n">
        <v>28.88355310863276</v>
      </c>
      <c r="AM1430" t="n">
        <v>0</v>
      </c>
      <c r="AN1430" t="n">
        <v>28.89863740621135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5.732296902897285</v>
      </c>
      <c r="AU1430" t="n">
        <v>1.824216687036369</v>
      </c>
      <c r="AV1430" t="n">
        <v>5.732296902897285</v>
      </c>
    </row>
    <row r="1431" spans="1:48">
      <c r="A1431" t="n">
        <v>1428</v>
      </c>
      <c r="B1431" t="n">
        <v>0</v>
      </c>
      <c r="C1431" t="n">
        <v>0</v>
      </c>
      <c r="D1431" t="n">
        <v>0</v>
      </c>
      <c r="E1431" t="n">
        <v>41.8</v>
      </c>
      <c r="F1431" t="n">
        <v>0.4110244638391043</v>
      </c>
      <c r="G1431" t="n">
        <v>296.0318372646989</v>
      </c>
      <c r="H1431" t="n">
        <v>1092.949543181268</v>
      </c>
      <c r="I1431" t="n">
        <v>16.52902243127125</v>
      </c>
      <c r="J1431" t="n">
        <v>16.52902243127125</v>
      </c>
      <c r="K1431" t="n">
        <v>533.1877102248435</v>
      </c>
      <c r="L1431" t="n">
        <v>4</v>
      </c>
      <c r="M1431" t="n">
        <v>144.4170396058623</v>
      </c>
      <c r="N1431" t="n">
        <v>1319.190098619791</v>
      </c>
      <c r="O1431" t="b">
        <v>0</v>
      </c>
      <c r="P1431" t="n">
        <v>16.52902243127125</v>
      </c>
      <c r="Q1431" t="n">
        <v>0</v>
      </c>
      <c r="R1431" t="n">
        <v>0.9454377335956213</v>
      </c>
      <c r="S1431" t="n">
        <v>46.53709035425358</v>
      </c>
      <c r="T1431" t="n">
        <v>126.5546877245979</v>
      </c>
      <c r="U1431" t="n">
        <v>17.48293075675037</v>
      </c>
      <c r="V1431" t="n">
        <v>6.905110586352478</v>
      </c>
      <c r="W1431" t="n">
        <v>0</v>
      </c>
      <c r="X1431" t="n">
        <v>0</v>
      </c>
      <c r="Y1431" t="n">
        <v>-22.82607512520868</v>
      </c>
      <c r="Z1431" t="n">
        <v>82.76352673281966</v>
      </c>
      <c r="AA1431" t="n">
        <v>1319.190098619791</v>
      </c>
      <c r="AB1431" t="b">
        <v>0</v>
      </c>
      <c r="AC1431" t="b">
        <v>1</v>
      </c>
      <c r="AD1431" t="n">
        <v>90.11903649331904</v>
      </c>
      <c r="AE1431" t="n">
        <v>-0</v>
      </c>
      <c r="AF1431" t="n">
        <v>0</v>
      </c>
      <c r="AG1431" t="n">
        <v>0.07212646292594777</v>
      </c>
      <c r="AH1431" t="b">
        <v>0</v>
      </c>
      <c r="AI1431" t="b">
        <v>0</v>
      </c>
      <c r="AJ1431" t="n">
        <v>1319.190098619791</v>
      </c>
      <c r="AK1431" t="n">
        <v>0</v>
      </c>
      <c r="AL1431" t="n">
        <v>17.48293075675037</v>
      </c>
      <c r="AM1431" t="n">
        <v>0</v>
      </c>
      <c r="AN1431" t="n">
        <v>17.48980697522158</v>
      </c>
      <c r="AO1431" t="n">
        <v>0</v>
      </c>
      <c r="AP1431" t="n">
        <v>1</v>
      </c>
      <c r="AQ1431" t="n">
        <v>3</v>
      </c>
      <c r="AR1431" t="n">
        <v>0</v>
      </c>
      <c r="AS1431" t="n">
        <v>0</v>
      </c>
      <c r="AT1431" t="n">
        <v>3.65230745678822</v>
      </c>
      <c r="AU1431" t="n">
        <v>1.162291542416958</v>
      </c>
      <c r="AV1431" t="n">
        <v>3.65230745678822</v>
      </c>
    </row>
    <row r="1432" spans="1:48">
      <c r="A1432" t="n">
        <v>1429</v>
      </c>
      <c r="B1432" t="n">
        <v>0</v>
      </c>
      <c r="C1432" t="n">
        <v>0</v>
      </c>
      <c r="D1432" t="n">
        <v>0</v>
      </c>
      <c r="E1432" t="n">
        <v>42.5</v>
      </c>
      <c r="F1432" t="n">
        <v>-0.0008190408893762324</v>
      </c>
      <c r="G1432" t="n">
        <v>300.9893082236771</v>
      </c>
      <c r="H1432" t="n">
        <v>1111.252525961816</v>
      </c>
      <c r="I1432" t="n">
        <v>4.81965143768027</v>
      </c>
      <c r="J1432" t="n">
        <v>4.81965143768027</v>
      </c>
      <c r="K1432" t="n">
        <v>152.9100195911412</v>
      </c>
      <c r="L1432" t="n">
        <v>4</v>
      </c>
      <c r="M1432" t="n">
        <v>41.41658168774138</v>
      </c>
      <c r="N1432" t="n">
        <v>1341.281798835912</v>
      </c>
      <c r="O1432" t="b">
        <v>0</v>
      </c>
      <c r="P1432" t="n">
        <v>4.81965143768027</v>
      </c>
      <c r="Q1432" t="n">
        <v>0</v>
      </c>
      <c r="R1432" t="n">
        <v>0.89622255603713</v>
      </c>
      <c r="S1432" t="n">
        <v>46.56200410863222</v>
      </c>
      <c r="T1432" t="n">
        <v>38.2869800073406</v>
      </c>
      <c r="U1432" t="n">
        <v>5.377739496974449</v>
      </c>
      <c r="V1432" t="n">
        <v>3.973324922219319</v>
      </c>
      <c r="W1432" t="n">
        <v>0</v>
      </c>
      <c r="X1432" t="n">
        <v>0</v>
      </c>
      <c r="Y1432" t="n">
        <v>-22.82607512520868</v>
      </c>
      <c r="Z1432" t="n">
        <v>82.77109694995605</v>
      </c>
      <c r="AA1432" t="n">
        <v>1341.281798835912</v>
      </c>
      <c r="AB1432" t="b">
        <v>0</v>
      </c>
      <c r="AC1432" t="b">
        <v>1</v>
      </c>
      <c r="AD1432" t="n">
        <v>90.10997852699951</v>
      </c>
      <c r="AE1432" t="n">
        <v>-0</v>
      </c>
      <c r="AF1432" t="n">
        <v>0</v>
      </c>
      <c r="AG1432" t="n">
        <v>-0.02095956892328404</v>
      </c>
      <c r="AH1432" t="b">
        <v>0</v>
      </c>
      <c r="AI1432" t="b">
        <v>0</v>
      </c>
      <c r="AJ1432" t="n">
        <v>1341.281798835912</v>
      </c>
      <c r="AK1432" t="n">
        <v>0</v>
      </c>
      <c r="AL1432" t="n">
        <v>5.377739496974449</v>
      </c>
      <c r="AM1432" t="n">
        <v>0</v>
      </c>
      <c r="AN1432" t="n">
        <v>5.377747137217195</v>
      </c>
      <c r="AO1432" t="n">
        <v>0</v>
      </c>
      <c r="AP1432" t="n">
        <v>1</v>
      </c>
      <c r="AQ1432" t="n">
        <v>3</v>
      </c>
      <c r="AR1432" t="n">
        <v>0</v>
      </c>
      <c r="AS1432" t="n">
        <v>0</v>
      </c>
      <c r="AT1432" t="n">
        <v>1.616494372783915</v>
      </c>
      <c r="AU1432" t="n">
        <v>0.5144248560890788</v>
      </c>
      <c r="AV1432" t="n">
        <v>1.616494372783915</v>
      </c>
    </row>
    <row r="1433" spans="1:48">
      <c r="A1433" t="n">
        <v>1430</v>
      </c>
      <c r="B1433" t="n">
        <v>0</v>
      </c>
      <c r="C1433" t="n">
        <v>0</v>
      </c>
      <c r="D1433" t="n">
        <v>0</v>
      </c>
      <c r="E1433" t="n">
        <v>41.9</v>
      </c>
      <c r="F1433" t="n">
        <v>-0.3244149669482619</v>
      </c>
      <c r="G1433" t="n">
        <v>296.7400474016958</v>
      </c>
      <c r="H1433" t="n">
        <v>1095.564255007061</v>
      </c>
      <c r="I1433" t="n">
        <v>-4.615301470155694</v>
      </c>
      <c r="J1433" t="n">
        <v>-4.615301470155694</v>
      </c>
      <c r="K1433" t="n">
        <v>-148.5235409105834</v>
      </c>
      <c r="L1433" t="n">
        <v>4</v>
      </c>
      <c r="M1433" t="n">
        <v>-40.22847803645271</v>
      </c>
      <c r="N1433" t="n">
        <v>1322.346055793523</v>
      </c>
      <c r="O1433" t="b">
        <v>0</v>
      </c>
      <c r="P1433" t="n">
        <v>-4.615301470155694</v>
      </c>
      <c r="Q1433" t="n">
        <v>0</v>
      </c>
      <c r="R1433" t="n">
        <v>0.9038382639450646</v>
      </c>
      <c r="S1433" t="n">
        <v>46.57582125023066</v>
      </c>
      <c r="T1433" t="n">
        <v>-30.12430633771299</v>
      </c>
      <c r="U1433" t="n">
        <v>-4.171486068368626</v>
      </c>
      <c r="V1433" t="n">
        <v>10.10417169873972</v>
      </c>
      <c r="W1433" t="n">
        <v>-40.00112435802259</v>
      </c>
      <c r="X1433" t="n">
        <v>2</v>
      </c>
      <c r="Y1433" t="n">
        <v>17.17504923281391</v>
      </c>
      <c r="Z1433" t="n">
        <v>82.75561708907833</v>
      </c>
      <c r="AA1433" t="n">
        <v>1322.346055793523</v>
      </c>
      <c r="AB1433" t="b">
        <v>0</v>
      </c>
      <c r="AC1433" t="b">
        <v>1</v>
      </c>
      <c r="AD1433" t="n">
        <v>90.1088572917034</v>
      </c>
      <c r="AE1433" t="n">
        <v>0.8358443895706213</v>
      </c>
      <c r="AF1433" t="n">
        <v>0</v>
      </c>
      <c r="AG1433" t="n">
        <v>-0.1525436330281539</v>
      </c>
      <c r="AH1433" t="b">
        <v>0</v>
      </c>
      <c r="AI1433" t="b">
        <v>0</v>
      </c>
      <c r="AJ1433" t="n">
        <v>1322.346055793523</v>
      </c>
      <c r="AK1433" t="n">
        <v>0</v>
      </c>
      <c r="AL1433" t="n">
        <v>-4.171486068368626</v>
      </c>
      <c r="AM1433" t="n">
        <v>0</v>
      </c>
      <c r="AN1433" t="n">
        <v>-3.331240898976433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 spans="1:48">
      <c r="A1434" t="n">
        <v>1431</v>
      </c>
      <c r="B1434" t="n">
        <v>0</v>
      </c>
      <c r="C1434" t="n">
        <v>0</v>
      </c>
      <c r="D1434" t="n">
        <v>0</v>
      </c>
      <c r="E1434" t="n">
        <v>40.1</v>
      </c>
      <c r="F1434" t="n">
        <v>-0.7015210913175682</v>
      </c>
      <c r="G1434" t="n">
        <v>283.9922649357518</v>
      </c>
      <c r="H1434" t="n">
        <v>1048.499442142796</v>
      </c>
      <c r="I1434" t="n">
        <v>-14.93656036103176</v>
      </c>
      <c r="J1434" t="n">
        <v>-14.93656036103176</v>
      </c>
      <c r="K1434" t="n">
        <v>-502.2448230665314</v>
      </c>
      <c r="L1434" t="n">
        <v>4</v>
      </c>
      <c r="M1434" t="n">
        <v>-136.0359759118449</v>
      </c>
      <c r="N1434" t="n">
        <v>1265.538826666355</v>
      </c>
      <c r="O1434" t="b">
        <v>0</v>
      </c>
      <c r="P1434" t="n">
        <v>-14.93656036103176</v>
      </c>
      <c r="Q1434" t="n">
        <v>0</v>
      </c>
      <c r="R1434" t="n">
        <v>0.9483119174708453</v>
      </c>
      <c r="S1434" t="n">
        <v>46.58808157507611</v>
      </c>
      <c r="T1434" t="n">
        <v>-106.8803124788561</v>
      </c>
      <c r="U1434" t="n">
        <v>-14.16451819638905</v>
      </c>
      <c r="V1434" t="n">
        <v>29.15566343298877</v>
      </c>
      <c r="W1434" t="n">
        <v>-73.42762205800733</v>
      </c>
      <c r="X1434" t="n">
        <v>2</v>
      </c>
      <c r="Y1434" t="n">
        <v>50.60154693279865</v>
      </c>
      <c r="Z1434" t="n">
        <v>82.7044678245036</v>
      </c>
      <c r="AA1434" t="n">
        <v>1265.538826666355</v>
      </c>
      <c r="AB1434" t="b">
        <v>0</v>
      </c>
      <c r="AC1434" t="b">
        <v>1</v>
      </c>
      <c r="AD1434" t="n">
        <v>90.12230502903785</v>
      </c>
      <c r="AE1434" t="n">
        <v>1.534308520615079</v>
      </c>
      <c r="AF1434" t="n">
        <v>0</v>
      </c>
      <c r="AG1434" t="n">
        <v>-0.1849693730889722</v>
      </c>
      <c r="AH1434" t="b">
        <v>0</v>
      </c>
      <c r="AI1434" t="b">
        <v>0</v>
      </c>
      <c r="AJ1434" t="n">
        <v>1265.538826666355</v>
      </c>
      <c r="AK1434" t="n">
        <v>0</v>
      </c>
      <c r="AL1434" t="n">
        <v>-14.16451819638905</v>
      </c>
      <c r="AM1434" t="n">
        <v>8.508915053842923</v>
      </c>
      <c r="AN1434" t="n">
        <v>-4.099833180058143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 spans="1:48">
      <c r="A1435" t="n">
        <v>1432</v>
      </c>
      <c r="B1435" t="n">
        <v>0</v>
      </c>
      <c r="C1435" t="n">
        <v>0</v>
      </c>
      <c r="D1435" t="n">
        <v>0</v>
      </c>
      <c r="E1435" t="n">
        <v>36.6</v>
      </c>
      <c r="F1435" t="n">
        <v>-1.286167334448133</v>
      </c>
      <c r="G1435" t="n">
        <v>259.2049101408608</v>
      </c>
      <c r="H1435" t="n">
        <v>956.984528240058</v>
      </c>
      <c r="I1435" t="n">
        <v>-28.55168685156702</v>
      </c>
      <c r="J1435" t="n">
        <v>-28.55168685156702</v>
      </c>
      <c r="K1435" t="n">
        <v>-1051.864818510419</v>
      </c>
      <c r="L1435" t="n">
        <v>4</v>
      </c>
      <c r="M1435" t="n">
        <v>-284.9037969963215</v>
      </c>
      <c r="N1435" t="n">
        <v>1155.08032558575</v>
      </c>
      <c r="O1435" t="b">
        <v>0</v>
      </c>
      <c r="P1435" t="n">
        <v>-28.55168685156702</v>
      </c>
      <c r="Q1435" t="n">
        <v>0</v>
      </c>
      <c r="R1435" t="n">
        <v>0.9581183178773173</v>
      </c>
      <c r="S1435" t="n">
        <v>46.60940910831356</v>
      </c>
      <c r="T1435" t="n">
        <v>-226.1570395484475</v>
      </c>
      <c r="U1435" t="n">
        <v>-27.35589417878331</v>
      </c>
      <c r="V1435" t="n">
        <v>58.7467574478739</v>
      </c>
      <c r="W1435" t="n">
        <v>-83.26429442253166</v>
      </c>
      <c r="X1435" t="n">
        <v>2</v>
      </c>
      <c r="Y1435" t="n">
        <v>60.43821929732298</v>
      </c>
      <c r="Z1435" t="n">
        <v>82.57040454888974</v>
      </c>
      <c r="AA1435" t="n">
        <v>1155.08032558575</v>
      </c>
      <c r="AB1435" t="b">
        <v>0</v>
      </c>
      <c r="AC1435" t="b">
        <v>1</v>
      </c>
      <c r="AD1435" t="n">
        <v>90.14433672868668</v>
      </c>
      <c r="AE1435" t="n">
        <v>1.739850928232005</v>
      </c>
      <c r="AF1435" t="n">
        <v>0</v>
      </c>
      <c r="AG1435" t="n">
        <v>-0.2044793907203627</v>
      </c>
      <c r="AH1435" t="b">
        <v>0</v>
      </c>
      <c r="AI1435" t="b">
        <v>0</v>
      </c>
      <c r="AJ1435" t="n">
        <v>1155.08032558575</v>
      </c>
      <c r="AK1435" t="n">
        <v>0</v>
      </c>
      <c r="AL1435" t="n">
        <v>-27.35589417878331</v>
      </c>
      <c r="AM1435" t="n">
        <v>21.55377768571394</v>
      </c>
      <c r="AN1435" t="n">
        <v>-3.690742062608239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 spans="1:48">
      <c r="A1436" t="n">
        <v>1433</v>
      </c>
      <c r="B1436" t="n">
        <v>0</v>
      </c>
      <c r="C1436" t="n">
        <v>0</v>
      </c>
      <c r="D1436" t="n">
        <v>0</v>
      </c>
      <c r="E1436" t="n">
        <v>31.3</v>
      </c>
      <c r="F1436" t="n">
        <v>-1.487142904223239</v>
      </c>
      <c r="G1436" t="n">
        <v>221.6697728800257</v>
      </c>
      <c r="H1436" t="n">
        <v>818.404801473055</v>
      </c>
      <c r="I1436" t="n">
        <v>-28.9854319719236</v>
      </c>
      <c r="J1436" t="n">
        <v>-28.9854319719236</v>
      </c>
      <c r="K1436" t="n">
        <v>-1248.661389250114</v>
      </c>
      <c r="L1436" t="n">
        <v>2</v>
      </c>
      <c r="M1436" t="n">
        <v>-338.2073101977558</v>
      </c>
      <c r="N1436" t="n">
        <v>2028.007098050231</v>
      </c>
      <c r="O1436" t="b">
        <v>1</v>
      </c>
      <c r="P1436" t="n">
        <v>-28.9854319719236</v>
      </c>
      <c r="Q1436" t="n">
        <v>-66.53008246948262</v>
      </c>
      <c r="R1436" t="n">
        <v>0.9597530010157208</v>
      </c>
      <c r="S1436" t="n">
        <v>46.64244267712866</v>
      </c>
      <c r="T1436" t="n">
        <v>-130.9909124002223</v>
      </c>
      <c r="U1436" t="n">
        <v>-27.81885532079069</v>
      </c>
      <c r="V1436" t="n">
        <v>207.2163977975335</v>
      </c>
      <c r="W1436" t="n">
        <v>-74.0155734445878</v>
      </c>
      <c r="X1436" t="n">
        <v>2</v>
      </c>
      <c r="Y1436" t="n">
        <v>51.18949831937912</v>
      </c>
      <c r="Z1436" t="n">
        <v>82.16364924408666</v>
      </c>
      <c r="AA1436" t="n">
        <v>2028.007098050231</v>
      </c>
      <c r="AB1436" t="b">
        <v>0</v>
      </c>
      <c r="AC1436" t="b">
        <v>1</v>
      </c>
      <c r="AD1436" t="n">
        <v>90.16648508535667</v>
      </c>
      <c r="AE1436" t="n">
        <v>1.546594071976461</v>
      </c>
      <c r="AF1436" t="n">
        <v>0</v>
      </c>
      <c r="AG1436" t="n">
        <v>-0.1871517766874009</v>
      </c>
      <c r="AH1436" t="b">
        <v>0</v>
      </c>
      <c r="AI1436" t="b">
        <v>0</v>
      </c>
      <c r="AJ1436" t="n">
        <v>1961.477015580748</v>
      </c>
      <c r="AK1436" t="n">
        <v>0</v>
      </c>
      <c r="AL1436" t="n">
        <v>-26.90623980752242</v>
      </c>
      <c r="AM1436" t="n">
        <v>18.05917100879648</v>
      </c>
      <c r="AN1436" t="n">
        <v>-7.08538489661654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 spans="1:48">
      <c r="A1437" t="n">
        <v>1434</v>
      </c>
      <c r="B1437" t="n">
        <v>0</v>
      </c>
      <c r="C1437" t="n">
        <v>0</v>
      </c>
      <c r="D1437" t="n">
        <v>0</v>
      </c>
      <c r="E1437" t="n">
        <v>26</v>
      </c>
      <c r="F1437" t="n">
        <v>-1.598594381992248</v>
      </c>
      <c r="G1437" t="n">
        <v>184.1346356191907</v>
      </c>
      <c r="H1437" t="n">
        <v>679.8250747060521</v>
      </c>
      <c r="I1437" t="n">
        <v>-26.24999460896747</v>
      </c>
      <c r="J1437" t="n">
        <v>-26.24999460896747</v>
      </c>
      <c r="K1437" t="n">
        <v>-1361.335324265532</v>
      </c>
      <c r="L1437" t="n">
        <v>2</v>
      </c>
      <c r="M1437" t="n">
        <v>-368.7257107978148</v>
      </c>
      <c r="N1437" t="n">
        <v>1684.606535121597</v>
      </c>
      <c r="O1437" t="b">
        <v>0</v>
      </c>
      <c r="P1437" t="n">
        <v>-26.24999460896747</v>
      </c>
      <c r="Q1437" t="n">
        <v>0</v>
      </c>
      <c r="R1437" t="n">
        <v>0.9605908279684491</v>
      </c>
      <c r="S1437" t="n">
        <v>46.67466915832426</v>
      </c>
      <c r="T1437" t="n">
        <v>-142.9356480341113</v>
      </c>
      <c r="U1437" t="n">
        <v>-25.21550405559538</v>
      </c>
      <c r="V1437" t="n">
        <v>225.7900627637035</v>
      </c>
      <c r="W1437" t="n">
        <v>-66.69889475918056</v>
      </c>
      <c r="X1437" t="n">
        <v>2</v>
      </c>
      <c r="Y1437" t="n">
        <v>43.87281963397188</v>
      </c>
      <c r="Z1437" t="n">
        <v>81.62633734460869</v>
      </c>
      <c r="AA1437" t="n">
        <v>1684.606535121597</v>
      </c>
      <c r="AB1437" t="b">
        <v>0</v>
      </c>
      <c r="AC1437" t="b">
        <v>1</v>
      </c>
      <c r="AD1437" t="n">
        <v>90.18534665637915</v>
      </c>
      <c r="AE1437" t="n">
        <v>1.393708248699295</v>
      </c>
      <c r="AF1437" t="n">
        <v>0</v>
      </c>
      <c r="AG1437" t="n">
        <v>-0.1619010754493821</v>
      </c>
      <c r="AH1437" t="b">
        <v>0</v>
      </c>
      <c r="AI1437" t="b">
        <v>0</v>
      </c>
      <c r="AJ1437" t="n">
        <v>1684.606535121597</v>
      </c>
      <c r="AK1437" t="n">
        <v>0</v>
      </c>
      <c r="AL1437" t="n">
        <v>-25.21550405559538</v>
      </c>
      <c r="AM1437" t="n">
        <v>17.71741992655236</v>
      </c>
      <c r="AN1437" t="n">
        <v>-5.803051650780579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 spans="1:48">
      <c r="A1438" t="n">
        <v>1435</v>
      </c>
      <c r="B1438" t="n">
        <v>0</v>
      </c>
      <c r="C1438" t="n">
        <v>0</v>
      </c>
      <c r="D1438" t="n">
        <v>0</v>
      </c>
      <c r="E1438" t="n">
        <v>20.6</v>
      </c>
      <c r="F1438" t="n">
        <v>-1.035146234474439</v>
      </c>
      <c r="G1438" t="n">
        <v>145.8912882213588</v>
      </c>
      <c r="H1438" t="n">
        <v>538.6306361132567</v>
      </c>
      <c r="I1438" t="n">
        <v>-12.94386235426881</v>
      </c>
      <c r="J1438" t="n">
        <v>-12.94386235426881</v>
      </c>
      <c r="K1438" t="n">
        <v>-847.2389413371615</v>
      </c>
      <c r="L1438" t="n">
        <v>2</v>
      </c>
      <c r="M1438" t="n">
        <v>-229.4796699179744</v>
      </c>
      <c r="N1438" t="n">
        <v>1334.72671628865</v>
      </c>
      <c r="O1438" t="b">
        <v>0</v>
      </c>
      <c r="P1438" t="n">
        <v>-12.94386235426881</v>
      </c>
      <c r="Q1438" t="n">
        <v>0</v>
      </c>
      <c r="R1438" t="n">
        <v>0.9573321691585528</v>
      </c>
      <c r="S1438" t="n">
        <v>46.70324678357751</v>
      </c>
      <c r="T1438" t="n">
        <v>-88.65547626326193</v>
      </c>
      <c r="U1438" t="n">
        <v>-12.39157582490189</v>
      </c>
      <c r="V1438" t="n">
        <v>140.8241936547124</v>
      </c>
      <c r="W1438" t="n">
        <v>-70.82648596298698</v>
      </c>
      <c r="X1438" t="n">
        <v>2</v>
      </c>
      <c r="Y1438" t="n">
        <v>48.0004108377783</v>
      </c>
      <c r="Z1438" t="n">
        <v>81.58466009774389</v>
      </c>
      <c r="AA1438" t="n">
        <v>1334.72671628865</v>
      </c>
      <c r="AB1438" t="b">
        <v>0</v>
      </c>
      <c r="AC1438" t="b">
        <v>1</v>
      </c>
      <c r="AD1438" t="n">
        <v>90.20357547194894</v>
      </c>
      <c r="AE1438" t="n">
        <v>1.479956423107191</v>
      </c>
      <c r="AF1438" t="n">
        <v>0</v>
      </c>
      <c r="AG1438" t="n">
        <v>-0.1373092389208184</v>
      </c>
      <c r="AH1438" t="b">
        <v>0</v>
      </c>
      <c r="AI1438" t="b">
        <v>0</v>
      </c>
      <c r="AJ1438" t="n">
        <v>1334.72671628865</v>
      </c>
      <c r="AK1438" t="n">
        <v>0</v>
      </c>
      <c r="AL1438" t="n">
        <v>-12.39157582490189</v>
      </c>
      <c r="AM1438" t="n">
        <v>6.394480094601255</v>
      </c>
      <c r="AN1438" t="n">
        <v>-4.363821216388871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 spans="1:48">
      <c r="A1439" t="n">
        <v>1436</v>
      </c>
      <c r="B1439" t="n">
        <v>0</v>
      </c>
      <c r="C1439" t="n">
        <v>0</v>
      </c>
      <c r="D1439" t="n">
        <v>0</v>
      </c>
      <c r="E1439" t="n">
        <v>19.1</v>
      </c>
      <c r="F1439" t="n">
        <v>-0.01082068010999437</v>
      </c>
      <c r="G1439" t="n">
        <v>135.2681361664055</v>
      </c>
      <c r="H1439" t="n">
        <v>499.4099587263691</v>
      </c>
      <c r="I1439" t="n">
        <v>1.422941667615804</v>
      </c>
      <c r="J1439" t="n">
        <v>1.422941667615804</v>
      </c>
      <c r="K1439" t="n">
        <v>100.4530142356132</v>
      </c>
      <c r="L1439" t="n">
        <v>2</v>
      </c>
      <c r="M1439" t="n">
        <v>27.20829204648244</v>
      </c>
      <c r="N1439" t="n">
        <v>1237.537877723943</v>
      </c>
      <c r="O1439" t="b">
        <v>0</v>
      </c>
      <c r="P1439" t="n">
        <v>1.422941667615804</v>
      </c>
      <c r="Q1439" t="n">
        <v>0</v>
      </c>
      <c r="R1439" t="n">
        <v>0.7802871153867499</v>
      </c>
      <c r="S1439" t="n">
        <v>46.71850360483819</v>
      </c>
      <c r="T1439" t="n">
        <v>14.07166679630572</v>
      </c>
      <c r="U1439" t="n">
        <v>1.823612923443598</v>
      </c>
      <c r="V1439" t="n">
        <v>3.091726503132822</v>
      </c>
      <c r="W1439" t="n">
        <v>0</v>
      </c>
      <c r="X1439" t="n">
        <v>0</v>
      </c>
      <c r="Y1439" t="n">
        <v>-22.82607512520868</v>
      </c>
      <c r="Z1439" t="n">
        <v>81.57898343960032</v>
      </c>
      <c r="AA1439" t="n">
        <v>1237.537877723943</v>
      </c>
      <c r="AB1439" t="b">
        <v>0</v>
      </c>
      <c r="AC1439" t="b">
        <v>1</v>
      </c>
      <c r="AD1439" t="n">
        <v>90.20857037982842</v>
      </c>
      <c r="AE1439" t="n">
        <v>-0</v>
      </c>
      <c r="AF1439" t="n">
        <v>0</v>
      </c>
      <c r="AG1439" t="n">
        <v>-0.1082952210483169</v>
      </c>
      <c r="AH1439" t="b">
        <v>0</v>
      </c>
      <c r="AI1439" t="b">
        <v>0</v>
      </c>
      <c r="AJ1439" t="n">
        <v>1237.537877723943</v>
      </c>
      <c r="AK1439" t="n">
        <v>0</v>
      </c>
      <c r="AL1439" t="n">
        <v>1.823612923443598</v>
      </c>
      <c r="AM1439" t="n">
        <v>0</v>
      </c>
      <c r="AN1439" t="n">
        <v>1.826221359771087</v>
      </c>
      <c r="AO1439" t="n">
        <v>0</v>
      </c>
      <c r="AP1439" t="n">
        <v>1</v>
      </c>
      <c r="AQ1439" t="n">
        <v>3</v>
      </c>
      <c r="AR1439" t="n">
        <v>0</v>
      </c>
      <c r="AS1439" t="n">
        <v>0</v>
      </c>
      <c r="AT1439" t="n">
        <v>0.9811827701972098</v>
      </c>
      <c r="AU1439" t="n">
        <v>0.3122465588831685</v>
      </c>
      <c r="AV1439" t="n">
        <v>0.9811827701972098</v>
      </c>
    </row>
    <row r="1440" spans="1:48">
      <c r="A1440" t="n">
        <v>1437</v>
      </c>
      <c r="B1440" t="n">
        <v>0</v>
      </c>
      <c r="C1440" t="n">
        <v>0</v>
      </c>
      <c r="D1440" t="n">
        <v>0</v>
      </c>
      <c r="E1440" t="n">
        <v>19.7</v>
      </c>
      <c r="F1440" t="n">
        <v>0.3284289549144179</v>
      </c>
      <c r="G1440" t="n">
        <v>139.5173969883868</v>
      </c>
      <c r="H1440" t="n">
        <v>515.0982296811241</v>
      </c>
      <c r="I1440" t="n">
        <v>6.075816168681758</v>
      </c>
      <c r="J1440" t="n">
        <v>6.075816168681758</v>
      </c>
      <c r="K1440" t="n">
        <v>415.8604722150259</v>
      </c>
      <c r="L1440" t="n">
        <v>2</v>
      </c>
      <c r="M1440" t="n">
        <v>112.638264413604</v>
      </c>
      <c r="N1440" t="n">
        <v>1276.413413149826</v>
      </c>
      <c r="O1440" t="b">
        <v>0</v>
      </c>
      <c r="P1440" t="n">
        <v>6.075816168681758</v>
      </c>
      <c r="Q1440" t="n">
        <v>0</v>
      </c>
      <c r="R1440" t="n">
        <v>0.9134326024433697</v>
      </c>
      <c r="S1440" t="n">
        <v>46.7271401933967</v>
      </c>
      <c r="T1440" t="n">
        <v>49.76318164469807</v>
      </c>
      <c r="U1440" t="n">
        <v>6.651630511577282</v>
      </c>
      <c r="V1440" t="n">
        <v>4.307869129119396</v>
      </c>
      <c r="W1440" t="n">
        <v>0</v>
      </c>
      <c r="X1440" t="n">
        <v>0</v>
      </c>
      <c r="Y1440" t="n">
        <v>-22.82607512520868</v>
      </c>
      <c r="Z1440" t="n">
        <v>81.66382711786063</v>
      </c>
      <c r="AA1440" t="n">
        <v>1276.413413149826</v>
      </c>
      <c r="AB1440" t="b">
        <v>0</v>
      </c>
      <c r="AC1440" t="b">
        <v>1</v>
      </c>
      <c r="AD1440" t="n">
        <v>90.19951241350888</v>
      </c>
      <c r="AE1440" t="n">
        <v>-0</v>
      </c>
      <c r="AF1440" t="n">
        <v>0</v>
      </c>
      <c r="AG1440" t="n">
        <v>-0.0361602271274693</v>
      </c>
      <c r="AH1440" t="b">
        <v>0</v>
      </c>
      <c r="AI1440" t="b">
        <v>0</v>
      </c>
      <c r="AJ1440" t="n">
        <v>1276.413413149826</v>
      </c>
      <c r="AK1440" t="n">
        <v>0</v>
      </c>
      <c r="AL1440" t="n">
        <v>6.651630511577282</v>
      </c>
      <c r="AM1440" t="n">
        <v>0</v>
      </c>
      <c r="AN1440" t="n">
        <v>6.664511678626606</v>
      </c>
      <c r="AO1440" t="n">
        <v>0</v>
      </c>
      <c r="AP1440" t="n">
        <v>1</v>
      </c>
      <c r="AQ1440" t="n">
        <v>3</v>
      </c>
      <c r="AR1440" t="n">
        <v>0</v>
      </c>
      <c r="AS1440" t="n">
        <v>0</v>
      </c>
      <c r="AT1440" t="n">
        <v>1.796549306100908</v>
      </c>
      <c r="AU1440" t="n">
        <v>0.5717246121038215</v>
      </c>
      <c r="AV1440" t="n">
        <v>1.796549306100908</v>
      </c>
    </row>
    <row r="1441" spans="1:48">
      <c r="A1441" t="n">
        <v>1438</v>
      </c>
      <c r="B1441" t="n">
        <v>0</v>
      </c>
      <c r="C1441" t="n">
        <v>0</v>
      </c>
      <c r="D1441" t="n">
        <v>0</v>
      </c>
      <c r="E1441" t="n">
        <v>21.1</v>
      </c>
      <c r="F1441" t="n">
        <v>0.3637715271189919</v>
      </c>
      <c r="G1441" t="n">
        <v>149.4323389063432</v>
      </c>
      <c r="H1441" t="n">
        <v>551.7041952422193</v>
      </c>
      <c r="I1441" t="n">
        <v>7.051844131665812</v>
      </c>
      <c r="J1441" t="n">
        <v>7.051844131665812</v>
      </c>
      <c r="K1441" t="n">
        <v>450.639744923599</v>
      </c>
      <c r="L1441" t="n">
        <v>2</v>
      </c>
      <c r="M1441" t="n">
        <v>122.0584357864569</v>
      </c>
      <c r="N1441" t="n">
        <v>1367.122995810219</v>
      </c>
      <c r="O1441" t="b">
        <v>0</v>
      </c>
      <c r="P1441" t="n">
        <v>7.051844131665812</v>
      </c>
      <c r="Q1441" t="n">
        <v>0</v>
      </c>
      <c r="R1441" t="n">
        <v>0.91624296866601</v>
      </c>
      <c r="S1441" t="n">
        <v>46.74166995854603</v>
      </c>
      <c r="T1441" t="n">
        <v>53.75957703612858</v>
      </c>
      <c r="U1441" t="n">
        <v>7.696478306330513</v>
      </c>
      <c r="V1441" t="n">
        <v>4.502742578317076</v>
      </c>
      <c r="W1441" t="n">
        <v>0</v>
      </c>
      <c r="X1441" t="n">
        <v>0</v>
      </c>
      <c r="Y1441" t="n">
        <v>-22.82607512520868</v>
      </c>
      <c r="Z1441" t="n">
        <v>81.75350933079226</v>
      </c>
      <c r="AA1441" t="n">
        <v>1367.122995810219</v>
      </c>
      <c r="AB1441" t="b">
        <v>0</v>
      </c>
      <c r="AC1441" t="b">
        <v>1</v>
      </c>
      <c r="AD1441" t="n">
        <v>90.19045444718935</v>
      </c>
      <c r="AE1441" t="n">
        <v>-0</v>
      </c>
      <c r="AF1441" t="n">
        <v>0</v>
      </c>
      <c r="AG1441" t="n">
        <v>0.06189485485663615</v>
      </c>
      <c r="AH1441" t="b">
        <v>0</v>
      </c>
      <c r="AI1441" t="b">
        <v>0</v>
      </c>
      <c r="AJ1441" t="n">
        <v>1367.122995810219</v>
      </c>
      <c r="AK1441" t="n">
        <v>0</v>
      </c>
      <c r="AL1441" t="n">
        <v>7.696478306330513</v>
      </c>
      <c r="AM1441" t="n">
        <v>0</v>
      </c>
      <c r="AN1441" t="n">
        <v>7.713513649753243</v>
      </c>
      <c r="AO1441" t="n">
        <v>0</v>
      </c>
      <c r="AP1441" t="n">
        <v>1</v>
      </c>
      <c r="AQ1441" t="n">
        <v>3</v>
      </c>
      <c r="AR1441" t="n">
        <v>0</v>
      </c>
      <c r="AS1441" t="n">
        <v>0</v>
      </c>
      <c r="AT1441" t="n">
        <v>2.013669574030826</v>
      </c>
      <c r="AU1441" t="n">
        <v>0.6408198495908007</v>
      </c>
      <c r="AV1441" t="n">
        <v>2.013669574030826</v>
      </c>
    </row>
    <row r="1442" spans="1:48">
      <c r="A1442" t="n">
        <v>1439</v>
      </c>
      <c r="B1442" t="n">
        <v>0</v>
      </c>
      <c r="C1442" t="n">
        <v>0</v>
      </c>
      <c r="D1442" t="n">
        <v>0</v>
      </c>
      <c r="E1442" t="n">
        <v>22</v>
      </c>
      <c r="F1442" t="n">
        <v>0.1331516032762803</v>
      </c>
      <c r="G1442" t="n">
        <v>155.8062301393152</v>
      </c>
      <c r="H1442" t="n">
        <v>575.2366016743517</v>
      </c>
      <c r="I1442" t="n">
        <v>3.885294133098023</v>
      </c>
      <c r="J1442" t="n">
        <v>3.885294133098023</v>
      </c>
      <c r="K1442" t="n">
        <v>238.1280001816012</v>
      </c>
      <c r="L1442" t="n">
        <v>2</v>
      </c>
      <c r="M1442" t="n">
        <v>64.49837491375979</v>
      </c>
      <c r="N1442" t="n">
        <v>1425.436298949044</v>
      </c>
      <c r="O1442" t="b">
        <v>0</v>
      </c>
      <c r="P1442" t="n">
        <v>3.885294133098023</v>
      </c>
      <c r="Q1442" t="n">
        <v>0</v>
      </c>
      <c r="R1442" t="n">
        <v>0.8742815253228565</v>
      </c>
      <c r="S1442" t="n">
        <v>46.75798633016046</v>
      </c>
      <c r="T1442" t="n">
        <v>29.77118826212824</v>
      </c>
      <c r="U1442" t="n">
        <v>4.443985170181028</v>
      </c>
      <c r="V1442" t="n">
        <v>3.742788377640839</v>
      </c>
      <c r="W1442" t="n">
        <v>0</v>
      </c>
      <c r="X1442" t="n">
        <v>0</v>
      </c>
      <c r="Y1442" t="n">
        <v>-22.82607512520868</v>
      </c>
      <c r="Z1442" t="n">
        <v>81.81145016599741</v>
      </c>
      <c r="AA1442" t="n">
        <v>1425.436298949044</v>
      </c>
      <c r="AB1442" t="b">
        <v>0</v>
      </c>
      <c r="AC1442" t="b">
        <v>1</v>
      </c>
      <c r="AD1442" t="n">
        <v>90.18139648086982</v>
      </c>
      <c r="AE1442" t="n">
        <v>-0</v>
      </c>
      <c r="AF1442" t="n">
        <v>0</v>
      </c>
      <c r="AG1442" t="n">
        <v>0.06825098504695104</v>
      </c>
      <c r="AH1442" t="b">
        <v>0</v>
      </c>
      <c r="AI1442" t="b">
        <v>0</v>
      </c>
      <c r="AJ1442" t="n">
        <v>1425.436298949044</v>
      </c>
      <c r="AK1442" t="n">
        <v>0</v>
      </c>
      <c r="AL1442" t="n">
        <v>4.443985170181028</v>
      </c>
      <c r="AM1442" t="n">
        <v>0</v>
      </c>
      <c r="AN1442" t="n">
        <v>4.447205461943359</v>
      </c>
      <c r="AO1442" t="n">
        <v>0</v>
      </c>
      <c r="AP1442" t="n">
        <v>1</v>
      </c>
      <c r="AQ1442" t="n">
        <v>3</v>
      </c>
      <c r="AR1442" t="n">
        <v>0</v>
      </c>
      <c r="AS1442" t="n">
        <v>0</v>
      </c>
      <c r="AT1442" t="n">
        <v>1.510230971910642</v>
      </c>
      <c r="AU1442" t="n">
        <v>0.4806081378733348</v>
      </c>
      <c r="AV1442" t="n">
        <v>1.510230971910642</v>
      </c>
    </row>
    <row r="1443" spans="1:48">
      <c r="A1443" t="n">
        <v>1440</v>
      </c>
      <c r="B1443" t="n">
        <v>0</v>
      </c>
      <c r="C1443" t="n">
        <v>0</v>
      </c>
      <c r="D1443" t="n">
        <v>0</v>
      </c>
      <c r="E1443" t="n">
        <v>22.1</v>
      </c>
      <c r="F1443" t="n">
        <v>-0.06304460689078173</v>
      </c>
      <c r="G1443" t="n">
        <v>156.5144402763121</v>
      </c>
      <c r="H1443" t="n">
        <v>577.8513135001443</v>
      </c>
      <c r="I1443" t="n">
        <v>0.9236527273366207</v>
      </c>
      <c r="J1443" t="n">
        <v>0.9236527273366207</v>
      </c>
      <c r="K1443" t="n">
        <v>56.35412182917245</v>
      </c>
      <c r="L1443" t="n">
        <v>2</v>
      </c>
      <c r="M1443" t="n">
        <v>15.26384664928831</v>
      </c>
      <c r="N1443" t="n">
        <v>1431.915554853358</v>
      </c>
      <c r="O1443" t="b">
        <v>0</v>
      </c>
      <c r="P1443" t="n">
        <v>0.9236527273366207</v>
      </c>
      <c r="Q1443" t="n">
        <v>0</v>
      </c>
      <c r="R1443" t="n">
        <v>0.6679429895891312</v>
      </c>
      <c r="S1443" t="n">
        <v>46.77147976801383</v>
      </c>
      <c r="T1443" t="n">
        <v>9.221961314867587</v>
      </c>
      <c r="U1443" t="n">
        <v>1.382831681345714</v>
      </c>
      <c r="V1443" t="n">
        <v>3.062216904339616</v>
      </c>
      <c r="W1443" t="n">
        <v>0</v>
      </c>
      <c r="X1443" t="n">
        <v>0</v>
      </c>
      <c r="Y1443" t="n">
        <v>-22.82607512520868</v>
      </c>
      <c r="Z1443" t="n">
        <v>81.81442084777844</v>
      </c>
      <c r="AA1443" t="n">
        <v>1431.915554853358</v>
      </c>
      <c r="AB1443" t="b">
        <v>0</v>
      </c>
      <c r="AC1443" t="b">
        <v>1</v>
      </c>
      <c r="AD1443" t="n">
        <v>90.17233851455029</v>
      </c>
      <c r="AE1443" t="n">
        <v>-0</v>
      </c>
      <c r="AF1443" t="n">
        <v>0</v>
      </c>
      <c r="AG1443" t="n">
        <v>0.0660611539432745</v>
      </c>
      <c r="AH1443" t="b">
        <v>0</v>
      </c>
      <c r="AI1443" t="b">
        <v>0</v>
      </c>
      <c r="AJ1443" t="n">
        <v>1431.915554853358</v>
      </c>
      <c r="AK1443" t="n">
        <v>0</v>
      </c>
      <c r="AL1443" t="n">
        <v>1.382831681345714</v>
      </c>
      <c r="AM1443" t="n">
        <v>0</v>
      </c>
      <c r="AN1443" t="n">
        <v>1.383990986380153</v>
      </c>
      <c r="AO1443" t="n">
        <v>0</v>
      </c>
      <c r="AP1443" t="n">
        <v>1</v>
      </c>
      <c r="AQ1443" t="n">
        <v>3</v>
      </c>
      <c r="AR1443" t="n">
        <v>0</v>
      </c>
      <c r="AS1443" t="n">
        <v>0</v>
      </c>
      <c r="AT1443" t="n">
        <v>1.021136591644183</v>
      </c>
      <c r="AU1443" t="n">
        <v>0.3249612575509229</v>
      </c>
      <c r="AV1443" t="n">
        <v>1.021136591644183</v>
      </c>
    </row>
    <row r="1444" spans="1:48">
      <c r="A1444" t="n">
        <v>1441</v>
      </c>
      <c r="B1444" t="n">
        <v>0</v>
      </c>
      <c r="C1444" t="n">
        <v>0</v>
      </c>
      <c r="D1444" t="n">
        <v>0</v>
      </c>
      <c r="E1444" t="n">
        <v>21.4</v>
      </c>
      <c r="F1444" t="n">
        <v>-0.3809731757131574</v>
      </c>
      <c r="G1444" t="n">
        <v>151.5569693173339</v>
      </c>
      <c r="H1444" t="n">
        <v>559.5483307195967</v>
      </c>
      <c r="I1444" t="n">
        <v>-3.800912937999355</v>
      </c>
      <c r="J1444" t="n">
        <v>-3.800912937999355</v>
      </c>
      <c r="K1444" t="n">
        <v>-239.4877985760891</v>
      </c>
      <c r="L1444" t="n">
        <v>2</v>
      </c>
      <c r="M1444" t="n">
        <v>-64.86668433805229</v>
      </c>
      <c r="N1444" t="n">
        <v>1386.560763523161</v>
      </c>
      <c r="O1444" t="b">
        <v>0</v>
      </c>
      <c r="P1444" t="n">
        <v>-3.800912937999355</v>
      </c>
      <c r="Q1444" t="n">
        <v>0</v>
      </c>
      <c r="R1444" t="n">
        <v>0.9334324081475948</v>
      </c>
      <c r="S1444" t="n">
        <v>46.7799524514104</v>
      </c>
      <c r="T1444" t="n">
        <v>-24.43448965706942</v>
      </c>
      <c r="U1444" t="n">
        <v>-3.547895316876088</v>
      </c>
      <c r="V1444" t="n">
        <v>40.43219468098287</v>
      </c>
      <c r="W1444" t="n">
        <v>-46.65608078680833</v>
      </c>
      <c r="X1444" t="n">
        <v>2</v>
      </c>
      <c r="Y1444" t="n">
        <v>23.83000566159965</v>
      </c>
      <c r="Z1444" t="n">
        <v>81.81006091748215</v>
      </c>
      <c r="AA1444" t="n">
        <v>1386.560763523161</v>
      </c>
      <c r="AB1444" t="b">
        <v>0</v>
      </c>
      <c r="AC1444" t="b">
        <v>1</v>
      </c>
      <c r="AD1444" t="n">
        <v>90.17253770711703</v>
      </c>
      <c r="AE1444" t="n">
        <v>0.9749031806198756</v>
      </c>
      <c r="AF1444" t="n">
        <v>0</v>
      </c>
      <c r="AG1444" t="n">
        <v>0.05889423576565012</v>
      </c>
      <c r="AH1444" t="b">
        <v>0</v>
      </c>
      <c r="AI1444" t="b">
        <v>0</v>
      </c>
      <c r="AJ1444" t="n">
        <v>1386.560763523161</v>
      </c>
      <c r="AK1444" t="n">
        <v>0</v>
      </c>
      <c r="AL1444" t="n">
        <v>-3.547895316876088</v>
      </c>
      <c r="AM1444" t="n">
        <v>0</v>
      </c>
      <c r="AN1444" t="n">
        <v>-2.552865312741645</v>
      </c>
      <c r="AO1444" t="n">
        <v>0</v>
      </c>
      <c r="AP1444" t="n">
        <v>1</v>
      </c>
      <c r="AQ1444" t="n">
        <v>3</v>
      </c>
      <c r="AR1444" t="n">
        <v>0</v>
      </c>
      <c r="AS1444" t="n">
        <v>0</v>
      </c>
      <c r="AT1444" t="n">
        <v>0.3677866833516458</v>
      </c>
      <c r="AU1444" t="n">
        <v>0.1170425427023377</v>
      </c>
      <c r="AV1444" t="n">
        <v>0.3677866833516458</v>
      </c>
    </row>
    <row r="1445" spans="1:48">
      <c r="A1445" t="n">
        <v>1442</v>
      </c>
      <c r="B1445" t="n">
        <v>0</v>
      </c>
      <c r="C1445" t="n">
        <v>0</v>
      </c>
      <c r="D1445" t="n">
        <v>0</v>
      </c>
      <c r="E1445" t="n">
        <v>19.6</v>
      </c>
      <c r="F1445" t="n">
        <v>-0.496396023589921</v>
      </c>
      <c r="G1445" t="n">
        <v>138.8091868513899</v>
      </c>
      <c r="H1445" t="n">
        <v>512.4835178553316</v>
      </c>
      <c r="I1445" t="n">
        <v>-5.074578001713959</v>
      </c>
      <c r="J1445" t="n">
        <v>-5.074578001713959</v>
      </c>
      <c r="K1445" t="n">
        <v>-349.1026169368048</v>
      </c>
      <c r="L1445" t="n">
        <v>2</v>
      </c>
      <c r="M1445" t="n">
        <v>-94.55650512914541</v>
      </c>
      <c r="N1445" t="n">
        <v>1269.934157245512</v>
      </c>
      <c r="O1445" t="b">
        <v>0</v>
      </c>
      <c r="P1445" t="n">
        <v>-5.074578001713959</v>
      </c>
      <c r="Q1445" t="n">
        <v>0</v>
      </c>
      <c r="R1445" t="n">
        <v>0.9442194070132031</v>
      </c>
      <c r="S1445" t="n">
        <v>46.78694202007815</v>
      </c>
      <c r="T1445" t="n">
        <v>-36.02989798316489</v>
      </c>
      <c r="U1445" t="n">
        <v>-4.791515031620599</v>
      </c>
      <c r="V1445" t="n">
        <v>58.52660714598053</v>
      </c>
      <c r="W1445" t="n">
        <v>-49.59240185393443</v>
      </c>
      <c r="X1445" t="n">
        <v>2</v>
      </c>
      <c r="Y1445" t="n">
        <v>26.76632672872575</v>
      </c>
      <c r="Z1445" t="n">
        <v>81.80264815058182</v>
      </c>
      <c r="AA1445" t="n">
        <v>1269.934157245512</v>
      </c>
      <c r="AB1445" t="b">
        <v>0</v>
      </c>
      <c r="AC1445" t="b">
        <v>1</v>
      </c>
      <c r="AD1445" t="n">
        <v>90.18257666195638</v>
      </c>
      <c r="AE1445" t="n">
        <v>1.03625914321654</v>
      </c>
      <c r="AF1445" t="n">
        <v>0</v>
      </c>
      <c r="AG1445" t="n">
        <v>0.02316817013944172</v>
      </c>
      <c r="AH1445" t="b">
        <v>0</v>
      </c>
      <c r="AI1445" t="b">
        <v>0</v>
      </c>
      <c r="AJ1445" t="n">
        <v>1269.934157245512</v>
      </c>
      <c r="AK1445" t="n">
        <v>0</v>
      </c>
      <c r="AL1445" t="n">
        <v>-4.791515031620599</v>
      </c>
      <c r="AM1445" t="n">
        <v>0</v>
      </c>
      <c r="AN1445" t="n">
        <v>-3.724308884568059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 spans="1:48">
      <c r="A1446" t="n">
        <v>1443</v>
      </c>
      <c r="B1446" t="n">
        <v>0</v>
      </c>
      <c r="C1446" t="n">
        <v>0</v>
      </c>
      <c r="D1446" t="n">
        <v>0</v>
      </c>
      <c r="E1446" t="n">
        <v>18.3</v>
      </c>
      <c r="F1446" t="n">
        <v>-0.2167760632604891</v>
      </c>
      <c r="G1446" t="n">
        <v>129.6024550704304</v>
      </c>
      <c r="H1446" t="n">
        <v>478.492264120029</v>
      </c>
      <c r="I1446" t="n">
        <v>-1.243372815147521</v>
      </c>
      <c r="J1446" t="n">
        <v>-1.243372815147521</v>
      </c>
      <c r="K1446" t="n">
        <v>-91.61350972677512</v>
      </c>
      <c r="L1446" t="n">
        <v>2</v>
      </c>
      <c r="M1446" t="n">
        <v>-24.81406005600626</v>
      </c>
      <c r="N1446" t="n">
        <v>1185.703830489432</v>
      </c>
      <c r="O1446" t="b">
        <v>0</v>
      </c>
      <c r="P1446" t="n">
        <v>-1.243372815147521</v>
      </c>
      <c r="Q1446" t="n">
        <v>0</v>
      </c>
      <c r="R1446" t="n">
        <v>0.8819865376305051</v>
      </c>
      <c r="S1446" t="n">
        <v>46.79476158639128</v>
      </c>
      <c r="T1446" t="n">
        <v>-8.831988262046963</v>
      </c>
      <c r="U1446" t="n">
        <v>-1.096638084215856</v>
      </c>
      <c r="V1446" t="n">
        <v>15.9820717939593</v>
      </c>
      <c r="W1446" t="n">
        <v>0</v>
      </c>
      <c r="X1446" t="n">
        <v>0</v>
      </c>
      <c r="Y1446" t="n">
        <v>-22.82607512520868</v>
      </c>
      <c r="Z1446" t="n">
        <v>81.80397061803002</v>
      </c>
      <c r="AA1446" t="n">
        <v>1185.703830489432</v>
      </c>
      <c r="AB1446" t="b">
        <v>0</v>
      </c>
      <c r="AC1446" t="b">
        <v>1</v>
      </c>
      <c r="AD1446" t="n">
        <v>90.18335845790945</v>
      </c>
      <c r="AE1446" t="n">
        <v>-0</v>
      </c>
      <c r="AF1446" t="n">
        <v>0</v>
      </c>
      <c r="AG1446" t="n">
        <v>0.007564135433339558</v>
      </c>
      <c r="AH1446" t="b">
        <v>0</v>
      </c>
      <c r="AI1446" t="b">
        <v>0</v>
      </c>
      <c r="AJ1446" t="n">
        <v>1185.703830489432</v>
      </c>
      <c r="AK1446" t="n">
        <v>0</v>
      </c>
      <c r="AL1446" t="n">
        <v>-1.096638084215856</v>
      </c>
      <c r="AM1446" t="n">
        <v>0</v>
      </c>
      <c r="AN1446" t="n">
        <v>-1.088394137304289</v>
      </c>
      <c r="AO1446" t="n">
        <v>0</v>
      </c>
      <c r="AP1446" t="n">
        <v>1</v>
      </c>
      <c r="AQ1446" t="n">
        <v>3</v>
      </c>
      <c r="AR1446" t="n">
        <v>0</v>
      </c>
      <c r="AS1446" t="n">
        <v>0</v>
      </c>
      <c r="AT1446" t="n">
        <v>0.4793650152416447</v>
      </c>
      <c r="AU1446" t="n">
        <v>0.1525506572318801</v>
      </c>
      <c r="AV1446" t="n">
        <v>0.4793650152416447</v>
      </c>
    </row>
    <row r="1447" spans="1:48">
      <c r="A1447" t="n">
        <v>1444</v>
      </c>
      <c r="B1447" t="n">
        <v>0</v>
      </c>
      <c r="C1447" t="n">
        <v>0</v>
      </c>
      <c r="D1447" t="n">
        <v>0</v>
      </c>
      <c r="E1447" t="n">
        <v>18</v>
      </c>
      <c r="F1447" t="n">
        <v>0.03016694329854008</v>
      </c>
      <c r="G1447" t="n">
        <v>127.4778246594397</v>
      </c>
      <c r="H1447" t="n">
        <v>470.6481286426514</v>
      </c>
      <c r="I1447" t="n">
        <v>1.828366499908391</v>
      </c>
      <c r="J1447" t="n">
        <v>1.828366499908391</v>
      </c>
      <c r="K1447" t="n">
        <v>136.9619698271968</v>
      </c>
      <c r="L1447" t="n">
        <v>2</v>
      </c>
      <c r="M1447" t="n">
        <v>37.09695824138593</v>
      </c>
      <c r="N1447" t="n">
        <v>1166.26606277649</v>
      </c>
      <c r="O1447" t="b">
        <v>0</v>
      </c>
      <c r="P1447" t="n">
        <v>1.828366499908391</v>
      </c>
      <c r="Q1447" t="n">
        <v>0</v>
      </c>
      <c r="R1447" t="n">
        <v>0.8249106020213443</v>
      </c>
      <c r="S1447" t="n">
        <v>46.79881510832875</v>
      </c>
      <c r="T1447" t="n">
        <v>18.14805612905439</v>
      </c>
      <c r="U1447" t="n">
        <v>2.216441994354538</v>
      </c>
      <c r="V1447" t="n">
        <v>3.177532222118986</v>
      </c>
      <c r="W1447" t="n">
        <v>0</v>
      </c>
      <c r="X1447" t="n">
        <v>0</v>
      </c>
      <c r="Y1447" t="n">
        <v>-22.82607512520868</v>
      </c>
      <c r="Z1447" t="n">
        <v>81.81101093029034</v>
      </c>
      <c r="AA1447" t="n">
        <v>1166.26606277649</v>
      </c>
      <c r="AB1447" t="b">
        <v>0</v>
      </c>
      <c r="AC1447" t="b">
        <v>1</v>
      </c>
      <c r="AD1447" t="n">
        <v>90.17430049158992</v>
      </c>
      <c r="AE1447" t="n">
        <v>-0</v>
      </c>
      <c r="AF1447" t="n">
        <v>0</v>
      </c>
      <c r="AG1447" t="n">
        <v>0.002967067674484625</v>
      </c>
      <c r="AH1447" t="b">
        <v>0</v>
      </c>
      <c r="AI1447" t="b">
        <v>0</v>
      </c>
      <c r="AJ1447" t="n">
        <v>1166.26606277649</v>
      </c>
      <c r="AK1447" t="n">
        <v>0</v>
      </c>
      <c r="AL1447" t="n">
        <v>2.216441994354538</v>
      </c>
      <c r="AM1447" t="n">
        <v>0</v>
      </c>
      <c r="AN1447" t="n">
        <v>2.216441994354538</v>
      </c>
      <c r="AO1447" t="n">
        <v>0</v>
      </c>
      <c r="AP1447" t="n">
        <v>1</v>
      </c>
      <c r="AQ1447" t="n">
        <v>3</v>
      </c>
      <c r="AR1447" t="n">
        <v>0</v>
      </c>
      <c r="AS1447" t="n">
        <v>0</v>
      </c>
      <c r="AT1447" t="n">
        <v>1.006800406771744</v>
      </c>
      <c r="AU1447" t="n">
        <v>0.3203989838034616</v>
      </c>
      <c r="AV1447" t="n">
        <v>1.006800406771744</v>
      </c>
    </row>
    <row r="1448" spans="1:48">
      <c r="A1448" t="n">
        <v>1445</v>
      </c>
      <c r="B1448" t="n">
        <v>0</v>
      </c>
      <c r="C1448" t="n">
        <v>0</v>
      </c>
      <c r="D1448" t="n">
        <v>0</v>
      </c>
      <c r="E1448" t="n">
        <v>18.3</v>
      </c>
      <c r="F1448" t="n">
        <v>0.09610829006632882</v>
      </c>
      <c r="G1448" t="n">
        <v>129.6024550704304</v>
      </c>
      <c r="H1448" t="n">
        <v>478.492264120029</v>
      </c>
      <c r="I1448" t="n">
        <v>2.694163997520065</v>
      </c>
      <c r="J1448" t="n">
        <v>2.694163997520065</v>
      </c>
      <c r="K1448" t="n">
        <v>198.50990514301</v>
      </c>
      <c r="L1448" t="n">
        <v>2</v>
      </c>
      <c r="M1448" t="n">
        <v>53.76757994122698</v>
      </c>
      <c r="N1448" t="n">
        <v>1185.703830489432</v>
      </c>
      <c r="O1448" t="b">
        <v>0</v>
      </c>
      <c r="P1448" t="n">
        <v>2.694163997520065</v>
      </c>
      <c r="Q1448" t="n">
        <v>0</v>
      </c>
      <c r="R1448" t="n">
        <v>0.8637406988349756</v>
      </c>
      <c r="S1448" t="n">
        <v>46.80765857844395</v>
      </c>
      <c r="T1448" t="n">
        <v>25.1209352277466</v>
      </c>
      <c r="U1448" t="n">
        <v>3.119181487168531</v>
      </c>
      <c r="V1448" t="n">
        <v>3.422961078744596</v>
      </c>
      <c r="W1448" t="n">
        <v>0</v>
      </c>
      <c r="X1448" t="n">
        <v>0</v>
      </c>
      <c r="Y1448" t="n">
        <v>-22.82607512520868</v>
      </c>
      <c r="Z1448" t="n">
        <v>81.85099735499817</v>
      </c>
      <c r="AA1448" t="n">
        <v>1185.703830489432</v>
      </c>
      <c r="AB1448" t="b">
        <v>0</v>
      </c>
      <c r="AC1448" t="b">
        <v>1</v>
      </c>
      <c r="AD1448" t="n">
        <v>90.16524252527039</v>
      </c>
      <c r="AE1448" t="n">
        <v>-0</v>
      </c>
      <c r="AF1448" t="n">
        <v>0</v>
      </c>
      <c r="AG1448" t="n">
        <v>-0.07405274070529799</v>
      </c>
      <c r="AH1448" t="b">
        <v>0</v>
      </c>
      <c r="AI1448" t="b">
        <v>0</v>
      </c>
      <c r="AJ1448" t="n">
        <v>1185.703830489432</v>
      </c>
      <c r="AK1448" t="n">
        <v>0</v>
      </c>
      <c r="AL1448" t="n">
        <v>3.119181487168531</v>
      </c>
      <c r="AM1448" t="n">
        <v>0</v>
      </c>
      <c r="AN1448" t="n">
        <v>3.119986560109113</v>
      </c>
      <c r="AO1448" t="n">
        <v>0</v>
      </c>
      <c r="AP1448" t="n">
        <v>1</v>
      </c>
      <c r="AQ1448" t="n">
        <v>3</v>
      </c>
      <c r="AR1448" t="n">
        <v>0</v>
      </c>
      <c r="AS1448" t="n">
        <v>0</v>
      </c>
      <c r="AT1448" t="n">
        <v>1.165621028042882</v>
      </c>
      <c r="AU1448" t="n">
        <v>0.3709412415539034</v>
      </c>
      <c r="AV1448" t="n">
        <v>1.165621028042882</v>
      </c>
    </row>
    <row r="1449" spans="1:48">
      <c r="A1449" t="n">
        <v>1446</v>
      </c>
      <c r="B1449" t="n">
        <v>0</v>
      </c>
      <c r="C1449" t="n">
        <v>0</v>
      </c>
      <c r="D1449" t="n">
        <v>0</v>
      </c>
      <c r="E1449" t="n">
        <v>18.5</v>
      </c>
      <c r="F1449" t="n">
        <v>0.002066563102810726</v>
      </c>
      <c r="G1449" t="n">
        <v>131.0188753444241</v>
      </c>
      <c r="H1449" t="n">
        <v>483.721687771614</v>
      </c>
      <c r="I1449" t="n">
        <v>1.530911083549742</v>
      </c>
      <c r="J1449" t="n">
        <v>1.530911083549742</v>
      </c>
      <c r="K1449" t="n">
        <v>111.5802890570974</v>
      </c>
      <c r="L1449" t="n">
        <v>2</v>
      </c>
      <c r="M1449" t="n">
        <v>30.22218013464176</v>
      </c>
      <c r="N1449" t="n">
        <v>1198.662342298059</v>
      </c>
      <c r="O1449" t="b">
        <v>0</v>
      </c>
      <c r="P1449" t="n">
        <v>1.530911083549742</v>
      </c>
      <c r="Q1449" t="n">
        <v>0</v>
      </c>
      <c r="R1449" t="n">
        <v>0.7970995649824929</v>
      </c>
      <c r="S1449" t="n">
        <v>46.81779978884688</v>
      </c>
      <c r="T1449" t="n">
        <v>15.30072168815977</v>
      </c>
      <c r="U1449" t="n">
        <v>1.920602081351488</v>
      </c>
      <c r="V1449" t="n">
        <v>3.104523086609424</v>
      </c>
      <c r="W1449" t="n">
        <v>0</v>
      </c>
      <c r="X1449" t="n">
        <v>0</v>
      </c>
      <c r="Y1449" t="n">
        <v>-22.82607512520868</v>
      </c>
      <c r="Z1449" t="n">
        <v>81.85269330498454</v>
      </c>
      <c r="AA1449" t="n">
        <v>1198.662342298059</v>
      </c>
      <c r="AB1449" t="b">
        <v>0</v>
      </c>
      <c r="AC1449" t="b">
        <v>1</v>
      </c>
      <c r="AD1449" t="n">
        <v>90.15618455895086</v>
      </c>
      <c r="AE1449" t="n">
        <v>-0</v>
      </c>
      <c r="AF1449" t="n">
        <v>0</v>
      </c>
      <c r="AG1449" t="n">
        <v>-0.07141157196621251</v>
      </c>
      <c r="AH1449" t="b">
        <v>0</v>
      </c>
      <c r="AI1449" t="b">
        <v>0</v>
      </c>
      <c r="AJ1449" t="n">
        <v>1198.662342298059</v>
      </c>
      <c r="AK1449" t="n">
        <v>0</v>
      </c>
      <c r="AL1449" t="n">
        <v>1.920602081351488</v>
      </c>
      <c r="AM1449" t="n">
        <v>0</v>
      </c>
      <c r="AN1449" t="n">
        <v>1.921117328033461</v>
      </c>
      <c r="AO1449" t="n">
        <v>0</v>
      </c>
      <c r="AP1449" t="n">
        <v>1</v>
      </c>
      <c r="AQ1449" t="n">
        <v>3</v>
      </c>
      <c r="AR1449" t="n">
        <v>0</v>
      </c>
      <c r="AS1449" t="n">
        <v>0</v>
      </c>
      <c r="AT1449" t="n">
        <v>0.9755909089832683</v>
      </c>
      <c r="AU1449" t="n">
        <v>0.3104670337275703</v>
      </c>
      <c r="AV1449" t="n">
        <v>0.9755909089832683</v>
      </c>
    </row>
    <row r="1450" spans="1:48">
      <c r="A1450" t="n">
        <v>1447</v>
      </c>
      <c r="B1450" t="n">
        <v>0</v>
      </c>
      <c r="C1450" t="n">
        <v>0</v>
      </c>
      <c r="D1450" t="n">
        <v>0</v>
      </c>
      <c r="E1450" t="n">
        <v>17.9</v>
      </c>
      <c r="F1450" t="n">
        <v>-0.4377078758109052</v>
      </c>
      <c r="G1450" t="n">
        <v>126.7696145224428</v>
      </c>
      <c r="H1450" t="n">
        <v>468.0334168168589</v>
      </c>
      <c r="I1450" t="n">
        <v>-3.942901955988916</v>
      </c>
      <c r="J1450" t="n">
        <v>-3.942901955988916</v>
      </c>
      <c r="K1450" t="n">
        <v>-297.0107649785002</v>
      </c>
      <c r="L1450" t="n">
        <v>2</v>
      </c>
      <c r="M1450" t="n">
        <v>-80.4471194416306</v>
      </c>
      <c r="N1450" t="n">
        <v>1159.786806872176</v>
      </c>
      <c r="O1450" t="b">
        <v>0</v>
      </c>
      <c r="P1450" t="n">
        <v>-3.942901955988916</v>
      </c>
      <c r="Q1450" t="n">
        <v>0</v>
      </c>
      <c r="R1450" t="n">
        <v>0.940670138979974</v>
      </c>
      <c r="S1450" t="n">
        <v>46.82638068316317</v>
      </c>
      <c r="T1450" t="n">
        <v>-30.53841930011994</v>
      </c>
      <c r="U1450" t="n">
        <v>-3.708970130924505</v>
      </c>
      <c r="V1450" t="n">
        <v>49.90870014151066</v>
      </c>
      <c r="W1450" t="n">
        <v>-44.39257062951923</v>
      </c>
      <c r="X1450" t="n">
        <v>2</v>
      </c>
      <c r="Y1450" t="n">
        <v>21.56649550431055</v>
      </c>
      <c r="Z1450" t="n">
        <v>81.83555033254953</v>
      </c>
      <c r="AA1450" t="n">
        <v>1159.786806872176</v>
      </c>
      <c r="AB1450" t="b">
        <v>0</v>
      </c>
      <c r="AC1450" t="b">
        <v>1</v>
      </c>
      <c r="AD1450" t="n">
        <v>90.15593464235941</v>
      </c>
      <c r="AE1450" t="n">
        <v>0.9276059534526406</v>
      </c>
      <c r="AF1450" t="n">
        <v>0</v>
      </c>
      <c r="AG1450" t="n">
        <v>-0.06850319852814302</v>
      </c>
      <c r="AH1450" t="b">
        <v>0</v>
      </c>
      <c r="AI1450" t="b">
        <v>0</v>
      </c>
      <c r="AJ1450" t="n">
        <v>1159.786806872176</v>
      </c>
      <c r="AK1450" t="n">
        <v>0</v>
      </c>
      <c r="AL1450" t="n">
        <v>-3.708970130924505</v>
      </c>
      <c r="AM1450" t="n">
        <v>0</v>
      </c>
      <c r="AN1450" t="n">
        <v>-2.741915603383311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 spans="1:48">
      <c r="A1451" t="n">
        <v>1448</v>
      </c>
      <c r="B1451" t="n">
        <v>0</v>
      </c>
      <c r="C1451" t="n">
        <v>0</v>
      </c>
      <c r="D1451" t="n">
        <v>0</v>
      </c>
      <c r="E1451" t="n">
        <v>15</v>
      </c>
      <c r="F1451" t="n">
        <v>-1.167901726525856</v>
      </c>
      <c r="G1451" t="n">
        <v>106.2315205495331</v>
      </c>
      <c r="H1451" t="n">
        <v>392.2067738688762</v>
      </c>
      <c r="I1451" t="n">
        <v>-10.87748554176142</v>
      </c>
      <c r="J1451" t="n">
        <v>-10.87748554176142</v>
      </c>
      <c r="K1451" t="n">
        <v>-977.7920433181043</v>
      </c>
      <c r="L1451" t="n">
        <v>2</v>
      </c>
      <c r="M1451" t="n">
        <v>-264.840748461025</v>
      </c>
      <c r="N1451" t="n">
        <v>971.8883856470753</v>
      </c>
      <c r="O1451" t="b">
        <v>0</v>
      </c>
      <c r="P1451" t="n">
        <v>-10.87748554176142</v>
      </c>
      <c r="Q1451" t="n">
        <v>0</v>
      </c>
      <c r="R1451" t="n">
        <v>0.958995458331545</v>
      </c>
      <c r="S1451" t="n">
        <v>46.83284300996713</v>
      </c>
      <c r="T1451" t="n">
        <v>-102.4943805307708</v>
      </c>
      <c r="U1451" t="n">
        <v>-10.43145923261624</v>
      </c>
      <c r="V1451" t="n">
        <v>162.3463679302542</v>
      </c>
      <c r="W1451" t="n">
        <v>-69.87012016510486</v>
      </c>
      <c r="X1451" t="n">
        <v>2</v>
      </c>
      <c r="Y1451" t="n">
        <v>47.04404503989618</v>
      </c>
      <c r="Z1451" t="n">
        <v>81.81315971893677</v>
      </c>
      <c r="AA1451" t="n">
        <v>971.8883856470753</v>
      </c>
      <c r="AB1451" t="b">
        <v>0</v>
      </c>
      <c r="AC1451" t="b">
        <v>1</v>
      </c>
      <c r="AD1451" t="n">
        <v>90.16954784484834</v>
      </c>
      <c r="AE1451" t="n">
        <v>1.45997266016637</v>
      </c>
      <c r="AF1451" t="n">
        <v>0</v>
      </c>
      <c r="AG1451" t="n">
        <v>-0.06882079808880093</v>
      </c>
      <c r="AH1451" t="b">
        <v>0</v>
      </c>
      <c r="AI1451" t="b">
        <v>0</v>
      </c>
      <c r="AJ1451" t="n">
        <v>971.8883856470753</v>
      </c>
      <c r="AK1451" t="n">
        <v>0</v>
      </c>
      <c r="AL1451" t="n">
        <v>-10.43145923261624</v>
      </c>
      <c r="AM1451" t="n">
        <v>5.80011163340612</v>
      </c>
      <c r="AN1451" t="n">
        <v>-3.042561581884355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 spans="1:48">
      <c r="A1452" t="n">
        <v>1449</v>
      </c>
      <c r="B1452" t="n">
        <v>0</v>
      </c>
      <c r="C1452" t="n">
        <v>0</v>
      </c>
      <c r="D1452" t="n">
        <v>0</v>
      </c>
      <c r="E1452" t="n">
        <v>9.9</v>
      </c>
      <c r="F1452" t="n">
        <v>-1.557351884752339</v>
      </c>
      <c r="G1452" t="n">
        <v>70.11280356269185</v>
      </c>
      <c r="H1452" t="n">
        <v>258.8564707534583</v>
      </c>
      <c r="I1452" t="n">
        <v>-9.872474944746674</v>
      </c>
      <c r="J1452" t="n">
        <v>-9.872474944746674</v>
      </c>
      <c r="K1452" t="n">
        <v>-1344.621616737125</v>
      </c>
      <c r="L1452" t="n">
        <v>0</v>
      </c>
      <c r="M1452" t="n">
        <v>-364.1987044250068</v>
      </c>
      <c r="N1452" t="n">
        <v>0</v>
      </c>
      <c r="O1452" t="b">
        <v>1</v>
      </c>
      <c r="P1452" t="n">
        <v>-9.872474944746674</v>
      </c>
      <c r="Q1452" t="n">
        <v>-69.67101079011302</v>
      </c>
      <c r="R1452" t="n">
        <v>0</v>
      </c>
      <c r="S1452" t="n">
        <v>46.84516441075159</v>
      </c>
      <c r="T1452" t="n">
        <v>0</v>
      </c>
      <c r="U1452" t="n">
        <v>0</v>
      </c>
      <c r="V1452" t="n">
        <v>364.1987044250067</v>
      </c>
      <c r="W1452" t="n">
        <v>0</v>
      </c>
      <c r="X1452" t="n">
        <v>0</v>
      </c>
      <c r="Y1452" t="n">
        <v>-22.82607512520868</v>
      </c>
      <c r="Z1452" t="n">
        <v>81.37301998645007</v>
      </c>
      <c r="AA1452" t="n">
        <v>750</v>
      </c>
      <c r="AB1452" t="b">
        <v>0</v>
      </c>
      <c r="AC1452" t="b">
        <v>1</v>
      </c>
      <c r="AD1452" t="n">
        <v>90.17435299760919</v>
      </c>
      <c r="AE1452" t="n">
        <v>-0</v>
      </c>
      <c r="AF1452" t="n">
        <v>0</v>
      </c>
      <c r="AG1452" t="n">
        <v>-0.07596785975461984</v>
      </c>
      <c r="AH1452" t="b">
        <v>1</v>
      </c>
      <c r="AI1452" t="b">
        <v>0</v>
      </c>
      <c r="AJ1452" t="n">
        <v>750</v>
      </c>
      <c r="AK1452" t="n">
        <v>0</v>
      </c>
      <c r="AL1452" t="n">
        <v>0</v>
      </c>
      <c r="AM1452" t="n">
        <v>0</v>
      </c>
      <c r="AN1452" t="n">
        <v>0.03776713978443708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0.2105363333333333</v>
      </c>
      <c r="AU1452" t="n">
        <v>0.067</v>
      </c>
      <c r="AV1452" t="n">
        <v>0.2105363333333333</v>
      </c>
    </row>
    <row r="1453" spans="1:48">
      <c r="A1453" t="n">
        <v>1450</v>
      </c>
      <c r="B1453" t="n">
        <v>0</v>
      </c>
      <c r="C1453" t="n">
        <v>0</v>
      </c>
      <c r="D1453" t="n">
        <v>0</v>
      </c>
      <c r="E1453" t="n">
        <v>4.6</v>
      </c>
      <c r="F1453" t="n">
        <v>-1.269357401131456</v>
      </c>
      <c r="G1453" t="n">
        <v>32.57766630185682</v>
      </c>
      <c r="H1453" t="n">
        <v>120.2767439864554</v>
      </c>
      <c r="I1453" t="n">
        <v>-3.692708224903046</v>
      </c>
      <c r="J1453" t="n">
        <v>-3.692708224903046</v>
      </c>
      <c r="K1453" t="n">
        <v>-1082.421488286754</v>
      </c>
      <c r="L1453" t="n">
        <v>0</v>
      </c>
      <c r="M1453" t="n">
        <v>-293.1802514319485</v>
      </c>
      <c r="N1453" t="n">
        <v>0</v>
      </c>
      <c r="O1453" t="b">
        <v>0</v>
      </c>
      <c r="P1453" t="n">
        <v>-3.692708224903046</v>
      </c>
      <c r="Q1453" t="n">
        <v>0</v>
      </c>
      <c r="R1453" t="n">
        <v>0</v>
      </c>
      <c r="S1453" t="n">
        <v>46.84516441075159</v>
      </c>
      <c r="T1453" t="n">
        <v>0</v>
      </c>
      <c r="U1453" t="n">
        <v>0</v>
      </c>
      <c r="V1453" t="n">
        <v>293.1802514319485</v>
      </c>
      <c r="W1453" t="n">
        <v>0</v>
      </c>
      <c r="X1453" t="n">
        <v>0</v>
      </c>
      <c r="Y1453" t="n">
        <v>-22.82607512520868</v>
      </c>
      <c r="Z1453" t="n">
        <v>81.3508169973996</v>
      </c>
      <c r="AA1453" t="n">
        <v>750</v>
      </c>
      <c r="AB1453" t="b">
        <v>0</v>
      </c>
      <c r="AC1453" t="b">
        <v>1</v>
      </c>
      <c r="AD1453" t="n">
        <v>90.16529503128966</v>
      </c>
      <c r="AE1453" t="n">
        <v>-0</v>
      </c>
      <c r="AF1453" t="n">
        <v>0</v>
      </c>
      <c r="AG1453" t="n">
        <v>-0.07607009934394782</v>
      </c>
      <c r="AH1453" t="b">
        <v>1</v>
      </c>
      <c r="AI1453" t="b">
        <v>0</v>
      </c>
      <c r="AJ1453" t="n">
        <v>750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0.2105363333333333</v>
      </c>
      <c r="AU1453" t="n">
        <v>0.067</v>
      </c>
      <c r="AV1453" t="n">
        <v>0.2105363333333333</v>
      </c>
    </row>
    <row r="1454" spans="1:48">
      <c r="A1454" t="n">
        <v>1451</v>
      </c>
      <c r="B1454" t="n">
        <v>0</v>
      </c>
      <c r="C1454" t="n">
        <v>0</v>
      </c>
      <c r="D1454" t="n">
        <v>0</v>
      </c>
      <c r="E1454" t="n">
        <v>1.2</v>
      </c>
      <c r="F1454" t="n">
        <v>-0.6152185107218374</v>
      </c>
      <c r="G1454" t="n">
        <v>8.498521643962647</v>
      </c>
      <c r="H1454" t="n">
        <v>31.3765419095101</v>
      </c>
      <c r="I1454" t="n">
        <v>-0.4257501632464989</v>
      </c>
      <c r="J1454" t="n">
        <v>-0.4257501632464989</v>
      </c>
      <c r="K1454" t="n">
        <v>-478.3908014236706</v>
      </c>
      <c r="L1454" t="n">
        <v>0</v>
      </c>
      <c r="M1454" t="n">
        <v>-129.5749733000191</v>
      </c>
      <c r="N1454" t="n">
        <v>0</v>
      </c>
      <c r="O1454" t="b">
        <v>0</v>
      </c>
      <c r="P1454" t="n">
        <v>-0.4257501632464988</v>
      </c>
      <c r="Q1454" t="n">
        <v>0</v>
      </c>
      <c r="R1454" t="n">
        <v>0</v>
      </c>
      <c r="S1454" t="n">
        <v>46.84516441075159</v>
      </c>
      <c r="T1454" t="n">
        <v>0</v>
      </c>
      <c r="U1454" t="n">
        <v>0</v>
      </c>
      <c r="V1454" t="n">
        <v>129.5749733000191</v>
      </c>
      <c r="W1454" t="n">
        <v>0</v>
      </c>
      <c r="X1454" t="n">
        <v>0</v>
      </c>
      <c r="Y1454" t="n">
        <v>-22.82607512520868</v>
      </c>
      <c r="Z1454" t="n">
        <v>81.3561367133623</v>
      </c>
      <c r="AA1454" t="n">
        <v>750</v>
      </c>
      <c r="AB1454" t="b">
        <v>0</v>
      </c>
      <c r="AC1454" t="b">
        <v>1</v>
      </c>
      <c r="AD1454" t="n">
        <v>90.15623706497013</v>
      </c>
      <c r="AE1454" t="n">
        <v>-0</v>
      </c>
      <c r="AF1454" t="n">
        <v>0</v>
      </c>
      <c r="AG1454" t="n">
        <v>-0.07218021395066643</v>
      </c>
      <c r="AH1454" t="b">
        <v>1</v>
      </c>
      <c r="AI1454" t="b">
        <v>0</v>
      </c>
      <c r="AJ1454" t="n">
        <v>750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0.2105363333333333</v>
      </c>
      <c r="AU1454" t="n">
        <v>0.067</v>
      </c>
      <c r="AV1454" t="n">
        <v>0.2105363333333333</v>
      </c>
    </row>
    <row r="1455" spans="1:48">
      <c r="A1455" t="n">
        <v>1452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b">
        <v>0</v>
      </c>
      <c r="P1455" t="n">
        <v>0</v>
      </c>
      <c r="Q1455" t="n">
        <v>0</v>
      </c>
      <c r="R1455" t="n">
        <v>1</v>
      </c>
      <c r="S1455" t="n">
        <v>46.84516441075159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-22.82607512520868</v>
      </c>
      <c r="Z1455" t="n">
        <v>81.36176312857806</v>
      </c>
      <c r="AA1455" t="n">
        <v>750</v>
      </c>
      <c r="AB1455" t="b">
        <v>0</v>
      </c>
      <c r="AC1455" t="b">
        <v>1</v>
      </c>
      <c r="AD1455" t="n">
        <v>90.1471790986506</v>
      </c>
      <c r="AE1455" t="n">
        <v>-0</v>
      </c>
      <c r="AF1455" t="n">
        <v>0</v>
      </c>
      <c r="AG1455" t="n">
        <v>-0.06686293435016921</v>
      </c>
      <c r="AH1455" t="b">
        <v>1</v>
      </c>
      <c r="AI1455" t="b">
        <v>0</v>
      </c>
      <c r="AJ1455" t="n">
        <v>750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0.2105363333333333</v>
      </c>
      <c r="AU1455" t="n">
        <v>0.067</v>
      </c>
      <c r="AV1455" t="n">
        <v>0.2105363333333333</v>
      </c>
    </row>
    <row r="1456" spans="1:48">
      <c r="A1456" t="n">
        <v>1453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b">
        <v>0</v>
      </c>
      <c r="P1456" t="n">
        <v>0</v>
      </c>
      <c r="Q1456" t="n">
        <v>0</v>
      </c>
      <c r="R1456" t="n">
        <v>1</v>
      </c>
      <c r="S1456" t="n">
        <v>46.84516441075159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-22.82607512520868</v>
      </c>
      <c r="Z1456" t="n">
        <v>81.36738954379382</v>
      </c>
      <c r="AA1456" t="n">
        <v>750</v>
      </c>
      <c r="AB1456" t="b">
        <v>0</v>
      </c>
      <c r="AC1456" t="b">
        <v>1</v>
      </c>
      <c r="AD1456" t="n">
        <v>90.13812113233107</v>
      </c>
      <c r="AE1456" t="n">
        <v>-0</v>
      </c>
      <c r="AF1456" t="n">
        <v>0</v>
      </c>
      <c r="AG1456" t="n">
        <v>0.01804832847295934</v>
      </c>
      <c r="AH1456" t="b">
        <v>1</v>
      </c>
      <c r="AI1456" t="b">
        <v>0</v>
      </c>
      <c r="AJ1456" t="n">
        <v>750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0.2105363333333333</v>
      </c>
      <c r="AU1456" t="n">
        <v>0.067</v>
      </c>
      <c r="AV1456" t="n">
        <v>0.2105363333333333</v>
      </c>
    </row>
    <row r="1457" spans="1:48">
      <c r="A1457" t="n">
        <v>1454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b">
        <v>0</v>
      </c>
      <c r="P1457" t="n">
        <v>0</v>
      </c>
      <c r="Q1457" t="n">
        <v>0</v>
      </c>
      <c r="R1457" t="n">
        <v>1</v>
      </c>
      <c r="S1457" t="n">
        <v>46.84516441075159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-22.82607512520868</v>
      </c>
      <c r="Z1457" t="n">
        <v>81.37301595900958</v>
      </c>
      <c r="AA1457" t="n">
        <v>750</v>
      </c>
      <c r="AB1457" t="b">
        <v>0</v>
      </c>
      <c r="AC1457" t="b">
        <v>1</v>
      </c>
      <c r="AD1457" t="n">
        <v>90.12906316601153</v>
      </c>
      <c r="AE1457" t="n">
        <v>-0</v>
      </c>
      <c r="AF1457" t="n">
        <v>0</v>
      </c>
      <c r="AG1457" t="n">
        <v>0.02317327925225676</v>
      </c>
      <c r="AH1457" t="b">
        <v>1</v>
      </c>
      <c r="AI1457" t="b">
        <v>0</v>
      </c>
      <c r="AJ1457" t="n">
        <v>750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0</v>
      </c>
      <c r="AT1457" t="n">
        <v>0.2105363333333333</v>
      </c>
      <c r="AU1457" t="n">
        <v>0.067</v>
      </c>
      <c r="AV1457" t="n">
        <v>0.2105363333333333</v>
      </c>
    </row>
    <row r="1458" spans="1:48">
      <c r="A1458" t="n">
        <v>1455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b">
        <v>0</v>
      </c>
      <c r="P1458" t="n">
        <v>0</v>
      </c>
      <c r="Q1458" t="n">
        <v>0</v>
      </c>
      <c r="R1458" t="n">
        <v>1</v>
      </c>
      <c r="S1458" t="n">
        <v>46.84516441075159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-22.82607512520868</v>
      </c>
      <c r="Z1458" t="n">
        <v>81.37864237422534</v>
      </c>
      <c r="AA1458" t="n">
        <v>750</v>
      </c>
      <c r="AB1458" t="b">
        <v>0</v>
      </c>
      <c r="AC1458" t="b">
        <v>1</v>
      </c>
      <c r="AD1458" t="n">
        <v>90.120005199692</v>
      </c>
      <c r="AE1458" t="n">
        <v>-0</v>
      </c>
      <c r="AF1458" t="n">
        <v>0</v>
      </c>
      <c r="AG1458" t="n">
        <v>0.02239486644100275</v>
      </c>
      <c r="AH1458" t="b">
        <v>1</v>
      </c>
      <c r="AI1458" t="b">
        <v>0</v>
      </c>
      <c r="AJ1458" t="n">
        <v>750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0.2105363333333333</v>
      </c>
      <c r="AU1458" t="n">
        <v>0.067</v>
      </c>
      <c r="AV1458" t="n">
        <v>0.2105363333333333</v>
      </c>
    </row>
    <row r="1459" spans="1:48">
      <c r="A1459" t="n">
        <v>1456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b">
        <v>0</v>
      </c>
      <c r="P1459" t="n">
        <v>0</v>
      </c>
      <c r="Q1459" t="n">
        <v>0</v>
      </c>
      <c r="R1459" t="n">
        <v>1</v>
      </c>
      <c r="S1459" t="n">
        <v>46.84516441075159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-22.82607512520868</v>
      </c>
      <c r="Z1459" t="n">
        <v>81.38426878944109</v>
      </c>
      <c r="AA1459" t="n">
        <v>750</v>
      </c>
      <c r="AB1459" t="b">
        <v>0</v>
      </c>
      <c r="AC1459" t="b">
        <v>1</v>
      </c>
      <c r="AD1459" t="n">
        <v>90.11094723337247</v>
      </c>
      <c r="AE1459" t="n">
        <v>-0</v>
      </c>
      <c r="AF1459" t="n">
        <v>0</v>
      </c>
      <c r="AG1459" t="n">
        <v>0.0213383366222466</v>
      </c>
      <c r="AH1459" t="b">
        <v>1</v>
      </c>
      <c r="AI1459" t="b">
        <v>0</v>
      </c>
      <c r="AJ1459" t="n">
        <v>750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0.2105363333333333</v>
      </c>
      <c r="AU1459" t="n">
        <v>0.067</v>
      </c>
      <c r="AV1459" t="n">
        <v>0.2105363333333333</v>
      </c>
    </row>
    <row r="1460" spans="1:48">
      <c r="A1460" t="n">
        <v>1457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b">
        <v>0</v>
      </c>
      <c r="P1460" t="n">
        <v>0</v>
      </c>
      <c r="Q1460" t="n">
        <v>0</v>
      </c>
      <c r="R1460" t="n">
        <v>1</v>
      </c>
      <c r="S1460" t="n">
        <v>46.84516441075159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-22.82607512520868</v>
      </c>
      <c r="Z1460" t="n">
        <v>81.38989520465685</v>
      </c>
      <c r="AA1460" t="n">
        <v>750</v>
      </c>
      <c r="AB1460" t="b">
        <v>0</v>
      </c>
      <c r="AC1460" t="b">
        <v>1</v>
      </c>
      <c r="AD1460" t="n">
        <v>90.10188926705294</v>
      </c>
      <c r="AE1460" t="n">
        <v>-0</v>
      </c>
      <c r="AF1460" t="n">
        <v>0</v>
      </c>
      <c r="AG1460" t="n">
        <v>0.00447893937718824</v>
      </c>
      <c r="AH1460" t="b">
        <v>1</v>
      </c>
      <c r="AI1460" t="b">
        <v>0</v>
      </c>
      <c r="AJ1460" t="n">
        <v>750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n">
        <v>0</v>
      </c>
      <c r="AS1460" t="n">
        <v>0</v>
      </c>
      <c r="AT1460" t="n">
        <v>0.2105363333333333</v>
      </c>
      <c r="AU1460" t="n">
        <v>0.067</v>
      </c>
      <c r="AV1460" t="n">
        <v>0.2105363333333333</v>
      </c>
    </row>
    <row r="1461" spans="1:48">
      <c r="A1461" t="n">
        <v>1458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b">
        <v>0</v>
      </c>
      <c r="P1461" t="n">
        <v>0</v>
      </c>
      <c r="Q1461" t="n">
        <v>0</v>
      </c>
      <c r="R1461" t="n">
        <v>1</v>
      </c>
      <c r="S1461" t="n">
        <v>46.84516441075159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-22.82607512520868</v>
      </c>
      <c r="Z1461" t="n">
        <v>81.39552161987261</v>
      </c>
      <c r="AA1461" t="n">
        <v>750</v>
      </c>
      <c r="AB1461" t="b">
        <v>0</v>
      </c>
      <c r="AC1461" t="b">
        <v>1</v>
      </c>
      <c r="AD1461" t="n">
        <v>90.09283130073341</v>
      </c>
      <c r="AE1461" t="n">
        <v>-0</v>
      </c>
      <c r="AF1461" t="n">
        <v>0</v>
      </c>
      <c r="AG1461" t="n">
        <v>0.003451713655660882</v>
      </c>
      <c r="AH1461" t="b">
        <v>1</v>
      </c>
      <c r="AI1461" t="b">
        <v>0</v>
      </c>
      <c r="AJ1461" t="n">
        <v>750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</v>
      </c>
      <c r="AQ1461" t="n">
        <v>0</v>
      </c>
      <c r="AR1461" t="n">
        <v>0</v>
      </c>
      <c r="AS1461" t="n">
        <v>0</v>
      </c>
      <c r="AT1461" t="n">
        <v>0.2105363333333333</v>
      </c>
      <c r="AU1461" t="n">
        <v>0.067</v>
      </c>
      <c r="AV1461" t="n">
        <v>0.2105363333333333</v>
      </c>
    </row>
    <row r="1462" spans="1:48">
      <c r="A1462" t="n">
        <v>1459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b">
        <v>0</v>
      </c>
      <c r="P1462" t="n">
        <v>0</v>
      </c>
      <c r="Q1462" t="n">
        <v>0</v>
      </c>
      <c r="R1462" t="n">
        <v>1</v>
      </c>
      <c r="S1462" t="n">
        <v>46.84516441075159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-22.82607512520868</v>
      </c>
      <c r="Z1462" t="n">
        <v>81.40114803508837</v>
      </c>
      <c r="AA1462" t="n">
        <v>750</v>
      </c>
      <c r="AB1462" t="b">
        <v>0</v>
      </c>
      <c r="AC1462" t="b">
        <v>1</v>
      </c>
      <c r="AD1462" t="n">
        <v>90.08377333441388</v>
      </c>
      <c r="AE1462" t="n">
        <v>-0</v>
      </c>
      <c r="AF1462" t="n">
        <v>0</v>
      </c>
      <c r="AG1462" t="n">
        <v>0.003535084882214434</v>
      </c>
      <c r="AH1462" t="b">
        <v>1</v>
      </c>
      <c r="AI1462" t="b">
        <v>0</v>
      </c>
      <c r="AJ1462" t="n">
        <v>750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0.2105363333333333</v>
      </c>
      <c r="AU1462" t="n">
        <v>0.067</v>
      </c>
      <c r="AV1462" t="n">
        <v>0.2105363333333333</v>
      </c>
    </row>
    <row r="1463" spans="1:48">
      <c r="A1463" t="n">
        <v>1460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b">
        <v>0</v>
      </c>
      <c r="P1463" t="n">
        <v>0</v>
      </c>
      <c r="Q1463" t="n">
        <v>0</v>
      </c>
      <c r="R1463" t="n">
        <v>1</v>
      </c>
      <c r="S1463" t="n">
        <v>46.84516441075159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-22.82607512520868</v>
      </c>
      <c r="Z1463" t="n">
        <v>81.40677445030413</v>
      </c>
      <c r="AA1463" t="n">
        <v>750</v>
      </c>
      <c r="AB1463" t="b">
        <v>0</v>
      </c>
      <c r="AC1463" t="b">
        <v>1</v>
      </c>
      <c r="AD1463" t="n">
        <v>90.07471536809435</v>
      </c>
      <c r="AE1463" t="n">
        <v>-0</v>
      </c>
      <c r="AF1463" t="n">
        <v>0</v>
      </c>
      <c r="AG1463" t="n">
        <v>0.003651822502334312</v>
      </c>
      <c r="AH1463" t="b">
        <v>1</v>
      </c>
      <c r="AI1463" t="b">
        <v>0</v>
      </c>
      <c r="AJ1463" t="n">
        <v>750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0.2105363333333333</v>
      </c>
      <c r="AU1463" t="n">
        <v>0.067</v>
      </c>
      <c r="AV1463" t="n">
        <v>0.2105363333333333</v>
      </c>
    </row>
    <row r="1464" spans="1:48">
      <c r="A1464" t="n">
        <v>1461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b">
        <v>0</v>
      </c>
      <c r="P1464" t="n">
        <v>0</v>
      </c>
      <c r="Q1464" t="n">
        <v>0</v>
      </c>
      <c r="R1464" t="n">
        <v>1</v>
      </c>
      <c r="S1464" t="n">
        <v>46.84516441075159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-22.82607512520868</v>
      </c>
      <c r="Z1464" t="n">
        <v>81.41240086551988</v>
      </c>
      <c r="AA1464" t="n">
        <v>750</v>
      </c>
      <c r="AB1464" t="b">
        <v>0</v>
      </c>
      <c r="AC1464" t="b">
        <v>1</v>
      </c>
      <c r="AD1464" t="n">
        <v>90.06565740177481</v>
      </c>
      <c r="AE1464" t="n">
        <v>-0</v>
      </c>
      <c r="AF1464" t="n">
        <v>0</v>
      </c>
      <c r="AG1464" t="n">
        <v>0.005509181451094136</v>
      </c>
      <c r="AH1464" t="b">
        <v>1</v>
      </c>
      <c r="AI1464" t="b">
        <v>0</v>
      </c>
      <c r="AJ1464" t="n">
        <v>750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0.2105363333333333</v>
      </c>
      <c r="AU1464" t="n">
        <v>0.067</v>
      </c>
      <c r="AV1464" t="n">
        <v>0.2105363333333333</v>
      </c>
    </row>
    <row r="1465" spans="1:48">
      <c r="A1465" t="n">
        <v>1462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b">
        <v>0</v>
      </c>
      <c r="P1465" t="n">
        <v>0</v>
      </c>
      <c r="Q1465" t="n">
        <v>0</v>
      </c>
      <c r="R1465" t="n">
        <v>1</v>
      </c>
      <c r="S1465" t="n">
        <v>46.84516441075159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-22.82607512520868</v>
      </c>
      <c r="Z1465" t="n">
        <v>81.41802728073564</v>
      </c>
      <c r="AA1465" t="n">
        <v>750</v>
      </c>
      <c r="AB1465" t="b">
        <v>0</v>
      </c>
      <c r="AC1465" t="b">
        <v>1</v>
      </c>
      <c r="AD1465" t="n">
        <v>90.05659943545528</v>
      </c>
      <c r="AE1465" t="n">
        <v>-0</v>
      </c>
      <c r="AF1465" t="n">
        <v>0</v>
      </c>
      <c r="AG1465" t="n">
        <v>0.005625137302203598</v>
      </c>
      <c r="AH1465" t="b">
        <v>1</v>
      </c>
      <c r="AI1465" t="b">
        <v>0</v>
      </c>
      <c r="AJ1465" t="n">
        <v>750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0.2105363333333333</v>
      </c>
      <c r="AU1465" t="n">
        <v>0.067</v>
      </c>
      <c r="AV1465" t="n">
        <v>0.2105363333333333</v>
      </c>
    </row>
    <row r="1466" spans="1:48">
      <c r="A1466" t="n">
        <v>1463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b">
        <v>0</v>
      </c>
      <c r="P1466" t="n">
        <v>0</v>
      </c>
      <c r="Q1466" t="n">
        <v>0</v>
      </c>
      <c r="R1466" t="n">
        <v>1</v>
      </c>
      <c r="S1466" t="n">
        <v>46.84516441075159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-22.82607512520868</v>
      </c>
      <c r="Z1466" t="n">
        <v>81.4236536959514</v>
      </c>
      <c r="AA1466" t="n">
        <v>750</v>
      </c>
      <c r="AB1466" t="b">
        <v>0</v>
      </c>
      <c r="AC1466" t="b">
        <v>1</v>
      </c>
      <c r="AD1466" t="n">
        <v>90.04754146913575</v>
      </c>
      <c r="AE1466" t="n">
        <v>-0</v>
      </c>
      <c r="AF1466" t="n">
        <v>0</v>
      </c>
      <c r="AG1466" t="n">
        <v>0.005626415215758129</v>
      </c>
      <c r="AH1466" t="b">
        <v>1</v>
      </c>
      <c r="AI1466" t="b">
        <v>0</v>
      </c>
      <c r="AJ1466" t="n">
        <v>750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0.2105363333333333</v>
      </c>
      <c r="AU1466" t="n">
        <v>0.067</v>
      </c>
      <c r="AV1466" t="n">
        <v>0.2105363333333333</v>
      </c>
    </row>
    <row r="1467" spans="1:48">
      <c r="A1467" t="n">
        <v>1464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b">
        <v>0</v>
      </c>
      <c r="P1467" t="n">
        <v>0</v>
      </c>
      <c r="Q1467" t="n">
        <v>0</v>
      </c>
      <c r="R1467" t="n">
        <v>1</v>
      </c>
      <c r="S1467" t="n">
        <v>46.84516441075159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-22.82607512520868</v>
      </c>
      <c r="Z1467" t="n">
        <v>81.42928011116716</v>
      </c>
      <c r="AA1467" t="n">
        <v>750</v>
      </c>
      <c r="AB1467" t="b">
        <v>0</v>
      </c>
      <c r="AC1467" t="b">
        <v>1</v>
      </c>
      <c r="AD1467" t="n">
        <v>90.03848350281622</v>
      </c>
      <c r="AE1467" t="n">
        <v>-0</v>
      </c>
      <c r="AF1467" t="n">
        <v>0</v>
      </c>
      <c r="AG1467" t="n">
        <v>0.005626415215758129</v>
      </c>
      <c r="AH1467" t="b">
        <v>1</v>
      </c>
      <c r="AI1467" t="b">
        <v>0</v>
      </c>
      <c r="AJ1467" t="n">
        <v>750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0</v>
      </c>
      <c r="AS1467" t="n">
        <v>0</v>
      </c>
      <c r="AT1467" t="n">
        <v>0.2105363333333333</v>
      </c>
      <c r="AU1467" t="n">
        <v>0.067</v>
      </c>
      <c r="AV1467" t="n">
        <v>0.2105363333333333</v>
      </c>
    </row>
    <row r="1468" spans="1:48">
      <c r="A1468" t="n">
        <v>1465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b">
        <v>0</v>
      </c>
      <c r="P1468" t="n">
        <v>0</v>
      </c>
      <c r="Q1468" t="n">
        <v>0</v>
      </c>
      <c r="R1468" t="n">
        <v>1</v>
      </c>
      <c r="S1468" t="n">
        <v>46.84516441075159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-22.82607512520868</v>
      </c>
      <c r="Z1468" t="n">
        <v>81.43490652638292</v>
      </c>
      <c r="AA1468" t="n">
        <v>750</v>
      </c>
      <c r="AB1468" t="b">
        <v>0</v>
      </c>
      <c r="AC1468" t="b">
        <v>1</v>
      </c>
      <c r="AD1468" t="n">
        <v>90.02942553649669</v>
      </c>
      <c r="AE1468" t="n">
        <v>-0</v>
      </c>
      <c r="AF1468" t="n">
        <v>0</v>
      </c>
      <c r="AG1468" t="n">
        <v>0.005626415215758129</v>
      </c>
      <c r="AH1468" t="b">
        <v>1</v>
      </c>
      <c r="AI1468" t="b">
        <v>0</v>
      </c>
      <c r="AJ1468" t="n">
        <v>750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0.2105363333333333</v>
      </c>
      <c r="AU1468" t="n">
        <v>0.067</v>
      </c>
      <c r="AV1468" t="n">
        <v>0.2105363333333333</v>
      </c>
    </row>
    <row r="1469" spans="1:48">
      <c r="A1469" t="n">
        <v>1466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b">
        <v>0</v>
      </c>
      <c r="P1469" t="n">
        <v>0</v>
      </c>
      <c r="Q1469" t="n">
        <v>0</v>
      </c>
      <c r="R1469" t="n">
        <v>1</v>
      </c>
      <c r="S1469" t="n">
        <v>46.84516441075159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-22.82607512520868</v>
      </c>
      <c r="Z1469" t="n">
        <v>81.44053294159868</v>
      </c>
      <c r="AA1469" t="n">
        <v>750</v>
      </c>
      <c r="AB1469" t="b">
        <v>0</v>
      </c>
      <c r="AC1469" t="b">
        <v>1</v>
      </c>
      <c r="AD1469" t="n">
        <v>90.02036757017716</v>
      </c>
      <c r="AE1469" t="n">
        <v>-0</v>
      </c>
      <c r="AF1469" t="n">
        <v>0</v>
      </c>
      <c r="AG1469" t="n">
        <v>0.005793343856752675</v>
      </c>
      <c r="AH1469" t="b">
        <v>1</v>
      </c>
      <c r="AI1469" t="b">
        <v>0</v>
      </c>
      <c r="AJ1469" t="n">
        <v>750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1</v>
      </c>
      <c r="AQ1469" t="n">
        <v>0</v>
      </c>
      <c r="AR1469" t="n">
        <v>0</v>
      </c>
      <c r="AS1469" t="n">
        <v>0</v>
      </c>
      <c r="AT1469" t="n">
        <v>0.2105363333333333</v>
      </c>
      <c r="AU1469" t="n">
        <v>0.067</v>
      </c>
      <c r="AV1469" t="n">
        <v>0.2105363333333333</v>
      </c>
    </row>
    <row r="1470" spans="1:48">
      <c r="A1470" t="n">
        <v>1467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b">
        <v>0</v>
      </c>
      <c r="P1470" t="n">
        <v>0</v>
      </c>
      <c r="Q1470" t="n">
        <v>0</v>
      </c>
      <c r="R1470" t="n">
        <v>1</v>
      </c>
      <c r="S1470" t="n">
        <v>46.84516441075159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-22.82607512520868</v>
      </c>
      <c r="Z1470" t="n">
        <v>81.44615935681443</v>
      </c>
      <c r="AA1470" t="n">
        <v>750</v>
      </c>
      <c r="AB1470" t="b">
        <v>0</v>
      </c>
      <c r="AC1470" t="b">
        <v>1</v>
      </c>
      <c r="AD1470" t="n">
        <v>90.01130960385763</v>
      </c>
      <c r="AE1470" t="n">
        <v>-0</v>
      </c>
      <c r="AF1470" t="n">
        <v>0</v>
      </c>
      <c r="AG1470" t="n">
        <v>0.005955268637845346</v>
      </c>
      <c r="AH1470" t="b">
        <v>1</v>
      </c>
      <c r="AI1470" t="b">
        <v>0</v>
      </c>
      <c r="AJ1470" t="n">
        <v>750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0.2105363333333333</v>
      </c>
      <c r="AU1470" t="n">
        <v>0.067</v>
      </c>
      <c r="AV1470" t="n">
        <v>0.2105363333333333</v>
      </c>
    </row>
    <row r="1471" spans="1:48">
      <c r="A1471" t="n">
        <v>1468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b">
        <v>0</v>
      </c>
      <c r="P1471" t="n">
        <v>0</v>
      </c>
      <c r="Q1471" t="n">
        <v>0</v>
      </c>
      <c r="R1471" t="n">
        <v>1</v>
      </c>
      <c r="S1471" t="n">
        <v>46.84516441075159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-22.82607512520868</v>
      </c>
      <c r="Z1471" t="n">
        <v>81.45178577203019</v>
      </c>
      <c r="AA1471" t="n">
        <v>750</v>
      </c>
      <c r="AB1471" t="b">
        <v>0</v>
      </c>
      <c r="AC1471" t="b">
        <v>1</v>
      </c>
      <c r="AD1471" t="n">
        <v>90.00225163753809</v>
      </c>
      <c r="AE1471" t="n">
        <v>-0</v>
      </c>
      <c r="AF1471" t="n">
        <v>0</v>
      </c>
      <c r="AG1471" t="n">
        <v>0.006055330538194348</v>
      </c>
      <c r="AH1471" t="b">
        <v>1</v>
      </c>
      <c r="AI1471" t="b">
        <v>0</v>
      </c>
      <c r="AJ1471" t="n">
        <v>750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0.2105363333333333</v>
      </c>
      <c r="AU1471" t="n">
        <v>0.067</v>
      </c>
      <c r="AV1471" t="n">
        <v>0.2105363333333333</v>
      </c>
    </row>
    <row r="1472" spans="1:48">
      <c r="A1472" t="n">
        <v>1469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b">
        <v>0</v>
      </c>
      <c r="P1472" t="n">
        <v>0</v>
      </c>
      <c r="Q1472" t="n">
        <v>0</v>
      </c>
      <c r="R1472" t="n">
        <v>1</v>
      </c>
      <c r="S1472" t="n">
        <v>46.84516441075159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-22.82607512520868</v>
      </c>
      <c r="Z1472" t="n">
        <v>81.45741218724595</v>
      </c>
      <c r="AA1472" t="n">
        <v>750</v>
      </c>
      <c r="AB1472" t="b">
        <v>0</v>
      </c>
      <c r="AC1472" t="b">
        <v>1</v>
      </c>
      <c r="AD1472" t="n">
        <v>89.99319367121856</v>
      </c>
      <c r="AE1472" t="n">
        <v>-0</v>
      </c>
      <c r="AF1472" t="n">
        <v>0</v>
      </c>
      <c r="AG1472" t="n">
        <v>0.006223276385630805</v>
      </c>
      <c r="AH1472" t="b">
        <v>1</v>
      </c>
      <c r="AI1472" t="b">
        <v>0</v>
      </c>
      <c r="AJ1472" t="n">
        <v>750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0.2105363333333333</v>
      </c>
      <c r="AU1472" t="n">
        <v>0.067</v>
      </c>
      <c r="AV1472" t="n">
        <v>0.2105363333333333</v>
      </c>
    </row>
    <row r="1473" spans="1:48">
      <c r="A1473" t="n">
        <v>1470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b">
        <v>0</v>
      </c>
      <c r="P1473" t="n">
        <v>0</v>
      </c>
      <c r="Q1473" t="n">
        <v>0</v>
      </c>
      <c r="R1473" t="n">
        <v>1</v>
      </c>
      <c r="S1473" t="n">
        <v>46.84516441075159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-22.82607512520868</v>
      </c>
      <c r="Z1473" t="n">
        <v>81.46303860246171</v>
      </c>
      <c r="AA1473" t="n">
        <v>750</v>
      </c>
      <c r="AB1473" t="b">
        <v>0</v>
      </c>
      <c r="AC1473" t="b">
        <v>1</v>
      </c>
      <c r="AD1473" t="n">
        <v>89.98413570489903</v>
      </c>
      <c r="AE1473" t="n">
        <v>-0</v>
      </c>
      <c r="AF1473" t="n">
        <v>0</v>
      </c>
      <c r="AG1473" t="n">
        <v>0.004993728276670717</v>
      </c>
      <c r="AH1473" t="b">
        <v>1</v>
      </c>
      <c r="AI1473" t="b">
        <v>0</v>
      </c>
      <c r="AJ1473" t="n">
        <v>750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0.2105363333333333</v>
      </c>
      <c r="AU1473" t="n">
        <v>0.067</v>
      </c>
      <c r="AV1473" t="n">
        <v>0.2105363333333333</v>
      </c>
    </row>
    <row r="1474" spans="1:48">
      <c r="A1474" t="n">
        <v>1471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b">
        <v>0</v>
      </c>
      <c r="P1474" t="n">
        <v>0</v>
      </c>
      <c r="Q1474" t="n">
        <v>0</v>
      </c>
      <c r="R1474" t="n">
        <v>1</v>
      </c>
      <c r="S1474" t="n">
        <v>46.84516441075159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-22.82607512520868</v>
      </c>
      <c r="Z1474" t="n">
        <v>81.46866501767747</v>
      </c>
      <c r="AA1474" t="n">
        <v>750</v>
      </c>
      <c r="AB1474" t="b">
        <v>0</v>
      </c>
      <c r="AC1474" t="b">
        <v>1</v>
      </c>
      <c r="AD1474" t="n">
        <v>89.9750777385795</v>
      </c>
      <c r="AE1474" t="n">
        <v>-0</v>
      </c>
      <c r="AF1474" t="n">
        <v>0</v>
      </c>
      <c r="AG1474" t="n">
        <v>0.003807126852554799</v>
      </c>
      <c r="AH1474" t="b">
        <v>1</v>
      </c>
      <c r="AI1474" t="b">
        <v>0</v>
      </c>
      <c r="AJ1474" t="n">
        <v>750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0.2105363333333333</v>
      </c>
      <c r="AU1474" t="n">
        <v>0.067</v>
      </c>
      <c r="AV1474" t="n">
        <v>0.2105363333333333</v>
      </c>
    </row>
    <row r="1475" spans="1:48">
      <c r="A1475" t="n">
        <v>1472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b">
        <v>0</v>
      </c>
      <c r="P1475" t="n">
        <v>0</v>
      </c>
      <c r="Q1475" t="n">
        <v>0</v>
      </c>
      <c r="R1475" t="n">
        <v>1</v>
      </c>
      <c r="S1475" t="n">
        <v>46.84516441075159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-22.82607512520868</v>
      </c>
      <c r="Z1475" t="n">
        <v>81.47429143289322</v>
      </c>
      <c r="AA1475" t="n">
        <v>750</v>
      </c>
      <c r="AB1475" t="b">
        <v>0</v>
      </c>
      <c r="AC1475" t="b">
        <v>1</v>
      </c>
      <c r="AD1475" t="n">
        <v>89.96601977225997</v>
      </c>
      <c r="AE1475" t="n">
        <v>-0</v>
      </c>
      <c r="AF1475" t="n">
        <v>0</v>
      </c>
      <c r="AG1475" t="n">
        <v>0.003113460072201535</v>
      </c>
      <c r="AH1475" t="b">
        <v>1</v>
      </c>
      <c r="AI1475" t="b">
        <v>0</v>
      </c>
      <c r="AJ1475" t="n">
        <v>750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1</v>
      </c>
      <c r="AQ1475" t="n">
        <v>0</v>
      </c>
      <c r="AR1475" t="n">
        <v>0</v>
      </c>
      <c r="AS1475" t="n">
        <v>0</v>
      </c>
      <c r="AT1475" t="n">
        <v>0.2105363333333333</v>
      </c>
      <c r="AU1475" t="n">
        <v>0.067</v>
      </c>
      <c r="AV1475" t="n">
        <v>0.2105363333333333</v>
      </c>
    </row>
    <row r="1476" spans="1:48">
      <c r="A1476" t="n">
        <v>1473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b">
        <v>0</v>
      </c>
      <c r="P1476" t="n">
        <v>0</v>
      </c>
      <c r="Q1476" t="n">
        <v>0</v>
      </c>
      <c r="R1476" t="n">
        <v>1</v>
      </c>
      <c r="S1476" t="n">
        <v>46.84516441075159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-22.82607512520868</v>
      </c>
      <c r="Z1476" t="n">
        <v>81.47991784810898</v>
      </c>
      <c r="AA1476" t="n">
        <v>750</v>
      </c>
      <c r="AB1476" t="b">
        <v>0</v>
      </c>
      <c r="AC1476" t="b">
        <v>1</v>
      </c>
      <c r="AD1476" t="n">
        <v>89.95696180594044</v>
      </c>
      <c r="AE1476" t="n">
        <v>-0</v>
      </c>
      <c r="AF1476" t="n">
        <v>0</v>
      </c>
      <c r="AG1476" t="n">
        <v>0.001737223044666891</v>
      </c>
      <c r="AH1476" t="b">
        <v>1</v>
      </c>
      <c r="AI1476" t="b">
        <v>0</v>
      </c>
      <c r="AJ1476" t="n">
        <v>750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0.2105363333333333</v>
      </c>
      <c r="AU1476" t="n">
        <v>0.067</v>
      </c>
      <c r="AV1476" t="n">
        <v>0.2105363333333333</v>
      </c>
    </row>
    <row r="1477" spans="1:48">
      <c r="A1477" t="n">
        <v>1474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b">
        <v>0</v>
      </c>
      <c r="P1477" t="n">
        <v>0</v>
      </c>
      <c r="Q1477" t="n">
        <v>0</v>
      </c>
      <c r="R1477" t="n">
        <v>1</v>
      </c>
      <c r="S1477" t="n">
        <v>46.84516441075159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-22.82607512520868</v>
      </c>
      <c r="Z1477" t="n">
        <v>81.48554426332474</v>
      </c>
      <c r="AA1477" t="n">
        <v>750</v>
      </c>
      <c r="AB1477" t="b">
        <v>0</v>
      </c>
      <c r="AC1477" t="b">
        <v>1</v>
      </c>
      <c r="AD1477" t="n">
        <v>89.94790383962091</v>
      </c>
      <c r="AE1477" t="n">
        <v>-0</v>
      </c>
      <c r="AF1477" t="n">
        <v>0</v>
      </c>
      <c r="AG1477" t="n">
        <v>0.007015039281501267</v>
      </c>
      <c r="AH1477" t="b">
        <v>1</v>
      </c>
      <c r="AI1477" t="b">
        <v>0</v>
      </c>
      <c r="AJ1477" t="n">
        <v>750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1</v>
      </c>
      <c r="AQ1477" t="n">
        <v>0</v>
      </c>
      <c r="AR1477" t="n">
        <v>0</v>
      </c>
      <c r="AS1477" t="n">
        <v>0</v>
      </c>
      <c r="AT1477" t="n">
        <v>0.2105363333333333</v>
      </c>
      <c r="AU1477" t="n">
        <v>0.067</v>
      </c>
      <c r="AV1477" t="n">
        <v>0.2105363333333333</v>
      </c>
    </row>
    <row r="1478" spans="1:48">
      <c r="A1478" t="n">
        <v>1475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b">
        <v>0</v>
      </c>
      <c r="P1478" t="n">
        <v>0</v>
      </c>
      <c r="Q1478" t="n">
        <v>0</v>
      </c>
      <c r="R1478" t="n">
        <v>1</v>
      </c>
      <c r="S1478" t="n">
        <v>46.84516441075159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-22.82607512520868</v>
      </c>
      <c r="Z1478" t="n">
        <v>81.4911706785405</v>
      </c>
      <c r="AA1478" t="n">
        <v>750</v>
      </c>
      <c r="AB1478" t="b">
        <v>0</v>
      </c>
      <c r="AC1478" t="b">
        <v>1</v>
      </c>
      <c r="AD1478" t="n">
        <v>89.93884587330137</v>
      </c>
      <c r="AE1478" t="n">
        <v>-0</v>
      </c>
      <c r="AF1478" t="n">
        <v>0</v>
      </c>
      <c r="AG1478" t="n">
        <v>0.01220938665204541</v>
      </c>
      <c r="AH1478" t="b">
        <v>1</v>
      </c>
      <c r="AI1478" t="b">
        <v>0</v>
      </c>
      <c r="AJ1478" t="n">
        <v>750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1</v>
      </c>
      <c r="AQ1478" t="n">
        <v>0</v>
      </c>
      <c r="AR1478" t="n">
        <v>0</v>
      </c>
      <c r="AS1478" t="n">
        <v>0</v>
      </c>
      <c r="AT1478" t="n">
        <v>0.2105363333333333</v>
      </c>
      <c r="AU1478" t="n">
        <v>0.067</v>
      </c>
      <c r="AV1478" t="n">
        <v>0.2105363333333333</v>
      </c>
    </row>
    <row r="1479" spans="1:48">
      <c r="A1479" t="n">
        <v>1476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b">
        <v>0</v>
      </c>
      <c r="P1479" t="n">
        <v>0</v>
      </c>
      <c r="Q1479" t="n">
        <v>0</v>
      </c>
      <c r="R1479" t="n">
        <v>1</v>
      </c>
      <c r="S1479" t="n">
        <v>46.84516441075159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-22.82607512520868</v>
      </c>
      <c r="Z1479" t="n">
        <v>81.49679709375626</v>
      </c>
      <c r="AA1479" t="n">
        <v>750</v>
      </c>
      <c r="AB1479" t="b">
        <v>0</v>
      </c>
      <c r="AC1479" t="b">
        <v>1</v>
      </c>
      <c r="AD1479" t="n">
        <v>89.92978790698184</v>
      </c>
      <c r="AE1479" t="n">
        <v>-0</v>
      </c>
      <c r="AF1479" t="n">
        <v>0</v>
      </c>
      <c r="AG1479" t="n">
        <v>0.01537988386671241</v>
      </c>
      <c r="AH1479" t="b">
        <v>1</v>
      </c>
      <c r="AI1479" t="b">
        <v>0</v>
      </c>
      <c r="AJ1479" t="n">
        <v>750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0.2105363333333333</v>
      </c>
      <c r="AU1479" t="n">
        <v>0.067</v>
      </c>
      <c r="AV1479" t="n">
        <v>0.2105363333333333</v>
      </c>
    </row>
    <row r="1480" spans="1:48">
      <c r="A1480" t="n">
        <v>1477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b">
        <v>0</v>
      </c>
      <c r="P1480" t="n">
        <v>0</v>
      </c>
      <c r="Q1480" t="n">
        <v>0</v>
      </c>
      <c r="R1480" t="n">
        <v>1</v>
      </c>
      <c r="S1480" t="n">
        <v>46.84516441075159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-22.82607512520868</v>
      </c>
      <c r="Z1480" t="n">
        <v>81.50242350897202</v>
      </c>
      <c r="AA1480" t="n">
        <v>750</v>
      </c>
      <c r="AB1480" t="b">
        <v>0</v>
      </c>
      <c r="AC1480" t="b">
        <v>1</v>
      </c>
      <c r="AD1480" t="n">
        <v>89.92072994066231</v>
      </c>
      <c r="AE1480" t="n">
        <v>-0</v>
      </c>
      <c r="AF1480" t="n">
        <v>0</v>
      </c>
      <c r="AG1480" t="n">
        <v>0.02217473118048785</v>
      </c>
      <c r="AH1480" t="b">
        <v>1</v>
      </c>
      <c r="AI1480" t="b">
        <v>0</v>
      </c>
      <c r="AJ1480" t="n">
        <v>750</v>
      </c>
      <c r="AK1480" t="n">
        <v>0</v>
      </c>
      <c r="AL1480" t="n">
        <v>0</v>
      </c>
      <c r="AM1480" t="n">
        <v>0</v>
      </c>
      <c r="AN1480" t="n">
        <v>0.0001410992375613776</v>
      </c>
      <c r="AO1480" t="n">
        <v>0</v>
      </c>
      <c r="AP1480" t="n">
        <v>1</v>
      </c>
      <c r="AQ1480" t="n">
        <v>0</v>
      </c>
      <c r="AR1480" t="n">
        <v>0</v>
      </c>
      <c r="AS1480" t="n">
        <v>0</v>
      </c>
      <c r="AT1480" t="n">
        <v>0.2105363333333333</v>
      </c>
      <c r="AU1480" t="n">
        <v>0.067</v>
      </c>
      <c r="AV1480" t="n">
        <v>0.2105363333333333</v>
      </c>
    </row>
    <row r="1481" spans="1:48">
      <c r="A1481" t="n">
        <v>1478</v>
      </c>
      <c r="B1481" t="n">
        <v>0</v>
      </c>
      <c r="C1481" t="n">
        <v>0</v>
      </c>
      <c r="D1481" t="n">
        <v>0</v>
      </c>
      <c r="E1481" t="n">
        <v>0</v>
      </c>
      <c r="F1481" t="n">
        <v>0.3031618143707135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b">
        <v>1</v>
      </c>
      <c r="P1481" t="n">
        <v>0</v>
      </c>
      <c r="Q1481" t="n">
        <v>13.56250327685649</v>
      </c>
      <c r="R1481" t="n">
        <v>1</v>
      </c>
      <c r="S1481" t="n">
        <v>46.84516441075159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-22.82607512520868</v>
      </c>
      <c r="Z1481" t="n">
        <v>81.54811279802647</v>
      </c>
      <c r="AA1481" t="n">
        <v>750</v>
      </c>
      <c r="AB1481" t="b">
        <v>0</v>
      </c>
      <c r="AC1481" t="b">
        <v>1</v>
      </c>
      <c r="AD1481" t="n">
        <v>89.91167197434278</v>
      </c>
      <c r="AE1481" t="n">
        <v>-0</v>
      </c>
      <c r="AF1481" t="n">
        <v>0</v>
      </c>
      <c r="AG1481" t="n">
        <v>0.03288537470880554</v>
      </c>
      <c r="AH1481" t="b">
        <v>1</v>
      </c>
      <c r="AI1481" t="b">
        <v>0</v>
      </c>
      <c r="AJ1481" t="n">
        <v>763.5625032768564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</v>
      </c>
      <c r="AQ1481" t="n">
        <v>3</v>
      </c>
      <c r="AR1481" t="n">
        <v>0</v>
      </c>
      <c r="AS1481" t="n">
        <v>0</v>
      </c>
      <c r="AT1481" t="n">
        <v>0.4263681760726513</v>
      </c>
      <c r="AU1481" t="n">
        <v>0.1356852156802752</v>
      </c>
      <c r="AV1481" t="n">
        <v>0.4263681760726513</v>
      </c>
    </row>
    <row r="1482" spans="1:48">
      <c r="A1482" t="n">
        <v>1479</v>
      </c>
      <c r="B1482" t="n">
        <v>0</v>
      </c>
      <c r="C1482" t="n">
        <v>0</v>
      </c>
      <c r="D1482" t="n">
        <v>0</v>
      </c>
      <c r="E1482" t="n">
        <v>2.2</v>
      </c>
      <c r="F1482" t="n">
        <v>0.7019180391870656</v>
      </c>
      <c r="G1482" t="n">
        <v>15.58062301393152</v>
      </c>
      <c r="H1482" t="n">
        <v>57.52366016743518</v>
      </c>
      <c r="I1482" t="n">
        <v>1.213296857627872</v>
      </c>
      <c r="J1482" t="n">
        <v>1.213296857627872</v>
      </c>
      <c r="K1482" t="n">
        <v>743.624406379677</v>
      </c>
      <c r="L1482" t="n">
        <v>1</v>
      </c>
      <c r="M1482" t="n">
        <v>201.4150613162722</v>
      </c>
      <c r="N1482" t="n">
        <v>269.4983478844338</v>
      </c>
      <c r="O1482" t="b">
        <v>0</v>
      </c>
      <c r="P1482" t="n">
        <v>1.213296857627872</v>
      </c>
      <c r="Q1482" t="n">
        <v>0</v>
      </c>
      <c r="R1482" t="n">
        <v>0.9245617125369692</v>
      </c>
      <c r="S1482" t="n">
        <v>46.84516441075159</v>
      </c>
      <c r="T1482" t="n">
        <v>46.49930298643299</v>
      </c>
      <c r="U1482" t="n">
        <v>1.312294075317722</v>
      </c>
      <c r="V1482" t="n">
        <v>3.507827785521101</v>
      </c>
      <c r="W1482" t="n">
        <v>0</v>
      </c>
      <c r="X1482" t="n">
        <v>0</v>
      </c>
      <c r="Y1482" t="n">
        <v>-22.82607512520868</v>
      </c>
      <c r="Z1482" t="n">
        <v>81.59260116070446</v>
      </c>
      <c r="AA1482" t="n">
        <v>750</v>
      </c>
      <c r="AB1482" t="b">
        <v>0</v>
      </c>
      <c r="AC1482" t="b">
        <v>1</v>
      </c>
      <c r="AD1482" t="n">
        <v>89.90261400802325</v>
      </c>
      <c r="AE1482" t="n">
        <v>-0</v>
      </c>
      <c r="AF1482" t="n">
        <v>0</v>
      </c>
      <c r="AG1482" t="n">
        <v>0.04259084770774396</v>
      </c>
      <c r="AH1482" t="b">
        <v>0</v>
      </c>
      <c r="AI1482" t="b">
        <v>0</v>
      </c>
      <c r="AJ1482" t="n">
        <v>750</v>
      </c>
      <c r="AK1482" t="n">
        <v>0</v>
      </c>
      <c r="AL1482" t="n">
        <v>1.312294075317722</v>
      </c>
      <c r="AM1482" t="n">
        <v>0</v>
      </c>
      <c r="AN1482" t="n">
        <v>1.312435174555284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0.2105363333333333</v>
      </c>
      <c r="AU1482" t="n">
        <v>0.067</v>
      </c>
      <c r="AV1482" t="n">
        <v>0.2105363333333333</v>
      </c>
    </row>
    <row r="1483" spans="1:48">
      <c r="A1483" t="n">
        <v>1480</v>
      </c>
      <c r="B1483" t="n">
        <v>0</v>
      </c>
      <c r="C1483" t="n">
        <v>0</v>
      </c>
      <c r="D1483" t="n">
        <v>0</v>
      </c>
      <c r="E1483" t="n">
        <v>4.4</v>
      </c>
      <c r="F1483" t="n">
        <v>0.5558326955476907</v>
      </c>
      <c r="G1483" t="n">
        <v>31.16124602786304</v>
      </c>
      <c r="H1483" t="n">
        <v>115.0473203348704</v>
      </c>
      <c r="I1483" t="n">
        <v>1.990006331771242</v>
      </c>
      <c r="J1483" t="n">
        <v>1.990006331771242</v>
      </c>
      <c r="K1483" t="n">
        <v>609.8331450591546</v>
      </c>
      <c r="L1483" t="n">
        <v>1</v>
      </c>
      <c r="M1483" t="n">
        <v>165.1769081958707</v>
      </c>
      <c r="N1483" t="n">
        <v>538.9966957688677</v>
      </c>
      <c r="O1483" t="b">
        <v>0</v>
      </c>
      <c r="P1483" t="n">
        <v>1.990006331771242</v>
      </c>
      <c r="Q1483" t="n">
        <v>0</v>
      </c>
      <c r="R1483" t="n">
        <v>0.9112937829409834</v>
      </c>
      <c r="S1483" t="n">
        <v>46.84769288480501</v>
      </c>
      <c r="T1483" t="n">
        <v>38.68844994357337</v>
      </c>
      <c r="U1483" t="n">
        <v>2.183715470272355</v>
      </c>
      <c r="V1483" t="n">
        <v>3.431906038371523</v>
      </c>
      <c r="W1483" t="n">
        <v>0</v>
      </c>
      <c r="X1483" t="n">
        <v>0</v>
      </c>
      <c r="Y1483" t="n">
        <v>-22.82607512520868</v>
      </c>
      <c r="Z1483" t="n">
        <v>81.62224243200399</v>
      </c>
      <c r="AA1483" t="n">
        <v>750</v>
      </c>
      <c r="AB1483" t="b">
        <v>0</v>
      </c>
      <c r="AC1483" t="b">
        <v>1</v>
      </c>
      <c r="AD1483" t="n">
        <v>89.89355604170372</v>
      </c>
      <c r="AE1483" t="n">
        <v>-0</v>
      </c>
      <c r="AF1483" t="n">
        <v>0</v>
      </c>
      <c r="AG1483" t="n">
        <v>0.04757752854175418</v>
      </c>
      <c r="AH1483" t="b">
        <v>0</v>
      </c>
      <c r="AI1483" t="b">
        <v>0</v>
      </c>
      <c r="AJ1483" t="n">
        <v>750</v>
      </c>
      <c r="AK1483" t="n">
        <v>0</v>
      </c>
      <c r="AL1483" t="n">
        <v>2.183715470272355</v>
      </c>
      <c r="AM1483" t="n">
        <v>0</v>
      </c>
      <c r="AN1483" t="n">
        <v>2.184078192793499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0.2105363333333333</v>
      </c>
      <c r="AU1483" t="n">
        <v>0.067</v>
      </c>
      <c r="AV1483" t="n">
        <v>0.2105363333333333</v>
      </c>
    </row>
    <row r="1484" spans="1:48">
      <c r="A1484" t="n">
        <v>1481</v>
      </c>
      <c r="B1484" t="n">
        <v>0</v>
      </c>
      <c r="C1484" t="n">
        <v>0</v>
      </c>
      <c r="D1484" t="n">
        <v>0</v>
      </c>
      <c r="E1484" t="n">
        <v>6.3</v>
      </c>
      <c r="F1484" t="n">
        <v>0.4914178452888378</v>
      </c>
      <c r="G1484" t="n">
        <v>44.6172386308039</v>
      </c>
      <c r="H1484" t="n">
        <v>164.726845024928</v>
      </c>
      <c r="I1484" t="n">
        <v>2.577701798890947</v>
      </c>
      <c r="J1484" t="n">
        <v>2.577701798890947</v>
      </c>
      <c r="K1484" t="n">
        <v>551.6979477440688</v>
      </c>
      <c r="L1484" t="n">
        <v>1</v>
      </c>
      <c r="M1484" t="n">
        <v>149.4306467345798</v>
      </c>
      <c r="N1484" t="n">
        <v>771.7452689417876</v>
      </c>
      <c r="O1484" t="b">
        <v>0</v>
      </c>
      <c r="P1484" t="n">
        <v>2.577701798890947</v>
      </c>
      <c r="Q1484" t="n">
        <v>0</v>
      </c>
      <c r="R1484" t="n">
        <v>0.9016108983527703</v>
      </c>
      <c r="S1484" t="n">
        <v>46.85256938364</v>
      </c>
      <c r="T1484" t="n">
        <v>35.37617944475321</v>
      </c>
      <c r="U1484" t="n">
        <v>2.858995830241593</v>
      </c>
      <c r="V1484" t="n">
        <v>3.480630515280463</v>
      </c>
      <c r="W1484" t="n">
        <v>0</v>
      </c>
      <c r="X1484" t="n">
        <v>0</v>
      </c>
      <c r="Y1484" t="n">
        <v>-22.82607512520868</v>
      </c>
      <c r="Z1484" t="n">
        <v>81.66817585060448</v>
      </c>
      <c r="AA1484" t="n">
        <v>771.7452689417876</v>
      </c>
      <c r="AB1484" t="b">
        <v>0</v>
      </c>
      <c r="AC1484" t="b">
        <v>1</v>
      </c>
      <c r="AD1484" t="n">
        <v>89.88449807538419</v>
      </c>
      <c r="AE1484" t="n">
        <v>-0</v>
      </c>
      <c r="AF1484" t="n">
        <v>0</v>
      </c>
      <c r="AG1484" t="n">
        <v>0.05001093985580862</v>
      </c>
      <c r="AH1484" t="b">
        <v>0</v>
      </c>
      <c r="AI1484" t="b">
        <v>0</v>
      </c>
      <c r="AJ1484" t="n">
        <v>771.7452689417876</v>
      </c>
      <c r="AK1484" t="n">
        <v>0</v>
      </c>
      <c r="AL1484" t="n">
        <v>2.858995830241593</v>
      </c>
      <c r="AM1484" t="n">
        <v>0</v>
      </c>
      <c r="AN1484" t="n">
        <v>2.895365354243084</v>
      </c>
      <c r="AO1484" t="n">
        <v>0</v>
      </c>
      <c r="AP1484" t="n">
        <v>1</v>
      </c>
      <c r="AQ1484" t="n">
        <v>3</v>
      </c>
      <c r="AR1484" t="n">
        <v>0</v>
      </c>
      <c r="AS1484" t="n">
        <v>0</v>
      </c>
      <c r="AT1484" t="n">
        <v>0.9311526162669187</v>
      </c>
      <c r="AU1484" t="n">
        <v>0.2963252199852293</v>
      </c>
      <c r="AV1484" t="n">
        <v>0.9311526162669187</v>
      </c>
    </row>
    <row r="1485" spans="1:48">
      <c r="A1485" t="n">
        <v>1482</v>
      </c>
      <c r="B1485" t="n">
        <v>0</v>
      </c>
      <c r="C1485" t="n">
        <v>0</v>
      </c>
      <c r="D1485" t="n">
        <v>0</v>
      </c>
      <c r="E1485" t="n">
        <v>7.9</v>
      </c>
      <c r="F1485" t="n">
        <v>0.3951625899636255</v>
      </c>
      <c r="G1485" t="n">
        <v>55.9486008227541</v>
      </c>
      <c r="H1485" t="n">
        <v>206.5622342376082</v>
      </c>
      <c r="I1485" t="n">
        <v>2.717941219817275</v>
      </c>
      <c r="J1485" t="n">
        <v>2.717941219817275</v>
      </c>
      <c r="K1485" t="n">
        <v>463.897692316776</v>
      </c>
      <c r="L1485" t="n">
        <v>1</v>
      </c>
      <c r="M1485" t="n">
        <v>125.6494291215536</v>
      </c>
      <c r="N1485" t="n">
        <v>967.7440674031941</v>
      </c>
      <c r="O1485" t="b">
        <v>0</v>
      </c>
      <c r="P1485" t="n">
        <v>2.717941219817275</v>
      </c>
      <c r="Q1485" t="n">
        <v>0</v>
      </c>
      <c r="R1485" t="n">
        <v>0.886192361658225</v>
      </c>
      <c r="S1485" t="n">
        <v>46.85957553116094</v>
      </c>
      <c r="T1485" t="n">
        <v>30.26376264091685</v>
      </c>
      <c r="U1485" t="n">
        <v>3.066987865627186</v>
      </c>
      <c r="V1485" t="n">
        <v>3.444247353498781</v>
      </c>
      <c r="W1485" t="n">
        <v>0</v>
      </c>
      <c r="X1485" t="n">
        <v>0</v>
      </c>
      <c r="Y1485" t="n">
        <v>-22.82607512520868</v>
      </c>
      <c r="Z1485" t="n">
        <v>81.73927658421802</v>
      </c>
      <c r="AA1485" t="n">
        <v>967.7440674031941</v>
      </c>
      <c r="AB1485" t="b">
        <v>0</v>
      </c>
      <c r="AC1485" t="b">
        <v>1</v>
      </c>
      <c r="AD1485" t="n">
        <v>89.87544010906466</v>
      </c>
      <c r="AE1485" t="n">
        <v>-0</v>
      </c>
      <c r="AF1485" t="n">
        <v>0</v>
      </c>
      <c r="AG1485" t="n">
        <v>0.04915236746718454</v>
      </c>
      <c r="AH1485" t="b">
        <v>0</v>
      </c>
      <c r="AI1485" t="b">
        <v>0</v>
      </c>
      <c r="AJ1485" t="n">
        <v>967.7440674031941</v>
      </c>
      <c r="AK1485" t="n">
        <v>0</v>
      </c>
      <c r="AL1485" t="n">
        <v>3.066987865627186</v>
      </c>
      <c r="AM1485" t="n">
        <v>0</v>
      </c>
      <c r="AN1485" t="n">
        <v>3.163795097780835</v>
      </c>
      <c r="AO1485" t="n">
        <v>0</v>
      </c>
      <c r="AP1485" t="n">
        <v>1</v>
      </c>
      <c r="AQ1485" t="n">
        <v>3</v>
      </c>
      <c r="AR1485" t="n">
        <v>0</v>
      </c>
      <c r="AS1485" t="n">
        <v>0</v>
      </c>
      <c r="AT1485" t="n">
        <v>1.066336498322259</v>
      </c>
      <c r="AU1485" t="n">
        <v>0.3393454434037104</v>
      </c>
      <c r="AV1485" t="n">
        <v>1.066336498322259</v>
      </c>
    </row>
    <row r="1486" spans="1:48">
      <c r="A1486" t="n">
        <v>1483</v>
      </c>
      <c r="B1486" t="n">
        <v>0</v>
      </c>
      <c r="C1486" t="n">
        <v>0</v>
      </c>
      <c r="D1486" t="n">
        <v>0</v>
      </c>
      <c r="E1486" t="n">
        <v>9.199999999999999</v>
      </c>
      <c r="F1486" t="n">
        <v>0.3445984615233264</v>
      </c>
      <c r="G1486" t="n">
        <v>65.15533260371363</v>
      </c>
      <c r="H1486" t="n">
        <v>240.5534879729107</v>
      </c>
      <c r="I1486" t="n">
        <v>2.853856055340074</v>
      </c>
      <c r="J1486" t="n">
        <v>2.853856055340074</v>
      </c>
      <c r="K1486" t="n">
        <v>418.2668830893718</v>
      </c>
      <c r="L1486" t="n">
        <v>1</v>
      </c>
      <c r="M1486" t="n">
        <v>113.2900550079555</v>
      </c>
      <c r="N1486" t="n">
        <v>1126.993091153087</v>
      </c>
      <c r="O1486" t="b">
        <v>0</v>
      </c>
      <c r="P1486" t="n">
        <v>2.853856055340074</v>
      </c>
      <c r="Q1486" t="n">
        <v>0</v>
      </c>
      <c r="R1486" t="n">
        <v>0.8746410748761525</v>
      </c>
      <c r="S1486" t="n">
        <v>46.86812051172231</v>
      </c>
      <c r="T1486" t="n">
        <v>27.64727444428311</v>
      </c>
      <c r="U1486" t="n">
        <v>3.262888214739028</v>
      </c>
      <c r="V1486" t="n">
        <v>3.465832606939351</v>
      </c>
      <c r="W1486" t="n">
        <v>0</v>
      </c>
      <c r="X1486" t="n">
        <v>0</v>
      </c>
      <c r="Y1486" t="n">
        <v>-22.82607512520868</v>
      </c>
      <c r="Z1486" t="n">
        <v>81.80987618480607</v>
      </c>
      <c r="AA1486" t="n">
        <v>1126.993091153087</v>
      </c>
      <c r="AB1486" t="b">
        <v>0</v>
      </c>
      <c r="AC1486" t="b">
        <v>1</v>
      </c>
      <c r="AD1486" t="n">
        <v>89.86638214274512</v>
      </c>
      <c r="AE1486" t="n">
        <v>-0</v>
      </c>
      <c r="AF1486" t="n">
        <v>0</v>
      </c>
      <c r="AG1486" t="n">
        <v>0.05224703830028554</v>
      </c>
      <c r="AH1486" t="b">
        <v>0</v>
      </c>
      <c r="AI1486" t="b">
        <v>0</v>
      </c>
      <c r="AJ1486" t="n">
        <v>1126.993091153087</v>
      </c>
      <c r="AK1486" t="n">
        <v>0</v>
      </c>
      <c r="AL1486" t="n">
        <v>3.262888214739028</v>
      </c>
      <c r="AM1486" t="n">
        <v>0</v>
      </c>
      <c r="AN1486" t="n">
        <v>3.334831758253928</v>
      </c>
      <c r="AO1486" t="n">
        <v>0</v>
      </c>
      <c r="AP1486" t="n">
        <v>1</v>
      </c>
      <c r="AQ1486" t="n">
        <v>3</v>
      </c>
      <c r="AR1486" t="n">
        <v>0</v>
      </c>
      <c r="AS1486" t="n">
        <v>0</v>
      </c>
      <c r="AT1486" t="n">
        <v>1.171562560637786</v>
      </c>
      <c r="AU1486" t="n">
        <v>0.3728320443315325</v>
      </c>
      <c r="AV1486" t="n">
        <v>1.171562560637786</v>
      </c>
    </row>
    <row r="1487" spans="1:48">
      <c r="A1487" t="n">
        <v>1484</v>
      </c>
      <c r="B1487" t="n">
        <v>0</v>
      </c>
      <c r="C1487" t="n">
        <v>0</v>
      </c>
      <c r="D1487" t="n">
        <v>0</v>
      </c>
      <c r="E1487" t="n">
        <v>10.4</v>
      </c>
      <c r="F1487" t="n">
        <v>0.3097768972764019</v>
      </c>
      <c r="G1487" t="n">
        <v>73.65385424767628</v>
      </c>
      <c r="H1487" t="n">
        <v>271.9300298824209</v>
      </c>
      <c r="I1487" t="n">
        <v>2.986449751983241</v>
      </c>
      <c r="J1487" t="n">
        <v>2.986449751983241</v>
      </c>
      <c r="K1487" t="n">
        <v>387.1962263308386</v>
      </c>
      <c r="L1487" t="n">
        <v>1</v>
      </c>
      <c r="M1487" t="n">
        <v>104.8743841632824</v>
      </c>
      <c r="N1487" t="n">
        <v>1273.992189999142</v>
      </c>
      <c r="O1487" t="b">
        <v>0</v>
      </c>
      <c r="P1487" t="n">
        <v>2.986449751983241</v>
      </c>
      <c r="Q1487" t="n">
        <v>0</v>
      </c>
      <c r="R1487" t="n">
        <v>0.8645291980557126</v>
      </c>
      <c r="S1487" t="n">
        <v>46.87800346930712</v>
      </c>
      <c r="T1487" t="n">
        <v>25.89286833444327</v>
      </c>
      <c r="U1487" t="n">
        <v>3.454423238335539</v>
      </c>
      <c r="V1487" t="n">
        <v>3.507727637904875</v>
      </c>
      <c r="W1487" t="n">
        <v>0</v>
      </c>
      <c r="X1487" t="n">
        <v>0</v>
      </c>
      <c r="Y1487" t="n">
        <v>-22.82607512520868</v>
      </c>
      <c r="Z1487" t="n">
        <v>81.86515627749101</v>
      </c>
      <c r="AA1487" t="n">
        <v>1273.992189999142</v>
      </c>
      <c r="AB1487" t="b">
        <v>0</v>
      </c>
      <c r="AC1487" t="b">
        <v>1</v>
      </c>
      <c r="AD1487" t="n">
        <v>89.85732417642559</v>
      </c>
      <c r="AE1487" t="n">
        <v>-0</v>
      </c>
      <c r="AF1487" t="n">
        <v>0</v>
      </c>
      <c r="AG1487" t="n">
        <v>0.06806911434859947</v>
      </c>
      <c r="AH1487" t="b">
        <v>0</v>
      </c>
      <c r="AI1487" t="b">
        <v>0</v>
      </c>
      <c r="AJ1487" t="n">
        <v>1273.992189999142</v>
      </c>
      <c r="AK1487" t="n">
        <v>0</v>
      </c>
      <c r="AL1487" t="n">
        <v>3.454423238335539</v>
      </c>
      <c r="AM1487" t="n">
        <v>0</v>
      </c>
      <c r="AN1487" t="n">
        <v>3.554999610853524</v>
      </c>
      <c r="AO1487" t="n">
        <v>0</v>
      </c>
      <c r="AP1487" t="n">
        <v>1</v>
      </c>
      <c r="AQ1487" t="n">
        <v>3</v>
      </c>
      <c r="AR1487" t="n">
        <v>0</v>
      </c>
      <c r="AS1487" t="n">
        <v>0</v>
      </c>
      <c r="AT1487" t="n">
        <v>1.282950363186008</v>
      </c>
      <c r="AU1487" t="n">
        <v>0.4082795257831786</v>
      </c>
      <c r="AV1487" t="n">
        <v>1.282950363186008</v>
      </c>
    </row>
    <row r="1488" spans="1:48">
      <c r="A1488" t="n">
        <v>1485</v>
      </c>
      <c r="B1488" t="n">
        <v>0</v>
      </c>
      <c r="C1488" t="n">
        <v>0</v>
      </c>
      <c r="D1488" t="n">
        <v>0</v>
      </c>
      <c r="E1488" t="n">
        <v>11.5</v>
      </c>
      <c r="F1488" t="n">
        <v>0.3329606160377314</v>
      </c>
      <c r="G1488" t="n">
        <v>81.44416575464204</v>
      </c>
      <c r="H1488" t="n">
        <v>300.6918599661385</v>
      </c>
      <c r="I1488" t="n">
        <v>3.495617442380509</v>
      </c>
      <c r="J1488" t="n">
        <v>3.495617442380509</v>
      </c>
      <c r="K1488" t="n">
        <v>409.859778137439</v>
      </c>
      <c r="L1488" t="n">
        <v>2</v>
      </c>
      <c r="M1488" t="n">
        <v>111.012940990639</v>
      </c>
      <c r="N1488" t="n">
        <v>745.1144289960912</v>
      </c>
      <c r="O1488" t="b">
        <v>1</v>
      </c>
      <c r="P1488" t="n">
        <v>3.495617442380509</v>
      </c>
      <c r="Q1488" t="n">
        <v>14.89560766566031</v>
      </c>
      <c r="R1488" t="n">
        <v>0.9198143416905635</v>
      </c>
      <c r="S1488" t="n">
        <v>46.88917983288643</v>
      </c>
      <c r="T1488" t="n">
        <v>48.70484094932515</v>
      </c>
      <c r="U1488" t="n">
        <v>3.800351096891764</v>
      </c>
      <c r="V1488" t="n">
        <v>3.905429734378032</v>
      </c>
      <c r="W1488" t="n">
        <v>0</v>
      </c>
      <c r="X1488" t="n">
        <v>0</v>
      </c>
      <c r="Y1488" t="n">
        <v>-22.82607512520868</v>
      </c>
      <c r="Z1488" t="n">
        <v>81.90324883656113</v>
      </c>
      <c r="AA1488" t="n">
        <v>750</v>
      </c>
      <c r="AB1488" t="b">
        <v>0</v>
      </c>
      <c r="AC1488" t="b">
        <v>1</v>
      </c>
      <c r="AD1488" t="n">
        <v>89.84826621010606</v>
      </c>
      <c r="AE1488" t="n">
        <v>-0</v>
      </c>
      <c r="AF1488" t="n">
        <v>0</v>
      </c>
      <c r="AG1488" t="n">
        <v>0.07761336560311821</v>
      </c>
      <c r="AH1488" t="b">
        <v>0</v>
      </c>
      <c r="AI1488" t="b">
        <v>0</v>
      </c>
      <c r="AJ1488" t="n">
        <v>764.8956076656603</v>
      </c>
      <c r="AK1488" t="n">
        <v>0</v>
      </c>
      <c r="AL1488" t="n">
        <v>3.901242209893018</v>
      </c>
      <c r="AM1488" t="n">
        <v>0</v>
      </c>
      <c r="AN1488" t="n">
        <v>4.048516393121735</v>
      </c>
      <c r="AO1488" t="n">
        <v>0</v>
      </c>
      <c r="AP1488" t="n">
        <v>1</v>
      </c>
      <c r="AQ1488" t="n">
        <v>3</v>
      </c>
      <c r="AR1488" t="n">
        <v>0</v>
      </c>
      <c r="AS1488" t="n">
        <v>0</v>
      </c>
      <c r="AT1488" t="n">
        <v>1.131290201839607</v>
      </c>
      <c r="AU1488" t="n">
        <v>0.3600159759752649</v>
      </c>
      <c r="AV1488" t="n">
        <v>1.131290201839607</v>
      </c>
    </row>
    <row r="1489" spans="1:48">
      <c r="A1489" t="n">
        <v>1486</v>
      </c>
      <c r="B1489" t="n">
        <v>0</v>
      </c>
      <c r="C1489" t="n">
        <v>0</v>
      </c>
      <c r="D1489" t="n">
        <v>0</v>
      </c>
      <c r="E1489" t="n">
        <v>12.9</v>
      </c>
      <c r="F1489" t="n">
        <v>0.4417139719060048</v>
      </c>
      <c r="G1489" t="n">
        <v>91.35910767259847</v>
      </c>
      <c r="H1489" t="n">
        <v>337.2978255272336</v>
      </c>
      <c r="I1489" t="n">
        <v>4.900801028648719</v>
      </c>
      <c r="J1489" t="n">
        <v>4.900801028648719</v>
      </c>
      <c r="K1489" t="n">
        <v>512.2554687910325</v>
      </c>
      <c r="L1489" t="n">
        <v>2</v>
      </c>
      <c r="M1489" t="n">
        <v>138.7474184157726</v>
      </c>
      <c r="N1489" t="n">
        <v>835.8240116564848</v>
      </c>
      <c r="O1489" t="b">
        <v>0</v>
      </c>
      <c r="P1489" t="n">
        <v>4.900801028648719</v>
      </c>
      <c r="Q1489" t="n">
        <v>0</v>
      </c>
      <c r="R1489" t="n">
        <v>0.9278365150203814</v>
      </c>
      <c r="S1489" t="n">
        <v>46.89692302802997</v>
      </c>
      <c r="T1489" t="n">
        <v>60.34650864619975</v>
      </c>
      <c r="U1489" t="n">
        <v>5.281966110744268</v>
      </c>
      <c r="V1489" t="n">
        <v>4.35481437026246</v>
      </c>
      <c r="W1489" t="n">
        <v>0</v>
      </c>
      <c r="X1489" t="n">
        <v>0</v>
      </c>
      <c r="Y1489" t="n">
        <v>-22.82607512520868</v>
      </c>
      <c r="Z1489" t="n">
        <v>81.96199069145574</v>
      </c>
      <c r="AA1489" t="n">
        <v>835.8240116564848</v>
      </c>
      <c r="AB1489" t="b">
        <v>0</v>
      </c>
      <c r="AC1489" t="b">
        <v>1</v>
      </c>
      <c r="AD1489" t="n">
        <v>89.83920824378653</v>
      </c>
      <c r="AE1489" t="n">
        <v>-0</v>
      </c>
      <c r="AF1489" t="n">
        <v>0</v>
      </c>
      <c r="AG1489" t="n">
        <v>0.08167665918132927</v>
      </c>
      <c r="AH1489" t="b">
        <v>0</v>
      </c>
      <c r="AI1489" t="b">
        <v>0</v>
      </c>
      <c r="AJ1489" t="n">
        <v>835.8240116564848</v>
      </c>
      <c r="AK1489" t="n">
        <v>0</v>
      </c>
      <c r="AL1489" t="n">
        <v>5.281966110744268</v>
      </c>
      <c r="AM1489" t="n">
        <v>0</v>
      </c>
      <c r="AN1489" t="n">
        <v>5.308949860163986</v>
      </c>
      <c r="AO1489" t="n">
        <v>0</v>
      </c>
      <c r="AP1489" t="n">
        <v>1</v>
      </c>
      <c r="AQ1489" t="n">
        <v>3</v>
      </c>
      <c r="AR1489" t="n">
        <v>0</v>
      </c>
      <c r="AS1489" t="n">
        <v>0</v>
      </c>
      <c r="AT1489" t="n">
        <v>1.381453962920659</v>
      </c>
      <c r="AU1489" t="n">
        <v>0.439626804790705</v>
      </c>
      <c r="AV1489" t="n">
        <v>1.381453962920659</v>
      </c>
    </row>
    <row r="1490" spans="1:48">
      <c r="A1490" t="n">
        <v>1487</v>
      </c>
      <c r="B1490" t="n">
        <v>0</v>
      </c>
      <c r="C1490" t="n">
        <v>0</v>
      </c>
      <c r="D1490" t="n">
        <v>0</v>
      </c>
      <c r="E1490" t="n">
        <v>14.7</v>
      </c>
      <c r="F1490" t="n">
        <v>0.5668501630049176</v>
      </c>
      <c r="G1490" t="n">
        <v>104.1068901385424</v>
      </c>
      <c r="H1490" t="n">
        <v>384.3626383914986</v>
      </c>
      <c r="I1490" t="n">
        <v>6.872651396263939</v>
      </c>
      <c r="J1490" t="n">
        <v>6.872651396263939</v>
      </c>
      <c r="K1490" t="n">
        <v>630.4000285133116</v>
      </c>
      <c r="L1490" t="n">
        <v>2</v>
      </c>
      <c r="M1490" t="n">
        <v>170.7475700198569</v>
      </c>
      <c r="N1490" t="n">
        <v>952.4506179341337</v>
      </c>
      <c r="O1490" t="b">
        <v>0</v>
      </c>
      <c r="P1490" t="n">
        <v>6.872651396263939</v>
      </c>
      <c r="Q1490" t="n">
        <v>0</v>
      </c>
      <c r="R1490" t="n">
        <v>0.9338408553130886</v>
      </c>
      <c r="S1490" t="n">
        <v>46.90669279436349</v>
      </c>
      <c r="T1490" t="n">
        <v>73.78708598601348</v>
      </c>
      <c r="U1490" t="n">
        <v>7.359553137091808</v>
      </c>
      <c r="V1490" t="n">
        <v>4.88169049777423</v>
      </c>
      <c r="W1490" t="n">
        <v>0</v>
      </c>
      <c r="X1490" t="n">
        <v>0</v>
      </c>
      <c r="Y1490" t="n">
        <v>-22.82607512520868</v>
      </c>
      <c r="Z1490" t="n">
        <v>82.05023150815248</v>
      </c>
      <c r="AA1490" t="n">
        <v>952.4506179341337</v>
      </c>
      <c r="AB1490" t="b">
        <v>0</v>
      </c>
      <c r="AC1490" t="b">
        <v>1</v>
      </c>
      <c r="AD1490" t="n">
        <v>89.830150277467</v>
      </c>
      <c r="AE1490" t="n">
        <v>-0</v>
      </c>
      <c r="AF1490" t="n">
        <v>0</v>
      </c>
      <c r="AG1490" t="n">
        <v>0.09496537911236558</v>
      </c>
      <c r="AH1490" t="b">
        <v>0</v>
      </c>
      <c r="AI1490" t="b">
        <v>0</v>
      </c>
      <c r="AJ1490" t="n">
        <v>952.4506179341337</v>
      </c>
      <c r="AK1490" t="n">
        <v>0</v>
      </c>
      <c r="AL1490" t="n">
        <v>7.359553137091808</v>
      </c>
      <c r="AM1490" t="n">
        <v>0</v>
      </c>
      <c r="AN1490" t="n">
        <v>7.41368624161659</v>
      </c>
      <c r="AO1490" t="n">
        <v>0</v>
      </c>
      <c r="AP1490" t="n">
        <v>1</v>
      </c>
      <c r="AQ1490" t="n">
        <v>3</v>
      </c>
      <c r="AR1490" t="n">
        <v>0</v>
      </c>
      <c r="AS1490" t="n">
        <v>0</v>
      </c>
      <c r="AT1490" t="n">
        <v>1.792552319461828</v>
      </c>
      <c r="AU1490" t="n">
        <v>0.5704526316310049</v>
      </c>
      <c r="AV1490" t="n">
        <v>1.792552319461828</v>
      </c>
    </row>
    <row r="1491" spans="1:48">
      <c r="A1491" t="n">
        <v>1488</v>
      </c>
      <c r="B1491" t="n">
        <v>0</v>
      </c>
      <c r="C1491" t="n">
        <v>0</v>
      </c>
      <c r="D1491" t="n">
        <v>0</v>
      </c>
      <c r="E1491" t="n">
        <v>17</v>
      </c>
      <c r="F1491" t="n">
        <v>0.7075520427409945</v>
      </c>
      <c r="G1491" t="n">
        <v>120.3957232894708</v>
      </c>
      <c r="H1491" t="n">
        <v>444.5010103847263</v>
      </c>
      <c r="I1491" t="n">
        <v>9.629227368128621</v>
      </c>
      <c r="J1491" t="n">
        <v>9.629227368128621</v>
      </c>
      <c r="K1491" t="n">
        <v>763.7509499114207</v>
      </c>
      <c r="L1491" t="n">
        <v>2</v>
      </c>
      <c r="M1491" t="n">
        <v>206.8664544722158</v>
      </c>
      <c r="N1491" t="n">
        <v>1101.473503733352</v>
      </c>
      <c r="O1491" t="b">
        <v>0</v>
      </c>
      <c r="P1491" t="n">
        <v>9.629227368128621</v>
      </c>
      <c r="Q1491" t="n">
        <v>0</v>
      </c>
      <c r="R1491" t="n">
        <v>0.9383101154905844</v>
      </c>
      <c r="S1491" t="n">
        <v>46.91925349327193</v>
      </c>
      <c r="T1491" t="n">
        <v>88.969750102701</v>
      </c>
      <c r="U1491" t="n">
        <v>10.26230796104558</v>
      </c>
      <c r="V1491" t="n">
        <v>5.488533608667183</v>
      </c>
      <c r="W1491" t="n">
        <v>0</v>
      </c>
      <c r="X1491" t="n">
        <v>0</v>
      </c>
      <c r="Y1491" t="n">
        <v>-22.82607512520868</v>
      </c>
      <c r="Z1491" t="n">
        <v>82.18299182834146</v>
      </c>
      <c r="AA1491" t="n">
        <v>1101.473503733352</v>
      </c>
      <c r="AB1491" t="b">
        <v>0</v>
      </c>
      <c r="AC1491" t="b">
        <v>1</v>
      </c>
      <c r="AD1491" t="n">
        <v>89.82109231114747</v>
      </c>
      <c r="AE1491" t="n">
        <v>-0</v>
      </c>
      <c r="AF1491" t="n">
        <v>0</v>
      </c>
      <c r="AG1491" t="n">
        <v>0.1022782471857432</v>
      </c>
      <c r="AH1491" t="b">
        <v>0</v>
      </c>
      <c r="AI1491" t="b">
        <v>0</v>
      </c>
      <c r="AJ1491" t="n">
        <v>1101.473503733352</v>
      </c>
      <c r="AK1491" t="n">
        <v>0</v>
      </c>
      <c r="AL1491" t="n">
        <v>10.26230796104558</v>
      </c>
      <c r="AM1491" t="n">
        <v>0</v>
      </c>
      <c r="AN1491" t="n">
        <v>10.34606774978381</v>
      </c>
      <c r="AO1491" t="n">
        <v>0</v>
      </c>
      <c r="AP1491" t="n">
        <v>1</v>
      </c>
      <c r="AQ1491" t="n">
        <v>3</v>
      </c>
      <c r="AR1491" t="n">
        <v>0</v>
      </c>
      <c r="AS1491" t="n">
        <v>0</v>
      </c>
      <c r="AT1491" t="n">
        <v>2.351630984194629</v>
      </c>
      <c r="AU1491" t="n">
        <v>0.7483709507355347</v>
      </c>
      <c r="AV1491" t="n">
        <v>2.351630984194629</v>
      </c>
    </row>
    <row r="1492" spans="1:48">
      <c r="A1492" t="n">
        <v>1489</v>
      </c>
      <c r="B1492" t="n">
        <v>0</v>
      </c>
      <c r="C1492" t="n">
        <v>0</v>
      </c>
      <c r="D1492" t="n">
        <v>0</v>
      </c>
      <c r="E1492" t="n">
        <v>19.8</v>
      </c>
      <c r="F1492" t="n">
        <v>0.8529416660311044</v>
      </c>
      <c r="G1492" t="n">
        <v>140.2256071253837</v>
      </c>
      <c r="H1492" t="n">
        <v>517.7129415069166</v>
      </c>
      <c r="I1492" t="n">
        <v>13.25057886311441</v>
      </c>
      <c r="J1492" t="n">
        <v>13.25057886311441</v>
      </c>
      <c r="K1492" t="n">
        <v>902.358064889516</v>
      </c>
      <c r="L1492" t="n">
        <v>2</v>
      </c>
      <c r="M1492" t="n">
        <v>244.4090099917432</v>
      </c>
      <c r="N1492" t="n">
        <v>1282.89266905414</v>
      </c>
      <c r="O1492" t="b">
        <v>0</v>
      </c>
      <c r="P1492" t="n">
        <v>13.25057886311441</v>
      </c>
      <c r="Q1492" t="n">
        <v>0</v>
      </c>
      <c r="R1492" t="n">
        <v>0.9414160342776218</v>
      </c>
      <c r="S1492" t="n">
        <v>46.93566335820374</v>
      </c>
      <c r="T1492" t="n">
        <v>104.7693667292298</v>
      </c>
      <c r="U1492" t="n">
        <v>14.07515740188343</v>
      </c>
      <c r="V1492" t="n">
        <v>6.13780498922047</v>
      </c>
      <c r="W1492" t="n">
        <v>0</v>
      </c>
      <c r="X1492" t="n">
        <v>0</v>
      </c>
      <c r="Y1492" t="n">
        <v>-22.82607512520868</v>
      </c>
      <c r="Z1492" t="n">
        <v>82.29776174123903</v>
      </c>
      <c r="AA1492" t="n">
        <v>1282.89266905414</v>
      </c>
      <c r="AB1492" t="b">
        <v>0</v>
      </c>
      <c r="AC1492" t="b">
        <v>1</v>
      </c>
      <c r="AD1492" t="n">
        <v>89.81203434482794</v>
      </c>
      <c r="AE1492" t="n">
        <v>-0</v>
      </c>
      <c r="AF1492" t="n">
        <v>0</v>
      </c>
      <c r="AG1492" t="n">
        <v>0.1122022859220581</v>
      </c>
      <c r="AH1492" t="b">
        <v>0</v>
      </c>
      <c r="AI1492" t="b">
        <v>0</v>
      </c>
      <c r="AJ1492" t="n">
        <v>1282.89266905414</v>
      </c>
      <c r="AK1492" t="n">
        <v>0</v>
      </c>
      <c r="AL1492" t="n">
        <v>14.07515740188343</v>
      </c>
      <c r="AM1492" t="n">
        <v>0</v>
      </c>
      <c r="AN1492" t="n">
        <v>14.19498445835976</v>
      </c>
      <c r="AO1492" t="n">
        <v>0</v>
      </c>
      <c r="AP1492" t="n">
        <v>1</v>
      </c>
      <c r="AQ1492" t="n">
        <v>3</v>
      </c>
      <c r="AR1492" t="n">
        <v>0</v>
      </c>
      <c r="AS1492" t="n">
        <v>0</v>
      </c>
      <c r="AT1492" t="n">
        <v>3.071968489073775</v>
      </c>
      <c r="AU1492" t="n">
        <v>0.9776074538263844</v>
      </c>
      <c r="AV1492" t="n">
        <v>3.071968489073775</v>
      </c>
    </row>
    <row r="1493" spans="1:48">
      <c r="A1493" t="n">
        <v>1490</v>
      </c>
      <c r="B1493" t="n">
        <v>0</v>
      </c>
      <c r="C1493" t="n">
        <v>0</v>
      </c>
      <c r="D1493" t="n">
        <v>0</v>
      </c>
      <c r="E1493" t="n">
        <v>23.1</v>
      </c>
      <c r="F1493" t="n">
        <v>0.9640146264679208</v>
      </c>
      <c r="G1493" t="n">
        <v>163.596541646281</v>
      </c>
      <c r="H1493" t="n">
        <v>603.9984317580694</v>
      </c>
      <c r="I1493" t="n">
        <v>17.30688493804163</v>
      </c>
      <c r="J1493" t="n">
        <v>17.30688493804163</v>
      </c>
      <c r="K1493" t="n">
        <v>1010.220482545737</v>
      </c>
      <c r="L1493" t="n">
        <v>2</v>
      </c>
      <c r="M1493" t="n">
        <v>273.6241827046959</v>
      </c>
      <c r="N1493" t="n">
        <v>1496.708113896496</v>
      </c>
      <c r="O1493" t="b">
        <v>0</v>
      </c>
      <c r="P1493" t="n">
        <v>17.30688493804163</v>
      </c>
      <c r="Q1493" t="n">
        <v>0</v>
      </c>
      <c r="R1493" t="n">
        <v>0.9428431535906744</v>
      </c>
      <c r="S1493" t="n">
        <v>46.95710772494723</v>
      </c>
      <c r="T1493" t="n">
        <v>117.1153238120666</v>
      </c>
      <c r="U1493" t="n">
        <v>18.3560594062024</v>
      </c>
      <c r="V1493" t="n">
        <v>6.693942575304732</v>
      </c>
      <c r="W1493" t="n">
        <v>0</v>
      </c>
      <c r="X1493" t="n">
        <v>0</v>
      </c>
      <c r="Y1493" t="n">
        <v>-22.82607512520868</v>
      </c>
      <c r="Z1493" t="n">
        <v>82.40563723246075</v>
      </c>
      <c r="AA1493" t="n">
        <v>1496.708113896496</v>
      </c>
      <c r="AB1493" t="b">
        <v>0</v>
      </c>
      <c r="AC1493" t="b">
        <v>1</v>
      </c>
      <c r="AD1493" t="n">
        <v>89.8029763785084</v>
      </c>
      <c r="AE1493" t="n">
        <v>-0</v>
      </c>
      <c r="AF1493" t="n">
        <v>0</v>
      </c>
      <c r="AG1493" t="n">
        <v>0.1247007638450535</v>
      </c>
      <c r="AH1493" t="b">
        <v>0</v>
      </c>
      <c r="AI1493" t="b">
        <v>0</v>
      </c>
      <c r="AJ1493" t="n">
        <v>1496.708113896496</v>
      </c>
      <c r="AK1493" t="n">
        <v>0</v>
      </c>
      <c r="AL1493" t="n">
        <v>18.3560594062024</v>
      </c>
      <c r="AM1493" t="n">
        <v>0</v>
      </c>
      <c r="AN1493" t="n">
        <v>18.36423854112705</v>
      </c>
      <c r="AO1493" t="n">
        <v>0</v>
      </c>
      <c r="AP1493" t="n">
        <v>1</v>
      </c>
      <c r="AQ1493" t="n">
        <v>3</v>
      </c>
      <c r="AR1493" t="n">
        <v>0</v>
      </c>
      <c r="AS1493" t="n">
        <v>0</v>
      </c>
      <c r="AT1493" t="n">
        <v>3.855710785478125</v>
      </c>
      <c r="AU1493" t="n">
        <v>1.22702157170196</v>
      </c>
      <c r="AV1493" t="n">
        <v>3.855710785478125</v>
      </c>
    </row>
    <row r="1494" spans="1:48">
      <c r="A1494" t="n">
        <v>1491</v>
      </c>
      <c r="B1494" t="n">
        <v>0</v>
      </c>
      <c r="C1494" t="n">
        <v>0</v>
      </c>
      <c r="D1494" t="n">
        <v>0</v>
      </c>
      <c r="E1494" t="n">
        <v>26.7</v>
      </c>
      <c r="F1494" t="n">
        <v>1.040999828097207</v>
      </c>
      <c r="G1494" t="n">
        <v>189.0921065781689</v>
      </c>
      <c r="H1494" t="n">
        <v>698.1280574865997</v>
      </c>
      <c r="I1494" t="n">
        <v>21.53252001209257</v>
      </c>
      <c r="J1494" t="n">
        <v>21.53252001209257</v>
      </c>
      <c r="K1494" t="n">
        <v>1087.408795374437</v>
      </c>
      <c r="L1494" t="n">
        <v>3</v>
      </c>
      <c r="M1494" t="n">
        <v>294.5310930049939</v>
      </c>
      <c r="N1494" t="n">
        <v>1133.061837300751</v>
      </c>
      <c r="O1494" t="b">
        <v>1</v>
      </c>
      <c r="P1494" t="n">
        <v>21.53252001209257</v>
      </c>
      <c r="Q1494" t="n">
        <v>46.57104856388971</v>
      </c>
      <c r="R1494" t="n">
        <v>0.9533457537493603</v>
      </c>
      <c r="S1494" t="n">
        <v>46.98443439876696</v>
      </c>
      <c r="T1494" t="n">
        <v>190.3540812685746</v>
      </c>
      <c r="U1494" t="n">
        <v>22.58626519015638</v>
      </c>
      <c r="V1494" t="n">
        <v>8.880826182318401</v>
      </c>
      <c r="W1494" t="n">
        <v>0</v>
      </c>
      <c r="X1494" t="n">
        <v>0</v>
      </c>
      <c r="Y1494" t="n">
        <v>-22.82607512520868</v>
      </c>
      <c r="Z1494" t="n">
        <v>82.56031343899703</v>
      </c>
      <c r="AA1494" t="n">
        <v>1133.061837300751</v>
      </c>
      <c r="AB1494" t="b">
        <v>0</v>
      </c>
      <c r="AC1494" t="b">
        <v>1</v>
      </c>
      <c r="AD1494" t="n">
        <v>89.79391841218887</v>
      </c>
      <c r="AE1494" t="n">
        <v>-0</v>
      </c>
      <c r="AF1494" t="n">
        <v>0</v>
      </c>
      <c r="AG1494" t="n">
        <v>0.1295773786517402</v>
      </c>
      <c r="AH1494" t="b">
        <v>0</v>
      </c>
      <c r="AI1494" t="b">
        <v>0</v>
      </c>
      <c r="AJ1494" t="n">
        <v>1179.632885864641</v>
      </c>
      <c r="AK1494" t="n">
        <v>0</v>
      </c>
      <c r="AL1494" t="n">
        <v>23.51460468445395</v>
      </c>
      <c r="AM1494" t="n">
        <v>0</v>
      </c>
      <c r="AN1494" t="n">
        <v>23.54602483083098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4.747297545863363</v>
      </c>
      <c r="AU1494" t="n">
        <v>1.510755557185752</v>
      </c>
      <c r="AV1494" t="n">
        <v>4.747297545863363</v>
      </c>
    </row>
    <row r="1495" spans="1:48">
      <c r="A1495" t="n">
        <v>1492</v>
      </c>
      <c r="B1495" t="n">
        <v>0</v>
      </c>
      <c r="C1495" t="n">
        <v>0</v>
      </c>
      <c r="D1495" t="n">
        <v>0</v>
      </c>
      <c r="E1495" t="n">
        <v>30.5</v>
      </c>
      <c r="F1495" t="n">
        <v>1.038652727809913</v>
      </c>
      <c r="G1495" t="n">
        <v>216.0040917840506</v>
      </c>
      <c r="H1495" t="n">
        <v>797.487106866715</v>
      </c>
      <c r="I1495" t="n">
        <v>24.6989895934826</v>
      </c>
      <c r="J1495" t="n">
        <v>24.6989895934826</v>
      </c>
      <c r="K1495" t="n">
        <v>1091.914394040649</v>
      </c>
      <c r="L1495" t="n">
        <v>3</v>
      </c>
      <c r="M1495" t="n">
        <v>295.7514610077596</v>
      </c>
      <c r="N1495" t="n">
        <v>1294.321574444678</v>
      </c>
      <c r="O1495" t="b">
        <v>0</v>
      </c>
      <c r="P1495" t="n">
        <v>24.6989895934826</v>
      </c>
      <c r="Q1495" t="n">
        <v>0</v>
      </c>
      <c r="R1495" t="n">
        <v>0.9528404446493509</v>
      </c>
      <c r="S1495" t="n">
        <v>47.01218584651967</v>
      </c>
      <c r="T1495" t="n">
        <v>191.2441660562834</v>
      </c>
      <c r="U1495" t="n">
        <v>25.92143284028202</v>
      </c>
      <c r="V1495" t="n">
        <v>9.018989834620072</v>
      </c>
      <c r="W1495" t="n">
        <v>0</v>
      </c>
      <c r="X1495" t="n">
        <v>0</v>
      </c>
      <c r="Y1495" t="n">
        <v>-22.82607512520868</v>
      </c>
      <c r="Z1495" t="n">
        <v>82.67253291302136</v>
      </c>
      <c r="AA1495" t="n">
        <v>1294.321574444678</v>
      </c>
      <c r="AB1495" t="b">
        <v>0</v>
      </c>
      <c r="AC1495" t="b">
        <v>1</v>
      </c>
      <c r="AD1495" t="n">
        <v>89.78486044586934</v>
      </c>
      <c r="AE1495" t="n">
        <v>-0</v>
      </c>
      <c r="AF1495" t="n">
        <v>0</v>
      </c>
      <c r="AG1495" t="n">
        <v>0.1285207195382626</v>
      </c>
      <c r="AH1495" t="b">
        <v>0</v>
      </c>
      <c r="AI1495" t="b">
        <v>0</v>
      </c>
      <c r="AJ1495" t="n">
        <v>1294.321574444678</v>
      </c>
      <c r="AK1495" t="n">
        <v>0</v>
      </c>
      <c r="AL1495" t="n">
        <v>25.92143284028202</v>
      </c>
      <c r="AM1495" t="n">
        <v>0</v>
      </c>
      <c r="AN1495" t="n">
        <v>25.97630677646822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5.183883263623654</v>
      </c>
      <c r="AU1495" t="n">
        <v>1.649692350787203</v>
      </c>
      <c r="AV1495" t="n">
        <v>5.183883263623654</v>
      </c>
    </row>
    <row r="1496" spans="1:48">
      <c r="A1496" t="n">
        <v>1493</v>
      </c>
      <c r="B1496" t="n">
        <v>0</v>
      </c>
      <c r="C1496" t="n">
        <v>0</v>
      </c>
      <c r="D1496" t="n">
        <v>0</v>
      </c>
      <c r="E1496" t="n">
        <v>34.1</v>
      </c>
      <c r="F1496" t="n">
        <v>0.9710559273298136</v>
      </c>
      <c r="G1496" t="n">
        <v>241.4996567159386</v>
      </c>
      <c r="H1496" t="n">
        <v>891.6167325952453</v>
      </c>
      <c r="I1496" t="n">
        <v>26.20254559854636</v>
      </c>
      <c r="J1496" t="n">
        <v>26.20254559854636</v>
      </c>
      <c r="K1496" t="n">
        <v>1036.092069937309</v>
      </c>
      <c r="L1496" t="n">
        <v>3</v>
      </c>
      <c r="M1496" t="n">
        <v>280.6316549125972</v>
      </c>
      <c r="N1496" t="n">
        <v>1447.093957002083</v>
      </c>
      <c r="O1496" t="b">
        <v>0</v>
      </c>
      <c r="P1496" t="n">
        <v>26.20254559854636</v>
      </c>
      <c r="Q1496" t="n">
        <v>0</v>
      </c>
      <c r="R1496" t="n">
        <v>0.9515472205118319</v>
      </c>
      <c r="S1496" t="n">
        <v>47.04436306479053</v>
      </c>
      <c r="T1496" t="n">
        <v>181.7137506543137</v>
      </c>
      <c r="U1496" t="n">
        <v>27.53677908328307</v>
      </c>
      <c r="V1496" t="n">
        <v>8.804536290421396</v>
      </c>
      <c r="W1496" t="n">
        <v>0</v>
      </c>
      <c r="X1496" t="n">
        <v>0</v>
      </c>
      <c r="Y1496" t="n">
        <v>-22.82607512520868</v>
      </c>
      <c r="Z1496" t="n">
        <v>82.78349304930029</v>
      </c>
      <c r="AA1496" t="n">
        <v>1447.093957002083</v>
      </c>
      <c r="AB1496" t="b">
        <v>0</v>
      </c>
      <c r="AC1496" t="b">
        <v>1</v>
      </c>
      <c r="AD1496" t="n">
        <v>89.77580247954981</v>
      </c>
      <c r="AE1496" t="n">
        <v>-0</v>
      </c>
      <c r="AF1496" t="n">
        <v>0</v>
      </c>
      <c r="AG1496" t="n">
        <v>0.1352611589027655</v>
      </c>
      <c r="AH1496" t="b">
        <v>0</v>
      </c>
      <c r="AI1496" t="b">
        <v>0</v>
      </c>
      <c r="AJ1496" t="n">
        <v>1447.093957002083</v>
      </c>
      <c r="AK1496" t="n">
        <v>0</v>
      </c>
      <c r="AL1496" t="n">
        <v>27.53677908328307</v>
      </c>
      <c r="AM1496" t="n">
        <v>0</v>
      </c>
      <c r="AN1496" t="n">
        <v>27.54054927614972</v>
      </c>
      <c r="AO1496" t="n">
        <v>0</v>
      </c>
      <c r="AP1496" t="n">
        <v>1</v>
      </c>
      <c r="AQ1496" t="n">
        <v>3</v>
      </c>
      <c r="AR1496" t="n">
        <v>0</v>
      </c>
      <c r="AS1496" t="n">
        <v>0</v>
      </c>
      <c r="AT1496" t="n">
        <v>5.447445655025267</v>
      </c>
      <c r="AU1496" t="n">
        <v>1.733567090811054</v>
      </c>
      <c r="AV1496" t="n">
        <v>5.447445655025267</v>
      </c>
    </row>
    <row r="1497" spans="1:48">
      <c r="A1497" t="n">
        <v>1494</v>
      </c>
      <c r="B1497" t="n">
        <v>0</v>
      </c>
      <c r="C1497" t="n">
        <v>0</v>
      </c>
      <c r="D1497" t="n">
        <v>0</v>
      </c>
      <c r="E1497" t="n">
        <v>37.5</v>
      </c>
      <c r="F1497" t="n">
        <v>0.9104568962041721</v>
      </c>
      <c r="G1497" t="n">
        <v>265.5788013738327</v>
      </c>
      <c r="H1497" t="n">
        <v>980.5169346721905</v>
      </c>
      <c r="I1497" t="n">
        <v>27.44557719545536</v>
      </c>
      <c r="J1497" t="n">
        <v>27.44557719545536</v>
      </c>
      <c r="K1497" t="n">
        <v>986.8481793134498</v>
      </c>
      <c r="L1497" t="n">
        <v>4</v>
      </c>
      <c r="M1497" t="n">
        <v>267.2936563687567</v>
      </c>
      <c r="N1497" t="n">
        <v>1183.483940149334</v>
      </c>
      <c r="O1497" t="b">
        <v>1</v>
      </c>
      <c r="P1497" t="n">
        <v>27.44557719545537</v>
      </c>
      <c r="Q1497" t="n">
        <v>40.73096957754102</v>
      </c>
      <c r="R1497" t="n">
        <v>0.955616032794731</v>
      </c>
      <c r="S1497" t="n">
        <v>47.07943516622327</v>
      </c>
      <c r="T1497" t="n">
        <v>231.7383733928375</v>
      </c>
      <c r="U1497" t="n">
        <v>28.7202979581557</v>
      </c>
      <c r="V1497" t="n">
        <v>10.28546836487007</v>
      </c>
      <c r="W1497" t="n">
        <v>0</v>
      </c>
      <c r="X1497" t="n">
        <v>0</v>
      </c>
      <c r="Y1497" t="n">
        <v>-22.82607512520868</v>
      </c>
      <c r="Z1497" t="n">
        <v>82.91593831249301</v>
      </c>
      <c r="AA1497" t="n">
        <v>1183.483940149334</v>
      </c>
      <c r="AB1497" t="b">
        <v>0</v>
      </c>
      <c r="AC1497" t="b">
        <v>1</v>
      </c>
      <c r="AD1497" t="n">
        <v>89.76674451323028</v>
      </c>
      <c r="AE1497" t="n">
        <v>-0</v>
      </c>
      <c r="AF1497" t="n">
        <v>0</v>
      </c>
      <c r="AG1497" t="n">
        <v>0.1352058124387534</v>
      </c>
      <c r="AH1497" t="b">
        <v>0</v>
      </c>
      <c r="AI1497" t="b">
        <v>0</v>
      </c>
      <c r="AJ1497" t="n">
        <v>1224.214909726875</v>
      </c>
      <c r="AK1497" t="n">
        <v>0</v>
      </c>
      <c r="AL1497" t="n">
        <v>29.7087402535737</v>
      </c>
      <c r="AM1497" t="n">
        <v>0</v>
      </c>
      <c r="AN1497" t="n">
        <v>29.72982094410626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5.895789507121434</v>
      </c>
      <c r="AU1497" t="n">
        <v>1.876245732615286</v>
      </c>
      <c r="AV1497" t="n">
        <v>5.895789507121434</v>
      </c>
    </row>
    <row r="1498" spans="1:48">
      <c r="A1498" t="n">
        <v>1495</v>
      </c>
      <c r="B1498" t="n">
        <v>0</v>
      </c>
      <c r="C1498" t="n">
        <v>0</v>
      </c>
      <c r="D1498" t="n">
        <v>0</v>
      </c>
      <c r="E1498" t="n">
        <v>40.6</v>
      </c>
      <c r="F1498" t="n">
        <v>0.8037831545201666</v>
      </c>
      <c r="G1498" t="n">
        <v>287.5333156207362</v>
      </c>
      <c r="H1498" t="n">
        <v>1061.573001271758</v>
      </c>
      <c r="I1498" t="n">
        <v>26.93879288461688</v>
      </c>
      <c r="J1498" t="n">
        <v>26.93879288461688</v>
      </c>
      <c r="K1498" t="n">
        <v>894.6668401036632</v>
      </c>
      <c r="L1498" t="n">
        <v>4</v>
      </c>
      <c r="M1498" t="n">
        <v>242.3257963444375</v>
      </c>
      <c r="N1498" t="n">
        <v>1281.318612535012</v>
      </c>
      <c r="O1498" t="b">
        <v>0</v>
      </c>
      <c r="P1498" t="n">
        <v>26.93879288461688</v>
      </c>
      <c r="Q1498" t="n">
        <v>0</v>
      </c>
      <c r="R1498" t="n">
        <v>0.9541794431086993</v>
      </c>
      <c r="S1498" t="n">
        <v>47.11308617554351</v>
      </c>
      <c r="T1498" t="n">
        <v>210.408036040666</v>
      </c>
      <c r="U1498" t="n">
        <v>28.23241799975358</v>
      </c>
      <c r="V1498" t="n">
        <v>9.641013385788199</v>
      </c>
      <c r="W1498" t="n">
        <v>0</v>
      </c>
      <c r="X1498" t="n">
        <v>0</v>
      </c>
      <c r="Y1498" t="n">
        <v>-22.82607512520868</v>
      </c>
      <c r="Z1498" t="n">
        <v>83.03687341869374</v>
      </c>
      <c r="AA1498" t="n">
        <v>1281.318612535012</v>
      </c>
      <c r="AB1498" t="b">
        <v>0</v>
      </c>
      <c r="AC1498" t="b">
        <v>1</v>
      </c>
      <c r="AD1498" t="n">
        <v>89.75768654691075</v>
      </c>
      <c r="AE1498" t="n">
        <v>-0</v>
      </c>
      <c r="AF1498" t="n">
        <v>0</v>
      </c>
      <c r="AG1498" t="n">
        <v>0.1277064385685824</v>
      </c>
      <c r="AH1498" t="b">
        <v>0</v>
      </c>
      <c r="AI1498" t="b">
        <v>0</v>
      </c>
      <c r="AJ1498" t="n">
        <v>1281.318612535012</v>
      </c>
      <c r="AK1498" t="n">
        <v>0</v>
      </c>
      <c r="AL1498" t="n">
        <v>28.23241799975358</v>
      </c>
      <c r="AM1498" t="n">
        <v>0</v>
      </c>
      <c r="AN1498" t="n">
        <v>28.24795415460213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5.603413148357483</v>
      </c>
      <c r="AU1498" t="n">
        <v>1.783201383798923</v>
      </c>
      <c r="AV1498" t="n">
        <v>5.603413148357483</v>
      </c>
    </row>
    <row r="1499" spans="1:48">
      <c r="A1499" t="n">
        <v>1496</v>
      </c>
      <c r="B1499" t="n">
        <v>0</v>
      </c>
      <c r="C1499" t="n">
        <v>0</v>
      </c>
      <c r="D1499" t="n">
        <v>0</v>
      </c>
      <c r="E1499" t="n">
        <v>43.3</v>
      </c>
      <c r="F1499" t="n">
        <v>0.7077438190484857</v>
      </c>
      <c r="G1499" t="n">
        <v>306.6549893196522</v>
      </c>
      <c r="H1499" t="n">
        <v>1132.170220568156</v>
      </c>
      <c r="I1499" t="n">
        <v>26.06879203511929</v>
      </c>
      <c r="J1499" t="n">
        <v>26.06879203511929</v>
      </c>
      <c r="K1499" t="n">
        <v>811.7873031243666</v>
      </c>
      <c r="L1499" t="n">
        <v>4</v>
      </c>
      <c r="M1499" t="n">
        <v>219.8773843782141</v>
      </c>
      <c r="N1499" t="n">
        <v>1366.529456225765</v>
      </c>
      <c r="O1499" t="b">
        <v>0</v>
      </c>
      <c r="P1499" t="n">
        <v>26.06879203511929</v>
      </c>
      <c r="Q1499" t="n">
        <v>0</v>
      </c>
      <c r="R1499" t="n">
        <v>0.9526235701885907</v>
      </c>
      <c r="S1499" t="n">
        <v>47.14718489754267</v>
      </c>
      <c r="T1499" t="n">
        <v>191.2282141051145</v>
      </c>
      <c r="U1499" t="n">
        <v>27.36526037242439</v>
      </c>
      <c r="V1499" t="n">
        <v>9.059710063512114</v>
      </c>
      <c r="W1499" t="n">
        <v>0</v>
      </c>
      <c r="X1499" t="n">
        <v>0</v>
      </c>
      <c r="Y1499" t="n">
        <v>-22.82607512520868</v>
      </c>
      <c r="Z1499" t="n">
        <v>83.15877841475698</v>
      </c>
      <c r="AA1499" t="n">
        <v>1366.529456225765</v>
      </c>
      <c r="AB1499" t="b">
        <v>0</v>
      </c>
      <c r="AC1499" t="b">
        <v>1</v>
      </c>
      <c r="AD1499" t="n">
        <v>89.74862858059122</v>
      </c>
      <c r="AE1499" t="n">
        <v>-0</v>
      </c>
      <c r="AF1499" t="n">
        <v>0</v>
      </c>
      <c r="AG1499" t="n">
        <v>0.1160019459041479</v>
      </c>
      <c r="AH1499" t="b">
        <v>0</v>
      </c>
      <c r="AI1499" t="b">
        <v>0</v>
      </c>
      <c r="AJ1499" t="n">
        <v>1366.529456225765</v>
      </c>
      <c r="AK1499" t="n">
        <v>0</v>
      </c>
      <c r="AL1499" t="n">
        <v>27.36526037242439</v>
      </c>
      <c r="AM1499" t="n">
        <v>0</v>
      </c>
      <c r="AN1499" t="n">
        <v>27.36791897127543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5.433817001407936</v>
      </c>
      <c r="AU1499" t="n">
        <v>1.729229978171615</v>
      </c>
      <c r="AV1499" t="n">
        <v>5.433817001407936</v>
      </c>
    </row>
    <row r="1500" spans="1:48">
      <c r="A1500" t="n">
        <v>1497</v>
      </c>
      <c r="B1500" t="n">
        <v>0</v>
      </c>
      <c r="C1500" t="n">
        <v>0</v>
      </c>
      <c r="D1500" t="n">
        <v>0</v>
      </c>
      <c r="E1500" t="n">
        <v>45.7</v>
      </c>
      <c r="F1500" t="n">
        <v>0.6152415692858835</v>
      </c>
      <c r="G1500" t="n">
        <v>323.6520326075775</v>
      </c>
      <c r="H1500" t="n">
        <v>1194.923304387176</v>
      </c>
      <c r="I1500" t="n">
        <v>24.80081391419054</v>
      </c>
      <c r="J1500" t="n">
        <v>24.80081391419054</v>
      </c>
      <c r="K1500" t="n">
        <v>731.7436745898444</v>
      </c>
      <c r="L1500" t="n">
        <v>5</v>
      </c>
      <c r="M1500" t="n">
        <v>198.1970949593295</v>
      </c>
      <c r="N1500" t="n">
        <v>1194.923304387176</v>
      </c>
      <c r="O1500" t="b">
        <v>1</v>
      </c>
      <c r="P1500" t="n">
        <v>24.80081391419054</v>
      </c>
      <c r="Q1500" t="n">
        <v>27.52396708278905</v>
      </c>
      <c r="R1500" t="n">
        <v>1</v>
      </c>
      <c r="S1500" t="n">
        <v>47.18130284101338</v>
      </c>
      <c r="T1500" t="n">
        <v>198.1970949593295</v>
      </c>
      <c r="U1500" t="n">
        <v>24.80081391419054</v>
      </c>
      <c r="V1500" t="n">
        <v>0</v>
      </c>
      <c r="W1500" t="n">
        <v>0</v>
      </c>
      <c r="X1500" t="n">
        <v>0</v>
      </c>
      <c r="Y1500" t="n">
        <v>-22.82607512520868</v>
      </c>
      <c r="Z1500" t="n">
        <v>83.30538637725705</v>
      </c>
      <c r="AA1500" t="n">
        <v>1194.923304387176</v>
      </c>
      <c r="AB1500" t="b">
        <v>0</v>
      </c>
      <c r="AC1500" t="b">
        <v>1</v>
      </c>
      <c r="AD1500" t="n">
        <v>89.73957061427168</v>
      </c>
      <c r="AE1500" t="n">
        <v>-0</v>
      </c>
      <c r="AF1500" t="n">
        <v>0</v>
      </c>
      <c r="AG1500" t="n">
        <v>0.1014406743130724</v>
      </c>
      <c r="AH1500" t="b">
        <v>0</v>
      </c>
      <c r="AI1500" t="b">
        <v>0</v>
      </c>
      <c r="AJ1500" t="n">
        <v>1222.447271469965</v>
      </c>
      <c r="AK1500" t="n">
        <v>0</v>
      </c>
      <c r="AL1500" t="n">
        <v>25.37207801398198</v>
      </c>
      <c r="AM1500" t="n">
        <v>0</v>
      </c>
      <c r="AN1500" t="n">
        <v>25.38299776132191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5.081918766090063</v>
      </c>
      <c r="AU1500" t="n">
        <v>1.617243693462415</v>
      </c>
      <c r="AV1500" t="n">
        <v>5.081918766090063</v>
      </c>
    </row>
    <row r="1501" spans="1:48">
      <c r="A1501" t="n">
        <v>1498</v>
      </c>
      <c r="B1501" t="n">
        <v>0</v>
      </c>
      <c r="C1501" t="n">
        <v>0</v>
      </c>
      <c r="D1501" t="n">
        <v>0</v>
      </c>
      <c r="E1501" t="n">
        <v>47.7</v>
      </c>
      <c r="F1501" t="n">
        <v>0.4979565704746571</v>
      </c>
      <c r="G1501" t="n">
        <v>337.8162353475153</v>
      </c>
      <c r="H1501" t="n">
        <v>1247.217540903026</v>
      </c>
      <c r="I1501" t="n">
        <v>22.21399972809909</v>
      </c>
      <c r="J1501" t="n">
        <v>22.21399972809909</v>
      </c>
      <c r="K1501" t="n">
        <v>627.9392449445803</v>
      </c>
      <c r="L1501" t="n">
        <v>5</v>
      </c>
      <c r="M1501" t="n">
        <v>170.0810522601788</v>
      </c>
      <c r="N1501" t="n">
        <v>1247.217540903026</v>
      </c>
      <c r="O1501" t="b">
        <v>0</v>
      </c>
      <c r="P1501" t="n">
        <v>22.21399972809909</v>
      </c>
      <c r="Q1501" t="n">
        <v>0</v>
      </c>
      <c r="R1501" t="n">
        <v>1</v>
      </c>
      <c r="S1501" t="n">
        <v>47.18130284101338</v>
      </c>
      <c r="T1501" t="n">
        <v>170.0810522601788</v>
      </c>
      <c r="U1501" t="n">
        <v>22.21399972809909</v>
      </c>
      <c r="V1501" t="n">
        <v>0</v>
      </c>
      <c r="W1501" t="n">
        <v>0</v>
      </c>
      <c r="X1501" t="n">
        <v>0</v>
      </c>
      <c r="Y1501" t="n">
        <v>-22.82607512520868</v>
      </c>
      <c r="Z1501" t="n">
        <v>83.41214292611967</v>
      </c>
      <c r="AA1501" t="n">
        <v>1247.217540903026</v>
      </c>
      <c r="AB1501" t="b">
        <v>0</v>
      </c>
      <c r="AC1501" t="b">
        <v>1</v>
      </c>
      <c r="AD1501" t="n">
        <v>89.73051264795215</v>
      </c>
      <c r="AE1501" t="n">
        <v>-0</v>
      </c>
      <c r="AF1501" t="n">
        <v>0</v>
      </c>
      <c r="AG1501" t="n">
        <v>0.08902596611806013</v>
      </c>
      <c r="AH1501" t="b">
        <v>0</v>
      </c>
      <c r="AI1501" t="b">
        <v>0</v>
      </c>
      <c r="AJ1501" t="n">
        <v>1247.217540903026</v>
      </c>
      <c r="AK1501" t="n">
        <v>0</v>
      </c>
      <c r="AL1501" t="n">
        <v>22.21399972809909</v>
      </c>
      <c r="AM1501" t="n">
        <v>0</v>
      </c>
      <c r="AN1501" t="n">
        <v>22.21740276931702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4.501652378769729</v>
      </c>
      <c r="AU1501" t="n">
        <v>1.432582702483207</v>
      </c>
      <c r="AV1501" t="n">
        <v>4.501652378769729</v>
      </c>
    </row>
    <row r="1502" spans="1:48">
      <c r="A1502" t="n">
        <v>1499</v>
      </c>
      <c r="B1502" t="n">
        <v>0</v>
      </c>
      <c r="C1502" t="n">
        <v>0</v>
      </c>
      <c r="D1502" t="n">
        <v>0</v>
      </c>
      <c r="E1502" t="n">
        <v>49.3</v>
      </c>
      <c r="F1502" t="n">
        <v>0.3929321488154889</v>
      </c>
      <c r="G1502" t="n">
        <v>349.1475975394654</v>
      </c>
      <c r="H1502" t="n">
        <v>1289.052930115706</v>
      </c>
      <c r="I1502" t="n">
        <v>19.54740518459045</v>
      </c>
      <c r="J1502" t="n">
        <v>19.54740518459045</v>
      </c>
      <c r="K1502" t="n">
        <v>534.6276786675111</v>
      </c>
      <c r="L1502" t="n">
        <v>5</v>
      </c>
      <c r="M1502" t="n">
        <v>144.807063561081</v>
      </c>
      <c r="N1502" t="n">
        <v>1289.052930115706</v>
      </c>
      <c r="O1502" t="b">
        <v>0</v>
      </c>
      <c r="P1502" t="n">
        <v>19.54740518459045</v>
      </c>
      <c r="Q1502" t="n">
        <v>0</v>
      </c>
      <c r="R1502" t="n">
        <v>1</v>
      </c>
      <c r="S1502" t="n">
        <v>47.18130284101338</v>
      </c>
      <c r="T1502" t="n">
        <v>144.807063561081</v>
      </c>
      <c r="U1502" t="n">
        <v>19.54740518459045</v>
      </c>
      <c r="V1502" t="n">
        <v>0</v>
      </c>
      <c r="W1502" t="n">
        <v>0</v>
      </c>
      <c r="X1502" t="n">
        <v>0</v>
      </c>
      <c r="Y1502" t="n">
        <v>-22.82607512520868</v>
      </c>
      <c r="Z1502" t="n">
        <v>83.51163554881866</v>
      </c>
      <c r="AA1502" t="n">
        <v>1289.052930115706</v>
      </c>
      <c r="AB1502" t="b">
        <v>0</v>
      </c>
      <c r="AC1502" t="b">
        <v>1</v>
      </c>
      <c r="AD1502" t="n">
        <v>89.72145468163262</v>
      </c>
      <c r="AE1502" t="n">
        <v>-0</v>
      </c>
      <c r="AF1502" t="n">
        <v>0</v>
      </c>
      <c r="AG1502" t="n">
        <v>0.07299621491742514</v>
      </c>
      <c r="AH1502" t="b">
        <v>0</v>
      </c>
      <c r="AI1502" t="b">
        <v>0</v>
      </c>
      <c r="AJ1502" t="n">
        <v>1289.052930115706</v>
      </c>
      <c r="AK1502" t="n">
        <v>0</v>
      </c>
      <c r="AL1502" t="n">
        <v>19.54740518459045</v>
      </c>
      <c r="AM1502" t="n">
        <v>0</v>
      </c>
      <c r="AN1502" t="n">
        <v>19.55151676397356</v>
      </c>
      <c r="AO1502" t="n">
        <v>0</v>
      </c>
      <c r="AP1502" t="n">
        <v>1</v>
      </c>
      <c r="AQ1502" t="n">
        <v>3</v>
      </c>
      <c r="AR1502" t="n">
        <v>0</v>
      </c>
      <c r="AS1502" t="n">
        <v>0</v>
      </c>
      <c r="AT1502" t="n">
        <v>4.008261386781903</v>
      </c>
      <c r="AU1502" t="n">
        <v>1.275568490542666</v>
      </c>
      <c r="AV1502" t="n">
        <v>4.008261386781903</v>
      </c>
    </row>
    <row r="1503" spans="1:48">
      <c r="A1503" t="n">
        <v>1500</v>
      </c>
      <c r="B1503" t="n">
        <v>0</v>
      </c>
      <c r="C1503" t="n">
        <v>0</v>
      </c>
      <c r="D1503" t="n">
        <v>0</v>
      </c>
      <c r="E1503" t="n">
        <v>50.5</v>
      </c>
      <c r="F1503" t="n">
        <v>0.2636481675967071</v>
      </c>
      <c r="G1503" t="n">
        <v>357.6461191834281</v>
      </c>
      <c r="H1503" t="n">
        <v>1320.429472025216</v>
      </c>
      <c r="I1503" t="n">
        <v>15.65030792436116</v>
      </c>
      <c r="J1503" t="n">
        <v>15.65030792436116</v>
      </c>
      <c r="K1503" t="n">
        <v>417.8695755613423</v>
      </c>
      <c r="L1503" t="n">
        <v>5</v>
      </c>
      <c r="M1503" t="n">
        <v>113.1824419180234</v>
      </c>
      <c r="N1503" t="n">
        <v>1320.429472025216</v>
      </c>
      <c r="O1503" t="b">
        <v>0</v>
      </c>
      <c r="P1503" t="n">
        <v>15.65030792436116</v>
      </c>
      <c r="Q1503" t="n">
        <v>0</v>
      </c>
      <c r="R1503" t="n">
        <v>1</v>
      </c>
      <c r="S1503" t="n">
        <v>47.18130284101338</v>
      </c>
      <c r="T1503" t="n">
        <v>113.1824419180234</v>
      </c>
      <c r="U1503" t="n">
        <v>15.65030792436116</v>
      </c>
      <c r="V1503" t="n">
        <v>0</v>
      </c>
      <c r="W1503" t="n">
        <v>0</v>
      </c>
      <c r="X1503" t="n">
        <v>0</v>
      </c>
      <c r="Y1503" t="n">
        <v>-22.82607512520868</v>
      </c>
      <c r="Z1503" t="n">
        <v>83.54045166424662</v>
      </c>
      <c r="AA1503" t="n">
        <v>1320.429472025216</v>
      </c>
      <c r="AB1503" t="b">
        <v>0</v>
      </c>
      <c r="AC1503" t="b">
        <v>1</v>
      </c>
      <c r="AD1503" t="n">
        <v>89.71239671531309</v>
      </c>
      <c r="AE1503" t="n">
        <v>-0</v>
      </c>
      <c r="AF1503" t="n">
        <v>0</v>
      </c>
      <c r="AG1503" t="n">
        <v>0.05747405052359467</v>
      </c>
      <c r="AH1503" t="b">
        <v>0</v>
      </c>
      <c r="AI1503" t="b">
        <v>0</v>
      </c>
      <c r="AJ1503" t="n">
        <v>1320.429472025216</v>
      </c>
      <c r="AK1503" t="n">
        <v>0</v>
      </c>
      <c r="AL1503" t="n">
        <v>15.65030792436116</v>
      </c>
      <c r="AM1503" t="n">
        <v>0</v>
      </c>
      <c r="AN1503" t="n">
        <v>15.65240566894438</v>
      </c>
      <c r="AO1503" t="n">
        <v>0</v>
      </c>
      <c r="AP1503" t="n">
        <v>1</v>
      </c>
      <c r="AQ1503" t="n">
        <v>3</v>
      </c>
      <c r="AR1503" t="n">
        <v>0</v>
      </c>
      <c r="AS1503" t="n">
        <v>0</v>
      </c>
      <c r="AT1503" t="n">
        <v>3.334242727340583</v>
      </c>
      <c r="AU1503" t="n">
        <v>1.061072258621168</v>
      </c>
      <c r="AV1503" t="n">
        <v>3.334242727340583</v>
      </c>
    </row>
    <row r="1504" spans="1:48">
      <c r="A1504" t="n">
        <v>1501</v>
      </c>
      <c r="B1504" t="n">
        <v>0</v>
      </c>
      <c r="C1504" t="n">
        <v>0</v>
      </c>
      <c r="D1504" t="n">
        <v>0</v>
      </c>
      <c r="E1504" t="n">
        <v>51.3</v>
      </c>
      <c r="F1504" t="n">
        <v>0.2191418474643543</v>
      </c>
      <c r="G1504" t="n">
        <v>363.3118002794031</v>
      </c>
      <c r="H1504" t="n">
        <v>1341.347166631557</v>
      </c>
      <c r="I1504" t="n">
        <v>14.40849431767886</v>
      </c>
      <c r="J1504" t="n">
        <v>14.40849431767886</v>
      </c>
      <c r="K1504" t="n">
        <v>378.7132305760258</v>
      </c>
      <c r="L1504" t="n">
        <v>5</v>
      </c>
      <c r="M1504" t="n">
        <v>102.5767146738965</v>
      </c>
      <c r="N1504" t="n">
        <v>1341.347166631557</v>
      </c>
      <c r="O1504" t="b">
        <v>0</v>
      </c>
      <c r="P1504" t="n">
        <v>14.40849431767886</v>
      </c>
      <c r="Q1504" t="n">
        <v>0</v>
      </c>
      <c r="R1504" t="n">
        <v>1</v>
      </c>
      <c r="S1504" t="n">
        <v>47.18130284101338</v>
      </c>
      <c r="T1504" t="n">
        <v>102.5767146738965</v>
      </c>
      <c r="U1504" t="n">
        <v>14.40849431767886</v>
      </c>
      <c r="V1504" t="n">
        <v>0</v>
      </c>
      <c r="W1504" t="n">
        <v>0</v>
      </c>
      <c r="X1504" t="n">
        <v>0</v>
      </c>
      <c r="Y1504" t="n">
        <v>-22.82607512520868</v>
      </c>
      <c r="Z1504" t="n">
        <v>83.55487729687681</v>
      </c>
      <c r="AA1504" t="n">
        <v>1341.347166631557</v>
      </c>
      <c r="AB1504" t="b">
        <v>0</v>
      </c>
      <c r="AC1504" t="b">
        <v>1</v>
      </c>
      <c r="AD1504" t="n">
        <v>89.70333874899356</v>
      </c>
      <c r="AE1504" t="n">
        <v>-0</v>
      </c>
      <c r="AF1504" t="n">
        <v>0</v>
      </c>
      <c r="AG1504" t="n">
        <v>0.03680193793337272</v>
      </c>
      <c r="AH1504" t="b">
        <v>0</v>
      </c>
      <c r="AI1504" t="b">
        <v>0</v>
      </c>
      <c r="AJ1504" t="n">
        <v>1341.347166631557</v>
      </c>
      <c r="AK1504" t="n">
        <v>0</v>
      </c>
      <c r="AL1504" t="n">
        <v>14.40849431767886</v>
      </c>
      <c r="AM1504" t="n">
        <v>0</v>
      </c>
      <c r="AN1504" t="n">
        <v>14.40983687421212</v>
      </c>
      <c r="AO1504" t="n">
        <v>0</v>
      </c>
      <c r="AP1504" t="n">
        <v>1</v>
      </c>
      <c r="AQ1504" t="n">
        <v>3</v>
      </c>
      <c r="AR1504" t="n">
        <v>0</v>
      </c>
      <c r="AS1504" t="n">
        <v>0</v>
      </c>
      <c r="AT1504" t="n">
        <v>3.127489180437242</v>
      </c>
      <c r="AU1504" t="n">
        <v>0.9952760731210062</v>
      </c>
      <c r="AV1504" t="n">
        <v>3.127489180437242</v>
      </c>
    </row>
    <row r="1505" spans="1:48">
      <c r="A1505" t="n">
        <v>1502</v>
      </c>
      <c r="B1505" t="n">
        <v>0</v>
      </c>
      <c r="C1505" t="n">
        <v>0</v>
      </c>
      <c r="D1505" t="n">
        <v>0</v>
      </c>
      <c r="E1505" t="n">
        <v>52.1</v>
      </c>
      <c r="F1505" t="n">
        <v>0.1931177758792222</v>
      </c>
      <c r="G1505" t="n">
        <v>368.9774813753783</v>
      </c>
      <c r="H1505" t="n">
        <v>1362.264861237897</v>
      </c>
      <c r="I1505" t="n">
        <v>13.78338459377584</v>
      </c>
      <c r="J1505" t="n">
        <v>13.78338459377584</v>
      </c>
      <c r="K1505" t="n">
        <v>356.7199465602648</v>
      </c>
      <c r="L1505" t="n">
        <v>5</v>
      </c>
      <c r="M1505" t="n">
        <v>96.61970383539133</v>
      </c>
      <c r="N1505" t="n">
        <v>1362.264861237897</v>
      </c>
      <c r="O1505" t="b">
        <v>0</v>
      </c>
      <c r="P1505" t="n">
        <v>13.78338459377584</v>
      </c>
      <c r="Q1505" t="n">
        <v>0</v>
      </c>
      <c r="R1505" t="n">
        <v>1</v>
      </c>
      <c r="S1505" t="n">
        <v>47.18130284101338</v>
      </c>
      <c r="T1505" t="n">
        <v>96.61970383539132</v>
      </c>
      <c r="U1505" t="n">
        <v>13.78338459377584</v>
      </c>
      <c r="V1505" t="n">
        <v>0</v>
      </c>
      <c r="W1505" t="n">
        <v>0</v>
      </c>
      <c r="X1505" t="n">
        <v>0</v>
      </c>
      <c r="Y1505" t="n">
        <v>-22.82607512520868</v>
      </c>
      <c r="Z1505" t="n">
        <v>83.60445025127652</v>
      </c>
      <c r="AA1505" t="n">
        <v>1362.264861237897</v>
      </c>
      <c r="AB1505" t="b">
        <v>0</v>
      </c>
      <c r="AC1505" t="b">
        <v>1</v>
      </c>
      <c r="AD1505" t="n">
        <v>89.69428078267403</v>
      </c>
      <c r="AE1505" t="n">
        <v>-0</v>
      </c>
      <c r="AF1505" t="n">
        <v>0</v>
      </c>
      <c r="AG1505" t="n">
        <v>0.02387031709880671</v>
      </c>
      <c r="AH1505" t="b">
        <v>0</v>
      </c>
      <c r="AI1505" t="b">
        <v>0</v>
      </c>
      <c r="AJ1505" t="n">
        <v>1362.264861237897</v>
      </c>
      <c r="AK1505" t="n">
        <v>0</v>
      </c>
      <c r="AL1505" t="n">
        <v>13.78338459377584</v>
      </c>
      <c r="AM1505" t="n">
        <v>0</v>
      </c>
      <c r="AN1505" t="n">
        <v>13.78441248862162</v>
      </c>
      <c r="AO1505" t="n">
        <v>0</v>
      </c>
      <c r="AP1505" t="n">
        <v>1</v>
      </c>
      <c r="AQ1505" t="n">
        <v>3</v>
      </c>
      <c r="AR1505" t="n">
        <v>0</v>
      </c>
      <c r="AS1505" t="n">
        <v>0</v>
      </c>
      <c r="AT1505" t="n">
        <v>3.028245576097206</v>
      </c>
      <c r="AU1505" t="n">
        <v>0.9636932988534656</v>
      </c>
      <c r="AV1505" t="n">
        <v>3.028245576097206</v>
      </c>
    </row>
    <row r="1506" spans="1:48">
      <c r="A1506" t="n">
        <v>1503</v>
      </c>
      <c r="B1506" t="n">
        <v>0</v>
      </c>
      <c r="C1506" t="n">
        <v>0</v>
      </c>
      <c r="D1506" t="n">
        <v>0</v>
      </c>
      <c r="E1506" t="n">
        <v>52.7</v>
      </c>
      <c r="F1506" t="n">
        <v>0.1750537156854275</v>
      </c>
      <c r="G1506" t="n">
        <v>373.2267421973596</v>
      </c>
      <c r="H1506" t="n">
        <v>1377.953132192652</v>
      </c>
      <c r="I1506" t="n">
        <v>13.35076919948001</v>
      </c>
      <c r="J1506" t="n">
        <v>13.35076919948001</v>
      </c>
      <c r="K1506" t="n">
        <v>341.5898174390736</v>
      </c>
      <c r="L1506" t="n">
        <v>5</v>
      </c>
      <c r="M1506" t="n">
        <v>92.5216190246678</v>
      </c>
      <c r="N1506" t="n">
        <v>1377.953132192652</v>
      </c>
      <c r="O1506" t="b">
        <v>0</v>
      </c>
      <c r="P1506" t="n">
        <v>13.35076919948001</v>
      </c>
      <c r="Q1506" t="n">
        <v>0</v>
      </c>
      <c r="R1506" t="n">
        <v>1</v>
      </c>
      <c r="S1506" t="n">
        <v>47.18130284101338</v>
      </c>
      <c r="T1506" t="n">
        <v>92.52161902466781</v>
      </c>
      <c r="U1506" t="n">
        <v>13.35076919948001</v>
      </c>
      <c r="V1506" t="n">
        <v>0</v>
      </c>
      <c r="W1506" t="n">
        <v>0</v>
      </c>
      <c r="X1506" t="n">
        <v>0</v>
      </c>
      <c r="Y1506" t="n">
        <v>-22.82607512520868</v>
      </c>
      <c r="Z1506" t="n">
        <v>83.60812033887844</v>
      </c>
      <c r="AA1506" t="n">
        <v>1377.953132192652</v>
      </c>
      <c r="AB1506" t="b">
        <v>0</v>
      </c>
      <c r="AC1506" t="b">
        <v>1</v>
      </c>
      <c r="AD1506" t="n">
        <v>89.6852228163545</v>
      </c>
      <c r="AE1506" t="n">
        <v>-0</v>
      </c>
      <c r="AF1506" t="n">
        <v>0</v>
      </c>
      <c r="AG1506" t="n">
        <v>0.00574267392434874</v>
      </c>
      <c r="AH1506" t="b">
        <v>0</v>
      </c>
      <c r="AI1506" t="b">
        <v>0</v>
      </c>
      <c r="AJ1506" t="n">
        <v>1377.953132192652</v>
      </c>
      <c r="AK1506" t="n">
        <v>0</v>
      </c>
      <c r="AL1506" t="n">
        <v>13.35076919948001</v>
      </c>
      <c r="AM1506" t="n">
        <v>0</v>
      </c>
      <c r="AN1506" t="n">
        <v>13.3898068987691</v>
      </c>
      <c r="AO1506" t="n">
        <v>0</v>
      </c>
      <c r="AP1506" t="n">
        <v>1</v>
      </c>
      <c r="AQ1506" t="n">
        <v>3</v>
      </c>
      <c r="AR1506" t="n">
        <v>0</v>
      </c>
      <c r="AS1506" t="n">
        <v>0</v>
      </c>
      <c r="AT1506" t="n">
        <v>2.967186946112254</v>
      </c>
      <c r="AU1506" t="n">
        <v>0.9442623144517622</v>
      </c>
      <c r="AV1506" t="n">
        <v>2.967186946112254</v>
      </c>
    </row>
    <row r="1507" spans="1:48">
      <c r="A1507" t="n">
        <v>1504</v>
      </c>
      <c r="B1507" t="n">
        <v>0</v>
      </c>
      <c r="C1507" t="n">
        <v>0</v>
      </c>
      <c r="D1507" t="n">
        <v>0</v>
      </c>
      <c r="E1507" t="n">
        <v>53.4</v>
      </c>
      <c r="F1507" t="n">
        <v>0.1900006947123885</v>
      </c>
      <c r="G1507" t="n">
        <v>378.1842131563378</v>
      </c>
      <c r="H1507" t="n">
        <v>1396.256114973199</v>
      </c>
      <c r="I1507" t="n">
        <v>14.1525488948332</v>
      </c>
      <c r="J1507" t="n">
        <v>14.1525488948332</v>
      </c>
      <c r="K1507" t="n">
        <v>357.3572934465093</v>
      </c>
      <c r="L1507" t="n">
        <v>6</v>
      </c>
      <c r="M1507" t="n">
        <v>96.79233300284652</v>
      </c>
      <c r="N1507" t="n">
        <v>1128.174940898345</v>
      </c>
      <c r="O1507" t="b">
        <v>1</v>
      </c>
      <c r="P1507" t="n">
        <v>14.1525488948332</v>
      </c>
      <c r="Q1507" t="n">
        <v>8.500031740444399</v>
      </c>
      <c r="R1507" t="n">
        <v>0.9466891732212319</v>
      </c>
      <c r="S1507" t="n">
        <v>47.18130284101338</v>
      </c>
      <c r="T1507" t="n">
        <v>126.538355701848</v>
      </c>
      <c r="U1507" t="n">
        <v>14.94952017532569</v>
      </c>
      <c r="V1507" t="n">
        <v>6.745864361691389</v>
      </c>
      <c r="W1507" t="n">
        <v>0</v>
      </c>
      <c r="X1507" t="n">
        <v>0</v>
      </c>
      <c r="Y1507" t="n">
        <v>-22.82607512520868</v>
      </c>
      <c r="Z1507" t="n">
        <v>83.63447721328849</v>
      </c>
      <c r="AA1507" t="n">
        <v>1128.174940898345</v>
      </c>
      <c r="AB1507" t="b">
        <v>0</v>
      </c>
      <c r="AC1507" t="b">
        <v>1</v>
      </c>
      <c r="AD1507" t="n">
        <v>89.67616485003497</v>
      </c>
      <c r="AE1507" t="n">
        <v>-0</v>
      </c>
      <c r="AF1507" t="n">
        <v>0</v>
      </c>
      <c r="AG1507" t="n">
        <v>0.00972821702492066</v>
      </c>
      <c r="AH1507" t="b">
        <v>0</v>
      </c>
      <c r="AI1507" t="b">
        <v>0</v>
      </c>
      <c r="AJ1507" t="n">
        <v>1136.67497263879</v>
      </c>
      <c r="AK1507" t="n">
        <v>0</v>
      </c>
      <c r="AL1507" t="n">
        <v>15.06215465371031</v>
      </c>
      <c r="AM1507" t="n">
        <v>0</v>
      </c>
      <c r="AN1507" t="n">
        <v>15.10527831635563</v>
      </c>
      <c r="AO1507" t="n">
        <v>0</v>
      </c>
      <c r="AP1507" t="n">
        <v>1</v>
      </c>
      <c r="AQ1507" t="n">
        <v>3</v>
      </c>
      <c r="AR1507" t="n">
        <v>0</v>
      </c>
      <c r="AS1507" t="n">
        <v>0</v>
      </c>
      <c r="AT1507" t="n">
        <v>3.196073337288207</v>
      </c>
      <c r="AU1507" t="n">
        <v>1.017101942491208</v>
      </c>
      <c r="AV1507" t="n">
        <v>3.196073337288207</v>
      </c>
    </row>
    <row r="1508" spans="1:48">
      <c r="A1508" t="n">
        <v>1505</v>
      </c>
      <c r="B1508" t="n">
        <v>0</v>
      </c>
      <c r="C1508" t="n">
        <v>0</v>
      </c>
      <c r="D1508" t="n">
        <v>0</v>
      </c>
      <c r="E1508" t="n">
        <v>54</v>
      </c>
      <c r="F1508" t="n">
        <v>0.1482768387983509</v>
      </c>
      <c r="G1508" t="n">
        <v>382.4334739783192</v>
      </c>
      <c r="H1508" t="n">
        <v>1411.944385927954</v>
      </c>
      <c r="I1508" t="n">
        <v>12.82825870533044</v>
      </c>
      <c r="J1508" t="n">
        <v>12.82825870533044</v>
      </c>
      <c r="K1508" t="n">
        <v>320.3193637276726</v>
      </c>
      <c r="L1508" t="n">
        <v>6</v>
      </c>
      <c r="M1508" t="n">
        <v>86.76039104216483</v>
      </c>
      <c r="N1508" t="n">
        <v>1140.851063829787</v>
      </c>
      <c r="O1508" t="b">
        <v>0</v>
      </c>
      <c r="P1508" t="n">
        <v>12.82825870533044</v>
      </c>
      <c r="Q1508" t="n">
        <v>0</v>
      </c>
      <c r="R1508" t="n">
        <v>0.9443526416741997</v>
      </c>
      <c r="S1508" t="n">
        <v>47.20214533522669</v>
      </c>
      <c r="T1508" t="n">
        <v>113.7040516945813</v>
      </c>
      <c r="U1508" t="n">
        <v>13.58418258097717</v>
      </c>
      <c r="V1508" t="n">
        <v>6.327330107743677</v>
      </c>
      <c r="W1508" t="n">
        <v>0</v>
      </c>
      <c r="X1508" t="n">
        <v>0</v>
      </c>
      <c r="Y1508" t="n">
        <v>-22.82607512520868</v>
      </c>
      <c r="Z1508" t="n">
        <v>83.65240150929843</v>
      </c>
      <c r="AA1508" t="n">
        <v>1140.851063829787</v>
      </c>
      <c r="AB1508" t="b">
        <v>0</v>
      </c>
      <c r="AC1508" t="b">
        <v>1</v>
      </c>
      <c r="AD1508" t="n">
        <v>89.66710688371543</v>
      </c>
      <c r="AE1508" t="n">
        <v>-0</v>
      </c>
      <c r="AF1508" t="n">
        <v>0</v>
      </c>
      <c r="AG1508" t="n">
        <v>0.0119533402523172</v>
      </c>
      <c r="AH1508" t="b">
        <v>0</v>
      </c>
      <c r="AI1508" t="b">
        <v>0</v>
      </c>
      <c r="AJ1508" t="n">
        <v>1140.851063829787</v>
      </c>
      <c r="AK1508" t="n">
        <v>0</v>
      </c>
      <c r="AL1508" t="n">
        <v>13.58418258097717</v>
      </c>
      <c r="AM1508" t="n">
        <v>0</v>
      </c>
      <c r="AN1508" t="n">
        <v>13.58434923355921</v>
      </c>
      <c r="AO1508" t="n">
        <v>0</v>
      </c>
      <c r="AP1508" t="n">
        <v>1</v>
      </c>
      <c r="AQ1508" t="n">
        <v>3</v>
      </c>
      <c r="AR1508" t="n">
        <v>0</v>
      </c>
      <c r="AS1508" t="n">
        <v>0</v>
      </c>
      <c r="AT1508" t="n">
        <v>2.928107123187781</v>
      </c>
      <c r="AU1508" t="n">
        <v>0.9318257525791177</v>
      </c>
      <c r="AV1508" t="n">
        <v>2.928107123187781</v>
      </c>
    </row>
    <row r="1509" spans="1:48">
      <c r="A1509" t="n">
        <v>1506</v>
      </c>
      <c r="B1509" t="n">
        <v>0</v>
      </c>
      <c r="C1509" t="n">
        <v>0</v>
      </c>
      <c r="D1509" t="n">
        <v>0</v>
      </c>
      <c r="E1509" t="n">
        <v>54.5</v>
      </c>
      <c r="F1509" t="n">
        <v>0.133558616760892</v>
      </c>
      <c r="G1509" t="n">
        <v>385.9745246633036</v>
      </c>
      <c r="H1509" t="n">
        <v>1425.017945056917</v>
      </c>
      <c r="I1509" t="n">
        <v>12.45145654683419</v>
      </c>
      <c r="J1509" t="n">
        <v>12.45145654683419</v>
      </c>
      <c r="K1509" t="n">
        <v>308.0582885388053</v>
      </c>
      <c r="L1509" t="n">
        <v>6</v>
      </c>
      <c r="M1509" t="n">
        <v>83.43940642979558</v>
      </c>
      <c r="N1509" t="n">
        <v>1151.414499605989</v>
      </c>
      <c r="O1509" t="b">
        <v>0</v>
      </c>
      <c r="P1509" t="n">
        <v>12.45145654683419</v>
      </c>
      <c r="Q1509" t="n">
        <v>0</v>
      </c>
      <c r="R1509" t="n">
        <v>0.943423890187825</v>
      </c>
      <c r="S1509" t="n">
        <v>47.22186556041328</v>
      </c>
      <c r="T1509" t="n">
        <v>109.459377900134</v>
      </c>
      <c r="U1509" t="n">
        <v>13.19815692218186</v>
      </c>
      <c r="V1509" t="n">
        <v>6.192785784050329</v>
      </c>
      <c r="W1509" t="n">
        <v>0</v>
      </c>
      <c r="X1509" t="n">
        <v>0</v>
      </c>
      <c r="Y1509" t="n">
        <v>-22.82607512520868</v>
      </c>
      <c r="Z1509" t="n">
        <v>83.67805139325418</v>
      </c>
      <c r="AA1509" t="n">
        <v>1151.414499605989</v>
      </c>
      <c r="AB1509" t="b">
        <v>0</v>
      </c>
      <c r="AC1509" t="b">
        <v>1</v>
      </c>
      <c r="AD1509" t="n">
        <v>89.6580489173959</v>
      </c>
      <c r="AE1509" t="n">
        <v>-0</v>
      </c>
      <c r="AF1509" t="n">
        <v>0</v>
      </c>
      <c r="AG1509" t="n">
        <v>0.01612220671903347</v>
      </c>
      <c r="AH1509" t="b">
        <v>0</v>
      </c>
      <c r="AI1509" t="b">
        <v>0</v>
      </c>
      <c r="AJ1509" t="n">
        <v>1151.414499605989</v>
      </c>
      <c r="AK1509" t="n">
        <v>0</v>
      </c>
      <c r="AL1509" t="n">
        <v>13.19815692218186</v>
      </c>
      <c r="AM1509" t="n">
        <v>0</v>
      </c>
      <c r="AN1509" t="n">
        <v>13.19849930766176</v>
      </c>
      <c r="AO1509" t="n">
        <v>0</v>
      </c>
      <c r="AP1509" t="n">
        <v>1</v>
      </c>
      <c r="AQ1509" t="n">
        <v>3</v>
      </c>
      <c r="AR1509" t="n">
        <v>0</v>
      </c>
      <c r="AS1509" t="n">
        <v>0</v>
      </c>
      <c r="AT1509" t="n">
        <v>2.862906322505042</v>
      </c>
      <c r="AU1509" t="n">
        <v>0.9110765850763898</v>
      </c>
      <c r="AV1509" t="n">
        <v>2.862906322505042</v>
      </c>
    </row>
    <row r="1510" spans="1:48">
      <c r="A1510" t="n">
        <v>1507</v>
      </c>
      <c r="B1510" t="n">
        <v>0</v>
      </c>
      <c r="C1510" t="n">
        <v>0</v>
      </c>
      <c r="D1510" t="n">
        <v>0</v>
      </c>
      <c r="E1510" t="n">
        <v>55</v>
      </c>
      <c r="F1510" t="n">
        <v>0.1508220274914134</v>
      </c>
      <c r="G1510" t="n">
        <v>389.515575348288</v>
      </c>
      <c r="H1510" t="n">
        <v>1438.091504185879</v>
      </c>
      <c r="I1510" t="n">
        <v>13.27559576091802</v>
      </c>
      <c r="J1510" t="n">
        <v>13.27559576091802</v>
      </c>
      <c r="K1510" t="n">
        <v>325.4622133069782</v>
      </c>
      <c r="L1510" t="n">
        <v>6</v>
      </c>
      <c r="M1510" t="n">
        <v>88.15336221749139</v>
      </c>
      <c r="N1510" t="n">
        <v>1161.97793538219</v>
      </c>
      <c r="O1510" t="b">
        <v>0</v>
      </c>
      <c r="P1510" t="n">
        <v>13.27559576091802</v>
      </c>
      <c r="Q1510" t="n">
        <v>0</v>
      </c>
      <c r="R1510" t="n">
        <v>0.9445904526571092</v>
      </c>
      <c r="S1510" t="n">
        <v>47.24132600899654</v>
      </c>
      <c r="T1510" t="n">
        <v>115.5005277756402</v>
      </c>
      <c r="U1510" t="n">
        <v>14.0543404007251</v>
      </c>
      <c r="V1510" t="n">
        <v>6.399831961913179</v>
      </c>
      <c r="W1510" t="n">
        <v>0</v>
      </c>
      <c r="X1510" t="n">
        <v>0</v>
      </c>
      <c r="Y1510" t="n">
        <v>-22.82607512520868</v>
      </c>
      <c r="Z1510" t="n">
        <v>83.67092597582634</v>
      </c>
      <c r="AA1510" t="n">
        <v>1161.97793538219</v>
      </c>
      <c r="AB1510" t="b">
        <v>0</v>
      </c>
      <c r="AC1510" t="b">
        <v>1</v>
      </c>
      <c r="AD1510" t="n">
        <v>89.64899095107637</v>
      </c>
      <c r="AE1510" t="n">
        <v>-0</v>
      </c>
      <c r="AF1510" t="n">
        <v>0</v>
      </c>
      <c r="AG1510" t="n">
        <v>0.02756373868886153</v>
      </c>
      <c r="AH1510" t="b">
        <v>0</v>
      </c>
      <c r="AI1510" t="b">
        <v>0</v>
      </c>
      <c r="AJ1510" t="n">
        <v>1161.97793538219</v>
      </c>
      <c r="AK1510" t="n">
        <v>0</v>
      </c>
      <c r="AL1510" t="n">
        <v>14.0543404007251</v>
      </c>
      <c r="AM1510" t="n">
        <v>0</v>
      </c>
      <c r="AN1510" t="n">
        <v>14.05475468715577</v>
      </c>
      <c r="AO1510" t="n">
        <v>0</v>
      </c>
      <c r="AP1510" t="n">
        <v>1</v>
      </c>
      <c r="AQ1510" t="n">
        <v>3</v>
      </c>
      <c r="AR1510" t="n">
        <v>0</v>
      </c>
      <c r="AS1510" t="n">
        <v>0</v>
      </c>
      <c r="AT1510" t="n">
        <v>3.015556812149124</v>
      </c>
      <c r="AU1510" t="n">
        <v>0.9596552918688207</v>
      </c>
      <c r="AV1510" t="n">
        <v>3.015556812149124</v>
      </c>
    </row>
    <row r="1511" spans="1:48">
      <c r="A1511" t="n">
        <v>1508</v>
      </c>
      <c r="B1511" t="n">
        <v>0</v>
      </c>
      <c r="C1511" t="n">
        <v>0</v>
      </c>
      <c r="D1511" t="n">
        <v>0</v>
      </c>
      <c r="E1511" t="n">
        <v>55.6</v>
      </c>
      <c r="F1511" t="n">
        <v>0.1798199399401144</v>
      </c>
      <c r="G1511" t="n">
        <v>393.7648361702693</v>
      </c>
      <c r="H1511" t="n">
        <v>1453.779775140634</v>
      </c>
      <c r="I1511" t="n">
        <v>14.59879660411058</v>
      </c>
      <c r="J1511" t="n">
        <v>14.59879660411058</v>
      </c>
      <c r="K1511" t="n">
        <v>354.0393294640468</v>
      </c>
      <c r="L1511" t="n">
        <v>6</v>
      </c>
      <c r="M1511" t="n">
        <v>95.89364286675158</v>
      </c>
      <c r="N1511" t="n">
        <v>1174.654058313633</v>
      </c>
      <c r="O1511" t="b">
        <v>0</v>
      </c>
      <c r="P1511" t="n">
        <v>14.59879660411058</v>
      </c>
      <c r="Q1511" t="n">
        <v>0</v>
      </c>
      <c r="R1511" t="n">
        <v>0.9462841350112259</v>
      </c>
      <c r="S1511" t="n">
        <v>47.26164668866561</v>
      </c>
      <c r="T1511" t="n">
        <v>125.4171413021782</v>
      </c>
      <c r="U1511" t="n">
        <v>15.42749800400848</v>
      </c>
      <c r="V1511" t="n">
        <v>6.736890229465814</v>
      </c>
      <c r="W1511" t="n">
        <v>0</v>
      </c>
      <c r="X1511" t="n">
        <v>0</v>
      </c>
      <c r="Y1511" t="n">
        <v>-22.82607512520868</v>
      </c>
      <c r="Z1511" t="n">
        <v>83.71264795387316</v>
      </c>
      <c r="AA1511" t="n">
        <v>1174.654058313633</v>
      </c>
      <c r="AB1511" t="b">
        <v>0</v>
      </c>
      <c r="AC1511" t="b">
        <v>1</v>
      </c>
      <c r="AD1511" t="n">
        <v>89.63993298475684</v>
      </c>
      <c r="AE1511" t="n">
        <v>-0</v>
      </c>
      <c r="AF1511" t="n">
        <v>0</v>
      </c>
      <c r="AG1511" t="n">
        <v>0.03515880853732251</v>
      </c>
      <c r="AH1511" t="b">
        <v>0</v>
      </c>
      <c r="AI1511" t="b">
        <v>0</v>
      </c>
      <c r="AJ1511" t="n">
        <v>1174.654058313633</v>
      </c>
      <c r="AK1511" t="n">
        <v>0</v>
      </c>
      <c r="AL1511" t="n">
        <v>15.42749800400848</v>
      </c>
      <c r="AM1511" t="n">
        <v>0</v>
      </c>
      <c r="AN1511" t="n">
        <v>15.4280766354695</v>
      </c>
      <c r="AO1511" t="n">
        <v>0</v>
      </c>
      <c r="AP1511" t="n">
        <v>1</v>
      </c>
      <c r="AQ1511" t="n">
        <v>3</v>
      </c>
      <c r="AR1511" t="n">
        <v>0</v>
      </c>
      <c r="AS1511" t="n">
        <v>0</v>
      </c>
      <c r="AT1511" t="n">
        <v>3.260082046944395</v>
      </c>
      <c r="AU1511" t="n">
        <v>1.037471745076184</v>
      </c>
      <c r="AV1511" t="n">
        <v>3.260082046944395</v>
      </c>
    </row>
    <row r="1512" spans="1:48">
      <c r="A1512" t="n">
        <v>1509</v>
      </c>
      <c r="B1512" t="n">
        <v>0</v>
      </c>
      <c r="C1512" t="n">
        <v>0</v>
      </c>
      <c r="D1512" t="n">
        <v>0</v>
      </c>
      <c r="E1512" t="n">
        <v>56.3</v>
      </c>
      <c r="F1512" t="n">
        <v>0.2132315460814578</v>
      </c>
      <c r="G1512" t="n">
        <v>398.7223071292476</v>
      </c>
      <c r="H1512" t="n">
        <v>1472.082757921182</v>
      </c>
      <c r="I1512" t="n">
        <v>16.15919271022498</v>
      </c>
      <c r="J1512" t="n">
        <v>16.15919271022498</v>
      </c>
      <c r="K1512" t="n">
        <v>387.0085044486605</v>
      </c>
      <c r="L1512" t="n">
        <v>6</v>
      </c>
      <c r="M1512" t="n">
        <v>104.8235385830608</v>
      </c>
      <c r="N1512" t="n">
        <v>1189.442868400315</v>
      </c>
      <c r="O1512" t="b">
        <v>0</v>
      </c>
      <c r="P1512" t="n">
        <v>16.15919271022498</v>
      </c>
      <c r="Q1512" t="n">
        <v>0</v>
      </c>
      <c r="R1512" t="n">
        <v>0.9479326990391154</v>
      </c>
      <c r="S1512" t="n">
        <v>47.28330972056176</v>
      </c>
      <c r="T1512" t="n">
        <v>136.8579249753312</v>
      </c>
      <c r="U1512" t="n">
        <v>17.04677212486177</v>
      </c>
      <c r="V1512" t="n">
        <v>7.125822768572732</v>
      </c>
      <c r="W1512" t="n">
        <v>0</v>
      </c>
      <c r="X1512" t="n">
        <v>0</v>
      </c>
      <c r="Y1512" t="n">
        <v>-22.82607512520868</v>
      </c>
      <c r="Z1512" t="n">
        <v>83.72847744328969</v>
      </c>
      <c r="AA1512" t="n">
        <v>1189.442868400315</v>
      </c>
      <c r="AB1512" t="b">
        <v>0</v>
      </c>
      <c r="AC1512" t="b">
        <v>1</v>
      </c>
      <c r="AD1512" t="n">
        <v>89.63087501843731</v>
      </c>
      <c r="AE1512" t="n">
        <v>-0</v>
      </c>
      <c r="AF1512" t="n">
        <v>0</v>
      </c>
      <c r="AG1512" t="n">
        <v>0.04624741823384854</v>
      </c>
      <c r="AH1512" t="b">
        <v>0</v>
      </c>
      <c r="AI1512" t="b">
        <v>0</v>
      </c>
      <c r="AJ1512" t="n">
        <v>1189.442868400315</v>
      </c>
      <c r="AK1512" t="n">
        <v>0</v>
      </c>
      <c r="AL1512" t="n">
        <v>17.04677212486177</v>
      </c>
      <c r="AM1512" t="n">
        <v>0</v>
      </c>
      <c r="AN1512" t="n">
        <v>17.0476486316903</v>
      </c>
      <c r="AO1512" t="n">
        <v>0</v>
      </c>
      <c r="AP1512" t="n">
        <v>1</v>
      </c>
      <c r="AQ1512" t="n">
        <v>3</v>
      </c>
      <c r="AR1512" t="n">
        <v>0</v>
      </c>
      <c r="AS1512" t="n">
        <v>0</v>
      </c>
      <c r="AT1512" t="n">
        <v>3.549594782732044</v>
      </c>
      <c r="AU1512" t="n">
        <v>1.129604789243252</v>
      </c>
      <c r="AV1512" t="n">
        <v>3.549594782732044</v>
      </c>
    </row>
    <row r="1513" spans="1:48">
      <c r="A1513" t="n">
        <v>1510</v>
      </c>
      <c r="B1513" t="n">
        <v>0</v>
      </c>
      <c r="C1513" t="n">
        <v>0</v>
      </c>
      <c r="D1513" t="n">
        <v>0</v>
      </c>
      <c r="E1513" t="n">
        <v>57.2</v>
      </c>
      <c r="F1513" t="n">
        <v>0.3005872090673831</v>
      </c>
      <c r="G1513" t="n">
        <v>405.0961983622196</v>
      </c>
      <c r="H1513" t="n">
        <v>1495.615164353315</v>
      </c>
      <c r="I1513" t="n">
        <v>19.96334095299638</v>
      </c>
      <c r="J1513" t="n">
        <v>19.96334095299638</v>
      </c>
      <c r="K1513" t="n">
        <v>470.5940573340957</v>
      </c>
      <c r="L1513" t="n">
        <v>6</v>
      </c>
      <c r="M1513" t="n">
        <v>127.4631791262448</v>
      </c>
      <c r="N1513" t="n">
        <v>1208.457052797479</v>
      </c>
      <c r="O1513" t="b">
        <v>0</v>
      </c>
      <c r="P1513" t="n">
        <v>19.96334095299638</v>
      </c>
      <c r="Q1513" t="n">
        <v>0</v>
      </c>
      <c r="R1513" t="n">
        <v>0.9511611652122772</v>
      </c>
      <c r="S1513" t="n">
        <v>47.30655230051011</v>
      </c>
      <c r="T1513" t="n">
        <v>165.8514509257249</v>
      </c>
      <c r="U1513" t="n">
        <v>20.98838943717916</v>
      </c>
      <c r="V1513" t="n">
        <v>8.099991611065576</v>
      </c>
      <c r="W1513" t="n">
        <v>0</v>
      </c>
      <c r="X1513" t="n">
        <v>0</v>
      </c>
      <c r="Y1513" t="n">
        <v>-22.82607512520868</v>
      </c>
      <c r="Z1513" t="n">
        <v>83.79691276167314</v>
      </c>
      <c r="AA1513" t="n">
        <v>1208.457052797479</v>
      </c>
      <c r="AB1513" t="b">
        <v>0</v>
      </c>
      <c r="AC1513" t="b">
        <v>1</v>
      </c>
      <c r="AD1513" t="n">
        <v>89.62181705211778</v>
      </c>
      <c r="AE1513" t="n">
        <v>-0</v>
      </c>
      <c r="AF1513" t="n">
        <v>0</v>
      </c>
      <c r="AG1513" t="n">
        <v>0.05649351578834888</v>
      </c>
      <c r="AH1513" t="b">
        <v>0</v>
      </c>
      <c r="AI1513" t="b">
        <v>0</v>
      </c>
      <c r="AJ1513" t="n">
        <v>1208.457052797479</v>
      </c>
      <c r="AK1513" t="n">
        <v>0</v>
      </c>
      <c r="AL1513" t="n">
        <v>20.98838943717916</v>
      </c>
      <c r="AM1513" t="n">
        <v>0</v>
      </c>
      <c r="AN1513" t="n">
        <v>20.99004658290185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4.278463470005732</v>
      </c>
      <c r="AU1513" t="n">
        <v>1.361556211946239</v>
      </c>
      <c r="AV1513" t="n">
        <v>4.278463470005732</v>
      </c>
    </row>
    <row r="1514" spans="1:48">
      <c r="A1514" t="n">
        <v>1511</v>
      </c>
      <c r="B1514" t="n">
        <v>0</v>
      </c>
      <c r="C1514" t="n">
        <v>0</v>
      </c>
      <c r="D1514" t="n">
        <v>0</v>
      </c>
      <c r="E1514" t="n">
        <v>58.5</v>
      </c>
      <c r="F1514" t="n">
        <v>0.4177529509823428</v>
      </c>
      <c r="G1514" t="n">
        <v>414.3029301431791</v>
      </c>
      <c r="H1514" t="n">
        <v>1529.606418088617</v>
      </c>
      <c r="I1514" t="n">
        <v>25.29501018442147</v>
      </c>
      <c r="J1514" t="n">
        <v>25.29501018442147</v>
      </c>
      <c r="K1514" t="n">
        <v>583.0264205497015</v>
      </c>
      <c r="L1514" t="n">
        <v>6</v>
      </c>
      <c r="M1514" t="n">
        <v>157.9161485779256</v>
      </c>
      <c r="N1514" t="n">
        <v>1235.921985815603</v>
      </c>
      <c r="O1514" t="b">
        <v>0</v>
      </c>
      <c r="P1514" t="n">
        <v>25.29501018442147</v>
      </c>
      <c r="Q1514" t="n">
        <v>0</v>
      </c>
      <c r="R1514" t="n">
        <v>0.9540574612073284</v>
      </c>
      <c r="S1514" t="n">
        <v>47.33348613119707</v>
      </c>
      <c r="T1514" t="n">
        <v>204.8522084777298</v>
      </c>
      <c r="U1514" t="n">
        <v>26.51308879489445</v>
      </c>
      <c r="V1514" t="n">
        <v>9.411430534752554</v>
      </c>
      <c r="W1514" t="n">
        <v>0</v>
      </c>
      <c r="X1514" t="n">
        <v>0</v>
      </c>
      <c r="Y1514" t="n">
        <v>-22.82607512520868</v>
      </c>
      <c r="Z1514" t="n">
        <v>83.85872451148731</v>
      </c>
      <c r="AA1514" t="n">
        <v>1235.921985815603</v>
      </c>
      <c r="AB1514" t="b">
        <v>0</v>
      </c>
      <c r="AC1514" t="b">
        <v>1</v>
      </c>
      <c r="AD1514" t="n">
        <v>89.61275908579825</v>
      </c>
      <c r="AE1514" t="n">
        <v>-0</v>
      </c>
      <c r="AF1514" t="n">
        <v>0</v>
      </c>
      <c r="AG1514" t="n">
        <v>0.07124609744650096</v>
      </c>
      <c r="AH1514" t="b">
        <v>0</v>
      </c>
      <c r="AI1514" t="b">
        <v>0</v>
      </c>
      <c r="AJ1514" t="n">
        <v>1235.921985815603</v>
      </c>
      <c r="AK1514" t="n">
        <v>0</v>
      </c>
      <c r="AL1514" t="n">
        <v>26.51308879489445</v>
      </c>
      <c r="AM1514" t="n">
        <v>0</v>
      </c>
      <c r="AN1514" t="n">
        <v>26.5161702642135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5.289905918949038</v>
      </c>
      <c r="AU1514" t="n">
        <v>1.683432455377863</v>
      </c>
      <c r="AV1514" t="n">
        <v>5.289905918949038</v>
      </c>
    </row>
    <row r="1515" spans="1:48">
      <c r="A1515" t="n">
        <v>1512</v>
      </c>
      <c r="B1515" t="n">
        <v>0</v>
      </c>
      <c r="C1515" t="n">
        <v>0</v>
      </c>
      <c r="D1515" t="n">
        <v>0</v>
      </c>
      <c r="E1515" t="n">
        <v>60.2</v>
      </c>
      <c r="F1515" t="n">
        <v>0.5284009870032449</v>
      </c>
      <c r="G1515" t="n">
        <v>426.3425024721262</v>
      </c>
      <c r="H1515" t="n">
        <v>1574.05651912709</v>
      </c>
      <c r="I1515" t="n">
        <v>30.83653048866448</v>
      </c>
      <c r="J1515" t="n">
        <v>30.83653048866448</v>
      </c>
      <c r="K1515" t="n">
        <v>690.6821947074006</v>
      </c>
      <c r="L1515" t="n">
        <v>6</v>
      </c>
      <c r="M1515" t="n">
        <v>187.0753506791443</v>
      </c>
      <c r="N1515" t="n">
        <v>1271.837667454689</v>
      </c>
      <c r="O1515" t="b">
        <v>0</v>
      </c>
      <c r="P1515" t="n">
        <v>30.83653048866448</v>
      </c>
      <c r="Q1515" t="n">
        <v>0</v>
      </c>
      <c r="R1515" t="n">
        <v>0.9559336002060371</v>
      </c>
      <c r="S1515" t="n">
        <v>47.36558941492152</v>
      </c>
      <c r="T1515" t="n">
        <v>242.2018635033584</v>
      </c>
      <c r="U1515" t="n">
        <v>32.25802553861286</v>
      </c>
      <c r="V1515" t="n">
        <v>10.67296414798184</v>
      </c>
      <c r="W1515" t="n">
        <v>0</v>
      </c>
      <c r="X1515" t="n">
        <v>0</v>
      </c>
      <c r="Y1515" t="n">
        <v>-22.82607512520868</v>
      </c>
      <c r="Z1515" t="n">
        <v>83.93135338775295</v>
      </c>
      <c r="AA1515" t="n">
        <v>1271.837667454689</v>
      </c>
      <c r="AB1515" t="b">
        <v>0</v>
      </c>
      <c r="AC1515" t="b">
        <v>1</v>
      </c>
      <c r="AD1515" t="n">
        <v>89.60370111947871</v>
      </c>
      <c r="AE1515" t="n">
        <v>-0</v>
      </c>
      <c r="AF1515" t="n">
        <v>0</v>
      </c>
      <c r="AG1515" t="n">
        <v>0.07238585456202229</v>
      </c>
      <c r="AH1515" t="b">
        <v>0</v>
      </c>
      <c r="AI1515" t="b">
        <v>0</v>
      </c>
      <c r="AJ1515" t="n">
        <v>1271.837667454689</v>
      </c>
      <c r="AK1515" t="n">
        <v>0</v>
      </c>
      <c r="AL1515" t="n">
        <v>32.25802553861286</v>
      </c>
      <c r="AM1515" t="n">
        <v>0</v>
      </c>
      <c r="AN1515" t="n">
        <v>32.26296958494253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6.359632170534499</v>
      </c>
      <c r="AU1515" t="n">
        <v>2.023856636427654</v>
      </c>
      <c r="AV1515" t="n">
        <v>6.359632170534499</v>
      </c>
    </row>
    <row r="1516" spans="1:48">
      <c r="A1516" t="n">
        <v>1513</v>
      </c>
      <c r="B1516" t="n">
        <v>0</v>
      </c>
      <c r="C1516" t="n">
        <v>0</v>
      </c>
      <c r="D1516" t="n">
        <v>0</v>
      </c>
      <c r="E1516" t="n">
        <v>62.3</v>
      </c>
      <c r="F1516" t="n">
        <v>0.6353097676713375</v>
      </c>
      <c r="G1516" t="n">
        <v>441.2149153490608</v>
      </c>
      <c r="H1516" t="n">
        <v>1628.965467468732</v>
      </c>
      <c r="I1516" t="n">
        <v>36.78840943692217</v>
      </c>
      <c r="J1516" t="n">
        <v>36.78840943692217</v>
      </c>
      <c r="K1516" t="n">
        <v>796.2183969790617</v>
      </c>
      <c r="L1516" t="n">
        <v>6</v>
      </c>
      <c r="M1516" t="n">
        <v>215.6604542196808</v>
      </c>
      <c r="N1516" t="n">
        <v>1316.204097714736</v>
      </c>
      <c r="O1516" t="b">
        <v>0</v>
      </c>
      <c r="P1516" t="n">
        <v>36.78840943692217</v>
      </c>
      <c r="Q1516" t="n">
        <v>0</v>
      </c>
      <c r="R1516" t="n">
        <v>0.957266526292566</v>
      </c>
      <c r="S1516" t="n">
        <v>47.40312754944549</v>
      </c>
      <c r="T1516" t="n">
        <v>278.8215146108181</v>
      </c>
      <c r="U1516" t="n">
        <v>38.43068615320897</v>
      </c>
      <c r="V1516" t="n">
        <v>11.91501186368833</v>
      </c>
      <c r="W1516" t="n">
        <v>0</v>
      </c>
      <c r="X1516" t="n">
        <v>0</v>
      </c>
      <c r="Y1516" t="n">
        <v>-22.82607512520868</v>
      </c>
      <c r="Z1516" t="n">
        <v>84.0194054492913</v>
      </c>
      <c r="AA1516" t="n">
        <v>1316.204097714736</v>
      </c>
      <c r="AB1516" t="b">
        <v>0</v>
      </c>
      <c r="AC1516" t="b">
        <v>1</v>
      </c>
      <c r="AD1516" t="n">
        <v>89.59464315315918</v>
      </c>
      <c r="AE1516" t="n">
        <v>-0</v>
      </c>
      <c r="AF1516" t="n">
        <v>0</v>
      </c>
      <c r="AG1516" t="n">
        <v>0.07948480541631253</v>
      </c>
      <c r="AH1516" t="b">
        <v>0</v>
      </c>
      <c r="AI1516" t="b">
        <v>0</v>
      </c>
      <c r="AJ1516" t="n">
        <v>1316.204097714736</v>
      </c>
      <c r="AK1516" t="n">
        <v>0</v>
      </c>
      <c r="AL1516" t="n">
        <v>38.43068615320897</v>
      </c>
      <c r="AM1516" t="n">
        <v>0</v>
      </c>
      <c r="AN1516" t="n">
        <v>38.43761945917682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7.52504921161448</v>
      </c>
      <c r="AU1516" t="n">
        <v>2.394732962219523</v>
      </c>
      <c r="AV1516" t="n">
        <v>7.52504921161448</v>
      </c>
    </row>
    <row r="1517" spans="1:48">
      <c r="A1517" t="n">
        <v>1514</v>
      </c>
      <c r="B1517" t="n">
        <v>0</v>
      </c>
      <c r="C1517" t="n">
        <v>0</v>
      </c>
      <c r="D1517" t="n">
        <v>0</v>
      </c>
      <c r="E1517" t="n">
        <v>64.7</v>
      </c>
      <c r="F1517" t="n">
        <v>0.6803599423114122</v>
      </c>
      <c r="G1517" t="n">
        <v>458.2119586369861</v>
      </c>
      <c r="H1517" t="n">
        <v>1691.718551287753</v>
      </c>
      <c r="I1517" t="n">
        <v>40.57151334777749</v>
      </c>
      <c r="J1517" t="n">
        <v>40.57151334777749</v>
      </c>
      <c r="K1517" t="n">
        <v>845.5244490639604</v>
      </c>
      <c r="L1517" t="n">
        <v>6</v>
      </c>
      <c r="M1517" t="n">
        <v>229.0152895622861</v>
      </c>
      <c r="N1517" t="n">
        <v>1366.908589440504</v>
      </c>
      <c r="O1517" t="b">
        <v>0</v>
      </c>
      <c r="P1517" t="n">
        <v>40.57151334777749</v>
      </c>
      <c r="Q1517" t="n">
        <v>0</v>
      </c>
      <c r="R1517" t="n">
        <v>0.9577159483256974</v>
      </c>
      <c r="S1517" t="n">
        <v>47.44655644812016</v>
      </c>
      <c r="T1517" t="n">
        <v>295.9486733047181</v>
      </c>
      <c r="U1517" t="n">
        <v>42.36278347322671</v>
      </c>
      <c r="V1517" t="n">
        <v>12.51390899495806</v>
      </c>
      <c r="W1517" t="n">
        <v>0</v>
      </c>
      <c r="X1517" t="n">
        <v>0</v>
      </c>
      <c r="Y1517" t="n">
        <v>-22.82607512520868</v>
      </c>
      <c r="Z1517" t="n">
        <v>84.09740235774309</v>
      </c>
      <c r="AA1517" t="n">
        <v>1366.908589440504</v>
      </c>
      <c r="AB1517" t="b">
        <v>0</v>
      </c>
      <c r="AC1517" t="b">
        <v>1</v>
      </c>
      <c r="AD1517" t="n">
        <v>89.58558518683965</v>
      </c>
      <c r="AE1517" t="n">
        <v>-0</v>
      </c>
      <c r="AF1517" t="n">
        <v>0</v>
      </c>
      <c r="AG1517" t="n">
        <v>0.07181918431542583</v>
      </c>
      <c r="AH1517" t="b">
        <v>0</v>
      </c>
      <c r="AI1517" t="b">
        <v>0</v>
      </c>
      <c r="AJ1517" t="n">
        <v>1366.908589440504</v>
      </c>
      <c r="AK1517" t="n">
        <v>0</v>
      </c>
      <c r="AL1517" t="n">
        <v>42.36278347322671</v>
      </c>
      <c r="AM1517" t="n">
        <v>0</v>
      </c>
      <c r="AN1517" t="n">
        <v>42.37067203468347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8.259611862357481</v>
      </c>
      <c r="AU1517" t="n">
        <v>2.628496402574779</v>
      </c>
      <c r="AV1517" t="n">
        <v>8.259611862357481</v>
      </c>
    </row>
    <row r="1518" spans="1:48">
      <c r="A1518" t="n">
        <v>1515</v>
      </c>
      <c r="B1518" t="n">
        <v>0</v>
      </c>
      <c r="C1518" t="n">
        <v>0</v>
      </c>
      <c r="D1518" t="n">
        <v>0</v>
      </c>
      <c r="E1518" t="n">
        <v>67.09999999999999</v>
      </c>
      <c r="F1518" t="n">
        <v>0.643250463083012</v>
      </c>
      <c r="G1518" t="n">
        <v>475.2090019249113</v>
      </c>
      <c r="H1518" t="n">
        <v>1754.471635106773</v>
      </c>
      <c r="I1518" t="n">
        <v>40.75032809707859</v>
      </c>
      <c r="J1518" t="n">
        <v>40.75032809707859</v>
      </c>
      <c r="K1518" t="n">
        <v>818.8754156165684</v>
      </c>
      <c r="L1518" t="n">
        <v>6</v>
      </c>
      <c r="M1518" t="n">
        <v>221.7972414996122</v>
      </c>
      <c r="N1518" t="n">
        <v>1417.613081166272</v>
      </c>
      <c r="O1518" t="b">
        <v>0</v>
      </c>
      <c r="P1518" t="n">
        <v>40.75032809707859</v>
      </c>
      <c r="Q1518" t="n">
        <v>0</v>
      </c>
      <c r="R1518" t="n">
        <v>0.9573159086283858</v>
      </c>
      <c r="S1518" t="n">
        <v>47.49394761586914</v>
      </c>
      <c r="T1518" t="n">
        <v>286.7408073294413</v>
      </c>
      <c r="U1518" t="n">
        <v>42.56727348808447</v>
      </c>
      <c r="V1518" t="n">
        <v>12.23927082002029</v>
      </c>
      <c r="W1518" t="n">
        <v>0</v>
      </c>
      <c r="X1518" t="n">
        <v>0</v>
      </c>
      <c r="Y1518" t="n">
        <v>-22.82607512520868</v>
      </c>
      <c r="Z1518" t="n">
        <v>84.16714580063714</v>
      </c>
      <c r="AA1518" t="n">
        <v>1417.613081166272</v>
      </c>
      <c r="AB1518" t="b">
        <v>0</v>
      </c>
      <c r="AC1518" t="b">
        <v>1</v>
      </c>
      <c r="AD1518" t="n">
        <v>89.57652722052012</v>
      </c>
      <c r="AE1518" t="n">
        <v>-0</v>
      </c>
      <c r="AF1518" t="n">
        <v>0</v>
      </c>
      <c r="AG1518" t="n">
        <v>0.05630916846099693</v>
      </c>
      <c r="AH1518" t="b">
        <v>0</v>
      </c>
      <c r="AI1518" t="b">
        <v>0</v>
      </c>
      <c r="AJ1518" t="n">
        <v>1417.613081166272</v>
      </c>
      <c r="AK1518" t="n">
        <v>0</v>
      </c>
      <c r="AL1518" t="n">
        <v>42.56727348808447</v>
      </c>
      <c r="AM1518" t="n">
        <v>0</v>
      </c>
      <c r="AN1518" t="n">
        <v>42.57420679405233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8.266220064996743</v>
      </c>
      <c r="AU1518" t="n">
        <v>2.630599362998857</v>
      </c>
      <c r="AV1518" t="n">
        <v>8.266220064996743</v>
      </c>
    </row>
    <row r="1519" spans="1:48">
      <c r="A1519" t="n">
        <v>1516</v>
      </c>
      <c r="B1519" t="n">
        <v>0</v>
      </c>
      <c r="C1519" t="n">
        <v>0</v>
      </c>
      <c r="D1519" t="n">
        <v>0</v>
      </c>
      <c r="E1519" t="n">
        <v>69.2</v>
      </c>
      <c r="F1519" t="n">
        <v>0.4966382053565326</v>
      </c>
      <c r="G1519" t="n">
        <v>490.0814148018461</v>
      </c>
      <c r="H1519" t="n">
        <v>1809.380583448416</v>
      </c>
      <c r="I1519" t="n">
        <v>35.40681872777841</v>
      </c>
      <c r="J1519" t="n">
        <v>35.40681872777841</v>
      </c>
      <c r="K1519" t="n">
        <v>689.9062134763574</v>
      </c>
      <c r="L1519" t="n">
        <v>6</v>
      </c>
      <c r="M1519" t="n">
        <v>186.8651715808118</v>
      </c>
      <c r="N1519" t="n">
        <v>1461.97951142632</v>
      </c>
      <c r="O1519" t="b">
        <v>0</v>
      </c>
      <c r="P1519" t="n">
        <v>35.40681872777841</v>
      </c>
      <c r="Q1519" t="n">
        <v>0</v>
      </c>
      <c r="R1519" t="n">
        <v>0.9554436678916217</v>
      </c>
      <c r="S1519" t="n">
        <v>47.54199798832485</v>
      </c>
      <c r="T1519" t="n">
        <v>242.0538064994105</v>
      </c>
      <c r="U1519" t="n">
        <v>37.0579866900062</v>
      </c>
      <c r="V1519" t="n">
        <v>10.78502979048491</v>
      </c>
      <c r="W1519" t="n">
        <v>0</v>
      </c>
      <c r="X1519" t="n">
        <v>0</v>
      </c>
      <c r="Y1519" t="n">
        <v>-22.82607512520868</v>
      </c>
      <c r="Z1519" t="n">
        <v>84.21164672277165</v>
      </c>
      <c r="AA1519" t="n">
        <v>1461.97951142632</v>
      </c>
      <c r="AB1519" t="b">
        <v>0</v>
      </c>
      <c r="AC1519" t="b">
        <v>1</v>
      </c>
      <c r="AD1519" t="n">
        <v>89.56746925420059</v>
      </c>
      <c r="AE1519" t="n">
        <v>-0</v>
      </c>
      <c r="AF1519" t="n">
        <v>0</v>
      </c>
      <c r="AG1519" t="n">
        <v>0.04517510094951044</v>
      </c>
      <c r="AH1519" t="b">
        <v>0</v>
      </c>
      <c r="AI1519" t="b">
        <v>0</v>
      </c>
      <c r="AJ1519" t="n">
        <v>1461.97951142632</v>
      </c>
      <c r="AK1519" t="n">
        <v>0</v>
      </c>
      <c r="AL1519" t="n">
        <v>37.0579866900062</v>
      </c>
      <c r="AM1519" t="n">
        <v>0</v>
      </c>
      <c r="AN1519" t="n">
        <v>37.06242400582563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7.201944664129582</v>
      </c>
      <c r="AU1519" t="n">
        <v>2.291909832649702</v>
      </c>
      <c r="AV1519" t="n">
        <v>7.201944664129582</v>
      </c>
    </row>
    <row r="1520" spans="1:48">
      <c r="A1520" t="n">
        <v>1517</v>
      </c>
      <c r="B1520" t="n">
        <v>0</v>
      </c>
      <c r="C1520" t="n">
        <v>0</v>
      </c>
      <c r="D1520" t="n">
        <v>0</v>
      </c>
      <c r="E1520" t="n">
        <v>70.7</v>
      </c>
      <c r="F1520" t="n">
        <v>0.3701967154908807</v>
      </c>
      <c r="G1520" t="n">
        <v>500.7045668567994</v>
      </c>
      <c r="H1520" t="n">
        <v>1848.601260835303</v>
      </c>
      <c r="I1520" t="n">
        <v>30.2937365132484</v>
      </c>
      <c r="J1520" t="n">
        <v>30.2937365132484</v>
      </c>
      <c r="K1520" t="n">
        <v>577.753617196685</v>
      </c>
      <c r="L1520" t="n">
        <v>6</v>
      </c>
      <c r="M1520" t="n">
        <v>156.4879786556568</v>
      </c>
      <c r="N1520" t="n">
        <v>1493.669818754925</v>
      </c>
      <c r="O1520" t="b">
        <v>0</v>
      </c>
      <c r="P1520" t="n">
        <v>30.2937365132484</v>
      </c>
      <c r="Q1520" t="n">
        <v>0</v>
      </c>
      <c r="R1520" t="n">
        <v>0.953165308359563</v>
      </c>
      <c r="S1520" t="n">
        <v>47.58557886352781</v>
      </c>
      <c r="T1520" t="n">
        <v>203.1895613613823</v>
      </c>
      <c r="U1520" t="n">
        <v>31.78224831260925</v>
      </c>
      <c r="V1520" t="n">
        <v>9.51632045091597</v>
      </c>
      <c r="W1520" t="n">
        <v>0</v>
      </c>
      <c r="X1520" t="n">
        <v>0</v>
      </c>
      <c r="Y1520" t="n">
        <v>-22.82607512520868</v>
      </c>
      <c r="Z1520" t="n">
        <v>84.2664597695851</v>
      </c>
      <c r="AA1520" t="n">
        <v>1493.669818754925</v>
      </c>
      <c r="AB1520" t="b">
        <v>0</v>
      </c>
      <c r="AC1520" t="b">
        <v>1</v>
      </c>
      <c r="AD1520" t="n">
        <v>89.55841128788106</v>
      </c>
      <c r="AE1520" t="n">
        <v>-0</v>
      </c>
      <c r="AF1520" t="n">
        <v>0</v>
      </c>
      <c r="AG1520" t="n">
        <v>0.0336231154387816</v>
      </c>
      <c r="AH1520" t="b">
        <v>0</v>
      </c>
      <c r="AI1520" t="b">
        <v>0</v>
      </c>
      <c r="AJ1520" t="n">
        <v>1493.669818754925</v>
      </c>
      <c r="AK1520" t="n">
        <v>0</v>
      </c>
      <c r="AL1520" t="n">
        <v>31.78224831260925</v>
      </c>
      <c r="AM1520" t="n">
        <v>0</v>
      </c>
      <c r="AN1520" t="n">
        <v>31.78474430275768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6.230413984703103</v>
      </c>
      <c r="AU1520" t="n">
        <v>1.982734905495843</v>
      </c>
      <c r="AV1520" t="n">
        <v>6.230413984703103</v>
      </c>
    </row>
    <row r="1521" spans="1:48">
      <c r="A1521" t="n">
        <v>1518</v>
      </c>
      <c r="B1521" t="n">
        <v>0</v>
      </c>
      <c r="C1521" t="n">
        <v>0</v>
      </c>
      <c r="D1521" t="n">
        <v>0</v>
      </c>
      <c r="E1521" t="n">
        <v>71.90000000000001</v>
      </c>
      <c r="F1521" t="n">
        <v>0.2725749326799605</v>
      </c>
      <c r="G1521" t="n">
        <v>509.203088500762</v>
      </c>
      <c r="H1521" t="n">
        <v>1879.977802744814</v>
      </c>
      <c r="I1521" t="n">
        <v>26.20163541308949</v>
      </c>
      <c r="J1521" t="n">
        <v>26.20163541308949</v>
      </c>
      <c r="K1521" t="n">
        <v>491.3701295916558</v>
      </c>
      <c r="L1521" t="n">
        <v>6</v>
      </c>
      <c r="M1521" t="n">
        <v>133.0905009728212</v>
      </c>
      <c r="N1521" t="n">
        <v>1519.02206461781</v>
      </c>
      <c r="O1521" t="b">
        <v>0</v>
      </c>
      <c r="P1521" t="n">
        <v>26.20163541308949</v>
      </c>
      <c r="Q1521" t="n">
        <v>0</v>
      </c>
      <c r="R1521" t="n">
        <v>0.9507084894000346</v>
      </c>
      <c r="S1521" t="n">
        <v>47.62477291120828</v>
      </c>
      <c r="T1521" t="n">
        <v>173.2560173670784</v>
      </c>
      <c r="U1521" t="n">
        <v>27.56011511964578</v>
      </c>
      <c r="V1521" t="n">
        <v>8.540050816557169</v>
      </c>
      <c r="W1521" t="n">
        <v>0</v>
      </c>
      <c r="X1521" t="n">
        <v>0</v>
      </c>
      <c r="Y1521" t="n">
        <v>-22.82607512520868</v>
      </c>
      <c r="Z1521" t="n">
        <v>84.29178984182367</v>
      </c>
      <c r="AA1521" t="n">
        <v>1519.02206461781</v>
      </c>
      <c r="AB1521" t="b">
        <v>0</v>
      </c>
      <c r="AC1521" t="b">
        <v>1</v>
      </c>
      <c r="AD1521" t="n">
        <v>89.54935332156153</v>
      </c>
      <c r="AE1521" t="n">
        <v>-0</v>
      </c>
      <c r="AF1521" t="n">
        <v>0</v>
      </c>
      <c r="AG1521" t="n">
        <v>0.02540938430576095</v>
      </c>
      <c r="AH1521" t="b">
        <v>0</v>
      </c>
      <c r="AI1521" t="b">
        <v>0</v>
      </c>
      <c r="AJ1521" t="n">
        <v>1519.02206461781</v>
      </c>
      <c r="AK1521" t="n">
        <v>0</v>
      </c>
      <c r="AL1521" t="n">
        <v>27.56011511964578</v>
      </c>
      <c r="AM1521" t="n">
        <v>0</v>
      </c>
      <c r="AN1521" t="n">
        <v>27.56148466156535</v>
      </c>
      <c r="AO1521" t="n">
        <v>0</v>
      </c>
      <c r="AP1521" t="n">
        <v>1</v>
      </c>
      <c r="AQ1521" t="n">
        <v>3</v>
      </c>
      <c r="AR1521" t="n">
        <v>0</v>
      </c>
      <c r="AS1521" t="n">
        <v>0</v>
      </c>
      <c r="AT1521" t="n">
        <v>5.459209819249025</v>
      </c>
      <c r="AU1521" t="n">
        <v>1.737310857934346</v>
      </c>
      <c r="AV1521" t="n">
        <v>5.459209819249025</v>
      </c>
    </row>
    <row r="1522" spans="1:48">
      <c r="A1522" t="n">
        <v>1519</v>
      </c>
      <c r="B1522" t="n">
        <v>0</v>
      </c>
      <c r="C1522" t="n">
        <v>0</v>
      </c>
      <c r="D1522" t="n">
        <v>0</v>
      </c>
      <c r="E1522" t="n">
        <v>72.7</v>
      </c>
      <c r="F1522" t="n">
        <v>0.2061702204559417</v>
      </c>
      <c r="G1522" t="n">
        <v>514.8687695967371</v>
      </c>
      <c r="H1522" t="n">
        <v>1900.895497351154</v>
      </c>
      <c r="I1522" t="n">
        <v>23.32368471956023</v>
      </c>
      <c r="J1522" t="n">
        <v>23.32368471956023</v>
      </c>
      <c r="K1522" t="n">
        <v>432.5855363659768</v>
      </c>
      <c r="L1522" t="n">
        <v>6</v>
      </c>
      <c r="M1522" t="n">
        <v>117.1683467946849</v>
      </c>
      <c r="N1522" t="n">
        <v>1535.923561859732</v>
      </c>
      <c r="O1522" t="b">
        <v>0</v>
      </c>
      <c r="P1522" t="n">
        <v>23.32368471956023</v>
      </c>
      <c r="Q1522" t="n">
        <v>0</v>
      </c>
      <c r="R1522" t="n">
        <v>0.9484888578425863</v>
      </c>
      <c r="S1522" t="n">
        <v>47.66045088111599</v>
      </c>
      <c r="T1522" t="n">
        <v>152.8856443514575</v>
      </c>
      <c r="U1522" t="n">
        <v>24.59036237137442</v>
      </c>
      <c r="V1522" t="n">
        <v>7.875314160015705</v>
      </c>
      <c r="W1522" t="n">
        <v>0</v>
      </c>
      <c r="X1522" t="n">
        <v>0</v>
      </c>
      <c r="Y1522" t="n">
        <v>-22.82607512520868</v>
      </c>
      <c r="Z1522" t="n">
        <v>84.27457520298729</v>
      </c>
      <c r="AA1522" t="n">
        <v>1535.923561859732</v>
      </c>
      <c r="AB1522" t="b">
        <v>0</v>
      </c>
      <c r="AC1522" t="b">
        <v>1</v>
      </c>
      <c r="AD1522" t="n">
        <v>89.54029535524199</v>
      </c>
      <c r="AE1522" t="n">
        <v>-0</v>
      </c>
      <c r="AF1522" t="n">
        <v>0</v>
      </c>
      <c r="AG1522" t="n">
        <v>0.01934862914127916</v>
      </c>
      <c r="AH1522" t="b">
        <v>0</v>
      </c>
      <c r="AI1522" t="b">
        <v>0</v>
      </c>
      <c r="AJ1522" t="n">
        <v>1535.923561859732</v>
      </c>
      <c r="AK1522" t="n">
        <v>0</v>
      </c>
      <c r="AL1522" t="n">
        <v>24.59036237137442</v>
      </c>
      <c r="AM1522" t="n">
        <v>0</v>
      </c>
      <c r="AN1522" t="n">
        <v>24.59113273870418</v>
      </c>
      <c r="AO1522" t="n">
        <v>0</v>
      </c>
      <c r="AP1522" t="n">
        <v>1</v>
      </c>
      <c r="AQ1522" t="n">
        <v>3</v>
      </c>
      <c r="AR1522" t="n">
        <v>0</v>
      </c>
      <c r="AS1522" t="n">
        <v>0</v>
      </c>
      <c r="AT1522" t="n">
        <v>4.940933807737629</v>
      </c>
      <c r="AU1522" t="n">
        <v>1.572377365356199</v>
      </c>
      <c r="AV1522" t="n">
        <v>4.940933807737629</v>
      </c>
    </row>
    <row r="1523" spans="1:48">
      <c r="A1523" t="n">
        <v>1520</v>
      </c>
      <c r="B1523" t="n">
        <v>0</v>
      </c>
      <c r="C1523" t="n">
        <v>0</v>
      </c>
      <c r="D1523" t="n">
        <v>0</v>
      </c>
      <c r="E1523" t="n">
        <v>73.40000000000001</v>
      </c>
      <c r="F1523" t="n">
        <v>0.152744185496255</v>
      </c>
      <c r="G1523" t="n">
        <v>519.8262405557153</v>
      </c>
      <c r="H1523" t="n">
        <v>1919.198480131701</v>
      </c>
      <c r="I1523" t="n">
        <v>20.98551909510479</v>
      </c>
      <c r="J1523" t="n">
        <v>20.98551909510479</v>
      </c>
      <c r="K1523" t="n">
        <v>385.5075604222762</v>
      </c>
      <c r="L1523" t="n">
        <v>6</v>
      </c>
      <c r="M1523" t="n">
        <v>104.4169990309524</v>
      </c>
      <c r="N1523" t="n">
        <v>1550.712371946415</v>
      </c>
      <c r="O1523" t="b">
        <v>0</v>
      </c>
      <c r="P1523" t="n">
        <v>20.98551909510479</v>
      </c>
      <c r="Q1523" t="n">
        <v>0</v>
      </c>
      <c r="R1523" t="n">
        <v>0.94622734451017</v>
      </c>
      <c r="S1523" t="n">
        <v>47.69364017016844</v>
      </c>
      <c r="T1523" t="n">
        <v>136.5728436685802</v>
      </c>
      <c r="U1523" t="n">
        <v>22.17809410905186</v>
      </c>
      <c r="V1523" t="n">
        <v>7.343884471856995</v>
      </c>
      <c r="W1523" t="n">
        <v>0</v>
      </c>
      <c r="X1523" t="n">
        <v>0</v>
      </c>
      <c r="Y1523" t="n">
        <v>-22.82607512520868</v>
      </c>
      <c r="Z1523" t="n">
        <v>84.27822013953902</v>
      </c>
      <c r="AA1523" t="n">
        <v>1550.712371946415</v>
      </c>
      <c r="AB1523" t="b">
        <v>0</v>
      </c>
      <c r="AC1523" t="b">
        <v>1</v>
      </c>
      <c r="AD1523" t="n">
        <v>89.53123738892246</v>
      </c>
      <c r="AE1523" t="n">
        <v>-0</v>
      </c>
      <c r="AF1523" t="n">
        <v>0</v>
      </c>
      <c r="AG1523" t="n">
        <v>0.01450755777020862</v>
      </c>
      <c r="AH1523" t="b">
        <v>0</v>
      </c>
      <c r="AI1523" t="b">
        <v>0</v>
      </c>
      <c r="AJ1523" t="n">
        <v>1550.712371946415</v>
      </c>
      <c r="AK1523" t="n">
        <v>0</v>
      </c>
      <c r="AL1523" t="n">
        <v>22.17809410905186</v>
      </c>
      <c r="AM1523" t="n">
        <v>0</v>
      </c>
      <c r="AN1523" t="n">
        <v>22.17850839548253</v>
      </c>
      <c r="AO1523" t="n">
        <v>0</v>
      </c>
      <c r="AP1523" t="n">
        <v>1</v>
      </c>
      <c r="AQ1523" t="n">
        <v>3</v>
      </c>
      <c r="AR1523" t="n">
        <v>0</v>
      </c>
      <c r="AS1523" t="n">
        <v>0</v>
      </c>
      <c r="AT1523" t="n">
        <v>4.527350638248364</v>
      </c>
      <c r="AU1523" t="n">
        <v>1.440760784421883</v>
      </c>
      <c r="AV1523" t="n">
        <v>4.527350638248364</v>
      </c>
    </row>
    <row r="1524" spans="1:48">
      <c r="A1524" t="n">
        <v>1521</v>
      </c>
      <c r="B1524" t="n">
        <v>0</v>
      </c>
      <c r="C1524" t="n">
        <v>0</v>
      </c>
      <c r="D1524" t="n">
        <v>0</v>
      </c>
      <c r="E1524" t="n">
        <v>73.8</v>
      </c>
      <c r="F1524" t="n">
        <v>0.09951970422570788</v>
      </c>
      <c r="G1524" t="n">
        <v>522.6590811037028</v>
      </c>
      <c r="H1524" t="n">
        <v>1929.657327434871</v>
      </c>
      <c r="I1524" t="n">
        <v>18.47614036379679</v>
      </c>
      <c r="J1524" t="n">
        <v>18.47614036379679</v>
      </c>
      <c r="K1524" t="n">
        <v>337.5702259241335</v>
      </c>
      <c r="L1524" t="n">
        <v>6</v>
      </c>
      <c r="M1524" t="n">
        <v>91.4328889285302</v>
      </c>
      <c r="N1524" t="n">
        <v>1559.163120567376</v>
      </c>
      <c r="O1524" t="b">
        <v>0</v>
      </c>
      <c r="P1524" t="n">
        <v>18.47614036379679</v>
      </c>
      <c r="Q1524" t="n">
        <v>0</v>
      </c>
      <c r="R1524" t="n">
        <v>0.9433260653250489</v>
      </c>
      <c r="S1524" t="n">
        <v>47.72481332869592</v>
      </c>
      <c r="T1524" t="n">
        <v>119.958008328397</v>
      </c>
      <c r="U1524" t="n">
        <v>19.58616542354348</v>
      </c>
      <c r="V1524" t="n">
        <v>6.798492327740803</v>
      </c>
      <c r="W1524" t="n">
        <v>0</v>
      </c>
      <c r="X1524" t="n">
        <v>0</v>
      </c>
      <c r="Y1524" t="n">
        <v>-22.82607512520868</v>
      </c>
      <c r="Z1524" t="n">
        <v>84.293831708076</v>
      </c>
      <c r="AA1524" t="n">
        <v>1559.163120567376</v>
      </c>
      <c r="AB1524" t="b">
        <v>0</v>
      </c>
      <c r="AC1524" t="b">
        <v>1</v>
      </c>
      <c r="AD1524" t="n">
        <v>89.52217942260293</v>
      </c>
      <c r="AE1524" t="n">
        <v>-0</v>
      </c>
      <c r="AF1524" t="n">
        <v>0</v>
      </c>
      <c r="AG1524" t="n">
        <v>0.002490289657058331</v>
      </c>
      <c r="AH1524" t="b">
        <v>0</v>
      </c>
      <c r="AI1524" t="b">
        <v>0</v>
      </c>
      <c r="AJ1524" t="n">
        <v>1559.163120567376</v>
      </c>
      <c r="AK1524" t="n">
        <v>0</v>
      </c>
      <c r="AL1524" t="n">
        <v>19.58616542354348</v>
      </c>
      <c r="AM1524" t="n">
        <v>0</v>
      </c>
      <c r="AN1524" t="n">
        <v>19.58633319242863</v>
      </c>
      <c r="AO1524" t="n">
        <v>0</v>
      </c>
      <c r="AP1524" t="n">
        <v>1</v>
      </c>
      <c r="AQ1524" t="n">
        <v>3</v>
      </c>
      <c r="AR1524" t="n">
        <v>0</v>
      </c>
      <c r="AS1524" t="n">
        <v>0</v>
      </c>
      <c r="AT1524" t="n">
        <v>4.086823960632239</v>
      </c>
      <c r="AU1524" t="n">
        <v>1.300569840022989</v>
      </c>
      <c r="AV1524" t="n">
        <v>4.086823960632239</v>
      </c>
    </row>
    <row r="1525" spans="1:48">
      <c r="A1525" t="n">
        <v>1522</v>
      </c>
      <c r="B1525" t="n">
        <v>0</v>
      </c>
      <c r="C1525" t="n">
        <v>0</v>
      </c>
      <c r="D1525" t="n">
        <v>0</v>
      </c>
      <c r="E1525" t="n">
        <v>74.09999999999999</v>
      </c>
      <c r="F1525" t="n">
        <v>0.03251033093425093</v>
      </c>
      <c r="G1525" t="n">
        <v>524.7837115146934</v>
      </c>
      <c r="H1525" t="n">
        <v>1937.501462912248</v>
      </c>
      <c r="I1525" t="n">
        <v>15.19518013440681</v>
      </c>
      <c r="J1525" t="n">
        <v>15.19518013440681</v>
      </c>
      <c r="K1525" t="n">
        <v>276.5011157738536</v>
      </c>
      <c r="L1525" t="n">
        <v>6</v>
      </c>
      <c r="M1525" t="n">
        <v>74.89195985207301</v>
      </c>
      <c r="N1525" t="n">
        <v>1565.501182033097</v>
      </c>
      <c r="O1525" t="b">
        <v>0</v>
      </c>
      <c r="P1525" t="n">
        <v>15.19518013440681</v>
      </c>
      <c r="Q1525" t="n">
        <v>0</v>
      </c>
      <c r="R1525" t="n">
        <v>0.9382385870970847</v>
      </c>
      <c r="S1525" t="n">
        <v>47.75373971793802</v>
      </c>
      <c r="T1525" t="n">
        <v>98.78944481555604</v>
      </c>
      <c r="U1525" t="n">
        <v>16.19543295636643</v>
      </c>
      <c r="V1525" t="n">
        <v>6.101375691703296</v>
      </c>
      <c r="W1525" t="n">
        <v>0</v>
      </c>
      <c r="X1525" t="n">
        <v>0</v>
      </c>
      <c r="Y1525" t="n">
        <v>-22.82607512520868</v>
      </c>
      <c r="Z1525" t="n">
        <v>84.28584962824623</v>
      </c>
      <c r="AA1525" t="n">
        <v>1565.501182033097</v>
      </c>
      <c r="AB1525" t="b">
        <v>0</v>
      </c>
      <c r="AC1525" t="b">
        <v>1</v>
      </c>
      <c r="AD1525" t="n">
        <v>89.5131214562834</v>
      </c>
      <c r="AE1525" t="n">
        <v>-0</v>
      </c>
      <c r="AF1525" t="n">
        <v>0</v>
      </c>
      <c r="AG1525" t="n">
        <v>-0.0255906312133215</v>
      </c>
      <c r="AH1525" t="b">
        <v>0</v>
      </c>
      <c r="AI1525" t="b">
        <v>0</v>
      </c>
      <c r="AJ1525" t="n">
        <v>1565.501182033097</v>
      </c>
      <c r="AK1525" t="n">
        <v>0</v>
      </c>
      <c r="AL1525" t="n">
        <v>16.19543295636643</v>
      </c>
      <c r="AM1525" t="n">
        <v>0</v>
      </c>
      <c r="AN1525" t="n">
        <v>16.19544665178563</v>
      </c>
      <c r="AO1525" t="n">
        <v>0</v>
      </c>
      <c r="AP1525" t="n">
        <v>1</v>
      </c>
      <c r="AQ1525" t="n">
        <v>3</v>
      </c>
      <c r="AR1525" t="n">
        <v>0</v>
      </c>
      <c r="AS1525" t="n">
        <v>0</v>
      </c>
      <c r="AT1525" t="n">
        <v>3.516913797439483</v>
      </c>
      <c r="AU1525" t="n">
        <v>1.119204560551442</v>
      </c>
      <c r="AV1525" t="n">
        <v>3.516913797439483</v>
      </c>
    </row>
    <row r="1526" spans="1:48">
      <c r="A1526" t="n">
        <v>1523</v>
      </c>
      <c r="B1526" t="n">
        <v>0</v>
      </c>
      <c r="C1526" t="n">
        <v>0</v>
      </c>
      <c r="D1526" t="n">
        <v>0</v>
      </c>
      <c r="E1526" t="n">
        <v>74</v>
      </c>
      <c r="F1526" t="n">
        <v>-0.06289436129605974</v>
      </c>
      <c r="G1526" t="n">
        <v>524.0755013776966</v>
      </c>
      <c r="H1526" t="n">
        <v>1934.886751086456</v>
      </c>
      <c r="I1526" t="n">
        <v>10.3001364221051</v>
      </c>
      <c r="J1526" t="n">
        <v>10.3001364221051</v>
      </c>
      <c r="K1526" t="n">
        <v>187.6810827969751</v>
      </c>
      <c r="L1526" t="n">
        <v>6</v>
      </c>
      <c r="M1526" t="n">
        <v>50.83452946830312</v>
      </c>
      <c r="N1526" t="n">
        <v>1563.388494877856</v>
      </c>
      <c r="O1526" t="b">
        <v>0</v>
      </c>
      <c r="P1526" t="n">
        <v>10.3001364221051</v>
      </c>
      <c r="Q1526" t="n">
        <v>0</v>
      </c>
      <c r="R1526" t="n">
        <v>0.9252801700029858</v>
      </c>
      <c r="S1526" t="n">
        <v>47.77966495183661</v>
      </c>
      <c r="T1526" t="n">
        <v>67.99456387245823</v>
      </c>
      <c r="U1526" t="n">
        <v>11.13191091307172</v>
      </c>
      <c r="V1526" t="n">
        <v>5.080542253271204</v>
      </c>
      <c r="W1526" t="n">
        <v>0</v>
      </c>
      <c r="X1526" t="n">
        <v>0</v>
      </c>
      <c r="Y1526" t="n">
        <v>-22.82607512520868</v>
      </c>
      <c r="Z1526" t="n">
        <v>84.27890059647257</v>
      </c>
      <c r="AA1526" t="n">
        <v>1563.388494877856</v>
      </c>
      <c r="AB1526" t="b">
        <v>0</v>
      </c>
      <c r="AC1526" t="b">
        <v>1</v>
      </c>
      <c r="AD1526" t="n">
        <v>89.50406348996387</v>
      </c>
      <c r="AE1526" t="n">
        <v>-0</v>
      </c>
      <c r="AF1526" t="n">
        <v>0</v>
      </c>
      <c r="AG1526" t="n">
        <v>-0.04936312571193624</v>
      </c>
      <c r="AH1526" t="b">
        <v>0</v>
      </c>
      <c r="AI1526" t="b">
        <v>0</v>
      </c>
      <c r="AJ1526" t="n">
        <v>1563.388494877856</v>
      </c>
      <c r="AK1526" t="n">
        <v>0</v>
      </c>
      <c r="AL1526" t="n">
        <v>11.13191091307172</v>
      </c>
      <c r="AM1526" t="n">
        <v>0</v>
      </c>
      <c r="AN1526" t="n">
        <v>11.1319965094417</v>
      </c>
      <c r="AO1526" t="n">
        <v>0</v>
      </c>
      <c r="AP1526" t="n">
        <v>1</v>
      </c>
      <c r="AQ1526" t="n">
        <v>3</v>
      </c>
      <c r="AR1526" t="n">
        <v>0</v>
      </c>
      <c r="AS1526" t="n">
        <v>0</v>
      </c>
      <c r="AT1526" t="n">
        <v>2.675431721640765</v>
      </c>
      <c r="AU1526" t="n">
        <v>0.8514156322183406</v>
      </c>
      <c r="AV1526" t="n">
        <v>2.675431721640765</v>
      </c>
    </row>
    <row r="1527" spans="1:48">
      <c r="A1527" t="n">
        <v>1524</v>
      </c>
      <c r="B1527" t="n">
        <v>0</v>
      </c>
      <c r="C1527" t="n">
        <v>0</v>
      </c>
      <c r="D1527" t="n">
        <v>0</v>
      </c>
      <c r="E1527" t="n">
        <v>73.59999999999999</v>
      </c>
      <c r="F1527" t="n">
        <v>-0.1975995524166816</v>
      </c>
      <c r="G1527" t="n">
        <v>521.2426608297091</v>
      </c>
      <c r="H1527" t="n">
        <v>1924.427903783286</v>
      </c>
      <c r="I1527" t="n">
        <v>3.34911477058197</v>
      </c>
      <c r="J1527" t="n">
        <v>3.34911477058197</v>
      </c>
      <c r="K1527" t="n">
        <v>61.35662455621692</v>
      </c>
      <c r="L1527" t="n">
        <v>6</v>
      </c>
      <c r="M1527" t="n">
        <v>16.61880405097966</v>
      </c>
      <c r="N1527" t="n">
        <v>1554.937746256895</v>
      </c>
      <c r="O1527" t="b">
        <v>0</v>
      </c>
      <c r="P1527" t="n">
        <v>3.349114770581969</v>
      </c>
      <c r="Q1527" t="n">
        <v>0</v>
      </c>
      <c r="R1527" t="n">
        <v>0.8501330083324892</v>
      </c>
      <c r="S1527" t="n">
        <v>47.80092569590926</v>
      </c>
      <c r="T1527" t="n">
        <v>24.19365745615511</v>
      </c>
      <c r="U1527" t="n">
        <v>3.93951856680775</v>
      </c>
      <c r="V1527" t="n">
        <v>3.625830660388203</v>
      </c>
      <c r="W1527" t="n">
        <v>0</v>
      </c>
      <c r="X1527" t="n">
        <v>0</v>
      </c>
      <c r="Y1527" t="n">
        <v>-22.82607512520868</v>
      </c>
      <c r="Z1527" t="n">
        <v>84.25179849495503</v>
      </c>
      <c r="AA1527" t="n">
        <v>1554.937746256895</v>
      </c>
      <c r="AB1527" t="b">
        <v>0</v>
      </c>
      <c r="AC1527" t="b">
        <v>1</v>
      </c>
      <c r="AD1527" t="n">
        <v>89.49500552364434</v>
      </c>
      <c r="AE1527" t="n">
        <v>-0</v>
      </c>
      <c r="AF1527" t="n">
        <v>0</v>
      </c>
      <c r="AG1527" t="n">
        <v>-0.07872458946679656</v>
      </c>
      <c r="AH1527" t="b">
        <v>0</v>
      </c>
      <c r="AI1527" t="b">
        <v>0</v>
      </c>
      <c r="AJ1527" t="n">
        <v>1554.937746256895</v>
      </c>
      <c r="AK1527" t="n">
        <v>0</v>
      </c>
      <c r="AL1527" t="n">
        <v>3.93951856680775</v>
      </c>
      <c r="AM1527" t="n">
        <v>0</v>
      </c>
      <c r="AN1527" t="n">
        <v>3.940288934137512</v>
      </c>
      <c r="AO1527" t="n">
        <v>0</v>
      </c>
      <c r="AP1527" t="n">
        <v>1</v>
      </c>
      <c r="AQ1527" t="n">
        <v>3</v>
      </c>
      <c r="AR1527" t="n">
        <v>0</v>
      </c>
      <c r="AS1527" t="n">
        <v>0</v>
      </c>
      <c r="AT1527" t="n">
        <v>1.504171192392</v>
      </c>
      <c r="AU1527" t="n">
        <v>0.4786797048028004</v>
      </c>
      <c r="AV1527" t="n">
        <v>1.504171192392</v>
      </c>
    </row>
    <row r="1528" spans="1:48">
      <c r="A1528" t="n">
        <v>1525</v>
      </c>
      <c r="B1528" t="n">
        <v>0</v>
      </c>
      <c r="C1528" t="n">
        <v>0</v>
      </c>
      <c r="D1528" t="n">
        <v>0</v>
      </c>
      <c r="E1528" t="n">
        <v>72.5</v>
      </c>
      <c r="F1528" t="n">
        <v>-0.3967074290372032</v>
      </c>
      <c r="G1528" t="n">
        <v>513.4523493227433</v>
      </c>
      <c r="H1528" t="n">
        <v>1895.666073699568</v>
      </c>
      <c r="I1528" t="n">
        <v>-6.835882243084749</v>
      </c>
      <c r="J1528" t="n">
        <v>-6.835882243084749</v>
      </c>
      <c r="K1528" t="n">
        <v>-127.1351996908111</v>
      </c>
      <c r="L1528" t="n">
        <v>6</v>
      </c>
      <c r="M1528" t="n">
        <v>-34.43531952622186</v>
      </c>
      <c r="N1528" t="n">
        <v>1531.698187549251</v>
      </c>
      <c r="O1528" t="b">
        <v>0</v>
      </c>
      <c r="P1528" t="n">
        <v>-6.83588224308475</v>
      </c>
      <c r="Q1528" t="n">
        <v>0</v>
      </c>
      <c r="R1528" t="n">
        <v>0.8781746824067583</v>
      </c>
      <c r="S1528" t="n">
        <v>47.81479119887203</v>
      </c>
      <c r="T1528" t="n">
        <v>-37.42602201548902</v>
      </c>
      <c r="U1528" t="n">
        <v>-6.003098717790949</v>
      </c>
      <c r="V1528" t="n">
        <v>-2.99070248926715</v>
      </c>
      <c r="W1528" t="n">
        <v>-59.48000440977194</v>
      </c>
      <c r="X1528" t="n">
        <v>2</v>
      </c>
      <c r="Y1528" t="n">
        <v>36.65392928456325</v>
      </c>
      <c r="Z1528" t="n">
        <v>84.19489770249628</v>
      </c>
      <c r="AA1528" t="n">
        <v>1531.698187549251</v>
      </c>
      <c r="AB1528" t="b">
        <v>0</v>
      </c>
      <c r="AC1528" t="b">
        <v>1</v>
      </c>
      <c r="AD1528" t="n">
        <v>89.49774914550136</v>
      </c>
      <c r="AE1528" t="n">
        <v>1.242865763786279</v>
      </c>
      <c r="AF1528" t="n">
        <v>0</v>
      </c>
      <c r="AG1528" t="n">
        <v>-0.1085188725059095</v>
      </c>
      <c r="AH1528" t="b">
        <v>0</v>
      </c>
      <c r="AI1528" t="b">
        <v>0</v>
      </c>
      <c r="AJ1528" t="n">
        <v>1531.698187549251</v>
      </c>
      <c r="AK1528" t="n">
        <v>0</v>
      </c>
      <c r="AL1528" t="n">
        <v>-6.003098717790949</v>
      </c>
      <c r="AM1528" t="n">
        <v>0</v>
      </c>
      <c r="AN1528" t="n">
        <v>-4.757548651842299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 spans="1:48">
      <c r="A1529" t="n">
        <v>1526</v>
      </c>
      <c r="B1529" t="n">
        <v>0</v>
      </c>
      <c r="C1529" t="n">
        <v>0</v>
      </c>
      <c r="D1529" t="n">
        <v>0</v>
      </c>
      <c r="E1529" t="n">
        <v>70.8</v>
      </c>
      <c r="F1529" t="n">
        <v>-0.5489040647678429</v>
      </c>
      <c r="G1529" t="n">
        <v>501.4127769937962</v>
      </c>
      <c r="H1529" t="n">
        <v>1851.215972661096</v>
      </c>
      <c r="I1529" t="n">
        <v>-14.39471178477237</v>
      </c>
      <c r="J1529" t="n">
        <v>-14.39471178477237</v>
      </c>
      <c r="K1529" t="n">
        <v>-274.1441351373494</v>
      </c>
      <c r="L1529" t="n">
        <v>6</v>
      </c>
      <c r="M1529" t="n">
        <v>-74.25355772950958</v>
      </c>
      <c r="N1529" t="n">
        <v>1495.782505910165</v>
      </c>
      <c r="O1529" t="b">
        <v>0</v>
      </c>
      <c r="P1529" t="n">
        <v>-14.39471178477237</v>
      </c>
      <c r="Q1529" t="n">
        <v>0</v>
      </c>
      <c r="R1529" t="n">
        <v>0.9262002063495842</v>
      </c>
      <c r="S1529" t="n">
        <v>47.83779670184676</v>
      </c>
      <c r="T1529" t="n">
        <v>-85.11591644958236</v>
      </c>
      <c r="U1529" t="n">
        <v>-13.33238502539896</v>
      </c>
      <c r="V1529" t="n">
        <v>-10.86235872007276</v>
      </c>
      <c r="W1529" t="n">
        <v>-68.58767788620071</v>
      </c>
      <c r="X1529" t="n">
        <v>2</v>
      </c>
      <c r="Y1529" t="n">
        <v>45.76160276099203</v>
      </c>
      <c r="Z1529" t="n">
        <v>84.04176999513372</v>
      </c>
      <c r="AA1529" t="n">
        <v>1495.782505910165</v>
      </c>
      <c r="AB1529" t="b">
        <v>0</v>
      </c>
      <c r="AC1529" t="b">
        <v>1</v>
      </c>
      <c r="AD1529" t="n">
        <v>89.51410143360563</v>
      </c>
      <c r="AE1529" t="n">
        <v>1.433175358816134</v>
      </c>
      <c r="AF1529" t="n">
        <v>0</v>
      </c>
      <c r="AG1529" t="n">
        <v>-0.1198731994944657</v>
      </c>
      <c r="AH1529" t="b">
        <v>0</v>
      </c>
      <c r="AI1529" t="b">
        <v>0</v>
      </c>
      <c r="AJ1529" t="n">
        <v>1495.782505910165</v>
      </c>
      <c r="AK1529" t="n">
        <v>0</v>
      </c>
      <c r="AL1529" t="n">
        <v>-13.33238502539896</v>
      </c>
      <c r="AM1529" t="n">
        <v>6.890463509276082</v>
      </c>
      <c r="AN1529" t="n">
        <v>-5.003538474157554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 spans="1:48">
      <c r="A1530" t="n">
        <v>1527</v>
      </c>
      <c r="B1530" t="n">
        <v>0</v>
      </c>
      <c r="C1530" t="n">
        <v>0</v>
      </c>
      <c r="D1530" t="n">
        <v>0</v>
      </c>
      <c r="E1530" t="n">
        <v>68.59999999999999</v>
      </c>
      <c r="F1530" t="n">
        <v>-0.6576763118914464</v>
      </c>
      <c r="G1530" t="n">
        <v>485.8321539798646</v>
      </c>
      <c r="H1530" t="n">
        <v>1793.69231249366</v>
      </c>
      <c r="I1530" t="n">
        <v>-19.45753559645344</v>
      </c>
      <c r="J1530" t="n">
        <v>-19.45753559645344</v>
      </c>
      <c r="K1530" t="n">
        <v>-382.4484993667695</v>
      </c>
      <c r="L1530" t="n">
        <v>6</v>
      </c>
      <c r="M1530" t="n">
        <v>-103.5884342813569</v>
      </c>
      <c r="N1530" t="n">
        <v>1449.303388494878</v>
      </c>
      <c r="O1530" t="b">
        <v>0</v>
      </c>
      <c r="P1530" t="n">
        <v>-19.45753559645344</v>
      </c>
      <c r="Q1530" t="n">
        <v>0</v>
      </c>
      <c r="R1530" t="n">
        <v>0.938132381577521</v>
      </c>
      <c r="S1530" t="n">
        <v>47.86714329754733</v>
      </c>
      <c r="T1530" t="n">
        <v>-120.271862074574</v>
      </c>
      <c r="U1530" t="n">
        <v>-18.25374420873026</v>
      </c>
      <c r="V1530" t="n">
        <v>-16.68342779321716</v>
      </c>
      <c r="W1530" t="n">
        <v>-69.72061004338603</v>
      </c>
      <c r="X1530" t="n">
        <v>2</v>
      </c>
      <c r="Y1530" t="n">
        <v>46.89453491817735</v>
      </c>
      <c r="Z1530" t="n">
        <v>83.88081123783445</v>
      </c>
      <c r="AA1530" t="n">
        <v>1449.303388494878</v>
      </c>
      <c r="AB1530" t="b">
        <v>0</v>
      </c>
      <c r="AC1530" t="b">
        <v>1</v>
      </c>
      <c r="AD1530" t="n">
        <v>89.53248558790706</v>
      </c>
      <c r="AE1530" t="n">
        <v>1.456848568070753</v>
      </c>
      <c r="AF1530" t="n">
        <v>0</v>
      </c>
      <c r="AG1530" t="n">
        <v>-0.123789265053831</v>
      </c>
      <c r="AH1530" t="b">
        <v>0</v>
      </c>
      <c r="AI1530" t="b">
        <v>0</v>
      </c>
      <c r="AJ1530" t="n">
        <v>1449.303388494878</v>
      </c>
      <c r="AK1530" t="n">
        <v>0</v>
      </c>
      <c r="AL1530" t="n">
        <v>-18.25374420873026</v>
      </c>
      <c r="AM1530" t="n">
        <v>11.97451054060857</v>
      </c>
      <c r="AN1530" t="n">
        <v>-4.815140223296375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 spans="1:48">
      <c r="A1531" t="n">
        <v>1528</v>
      </c>
      <c r="B1531" t="n">
        <v>0</v>
      </c>
      <c r="C1531" t="n">
        <v>0</v>
      </c>
      <c r="D1531" t="n">
        <v>0</v>
      </c>
      <c r="E1531" t="n">
        <v>66.2</v>
      </c>
      <c r="F1531" t="n">
        <v>-0.6537240209996913</v>
      </c>
      <c r="G1531" t="n">
        <v>468.8351106919394</v>
      </c>
      <c r="H1531" t="n">
        <v>1730.93922867464</v>
      </c>
      <c r="I1531" t="n">
        <v>-18.98490041906257</v>
      </c>
      <c r="J1531" t="n">
        <v>-18.98490041906257</v>
      </c>
      <c r="K1531" t="n">
        <v>-386.6870049056441</v>
      </c>
      <c r="L1531" t="n">
        <v>6</v>
      </c>
      <c r="M1531" t="n">
        <v>-104.7364585334897</v>
      </c>
      <c r="N1531" t="n">
        <v>1398.59889676911</v>
      </c>
      <c r="O1531" t="b">
        <v>0</v>
      </c>
      <c r="P1531" t="n">
        <v>-18.98490041906257</v>
      </c>
      <c r="Q1531" t="n">
        <v>0</v>
      </c>
      <c r="R1531" t="n">
        <v>0.9388693863464634</v>
      </c>
      <c r="S1531" t="n">
        <v>47.90039782949961</v>
      </c>
      <c r="T1531" t="n">
        <v>-121.70031503891</v>
      </c>
      <c r="U1531" t="n">
        <v>-17.82434180629399</v>
      </c>
      <c r="V1531" t="n">
        <v>-16.96385650542031</v>
      </c>
      <c r="W1531" t="n">
        <v>-69.72061004338603</v>
      </c>
      <c r="X1531" t="n">
        <v>2</v>
      </c>
      <c r="Y1531" t="n">
        <v>46.89453491817735</v>
      </c>
      <c r="Z1531" t="n">
        <v>83.71985248053518</v>
      </c>
      <c r="AA1531" t="n">
        <v>1398.59889676911</v>
      </c>
      <c r="AB1531" t="b">
        <v>0</v>
      </c>
      <c r="AC1531" t="b">
        <v>1</v>
      </c>
      <c r="AD1531" t="n">
        <v>89.55109453033491</v>
      </c>
      <c r="AE1531" t="n">
        <v>1.456848568070753</v>
      </c>
      <c r="AF1531" t="n">
        <v>0</v>
      </c>
      <c r="AG1531" t="n">
        <v>-0.1192409820693854</v>
      </c>
      <c r="AH1531" t="b">
        <v>0</v>
      </c>
      <c r="AI1531" t="b">
        <v>0</v>
      </c>
      <c r="AJ1531" t="n">
        <v>1398.59889676911</v>
      </c>
      <c r="AK1531" t="n">
        <v>0</v>
      </c>
      <c r="AL1531" t="n">
        <v>-17.82434180629399</v>
      </c>
      <c r="AM1531" t="n">
        <v>11.74708163725269</v>
      </c>
      <c r="AN1531" t="n">
        <v>-4.613166724215991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 spans="1:48">
      <c r="A1532" t="n">
        <v>1529</v>
      </c>
      <c r="B1532" t="n">
        <v>0</v>
      </c>
      <c r="C1532" t="n">
        <v>0</v>
      </c>
      <c r="D1532" t="n">
        <v>0</v>
      </c>
      <c r="E1532" t="n">
        <v>64</v>
      </c>
      <c r="F1532" t="n">
        <v>-0.5607609374431011</v>
      </c>
      <c r="G1532" t="n">
        <v>453.2544876780079</v>
      </c>
      <c r="H1532" t="n">
        <v>1673.415568507205</v>
      </c>
      <c r="I1532" t="n">
        <v>-14.59687174337355</v>
      </c>
      <c r="J1532" t="n">
        <v>-14.59687174337355</v>
      </c>
      <c r="K1532" t="n">
        <v>-307.531113949392</v>
      </c>
      <c r="L1532" t="n">
        <v>6</v>
      </c>
      <c r="M1532" t="n">
        <v>-83.29661807946695</v>
      </c>
      <c r="N1532" t="n">
        <v>1352.119779353822</v>
      </c>
      <c r="O1532" t="b">
        <v>0</v>
      </c>
      <c r="P1532" t="n">
        <v>-14.59687174337355</v>
      </c>
      <c r="Q1532" t="n">
        <v>0</v>
      </c>
      <c r="R1532" t="n">
        <v>0.9321190030876625</v>
      </c>
      <c r="S1532" t="n">
        <v>47.93245806341091</v>
      </c>
      <c r="T1532" t="n">
        <v>-96.09203045149319</v>
      </c>
      <c r="U1532" t="n">
        <v>-13.60602153763182</v>
      </c>
      <c r="V1532" t="n">
        <v>-12.79541237202623</v>
      </c>
      <c r="W1532" t="n">
        <v>-68.58767788620071</v>
      </c>
      <c r="X1532" t="n">
        <v>2</v>
      </c>
      <c r="Y1532" t="n">
        <v>45.76160276099203</v>
      </c>
      <c r="Z1532" t="n">
        <v>83.57054990215393</v>
      </c>
      <c r="AA1532" t="n">
        <v>1352.119779353822</v>
      </c>
      <c r="AB1532" t="b">
        <v>0</v>
      </c>
      <c r="AC1532" t="b">
        <v>1</v>
      </c>
      <c r="AD1532" t="n">
        <v>89.56947868463634</v>
      </c>
      <c r="AE1532" t="n">
        <v>1.433175358816134</v>
      </c>
      <c r="AF1532" t="n">
        <v>0</v>
      </c>
      <c r="AG1532" t="n">
        <v>-0.1053039362332705</v>
      </c>
      <c r="AH1532" t="b">
        <v>0</v>
      </c>
      <c r="AI1532" t="b">
        <v>0</v>
      </c>
      <c r="AJ1532" t="n">
        <v>1352.119779353822</v>
      </c>
      <c r="AK1532" t="n">
        <v>0</v>
      </c>
      <c r="AL1532" t="n">
        <v>-13.60602153763182</v>
      </c>
      <c r="AM1532" t="n">
        <v>7.736195469012323</v>
      </c>
      <c r="AN1532" t="n">
        <v>-4.431172542125056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 spans="1:48">
      <c r="A1533" t="n">
        <v>1530</v>
      </c>
      <c r="B1533" t="n">
        <v>0</v>
      </c>
      <c r="C1533" t="n">
        <v>0</v>
      </c>
      <c r="D1533" t="n">
        <v>0</v>
      </c>
      <c r="E1533" t="n">
        <v>62.2</v>
      </c>
      <c r="F1533" t="n">
        <v>-0.4365655625612437</v>
      </c>
      <c r="G1533" t="n">
        <v>440.5067052120639</v>
      </c>
      <c r="H1533" t="n">
        <v>1626.35075564294</v>
      </c>
      <c r="I1533" t="n">
        <v>-9.133309730370906</v>
      </c>
      <c r="J1533" t="n">
        <v>-9.133309730370906</v>
      </c>
      <c r="K1533" t="n">
        <v>-197.9917272330355</v>
      </c>
      <c r="L1533" t="n">
        <v>6</v>
      </c>
      <c r="M1533" t="n">
        <v>-53.62722839464666</v>
      </c>
      <c r="N1533" t="n">
        <v>1314.091410559496</v>
      </c>
      <c r="O1533" t="b">
        <v>0</v>
      </c>
      <c r="P1533" t="n">
        <v>-9.133309730370906</v>
      </c>
      <c r="Q1533" t="n">
        <v>0</v>
      </c>
      <c r="R1533" t="n">
        <v>0.9134420092316832</v>
      </c>
      <c r="S1533" t="n">
        <v>47.95983013149745</v>
      </c>
      <c r="T1533" t="n">
        <v>-60.62544957219359</v>
      </c>
      <c r="U1533" t="n">
        <v>-8.342748791045283</v>
      </c>
      <c r="V1533" t="n">
        <v>-6.998221177546924</v>
      </c>
      <c r="W1533" t="n">
        <v>-59.48000440977194</v>
      </c>
      <c r="X1533" t="n">
        <v>2</v>
      </c>
      <c r="Y1533" t="n">
        <v>36.65392928456325</v>
      </c>
      <c r="Z1533" t="n">
        <v>83.49989155514113</v>
      </c>
      <c r="AA1533" t="n">
        <v>1314.091410559496</v>
      </c>
      <c r="AB1533" t="b">
        <v>0</v>
      </c>
      <c r="AC1533" t="b">
        <v>1</v>
      </c>
      <c r="AD1533" t="n">
        <v>89.58583097274061</v>
      </c>
      <c r="AE1533" t="n">
        <v>1.242865763786279</v>
      </c>
      <c r="AF1533" t="n">
        <v>0</v>
      </c>
      <c r="AG1533" t="n">
        <v>-0.07700612598661943</v>
      </c>
      <c r="AH1533" t="b">
        <v>0</v>
      </c>
      <c r="AI1533" t="b">
        <v>0</v>
      </c>
      <c r="AJ1533" t="n">
        <v>1314.091410559496</v>
      </c>
      <c r="AK1533" t="n">
        <v>0</v>
      </c>
      <c r="AL1533" t="n">
        <v>-8.342748791045283</v>
      </c>
      <c r="AM1533" t="n">
        <v>2.812156777927091</v>
      </c>
      <c r="AN1533" t="n">
        <v>-4.284435924870131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 spans="1:48">
      <c r="A1534" t="n">
        <v>1531</v>
      </c>
      <c r="B1534" t="n">
        <v>0</v>
      </c>
      <c r="C1534" t="n">
        <v>0</v>
      </c>
      <c r="D1534" t="n">
        <v>0</v>
      </c>
      <c r="E1534" t="n">
        <v>60.9</v>
      </c>
      <c r="F1534" t="n">
        <v>-0.2763101456452599</v>
      </c>
      <c r="G1534" t="n">
        <v>431.2999734311044</v>
      </c>
      <c r="H1534" t="n">
        <v>1592.359501907637</v>
      </c>
      <c r="I1534" t="n">
        <v>-2.410684987804858</v>
      </c>
      <c r="J1534" t="n">
        <v>-2.410684987804858</v>
      </c>
      <c r="K1534" t="n">
        <v>-53.37432724528414</v>
      </c>
      <c r="L1534" t="n">
        <v>6</v>
      </c>
      <c r="M1534" t="n">
        <v>-14.45675169157208</v>
      </c>
      <c r="N1534" t="n">
        <v>1286.626477541371</v>
      </c>
      <c r="O1534" t="b">
        <v>0</v>
      </c>
      <c r="P1534" t="n">
        <v>-2.410684987804858</v>
      </c>
      <c r="Q1534" t="n">
        <v>0</v>
      </c>
      <c r="R1534" t="n">
        <v>0.7699816412057963</v>
      </c>
      <c r="S1534" t="n">
        <v>47.9816692427298</v>
      </c>
      <c r="T1534" t="n">
        <v>-13.77652647769968</v>
      </c>
      <c r="U1534" t="n">
        <v>-1.85618318334016</v>
      </c>
      <c r="V1534" t="n">
        <v>0.6802252138724008</v>
      </c>
      <c r="W1534" t="n">
        <v>0</v>
      </c>
      <c r="X1534" t="n">
        <v>0</v>
      </c>
      <c r="Y1534" t="n">
        <v>-22.82607512520868</v>
      </c>
      <c r="Z1534" t="n">
        <v>83.48441169426341</v>
      </c>
      <c r="AA1534" t="n">
        <v>1286.626477541371</v>
      </c>
      <c r="AB1534" t="b">
        <v>0</v>
      </c>
      <c r="AC1534" t="b">
        <v>1</v>
      </c>
      <c r="AD1534" t="n">
        <v>89.58857459459763</v>
      </c>
      <c r="AE1534" t="n">
        <v>-0</v>
      </c>
      <c r="AF1534" t="n">
        <v>0</v>
      </c>
      <c r="AG1534" t="n">
        <v>-0.04253075002291423</v>
      </c>
      <c r="AH1534" t="b">
        <v>0</v>
      </c>
      <c r="AI1534" t="b">
        <v>0</v>
      </c>
      <c r="AJ1534" t="n">
        <v>1286.626477541371</v>
      </c>
      <c r="AK1534" t="n">
        <v>0</v>
      </c>
      <c r="AL1534" t="n">
        <v>-1.85618318334016</v>
      </c>
      <c r="AM1534" t="n">
        <v>0</v>
      </c>
      <c r="AN1534" t="n">
        <v>-1.854813641420583</v>
      </c>
      <c r="AO1534" t="n">
        <v>0</v>
      </c>
      <c r="AP1534" t="n">
        <v>1</v>
      </c>
      <c r="AQ1534" t="n">
        <v>3</v>
      </c>
      <c r="AR1534" t="n">
        <v>0</v>
      </c>
      <c r="AS1534" t="n">
        <v>0</v>
      </c>
      <c r="AT1534" t="n">
        <v>0.4165587843542905</v>
      </c>
      <c r="AU1534" t="n">
        <v>0.1325635253063405</v>
      </c>
      <c r="AV1534" t="n">
        <v>0.4165587843542905</v>
      </c>
    </row>
    <row r="1535" spans="1:48">
      <c r="A1535" t="n">
        <v>1532</v>
      </c>
      <c r="B1535" t="n">
        <v>0</v>
      </c>
      <c r="C1535" t="n">
        <v>0</v>
      </c>
      <c r="D1535" t="n">
        <v>0</v>
      </c>
      <c r="E1535" t="n">
        <v>60.2</v>
      </c>
      <c r="F1535" t="n">
        <v>-0.1248605215243845</v>
      </c>
      <c r="G1535" t="n">
        <v>426.3425024721262</v>
      </c>
      <c r="H1535" t="n">
        <v>1574.05651912709</v>
      </c>
      <c r="I1535" t="n">
        <v>3.792385691869453</v>
      </c>
      <c r="J1535" t="n">
        <v>3.792385691869453</v>
      </c>
      <c r="K1535" t="n">
        <v>84.94254156770995</v>
      </c>
      <c r="L1535" t="n">
        <v>6</v>
      </c>
      <c r="M1535" t="n">
        <v>23.00718894033314</v>
      </c>
      <c r="N1535" t="n">
        <v>1271.837667454689</v>
      </c>
      <c r="O1535" t="b">
        <v>0</v>
      </c>
      <c r="P1535" t="n">
        <v>3.792385691869453</v>
      </c>
      <c r="Q1535" t="n">
        <v>0</v>
      </c>
      <c r="R1535" t="n">
        <v>0.8852093700438398</v>
      </c>
      <c r="S1535" t="n">
        <v>47.99698726058757</v>
      </c>
      <c r="T1535" t="n">
        <v>32.16667683558962</v>
      </c>
      <c r="U1535" t="n">
        <v>4.284168040021578</v>
      </c>
      <c r="V1535" t="n">
        <v>3.692433097553558</v>
      </c>
      <c r="W1535" t="n">
        <v>0</v>
      </c>
      <c r="X1535" t="n">
        <v>0</v>
      </c>
      <c r="Y1535" t="n">
        <v>-22.82607512520868</v>
      </c>
      <c r="Z1535" t="n">
        <v>83.48412390551148</v>
      </c>
      <c r="AA1535" t="n">
        <v>1271.837667454689</v>
      </c>
      <c r="AB1535" t="b">
        <v>0</v>
      </c>
      <c r="AC1535" t="b">
        <v>1</v>
      </c>
      <c r="AD1535" t="n">
        <v>89.5795166282781</v>
      </c>
      <c r="AE1535" t="n">
        <v>-0</v>
      </c>
      <c r="AF1535" t="n">
        <v>0</v>
      </c>
      <c r="AG1535" t="n">
        <v>-0.01345891281899236</v>
      </c>
      <c r="AH1535" t="b">
        <v>0</v>
      </c>
      <c r="AI1535" t="b">
        <v>0</v>
      </c>
      <c r="AJ1535" t="n">
        <v>1271.837667454689</v>
      </c>
      <c r="AK1535" t="n">
        <v>0</v>
      </c>
      <c r="AL1535" t="n">
        <v>4.284168040021578</v>
      </c>
      <c r="AM1535" t="n">
        <v>0</v>
      </c>
      <c r="AN1535" t="n">
        <v>4.345756541801364</v>
      </c>
      <c r="AO1535" t="n">
        <v>0</v>
      </c>
      <c r="AP1535" t="n">
        <v>1</v>
      </c>
      <c r="AQ1535" t="n">
        <v>3</v>
      </c>
      <c r="AR1535" t="n">
        <v>0</v>
      </c>
      <c r="AS1535" t="n">
        <v>0</v>
      </c>
      <c r="AT1535" t="n">
        <v>1.411446624486498</v>
      </c>
      <c r="AU1535" t="n">
        <v>0.4491715151648982</v>
      </c>
      <c r="AV1535" t="n">
        <v>1.411446624486498</v>
      </c>
    </row>
    <row r="1536" spans="1:48">
      <c r="A1536" t="n">
        <v>1533</v>
      </c>
      <c r="B1536" t="n">
        <v>0</v>
      </c>
      <c r="C1536" t="n">
        <v>0</v>
      </c>
      <c r="D1536" t="n">
        <v>0</v>
      </c>
      <c r="E1536" t="n">
        <v>60</v>
      </c>
      <c r="F1536" t="n">
        <v>0.02575223174279451</v>
      </c>
      <c r="G1536" t="n">
        <v>424.9260821981324</v>
      </c>
      <c r="H1536" t="n">
        <v>1568.827095475505</v>
      </c>
      <c r="I1536" t="n">
        <v>9.967499085859041</v>
      </c>
      <c r="J1536" t="n">
        <v>9.967499085859041</v>
      </c>
      <c r="K1536" t="n">
        <v>223.9980292438806</v>
      </c>
      <c r="L1536" t="n">
        <v>5</v>
      </c>
      <c r="M1536" t="n">
        <v>60.67118885262204</v>
      </c>
      <c r="N1536" t="n">
        <v>1568.827095475505</v>
      </c>
      <c r="O1536" t="b">
        <v>1</v>
      </c>
      <c r="P1536" t="n">
        <v>9.967499085859041</v>
      </c>
      <c r="Q1536" t="n">
        <v>1.152073614953791</v>
      </c>
      <c r="R1536" t="n">
        <v>1</v>
      </c>
      <c r="S1536" t="n">
        <v>48.00901318711906</v>
      </c>
      <c r="T1536" t="n">
        <v>60.67118885262204</v>
      </c>
      <c r="U1536" t="n">
        <v>9.967499085859041</v>
      </c>
      <c r="V1536" t="n">
        <v>0</v>
      </c>
      <c r="W1536" t="n">
        <v>0</v>
      </c>
      <c r="X1536" t="n">
        <v>0</v>
      </c>
      <c r="Y1536" t="n">
        <v>-22.82607512520868</v>
      </c>
      <c r="Z1536" t="n">
        <v>83.50674005574474</v>
      </c>
      <c r="AA1536" t="n">
        <v>1568.827095475505</v>
      </c>
      <c r="AB1536" t="b">
        <v>0</v>
      </c>
      <c r="AC1536" t="b">
        <v>1</v>
      </c>
      <c r="AD1536" t="n">
        <v>89.57045866195857</v>
      </c>
      <c r="AE1536" t="n">
        <v>-0</v>
      </c>
      <c r="AF1536" t="n">
        <v>0</v>
      </c>
      <c r="AG1536" t="n">
        <v>0.01416210638429449</v>
      </c>
      <c r="AH1536" t="b">
        <v>0</v>
      </c>
      <c r="AI1536" t="b">
        <v>0</v>
      </c>
      <c r="AJ1536" t="n">
        <v>1569.979169090459</v>
      </c>
      <c r="AK1536" t="n">
        <v>0</v>
      </c>
      <c r="AL1536" t="n">
        <v>9.974818753359054</v>
      </c>
      <c r="AM1536" t="n">
        <v>0</v>
      </c>
      <c r="AN1536" t="n">
        <v>10.04732727943851</v>
      </c>
      <c r="AO1536" t="n">
        <v>0</v>
      </c>
      <c r="AP1536" t="n">
        <v>1</v>
      </c>
      <c r="AQ1536" t="n">
        <v>3</v>
      </c>
      <c r="AR1536" t="n">
        <v>0</v>
      </c>
      <c r="AS1536" t="n">
        <v>0</v>
      </c>
      <c r="AT1536" t="n">
        <v>2.501088218668455</v>
      </c>
      <c r="AU1536" t="n">
        <v>0.7959334524244579</v>
      </c>
      <c r="AV1536" t="n">
        <v>2.501088218668455</v>
      </c>
    </row>
    <row r="1537" spans="1:48">
      <c r="A1537" t="n">
        <v>1534</v>
      </c>
      <c r="B1537" t="n">
        <v>0</v>
      </c>
      <c r="C1537" t="n">
        <v>0</v>
      </c>
      <c r="D1537" t="n">
        <v>0</v>
      </c>
      <c r="E1537" t="n">
        <v>60.4</v>
      </c>
      <c r="F1537" t="n">
        <v>0.1885182612198797</v>
      </c>
      <c r="G1537" t="n">
        <v>427.7589227461199</v>
      </c>
      <c r="H1537" t="n">
        <v>1579.285942778675</v>
      </c>
      <c r="I1537" t="n">
        <v>16.84853115142926</v>
      </c>
      <c r="J1537" t="n">
        <v>16.84853115142926</v>
      </c>
      <c r="K1537" t="n">
        <v>376.1268612759156</v>
      </c>
      <c r="L1537" t="n">
        <v>5</v>
      </c>
      <c r="M1537" t="n">
        <v>101.8761812773336</v>
      </c>
      <c r="N1537" t="n">
        <v>1579.285942778675</v>
      </c>
      <c r="O1537" t="b">
        <v>0</v>
      </c>
      <c r="P1537" t="n">
        <v>16.84853115142926</v>
      </c>
      <c r="Q1537" t="n">
        <v>0</v>
      </c>
      <c r="R1537" t="n">
        <v>1</v>
      </c>
      <c r="S1537" t="n">
        <v>48.00901318711906</v>
      </c>
      <c r="T1537" t="n">
        <v>101.8761812773336</v>
      </c>
      <c r="U1537" t="n">
        <v>16.84853115142925</v>
      </c>
      <c r="V1537" t="n">
        <v>0</v>
      </c>
      <c r="W1537" t="n">
        <v>0</v>
      </c>
      <c r="X1537" t="n">
        <v>0</v>
      </c>
      <c r="Y1537" t="n">
        <v>-22.82607512520868</v>
      </c>
      <c r="Z1537" t="n">
        <v>83.52845714810603</v>
      </c>
      <c r="AA1537" t="n">
        <v>1579.285942778675</v>
      </c>
      <c r="AB1537" t="b">
        <v>0</v>
      </c>
      <c r="AC1537" t="b">
        <v>1</v>
      </c>
      <c r="AD1537" t="n">
        <v>89.56140069563904</v>
      </c>
      <c r="AE1537" t="n">
        <v>-0</v>
      </c>
      <c r="AF1537" t="n">
        <v>0</v>
      </c>
      <c r="AG1537" t="n">
        <v>0.03723201963620471</v>
      </c>
      <c r="AH1537" t="b">
        <v>0</v>
      </c>
      <c r="AI1537" t="b">
        <v>0</v>
      </c>
      <c r="AJ1537" t="n">
        <v>1579.285942778675</v>
      </c>
      <c r="AK1537" t="n">
        <v>0</v>
      </c>
      <c r="AL1537" t="n">
        <v>16.84853115142925</v>
      </c>
      <c r="AM1537" t="n">
        <v>0</v>
      </c>
      <c r="AN1537" t="n">
        <v>16.84949536399792</v>
      </c>
      <c r="AO1537" t="n">
        <v>0</v>
      </c>
      <c r="AP1537" t="n">
        <v>1</v>
      </c>
      <c r="AQ1537" t="n">
        <v>3</v>
      </c>
      <c r="AR1537" t="n">
        <v>0</v>
      </c>
      <c r="AS1537" t="n">
        <v>0</v>
      </c>
      <c r="AT1537" t="n">
        <v>3.632784157946133</v>
      </c>
      <c r="AU1537" t="n">
        <v>1.156078548195439</v>
      </c>
      <c r="AV1537" t="n">
        <v>3.632784157946133</v>
      </c>
    </row>
    <row r="1538" spans="1:48">
      <c r="A1538" t="n">
        <v>1535</v>
      </c>
      <c r="B1538" t="n">
        <v>0</v>
      </c>
      <c r="C1538" t="n">
        <v>0</v>
      </c>
      <c r="D1538" t="n">
        <v>0</v>
      </c>
      <c r="E1538" t="n">
        <v>61.4</v>
      </c>
      <c r="F1538" t="n">
        <v>0.3868413900443493</v>
      </c>
      <c r="G1538" t="n">
        <v>434.8410241160888</v>
      </c>
      <c r="H1538" t="n">
        <v>1605.4330610366</v>
      </c>
      <c r="I1538" t="n">
        <v>25.63969706994357</v>
      </c>
      <c r="J1538" t="n">
        <v>25.63969706994357</v>
      </c>
      <c r="K1538" t="n">
        <v>563.058814842303</v>
      </c>
      <c r="L1538" t="n">
        <v>5</v>
      </c>
      <c r="M1538" t="n">
        <v>152.5078046701796</v>
      </c>
      <c r="N1538" t="n">
        <v>1605.4330610366</v>
      </c>
      <c r="O1538" t="b">
        <v>0</v>
      </c>
      <c r="P1538" t="n">
        <v>25.63969706994357</v>
      </c>
      <c r="Q1538" t="n">
        <v>0</v>
      </c>
      <c r="R1538" t="n">
        <v>1</v>
      </c>
      <c r="S1538" t="n">
        <v>48.00901318711906</v>
      </c>
      <c r="T1538" t="n">
        <v>152.5078046701796</v>
      </c>
      <c r="U1538" t="n">
        <v>25.63969706994357</v>
      </c>
      <c r="V1538" t="n">
        <v>0</v>
      </c>
      <c r="W1538" t="n">
        <v>0</v>
      </c>
      <c r="X1538" t="n">
        <v>0</v>
      </c>
      <c r="Y1538" t="n">
        <v>-22.82607512520868</v>
      </c>
      <c r="Z1538" t="n">
        <v>83.5863458151365</v>
      </c>
      <c r="AA1538" t="n">
        <v>1605.4330610366</v>
      </c>
      <c r="AB1538" t="b">
        <v>0</v>
      </c>
      <c r="AC1538" t="b">
        <v>1</v>
      </c>
      <c r="AD1538" t="n">
        <v>89.55234272931951</v>
      </c>
      <c r="AE1538" t="n">
        <v>-0</v>
      </c>
      <c r="AF1538" t="n">
        <v>0</v>
      </c>
      <c r="AG1538" t="n">
        <v>0.06310966069636037</v>
      </c>
      <c r="AH1538" t="b">
        <v>0</v>
      </c>
      <c r="AI1538" t="b">
        <v>0</v>
      </c>
      <c r="AJ1538" t="n">
        <v>1605.4330610366</v>
      </c>
      <c r="AK1538" t="n">
        <v>0</v>
      </c>
      <c r="AL1538" t="n">
        <v>25.63969706994357</v>
      </c>
      <c r="AM1538" t="n">
        <v>0</v>
      </c>
      <c r="AN1538" t="n">
        <v>25.64380864932667</v>
      </c>
      <c r="AO1538" t="n">
        <v>0</v>
      </c>
      <c r="AP1538" t="n">
        <v>1</v>
      </c>
      <c r="AQ1538" t="n">
        <v>3</v>
      </c>
      <c r="AR1538" t="n">
        <v>0</v>
      </c>
      <c r="AS1538" t="n">
        <v>0</v>
      </c>
      <c r="AT1538" t="n">
        <v>5.143073866583352</v>
      </c>
      <c r="AU1538" t="n">
        <v>1.636705378142575</v>
      </c>
      <c r="AV1538" t="n">
        <v>5.143073866583352</v>
      </c>
    </row>
    <row r="1539" spans="1:48">
      <c r="A1539" t="n">
        <v>1536</v>
      </c>
      <c r="B1539" t="n">
        <v>0</v>
      </c>
      <c r="C1539" t="n">
        <v>0</v>
      </c>
      <c r="D1539" t="n">
        <v>0</v>
      </c>
      <c r="E1539" t="n">
        <v>63.2</v>
      </c>
      <c r="F1539" t="n">
        <v>0.5974495119360608</v>
      </c>
      <c r="G1539" t="n">
        <v>447.5888065820328</v>
      </c>
      <c r="H1539" t="n">
        <v>1652.497873900865</v>
      </c>
      <c r="I1539" t="n">
        <v>35.80554767927299</v>
      </c>
      <c r="J1539" t="n">
        <v>35.80554767927299</v>
      </c>
      <c r="K1539" t="n">
        <v>763.9105115410534</v>
      </c>
      <c r="L1539" t="n">
        <v>5</v>
      </c>
      <c r="M1539" t="n">
        <v>206.9096726817588</v>
      </c>
      <c r="N1539" t="n">
        <v>1652.497873900865</v>
      </c>
      <c r="O1539" t="b">
        <v>0</v>
      </c>
      <c r="P1539" t="n">
        <v>35.80554767927299</v>
      </c>
      <c r="Q1539" t="n">
        <v>0</v>
      </c>
      <c r="R1539" t="n">
        <v>1</v>
      </c>
      <c r="S1539" t="n">
        <v>48.00901318711906</v>
      </c>
      <c r="T1539" t="n">
        <v>206.9096726817588</v>
      </c>
      <c r="U1539" t="n">
        <v>35.805547679273</v>
      </c>
      <c r="V1539" t="n">
        <v>0</v>
      </c>
      <c r="W1539" t="n">
        <v>0</v>
      </c>
      <c r="X1539" t="n">
        <v>0</v>
      </c>
      <c r="Y1539" t="n">
        <v>-22.82607512520868</v>
      </c>
      <c r="Z1539" t="n">
        <v>83.61629121555264</v>
      </c>
      <c r="AA1539" t="n">
        <v>1652.497873900865</v>
      </c>
      <c r="AB1539" t="b">
        <v>0</v>
      </c>
      <c r="AC1539" t="b">
        <v>1</v>
      </c>
      <c r="AD1539" t="n">
        <v>89.54328476299997</v>
      </c>
      <c r="AE1539" t="n">
        <v>-0</v>
      </c>
      <c r="AF1539" t="n">
        <v>0</v>
      </c>
      <c r="AG1539" t="n">
        <v>0.08364982552814515</v>
      </c>
      <c r="AH1539" t="b">
        <v>0</v>
      </c>
      <c r="AI1539" t="b">
        <v>0</v>
      </c>
      <c r="AJ1539" t="n">
        <v>1652.497873900865</v>
      </c>
      <c r="AK1539" t="n">
        <v>0</v>
      </c>
      <c r="AL1539" t="n">
        <v>35.805547679273</v>
      </c>
      <c r="AM1539" t="n">
        <v>0</v>
      </c>
      <c r="AN1539" t="n">
        <v>35.81479873288498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6.960885966299528</v>
      </c>
      <c r="AU1539" t="n">
        <v>2.215196552338876</v>
      </c>
      <c r="AV1539" t="n">
        <v>6.960885966299528</v>
      </c>
    </row>
    <row r="1540" spans="1:48">
      <c r="A1540" t="n">
        <v>1537</v>
      </c>
      <c r="B1540" t="n">
        <v>0</v>
      </c>
      <c r="C1540" t="n">
        <v>0</v>
      </c>
      <c r="D1540" t="n">
        <v>0</v>
      </c>
      <c r="E1540" t="n">
        <v>65.59999999999999</v>
      </c>
      <c r="F1540" t="n">
        <v>0.723360562211413</v>
      </c>
      <c r="G1540" t="n">
        <v>464.5858498699581</v>
      </c>
      <c r="H1540" t="n">
        <v>1715.250957719885</v>
      </c>
      <c r="I1540" t="n">
        <v>43.21602077695169</v>
      </c>
      <c r="J1540" t="n">
        <v>43.21602077695169</v>
      </c>
      <c r="K1540" t="n">
        <v>888.2806046726315</v>
      </c>
      <c r="L1540" t="n">
        <v>5</v>
      </c>
      <c r="M1540" t="n">
        <v>240.5960467694018</v>
      </c>
      <c r="N1540" t="n">
        <v>1715.250957719885</v>
      </c>
      <c r="O1540" t="b">
        <v>0</v>
      </c>
      <c r="P1540" t="n">
        <v>43.21602077695169</v>
      </c>
      <c r="Q1540" t="n">
        <v>0</v>
      </c>
      <c r="R1540" t="n">
        <v>1</v>
      </c>
      <c r="S1540" t="n">
        <v>48.00901318711906</v>
      </c>
      <c r="T1540" t="n">
        <v>240.5960467694018</v>
      </c>
      <c r="U1540" t="n">
        <v>43.21602077695169</v>
      </c>
      <c r="V1540" t="n">
        <v>0</v>
      </c>
      <c r="W1540" t="n">
        <v>0</v>
      </c>
      <c r="X1540" t="n">
        <v>0</v>
      </c>
      <c r="Y1540" t="n">
        <v>-22.82607512520868</v>
      </c>
      <c r="Z1540" t="n">
        <v>83.68507988980272</v>
      </c>
      <c r="AA1540" t="n">
        <v>1715.250957719885</v>
      </c>
      <c r="AB1540" t="b">
        <v>0</v>
      </c>
      <c r="AC1540" t="b">
        <v>1</v>
      </c>
      <c r="AD1540" t="n">
        <v>89.53422679668044</v>
      </c>
      <c r="AE1540" t="n">
        <v>-0</v>
      </c>
      <c r="AF1540" t="n">
        <v>0</v>
      </c>
      <c r="AG1540" t="n">
        <v>0.1288074610642699</v>
      </c>
      <c r="AH1540" t="b">
        <v>0</v>
      </c>
      <c r="AI1540" t="b">
        <v>0</v>
      </c>
      <c r="AJ1540" t="n">
        <v>1715.250957719885</v>
      </c>
      <c r="AK1540" t="n">
        <v>0</v>
      </c>
      <c r="AL1540" t="n">
        <v>43.21602077695169</v>
      </c>
      <c r="AM1540" t="n">
        <v>0</v>
      </c>
      <c r="AN1540" t="n">
        <v>43.23020153033423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8.30312471950139</v>
      </c>
      <c r="AU1540" t="n">
        <v>2.642343710459762</v>
      </c>
      <c r="AV1540" t="n">
        <v>8.30312471950139</v>
      </c>
    </row>
    <row r="1541" spans="1:48">
      <c r="A1541" t="n">
        <v>1538</v>
      </c>
      <c r="B1541" t="n">
        <v>0</v>
      </c>
      <c r="C1541" t="n">
        <v>0</v>
      </c>
      <c r="D1541" t="n">
        <v>0</v>
      </c>
      <c r="E1541" t="n">
        <v>68.40000000000001</v>
      </c>
      <c r="F1541" t="n">
        <v>0.8424415725516106</v>
      </c>
      <c r="G1541" t="n">
        <v>484.4157337058709</v>
      </c>
      <c r="H1541" t="n">
        <v>1788.462888842075</v>
      </c>
      <c r="I1541" t="n">
        <v>51.12738956201046</v>
      </c>
      <c r="J1541" t="n">
        <v>51.12738956201046</v>
      </c>
      <c r="K1541" t="n">
        <v>1007.875204291324</v>
      </c>
      <c r="L1541" t="n">
        <v>5</v>
      </c>
      <c r="M1541" t="n">
        <v>272.9889502414204</v>
      </c>
      <c r="N1541" t="n">
        <v>1788.462888842075</v>
      </c>
      <c r="O1541" t="b">
        <v>0</v>
      </c>
      <c r="P1541" t="n">
        <v>51.12738956201045</v>
      </c>
      <c r="Q1541" t="n">
        <v>0</v>
      </c>
      <c r="R1541" t="n">
        <v>1</v>
      </c>
      <c r="S1541" t="n">
        <v>48.00901318711906</v>
      </c>
      <c r="T1541" t="n">
        <v>272.9889502414204</v>
      </c>
      <c r="U1541" t="n">
        <v>51.12738956201045</v>
      </c>
      <c r="V1541" t="n">
        <v>0</v>
      </c>
      <c r="W1541" t="n">
        <v>0</v>
      </c>
      <c r="X1541" t="n">
        <v>0</v>
      </c>
      <c r="Y1541" t="n">
        <v>-22.82607512520868</v>
      </c>
      <c r="Z1541" t="n">
        <v>83.82595352534138</v>
      </c>
      <c r="AA1541" t="n">
        <v>1788.462888842075</v>
      </c>
      <c r="AB1541" t="b">
        <v>0</v>
      </c>
      <c r="AC1541" t="b">
        <v>1</v>
      </c>
      <c r="AD1541" t="n">
        <v>89.52516883036091</v>
      </c>
      <c r="AE1541" t="n">
        <v>-0</v>
      </c>
      <c r="AF1541" t="n">
        <v>0</v>
      </c>
      <c r="AG1541" t="n">
        <v>0.1773378275771224</v>
      </c>
      <c r="AH1541" t="b">
        <v>0</v>
      </c>
      <c r="AI1541" t="b">
        <v>0</v>
      </c>
      <c r="AJ1541" t="n">
        <v>1788.462888842075</v>
      </c>
      <c r="AK1541" t="n">
        <v>0</v>
      </c>
      <c r="AL1541" t="n">
        <v>51.12738956201045</v>
      </c>
      <c r="AM1541" t="n">
        <v>0</v>
      </c>
      <c r="AN1541" t="n">
        <v>51.14626926325939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9.756609600911837</v>
      </c>
      <c r="AU1541" t="n">
        <v>3.104893264319032</v>
      </c>
      <c r="AV1541" t="n">
        <v>9.756609600911837</v>
      </c>
    </row>
    <row r="1542" spans="1:48">
      <c r="A1542" t="n">
        <v>1539</v>
      </c>
      <c r="B1542" t="n">
        <v>0</v>
      </c>
      <c r="C1542" t="n">
        <v>0</v>
      </c>
      <c r="D1542" t="n">
        <v>0</v>
      </c>
      <c r="E1542" t="n">
        <v>71.59999999999999</v>
      </c>
      <c r="F1542" t="n">
        <v>0.9068731475821359</v>
      </c>
      <c r="G1542" t="n">
        <v>507.0784580897713</v>
      </c>
      <c r="H1542" t="n">
        <v>1872.133667267436</v>
      </c>
      <c r="I1542" t="n">
        <v>57.2688517065807</v>
      </c>
      <c r="J1542" t="n">
        <v>57.2688517065807</v>
      </c>
      <c r="K1542" t="n">
        <v>1078.486457732988</v>
      </c>
      <c r="L1542" t="n">
        <v>5</v>
      </c>
      <c r="M1542" t="n">
        <v>292.1144251714484</v>
      </c>
      <c r="N1542" t="n">
        <v>1872.133667267436</v>
      </c>
      <c r="O1542" t="b">
        <v>0</v>
      </c>
      <c r="P1542" t="n">
        <v>57.2688517065807</v>
      </c>
      <c r="Q1542" t="n">
        <v>0</v>
      </c>
      <c r="R1542" t="n">
        <v>1</v>
      </c>
      <c r="S1542" t="n">
        <v>48.00901318711906</v>
      </c>
      <c r="T1542" t="n">
        <v>292.1144251714484</v>
      </c>
      <c r="U1542" t="n">
        <v>57.2688517065807</v>
      </c>
      <c r="V1542" t="n">
        <v>0</v>
      </c>
      <c r="W1542" t="n">
        <v>0</v>
      </c>
      <c r="X1542" t="n">
        <v>0</v>
      </c>
      <c r="Y1542" t="n">
        <v>-22.82607512520868</v>
      </c>
      <c r="Z1542" t="n">
        <v>84.01565829647274</v>
      </c>
      <c r="AA1542" t="n">
        <v>1872.133667267436</v>
      </c>
      <c r="AB1542" t="b">
        <v>0</v>
      </c>
      <c r="AC1542" t="b">
        <v>1</v>
      </c>
      <c r="AD1542" t="n">
        <v>89.51611086404138</v>
      </c>
      <c r="AE1542" t="n">
        <v>-0</v>
      </c>
      <c r="AF1542" t="n">
        <v>0</v>
      </c>
      <c r="AG1542" t="n">
        <v>0.1989559936409314</v>
      </c>
      <c r="AH1542" t="b">
        <v>0</v>
      </c>
      <c r="AI1542" t="b">
        <v>0</v>
      </c>
      <c r="AJ1542" t="n">
        <v>1872.133667267436</v>
      </c>
      <c r="AK1542" t="n">
        <v>0</v>
      </c>
      <c r="AL1542" t="n">
        <v>57.2688517065807</v>
      </c>
      <c r="AM1542" t="n">
        <v>0</v>
      </c>
      <c r="AN1542" t="n">
        <v>57.29100913374091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10.89547919388728</v>
      </c>
      <c r="AU1542" t="n">
        <v>3.467321266751016</v>
      </c>
      <c r="AV1542" t="n">
        <v>10.89547919388728</v>
      </c>
    </row>
    <row r="1543" spans="1:48">
      <c r="A1543" t="n">
        <v>1540</v>
      </c>
      <c r="B1543" t="n">
        <v>0</v>
      </c>
      <c r="C1543" t="n">
        <v>0</v>
      </c>
      <c r="D1543" t="n">
        <v>0</v>
      </c>
      <c r="E1543" t="n">
        <v>74.90000000000001</v>
      </c>
      <c r="F1543" t="n">
        <v>0.9467325037865244</v>
      </c>
      <c r="G1543" t="n">
        <v>530.4493926106686</v>
      </c>
      <c r="H1543" t="n">
        <v>1958.419157518589</v>
      </c>
      <c r="I1543" t="n">
        <v>62.60745977174374</v>
      </c>
      <c r="J1543" t="n">
        <v>62.60745977174374</v>
      </c>
      <c r="K1543" t="n">
        <v>1127.07679592878</v>
      </c>
      <c r="L1543" t="n">
        <v>5</v>
      </c>
      <c r="M1543" t="n">
        <v>305.2754051811431</v>
      </c>
      <c r="N1543" t="n">
        <v>1958.419157518589</v>
      </c>
      <c r="O1543" t="b">
        <v>0</v>
      </c>
      <c r="P1543" t="n">
        <v>62.60745977174374</v>
      </c>
      <c r="Q1543" t="n">
        <v>0</v>
      </c>
      <c r="R1543" t="n">
        <v>1</v>
      </c>
      <c r="S1543" t="n">
        <v>48.00901318711906</v>
      </c>
      <c r="T1543" t="n">
        <v>305.2754051811431</v>
      </c>
      <c r="U1543" t="n">
        <v>62.60745977174373</v>
      </c>
      <c r="V1543" t="n">
        <v>0</v>
      </c>
      <c r="W1543" t="n">
        <v>0</v>
      </c>
      <c r="X1543" t="n">
        <v>0</v>
      </c>
      <c r="Y1543" t="n">
        <v>-22.82607512520868</v>
      </c>
      <c r="Z1543" t="n">
        <v>84.18180723520067</v>
      </c>
      <c r="AA1543" t="n">
        <v>1958.419157518589</v>
      </c>
      <c r="AB1543" t="b">
        <v>0</v>
      </c>
      <c r="AC1543" t="b">
        <v>1</v>
      </c>
      <c r="AD1543" t="n">
        <v>89.50705289772185</v>
      </c>
      <c r="AE1543" t="n">
        <v>-0</v>
      </c>
      <c r="AF1543" t="n">
        <v>0</v>
      </c>
      <c r="AG1543" t="n">
        <v>0.2171643011650056</v>
      </c>
      <c r="AH1543" t="b">
        <v>0</v>
      </c>
      <c r="AI1543" t="b">
        <v>0</v>
      </c>
      <c r="AJ1543" t="n">
        <v>1958.419157518589</v>
      </c>
      <c r="AK1543" t="n">
        <v>0</v>
      </c>
      <c r="AL1543" t="n">
        <v>62.60745977174373</v>
      </c>
      <c r="AM1543" t="n">
        <v>0</v>
      </c>
      <c r="AN1543" t="n">
        <v>62.63170969912571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11.89406917618275</v>
      </c>
      <c r="AU1543" t="n">
        <v>3.785107407292697</v>
      </c>
      <c r="AV1543" t="n">
        <v>11.89406917618275</v>
      </c>
    </row>
    <row r="1544" spans="1:48">
      <c r="A1544" t="n">
        <v>1541</v>
      </c>
      <c r="B1544" t="n">
        <v>0</v>
      </c>
      <c r="C1544" t="n">
        <v>0</v>
      </c>
      <c r="D1544" t="n">
        <v>0</v>
      </c>
      <c r="E1544" t="n">
        <v>78.40000000000001</v>
      </c>
      <c r="F1544" t="n">
        <v>0.9728635039384486</v>
      </c>
      <c r="G1544" t="n">
        <v>555.2367474055596</v>
      </c>
      <c r="H1544" t="n">
        <v>2049.934071421326</v>
      </c>
      <c r="I1544" t="n">
        <v>67.68648506487655</v>
      </c>
      <c r="J1544" t="n">
        <v>67.68648506487655</v>
      </c>
      <c r="K1544" t="n">
        <v>1164.113008974411</v>
      </c>
      <c r="L1544" t="n">
        <v>5</v>
      </c>
      <c r="M1544" t="n">
        <v>315.3068821707506</v>
      </c>
      <c r="N1544" t="n">
        <v>2049.934071421326</v>
      </c>
      <c r="O1544" t="b">
        <v>0</v>
      </c>
      <c r="P1544" t="n">
        <v>67.68648506487655</v>
      </c>
      <c r="Q1544" t="n">
        <v>0</v>
      </c>
      <c r="R1544" t="n">
        <v>1</v>
      </c>
      <c r="S1544" t="n">
        <v>48.00901318711906</v>
      </c>
      <c r="T1544" t="n">
        <v>315.3068821707506</v>
      </c>
      <c r="U1544" t="n">
        <v>67.68648506487654</v>
      </c>
      <c r="V1544" t="n">
        <v>0</v>
      </c>
      <c r="W1544" t="n">
        <v>0</v>
      </c>
      <c r="X1544" t="n">
        <v>0</v>
      </c>
      <c r="Y1544" t="n">
        <v>-22.82607512520868</v>
      </c>
      <c r="Z1544" t="n">
        <v>84.4818428129594</v>
      </c>
      <c r="AA1544" t="n">
        <v>2049.934071421326</v>
      </c>
      <c r="AB1544" t="b">
        <v>0</v>
      </c>
      <c r="AC1544" t="b">
        <v>1</v>
      </c>
      <c r="AD1544" t="n">
        <v>89.49799493140232</v>
      </c>
      <c r="AE1544" t="n">
        <v>-0</v>
      </c>
      <c r="AF1544" t="n">
        <v>0</v>
      </c>
      <c r="AG1544" t="n">
        <v>0.2126896802819849</v>
      </c>
      <c r="AH1544" t="b">
        <v>0</v>
      </c>
      <c r="AI1544" t="b">
        <v>0</v>
      </c>
      <c r="AJ1544" t="n">
        <v>2049.934071421326</v>
      </c>
      <c r="AK1544" t="n">
        <v>0</v>
      </c>
      <c r="AL1544" t="n">
        <v>67.68648506487654</v>
      </c>
      <c r="AM1544" t="n">
        <v>0</v>
      </c>
      <c r="AN1544" t="n">
        <v>67.71145346977826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12.85504550869743</v>
      </c>
      <c r="AU1544" t="n">
        <v>4.090923573362925</v>
      </c>
      <c r="AV1544" t="n">
        <v>12.85504550869743</v>
      </c>
    </row>
    <row r="1545" spans="1:48">
      <c r="A1545" t="n">
        <v>1542</v>
      </c>
      <c r="B1545" t="n">
        <v>0</v>
      </c>
      <c r="C1545" t="n">
        <v>0</v>
      </c>
      <c r="D1545" t="n">
        <v>0</v>
      </c>
      <c r="E1545" t="n">
        <v>81.8</v>
      </c>
      <c r="F1545" t="n">
        <v>0.9118134804596671</v>
      </c>
      <c r="G1545" t="n">
        <v>579.3158920634538</v>
      </c>
      <c r="H1545" t="n">
        <v>2138.834273498272</v>
      </c>
      <c r="I1545" t="n">
        <v>67.9704855759376</v>
      </c>
      <c r="J1545" t="n">
        <v>67.9704855759376</v>
      </c>
      <c r="K1545" t="n">
        <v>1120.408286253118</v>
      </c>
      <c r="L1545" t="n">
        <v>5</v>
      </c>
      <c r="M1545" t="n">
        <v>303.4691999602161</v>
      </c>
      <c r="N1545" t="n">
        <v>2138.834273498272</v>
      </c>
      <c r="O1545" t="b">
        <v>0</v>
      </c>
      <c r="P1545" t="n">
        <v>67.9704855759376</v>
      </c>
      <c r="Q1545" t="n">
        <v>0</v>
      </c>
      <c r="R1545" t="n">
        <v>1</v>
      </c>
      <c r="S1545" t="n">
        <v>48.00901318711906</v>
      </c>
      <c r="T1545" t="n">
        <v>303.4691999602161</v>
      </c>
      <c r="U1545" t="n">
        <v>67.9704855759376</v>
      </c>
      <c r="V1545" t="n">
        <v>0</v>
      </c>
      <c r="W1545" t="n">
        <v>0</v>
      </c>
      <c r="X1545" t="n">
        <v>0</v>
      </c>
      <c r="Y1545" t="n">
        <v>-22.82607512520868</v>
      </c>
      <c r="Z1545" t="n">
        <v>84.77033279513734</v>
      </c>
      <c r="AA1545" t="n">
        <v>2138.834273498272</v>
      </c>
      <c r="AB1545" t="b">
        <v>0</v>
      </c>
      <c r="AC1545" t="b">
        <v>1</v>
      </c>
      <c r="AD1545" t="n">
        <v>89.48893696508279</v>
      </c>
      <c r="AE1545" t="n">
        <v>-0</v>
      </c>
      <c r="AF1545" t="n">
        <v>0</v>
      </c>
      <c r="AG1545" t="n">
        <v>0.1850215522523728</v>
      </c>
      <c r="AH1545" t="b">
        <v>0</v>
      </c>
      <c r="AI1545" t="b">
        <v>0</v>
      </c>
      <c r="AJ1545" t="n">
        <v>2138.834273498272</v>
      </c>
      <c r="AK1545" t="n">
        <v>0</v>
      </c>
      <c r="AL1545" t="n">
        <v>67.9704855759376</v>
      </c>
      <c r="AM1545" t="n">
        <v>0</v>
      </c>
      <c r="AN1545" t="n">
        <v>68.00782473585565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12.92207913526735</v>
      </c>
      <c r="AU1545" t="n">
        <v>4.112256009950362</v>
      </c>
      <c r="AV1545" t="n">
        <v>12.92207913526735</v>
      </c>
    </row>
    <row r="1546" spans="1:48">
      <c r="A1546" t="n">
        <v>1543</v>
      </c>
      <c r="B1546" t="n">
        <v>0</v>
      </c>
      <c r="C1546" t="n">
        <v>0</v>
      </c>
      <c r="D1546" t="n">
        <v>0</v>
      </c>
      <c r="E1546" t="n">
        <v>84.90000000000001</v>
      </c>
      <c r="F1546" t="n">
        <v>0.7965492408895507</v>
      </c>
      <c r="G1546" t="n">
        <v>601.2704063103573</v>
      </c>
      <c r="H1546" t="n">
        <v>2219.890340097839</v>
      </c>
      <c r="I1546" t="n">
        <v>64.58265123671967</v>
      </c>
      <c r="J1546" t="n">
        <v>64.58265123671967</v>
      </c>
      <c r="K1546" t="n">
        <v>1025.693073309015</v>
      </c>
      <c r="L1546" t="n">
        <v>6</v>
      </c>
      <c r="M1546" t="n">
        <v>277.8150252732977</v>
      </c>
      <c r="N1546" t="n">
        <v>1793.671394799054</v>
      </c>
      <c r="O1546" t="b">
        <v>1</v>
      </c>
      <c r="P1546" t="n">
        <v>64.58265123671967</v>
      </c>
      <c r="Q1546" t="n">
        <v>35.6351003907493</v>
      </c>
      <c r="R1546" t="n">
        <v>0.9586606287802852</v>
      </c>
      <c r="S1546" t="n">
        <v>48.00901318711906</v>
      </c>
      <c r="T1546" t="n">
        <v>358.6571373655426</v>
      </c>
      <c r="U1546" t="n">
        <v>67.36758483436303</v>
      </c>
      <c r="V1546" t="n">
        <v>14.8266605421544</v>
      </c>
      <c r="W1546" t="n">
        <v>0</v>
      </c>
      <c r="X1546" t="n">
        <v>0</v>
      </c>
      <c r="Y1546" t="n">
        <v>-22.82607512520868</v>
      </c>
      <c r="Z1546" t="n">
        <v>84.94895851889747</v>
      </c>
      <c r="AA1546" t="n">
        <v>1793.671394799054</v>
      </c>
      <c r="AB1546" t="b">
        <v>0</v>
      </c>
      <c r="AC1546" t="b">
        <v>1</v>
      </c>
      <c r="AD1546" t="n">
        <v>89.47987899876325</v>
      </c>
      <c r="AE1546" t="n">
        <v>-0</v>
      </c>
      <c r="AF1546" t="n">
        <v>0</v>
      </c>
      <c r="AG1546" t="n">
        <v>0.1576905432855147</v>
      </c>
      <c r="AH1546" t="b">
        <v>0</v>
      </c>
      <c r="AI1546" t="b">
        <v>0</v>
      </c>
      <c r="AJ1546" t="n">
        <v>1829.306495189804</v>
      </c>
      <c r="AK1546" t="n">
        <v>0</v>
      </c>
      <c r="AL1546" t="n">
        <v>68.70598531040106</v>
      </c>
      <c r="AM1546" t="n">
        <v>0</v>
      </c>
      <c r="AN1546" t="n">
        <v>68.77154522436126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13.12790558057706</v>
      </c>
      <c r="AU1546" t="n">
        <v>4.177757159407146</v>
      </c>
      <c r="AV1546" t="n">
        <v>13.12790558057706</v>
      </c>
    </row>
    <row r="1547" spans="1:48">
      <c r="A1547" t="n">
        <v>1544</v>
      </c>
      <c r="B1547" t="n">
        <v>0</v>
      </c>
      <c r="C1547" t="n">
        <v>0</v>
      </c>
      <c r="D1547" t="n">
        <v>0</v>
      </c>
      <c r="E1547" t="n">
        <v>87.40000000000001</v>
      </c>
      <c r="F1547" t="n">
        <v>0.5686562226488086</v>
      </c>
      <c r="G1547" t="n">
        <v>618.9756597352796</v>
      </c>
      <c r="H1547" t="n">
        <v>2285.258135742652</v>
      </c>
      <c r="I1547" t="n">
        <v>53.44097032633071</v>
      </c>
      <c r="J1547" t="n">
        <v>53.44097032633071</v>
      </c>
      <c r="K1547" t="n">
        <v>824.4648516260277</v>
      </c>
      <c r="L1547" t="n">
        <v>6</v>
      </c>
      <c r="M1547" t="n">
        <v>223.3111732464864</v>
      </c>
      <c r="N1547" t="n">
        <v>1846.488573680063</v>
      </c>
      <c r="O1547" t="b">
        <v>0</v>
      </c>
      <c r="P1547" t="n">
        <v>53.44097032633071</v>
      </c>
      <c r="Q1547" t="n">
        <v>0</v>
      </c>
      <c r="R1547" t="n">
        <v>0.956548664490511</v>
      </c>
      <c r="S1547" t="n">
        <v>48.08276612827191</v>
      </c>
      <c r="T1547" t="n">
        <v>288.9295910116342</v>
      </c>
      <c r="U1547" t="n">
        <v>55.86853268442448</v>
      </c>
      <c r="V1547" t="n">
        <v>12.55437659766596</v>
      </c>
      <c r="W1547" t="n">
        <v>0</v>
      </c>
      <c r="X1547" t="n">
        <v>0</v>
      </c>
      <c r="Y1547" t="n">
        <v>-22.82607512520868</v>
      </c>
      <c r="Z1547" t="n">
        <v>85.07841664940618</v>
      </c>
      <c r="AA1547" t="n">
        <v>1846.488573680063</v>
      </c>
      <c r="AB1547" t="b">
        <v>0</v>
      </c>
      <c r="AC1547" t="b">
        <v>1</v>
      </c>
      <c r="AD1547" t="n">
        <v>89.47082103244372</v>
      </c>
      <c r="AE1547" t="n">
        <v>-0</v>
      </c>
      <c r="AF1547" t="n">
        <v>0</v>
      </c>
      <c r="AG1547" t="n">
        <v>0.1336868922693381</v>
      </c>
      <c r="AH1547" t="b">
        <v>0</v>
      </c>
      <c r="AI1547" t="b">
        <v>0</v>
      </c>
      <c r="AJ1547" t="n">
        <v>1846.488573680063</v>
      </c>
      <c r="AK1547" t="n">
        <v>0</v>
      </c>
      <c r="AL1547" t="n">
        <v>55.86853268442448</v>
      </c>
      <c r="AM1547" t="n">
        <v>0</v>
      </c>
      <c r="AN1547" t="n">
        <v>55.8705267114736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10.63199319468579</v>
      </c>
      <c r="AU1547" t="n">
        <v>3.383470837388073</v>
      </c>
      <c r="AV1547" t="n">
        <v>10.63199319468579</v>
      </c>
    </row>
    <row r="1548" spans="1:48">
      <c r="A1548" t="n">
        <v>1545</v>
      </c>
      <c r="B1548" t="n">
        <v>0</v>
      </c>
      <c r="C1548" t="n">
        <v>0</v>
      </c>
      <c r="D1548" t="n">
        <v>0</v>
      </c>
      <c r="E1548" t="n">
        <v>89</v>
      </c>
      <c r="F1548" t="n">
        <v>0.3454925351818865</v>
      </c>
      <c r="G1548" t="n">
        <v>630.3070219272297</v>
      </c>
      <c r="H1548" t="n">
        <v>2327.093524955332</v>
      </c>
      <c r="I1548" t="n">
        <v>41.19544480855247</v>
      </c>
      <c r="J1548" t="n">
        <v>41.19544480855247</v>
      </c>
      <c r="K1548" t="n">
        <v>624.1204790106979</v>
      </c>
      <c r="L1548" t="n">
        <v>6</v>
      </c>
      <c r="M1548" t="n">
        <v>169.0467169584772</v>
      </c>
      <c r="N1548" t="n">
        <v>1880.291568163909</v>
      </c>
      <c r="O1548" t="b">
        <v>0</v>
      </c>
      <c r="P1548" t="n">
        <v>41.19544480855247</v>
      </c>
      <c r="Q1548" t="n">
        <v>0</v>
      </c>
      <c r="R1548" t="n">
        <v>0.9531563476268559</v>
      </c>
      <c r="S1548" t="n">
        <v>48.14691323488521</v>
      </c>
      <c r="T1548" t="n">
        <v>219.4983376865744</v>
      </c>
      <c r="U1548" t="n">
        <v>43.22002881386651</v>
      </c>
      <c r="V1548" t="n">
        <v>10.28210382707292</v>
      </c>
      <c r="W1548" t="n">
        <v>0</v>
      </c>
      <c r="X1548" t="n">
        <v>0</v>
      </c>
      <c r="Y1548" t="n">
        <v>-22.82607512520868</v>
      </c>
      <c r="Z1548" t="n">
        <v>85.12139379027947</v>
      </c>
      <c r="AA1548" t="n">
        <v>1880.291568163909</v>
      </c>
      <c r="AB1548" t="b">
        <v>0</v>
      </c>
      <c r="AC1548" t="b">
        <v>1</v>
      </c>
      <c r="AD1548" t="n">
        <v>89.46176306612419</v>
      </c>
      <c r="AE1548" t="n">
        <v>-0</v>
      </c>
      <c r="AF1548" t="n">
        <v>0</v>
      </c>
      <c r="AG1548" t="n">
        <v>0.08606452937121961</v>
      </c>
      <c r="AH1548" t="b">
        <v>0</v>
      </c>
      <c r="AI1548" t="b">
        <v>0</v>
      </c>
      <c r="AJ1548" t="n">
        <v>1880.291568163909</v>
      </c>
      <c r="AK1548" t="n">
        <v>0</v>
      </c>
      <c r="AL1548" t="n">
        <v>43.22002881386651</v>
      </c>
      <c r="AM1548" t="n">
        <v>0</v>
      </c>
      <c r="AN1548" t="n">
        <v>43.2223433397106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8.320828798782813</v>
      </c>
      <c r="AU1548" t="n">
        <v>2.64797776560395</v>
      </c>
      <c r="AV1548" t="n">
        <v>8.320828798782813</v>
      </c>
    </row>
    <row r="1549" spans="1:48">
      <c r="A1549" t="n">
        <v>1546</v>
      </c>
      <c r="B1549" t="n">
        <v>0</v>
      </c>
      <c r="C1549" t="n">
        <v>0</v>
      </c>
      <c r="D1549" t="n">
        <v>0</v>
      </c>
      <c r="E1549" t="n">
        <v>90</v>
      </c>
      <c r="F1549" t="n">
        <v>0.2160403032902938</v>
      </c>
      <c r="G1549" t="n">
        <v>637.3891232971986</v>
      </c>
      <c r="H1549" t="n">
        <v>2353.240643213257</v>
      </c>
      <c r="I1549" t="n">
        <v>33.92444515794277</v>
      </c>
      <c r="J1549" t="n">
        <v>33.92444515794277</v>
      </c>
      <c r="K1549" t="n">
        <v>508.2524575197975</v>
      </c>
      <c r="L1549" t="n">
        <v>6</v>
      </c>
      <c r="M1549" t="n">
        <v>137.6631791765432</v>
      </c>
      <c r="N1549" t="n">
        <v>1901.418439716312</v>
      </c>
      <c r="O1549" t="b">
        <v>0</v>
      </c>
      <c r="P1549" t="n">
        <v>33.92444515794277</v>
      </c>
      <c r="Q1549" t="n">
        <v>0</v>
      </c>
      <c r="R1549" t="n">
        <v>0.9499893547366104</v>
      </c>
      <c r="S1549" t="n">
        <v>48.20022211432073</v>
      </c>
      <c r="T1549" t="n">
        <v>179.3443483378663</v>
      </c>
      <c r="U1549" t="n">
        <v>35.71034242520381</v>
      </c>
      <c r="V1549" t="n">
        <v>8.969126584718794</v>
      </c>
      <c r="W1549" t="n">
        <v>0</v>
      </c>
      <c r="X1549" t="n">
        <v>0</v>
      </c>
      <c r="Y1549" t="n">
        <v>-22.82607512520868</v>
      </c>
      <c r="Z1549" t="n">
        <v>85.10581088195727</v>
      </c>
      <c r="AA1549" t="n">
        <v>1901.418439716312</v>
      </c>
      <c r="AB1549" t="b">
        <v>0</v>
      </c>
      <c r="AC1549" t="b">
        <v>1</v>
      </c>
      <c r="AD1549" t="n">
        <v>89.45270509980466</v>
      </c>
      <c r="AE1549" t="n">
        <v>-0</v>
      </c>
      <c r="AF1549" t="n">
        <v>0</v>
      </c>
      <c r="AG1549" t="n">
        <v>0.03483522889651053</v>
      </c>
      <c r="AH1549" t="b">
        <v>0</v>
      </c>
      <c r="AI1549" t="b">
        <v>0</v>
      </c>
      <c r="AJ1549" t="n">
        <v>1901.418439716312</v>
      </c>
      <c r="AK1549" t="n">
        <v>0</v>
      </c>
      <c r="AL1549" t="n">
        <v>35.71034242520381</v>
      </c>
      <c r="AM1549" t="n">
        <v>0</v>
      </c>
      <c r="AN1549" t="n">
        <v>35.71121893203233</v>
      </c>
      <c r="AO1549" t="n">
        <v>0</v>
      </c>
      <c r="AP1549" t="n">
        <v>1</v>
      </c>
      <c r="AQ1549" t="n">
        <v>3</v>
      </c>
      <c r="AR1549" t="n">
        <v>0</v>
      </c>
      <c r="AS1549" t="n">
        <v>0</v>
      </c>
      <c r="AT1549" t="n">
        <v>7.004547843581848</v>
      </c>
      <c r="AU1549" t="n">
        <v>2.229091283626344</v>
      </c>
      <c r="AV1549" t="n">
        <v>7.004547843581848</v>
      </c>
    </row>
    <row r="1550" spans="1:48">
      <c r="A1550" t="n">
        <v>1547</v>
      </c>
      <c r="B1550" t="n">
        <v>0</v>
      </c>
      <c r="C1550" t="n">
        <v>0</v>
      </c>
      <c r="D1550" t="n">
        <v>0</v>
      </c>
      <c r="E1550" t="n">
        <v>90.59999999999999</v>
      </c>
      <c r="F1550" t="n">
        <v>0.1236795849902439</v>
      </c>
      <c r="G1550" t="n">
        <v>641.6383841191798</v>
      </c>
      <c r="H1550" t="n">
        <v>2368.928914168012</v>
      </c>
      <c r="I1550" t="n">
        <v>28.56541519501948</v>
      </c>
      <c r="J1550" t="n">
        <v>28.56541519501948</v>
      </c>
      <c r="K1550" t="n">
        <v>425.1298372058027</v>
      </c>
      <c r="L1550" t="n">
        <v>6</v>
      </c>
      <c r="M1550" t="n">
        <v>115.1489266537927</v>
      </c>
      <c r="N1550" t="n">
        <v>1914.094562647754</v>
      </c>
      <c r="O1550" t="b">
        <v>0</v>
      </c>
      <c r="P1550" t="n">
        <v>28.56541519501948</v>
      </c>
      <c r="Q1550" t="n">
        <v>0</v>
      </c>
      <c r="R1550" t="n">
        <v>0.9466862129836319</v>
      </c>
      <c r="S1550" t="n">
        <v>48.24708994143155</v>
      </c>
      <c r="T1550" t="n">
        <v>150.5367310565411</v>
      </c>
      <c r="U1550" t="n">
        <v>30.17411134043141</v>
      </c>
      <c r="V1550" t="n">
        <v>8.02568321768868</v>
      </c>
      <c r="W1550" t="n">
        <v>0</v>
      </c>
      <c r="X1550" t="n">
        <v>0</v>
      </c>
      <c r="Y1550" t="n">
        <v>-22.82607512520868</v>
      </c>
      <c r="Z1550" t="n">
        <v>85.13244759374652</v>
      </c>
      <c r="AA1550" t="n">
        <v>1914.094562647754</v>
      </c>
      <c r="AB1550" t="b">
        <v>0</v>
      </c>
      <c r="AC1550" t="b">
        <v>1</v>
      </c>
      <c r="AD1550" t="n">
        <v>89.44364713348513</v>
      </c>
      <c r="AE1550" t="n">
        <v>-0</v>
      </c>
      <c r="AF1550" t="n">
        <v>0</v>
      </c>
      <c r="AG1550" t="n">
        <v>0.003824378058298383</v>
      </c>
      <c r="AH1550" t="b">
        <v>0</v>
      </c>
      <c r="AI1550" t="b">
        <v>0</v>
      </c>
      <c r="AJ1550" t="n">
        <v>1914.094562647754</v>
      </c>
      <c r="AK1550" t="n">
        <v>0</v>
      </c>
      <c r="AL1550" t="n">
        <v>30.17411134043141</v>
      </c>
      <c r="AM1550" t="n">
        <v>0</v>
      </c>
      <c r="AN1550" t="n">
        <v>30.17445372591131</v>
      </c>
      <c r="AO1550" t="n">
        <v>0</v>
      </c>
      <c r="AP1550" t="n">
        <v>1</v>
      </c>
      <c r="AQ1550" t="n">
        <v>3</v>
      </c>
      <c r="AR1550" t="n">
        <v>0</v>
      </c>
      <c r="AS1550" t="n">
        <v>0</v>
      </c>
      <c r="AT1550" t="n">
        <v>6.053554813055611</v>
      </c>
      <c r="AU1550" t="n">
        <v>1.926452152240038</v>
      </c>
      <c r="AV1550" t="n">
        <v>6.053554813055611</v>
      </c>
    </row>
    <row r="1551" spans="1:48">
      <c r="A1551" t="n">
        <v>1548</v>
      </c>
      <c r="B1551" t="n">
        <v>0</v>
      </c>
      <c r="C1551" t="n">
        <v>0</v>
      </c>
      <c r="D1551" t="n">
        <v>0</v>
      </c>
      <c r="E1551" t="n">
        <v>91</v>
      </c>
      <c r="F1551" t="n">
        <v>0.122574690082077</v>
      </c>
      <c r="G1551" t="n">
        <v>644.4712246671675</v>
      </c>
      <c r="H1551" t="n">
        <v>2379.387761471182</v>
      </c>
      <c r="I1551" t="n">
        <v>28.73627046078899</v>
      </c>
      <c r="J1551" t="n">
        <v>28.73627046078899</v>
      </c>
      <c r="K1551" t="n">
        <v>425.7927412249146</v>
      </c>
      <c r="L1551" t="n">
        <v>6</v>
      </c>
      <c r="M1551" t="n">
        <v>115.3284781215912</v>
      </c>
      <c r="N1551" t="n">
        <v>1922.545311268716</v>
      </c>
      <c r="O1551" t="b">
        <v>0</v>
      </c>
      <c r="P1551" t="n">
        <v>28.73627046078899</v>
      </c>
      <c r="Q1551" t="n">
        <v>0</v>
      </c>
      <c r="R1551" t="n">
        <v>0.9466937978212855</v>
      </c>
      <c r="S1551" t="n">
        <v>48.28916063592029</v>
      </c>
      <c r="T1551" t="n">
        <v>150.7702546805045</v>
      </c>
      <c r="U1551" t="n">
        <v>30.35434532994981</v>
      </c>
      <c r="V1551" t="n">
        <v>8.036989678535235</v>
      </c>
      <c r="W1551" t="n">
        <v>0</v>
      </c>
      <c r="X1551" t="n">
        <v>0</v>
      </c>
      <c r="Y1551" t="n">
        <v>-22.82607512520868</v>
      </c>
      <c r="Z1551" t="n">
        <v>85.15908430553577</v>
      </c>
      <c r="AA1551" t="n">
        <v>1922.545311268716</v>
      </c>
      <c r="AB1551" t="b">
        <v>0</v>
      </c>
      <c r="AC1551" t="b">
        <v>1</v>
      </c>
      <c r="AD1551" t="n">
        <v>89.4345891671656</v>
      </c>
      <c r="AE1551" t="n">
        <v>-0</v>
      </c>
      <c r="AF1551" t="n">
        <v>0</v>
      </c>
      <c r="AG1551" t="n">
        <v>-0.01893077204524518</v>
      </c>
      <c r="AH1551" t="b">
        <v>0</v>
      </c>
      <c r="AI1551" t="b">
        <v>0</v>
      </c>
      <c r="AJ1551" t="n">
        <v>1922.545311268716</v>
      </c>
      <c r="AK1551" t="n">
        <v>0</v>
      </c>
      <c r="AL1551" t="n">
        <v>30.35434532994981</v>
      </c>
      <c r="AM1551" t="n">
        <v>0</v>
      </c>
      <c r="AN1551" t="n">
        <v>30.35462266218852</v>
      </c>
      <c r="AO1551" t="n">
        <v>0</v>
      </c>
      <c r="AP1551" t="n">
        <v>1</v>
      </c>
      <c r="AQ1551" t="n">
        <v>3</v>
      </c>
      <c r="AR1551" t="n">
        <v>0</v>
      </c>
      <c r="AS1551" t="n">
        <v>0</v>
      </c>
      <c r="AT1551" t="n">
        <v>6.089149398724235</v>
      </c>
      <c r="AU1551" t="n">
        <v>1.937779590131824</v>
      </c>
      <c r="AV1551" t="n">
        <v>6.089149398724235</v>
      </c>
    </row>
    <row r="1552" spans="1:48">
      <c r="A1552" t="n">
        <v>1549</v>
      </c>
      <c r="B1552" t="n">
        <v>0</v>
      </c>
      <c r="C1552" t="n">
        <v>0</v>
      </c>
      <c r="D1552" t="n">
        <v>0</v>
      </c>
      <c r="E1552" t="n">
        <v>91.5</v>
      </c>
      <c r="F1552" t="n">
        <v>0.1360216546814499</v>
      </c>
      <c r="G1552" t="n">
        <v>648.0122753521518</v>
      </c>
      <c r="H1552" t="n">
        <v>2392.461320600145</v>
      </c>
      <c r="I1552" t="n">
        <v>29.88402694547155</v>
      </c>
      <c r="J1552" t="n">
        <v>29.88402694547155</v>
      </c>
      <c r="K1552" t="n">
        <v>440.3796769385441</v>
      </c>
      <c r="L1552" t="n">
        <v>6</v>
      </c>
      <c r="M1552" t="n">
        <v>119.2794357905049</v>
      </c>
      <c r="N1552" t="n">
        <v>1933.108747044917</v>
      </c>
      <c r="O1552" t="b">
        <v>0</v>
      </c>
      <c r="P1552" t="n">
        <v>29.88402694547155</v>
      </c>
      <c r="Q1552" t="n">
        <v>0</v>
      </c>
      <c r="R1552" t="n">
        <v>0.9473231864326029</v>
      </c>
      <c r="S1552" t="n">
        <v>48.33147694225246</v>
      </c>
      <c r="T1552" t="n">
        <v>155.8317860381665</v>
      </c>
      <c r="U1552" t="n">
        <v>31.54575690056505</v>
      </c>
      <c r="V1552" t="n">
        <v>8.208721941007013</v>
      </c>
      <c r="W1552" t="n">
        <v>0</v>
      </c>
      <c r="X1552" t="n">
        <v>0</v>
      </c>
      <c r="Y1552" t="n">
        <v>-22.82607512520868</v>
      </c>
      <c r="Z1552" t="n">
        <v>85.18665927639159</v>
      </c>
      <c r="AA1552" t="n">
        <v>1933.108747044917</v>
      </c>
      <c r="AB1552" t="b">
        <v>0</v>
      </c>
      <c r="AC1552" t="b">
        <v>1</v>
      </c>
      <c r="AD1552" t="n">
        <v>89.42553120084607</v>
      </c>
      <c r="AE1552" t="n">
        <v>-0</v>
      </c>
      <c r="AF1552" t="n">
        <v>0</v>
      </c>
      <c r="AG1552" t="n">
        <v>-0.02167000913694006</v>
      </c>
      <c r="AH1552" t="b">
        <v>0</v>
      </c>
      <c r="AI1552" t="b">
        <v>0</v>
      </c>
      <c r="AJ1552" t="n">
        <v>1933.108747044917</v>
      </c>
      <c r="AK1552" t="n">
        <v>0</v>
      </c>
      <c r="AL1552" t="n">
        <v>31.54575690056505</v>
      </c>
      <c r="AM1552" t="n">
        <v>0</v>
      </c>
      <c r="AN1552" t="n">
        <v>31.54609928604494</v>
      </c>
      <c r="AO1552" t="n">
        <v>0</v>
      </c>
      <c r="AP1552" t="n">
        <v>1</v>
      </c>
      <c r="AQ1552" t="n">
        <v>3</v>
      </c>
      <c r="AR1552" t="n">
        <v>0</v>
      </c>
      <c r="AS1552" t="n">
        <v>0</v>
      </c>
      <c r="AT1552" t="n">
        <v>6.29943261227828</v>
      </c>
      <c r="AU1552" t="n">
        <v>2.004699038594976</v>
      </c>
      <c r="AV1552" t="n">
        <v>6.29943261227828</v>
      </c>
    </row>
    <row r="1553" spans="1:48">
      <c r="A1553" t="n">
        <v>1550</v>
      </c>
      <c r="B1553" t="n">
        <v>0</v>
      </c>
      <c r="C1553" t="n">
        <v>0</v>
      </c>
      <c r="D1553" t="n">
        <v>0</v>
      </c>
      <c r="E1553" t="n">
        <v>92</v>
      </c>
      <c r="F1553" t="n">
        <v>0.166672024525429</v>
      </c>
      <c r="G1553" t="n">
        <v>651.5533260371363</v>
      </c>
      <c r="H1553" t="n">
        <v>2405.534879729108</v>
      </c>
      <c r="I1553" t="n">
        <v>32.13168482771886</v>
      </c>
      <c r="J1553" t="n">
        <v>32.13168482771886</v>
      </c>
      <c r="K1553" t="n">
        <v>470.9284350958101</v>
      </c>
      <c r="L1553" t="n">
        <v>6</v>
      </c>
      <c r="M1553" t="n">
        <v>127.5537473173917</v>
      </c>
      <c r="N1553" t="n">
        <v>1943.672182821119</v>
      </c>
      <c r="O1553" t="b">
        <v>0</v>
      </c>
      <c r="P1553" t="n">
        <v>32.13168482771886</v>
      </c>
      <c r="Q1553" t="n">
        <v>0</v>
      </c>
      <c r="R1553" t="n">
        <v>0.9485510818417899</v>
      </c>
      <c r="S1553" t="n">
        <v>48.37496381960562</v>
      </c>
      <c r="T1553" t="n">
        <v>166.4259855711898</v>
      </c>
      <c r="U1553" t="n">
        <v>33.87449072888006</v>
      </c>
      <c r="V1553" t="n">
        <v>8.562436911051606</v>
      </c>
      <c r="W1553" t="n">
        <v>0</v>
      </c>
      <c r="X1553" t="n">
        <v>0</v>
      </c>
      <c r="Y1553" t="n">
        <v>-22.82607512520868</v>
      </c>
      <c r="Z1553" t="n">
        <v>85.17171843857921</v>
      </c>
      <c r="AA1553" t="n">
        <v>1943.672182821119</v>
      </c>
      <c r="AB1553" t="b">
        <v>0</v>
      </c>
      <c r="AC1553" t="b">
        <v>1</v>
      </c>
      <c r="AD1553" t="n">
        <v>89.41647323452653</v>
      </c>
      <c r="AE1553" t="n">
        <v>-0</v>
      </c>
      <c r="AF1553" t="n">
        <v>0</v>
      </c>
      <c r="AG1553" t="n">
        <v>-0.01195375049357222</v>
      </c>
      <c r="AH1553" t="b">
        <v>0</v>
      </c>
      <c r="AI1553" t="b">
        <v>0</v>
      </c>
      <c r="AJ1553" t="n">
        <v>1943.672182821119</v>
      </c>
      <c r="AK1553" t="n">
        <v>0</v>
      </c>
      <c r="AL1553" t="n">
        <v>33.87449072888006</v>
      </c>
      <c r="AM1553" t="n">
        <v>0</v>
      </c>
      <c r="AN1553" t="n">
        <v>33.87498376397111</v>
      </c>
      <c r="AO1553" t="n">
        <v>0</v>
      </c>
      <c r="AP1553" t="n">
        <v>1</v>
      </c>
      <c r="AQ1553" t="n">
        <v>3</v>
      </c>
      <c r="AR1553" t="n">
        <v>0</v>
      </c>
      <c r="AS1553" t="n">
        <v>0</v>
      </c>
      <c r="AT1553" t="n">
        <v>6.706769463593585</v>
      </c>
      <c r="AU1553" t="n">
        <v>2.134327823356397</v>
      </c>
      <c r="AV1553" t="n">
        <v>6.706769463593585</v>
      </c>
    </row>
    <row r="1554" spans="1:48">
      <c r="A1554" t="n">
        <v>1551</v>
      </c>
      <c r="B1554" t="n">
        <v>0</v>
      </c>
      <c r="C1554" t="n">
        <v>0</v>
      </c>
      <c r="D1554" t="n">
        <v>0</v>
      </c>
      <c r="E1554" t="n">
        <v>92.7</v>
      </c>
      <c r="F1554" t="n">
        <v>0.1972902472168485</v>
      </c>
      <c r="G1554" t="n">
        <v>656.5107969961145</v>
      </c>
      <c r="H1554" t="n">
        <v>2423.837862509655</v>
      </c>
      <c r="I1554" t="n">
        <v>34.53399571021252</v>
      </c>
      <c r="J1554" t="n">
        <v>34.53399571021252</v>
      </c>
      <c r="K1554" t="n">
        <v>502.3152228852522</v>
      </c>
      <c r="L1554" t="n">
        <v>6</v>
      </c>
      <c r="M1554" t="n">
        <v>136.0550441184323</v>
      </c>
      <c r="N1554" t="n">
        <v>1958.460992907801</v>
      </c>
      <c r="O1554" t="b">
        <v>0</v>
      </c>
      <c r="P1554" t="n">
        <v>34.53399571021251</v>
      </c>
      <c r="Q1554" t="n">
        <v>0</v>
      </c>
      <c r="R1554" t="n">
        <v>0.949646645117498</v>
      </c>
      <c r="S1554" t="n">
        <v>48.42063154208517</v>
      </c>
      <c r="T1554" t="n">
        <v>177.3132737927856</v>
      </c>
      <c r="U1554" t="n">
        <v>36.36510052214177</v>
      </c>
      <c r="V1554" t="n">
        <v>8.928318200666382</v>
      </c>
      <c r="W1554" t="n">
        <v>0</v>
      </c>
      <c r="X1554" t="n">
        <v>0</v>
      </c>
      <c r="Y1554" t="n">
        <v>-22.82607512520868</v>
      </c>
      <c r="Z1554" t="n">
        <v>85.14500113776248</v>
      </c>
      <c r="AA1554" t="n">
        <v>1958.460992907801</v>
      </c>
      <c r="AB1554" t="b">
        <v>0</v>
      </c>
      <c r="AC1554" t="b">
        <v>1</v>
      </c>
      <c r="AD1554" t="n">
        <v>89.407415268207</v>
      </c>
      <c r="AE1554" t="n">
        <v>-0</v>
      </c>
      <c r="AF1554" t="n">
        <v>0</v>
      </c>
      <c r="AG1554" t="n">
        <v>-0.01600273686886705</v>
      </c>
      <c r="AH1554" t="b">
        <v>0</v>
      </c>
      <c r="AI1554" t="b">
        <v>0</v>
      </c>
      <c r="AJ1554" t="n">
        <v>1958.460992907801</v>
      </c>
      <c r="AK1554" t="n">
        <v>0</v>
      </c>
      <c r="AL1554" t="n">
        <v>36.36510052214177</v>
      </c>
      <c r="AM1554" t="n">
        <v>0</v>
      </c>
      <c r="AN1554" t="n">
        <v>36.36577159768237</v>
      </c>
      <c r="AO1554" t="n">
        <v>0</v>
      </c>
      <c r="AP1554" t="n">
        <v>1</v>
      </c>
      <c r="AQ1554" t="n">
        <v>3</v>
      </c>
      <c r="AR1554" t="n">
        <v>0</v>
      </c>
      <c r="AS1554" t="n">
        <v>0</v>
      </c>
      <c r="AT1554" t="n">
        <v>7.147308836183423</v>
      </c>
      <c r="AU1554" t="n">
        <v>2.274522807738439</v>
      </c>
      <c r="AV1554" t="n">
        <v>7.147308836183423</v>
      </c>
    </row>
    <row r="1555" spans="1:48">
      <c r="A1555" t="n">
        <v>1552</v>
      </c>
      <c r="B1555" t="n">
        <v>0</v>
      </c>
      <c r="C1555" t="n">
        <v>0</v>
      </c>
      <c r="D1555" t="n">
        <v>0</v>
      </c>
      <c r="E1555" t="n">
        <v>93.40000000000001</v>
      </c>
      <c r="F1555" t="n">
        <v>0.2108336532738857</v>
      </c>
      <c r="G1555" t="n">
        <v>661.4682679550928</v>
      </c>
      <c r="H1555" t="n">
        <v>2442.140845290202</v>
      </c>
      <c r="I1555" t="n">
        <v>35.87352560573613</v>
      </c>
      <c r="J1555" t="n">
        <v>35.87352560573613</v>
      </c>
      <c r="K1555" t="n">
        <v>517.8886912235857</v>
      </c>
      <c r="L1555" t="n">
        <v>6</v>
      </c>
      <c r="M1555" t="n">
        <v>140.2732099738856</v>
      </c>
      <c r="N1555" t="n">
        <v>1973.249802994484</v>
      </c>
      <c r="O1555" t="b">
        <v>0</v>
      </c>
      <c r="P1555" t="n">
        <v>35.87352560573613</v>
      </c>
      <c r="Q1555" t="n">
        <v>0</v>
      </c>
      <c r="R1555" t="n">
        <v>0.9501230589835878</v>
      </c>
      <c r="S1555" t="n">
        <v>48.46866842847444</v>
      </c>
      <c r="T1555" t="n">
        <v>182.7189186148055</v>
      </c>
      <c r="U1555" t="n">
        <v>37.75671505553451</v>
      </c>
      <c r="V1555" t="n">
        <v>9.113460726333216</v>
      </c>
      <c r="W1555" t="n">
        <v>0</v>
      </c>
      <c r="X1555" t="n">
        <v>0</v>
      </c>
      <c r="Y1555" t="n">
        <v>-22.82607512520868</v>
      </c>
      <c r="Z1555" t="n">
        <v>85.11828383694575</v>
      </c>
      <c r="AA1555" t="n">
        <v>1973.249802994484</v>
      </c>
      <c r="AB1555" t="b">
        <v>0</v>
      </c>
      <c r="AC1555" t="b">
        <v>1</v>
      </c>
      <c r="AD1555" t="n">
        <v>89.39835730188747</v>
      </c>
      <c r="AE1555" t="n">
        <v>-0</v>
      </c>
      <c r="AF1555" t="n">
        <v>0</v>
      </c>
      <c r="AG1555" t="n">
        <v>-0.02039986148982292</v>
      </c>
      <c r="AH1555" t="b">
        <v>0</v>
      </c>
      <c r="AI1555" t="b">
        <v>0</v>
      </c>
      <c r="AJ1555" t="n">
        <v>1973.249802994484</v>
      </c>
      <c r="AK1555" t="n">
        <v>0</v>
      </c>
      <c r="AL1555" t="n">
        <v>37.75671505553451</v>
      </c>
      <c r="AM1555" t="n">
        <v>0</v>
      </c>
      <c r="AN1555" t="n">
        <v>37.75748542286427</v>
      </c>
      <c r="AO1555" t="n">
        <v>0</v>
      </c>
      <c r="AP1555" t="n">
        <v>1</v>
      </c>
      <c r="AQ1555" t="n">
        <v>3</v>
      </c>
      <c r="AR1555" t="n">
        <v>0</v>
      </c>
      <c r="AS1555" t="n">
        <v>0</v>
      </c>
      <c r="AT1555" t="n">
        <v>7.398253514966448</v>
      </c>
      <c r="AU1555" t="n">
        <v>2.35438215178735</v>
      </c>
      <c r="AV1555" t="n">
        <v>7.398253514966448</v>
      </c>
    </row>
    <row r="1556" spans="1:48">
      <c r="A1556" t="n">
        <v>1553</v>
      </c>
      <c r="B1556" t="n">
        <v>0</v>
      </c>
      <c r="C1556" t="n">
        <v>0</v>
      </c>
      <c r="D1556" t="n">
        <v>0</v>
      </c>
      <c r="E1556" t="n">
        <v>94.2</v>
      </c>
      <c r="F1556" t="n">
        <v>0.2093751396876016</v>
      </c>
      <c r="G1556" t="n">
        <v>667.1339490510678</v>
      </c>
      <c r="H1556" t="n">
        <v>2463.058539896543</v>
      </c>
      <c r="I1556" t="n">
        <v>36.32871654483056</v>
      </c>
      <c r="J1556" t="n">
        <v>36.32871654483056</v>
      </c>
      <c r="K1556" t="n">
        <v>520.0060487868991</v>
      </c>
      <c r="L1556" t="n">
        <v>6</v>
      </c>
      <c r="M1556" t="n">
        <v>140.8467087721828</v>
      </c>
      <c r="N1556" t="n">
        <v>1990.151300236407</v>
      </c>
      <c r="O1556" t="b">
        <v>0</v>
      </c>
      <c r="P1556" t="n">
        <v>36.32871654483056</v>
      </c>
      <c r="Q1556" t="n">
        <v>0</v>
      </c>
      <c r="R1556" t="n">
        <v>0.9501450477029939</v>
      </c>
      <c r="S1556" t="n">
        <v>48.51809647860708</v>
      </c>
      <c r="T1556" t="n">
        <v>183.4617083469012</v>
      </c>
      <c r="U1556" t="n">
        <v>38.23491648212701</v>
      </c>
      <c r="V1556" t="n">
        <v>9.146474717962008</v>
      </c>
      <c r="W1556" t="n">
        <v>0</v>
      </c>
      <c r="X1556" t="n">
        <v>0</v>
      </c>
      <c r="Y1556" t="n">
        <v>-22.82607512520868</v>
      </c>
      <c r="Z1556" t="n">
        <v>85.10122063419803</v>
      </c>
      <c r="AA1556" t="n">
        <v>1990.151300236407</v>
      </c>
      <c r="AB1556" t="b">
        <v>0</v>
      </c>
      <c r="AC1556" t="b">
        <v>1</v>
      </c>
      <c r="AD1556" t="n">
        <v>89.38929933556794</v>
      </c>
      <c r="AE1556" t="n">
        <v>-0</v>
      </c>
      <c r="AF1556" t="n">
        <v>0</v>
      </c>
      <c r="AG1556" t="n">
        <v>-0.0141170870680597</v>
      </c>
      <c r="AH1556" t="b">
        <v>0</v>
      </c>
      <c r="AI1556" t="b">
        <v>0</v>
      </c>
      <c r="AJ1556" t="n">
        <v>1990.151300236407</v>
      </c>
      <c r="AK1556" t="n">
        <v>0</v>
      </c>
      <c r="AL1556" t="n">
        <v>38.23491648212701</v>
      </c>
      <c r="AM1556" t="n">
        <v>0</v>
      </c>
      <c r="AN1556" t="n">
        <v>38.23568684945678</v>
      </c>
      <c r="AO1556" t="n">
        <v>0</v>
      </c>
      <c r="AP1556" t="n">
        <v>1</v>
      </c>
      <c r="AQ1556" t="n">
        <v>3</v>
      </c>
      <c r="AR1556" t="n">
        <v>0</v>
      </c>
      <c r="AS1556" t="n">
        <v>0</v>
      </c>
      <c r="AT1556" t="n">
        <v>7.491136046824021</v>
      </c>
      <c r="AU1556" t="n">
        <v>2.383940611061002</v>
      </c>
      <c r="AV1556" t="n">
        <v>7.491136046824021</v>
      </c>
    </row>
    <row r="1557" spans="1:48">
      <c r="A1557" t="n">
        <v>1554</v>
      </c>
      <c r="B1557" t="n">
        <v>0</v>
      </c>
      <c r="C1557" t="n">
        <v>0</v>
      </c>
      <c r="D1557" t="n">
        <v>0</v>
      </c>
      <c r="E1557" t="n">
        <v>94.90000000000001</v>
      </c>
      <c r="F1557" t="n">
        <v>0.2016657879756831</v>
      </c>
      <c r="G1557" t="n">
        <v>672.0914200100461</v>
      </c>
      <c r="H1557" t="n">
        <v>2481.36152267709</v>
      </c>
      <c r="I1557" t="n">
        <v>36.31069504510803</v>
      </c>
      <c r="J1557" t="n">
        <v>36.31069504510803</v>
      </c>
      <c r="K1557" t="n">
        <v>515.914332319102</v>
      </c>
      <c r="L1557" t="n">
        <v>6</v>
      </c>
      <c r="M1557" t="n">
        <v>139.7384432066907</v>
      </c>
      <c r="N1557" t="n">
        <v>2004.940110323089</v>
      </c>
      <c r="O1557" t="b">
        <v>0</v>
      </c>
      <c r="P1557" t="n">
        <v>36.31069504510803</v>
      </c>
      <c r="Q1557" t="n">
        <v>0</v>
      </c>
      <c r="R1557" t="n">
        <v>0.9499744572808423</v>
      </c>
      <c r="S1557" t="n">
        <v>48.56812964261153</v>
      </c>
      <c r="T1557" t="n">
        <v>182.0508083186653</v>
      </c>
      <c r="U1557" t="n">
        <v>38.22281195753608</v>
      </c>
      <c r="V1557" t="n">
        <v>9.107190488602612</v>
      </c>
      <c r="W1557" t="n">
        <v>0</v>
      </c>
      <c r="X1557" t="n">
        <v>0</v>
      </c>
      <c r="Y1557" t="n">
        <v>-22.82607512520868</v>
      </c>
      <c r="Z1557" t="n">
        <v>85.10083466225367</v>
      </c>
      <c r="AA1557" t="n">
        <v>2004.940110323089</v>
      </c>
      <c r="AB1557" t="b">
        <v>0</v>
      </c>
      <c r="AC1557" t="b">
        <v>1</v>
      </c>
      <c r="AD1557" t="n">
        <v>89.38024136924841</v>
      </c>
      <c r="AE1557" t="n">
        <v>-0</v>
      </c>
      <c r="AF1557" t="n">
        <v>0</v>
      </c>
      <c r="AG1557" t="n">
        <v>0.002469732591626694</v>
      </c>
      <c r="AH1557" t="b">
        <v>0</v>
      </c>
      <c r="AI1557" t="b">
        <v>0</v>
      </c>
      <c r="AJ1557" t="n">
        <v>2004.940110323089</v>
      </c>
      <c r="AK1557" t="n">
        <v>0</v>
      </c>
      <c r="AL1557" t="n">
        <v>38.22281195753608</v>
      </c>
      <c r="AM1557" t="n">
        <v>0</v>
      </c>
      <c r="AN1557" t="n">
        <v>38.22358232486584</v>
      </c>
      <c r="AO1557" t="n">
        <v>0</v>
      </c>
      <c r="AP1557" t="n">
        <v>1</v>
      </c>
      <c r="AQ1557" t="n">
        <v>3</v>
      </c>
      <c r="AR1557" t="n">
        <v>0</v>
      </c>
      <c r="AS1557" t="n">
        <v>0</v>
      </c>
      <c r="AT1557" t="n">
        <v>7.497359951872519</v>
      </c>
      <c r="AU1557" t="n">
        <v>2.385921274596113</v>
      </c>
      <c r="AV1557" t="n">
        <v>7.497359951872519</v>
      </c>
    </row>
    <row r="1558" spans="1:48">
      <c r="A1558" t="n">
        <v>1555</v>
      </c>
      <c r="B1558" t="n">
        <v>0</v>
      </c>
      <c r="C1558" t="n">
        <v>0</v>
      </c>
      <c r="D1558" t="n">
        <v>0</v>
      </c>
      <c r="E1558" t="n">
        <v>95.7</v>
      </c>
      <c r="F1558" t="n">
        <v>0.233961708409657</v>
      </c>
      <c r="G1558" t="n">
        <v>677.7571011060212</v>
      </c>
      <c r="H1558" t="n">
        <v>2502.27921728343</v>
      </c>
      <c r="I1558" t="n">
        <v>38.99186779899674</v>
      </c>
      <c r="J1558" t="n">
        <v>38.99186779899674</v>
      </c>
      <c r="K1558" t="n">
        <v>549.3781023144401</v>
      </c>
      <c r="L1558" t="n">
        <v>6</v>
      </c>
      <c r="M1558" t="n">
        <v>148.8023029020694</v>
      </c>
      <c r="N1558" t="n">
        <v>2021.841607565012</v>
      </c>
      <c r="O1558" t="b">
        <v>0</v>
      </c>
      <c r="P1558" t="n">
        <v>38.99186779899674</v>
      </c>
      <c r="Q1558" t="n">
        <v>0</v>
      </c>
      <c r="R1558" t="n">
        <v>0.9509590571958315</v>
      </c>
      <c r="S1558" t="n">
        <v>48.61830910207217</v>
      </c>
      <c r="T1558" t="n">
        <v>193.658459398829</v>
      </c>
      <c r="U1558" t="n">
        <v>41.00267777455652</v>
      </c>
      <c r="V1558" t="n">
        <v>9.497193430921357</v>
      </c>
      <c r="W1558" t="n">
        <v>0</v>
      </c>
      <c r="X1558" t="n">
        <v>0</v>
      </c>
      <c r="Y1558" t="n">
        <v>-22.82607512520868</v>
      </c>
      <c r="Z1558" t="n">
        <v>85.10252160910034</v>
      </c>
      <c r="AA1558" t="n">
        <v>2021.841607565012</v>
      </c>
      <c r="AB1558" t="b">
        <v>0</v>
      </c>
      <c r="AC1558" t="b">
        <v>1</v>
      </c>
      <c r="AD1558" t="n">
        <v>89.37118340292888</v>
      </c>
      <c r="AE1558" t="n">
        <v>-0</v>
      </c>
      <c r="AF1558" t="n">
        <v>0</v>
      </c>
      <c r="AG1558" t="n">
        <v>0.03244046310070042</v>
      </c>
      <c r="AH1558" t="b">
        <v>0</v>
      </c>
      <c r="AI1558" t="b">
        <v>0</v>
      </c>
      <c r="AJ1558" t="n">
        <v>2021.841607565012</v>
      </c>
      <c r="AK1558" t="n">
        <v>0</v>
      </c>
      <c r="AL1558" t="n">
        <v>41.00267777455652</v>
      </c>
      <c r="AM1558" t="n">
        <v>0</v>
      </c>
      <c r="AN1558" t="n">
        <v>41.00366726859341</v>
      </c>
      <c r="AO1558" t="n">
        <v>0</v>
      </c>
      <c r="AP1558" t="n">
        <v>1</v>
      </c>
      <c r="AQ1558" t="n">
        <v>3</v>
      </c>
      <c r="AR1558" t="n">
        <v>0</v>
      </c>
      <c r="AS1558" t="n">
        <v>0</v>
      </c>
      <c r="AT1558" t="n">
        <v>7.995010718938619</v>
      </c>
      <c r="AU1558" t="n">
        <v>2.544291095450924</v>
      </c>
      <c r="AV1558" t="n">
        <v>7.995010718938619</v>
      </c>
    </row>
    <row r="1559" spans="1:48">
      <c r="A1559" t="n">
        <v>1556</v>
      </c>
      <c r="B1559" t="n">
        <v>0</v>
      </c>
      <c r="C1559" t="n">
        <v>0</v>
      </c>
      <c r="D1559" t="n">
        <v>0</v>
      </c>
      <c r="E1559" t="n">
        <v>96.59999999999999</v>
      </c>
      <c r="F1559" t="n">
        <v>0.2791540450523726</v>
      </c>
      <c r="G1559" t="n">
        <v>684.1309923389931</v>
      </c>
      <c r="H1559" t="n">
        <v>2525.811623715563</v>
      </c>
      <c r="I1559" t="n">
        <v>42.64635430615332</v>
      </c>
      <c r="J1559" t="n">
        <v>42.64635430615332</v>
      </c>
      <c r="K1559" t="n">
        <v>595.270043486885</v>
      </c>
      <c r="L1559" t="n">
        <v>6</v>
      </c>
      <c r="M1559" t="n">
        <v>161.2324061448768</v>
      </c>
      <c r="N1559" t="n">
        <v>2040.855791962175</v>
      </c>
      <c r="O1559" t="b">
        <v>0</v>
      </c>
      <c r="P1559" t="n">
        <v>42.64635430615332</v>
      </c>
      <c r="Q1559" t="n">
        <v>0</v>
      </c>
      <c r="R1559" t="n">
        <v>0.9521425802849143</v>
      </c>
      <c r="S1559" t="n">
        <v>48.67113324482687</v>
      </c>
      <c r="T1559" t="n">
        <v>209.5747645802009</v>
      </c>
      <c r="U1559" t="n">
        <v>44.78988251254559</v>
      </c>
      <c r="V1559" t="n">
        <v>10.02970747020493</v>
      </c>
      <c r="W1559" t="n">
        <v>0</v>
      </c>
      <c r="X1559" t="n">
        <v>0</v>
      </c>
      <c r="Y1559" t="n">
        <v>-22.82607512520868</v>
      </c>
      <c r="Z1559" t="n">
        <v>85.10944347761099</v>
      </c>
      <c r="AA1559" t="n">
        <v>2040.855791962175</v>
      </c>
      <c r="AB1559" t="b">
        <v>0</v>
      </c>
      <c r="AC1559" t="b">
        <v>1</v>
      </c>
      <c r="AD1559" t="n">
        <v>89.36212543660935</v>
      </c>
      <c r="AE1559" t="n">
        <v>-0</v>
      </c>
      <c r="AF1559" t="n">
        <v>0</v>
      </c>
      <c r="AG1559" t="n">
        <v>0.05813737675921632</v>
      </c>
      <c r="AH1559" t="b">
        <v>0</v>
      </c>
      <c r="AI1559" t="b">
        <v>0</v>
      </c>
      <c r="AJ1559" t="n">
        <v>2040.855791962175</v>
      </c>
      <c r="AK1559" t="n">
        <v>0</v>
      </c>
      <c r="AL1559" t="n">
        <v>44.78988251254559</v>
      </c>
      <c r="AM1559" t="n">
        <v>0</v>
      </c>
      <c r="AN1559" t="n">
        <v>44.79125205446517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8.655594349995006</v>
      </c>
      <c r="AU1559" t="n">
        <v>2.754511833031189</v>
      </c>
      <c r="AV1559" t="n">
        <v>8.655594349995006</v>
      </c>
    </row>
    <row r="1560" spans="1:48">
      <c r="A1560" t="n">
        <v>1557</v>
      </c>
      <c r="B1560" t="n">
        <v>0</v>
      </c>
      <c r="C1560" t="n">
        <v>0</v>
      </c>
      <c r="D1560" t="n">
        <v>0</v>
      </c>
      <c r="E1560" t="n">
        <v>97.7</v>
      </c>
      <c r="F1560" t="n">
        <v>0.3160887780475292</v>
      </c>
      <c r="G1560" t="n">
        <v>691.921303845959</v>
      </c>
      <c r="H1560" t="n">
        <v>2554.573453799281</v>
      </c>
      <c r="I1560" t="n">
        <v>45.96975584651516</v>
      </c>
      <c r="J1560" t="n">
        <v>45.96975584651516</v>
      </c>
      <c r="K1560" t="n">
        <v>634.4346244320229</v>
      </c>
      <c r="L1560" t="n">
        <v>6</v>
      </c>
      <c r="M1560" t="n">
        <v>171.8403641473518</v>
      </c>
      <c r="N1560" t="n">
        <v>2064.095350669819</v>
      </c>
      <c r="O1560" t="b">
        <v>0</v>
      </c>
      <c r="P1560" t="n">
        <v>45.96975584651516</v>
      </c>
      <c r="Q1560" t="n">
        <v>0</v>
      </c>
      <c r="R1560" t="n">
        <v>0.9530029582641399</v>
      </c>
      <c r="S1560" t="n">
        <v>48.72751398822391</v>
      </c>
      <c r="T1560" t="n">
        <v>223.1616556485047</v>
      </c>
      <c r="U1560" t="n">
        <v>48.23673992602016</v>
      </c>
      <c r="V1560" t="n">
        <v>10.48793764435641</v>
      </c>
      <c r="W1560" t="n">
        <v>0</v>
      </c>
      <c r="X1560" t="n">
        <v>0</v>
      </c>
      <c r="Y1560" t="n">
        <v>-22.82607512520868</v>
      </c>
      <c r="Z1560" t="n">
        <v>85.19075294994653</v>
      </c>
      <c r="AA1560" t="n">
        <v>2064.095350669819</v>
      </c>
      <c r="AB1560" t="b">
        <v>0</v>
      </c>
      <c r="AC1560" t="b">
        <v>1</v>
      </c>
      <c r="AD1560" t="n">
        <v>89.35306747028982</v>
      </c>
      <c r="AE1560" t="n">
        <v>-0</v>
      </c>
      <c r="AF1560" t="n">
        <v>0</v>
      </c>
      <c r="AG1560" t="n">
        <v>0.07853905993995797</v>
      </c>
      <c r="AH1560" t="b">
        <v>0</v>
      </c>
      <c r="AI1560" t="b">
        <v>0</v>
      </c>
      <c r="AJ1560" t="n">
        <v>2064.095350669819</v>
      </c>
      <c r="AK1560" t="n">
        <v>0</v>
      </c>
      <c r="AL1560" t="n">
        <v>48.23673992602016</v>
      </c>
      <c r="AM1560" t="n">
        <v>0</v>
      </c>
      <c r="AN1560" t="n">
        <v>48.2385511452088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9.277054952255748</v>
      </c>
      <c r="AU1560" t="n">
        <v>2.952282259124562</v>
      </c>
      <c r="AV1560" t="n">
        <v>9.277054952255748</v>
      </c>
    </row>
    <row r="1561" spans="1:48">
      <c r="A1561" t="n">
        <v>1558</v>
      </c>
      <c r="B1561" t="n">
        <v>0</v>
      </c>
      <c r="C1561" t="n">
        <v>0</v>
      </c>
      <c r="D1561" t="n">
        <v>0</v>
      </c>
      <c r="E1561" t="n">
        <v>98.90000000000001</v>
      </c>
      <c r="F1561" t="n">
        <v>0.373157509424173</v>
      </c>
      <c r="G1561" t="n">
        <v>700.4198254899215</v>
      </c>
      <c r="H1561" t="n">
        <v>2585.949995708791</v>
      </c>
      <c r="I1561" t="n">
        <v>50.81315752539832</v>
      </c>
      <c r="J1561" t="n">
        <v>50.81315752539832</v>
      </c>
      <c r="K1561" t="n">
        <v>692.7700987290787</v>
      </c>
      <c r="L1561" t="n">
        <v>6</v>
      </c>
      <c r="M1561" t="n">
        <v>187.6408718117764</v>
      </c>
      <c r="N1561" t="n">
        <v>2089.447596532703</v>
      </c>
      <c r="O1561" t="b">
        <v>0</v>
      </c>
      <c r="P1561" t="n">
        <v>50.81315752539832</v>
      </c>
      <c r="Q1561" t="n">
        <v>0</v>
      </c>
      <c r="R1561" t="n">
        <v>0.9541275066587227</v>
      </c>
      <c r="S1561" t="n">
        <v>48.78719584507569</v>
      </c>
      <c r="T1561" t="n">
        <v>243.3938861698836</v>
      </c>
      <c r="U1561" t="n">
        <v>53.25614990740795</v>
      </c>
      <c r="V1561" t="n">
        <v>11.1650844226356</v>
      </c>
      <c r="W1561" t="n">
        <v>0</v>
      </c>
      <c r="X1561" t="n">
        <v>0</v>
      </c>
      <c r="Y1561" t="n">
        <v>-22.82607512520868</v>
      </c>
      <c r="Z1561" t="n">
        <v>85.30048836059521</v>
      </c>
      <c r="AA1561" t="n">
        <v>2089.447596532703</v>
      </c>
      <c r="AB1561" t="b">
        <v>0</v>
      </c>
      <c r="AC1561" t="b">
        <v>1</v>
      </c>
      <c r="AD1561" t="n">
        <v>89.34400950397028</v>
      </c>
      <c r="AE1561" t="n">
        <v>-0</v>
      </c>
      <c r="AF1561" t="n">
        <v>0</v>
      </c>
      <c r="AG1561" t="n">
        <v>0.09612989911967235</v>
      </c>
      <c r="AH1561" t="b">
        <v>0</v>
      </c>
      <c r="AI1561" t="b">
        <v>0</v>
      </c>
      <c r="AJ1561" t="n">
        <v>2089.447596532703</v>
      </c>
      <c r="AK1561" t="n">
        <v>0</v>
      </c>
      <c r="AL1561" t="n">
        <v>53.25614990740795</v>
      </c>
      <c r="AM1561" t="n">
        <v>0</v>
      </c>
      <c r="AN1561" t="n">
        <v>53.25864589755638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10.18746645429067</v>
      </c>
      <c r="AU1561" t="n">
        <v>3.242006933581417</v>
      </c>
      <c r="AV1561" t="n">
        <v>10.18746645429067</v>
      </c>
    </row>
    <row r="1562" spans="1:48">
      <c r="A1562" t="n">
        <v>1559</v>
      </c>
      <c r="B1562" t="n">
        <v>0</v>
      </c>
      <c r="C1562" t="n">
        <v>0</v>
      </c>
      <c r="D1562" t="n">
        <v>0</v>
      </c>
      <c r="E1562" t="n">
        <v>100.4</v>
      </c>
      <c r="F1562" t="n">
        <v>0.4412811842557911</v>
      </c>
      <c r="G1562" t="n">
        <v>711.0429775448749</v>
      </c>
      <c r="H1562" t="n">
        <v>2625.170673095678</v>
      </c>
      <c r="I1562" t="n">
        <v>56.79760375522365</v>
      </c>
      <c r="J1562" t="n">
        <v>56.79760375522365</v>
      </c>
      <c r="K1562" t="n">
        <v>762.7909714794819</v>
      </c>
      <c r="L1562" t="n">
        <v>6</v>
      </c>
      <c r="M1562" t="n">
        <v>206.6064386455801</v>
      </c>
      <c r="N1562" t="n">
        <v>2121.137903861308</v>
      </c>
      <c r="O1562" t="b">
        <v>0</v>
      </c>
      <c r="P1562" t="n">
        <v>56.79760375522365</v>
      </c>
      <c r="Q1562" t="n">
        <v>0</v>
      </c>
      <c r="R1562" t="n">
        <v>0.9552504750063501</v>
      </c>
      <c r="S1562" t="n">
        <v>48.85158728498148</v>
      </c>
      <c r="T1562" t="n">
        <v>267.6795716076439</v>
      </c>
      <c r="U1562" t="n">
        <v>59.45833605039148</v>
      </c>
      <c r="V1562" t="n">
        <v>11.97853367994577</v>
      </c>
      <c r="W1562" t="n">
        <v>0</v>
      </c>
      <c r="X1562" t="n">
        <v>0</v>
      </c>
      <c r="Y1562" t="n">
        <v>-22.82607512520868</v>
      </c>
      <c r="Z1562" t="n">
        <v>85.46404851385068</v>
      </c>
      <c r="AA1562" t="n">
        <v>2121.137903861308</v>
      </c>
      <c r="AB1562" t="b">
        <v>0</v>
      </c>
      <c r="AC1562" t="b">
        <v>1</v>
      </c>
      <c r="AD1562" t="n">
        <v>89.33495153765075</v>
      </c>
      <c r="AE1562" t="n">
        <v>-0</v>
      </c>
      <c r="AF1562" t="n">
        <v>0</v>
      </c>
      <c r="AG1562" t="n">
        <v>0.1175841669189074</v>
      </c>
      <c r="AH1562" t="b">
        <v>0</v>
      </c>
      <c r="AI1562" t="b">
        <v>0</v>
      </c>
      <c r="AJ1562" t="n">
        <v>2121.137903861308</v>
      </c>
      <c r="AK1562" t="n">
        <v>0</v>
      </c>
      <c r="AL1562" t="n">
        <v>59.45833605039148</v>
      </c>
      <c r="AM1562" t="n">
        <v>0</v>
      </c>
      <c r="AN1562" t="n">
        <v>59.46162637485326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11.32815226028842</v>
      </c>
      <c r="AU1562" t="n">
        <v>3.605012918305428</v>
      </c>
      <c r="AV1562" t="n">
        <v>11.32815226028842</v>
      </c>
    </row>
    <row r="1563" spans="1:48">
      <c r="A1563" t="n">
        <v>1560</v>
      </c>
      <c r="B1563" t="n">
        <v>0</v>
      </c>
      <c r="C1563" t="n">
        <v>0</v>
      </c>
      <c r="D1563" t="n">
        <v>0</v>
      </c>
      <c r="E1563" t="n">
        <v>102</v>
      </c>
      <c r="F1563" t="n">
        <v>0.4450510868859929</v>
      </c>
      <c r="G1563" t="n">
        <v>722.374339736825</v>
      </c>
      <c r="H1563" t="n">
        <v>2667.006062308358</v>
      </c>
      <c r="I1563" t="n">
        <v>58.52756033638109</v>
      </c>
      <c r="J1563" t="n">
        <v>58.52756033638109</v>
      </c>
      <c r="K1563" t="n">
        <v>773.6944702136973</v>
      </c>
      <c r="L1563" t="n">
        <v>6</v>
      </c>
      <c r="M1563" t="n">
        <v>209.5597156591813</v>
      </c>
      <c r="N1563" t="n">
        <v>2154.940898345154</v>
      </c>
      <c r="O1563" t="b">
        <v>0</v>
      </c>
      <c r="P1563" t="n">
        <v>58.52756033638109</v>
      </c>
      <c r="Q1563" t="n">
        <v>0</v>
      </c>
      <c r="R1563" t="n">
        <v>0.9553539306225761</v>
      </c>
      <c r="S1563" t="n">
        <v>48.92180036928201</v>
      </c>
      <c r="T1563" t="n">
        <v>271.4764396976896</v>
      </c>
      <c r="U1563" t="n">
        <v>61.26269904834159</v>
      </c>
      <c r="V1563" t="n">
        <v>12.12035596107904</v>
      </c>
      <c r="W1563" t="n">
        <v>0</v>
      </c>
      <c r="X1563" t="n">
        <v>0</v>
      </c>
      <c r="Y1563" t="n">
        <v>-22.82607512520868</v>
      </c>
      <c r="Z1563" t="n">
        <v>85.62760866710616</v>
      </c>
      <c r="AA1563" t="n">
        <v>2154.940898345154</v>
      </c>
      <c r="AB1563" t="b">
        <v>0</v>
      </c>
      <c r="AC1563" t="b">
        <v>1</v>
      </c>
      <c r="AD1563" t="n">
        <v>89.32589357133122</v>
      </c>
      <c r="AE1563" t="n">
        <v>-0</v>
      </c>
      <c r="AF1563" t="n">
        <v>0</v>
      </c>
      <c r="AG1563" t="n">
        <v>0.1633908453549786</v>
      </c>
      <c r="AH1563" t="b">
        <v>0</v>
      </c>
      <c r="AI1563" t="b">
        <v>0</v>
      </c>
      <c r="AJ1563" t="n">
        <v>2154.940898345154</v>
      </c>
      <c r="AK1563" t="n">
        <v>0</v>
      </c>
      <c r="AL1563" t="n">
        <v>61.26269904834159</v>
      </c>
      <c r="AM1563" t="n">
        <v>0</v>
      </c>
      <c r="AN1563" t="n">
        <v>61.26620507565571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11.67237317220432</v>
      </c>
      <c r="AU1563" t="n">
        <v>3.714556011097164</v>
      </c>
      <c r="AV1563" t="n">
        <v>11.67237317220432</v>
      </c>
    </row>
    <row r="1564" spans="1:48">
      <c r="A1564" t="n">
        <v>1561</v>
      </c>
      <c r="B1564" t="n">
        <v>0</v>
      </c>
      <c r="C1564" t="n">
        <v>0</v>
      </c>
      <c r="D1564" t="n">
        <v>0</v>
      </c>
      <c r="E1564" t="n">
        <v>103.6</v>
      </c>
      <c r="F1564" t="n">
        <v>0.4451811348668855</v>
      </c>
      <c r="G1564" t="n">
        <v>733.7057019287752</v>
      </c>
      <c r="H1564" t="n">
        <v>2708.841451521038</v>
      </c>
      <c r="I1564" t="n">
        <v>60.03185465847268</v>
      </c>
      <c r="J1564" t="n">
        <v>60.03185465847268</v>
      </c>
      <c r="K1564" t="n">
        <v>781.3241510938385</v>
      </c>
      <c r="L1564" t="n">
        <v>6</v>
      </c>
      <c r="M1564" t="n">
        <v>211.6262597762293</v>
      </c>
      <c r="N1564" t="n">
        <v>2188.743892828999</v>
      </c>
      <c r="O1564" t="b">
        <v>0</v>
      </c>
      <c r="P1564" t="n">
        <v>60.03185465847268</v>
      </c>
      <c r="Q1564" t="n">
        <v>0</v>
      </c>
      <c r="R1564" t="n">
        <v>0.9554068886705641</v>
      </c>
      <c r="S1564" t="n">
        <v>48.99398475397596</v>
      </c>
      <c r="T1564" t="n">
        <v>274.1383707273843</v>
      </c>
      <c r="U1564" t="n">
        <v>62.83380973106254</v>
      </c>
      <c r="V1564" t="n">
        <v>12.22468288551642</v>
      </c>
      <c r="W1564" t="n">
        <v>0</v>
      </c>
      <c r="X1564" t="n">
        <v>0</v>
      </c>
      <c r="Y1564" t="n">
        <v>-22.82607512520868</v>
      </c>
      <c r="Z1564" t="n">
        <v>85.77226095348622</v>
      </c>
      <c r="AA1564" t="n">
        <v>2188.743892828999</v>
      </c>
      <c r="AB1564" t="b">
        <v>0</v>
      </c>
      <c r="AC1564" t="b">
        <v>1</v>
      </c>
      <c r="AD1564" t="n">
        <v>89.31683560501169</v>
      </c>
      <c r="AE1564" t="n">
        <v>-0</v>
      </c>
      <c r="AF1564" t="n">
        <v>0</v>
      </c>
      <c r="AG1564" t="n">
        <v>0.1986264253413136</v>
      </c>
      <c r="AH1564" t="b">
        <v>0</v>
      </c>
      <c r="AI1564" t="b">
        <v>0</v>
      </c>
      <c r="AJ1564" t="n">
        <v>2188.743892828999</v>
      </c>
      <c r="AK1564" t="n">
        <v>0</v>
      </c>
      <c r="AL1564" t="n">
        <v>62.83380973106254</v>
      </c>
      <c r="AM1564" t="n">
        <v>0</v>
      </c>
      <c r="AN1564" t="n">
        <v>62.83731575837666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11.97572338456673</v>
      </c>
      <c r="AU1564" t="n">
        <v>3.811092622647735</v>
      </c>
      <c r="AV1564" t="n">
        <v>11.97572338456673</v>
      </c>
    </row>
    <row r="1565" spans="1:48">
      <c r="A1565" t="n">
        <v>1562</v>
      </c>
      <c r="B1565" t="n">
        <v>0</v>
      </c>
      <c r="C1565" t="n">
        <v>0</v>
      </c>
      <c r="D1565" t="n">
        <v>0</v>
      </c>
      <c r="E1565" t="n">
        <v>105.2</v>
      </c>
      <c r="F1565" t="n">
        <v>0.4408910403131152</v>
      </c>
      <c r="G1565" t="n">
        <v>745.0370641207255</v>
      </c>
      <c r="H1565" t="n">
        <v>2750.676840733719</v>
      </c>
      <c r="I1565" t="n">
        <v>61.24238288756984</v>
      </c>
      <c r="J1565" t="n">
        <v>61.24238288756984</v>
      </c>
      <c r="K1565" t="n">
        <v>784.9564886911859</v>
      </c>
      <c r="L1565" t="n">
        <v>6</v>
      </c>
      <c r="M1565" t="n">
        <v>212.6100998621847</v>
      </c>
      <c r="N1565" t="n">
        <v>2222.546887312845</v>
      </c>
      <c r="O1565" t="b">
        <v>0</v>
      </c>
      <c r="P1565" t="n">
        <v>61.24238288756984</v>
      </c>
      <c r="Q1565" t="n">
        <v>0</v>
      </c>
      <c r="R1565" t="n">
        <v>0.9554004246462822</v>
      </c>
      <c r="S1565" t="n">
        <v>49.06793662109216</v>
      </c>
      <c r="T1565" t="n">
        <v>275.4146899275701</v>
      </c>
      <c r="U1565" t="n">
        <v>64.10127241700107</v>
      </c>
      <c r="V1565" t="n">
        <v>12.28337821694549</v>
      </c>
      <c r="W1565" t="n">
        <v>0</v>
      </c>
      <c r="X1565" t="n">
        <v>0</v>
      </c>
      <c r="Y1565" t="n">
        <v>-22.82607512520868</v>
      </c>
      <c r="Z1565" t="n">
        <v>85.95238338266634</v>
      </c>
      <c r="AA1565" t="n">
        <v>2222.546887312845</v>
      </c>
      <c r="AB1565" t="b">
        <v>0</v>
      </c>
      <c r="AC1565" t="b">
        <v>1</v>
      </c>
      <c r="AD1565" t="n">
        <v>89.30777763869216</v>
      </c>
      <c r="AE1565" t="n">
        <v>-0</v>
      </c>
      <c r="AF1565" t="n">
        <v>0</v>
      </c>
      <c r="AG1565" t="n">
        <v>0.2568944823768384</v>
      </c>
      <c r="AH1565" t="b">
        <v>0</v>
      </c>
      <c r="AI1565" t="b">
        <v>0</v>
      </c>
      <c r="AJ1565" t="n">
        <v>2222.546887312845</v>
      </c>
      <c r="AK1565" t="n">
        <v>0</v>
      </c>
      <c r="AL1565" t="n">
        <v>64.10127241700107</v>
      </c>
      <c r="AM1565" t="n">
        <v>0</v>
      </c>
      <c r="AN1565" t="n">
        <v>64.10477844431519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12.2251303693363</v>
      </c>
      <c r="AU1565" t="n">
        <v>3.890462618861665</v>
      </c>
      <c r="AV1565" t="n">
        <v>12.2251303693363</v>
      </c>
    </row>
    <row r="1566" spans="1:48">
      <c r="A1566" t="n">
        <v>1563</v>
      </c>
      <c r="B1566" t="n">
        <v>0</v>
      </c>
      <c r="C1566" t="n">
        <v>0</v>
      </c>
      <c r="D1566" t="n">
        <v>0</v>
      </c>
      <c r="E1566" t="n">
        <v>106.8</v>
      </c>
      <c r="F1566" t="n">
        <v>0.457921370547334</v>
      </c>
      <c r="G1566" t="n">
        <v>756.3684263126756</v>
      </c>
      <c r="H1566" t="n">
        <v>2792.512229946399</v>
      </c>
      <c r="I1566" t="n">
        <v>64.03542542021113</v>
      </c>
      <c r="J1566" t="n">
        <v>64.03542542021113</v>
      </c>
      <c r="K1566" t="n">
        <v>808.4595390875756</v>
      </c>
      <c r="L1566" t="n">
        <v>6</v>
      </c>
      <c r="M1566" t="n">
        <v>218.9760398395383</v>
      </c>
      <c r="N1566" t="n">
        <v>2256.34988179669</v>
      </c>
      <c r="O1566" t="b">
        <v>0</v>
      </c>
      <c r="P1566" t="n">
        <v>64.03542542021113</v>
      </c>
      <c r="Q1566" t="n">
        <v>0</v>
      </c>
      <c r="R1566" t="n">
        <v>0.9556829932256989</v>
      </c>
      <c r="S1566" t="n">
        <v>49.14339064611799</v>
      </c>
      <c r="T1566" t="n">
        <v>283.5772449834265</v>
      </c>
      <c r="U1566" t="n">
        <v>67.00488119399672</v>
      </c>
      <c r="V1566" t="n">
        <v>12.56729468696818</v>
      </c>
      <c r="W1566" t="n">
        <v>0</v>
      </c>
      <c r="X1566" t="n">
        <v>0</v>
      </c>
      <c r="Y1566" t="n">
        <v>-22.82607512520868</v>
      </c>
      <c r="Z1566" t="n">
        <v>86.15748071160185</v>
      </c>
      <c r="AA1566" t="n">
        <v>2256.34988179669</v>
      </c>
      <c r="AB1566" t="b">
        <v>0</v>
      </c>
      <c r="AC1566" t="b">
        <v>1</v>
      </c>
      <c r="AD1566" t="n">
        <v>89.29871967237263</v>
      </c>
      <c r="AE1566" t="n">
        <v>-0</v>
      </c>
      <c r="AF1566" t="n">
        <v>0</v>
      </c>
      <c r="AG1566" t="n">
        <v>0.3042630050482935</v>
      </c>
      <c r="AH1566" t="b">
        <v>0</v>
      </c>
      <c r="AI1566" t="b">
        <v>0</v>
      </c>
      <c r="AJ1566" t="n">
        <v>2256.34988179669</v>
      </c>
      <c r="AK1566" t="n">
        <v>0</v>
      </c>
      <c r="AL1566" t="n">
        <v>67.00488119399672</v>
      </c>
      <c r="AM1566" t="n">
        <v>0</v>
      </c>
      <c r="AN1566" t="n">
        <v>67.00860977187277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12.77956631975845</v>
      </c>
      <c r="AU1566" t="n">
        <v>4.066903464439943</v>
      </c>
      <c r="AV1566" t="n">
        <v>12.77956631975845</v>
      </c>
    </row>
    <row r="1567" spans="1:48">
      <c r="A1567" t="n">
        <v>1564</v>
      </c>
      <c r="B1567" t="n">
        <v>0</v>
      </c>
      <c r="C1567" t="n">
        <v>0</v>
      </c>
      <c r="D1567" t="n">
        <v>0</v>
      </c>
      <c r="E1567" t="n">
        <v>108.5</v>
      </c>
      <c r="F1567" t="n">
        <v>0.4774234774975756</v>
      </c>
      <c r="G1567" t="n">
        <v>768.4079986416227</v>
      </c>
      <c r="H1567" t="n">
        <v>2836.962330984871</v>
      </c>
      <c r="I1567" t="n">
        <v>67.17808702132514</v>
      </c>
      <c r="J1567" t="n">
        <v>67.17808702132514</v>
      </c>
      <c r="K1567" t="n">
        <v>834.8474744512312</v>
      </c>
      <c r="L1567" t="n">
        <v>6</v>
      </c>
      <c r="M1567" t="n">
        <v>226.1233679445371</v>
      </c>
      <c r="N1567" t="n">
        <v>2292.265563435776</v>
      </c>
      <c r="O1567" t="b">
        <v>0</v>
      </c>
      <c r="P1567" t="n">
        <v>67.17808702132514</v>
      </c>
      <c r="Q1567" t="n">
        <v>0</v>
      </c>
      <c r="R1567" t="n">
        <v>0.955985552955755</v>
      </c>
      <c r="S1567" t="n">
        <v>49.22178600033589</v>
      </c>
      <c r="T1567" t="n">
        <v>292.7404630032695</v>
      </c>
      <c r="U1567" t="n">
        <v>70.27102743720467</v>
      </c>
      <c r="V1567" t="n">
        <v>12.88480960656517</v>
      </c>
      <c r="W1567" t="n">
        <v>0</v>
      </c>
      <c r="X1567" t="n">
        <v>0</v>
      </c>
      <c r="Y1567" t="n">
        <v>-22.82607512520868</v>
      </c>
      <c r="Z1567" t="n">
        <v>86.4624058935578</v>
      </c>
      <c r="AA1567" t="n">
        <v>2292.265563435776</v>
      </c>
      <c r="AB1567" t="b">
        <v>0</v>
      </c>
      <c r="AC1567" t="b">
        <v>1</v>
      </c>
      <c r="AD1567" t="n">
        <v>89.2896617060531</v>
      </c>
      <c r="AE1567" t="n">
        <v>-0</v>
      </c>
      <c r="AF1567" t="n">
        <v>0</v>
      </c>
      <c r="AG1567" t="n">
        <v>0.3187038219663361</v>
      </c>
      <c r="AH1567" t="b">
        <v>0</v>
      </c>
      <c r="AI1567" t="b">
        <v>0</v>
      </c>
      <c r="AJ1567" t="n">
        <v>2292.265563435776</v>
      </c>
      <c r="AK1567" t="n">
        <v>0</v>
      </c>
      <c r="AL1567" t="n">
        <v>70.27102743720467</v>
      </c>
      <c r="AM1567" t="n">
        <v>0</v>
      </c>
      <c r="AN1567" t="n">
        <v>70.27498541335224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13.4073472242321</v>
      </c>
      <c r="AU1567" t="n">
        <v>4.266685231006292</v>
      </c>
      <c r="AV1567" t="n">
        <v>13.4073472242321</v>
      </c>
    </row>
    <row r="1568" spans="1:48">
      <c r="A1568" t="n">
        <v>1565</v>
      </c>
      <c r="B1568" t="n">
        <v>0</v>
      </c>
      <c r="C1568" t="n">
        <v>0</v>
      </c>
      <c r="D1568" t="n">
        <v>0</v>
      </c>
      <c r="E1568" t="n">
        <v>110.2</v>
      </c>
      <c r="F1568" t="n">
        <v>0.4657180527956939</v>
      </c>
      <c r="G1568" t="n">
        <v>780.4475709705698</v>
      </c>
      <c r="H1568" t="n">
        <v>2881.412432023344</v>
      </c>
      <c r="I1568" t="n">
        <v>68.03163185334931</v>
      </c>
      <c r="J1568" t="n">
        <v>68.03163185334931</v>
      </c>
      <c r="K1568" t="n">
        <v>832.4123924893516</v>
      </c>
      <c r="L1568" t="n">
        <v>6</v>
      </c>
      <c r="M1568" t="n">
        <v>225.4638116168341</v>
      </c>
      <c r="N1568" t="n">
        <v>2328.181245074862</v>
      </c>
      <c r="O1568" t="b">
        <v>0</v>
      </c>
      <c r="P1568" t="n">
        <v>68.03163185334931</v>
      </c>
      <c r="Q1568" t="n">
        <v>0</v>
      </c>
      <c r="R1568" t="n">
        <v>0.9558943036651351</v>
      </c>
      <c r="S1568" t="n">
        <v>49.30346727199951</v>
      </c>
      <c r="T1568" t="n">
        <v>291.9144614033241</v>
      </c>
      <c r="U1568" t="n">
        <v>71.1706635268138</v>
      </c>
      <c r="V1568" t="n">
        <v>12.87509059041065</v>
      </c>
      <c r="W1568" t="n">
        <v>0</v>
      </c>
      <c r="X1568" t="n">
        <v>0</v>
      </c>
      <c r="Y1568" t="n">
        <v>-22.82607512520868</v>
      </c>
      <c r="Z1568" t="n">
        <v>86.76733107551375</v>
      </c>
      <c r="AA1568" t="n">
        <v>2328.181245074862</v>
      </c>
      <c r="AB1568" t="b">
        <v>0</v>
      </c>
      <c r="AC1568" t="b">
        <v>1</v>
      </c>
      <c r="AD1568" t="n">
        <v>89.28060373973356</v>
      </c>
      <c r="AE1568" t="n">
        <v>-0</v>
      </c>
      <c r="AF1568" t="n">
        <v>0</v>
      </c>
      <c r="AG1568" t="n">
        <v>0.3239381617108749</v>
      </c>
      <c r="AH1568" t="b">
        <v>0</v>
      </c>
      <c r="AI1568" t="b">
        <v>0</v>
      </c>
      <c r="AJ1568" t="n">
        <v>2328.181245074862</v>
      </c>
      <c r="AK1568" t="n">
        <v>0</v>
      </c>
      <c r="AL1568" t="n">
        <v>71.1706635268138</v>
      </c>
      <c r="AM1568" t="n">
        <v>0</v>
      </c>
      <c r="AN1568" t="n">
        <v>71.17462150296137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13.59671911423408</v>
      </c>
      <c r="AU1568" t="n">
        <v>4.326949967402379</v>
      </c>
      <c r="AV1568" t="n">
        <v>13.59671911423408</v>
      </c>
    </row>
    <row r="1569" spans="1:48">
      <c r="A1569" t="n">
        <v>1566</v>
      </c>
      <c r="B1569" t="n">
        <v>0</v>
      </c>
      <c r="C1569" t="n">
        <v>0</v>
      </c>
      <c r="D1569" t="n">
        <v>0</v>
      </c>
      <c r="E1569" t="n">
        <v>111.9</v>
      </c>
      <c r="F1569" t="n">
        <v>0.4930376446529721</v>
      </c>
      <c r="G1569" t="n">
        <v>792.4871432995169</v>
      </c>
      <c r="H1569" t="n">
        <v>2925.862533061817</v>
      </c>
      <c r="I1569" t="n">
        <v>71.89157476287917</v>
      </c>
      <c r="J1569" t="n">
        <v>71.89157476287917</v>
      </c>
      <c r="K1569" t="n">
        <v>866.2777373927714</v>
      </c>
      <c r="L1569" t="n">
        <v>6</v>
      </c>
      <c r="M1569" t="n">
        <v>234.6364402472295</v>
      </c>
      <c r="N1569" t="n">
        <v>2364.096926713948</v>
      </c>
      <c r="O1569" t="b">
        <v>0</v>
      </c>
      <c r="P1569" t="n">
        <v>71.89157476287917</v>
      </c>
      <c r="Q1569" t="n">
        <v>0</v>
      </c>
      <c r="R1569" t="n">
        <v>0.9562802564653676</v>
      </c>
      <c r="S1569" t="n">
        <v>49.38635785212492</v>
      </c>
      <c r="T1569" t="n">
        <v>303.667917439494</v>
      </c>
      <c r="U1569" t="n">
        <v>75.17835307884219</v>
      </c>
      <c r="V1569" t="n">
        <v>13.27628347015053</v>
      </c>
      <c r="W1569" t="n">
        <v>0</v>
      </c>
      <c r="X1569" t="n">
        <v>0</v>
      </c>
      <c r="Y1569" t="n">
        <v>-22.82607512520868</v>
      </c>
      <c r="Z1569" t="n">
        <v>87.18757463278938</v>
      </c>
      <c r="AA1569" t="n">
        <v>2364.096926713948</v>
      </c>
      <c r="AB1569" t="b">
        <v>0</v>
      </c>
      <c r="AC1569" t="b">
        <v>1</v>
      </c>
      <c r="AD1569" t="n">
        <v>89.27154577341403</v>
      </c>
      <c r="AE1569" t="n">
        <v>-0</v>
      </c>
      <c r="AF1569" t="n">
        <v>0</v>
      </c>
      <c r="AG1569" t="n">
        <v>0.2938316532586228</v>
      </c>
      <c r="AH1569" t="b">
        <v>0</v>
      </c>
      <c r="AI1569" t="b">
        <v>0</v>
      </c>
      <c r="AJ1569" t="n">
        <v>2364.096926713948</v>
      </c>
      <c r="AK1569" t="n">
        <v>0</v>
      </c>
      <c r="AL1569" t="n">
        <v>75.17835307884219</v>
      </c>
      <c r="AM1569" t="n">
        <v>0</v>
      </c>
      <c r="AN1569" t="n">
        <v>75.1825473009709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14.37273479244279</v>
      </c>
      <c r="AU1569" t="n">
        <v>4.573905206038865</v>
      </c>
      <c r="AV1569" t="n">
        <v>14.37273479244279</v>
      </c>
    </row>
    <row r="1570" spans="1:48">
      <c r="A1570" t="n">
        <v>1567</v>
      </c>
      <c r="B1570" t="n">
        <v>0</v>
      </c>
      <c r="C1570" t="n">
        <v>0</v>
      </c>
      <c r="D1570" t="n">
        <v>0</v>
      </c>
      <c r="E1570" t="n">
        <v>113.7</v>
      </c>
      <c r="F1570" t="n">
        <v>0.4787980352590928</v>
      </c>
      <c r="G1570" t="n">
        <v>805.2349257654608</v>
      </c>
      <c r="H1570" t="n">
        <v>2972.927345926082</v>
      </c>
      <c r="I1570" t="n">
        <v>72.70699526922888</v>
      </c>
      <c r="J1570" t="n">
        <v>72.70699526922888</v>
      </c>
      <c r="K1570" t="n">
        <v>862.2336655447521</v>
      </c>
      <c r="L1570" t="n">
        <v>6</v>
      </c>
      <c r="M1570" t="n">
        <v>233.5410795083294</v>
      </c>
      <c r="N1570" t="n">
        <v>2402.125295508274</v>
      </c>
      <c r="O1570" t="b">
        <v>0</v>
      </c>
      <c r="P1570" t="n">
        <v>72.70699526922888</v>
      </c>
      <c r="Q1570" t="n">
        <v>0</v>
      </c>
      <c r="R1570" t="n">
        <v>0.9561700342545764</v>
      </c>
      <c r="S1570" t="n">
        <v>49.47318493497629</v>
      </c>
      <c r="T1570" t="n">
        <v>302.2851366763832</v>
      </c>
      <c r="U1570" t="n">
        <v>76.03981788229827</v>
      </c>
      <c r="V1570" t="n">
        <v>13.24914718587661</v>
      </c>
      <c r="W1570" t="n">
        <v>0</v>
      </c>
      <c r="X1570" t="n">
        <v>0</v>
      </c>
      <c r="Y1570" t="n">
        <v>-22.82607512520868</v>
      </c>
      <c r="Z1570" t="n">
        <v>87.60283579979401</v>
      </c>
      <c r="AA1570" t="n">
        <v>2402.125295508274</v>
      </c>
      <c r="AB1570" t="b">
        <v>0</v>
      </c>
      <c r="AC1570" t="b">
        <v>1</v>
      </c>
      <c r="AD1570" t="n">
        <v>89.2624878070945</v>
      </c>
      <c r="AE1570" t="n">
        <v>-0</v>
      </c>
      <c r="AF1570" t="n">
        <v>0</v>
      </c>
      <c r="AG1570" t="n">
        <v>0.2608404180806796</v>
      </c>
      <c r="AH1570" t="b">
        <v>0</v>
      </c>
      <c r="AI1570" t="b">
        <v>0</v>
      </c>
      <c r="AJ1570" t="n">
        <v>2402.125295508274</v>
      </c>
      <c r="AK1570" t="n">
        <v>0</v>
      </c>
      <c r="AL1570" t="n">
        <v>76.03981788229827</v>
      </c>
      <c r="AM1570" t="n">
        <v>0</v>
      </c>
      <c r="AN1570" t="n">
        <v>76.04377585844584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14.5619657245634</v>
      </c>
      <c r="AU1570" t="n">
        <v>4.634125084723689</v>
      </c>
      <c r="AV1570" t="n">
        <v>14.5619657245634</v>
      </c>
    </row>
    <row r="1571" spans="1:48">
      <c r="A1571" t="n">
        <v>1568</v>
      </c>
      <c r="B1571" t="n">
        <v>0</v>
      </c>
      <c r="C1571" t="n">
        <v>0</v>
      </c>
      <c r="D1571" t="n">
        <v>0</v>
      </c>
      <c r="E1571" t="n">
        <v>115.3</v>
      </c>
      <c r="F1571" t="n">
        <v>0.4251035476439906</v>
      </c>
      <c r="G1571" t="n">
        <v>816.5662879574111</v>
      </c>
      <c r="H1571" t="n">
        <v>3014.762735138762</v>
      </c>
      <c r="I1571" t="n">
        <v>70.17811595551404</v>
      </c>
      <c r="J1571" t="n">
        <v>70.17811595551404</v>
      </c>
      <c r="K1571" t="n">
        <v>820.6947224678087</v>
      </c>
      <c r="L1571" t="n">
        <v>6</v>
      </c>
      <c r="M1571" t="n">
        <v>222.2900115026567</v>
      </c>
      <c r="N1571" t="n">
        <v>2435.92828999212</v>
      </c>
      <c r="O1571" t="b">
        <v>0</v>
      </c>
      <c r="P1571" t="n">
        <v>70.17811595551404</v>
      </c>
      <c r="Q1571" t="n">
        <v>0</v>
      </c>
      <c r="R1571" t="n">
        <v>0.9555583171530679</v>
      </c>
      <c r="S1571" t="n">
        <v>49.56121822565686</v>
      </c>
      <c r="T1571" t="n">
        <v>287.9064473994902</v>
      </c>
      <c r="U1571" t="n">
        <v>73.44200212143873</v>
      </c>
      <c r="V1571" t="n">
        <v>12.79504702491505</v>
      </c>
      <c r="W1571" t="n">
        <v>0</v>
      </c>
      <c r="X1571" t="n">
        <v>0</v>
      </c>
      <c r="Y1571" t="n">
        <v>-22.82607512520868</v>
      </c>
      <c r="Z1571" t="n">
        <v>87.84166400659861</v>
      </c>
      <c r="AA1571" t="n">
        <v>2435.92828999212</v>
      </c>
      <c r="AB1571" t="b">
        <v>0</v>
      </c>
      <c r="AC1571" t="b">
        <v>1</v>
      </c>
      <c r="AD1571" t="n">
        <v>89.25342984077497</v>
      </c>
      <c r="AE1571" t="n">
        <v>-0</v>
      </c>
      <c r="AF1571" t="n">
        <v>0</v>
      </c>
      <c r="AG1571" t="n">
        <v>0.2094283960732269</v>
      </c>
      <c r="AH1571" t="b">
        <v>0</v>
      </c>
      <c r="AI1571" t="b">
        <v>0</v>
      </c>
      <c r="AJ1571" t="n">
        <v>2435.92828999212</v>
      </c>
      <c r="AK1571" t="n">
        <v>0</v>
      </c>
      <c r="AL1571" t="n">
        <v>73.44200212143873</v>
      </c>
      <c r="AM1571" t="n">
        <v>0</v>
      </c>
      <c r="AN1571" t="n">
        <v>73.44529244590052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14.10088731739788</v>
      </c>
      <c r="AU1571" t="n">
        <v>4.487393863603865</v>
      </c>
      <c r="AV1571" t="n">
        <v>14.10088731739788</v>
      </c>
    </row>
    <row r="1572" spans="1:48">
      <c r="A1572" t="n">
        <v>1569</v>
      </c>
      <c r="B1572" t="n">
        <v>0</v>
      </c>
      <c r="C1572" t="n">
        <v>0</v>
      </c>
      <c r="D1572" t="n">
        <v>0</v>
      </c>
      <c r="E1572" t="n">
        <v>116.8</v>
      </c>
      <c r="F1572" t="n">
        <v>0.4041211074982627</v>
      </c>
      <c r="G1572" t="n">
        <v>827.1894400123643</v>
      </c>
      <c r="H1572" t="n">
        <v>3053.983412525649</v>
      </c>
      <c r="I1572" t="n">
        <v>70.08365846841137</v>
      </c>
      <c r="J1572" t="n">
        <v>70.08365846841137</v>
      </c>
      <c r="K1572" t="n">
        <v>809.0645360544097</v>
      </c>
      <c r="L1572" t="n">
        <v>6</v>
      </c>
      <c r="M1572" t="n">
        <v>219.139906840306</v>
      </c>
      <c r="N1572" t="n">
        <v>2467.618597320725</v>
      </c>
      <c r="O1572" t="b">
        <v>0</v>
      </c>
      <c r="P1572" t="n">
        <v>70.08365846841137</v>
      </c>
      <c r="Q1572" t="n">
        <v>0</v>
      </c>
      <c r="R1572" t="n">
        <v>0.9553413074237009</v>
      </c>
      <c r="S1572" t="n">
        <v>49.64737547161712</v>
      </c>
      <c r="T1572" t="n">
        <v>283.890954869172</v>
      </c>
      <c r="U1572" t="n">
        <v>73.35981174875415</v>
      </c>
      <c r="V1572" t="n">
        <v>12.67819887869433</v>
      </c>
      <c r="W1572" t="n">
        <v>0</v>
      </c>
      <c r="X1572" t="n">
        <v>0</v>
      </c>
      <c r="Y1572" t="n">
        <v>-22.82607512520868</v>
      </c>
      <c r="Z1572" t="n">
        <v>88</v>
      </c>
      <c r="AA1572" t="n">
        <v>2467.618597320725</v>
      </c>
      <c r="AB1572" t="b">
        <v>0</v>
      </c>
      <c r="AC1572" t="b">
        <v>1</v>
      </c>
      <c r="AD1572" t="n">
        <v>89.24437187445544</v>
      </c>
      <c r="AE1572" t="n">
        <v>-0</v>
      </c>
      <c r="AF1572" t="n">
        <v>0</v>
      </c>
      <c r="AG1572" t="n">
        <v>0.1608151994499719</v>
      </c>
      <c r="AH1572" t="b">
        <v>0</v>
      </c>
      <c r="AI1572" t="b">
        <v>0</v>
      </c>
      <c r="AJ1572" t="n">
        <v>2467.618597320725</v>
      </c>
      <c r="AK1572" t="n">
        <v>0</v>
      </c>
      <c r="AL1572" t="n">
        <v>73.35981174875415</v>
      </c>
      <c r="AM1572" t="n">
        <v>0</v>
      </c>
      <c r="AN1572" t="n">
        <v>73.36269121064007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14.11380071005814</v>
      </c>
      <c r="AU1572" t="n">
        <v>4.491503355274682</v>
      </c>
      <c r="AV1572" t="n">
        <v>14.11380071005814</v>
      </c>
    </row>
    <row r="1573" spans="1:48">
      <c r="A1573" t="n">
        <v>1570</v>
      </c>
      <c r="B1573" t="n">
        <v>0</v>
      </c>
      <c r="C1573" t="n">
        <v>0</v>
      </c>
      <c r="D1573" t="n">
        <v>0</v>
      </c>
      <c r="E1573" t="n">
        <v>118.2</v>
      </c>
      <c r="F1573" t="n">
        <v>0.3750786890296354</v>
      </c>
      <c r="G1573" t="n">
        <v>837.1043819303209</v>
      </c>
      <c r="H1573" t="n">
        <v>3090.589378086745</v>
      </c>
      <c r="I1573" t="n">
        <v>69.21033713569733</v>
      </c>
      <c r="J1573" t="n">
        <v>69.21033713569733</v>
      </c>
      <c r="K1573" t="n">
        <v>789.5192646921074</v>
      </c>
      <c r="L1573" t="n">
        <v>6</v>
      </c>
      <c r="M1573" t="n">
        <v>213.8459546836694</v>
      </c>
      <c r="N1573" t="n">
        <v>2497.19621749409</v>
      </c>
      <c r="O1573" t="b">
        <v>0</v>
      </c>
      <c r="P1573" t="n">
        <v>69.21033713569733</v>
      </c>
      <c r="Q1573" t="n">
        <v>0</v>
      </c>
      <c r="R1573" t="n">
        <v>0.9550009991859576</v>
      </c>
      <c r="S1573" t="n">
        <v>49.73383689419131</v>
      </c>
      <c r="T1573" t="n">
        <v>277.1314744488624</v>
      </c>
      <c r="U1573" t="n">
        <v>72.47148138556105</v>
      </c>
      <c r="V1573" t="n">
        <v>12.47063944432114</v>
      </c>
      <c r="W1573" t="n">
        <v>0</v>
      </c>
      <c r="X1573" t="n">
        <v>0</v>
      </c>
      <c r="Y1573" t="n">
        <v>-22.82607512520868</v>
      </c>
      <c r="Z1573" t="n">
        <v>88</v>
      </c>
      <c r="AA1573" t="n">
        <v>2497.19621749409</v>
      </c>
      <c r="AB1573" t="b">
        <v>0</v>
      </c>
      <c r="AC1573" t="b">
        <v>1</v>
      </c>
      <c r="AD1573" t="n">
        <v>89.23531390813591</v>
      </c>
      <c r="AE1573" t="n">
        <v>-0</v>
      </c>
      <c r="AF1573" t="n">
        <v>0</v>
      </c>
      <c r="AG1573" t="n">
        <v>0.09172904474460247</v>
      </c>
      <c r="AH1573" t="b">
        <v>0</v>
      </c>
      <c r="AI1573" t="b">
        <v>0</v>
      </c>
      <c r="AJ1573" t="n">
        <v>2497.19621749409</v>
      </c>
      <c r="AK1573" t="n">
        <v>0</v>
      </c>
      <c r="AL1573" t="n">
        <v>72.47148138556105</v>
      </c>
      <c r="AM1573" t="n">
        <v>0</v>
      </c>
      <c r="AN1573" t="n">
        <v>72.47397737570948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13.97700965963405</v>
      </c>
      <c r="AU1573" t="n">
        <v>4.447971674859674</v>
      </c>
      <c r="AV1573" t="n">
        <v>13.97700965963405</v>
      </c>
    </row>
    <row r="1574" spans="1:48">
      <c r="A1574" t="n">
        <v>1571</v>
      </c>
      <c r="B1574" t="n">
        <v>0</v>
      </c>
      <c r="C1574" t="n">
        <v>0</v>
      </c>
      <c r="D1574" t="n">
        <v>0</v>
      </c>
      <c r="E1574" t="n">
        <v>119.5</v>
      </c>
      <c r="F1574" t="n">
        <v>0.3455641363832065</v>
      </c>
      <c r="G1574" t="n">
        <v>846.3111137112803</v>
      </c>
      <c r="H1574" t="n">
        <v>3124.580631822047</v>
      </c>
      <c r="I1574" t="n">
        <v>68.15993066274774</v>
      </c>
      <c r="J1574" t="n">
        <v>68.15993066274774</v>
      </c>
      <c r="K1574" t="n">
        <v>769.0781588491309</v>
      </c>
      <c r="L1574" t="n">
        <v>6</v>
      </c>
      <c r="M1574" t="n">
        <v>208.3093604683453</v>
      </c>
      <c r="N1574" t="n">
        <v>2524.661150512214</v>
      </c>
      <c r="O1574" t="b">
        <v>0</v>
      </c>
      <c r="P1574" t="n">
        <v>68.15993066274774</v>
      </c>
      <c r="Q1574" t="n">
        <v>0</v>
      </c>
      <c r="R1574" t="n">
        <v>0.9546330530106802</v>
      </c>
      <c r="S1574" t="n">
        <v>49.81987155345142</v>
      </c>
      <c r="T1574" t="n">
        <v>270.0604317312876</v>
      </c>
      <c r="U1574" t="n">
        <v>71.39908936505803</v>
      </c>
      <c r="V1574" t="n">
        <v>12.25181729026616</v>
      </c>
      <c r="W1574" t="n">
        <v>0</v>
      </c>
      <c r="X1574" t="n">
        <v>0</v>
      </c>
      <c r="Y1574" t="n">
        <v>-22.82607512520868</v>
      </c>
      <c r="Z1574" t="n">
        <v>88</v>
      </c>
      <c r="AA1574" t="n">
        <v>2524.661150512214</v>
      </c>
      <c r="AB1574" t="b">
        <v>0</v>
      </c>
      <c r="AC1574" t="b">
        <v>1</v>
      </c>
      <c r="AD1574" t="n">
        <v>89.22625594181638</v>
      </c>
      <c r="AE1574" t="n">
        <v>-0</v>
      </c>
      <c r="AF1574" t="n">
        <v>0</v>
      </c>
      <c r="AG1574" t="n">
        <v>0.02598728177846438</v>
      </c>
      <c r="AH1574" t="b">
        <v>0</v>
      </c>
      <c r="AI1574" t="b">
        <v>0</v>
      </c>
      <c r="AJ1574" t="n">
        <v>2524.661150512214</v>
      </c>
      <c r="AK1574" t="n">
        <v>0</v>
      </c>
      <c r="AL1574" t="n">
        <v>71.39908936505803</v>
      </c>
      <c r="AM1574" t="n">
        <v>0</v>
      </c>
      <c r="AN1574" t="n">
        <v>71.40122927430737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13.80670462001815</v>
      </c>
      <c r="AU1574" t="n">
        <v>4.393774674875831</v>
      </c>
      <c r="AV1574" t="n">
        <v>13.80670462001815</v>
      </c>
    </row>
    <row r="1575" spans="1:48">
      <c r="A1575" t="n">
        <v>1572</v>
      </c>
      <c r="B1575" t="n">
        <v>0</v>
      </c>
      <c r="C1575" t="n">
        <v>0</v>
      </c>
      <c r="D1575" t="n">
        <v>0</v>
      </c>
      <c r="E1575" t="n">
        <v>120.7</v>
      </c>
      <c r="F1575" t="n">
        <v>0.3259980987708637</v>
      </c>
      <c r="G1575" t="n">
        <v>854.809635355243</v>
      </c>
      <c r="H1575" t="n">
        <v>3155.957173731557</v>
      </c>
      <c r="I1575" t="n">
        <v>67.79796657005858</v>
      </c>
      <c r="J1575" t="n">
        <v>67.79796657005858</v>
      </c>
      <c r="K1575" t="n">
        <v>757.3883867174436</v>
      </c>
      <c r="L1575" t="n">
        <v>6</v>
      </c>
      <c r="M1575" t="n">
        <v>205.1431166623628</v>
      </c>
      <c r="N1575" t="n">
        <v>2550.013396375099</v>
      </c>
      <c r="O1575" t="b">
        <v>0</v>
      </c>
      <c r="P1575" t="n">
        <v>67.79796657005858</v>
      </c>
      <c r="Q1575" t="n">
        <v>0</v>
      </c>
      <c r="R1575" t="n">
        <v>0.9543999591615567</v>
      </c>
      <c r="S1575" t="n">
        <v>49.90529327144726</v>
      </c>
      <c r="T1575" t="n">
        <v>266.0205435175249</v>
      </c>
      <c r="U1575" t="n">
        <v>71.03726893452436</v>
      </c>
      <c r="V1575" t="n">
        <v>12.13054764826401</v>
      </c>
      <c r="W1575" t="n">
        <v>0</v>
      </c>
      <c r="X1575" t="n">
        <v>0</v>
      </c>
      <c r="Y1575" t="n">
        <v>-22.82607512520868</v>
      </c>
      <c r="Z1575" t="n">
        <v>88</v>
      </c>
      <c r="AA1575" t="n">
        <v>2550.013396375099</v>
      </c>
      <c r="AB1575" t="b">
        <v>0</v>
      </c>
      <c r="AC1575" t="b">
        <v>1</v>
      </c>
      <c r="AD1575" t="n">
        <v>89.21719797549684</v>
      </c>
      <c r="AE1575" t="n">
        <v>-0</v>
      </c>
      <c r="AF1575" t="n">
        <v>0</v>
      </c>
      <c r="AG1575" t="n">
        <v>-0.004200778393611881</v>
      </c>
      <c r="AH1575" t="b">
        <v>0</v>
      </c>
      <c r="AI1575" t="b">
        <v>0</v>
      </c>
      <c r="AJ1575" t="n">
        <v>2550.013396375099</v>
      </c>
      <c r="AK1575" t="n">
        <v>0</v>
      </c>
      <c r="AL1575" t="n">
        <v>71.03726893452436</v>
      </c>
      <c r="AM1575" t="n">
        <v>0</v>
      </c>
      <c r="AN1575" t="n">
        <v>71.039080153713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13.76788761401014</v>
      </c>
      <c r="AU1575" t="n">
        <v>4.381421750507099</v>
      </c>
      <c r="AV1575" t="n">
        <v>13.76788761401014</v>
      </c>
    </row>
    <row r="1576" spans="1:48">
      <c r="A1576" t="n">
        <v>1573</v>
      </c>
      <c r="B1576" t="n">
        <v>0</v>
      </c>
      <c r="C1576" t="n">
        <v>0</v>
      </c>
      <c r="D1576" t="n">
        <v>0</v>
      </c>
      <c r="E1576" t="n">
        <v>121.8</v>
      </c>
      <c r="F1576" t="n">
        <v>0.2671101351999816</v>
      </c>
      <c r="G1576" t="n">
        <v>862.5999468622088</v>
      </c>
      <c r="H1576" t="n">
        <v>3184.719003815275</v>
      </c>
      <c r="I1576" t="n">
        <v>64.02222951143258</v>
      </c>
      <c r="J1576" t="n">
        <v>64.02222951143258</v>
      </c>
      <c r="K1576" t="n">
        <v>708.7494729096691</v>
      </c>
      <c r="L1576" t="n">
        <v>6</v>
      </c>
      <c r="M1576" t="n">
        <v>191.9689796613405</v>
      </c>
      <c r="N1576" t="n">
        <v>2573.252955082742</v>
      </c>
      <c r="O1576" t="b">
        <v>0</v>
      </c>
      <c r="P1576" t="n">
        <v>64.02222951143258</v>
      </c>
      <c r="Q1576" t="n">
        <v>0</v>
      </c>
      <c r="R1576" t="n">
        <v>0.9534803954905005</v>
      </c>
      <c r="S1576" t="n">
        <v>49.99069791959639</v>
      </c>
      <c r="T1576" t="n">
        <v>249.1769856954155</v>
      </c>
      <c r="U1576" t="n">
        <v>67.14582681954097</v>
      </c>
      <c r="V1576" t="n">
        <v>11.5916148274199</v>
      </c>
      <c r="W1576" t="n">
        <v>0</v>
      </c>
      <c r="X1576" t="n">
        <v>0</v>
      </c>
      <c r="Y1576" t="n">
        <v>-22.82607512520868</v>
      </c>
      <c r="Z1576" t="n">
        <v>88</v>
      </c>
      <c r="AA1576" t="n">
        <v>2573.252955082742</v>
      </c>
      <c r="AB1576" t="b">
        <v>0</v>
      </c>
      <c r="AC1576" t="b">
        <v>1</v>
      </c>
      <c r="AD1576" t="n">
        <v>89.20814000917731</v>
      </c>
      <c r="AE1576" t="n">
        <v>-0</v>
      </c>
      <c r="AF1576" t="n">
        <v>0</v>
      </c>
      <c r="AG1576" t="n">
        <v>-0.03872985397197715</v>
      </c>
      <c r="AH1576" t="b">
        <v>0</v>
      </c>
      <c r="AI1576" t="b">
        <v>0</v>
      </c>
      <c r="AJ1576" t="n">
        <v>2573.252955082742</v>
      </c>
      <c r="AK1576" t="n">
        <v>0</v>
      </c>
      <c r="AL1576" t="n">
        <v>67.14582681954097</v>
      </c>
      <c r="AM1576" t="n">
        <v>0</v>
      </c>
      <c r="AN1576" t="n">
        <v>67.14706283112339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13.0797755561306</v>
      </c>
      <c r="AU1576" t="n">
        <v>4.162440507944395</v>
      </c>
      <c r="AV1576" t="n">
        <v>13.0797755561306</v>
      </c>
    </row>
    <row r="1577" spans="1:48">
      <c r="A1577" t="n">
        <v>1574</v>
      </c>
      <c r="B1577" t="n">
        <v>0</v>
      </c>
      <c r="C1577" t="n">
        <v>0</v>
      </c>
      <c r="D1577" t="n">
        <v>0</v>
      </c>
      <c r="E1577" t="n">
        <v>122.6</v>
      </c>
      <c r="F1577" t="n">
        <v>0.1888946937625136</v>
      </c>
      <c r="G1577" t="n">
        <v>868.2656279581838</v>
      </c>
      <c r="H1577" t="n">
        <v>3205.636698421615</v>
      </c>
      <c r="I1577" t="n">
        <v>58.24557118649918</v>
      </c>
      <c r="J1577" t="n">
        <v>58.24557118649918</v>
      </c>
      <c r="K1577" t="n">
        <v>640.5922521204768</v>
      </c>
      <c r="L1577" t="n">
        <v>6</v>
      </c>
      <c r="M1577" t="n">
        <v>173.5081939654596</v>
      </c>
      <c r="N1577" t="n">
        <v>2590.154452324665</v>
      </c>
      <c r="O1577" t="b">
        <v>0</v>
      </c>
      <c r="P1577" t="n">
        <v>58.24557118649918</v>
      </c>
      <c r="Q1577" t="n">
        <v>0</v>
      </c>
      <c r="R1577" t="n">
        <v>0.9519903136512268</v>
      </c>
      <c r="S1577" t="n">
        <v>50.07297264008589</v>
      </c>
      <c r="T1577" t="n">
        <v>225.5672780902999</v>
      </c>
      <c r="U1577" t="n">
        <v>61.18294519521566</v>
      </c>
      <c r="V1577" t="n">
        <v>10.82941427166182</v>
      </c>
      <c r="W1577" t="n">
        <v>0</v>
      </c>
      <c r="X1577" t="n">
        <v>0</v>
      </c>
      <c r="Y1577" t="n">
        <v>-22.82607512520868</v>
      </c>
      <c r="Z1577" t="n">
        <v>88</v>
      </c>
      <c r="AA1577" t="n">
        <v>2590.154452324665</v>
      </c>
      <c r="AB1577" t="b">
        <v>0</v>
      </c>
      <c r="AC1577" t="b">
        <v>1</v>
      </c>
      <c r="AD1577" t="n">
        <v>89.19908204285778</v>
      </c>
      <c r="AE1577" t="n">
        <v>-0</v>
      </c>
      <c r="AF1577" t="n">
        <v>0</v>
      </c>
      <c r="AG1577" t="n">
        <v>-0.03886857070058386</v>
      </c>
      <c r="AH1577" t="b">
        <v>0</v>
      </c>
      <c r="AI1577" t="b">
        <v>0</v>
      </c>
      <c r="AJ1577" t="n">
        <v>2590.154452324665</v>
      </c>
      <c r="AK1577" t="n">
        <v>0</v>
      </c>
      <c r="AL1577" t="n">
        <v>61.18294519521566</v>
      </c>
      <c r="AM1577" t="n">
        <v>0</v>
      </c>
      <c r="AN1577" t="n">
        <v>61.18361627075625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12.01892599208556</v>
      </c>
      <c r="AU1577" t="n">
        <v>3.824841198287544</v>
      </c>
      <c r="AV1577" t="n">
        <v>12.01892599208556</v>
      </c>
    </row>
    <row r="1578" spans="1:48">
      <c r="A1578" t="n">
        <v>1575</v>
      </c>
      <c r="B1578" t="n">
        <v>0</v>
      </c>
      <c r="C1578" t="n">
        <v>0</v>
      </c>
      <c r="D1578" t="n">
        <v>0</v>
      </c>
      <c r="E1578" t="n">
        <v>123.2</v>
      </c>
      <c r="F1578" t="n">
        <v>0.1439777564166498</v>
      </c>
      <c r="G1578" t="n">
        <v>872.5148887801652</v>
      </c>
      <c r="H1578" t="n">
        <v>3221.32496937637</v>
      </c>
      <c r="I1578" t="n">
        <v>55.02600499974995</v>
      </c>
      <c r="J1578" t="n">
        <v>55.02600499974995</v>
      </c>
      <c r="K1578" t="n">
        <v>602.2357307772722</v>
      </c>
      <c r="L1578" t="n">
        <v>6</v>
      </c>
      <c r="M1578" t="n">
        <v>163.1191036774844</v>
      </c>
      <c r="N1578" t="n">
        <v>2602.830575256107</v>
      </c>
      <c r="O1578" t="b">
        <v>0</v>
      </c>
      <c r="P1578" t="n">
        <v>55.02600499974995</v>
      </c>
      <c r="Q1578" t="n">
        <v>0</v>
      </c>
      <c r="R1578" t="n">
        <v>0.9510037985143236</v>
      </c>
      <c r="S1578" t="n">
        <v>50.15022137662698</v>
      </c>
      <c r="T1578" t="n">
        <v>212.2810435922009</v>
      </c>
      <c r="U1578" t="n">
        <v>57.86097288540028</v>
      </c>
      <c r="V1578" t="n">
        <v>10.40096478343315</v>
      </c>
      <c r="W1578" t="n">
        <v>0</v>
      </c>
      <c r="X1578" t="n">
        <v>0</v>
      </c>
      <c r="Y1578" t="n">
        <v>-22.82607512520868</v>
      </c>
      <c r="Z1578" t="n">
        <v>88</v>
      </c>
      <c r="AA1578" t="n">
        <v>2602.830575256107</v>
      </c>
      <c r="AB1578" t="b">
        <v>0</v>
      </c>
      <c r="AC1578" t="b">
        <v>1</v>
      </c>
      <c r="AD1578" t="n">
        <v>89.19002407653825</v>
      </c>
      <c r="AE1578" t="n">
        <v>-0</v>
      </c>
      <c r="AF1578" t="n">
        <v>0</v>
      </c>
      <c r="AG1578" t="n">
        <v>-0.04692421572589345</v>
      </c>
      <c r="AH1578" t="b">
        <v>0</v>
      </c>
      <c r="AI1578" t="b">
        <v>0</v>
      </c>
      <c r="AJ1578" t="n">
        <v>2602.830575256107</v>
      </c>
      <c r="AK1578" t="n">
        <v>0</v>
      </c>
      <c r="AL1578" t="n">
        <v>57.86097288540028</v>
      </c>
      <c r="AM1578" t="n">
        <v>0</v>
      </c>
      <c r="AN1578" t="n">
        <v>57.86131527088018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11.43962514941632</v>
      </c>
      <c r="AU1578" t="n">
        <v>3.640487477272617</v>
      </c>
      <c r="AV1578" t="n">
        <v>11.43962514941632</v>
      </c>
    </row>
    <row r="1579" spans="1:48">
      <c r="A1579" t="n">
        <v>1576</v>
      </c>
      <c r="B1579" t="n">
        <v>0</v>
      </c>
      <c r="C1579" t="n">
        <v>0</v>
      </c>
      <c r="D1579" t="n">
        <v>0</v>
      </c>
      <c r="E1579" t="n">
        <v>123.6</v>
      </c>
      <c r="F1579" t="n">
        <v>0.06852761390423012</v>
      </c>
      <c r="G1579" t="n">
        <v>875.3477293281527</v>
      </c>
      <c r="H1579" t="n">
        <v>3231.78381667954</v>
      </c>
      <c r="I1579" t="n">
        <v>48.99351514082328</v>
      </c>
      <c r="J1579" t="n">
        <v>48.99351514082328</v>
      </c>
      <c r="K1579" t="n">
        <v>534.4774324206745</v>
      </c>
      <c r="L1579" t="n">
        <v>6</v>
      </c>
      <c r="M1579" t="n">
        <v>144.7663684779725</v>
      </c>
      <c r="N1579" t="n">
        <v>2611.281323877069</v>
      </c>
      <c r="O1579" t="b">
        <v>0</v>
      </c>
      <c r="P1579" t="n">
        <v>48.99351514082328</v>
      </c>
      <c r="Q1579" t="n">
        <v>0</v>
      </c>
      <c r="R1579" t="n">
        <v>0.9489445405964153</v>
      </c>
      <c r="S1579" t="n">
        <v>50.2246997191219</v>
      </c>
      <c r="T1579" t="n">
        <v>188.8058679474001</v>
      </c>
      <c r="U1579" t="n">
        <v>51.62948206649745</v>
      </c>
      <c r="V1579" t="n">
        <v>9.639570326147037</v>
      </c>
      <c r="W1579" t="n">
        <v>0</v>
      </c>
      <c r="X1579" t="n">
        <v>0</v>
      </c>
      <c r="Y1579" t="n">
        <v>-22.82607512520868</v>
      </c>
      <c r="Z1579" t="n">
        <v>87.98971953320653</v>
      </c>
      <c r="AA1579" t="n">
        <v>2611.281323877069</v>
      </c>
      <c r="AB1579" t="b">
        <v>0</v>
      </c>
      <c r="AC1579" t="b">
        <v>1</v>
      </c>
      <c r="AD1579" t="n">
        <v>89.18096611021872</v>
      </c>
      <c r="AE1579" t="n">
        <v>-0</v>
      </c>
      <c r="AF1579" t="n">
        <v>0</v>
      </c>
      <c r="AG1579" t="n">
        <v>-0.0653799342393806</v>
      </c>
      <c r="AH1579" t="b">
        <v>0</v>
      </c>
      <c r="AI1579" t="b">
        <v>0</v>
      </c>
      <c r="AJ1579" t="n">
        <v>2611.281323877069</v>
      </c>
      <c r="AK1579" t="n">
        <v>0</v>
      </c>
      <c r="AL1579" t="n">
        <v>51.62948206649745</v>
      </c>
      <c r="AM1579" t="n">
        <v>0</v>
      </c>
      <c r="AN1579" t="n">
        <v>51.62956766286742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10.34680712772503</v>
      </c>
      <c r="AU1579" t="n">
        <v>3.292714690057821</v>
      </c>
      <c r="AV1579" t="n">
        <v>10.34680712772503</v>
      </c>
    </row>
    <row r="1580" spans="1:48">
      <c r="A1580" t="n">
        <v>1577</v>
      </c>
      <c r="B1580" t="n">
        <v>0</v>
      </c>
      <c r="C1580" t="n">
        <v>0</v>
      </c>
      <c r="D1580" t="n">
        <v>0</v>
      </c>
      <c r="E1580" t="n">
        <v>123.7</v>
      </c>
      <c r="F1580" t="n">
        <v>-0.001421545366881105</v>
      </c>
      <c r="G1580" t="n">
        <v>876.0559394651497</v>
      </c>
      <c r="H1580" t="n">
        <v>3234.398528505333</v>
      </c>
      <c r="I1580" t="n">
        <v>43.13343334532922</v>
      </c>
      <c r="J1580" t="n">
        <v>43.13343334532922</v>
      </c>
      <c r="K1580" t="n">
        <v>470.168546562798</v>
      </c>
      <c r="L1580" t="n">
        <v>6</v>
      </c>
      <c r="M1580" t="n">
        <v>127.3479270213429</v>
      </c>
      <c r="N1580" t="n">
        <v>2613.394011032309</v>
      </c>
      <c r="O1580" t="b">
        <v>0</v>
      </c>
      <c r="P1580" t="n">
        <v>43.13343334532922</v>
      </c>
      <c r="Q1580" t="n">
        <v>0</v>
      </c>
      <c r="R1580" t="n">
        <v>0.946471376521334</v>
      </c>
      <c r="S1580" t="n">
        <v>50.293800092814</v>
      </c>
      <c r="T1580" t="n">
        <v>166.5225430802199</v>
      </c>
      <c r="U1580" t="n">
        <v>45.57288726877518</v>
      </c>
      <c r="V1580" t="n">
        <v>8.913722509251045</v>
      </c>
      <c r="W1580" t="n">
        <v>0</v>
      </c>
      <c r="X1580" t="n">
        <v>0</v>
      </c>
      <c r="Y1580" t="n">
        <v>-22.82607512520868</v>
      </c>
      <c r="Z1580" t="n">
        <v>87.88134580216916</v>
      </c>
      <c r="AA1580" t="n">
        <v>2613.394011032309</v>
      </c>
      <c r="AB1580" t="b">
        <v>0</v>
      </c>
      <c r="AC1580" t="b">
        <v>1</v>
      </c>
      <c r="AD1580" t="n">
        <v>89.17190814389919</v>
      </c>
      <c r="AE1580" t="n">
        <v>-0</v>
      </c>
      <c r="AF1580" t="n">
        <v>0</v>
      </c>
      <c r="AG1580" t="n">
        <v>-0.08180436889379455</v>
      </c>
      <c r="AH1580" t="b">
        <v>0</v>
      </c>
      <c r="AI1580" t="b">
        <v>0</v>
      </c>
      <c r="AJ1580" t="n">
        <v>2613.394011032309</v>
      </c>
      <c r="AK1580" t="n">
        <v>0</v>
      </c>
      <c r="AL1580" t="n">
        <v>45.57288726877518</v>
      </c>
      <c r="AM1580" t="n">
        <v>0</v>
      </c>
      <c r="AN1580" t="n">
        <v>45.57288726877518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9.292499640347129</v>
      </c>
      <c r="AU1580" t="n">
        <v>2.957197297235747</v>
      </c>
      <c r="AV1580" t="n">
        <v>9.292499640347129</v>
      </c>
    </row>
    <row r="1581" spans="1:48">
      <c r="A1581" t="n">
        <v>1578</v>
      </c>
      <c r="B1581" t="n">
        <v>0</v>
      </c>
      <c r="C1581" t="n">
        <v>0</v>
      </c>
      <c r="D1581" t="n">
        <v>0</v>
      </c>
      <c r="E1581" t="n">
        <v>123.6</v>
      </c>
      <c r="F1581" t="n">
        <v>-0.06284143243672347</v>
      </c>
      <c r="G1581" t="n">
        <v>875.3477293281527</v>
      </c>
      <c r="H1581" t="n">
        <v>3231.78381667954</v>
      </c>
      <c r="I1581" t="n">
        <v>37.82742293511732</v>
      </c>
      <c r="J1581" t="n">
        <v>37.82742293511732</v>
      </c>
      <c r="K1581" t="n">
        <v>412.6648971264792</v>
      </c>
      <c r="L1581" t="n">
        <v>6</v>
      </c>
      <c r="M1581" t="n">
        <v>111.7727240320908</v>
      </c>
      <c r="N1581" t="n">
        <v>2611.281323877069</v>
      </c>
      <c r="O1581" t="b">
        <v>0</v>
      </c>
      <c r="P1581" t="n">
        <v>37.82742293511732</v>
      </c>
      <c r="Q1581" t="n">
        <v>0</v>
      </c>
      <c r="R1581" t="n">
        <v>0.9436375959053241</v>
      </c>
      <c r="S1581" t="n">
        <v>50.35758232463598</v>
      </c>
      <c r="T1581" t="n">
        <v>146.595027421434</v>
      </c>
      <c r="U1581" t="n">
        <v>40.08681203383568</v>
      </c>
      <c r="V1581" t="n">
        <v>8.262448173796969</v>
      </c>
      <c r="W1581" t="n">
        <v>0</v>
      </c>
      <c r="X1581" t="n">
        <v>0</v>
      </c>
      <c r="Y1581" t="n">
        <v>-22.82607512520868</v>
      </c>
      <c r="Z1581" t="n">
        <v>87.77328841895182</v>
      </c>
      <c r="AA1581" t="n">
        <v>2611.281323877069</v>
      </c>
      <c r="AB1581" t="b">
        <v>0</v>
      </c>
      <c r="AC1581" t="b">
        <v>1</v>
      </c>
      <c r="AD1581" t="n">
        <v>89.16285017757966</v>
      </c>
      <c r="AE1581" t="n">
        <v>-0</v>
      </c>
      <c r="AF1581" t="n">
        <v>0</v>
      </c>
      <c r="AG1581" t="n">
        <v>-0.1070042014588147</v>
      </c>
      <c r="AH1581" t="b">
        <v>0</v>
      </c>
      <c r="AI1581" t="b">
        <v>0</v>
      </c>
      <c r="AJ1581" t="n">
        <v>2611.281323877069</v>
      </c>
      <c r="AK1581" t="n">
        <v>0</v>
      </c>
      <c r="AL1581" t="n">
        <v>40.08681203383568</v>
      </c>
      <c r="AM1581" t="n">
        <v>0</v>
      </c>
      <c r="AN1581" t="n">
        <v>40.08686681551247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8.345115599685311</v>
      </c>
      <c r="AU1581" t="n">
        <v>2.655706672224031</v>
      </c>
      <c r="AV1581" t="n">
        <v>8.345115599685311</v>
      </c>
    </row>
    <row r="1582" spans="1:48">
      <c r="A1582" t="n">
        <v>1579</v>
      </c>
      <c r="B1582" t="n">
        <v>0</v>
      </c>
      <c r="C1582" t="n">
        <v>0</v>
      </c>
      <c r="D1582" t="n">
        <v>0</v>
      </c>
      <c r="E1582" t="n">
        <v>123.3</v>
      </c>
      <c r="F1582" t="n">
        <v>-0.08054605821957495</v>
      </c>
      <c r="G1582" t="n">
        <v>873.223098917162</v>
      </c>
      <c r="H1582" t="n">
        <v>3223.939681202162</v>
      </c>
      <c r="I1582" t="n">
        <v>36.08325076547639</v>
      </c>
      <c r="J1582" t="n">
        <v>36.08325076547639</v>
      </c>
      <c r="K1582" t="n">
        <v>394.5952228660485</v>
      </c>
      <c r="L1582" t="n">
        <v>6</v>
      </c>
      <c r="M1582" t="n">
        <v>106.8784460633934</v>
      </c>
      <c r="N1582" t="n">
        <v>2604.943262411347</v>
      </c>
      <c r="O1582" t="b">
        <v>0</v>
      </c>
      <c r="P1582" t="n">
        <v>36.08325076547639</v>
      </c>
      <c r="Q1582" t="n">
        <v>0</v>
      </c>
      <c r="R1582" t="n">
        <v>0.9426201149065709</v>
      </c>
      <c r="S1582" t="n">
        <v>50.416479690561</v>
      </c>
      <c r="T1582" t="n">
        <v>140.3272669892191</v>
      </c>
      <c r="U1582" t="n">
        <v>38.27973771708959</v>
      </c>
      <c r="V1582" t="n">
        <v>8.051962455316328</v>
      </c>
      <c r="W1582" t="n">
        <v>0</v>
      </c>
      <c r="X1582" t="n">
        <v>0</v>
      </c>
      <c r="Y1582" t="n">
        <v>-22.82607512520868</v>
      </c>
      <c r="Z1582" t="n">
        <v>87.61441734589027</v>
      </c>
      <c r="AA1582" t="n">
        <v>2604.943262411347</v>
      </c>
      <c r="AB1582" t="b">
        <v>0</v>
      </c>
      <c r="AC1582" t="b">
        <v>1</v>
      </c>
      <c r="AD1582" t="n">
        <v>89.15379221126013</v>
      </c>
      <c r="AE1582" t="n">
        <v>-0</v>
      </c>
      <c r="AF1582" t="n">
        <v>0</v>
      </c>
      <c r="AG1582" t="n">
        <v>-0.1414498640664973</v>
      </c>
      <c r="AH1582" t="b">
        <v>0</v>
      </c>
      <c r="AI1582" t="b">
        <v>0</v>
      </c>
      <c r="AJ1582" t="n">
        <v>2604.943262411347</v>
      </c>
      <c r="AK1582" t="n">
        <v>0</v>
      </c>
      <c r="AL1582" t="n">
        <v>38.27973771708959</v>
      </c>
      <c r="AM1582" t="n">
        <v>0</v>
      </c>
      <c r="AN1582" t="n">
        <v>38.27986097586235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8.028448147060892</v>
      </c>
      <c r="AU1582" t="n">
        <v>2.55493205061872</v>
      </c>
      <c r="AV1582" t="n">
        <v>8.028448147060892</v>
      </c>
    </row>
    <row r="1583" spans="1:48">
      <c r="A1583" t="n">
        <v>1580</v>
      </c>
      <c r="B1583" t="n">
        <v>0</v>
      </c>
      <c r="C1583" t="n">
        <v>0</v>
      </c>
      <c r="D1583" t="n">
        <v>0</v>
      </c>
      <c r="E1583" t="n">
        <v>123</v>
      </c>
      <c r="F1583" t="n">
        <v>-0.1149743346849661</v>
      </c>
      <c r="G1583" t="n">
        <v>871.0984685061713</v>
      </c>
      <c r="H1583" t="n">
        <v>3216.095545724785</v>
      </c>
      <c r="I1583" t="n">
        <v>32.93286927291832</v>
      </c>
      <c r="J1583" t="n">
        <v>32.93286927291832</v>
      </c>
      <c r="K1583" t="n">
        <v>361.0220284721125</v>
      </c>
      <c r="L1583" t="n">
        <v>6</v>
      </c>
      <c r="M1583" t="n">
        <v>97.78494812354077</v>
      </c>
      <c r="N1583" t="n">
        <v>2598.605200945626</v>
      </c>
      <c r="O1583" t="b">
        <v>0</v>
      </c>
      <c r="P1583" t="n">
        <v>32.93286927291832</v>
      </c>
      <c r="Q1583" t="n">
        <v>0</v>
      </c>
      <c r="R1583" t="n">
        <v>0.9404165109468595</v>
      </c>
      <c r="S1583" t="n">
        <v>50.47367559586556</v>
      </c>
      <c r="T1583" t="n">
        <v>128.6886969674444</v>
      </c>
      <c r="U1583" t="n">
        <v>35.01945030692817</v>
      </c>
      <c r="V1583" t="n">
        <v>7.667721567022625</v>
      </c>
      <c r="W1583" t="n">
        <v>0</v>
      </c>
      <c r="X1583" t="n">
        <v>0</v>
      </c>
      <c r="Y1583" t="n">
        <v>-22.82607512520868</v>
      </c>
      <c r="Z1583" t="n">
        <v>87.43952154019014</v>
      </c>
      <c r="AA1583" t="n">
        <v>2598.605200945626</v>
      </c>
      <c r="AB1583" t="b">
        <v>0</v>
      </c>
      <c r="AC1583" t="b">
        <v>1</v>
      </c>
      <c r="AD1583" t="n">
        <v>89.14473424494059</v>
      </c>
      <c r="AE1583" t="n">
        <v>-0</v>
      </c>
      <c r="AF1583" t="n">
        <v>0</v>
      </c>
      <c r="AG1583" t="n">
        <v>-0.1719216320870743</v>
      </c>
      <c r="AH1583" t="b">
        <v>0</v>
      </c>
      <c r="AI1583" t="b">
        <v>0</v>
      </c>
      <c r="AJ1583" t="n">
        <v>2598.605200945626</v>
      </c>
      <c r="AK1583" t="n">
        <v>0</v>
      </c>
      <c r="AL1583" t="n">
        <v>35.01945030692817</v>
      </c>
      <c r="AM1583" t="n">
        <v>0</v>
      </c>
      <c r="AN1583" t="n">
        <v>35.0196694336353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7.466963265960659</v>
      </c>
      <c r="AU1583" t="n">
        <v>2.376247989591808</v>
      </c>
      <c r="AV1583" t="n">
        <v>7.466963265960659</v>
      </c>
    </row>
    <row r="1584" spans="1:48">
      <c r="A1584" t="n">
        <v>1581</v>
      </c>
      <c r="B1584" t="n">
        <v>0</v>
      </c>
      <c r="C1584" t="n">
        <v>0</v>
      </c>
      <c r="D1584" t="n">
        <v>0</v>
      </c>
      <c r="E1584" t="n">
        <v>122.5</v>
      </c>
      <c r="F1584" t="n">
        <v>-0.1262232697072179</v>
      </c>
      <c r="G1584" t="n">
        <v>867.557417821187</v>
      </c>
      <c r="H1584" t="n">
        <v>3203.021986595822</v>
      </c>
      <c r="I1584" t="n">
        <v>31.6023370473065</v>
      </c>
      <c r="J1584" t="n">
        <v>31.6023370473065</v>
      </c>
      <c r="K1584" t="n">
        <v>347.8502783343129</v>
      </c>
      <c r="L1584" t="n">
        <v>6</v>
      </c>
      <c r="M1584" t="n">
        <v>94.21730182402841</v>
      </c>
      <c r="N1584" t="n">
        <v>2588.041765169425</v>
      </c>
      <c r="O1584" t="b">
        <v>0</v>
      </c>
      <c r="P1584" t="n">
        <v>31.6023370473065</v>
      </c>
      <c r="Q1584" t="n">
        <v>0</v>
      </c>
      <c r="R1584" t="n">
        <v>0.9394925056462231</v>
      </c>
      <c r="S1584" t="n">
        <v>50.5278825629268</v>
      </c>
      <c r="T1584" t="n">
        <v>124.1154888023138</v>
      </c>
      <c r="U1584" t="n">
        <v>33.63766805736152</v>
      </c>
      <c r="V1584" t="n">
        <v>7.509917237922267</v>
      </c>
      <c r="W1584" t="n">
        <v>0</v>
      </c>
      <c r="X1584" t="n">
        <v>0</v>
      </c>
      <c r="Y1584" t="n">
        <v>-22.82607512520868</v>
      </c>
      <c r="Z1584" t="n">
        <v>87.29806285420506</v>
      </c>
      <c r="AA1584" t="n">
        <v>2588.041765169425</v>
      </c>
      <c r="AB1584" t="b">
        <v>0</v>
      </c>
      <c r="AC1584" t="b">
        <v>1</v>
      </c>
      <c r="AD1584" t="n">
        <v>89.13567627862106</v>
      </c>
      <c r="AE1584" t="n">
        <v>-0</v>
      </c>
      <c r="AF1584" t="n">
        <v>0</v>
      </c>
      <c r="AG1584" t="n">
        <v>-0.1775035615352727</v>
      </c>
      <c r="AH1584" t="b">
        <v>0</v>
      </c>
      <c r="AI1584" t="b">
        <v>0</v>
      </c>
      <c r="AJ1584" t="n">
        <v>2588.041765169425</v>
      </c>
      <c r="AK1584" t="n">
        <v>0</v>
      </c>
      <c r="AL1584" t="n">
        <v>33.63766805736152</v>
      </c>
      <c r="AM1584" t="n">
        <v>0</v>
      </c>
      <c r="AN1584" t="n">
        <v>33.63794538960023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7.220448682932706</v>
      </c>
      <c r="AU1584" t="n">
        <v>2.297798456433449</v>
      </c>
      <c r="AV1584" t="n">
        <v>7.220448682932706</v>
      </c>
    </row>
    <row r="1585" spans="1:48">
      <c r="A1585" t="n">
        <v>1582</v>
      </c>
      <c r="B1585" t="n">
        <v>0</v>
      </c>
      <c r="C1585" t="n">
        <v>0</v>
      </c>
      <c r="D1585" t="n">
        <v>0</v>
      </c>
      <c r="E1585" t="n">
        <v>122.1</v>
      </c>
      <c r="F1585" t="n">
        <v>-0.1301325864861553</v>
      </c>
      <c r="G1585" t="n">
        <v>864.7245772731993</v>
      </c>
      <c r="H1585" t="n">
        <v>3192.563139292652</v>
      </c>
      <c r="I1585" t="n">
        <v>30.97296400862544</v>
      </c>
      <c r="J1585" t="n">
        <v>30.97296400862544</v>
      </c>
      <c r="K1585" t="n">
        <v>342.0395663824891</v>
      </c>
      <c r="L1585" t="n">
        <v>6</v>
      </c>
      <c r="M1585" t="n">
        <v>92.64343618160592</v>
      </c>
      <c r="N1585" t="n">
        <v>2579.591016548463</v>
      </c>
      <c r="O1585" t="b">
        <v>0</v>
      </c>
      <c r="P1585" t="n">
        <v>30.97296400862544</v>
      </c>
      <c r="Q1585" t="n">
        <v>0</v>
      </c>
      <c r="R1585" t="n">
        <v>0.9390933267520681</v>
      </c>
      <c r="S1585" t="n">
        <v>50.58070616069603</v>
      </c>
      <c r="T1585" t="n">
        <v>122.0940611335139</v>
      </c>
      <c r="U1585" t="n">
        <v>32.98177414991116</v>
      </c>
      <c r="V1585" t="n">
        <v>7.436343086971945</v>
      </c>
      <c r="W1585" t="n">
        <v>0</v>
      </c>
      <c r="X1585" t="n">
        <v>0</v>
      </c>
      <c r="Y1585" t="n">
        <v>-22.82607512520868</v>
      </c>
      <c r="Z1585" t="n">
        <v>87.14446290139072</v>
      </c>
      <c r="AA1585" t="n">
        <v>2579.591016548463</v>
      </c>
      <c r="AB1585" t="b">
        <v>0</v>
      </c>
      <c r="AC1585" t="b">
        <v>1</v>
      </c>
      <c r="AD1585" t="n">
        <v>89.12661831230153</v>
      </c>
      <c r="AE1585" t="n">
        <v>-0</v>
      </c>
      <c r="AF1585" t="n">
        <v>0</v>
      </c>
      <c r="AG1585" t="n">
        <v>-0.1821591895876563</v>
      </c>
      <c r="AH1585" t="b">
        <v>0</v>
      </c>
      <c r="AI1585" t="b">
        <v>0</v>
      </c>
      <c r="AJ1585" t="n">
        <v>2579.591016548463</v>
      </c>
      <c r="AK1585" t="n">
        <v>0</v>
      </c>
      <c r="AL1585" t="n">
        <v>32.98177414991116</v>
      </c>
      <c r="AM1585" t="n">
        <v>0</v>
      </c>
      <c r="AN1585" t="n">
        <v>32.98211653539106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7.099540211770501</v>
      </c>
      <c r="AU1585" t="n">
        <v>2.259321166363796</v>
      </c>
      <c r="AV1585" t="n">
        <v>7.099540211770501</v>
      </c>
    </row>
    <row r="1586" spans="1:48">
      <c r="A1586" t="n">
        <v>1583</v>
      </c>
      <c r="B1586" t="n">
        <v>0</v>
      </c>
      <c r="C1586" t="n">
        <v>0</v>
      </c>
      <c r="D1586" t="n">
        <v>0</v>
      </c>
      <c r="E1586" t="n">
        <v>121.5</v>
      </c>
      <c r="F1586" t="n">
        <v>-0.1865797176815036</v>
      </c>
      <c r="G1586" t="n">
        <v>860.4753164512181</v>
      </c>
      <c r="H1586" t="n">
        <v>3176.874868337897</v>
      </c>
      <c r="I1586" t="n">
        <v>25.81002519916034</v>
      </c>
      <c r="J1586" t="n">
        <v>25.81002519916034</v>
      </c>
      <c r="K1586" t="n">
        <v>286.4319066383557</v>
      </c>
      <c r="L1586" t="n">
        <v>6</v>
      </c>
      <c r="M1586" t="n">
        <v>77.58177319565431</v>
      </c>
      <c r="N1586" t="n">
        <v>2566.914893617021</v>
      </c>
      <c r="O1586" t="b">
        <v>0</v>
      </c>
      <c r="P1586" t="n">
        <v>25.81002519916034</v>
      </c>
      <c r="Q1586" t="n">
        <v>0</v>
      </c>
      <c r="R1586" t="n">
        <v>0.9338483393032434</v>
      </c>
      <c r="S1586" t="n">
        <v>50.63281930221204</v>
      </c>
      <c r="T1586" t="n">
        <v>102.8186719332448</v>
      </c>
      <c r="U1586" t="n">
        <v>27.63834780540225</v>
      </c>
      <c r="V1586" t="n">
        <v>6.801625899019129</v>
      </c>
      <c r="W1586" t="n">
        <v>0</v>
      </c>
      <c r="X1586" t="n">
        <v>0</v>
      </c>
      <c r="Y1586" t="n">
        <v>-22.82607512520868</v>
      </c>
      <c r="Z1586" t="n">
        <v>86.94103684000895</v>
      </c>
      <c r="AA1586" t="n">
        <v>2566.914893617021</v>
      </c>
      <c r="AB1586" t="b">
        <v>0</v>
      </c>
      <c r="AC1586" t="b">
        <v>1</v>
      </c>
      <c r="AD1586" t="n">
        <v>89.117560345982</v>
      </c>
      <c r="AE1586" t="n">
        <v>-0</v>
      </c>
      <c r="AF1586" t="n">
        <v>0</v>
      </c>
      <c r="AG1586" t="n">
        <v>-0.1791578486111963</v>
      </c>
      <c r="AH1586" t="b">
        <v>0</v>
      </c>
      <c r="AI1586" t="b">
        <v>0</v>
      </c>
      <c r="AJ1586" t="n">
        <v>2566.914893617021</v>
      </c>
      <c r="AK1586" t="n">
        <v>0</v>
      </c>
      <c r="AL1586" t="n">
        <v>27.63834780540225</v>
      </c>
      <c r="AM1586" t="n">
        <v>0</v>
      </c>
      <c r="AN1586" t="n">
        <v>27.63892643686327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6.190177464194774</v>
      </c>
      <c r="AU1586" t="n">
        <v>1.969930242132632</v>
      </c>
      <c r="AV1586" t="n">
        <v>6.190177464194774</v>
      </c>
    </row>
    <row r="1587" spans="1:48">
      <c r="A1587" t="n">
        <v>1584</v>
      </c>
      <c r="B1587" t="n">
        <v>0</v>
      </c>
      <c r="C1587" t="n">
        <v>0</v>
      </c>
      <c r="D1587" t="n">
        <v>0</v>
      </c>
      <c r="E1587" t="n">
        <v>120.8</v>
      </c>
      <c r="F1587" t="n">
        <v>-0.2068818761211233</v>
      </c>
      <c r="G1587" t="n">
        <v>855.5178454922399</v>
      </c>
      <c r="H1587" t="n">
        <v>3158.57188555735</v>
      </c>
      <c r="I1587" t="n">
        <v>23.63493876545524</v>
      </c>
      <c r="J1587" t="n">
        <v>23.63493876545524</v>
      </c>
      <c r="K1587" t="n">
        <v>263.8133631472388</v>
      </c>
      <c r="L1587" t="n">
        <v>6</v>
      </c>
      <c r="M1587" t="n">
        <v>71.45540713630518</v>
      </c>
      <c r="N1587" t="n">
        <v>2552.126083530339</v>
      </c>
      <c r="O1587" t="b">
        <v>0</v>
      </c>
      <c r="P1587" t="n">
        <v>23.63493876545524</v>
      </c>
      <c r="Q1587" t="n">
        <v>0</v>
      </c>
      <c r="R1587" t="n">
        <v>0.9311805223124</v>
      </c>
      <c r="S1587" t="n">
        <v>50.67998527408081</v>
      </c>
      <c r="T1587" t="n">
        <v>94.9707470282449</v>
      </c>
      <c r="U1587" t="n">
        <v>25.38169366640382</v>
      </c>
      <c r="V1587" t="n">
        <v>6.53583720608502</v>
      </c>
      <c r="W1587" t="n">
        <v>0</v>
      </c>
      <c r="X1587" t="n">
        <v>0</v>
      </c>
      <c r="Y1587" t="n">
        <v>-22.82607512520868</v>
      </c>
      <c r="Z1587" t="n">
        <v>86.75096397497435</v>
      </c>
      <c r="AA1587" t="n">
        <v>2552.126083530339</v>
      </c>
      <c r="AB1587" t="b">
        <v>0</v>
      </c>
      <c r="AC1587" t="b">
        <v>1</v>
      </c>
      <c r="AD1587" t="n">
        <v>89.10850237966247</v>
      </c>
      <c r="AE1587" t="n">
        <v>-0</v>
      </c>
      <c r="AF1587" t="n">
        <v>0</v>
      </c>
      <c r="AG1587" t="n">
        <v>-0.1677731601966878</v>
      </c>
      <c r="AH1587" t="b">
        <v>0</v>
      </c>
      <c r="AI1587" t="b">
        <v>0</v>
      </c>
      <c r="AJ1587" t="n">
        <v>2552.126083530339</v>
      </c>
      <c r="AK1587" t="n">
        <v>0</v>
      </c>
      <c r="AL1587" t="n">
        <v>25.38169366640382</v>
      </c>
      <c r="AM1587" t="n">
        <v>0</v>
      </c>
      <c r="AN1587" t="n">
        <v>25.38246403373358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5.798307577524794</v>
      </c>
      <c r="AU1587" t="n">
        <v>1.845223584658362</v>
      </c>
      <c r="AV1587" t="n">
        <v>5.798307577524794</v>
      </c>
    </row>
    <row r="1588" spans="1:48">
      <c r="A1588" t="n">
        <v>1585</v>
      </c>
      <c r="B1588" t="n">
        <v>0</v>
      </c>
      <c r="C1588" t="n">
        <v>0</v>
      </c>
      <c r="D1588" t="n">
        <v>0</v>
      </c>
      <c r="E1588" t="n">
        <v>120</v>
      </c>
      <c r="F1588" t="n">
        <v>-0.235892777834021</v>
      </c>
      <c r="G1588" t="n">
        <v>849.8521643962648</v>
      </c>
      <c r="H1588" t="n">
        <v>3137.65419095101</v>
      </c>
      <c r="I1588" t="n">
        <v>20.70066938521795</v>
      </c>
      <c r="J1588" t="n">
        <v>20.70066938521795</v>
      </c>
      <c r="K1588" t="n">
        <v>232.6014332369676</v>
      </c>
      <c r="L1588" t="n">
        <v>6</v>
      </c>
      <c r="M1588" t="n">
        <v>63.00147162431408</v>
      </c>
      <c r="N1588" t="n">
        <v>2535.224586288416</v>
      </c>
      <c r="O1588" t="b">
        <v>0</v>
      </c>
      <c r="P1588" t="n">
        <v>20.70066938521795</v>
      </c>
      <c r="Q1588" t="n">
        <v>0</v>
      </c>
      <c r="R1588" t="n">
        <v>0.926643293146016</v>
      </c>
      <c r="S1588" t="n">
        <v>50.72491827880312</v>
      </c>
      <c r="T1588" t="n">
        <v>84.14469615616899</v>
      </c>
      <c r="U1588" t="n">
        <v>22.33941532662238</v>
      </c>
      <c r="V1588" t="n">
        <v>6.172577809245638</v>
      </c>
      <c r="W1588" t="n">
        <v>0</v>
      </c>
      <c r="X1588" t="n">
        <v>0</v>
      </c>
      <c r="Y1588" t="n">
        <v>-22.82607512520868</v>
      </c>
      <c r="Z1588" t="n">
        <v>86.59312091082107</v>
      </c>
      <c r="AA1588" t="n">
        <v>2535.224586288416</v>
      </c>
      <c r="AB1588" t="b">
        <v>0</v>
      </c>
      <c r="AC1588" t="b">
        <v>1</v>
      </c>
      <c r="AD1588" t="n">
        <v>89.09944441334294</v>
      </c>
      <c r="AE1588" t="n">
        <v>-0</v>
      </c>
      <c r="AF1588" t="n">
        <v>0</v>
      </c>
      <c r="AG1588" t="n">
        <v>-0.1671240353065755</v>
      </c>
      <c r="AH1588" t="b">
        <v>0</v>
      </c>
      <c r="AI1588" t="b">
        <v>0</v>
      </c>
      <c r="AJ1588" t="n">
        <v>2535.224586288416</v>
      </c>
      <c r="AK1588" t="n">
        <v>0</v>
      </c>
      <c r="AL1588" t="n">
        <v>22.33941532662238</v>
      </c>
      <c r="AM1588" t="n">
        <v>0</v>
      </c>
      <c r="AN1588" t="n">
        <v>22.34040482065928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5.277062526887725</v>
      </c>
      <c r="AU1588" t="n">
        <v>1.679345240337666</v>
      </c>
      <c r="AV1588" t="n">
        <v>5.277062526887725</v>
      </c>
    </row>
    <row r="1589" spans="1:48">
      <c r="A1589" t="n">
        <v>1586</v>
      </c>
      <c r="B1589" t="n">
        <v>0</v>
      </c>
      <c r="C1589" t="n">
        <v>0</v>
      </c>
      <c r="D1589" t="n">
        <v>0</v>
      </c>
      <c r="E1589" t="n">
        <v>119.1</v>
      </c>
      <c r="F1589" t="n">
        <v>-0.2662136792094927</v>
      </c>
      <c r="G1589" t="n">
        <v>843.4782731632928</v>
      </c>
      <c r="H1589" t="n">
        <v>3114.121784518877</v>
      </c>
      <c r="I1589" t="n">
        <v>17.63627707400482</v>
      </c>
      <c r="J1589" t="n">
        <v>17.63627707400482</v>
      </c>
      <c r="K1589" t="n">
        <v>199.6661275131198</v>
      </c>
      <c r="L1589" t="n">
        <v>6</v>
      </c>
      <c r="M1589" t="n">
        <v>54.08074959726972</v>
      </c>
      <c r="N1589" t="n">
        <v>2516.210401891253</v>
      </c>
      <c r="O1589" t="b">
        <v>0</v>
      </c>
      <c r="P1589" t="n">
        <v>17.63627707400482</v>
      </c>
      <c r="Q1589" t="n">
        <v>0</v>
      </c>
      <c r="R1589" t="n">
        <v>0.9203952877763966</v>
      </c>
      <c r="S1589" t="n">
        <v>50.76686749238634</v>
      </c>
      <c r="T1589" t="n">
        <v>72.72051658413173</v>
      </c>
      <c r="U1589" t="n">
        <v>19.16163338538237</v>
      </c>
      <c r="V1589" t="n">
        <v>5.788895795431586</v>
      </c>
      <c r="W1589" t="n">
        <v>0</v>
      </c>
      <c r="X1589" t="n">
        <v>0</v>
      </c>
      <c r="Y1589" t="n">
        <v>-22.82607512520868</v>
      </c>
      <c r="Z1589" t="n">
        <v>86.43794197910672</v>
      </c>
      <c r="AA1589" t="n">
        <v>2516.210401891253</v>
      </c>
      <c r="AB1589" t="b">
        <v>0</v>
      </c>
      <c r="AC1589" t="b">
        <v>1</v>
      </c>
      <c r="AD1589" t="n">
        <v>89.09038644702341</v>
      </c>
      <c r="AE1589" t="n">
        <v>-0</v>
      </c>
      <c r="AF1589" t="n">
        <v>0</v>
      </c>
      <c r="AG1589" t="n">
        <v>-0.1632437952934052</v>
      </c>
      <c r="AH1589" t="b">
        <v>0</v>
      </c>
      <c r="AI1589" t="b">
        <v>0</v>
      </c>
      <c r="AJ1589" t="n">
        <v>2516.210401891253</v>
      </c>
      <c r="AK1589" t="n">
        <v>0</v>
      </c>
      <c r="AL1589" t="n">
        <v>19.16163338538237</v>
      </c>
      <c r="AM1589" t="n">
        <v>0</v>
      </c>
      <c r="AN1589" t="n">
        <v>19.16286939696479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4.735208328713183</v>
      </c>
      <c r="AU1589" t="n">
        <v>1.506908346890798</v>
      </c>
      <c r="AV1589" t="n">
        <v>4.735208328713183</v>
      </c>
    </row>
    <row r="1590" spans="1:48">
      <c r="A1590" t="n">
        <v>1587</v>
      </c>
      <c r="B1590" t="n">
        <v>0</v>
      </c>
      <c r="C1590" t="n">
        <v>0</v>
      </c>
      <c r="D1590" t="n">
        <v>0</v>
      </c>
      <c r="E1590" t="n">
        <v>118.1</v>
      </c>
      <c r="F1590" t="n">
        <v>-0.282585838661344</v>
      </c>
      <c r="G1590" t="n">
        <v>836.3961717933239</v>
      </c>
      <c r="H1590" t="n">
        <v>3087.974666260952</v>
      </c>
      <c r="I1590" t="n">
        <v>15.69272413329727</v>
      </c>
      <c r="J1590" t="n">
        <v>15.69272413329727</v>
      </c>
      <c r="K1590" t="n">
        <v>179.1668613955994</v>
      </c>
      <c r="L1590" t="n">
        <v>6</v>
      </c>
      <c r="M1590" t="n">
        <v>48.52840232816884</v>
      </c>
      <c r="N1590" t="n">
        <v>2495.083530338849</v>
      </c>
      <c r="O1590" t="b">
        <v>0</v>
      </c>
      <c r="P1590" t="n">
        <v>15.69272413329727</v>
      </c>
      <c r="Q1590" t="n">
        <v>0</v>
      </c>
      <c r="R1590" t="n">
        <v>0.9155024013302785</v>
      </c>
      <c r="S1590" t="n">
        <v>50.80565084042514</v>
      </c>
      <c r="T1590" t="n">
        <v>65.60321828126889</v>
      </c>
      <c r="U1590" t="n">
        <v>17.14110646842087</v>
      </c>
      <c r="V1590" t="n">
        <v>5.543314409772805</v>
      </c>
      <c r="W1590" t="n">
        <v>0</v>
      </c>
      <c r="X1590" t="n">
        <v>0</v>
      </c>
      <c r="Y1590" t="n">
        <v>-22.82607512520868</v>
      </c>
      <c r="Z1590" t="n">
        <v>86.29069773425951</v>
      </c>
      <c r="AA1590" t="n">
        <v>2495.083530338849</v>
      </c>
      <c r="AB1590" t="b">
        <v>0</v>
      </c>
      <c r="AC1590" t="b">
        <v>1</v>
      </c>
      <c r="AD1590" t="n">
        <v>89.08132848070387</v>
      </c>
      <c r="AE1590" t="n">
        <v>-0</v>
      </c>
      <c r="AF1590" t="n">
        <v>0</v>
      </c>
      <c r="AG1590" t="n">
        <v>-0.1351225930733596</v>
      </c>
      <c r="AH1590" t="b">
        <v>0</v>
      </c>
      <c r="AI1590" t="b">
        <v>0</v>
      </c>
      <c r="AJ1590" t="n">
        <v>2495.083530338849</v>
      </c>
      <c r="AK1590" t="n">
        <v>0</v>
      </c>
      <c r="AL1590" t="n">
        <v>17.14110646842087</v>
      </c>
      <c r="AM1590" t="n">
        <v>0</v>
      </c>
      <c r="AN1590" t="n">
        <v>17.14247601034044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4.382927077389649</v>
      </c>
      <c r="AU1590" t="n">
        <v>1.394800173137684</v>
      </c>
      <c r="AV1590" t="n">
        <v>4.382927077389649</v>
      </c>
    </row>
    <row r="1591" spans="1:48">
      <c r="A1591" t="n">
        <v>1588</v>
      </c>
      <c r="B1591" t="n">
        <v>0</v>
      </c>
      <c r="C1591" t="n">
        <v>0</v>
      </c>
      <c r="D1591" t="n">
        <v>0</v>
      </c>
      <c r="E1591" t="n">
        <v>117.1</v>
      </c>
      <c r="F1591" t="n">
        <v>-0.2701096328117885</v>
      </c>
      <c r="G1591" t="n">
        <v>829.314070423355</v>
      </c>
      <c r="H1591" t="n">
        <v>3061.827548003027</v>
      </c>
      <c r="I1591" t="n">
        <v>16.10611152645154</v>
      </c>
      <c r="J1591" t="n">
        <v>16.10611152645154</v>
      </c>
      <c r="K1591" t="n">
        <v>185.4569231255569</v>
      </c>
      <c r="L1591" t="n">
        <v>6</v>
      </c>
      <c r="M1591" t="n">
        <v>50.23210268839569</v>
      </c>
      <c r="N1591" t="n">
        <v>2473.956658786446</v>
      </c>
      <c r="O1591" t="b">
        <v>0</v>
      </c>
      <c r="P1591" t="n">
        <v>16.10611152645154</v>
      </c>
      <c r="Q1591" t="n">
        <v>0</v>
      </c>
      <c r="R1591" t="n">
        <v>0.9173957160145345</v>
      </c>
      <c r="S1591" t="n">
        <v>50.84228129556598</v>
      </c>
      <c r="T1591" t="n">
        <v>67.76622436320254</v>
      </c>
      <c r="U1591" t="n">
        <v>17.55634045951481</v>
      </c>
      <c r="V1591" t="n">
        <v>5.597780441920754</v>
      </c>
      <c r="W1591" t="n">
        <v>0</v>
      </c>
      <c r="X1591" t="n">
        <v>0</v>
      </c>
      <c r="Y1591" t="n">
        <v>-22.82607512520868</v>
      </c>
      <c r="Z1591" t="n">
        <v>86.17645208293183</v>
      </c>
      <c r="AA1591" t="n">
        <v>2473.956658786446</v>
      </c>
      <c r="AB1591" t="b">
        <v>0</v>
      </c>
      <c r="AC1591" t="b">
        <v>1</v>
      </c>
      <c r="AD1591" t="n">
        <v>89.07227051438434</v>
      </c>
      <c r="AE1591" t="n">
        <v>-0</v>
      </c>
      <c r="AF1591" t="n">
        <v>0</v>
      </c>
      <c r="AG1591" t="n">
        <v>-0.1078720263584103</v>
      </c>
      <c r="AH1591" t="b">
        <v>0</v>
      </c>
      <c r="AI1591" t="b">
        <v>0</v>
      </c>
      <c r="AJ1591" t="n">
        <v>2473.956658786446</v>
      </c>
      <c r="AK1591" t="n">
        <v>0</v>
      </c>
      <c r="AL1591" t="n">
        <v>17.55634045951481</v>
      </c>
      <c r="AM1591" t="n">
        <v>0</v>
      </c>
      <c r="AN1591" t="n">
        <v>17.55757647109723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4.427354045619538</v>
      </c>
      <c r="AU1591" t="n">
        <v>1.408938383033692</v>
      </c>
      <c r="AV1591" t="n">
        <v>4.427354045619538</v>
      </c>
    </row>
    <row r="1592" spans="1:48">
      <c r="A1592" t="n">
        <v>1589</v>
      </c>
      <c r="B1592" t="n">
        <v>0</v>
      </c>
      <c r="C1592" t="n">
        <v>0</v>
      </c>
      <c r="D1592" t="n">
        <v>0</v>
      </c>
      <c r="E1592" t="n">
        <v>116.2</v>
      </c>
      <c r="F1592" t="n">
        <v>-0.2203089634248201</v>
      </c>
      <c r="G1592" t="n">
        <v>822.9401791903831</v>
      </c>
      <c r="H1592" t="n">
        <v>3038.295141570894</v>
      </c>
      <c r="I1592" t="n">
        <v>19.55535498663482</v>
      </c>
      <c r="J1592" t="n">
        <v>19.55535498663482</v>
      </c>
      <c r="K1592" t="n">
        <v>226.9179331918114</v>
      </c>
      <c r="L1592" t="n">
        <v>6</v>
      </c>
      <c r="M1592" t="n">
        <v>61.46206207795541</v>
      </c>
      <c r="N1592" t="n">
        <v>2454.942474389283</v>
      </c>
      <c r="O1592" t="b">
        <v>0</v>
      </c>
      <c r="P1592" t="n">
        <v>19.55535498663482</v>
      </c>
      <c r="Q1592" t="n">
        <v>0</v>
      </c>
      <c r="R1592" t="n">
        <v>0.926355981349627</v>
      </c>
      <c r="S1592" t="n">
        <v>50.87903430286495</v>
      </c>
      <c r="T1592" t="n">
        <v>82.11412247967311</v>
      </c>
      <c r="U1592" t="n">
        <v>21.10997864788893</v>
      </c>
      <c r="V1592" t="n">
        <v>6.04721396735205</v>
      </c>
      <c r="W1592" t="n">
        <v>0</v>
      </c>
      <c r="X1592" t="n">
        <v>0</v>
      </c>
      <c r="Y1592" t="n">
        <v>-22.82607512520868</v>
      </c>
      <c r="Z1592" t="n">
        <v>86.05954229916522</v>
      </c>
      <c r="AA1592" t="n">
        <v>2454.942474389283</v>
      </c>
      <c r="AB1592" t="b">
        <v>0</v>
      </c>
      <c r="AC1592" t="b">
        <v>1</v>
      </c>
      <c r="AD1592" t="n">
        <v>89.06321254806481</v>
      </c>
      <c r="AE1592" t="n">
        <v>-0</v>
      </c>
      <c r="AF1592" t="n">
        <v>0</v>
      </c>
      <c r="AG1592" t="n">
        <v>-0.08321865495741082</v>
      </c>
      <c r="AH1592" t="b">
        <v>0</v>
      </c>
      <c r="AI1592" t="b">
        <v>0</v>
      </c>
      <c r="AJ1592" t="n">
        <v>2454.942474389283</v>
      </c>
      <c r="AK1592" t="n">
        <v>0</v>
      </c>
      <c r="AL1592" t="n">
        <v>21.10997864788893</v>
      </c>
      <c r="AM1592" t="n">
        <v>0</v>
      </c>
      <c r="AN1592" t="n">
        <v>21.11085515471746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4.986393471480891</v>
      </c>
      <c r="AU1592" t="n">
        <v>1.586844214961565</v>
      </c>
      <c r="AV1592" t="n">
        <v>4.986393471480891</v>
      </c>
    </row>
    <row r="1593" spans="1:48">
      <c r="A1593" t="n">
        <v>1590</v>
      </c>
      <c r="B1593" t="n">
        <v>0</v>
      </c>
      <c r="C1593" t="n">
        <v>0</v>
      </c>
      <c r="D1593" t="n">
        <v>0</v>
      </c>
      <c r="E1593" t="n">
        <v>115.5</v>
      </c>
      <c r="F1593" t="n">
        <v>-0.1819878468222687</v>
      </c>
      <c r="G1593" t="n">
        <v>817.9827082314048</v>
      </c>
      <c r="H1593" t="n">
        <v>3019.992158790347</v>
      </c>
      <c r="I1593" t="n">
        <v>22.16894903359752</v>
      </c>
      <c r="J1593" t="n">
        <v>22.16894903359752</v>
      </c>
      <c r="K1593" t="n">
        <v>258.804822132098</v>
      </c>
      <c r="L1593" t="n">
        <v>6</v>
      </c>
      <c r="M1593" t="n">
        <v>70.09881422862891</v>
      </c>
      <c r="N1593" t="n">
        <v>2440.1536643026</v>
      </c>
      <c r="O1593" t="b">
        <v>0</v>
      </c>
      <c r="P1593" t="n">
        <v>22.16894903359752</v>
      </c>
      <c r="Q1593" t="n">
        <v>0</v>
      </c>
      <c r="R1593" t="n">
        <v>0.9313768094728889</v>
      </c>
      <c r="S1593" t="n">
        <v>50.91881778482502</v>
      </c>
      <c r="T1593" t="n">
        <v>93.14807639761618</v>
      </c>
      <c r="U1593" t="n">
        <v>23.8023416603469</v>
      </c>
      <c r="V1593" t="n">
        <v>6.392118193867532</v>
      </c>
      <c r="W1593" t="n">
        <v>0</v>
      </c>
      <c r="X1593" t="n">
        <v>0</v>
      </c>
      <c r="Y1593" t="n">
        <v>-22.82607512520868</v>
      </c>
      <c r="Z1593" t="n">
        <v>85.94721353205178</v>
      </c>
      <c r="AA1593" t="n">
        <v>2440.1536643026</v>
      </c>
      <c r="AB1593" t="b">
        <v>0</v>
      </c>
      <c r="AC1593" t="b">
        <v>1</v>
      </c>
      <c r="AD1593" t="n">
        <v>89.05415458174528</v>
      </c>
      <c r="AE1593" t="n">
        <v>-0</v>
      </c>
      <c r="AF1593" t="n">
        <v>0</v>
      </c>
      <c r="AG1593" t="n">
        <v>-0.06009684967875811</v>
      </c>
      <c r="AH1593" t="b">
        <v>0</v>
      </c>
      <c r="AI1593" t="b">
        <v>0</v>
      </c>
      <c r="AJ1593" t="n">
        <v>2440.1536643026</v>
      </c>
      <c r="AK1593" t="n">
        <v>0</v>
      </c>
      <c r="AL1593" t="n">
        <v>23.8023416603469</v>
      </c>
      <c r="AM1593" t="n">
        <v>0</v>
      </c>
      <c r="AN1593" t="n">
        <v>23.80292029180793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5.412658415855888</v>
      </c>
      <c r="AU1593" t="n">
        <v>1.722496578717266</v>
      </c>
      <c r="AV1593" t="n">
        <v>5.412658415855888</v>
      </c>
    </row>
    <row r="1594" spans="1:48">
      <c r="A1594" t="n">
        <v>1591</v>
      </c>
      <c r="B1594" t="n">
        <v>0</v>
      </c>
      <c r="C1594" t="n">
        <v>0</v>
      </c>
      <c r="D1594" t="n">
        <v>0</v>
      </c>
      <c r="E1594" t="n">
        <v>114.9</v>
      </c>
      <c r="F1594" t="n">
        <v>-0.1350729826194357</v>
      </c>
      <c r="G1594" t="n">
        <v>813.7334474094235</v>
      </c>
      <c r="H1594" t="n">
        <v>3004.303887835592</v>
      </c>
      <c r="I1594" t="n">
        <v>25.49573452182075</v>
      </c>
      <c r="J1594" t="n">
        <v>25.49573452182075</v>
      </c>
      <c r="K1594" t="n">
        <v>299.1966612525011</v>
      </c>
      <c r="L1594" t="n">
        <v>6</v>
      </c>
      <c r="M1594" t="n">
        <v>81.03918235441525</v>
      </c>
      <c r="N1594" t="n">
        <v>2427.477541371159</v>
      </c>
      <c r="O1594" t="b">
        <v>0</v>
      </c>
      <c r="P1594" t="n">
        <v>25.49573452182075</v>
      </c>
      <c r="Q1594" t="n">
        <v>0</v>
      </c>
      <c r="R1594" t="n">
        <v>0.9362146268479352</v>
      </c>
      <c r="S1594" t="n">
        <v>50.96084354895323</v>
      </c>
      <c r="T1594" t="n">
        <v>107.1293001510176</v>
      </c>
      <c r="U1594" t="n">
        <v>27.23278807089381</v>
      </c>
      <c r="V1594" t="n">
        <v>6.833282385652211</v>
      </c>
      <c r="W1594" t="n">
        <v>0</v>
      </c>
      <c r="X1594" t="n">
        <v>0</v>
      </c>
      <c r="Y1594" t="n">
        <v>-22.82607512520868</v>
      </c>
      <c r="Z1594" t="n">
        <v>85.92449023176783</v>
      </c>
      <c r="AA1594" t="n">
        <v>2427.477541371159</v>
      </c>
      <c r="AB1594" t="b">
        <v>0</v>
      </c>
      <c r="AC1594" t="b">
        <v>1</v>
      </c>
      <c r="AD1594" t="n">
        <v>89.04509661542575</v>
      </c>
      <c r="AE1594" t="n">
        <v>-0</v>
      </c>
      <c r="AF1594" t="n">
        <v>0</v>
      </c>
      <c r="AG1594" t="n">
        <v>-0.04002374317731566</v>
      </c>
      <c r="AH1594" t="b">
        <v>0</v>
      </c>
      <c r="AI1594" t="b">
        <v>0</v>
      </c>
      <c r="AJ1594" t="n">
        <v>2427.477541371159</v>
      </c>
      <c r="AK1594" t="n">
        <v>0</v>
      </c>
      <c r="AL1594" t="n">
        <v>27.23278807089381</v>
      </c>
      <c r="AM1594" t="n">
        <v>0</v>
      </c>
      <c r="AN1594" t="n">
        <v>27.23313045637371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5.966371468654163</v>
      </c>
      <c r="AU1594" t="n">
        <v>1.898707373073352</v>
      </c>
      <c r="AV1594" t="n">
        <v>5.966371468654163</v>
      </c>
    </row>
    <row r="1595" spans="1:48">
      <c r="A1595" t="n">
        <v>1592</v>
      </c>
      <c r="B1595" t="n">
        <v>0</v>
      </c>
      <c r="C1595" t="n">
        <v>0</v>
      </c>
      <c r="D1595" t="n">
        <v>0</v>
      </c>
      <c r="E1595" t="n">
        <v>114.5</v>
      </c>
      <c r="F1595" t="n">
        <v>-0.1110535560333279</v>
      </c>
      <c r="G1595" t="n">
        <v>810.900606861436</v>
      </c>
      <c r="H1595" t="n">
        <v>2993.845040532422</v>
      </c>
      <c r="I1595" t="n">
        <v>27.12286490446587</v>
      </c>
      <c r="J1595" t="n">
        <v>27.12286490446587</v>
      </c>
      <c r="K1595" t="n">
        <v>319.4032400888604</v>
      </c>
      <c r="L1595" t="n">
        <v>6</v>
      </c>
      <c r="M1595" t="n">
        <v>86.51225354519512</v>
      </c>
      <c r="N1595" t="n">
        <v>2419.026792750197</v>
      </c>
      <c r="O1595" t="b">
        <v>0</v>
      </c>
      <c r="P1595" t="n">
        <v>27.12286490446587</v>
      </c>
      <c r="Q1595" t="n">
        <v>0</v>
      </c>
      <c r="R1595" t="n">
        <v>0.938211733341107</v>
      </c>
      <c r="S1595" t="n">
        <v>51.00576856455392</v>
      </c>
      <c r="T1595" t="n">
        <v>114.1209568366418</v>
      </c>
      <c r="U1595" t="n">
        <v>28.90910861653525</v>
      </c>
      <c r="V1595" t="n">
        <v>7.051336112390459</v>
      </c>
      <c r="W1595" t="n">
        <v>0</v>
      </c>
      <c r="X1595" t="n">
        <v>0</v>
      </c>
      <c r="Y1595" t="n">
        <v>-22.82607512520868</v>
      </c>
      <c r="Z1595" t="n">
        <v>85.91254117253496</v>
      </c>
      <c r="AA1595" t="n">
        <v>2419.026792750197</v>
      </c>
      <c r="AB1595" t="b">
        <v>0</v>
      </c>
      <c r="AC1595" t="b">
        <v>1</v>
      </c>
      <c r="AD1595" t="n">
        <v>89.03603864910622</v>
      </c>
      <c r="AE1595" t="n">
        <v>-0</v>
      </c>
      <c r="AF1595" t="n">
        <v>0</v>
      </c>
      <c r="AG1595" t="n">
        <v>-0.02627655342047752</v>
      </c>
      <c r="AH1595" t="b">
        <v>0</v>
      </c>
      <c r="AI1595" t="b">
        <v>0</v>
      </c>
      <c r="AJ1595" t="n">
        <v>2419.026792750197</v>
      </c>
      <c r="AK1595" t="n">
        <v>0</v>
      </c>
      <c r="AL1595" t="n">
        <v>28.90910861653525</v>
      </c>
      <c r="AM1595" t="n">
        <v>0</v>
      </c>
      <c r="AN1595" t="n">
        <v>28.90932774324238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6.236287079145658</v>
      </c>
      <c r="AU1595" t="n">
        <v>1.984603928867824</v>
      </c>
      <c r="AV1595" t="n">
        <v>6.236287079145658</v>
      </c>
    </row>
    <row r="1596" spans="1:48">
      <c r="A1596" t="n">
        <v>1593</v>
      </c>
      <c r="B1596" t="n">
        <v>0</v>
      </c>
      <c r="C1596" t="n">
        <v>0</v>
      </c>
      <c r="D1596" t="n">
        <v>0</v>
      </c>
      <c r="E1596" t="n">
        <v>114.1</v>
      </c>
      <c r="F1596" t="n">
        <v>-0.08737945991393303</v>
      </c>
      <c r="G1596" t="n">
        <v>808.0677663134484</v>
      </c>
      <c r="H1596" t="n">
        <v>2983.386193229252</v>
      </c>
      <c r="I1596" t="n">
        <v>28.71144574171429</v>
      </c>
      <c r="J1596" t="n">
        <v>28.71144574171429</v>
      </c>
      <c r="K1596" t="n">
        <v>339.2959380589412</v>
      </c>
      <c r="L1596" t="n">
        <v>6</v>
      </c>
      <c r="M1596" t="n">
        <v>91.90030824998406</v>
      </c>
      <c r="N1596" t="n">
        <v>2410.576044129235</v>
      </c>
      <c r="O1596" t="b">
        <v>0</v>
      </c>
      <c r="P1596" t="n">
        <v>28.71144574171429</v>
      </c>
      <c r="Q1596" t="n">
        <v>0</v>
      </c>
      <c r="R1596" t="n">
        <v>0.9399550470861542</v>
      </c>
      <c r="S1596" t="n">
        <v>51.05206432058047</v>
      </c>
      <c r="T1596" t="n">
        <v>121.0036646033949</v>
      </c>
      <c r="U1596" t="n">
        <v>30.54555197157494</v>
      </c>
      <c r="V1596" t="n">
        <v>7.265659343513661</v>
      </c>
      <c r="W1596" t="n">
        <v>0</v>
      </c>
      <c r="X1596" t="n">
        <v>0</v>
      </c>
      <c r="Y1596" t="n">
        <v>-22.82607512520868</v>
      </c>
      <c r="Z1596" t="n">
        <v>85.90514603468583</v>
      </c>
      <c r="AA1596" t="n">
        <v>2410.576044129235</v>
      </c>
      <c r="AB1596" t="b">
        <v>0</v>
      </c>
      <c r="AC1596" t="b">
        <v>1</v>
      </c>
      <c r="AD1596" t="n">
        <v>89.02698068278669</v>
      </c>
      <c r="AE1596" t="n">
        <v>-0</v>
      </c>
      <c r="AF1596" t="n">
        <v>0</v>
      </c>
      <c r="AG1596" t="n">
        <v>-0.01517242573575323</v>
      </c>
      <c r="AH1596" t="b">
        <v>0</v>
      </c>
      <c r="AI1596" t="b">
        <v>0</v>
      </c>
      <c r="AJ1596" t="n">
        <v>2410.576044129235</v>
      </c>
      <c r="AK1596" t="n">
        <v>0</v>
      </c>
      <c r="AL1596" t="n">
        <v>30.54555197157494</v>
      </c>
      <c r="AM1596" t="n">
        <v>0</v>
      </c>
      <c r="AN1596" t="n">
        <v>30.54567523034771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6.500716444471817</v>
      </c>
      <c r="AU1596" t="n">
        <v>2.068754570214856</v>
      </c>
      <c r="AV1596" t="n">
        <v>6.500716444471817</v>
      </c>
    </row>
    <row r="1597" spans="1:48">
      <c r="A1597" t="n">
        <v>1594</v>
      </c>
      <c r="B1597" t="n">
        <v>0</v>
      </c>
      <c r="C1597" t="n">
        <v>0</v>
      </c>
      <c r="D1597" t="n">
        <v>0</v>
      </c>
      <c r="E1597" t="n">
        <v>113.9</v>
      </c>
      <c r="F1597" t="n">
        <v>-0.03942860431094175</v>
      </c>
      <c r="G1597" t="n">
        <v>806.6513460394547</v>
      </c>
      <c r="H1597" t="n">
        <v>2978.156769577667</v>
      </c>
      <c r="I1597" t="n">
        <v>32.33020941063658</v>
      </c>
      <c r="J1597" t="n">
        <v>32.33020941063658</v>
      </c>
      <c r="K1597" t="n">
        <v>382.7313496094196</v>
      </c>
      <c r="L1597" t="n">
        <v>6</v>
      </c>
      <c r="M1597" t="n">
        <v>103.6650459397128</v>
      </c>
      <c r="N1597" t="n">
        <v>2406.350669818755</v>
      </c>
      <c r="O1597" t="b">
        <v>0</v>
      </c>
      <c r="P1597" t="n">
        <v>32.33020941063658</v>
      </c>
      <c r="Q1597" t="n">
        <v>0</v>
      </c>
      <c r="R1597" t="n">
        <v>0.9430649794416045</v>
      </c>
      <c r="S1597" t="n">
        <v>51.09968890269027</v>
      </c>
      <c r="T1597" t="n">
        <v>136.0439916439048</v>
      </c>
      <c r="U1597" t="n">
        <v>34.28205915331468</v>
      </c>
      <c r="V1597" t="n">
        <v>7.745667461091926</v>
      </c>
      <c r="W1597" t="n">
        <v>0</v>
      </c>
      <c r="X1597" t="n">
        <v>0</v>
      </c>
      <c r="Y1597" t="n">
        <v>-22.82607512520868</v>
      </c>
      <c r="Z1597" t="n">
        <v>85.8973060804573</v>
      </c>
      <c r="AA1597" t="n">
        <v>2406.350669818755</v>
      </c>
      <c r="AB1597" t="b">
        <v>0</v>
      </c>
      <c r="AC1597" t="b">
        <v>1</v>
      </c>
      <c r="AD1597" t="n">
        <v>89.01792271646715</v>
      </c>
      <c r="AE1597" t="n">
        <v>-0</v>
      </c>
      <c r="AF1597" t="n">
        <v>0</v>
      </c>
      <c r="AG1597" t="n">
        <v>-0.002628038240664821</v>
      </c>
      <c r="AH1597" t="b">
        <v>0</v>
      </c>
      <c r="AI1597" t="b">
        <v>0</v>
      </c>
      <c r="AJ1597" t="n">
        <v>2406.350669818755</v>
      </c>
      <c r="AK1597" t="n">
        <v>0</v>
      </c>
      <c r="AL1597" t="n">
        <v>34.28205915331468</v>
      </c>
      <c r="AM1597" t="n">
        <v>0</v>
      </c>
      <c r="AN1597" t="n">
        <v>34.28211393499146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7.124101036354457</v>
      </c>
      <c r="AU1597" t="n">
        <v>2.267137276871048</v>
      </c>
      <c r="AV1597" t="n">
        <v>7.124101036354457</v>
      </c>
    </row>
    <row r="1598" spans="1:48">
      <c r="A1598" t="n">
        <v>1595</v>
      </c>
      <c r="B1598" t="n">
        <v>0</v>
      </c>
      <c r="C1598" t="n">
        <v>0</v>
      </c>
      <c r="D1598" t="n">
        <v>0</v>
      </c>
      <c r="E1598" t="n">
        <v>113.7</v>
      </c>
      <c r="F1598" t="n">
        <v>-0.08823945617563389</v>
      </c>
      <c r="G1598" t="n">
        <v>805.2349257654608</v>
      </c>
      <c r="H1598" t="n">
        <v>2972.927345926082</v>
      </c>
      <c r="I1598" t="n">
        <v>28.37044168337973</v>
      </c>
      <c r="J1598" t="n">
        <v>28.37044168337973</v>
      </c>
      <c r="K1598" t="n">
        <v>336.4456175805816</v>
      </c>
      <c r="L1598" t="n">
        <v>6</v>
      </c>
      <c r="M1598" t="n">
        <v>91.1282821182507</v>
      </c>
      <c r="N1598" t="n">
        <v>2402.125295508274</v>
      </c>
      <c r="O1598" t="b">
        <v>0</v>
      </c>
      <c r="P1598" t="n">
        <v>28.37044168337973</v>
      </c>
      <c r="Q1598" t="n">
        <v>0</v>
      </c>
      <c r="R1598" t="n">
        <v>0.9398079670356024</v>
      </c>
      <c r="S1598" t="n">
        <v>51.150538510442</v>
      </c>
      <c r="T1598" t="n">
        <v>120.0059281576617</v>
      </c>
      <c r="U1598" t="n">
        <v>30.18748795338206</v>
      </c>
      <c r="V1598" t="n">
        <v>7.223400783589099</v>
      </c>
      <c r="W1598" t="n">
        <v>0</v>
      </c>
      <c r="X1598" t="n">
        <v>0</v>
      </c>
      <c r="Y1598" t="n">
        <v>-22.82607512520868</v>
      </c>
      <c r="Z1598" t="n">
        <v>85.88991094260817</v>
      </c>
      <c r="AA1598" t="n">
        <v>2402.125295508274</v>
      </c>
      <c r="AB1598" t="b">
        <v>0</v>
      </c>
      <c r="AC1598" t="b">
        <v>1</v>
      </c>
      <c r="AD1598" t="n">
        <v>89.00886475014762</v>
      </c>
      <c r="AE1598" t="n">
        <v>-0</v>
      </c>
      <c r="AF1598" t="n">
        <v>0</v>
      </c>
      <c r="AG1598" t="n">
        <v>-0.007201670878588973</v>
      </c>
      <c r="AH1598" t="b">
        <v>0</v>
      </c>
      <c r="AI1598" t="b">
        <v>0</v>
      </c>
      <c r="AJ1598" t="n">
        <v>2402.125295508274</v>
      </c>
      <c r="AK1598" t="n">
        <v>0</v>
      </c>
      <c r="AL1598" t="n">
        <v>30.18748795338206</v>
      </c>
      <c r="AM1598" t="n">
        <v>0</v>
      </c>
      <c r="AN1598" t="n">
        <v>30.18761121215483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6.432216087925225</v>
      </c>
      <c r="AU1598" t="n">
        <v>2.04695536902256</v>
      </c>
      <c r="AV1598" t="n">
        <v>6.432216087925225</v>
      </c>
    </row>
    <row r="1599" spans="1:48">
      <c r="A1599" t="n">
        <v>1596</v>
      </c>
      <c r="B1599" t="n">
        <v>0</v>
      </c>
      <c r="C1599" t="n">
        <v>0</v>
      </c>
      <c r="D1599" t="n">
        <v>0</v>
      </c>
      <c r="E1599" t="n">
        <v>113.3</v>
      </c>
      <c r="F1599" t="n">
        <v>-0.1076135709865138</v>
      </c>
      <c r="G1599" t="n">
        <v>802.4020852174733</v>
      </c>
      <c r="H1599" t="n">
        <v>2962.468498622912</v>
      </c>
      <c r="I1599" t="n">
        <v>26.58913784668844</v>
      </c>
      <c r="J1599" t="n">
        <v>26.58913784668844</v>
      </c>
      <c r="K1599" t="n">
        <v>316.4343262920604</v>
      </c>
      <c r="L1599" t="n">
        <v>6</v>
      </c>
      <c r="M1599" t="n">
        <v>85.7081057129091</v>
      </c>
      <c r="N1599" t="n">
        <v>2393.674546887313</v>
      </c>
      <c r="O1599" t="b">
        <v>0</v>
      </c>
      <c r="P1599" t="n">
        <v>26.58913784668844</v>
      </c>
      <c r="Q1599" t="n">
        <v>0</v>
      </c>
      <c r="R1599" t="n">
        <v>0.938160220180825</v>
      </c>
      <c r="S1599" t="n">
        <v>51.19771272919178</v>
      </c>
      <c r="T1599" t="n">
        <v>113.066388849983</v>
      </c>
      <c r="U1599" t="n">
        <v>28.34178776154412</v>
      </c>
      <c r="V1599" t="n">
        <v>6.992000591432159</v>
      </c>
      <c r="W1599" t="n">
        <v>0</v>
      </c>
      <c r="X1599" t="n">
        <v>0</v>
      </c>
      <c r="Y1599" t="n">
        <v>-22.82607512520868</v>
      </c>
      <c r="Z1599" t="n">
        <v>85.87796188337529</v>
      </c>
      <c r="AA1599" t="n">
        <v>2393.674546887313</v>
      </c>
      <c r="AB1599" t="b">
        <v>0</v>
      </c>
      <c r="AC1599" t="b">
        <v>1</v>
      </c>
      <c r="AD1599" t="n">
        <v>88.99980678382809</v>
      </c>
      <c r="AE1599" t="n">
        <v>-0</v>
      </c>
      <c r="AF1599" t="n">
        <v>0</v>
      </c>
      <c r="AG1599" t="n">
        <v>-0.01395814423193104</v>
      </c>
      <c r="AH1599" t="b">
        <v>0</v>
      </c>
      <c r="AI1599" t="b">
        <v>0</v>
      </c>
      <c r="AJ1599" t="n">
        <v>2393.674546887313</v>
      </c>
      <c r="AK1599" t="n">
        <v>0</v>
      </c>
      <c r="AL1599" t="n">
        <v>28.34178776154412</v>
      </c>
      <c r="AM1599" t="n">
        <v>0</v>
      </c>
      <c r="AN1599" t="n">
        <v>28.34200688825126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6.115877554972506</v>
      </c>
      <c r="AU1599" t="n">
        <v>1.946285421122045</v>
      </c>
      <c r="AV1599" t="n">
        <v>6.115877554972506</v>
      </c>
    </row>
    <row r="1600" spans="1:48">
      <c r="A1600" t="n">
        <v>1597</v>
      </c>
      <c r="B1600" t="n">
        <v>0</v>
      </c>
      <c r="C1600" t="n">
        <v>0</v>
      </c>
      <c r="D1600" t="n">
        <v>0</v>
      </c>
      <c r="E1600" t="n">
        <v>112.9</v>
      </c>
      <c r="F1600" t="n">
        <v>-0.1479729265449787</v>
      </c>
      <c r="G1600" t="n">
        <v>799.5692446694858</v>
      </c>
      <c r="H1600" t="n">
        <v>2952.009651319742</v>
      </c>
      <c r="I1600" t="n">
        <v>23.19094977128589</v>
      </c>
      <c r="J1600" t="n">
        <v>23.19094977128589</v>
      </c>
      <c r="K1600" t="n">
        <v>276.9707050917189</v>
      </c>
      <c r="L1600" t="n">
        <v>6</v>
      </c>
      <c r="M1600" t="n">
        <v>75.0191508915815</v>
      </c>
      <c r="N1600" t="n">
        <v>2385.223798266351</v>
      </c>
      <c r="O1600" t="b">
        <v>0</v>
      </c>
      <c r="P1600" t="n">
        <v>23.19094977128589</v>
      </c>
      <c r="Q1600" t="n">
        <v>0</v>
      </c>
      <c r="R1600" t="n">
        <v>0.9341597166725685</v>
      </c>
      <c r="S1600" t="n">
        <v>51.24313530912784</v>
      </c>
      <c r="T1600" t="n">
        <v>99.38930369147245</v>
      </c>
      <c r="U1600" t="n">
        <v>24.82546545026682</v>
      </c>
      <c r="V1600" t="n">
        <v>6.543819914762679</v>
      </c>
      <c r="W1600" t="n">
        <v>0</v>
      </c>
      <c r="X1600" t="n">
        <v>0</v>
      </c>
      <c r="Y1600" t="n">
        <v>-22.82607512520868</v>
      </c>
      <c r="Z1600" t="n">
        <v>85.83785859586521</v>
      </c>
      <c r="AA1600" t="n">
        <v>2385.223798266351</v>
      </c>
      <c r="AB1600" t="b">
        <v>0</v>
      </c>
      <c r="AC1600" t="b">
        <v>1</v>
      </c>
      <c r="AD1600" t="n">
        <v>88.99074881750856</v>
      </c>
      <c r="AE1600" t="n">
        <v>-0</v>
      </c>
      <c r="AF1600" t="n">
        <v>0</v>
      </c>
      <c r="AG1600" t="n">
        <v>-0.02687815262932036</v>
      </c>
      <c r="AH1600" t="b">
        <v>0</v>
      </c>
      <c r="AI1600" t="b">
        <v>0</v>
      </c>
      <c r="AJ1600" t="n">
        <v>2385.223798266351</v>
      </c>
      <c r="AK1600" t="n">
        <v>0</v>
      </c>
      <c r="AL1600" t="n">
        <v>24.82546545026682</v>
      </c>
      <c r="AM1600" t="n">
        <v>0</v>
      </c>
      <c r="AN1600" t="n">
        <v>24.82587973669749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5.524666133214633</v>
      </c>
      <c r="AU1600" t="n">
        <v>1.758141338670192</v>
      </c>
      <c r="AV1600" t="n">
        <v>5.524666133214633</v>
      </c>
    </row>
    <row r="1601" spans="1:48">
      <c r="A1601" t="n">
        <v>1598</v>
      </c>
      <c r="B1601" t="n">
        <v>0</v>
      </c>
      <c r="C1601" t="n">
        <v>0</v>
      </c>
      <c r="D1601" t="n">
        <v>0</v>
      </c>
      <c r="E1601" t="n">
        <v>112.2</v>
      </c>
      <c r="F1601" t="n">
        <v>-0.2171613895002231</v>
      </c>
      <c r="G1601" t="n">
        <v>794.6117737105076</v>
      </c>
      <c r="H1601" t="n">
        <v>2933.706668539194</v>
      </c>
      <c r="I1601" t="n">
        <v>17.41286746124071</v>
      </c>
      <c r="J1601" t="n">
        <v>17.41286746124071</v>
      </c>
      <c r="K1601" t="n">
        <v>209.2602215232317</v>
      </c>
      <c r="L1601" t="n">
        <v>6</v>
      </c>
      <c r="M1601" t="n">
        <v>56.6793666097594</v>
      </c>
      <c r="N1601" t="n">
        <v>2370.434988179669</v>
      </c>
      <c r="O1601" t="b">
        <v>0</v>
      </c>
      <c r="P1601" t="n">
        <v>17.41286746124071</v>
      </c>
      <c r="Q1601" t="n">
        <v>0</v>
      </c>
      <c r="R1601" t="n">
        <v>0.9239161058274454</v>
      </c>
      <c r="S1601" t="n">
        <v>51.28531562562098</v>
      </c>
      <c r="T1601" t="n">
        <v>75.92435125898065</v>
      </c>
      <c r="U1601" t="n">
        <v>18.84680584244822</v>
      </c>
      <c r="V1601" t="n">
        <v>5.776620306308146</v>
      </c>
      <c r="W1601" t="n">
        <v>0</v>
      </c>
      <c r="X1601" t="n">
        <v>0</v>
      </c>
      <c r="Y1601" t="n">
        <v>-22.82607512520868</v>
      </c>
      <c r="Z1601" t="n">
        <v>85.81386970338421</v>
      </c>
      <c r="AA1601" t="n">
        <v>2370.434988179669</v>
      </c>
      <c r="AB1601" t="b">
        <v>0</v>
      </c>
      <c r="AC1601" t="b">
        <v>1</v>
      </c>
      <c r="AD1601" t="n">
        <v>88.98169085118903</v>
      </c>
      <c r="AE1601" t="n">
        <v>-0</v>
      </c>
      <c r="AF1601" t="n">
        <v>0</v>
      </c>
      <c r="AG1601" t="n">
        <v>-0.03561361266489277</v>
      </c>
      <c r="AH1601" t="b">
        <v>0</v>
      </c>
      <c r="AI1601" t="b">
        <v>0</v>
      </c>
      <c r="AJ1601" t="n">
        <v>2370.434988179669</v>
      </c>
      <c r="AK1601" t="n">
        <v>0</v>
      </c>
      <c r="AL1601" t="n">
        <v>18.84680584244822</v>
      </c>
      <c r="AM1601" t="n">
        <v>0</v>
      </c>
      <c r="AN1601" t="n">
        <v>18.84757620977798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4.529950006996606</v>
      </c>
      <c r="AU1601" t="n">
        <v>1.441587994164614</v>
      </c>
      <c r="AV1601" t="n">
        <v>4.529950006996606</v>
      </c>
    </row>
    <row r="1602" spans="1:48">
      <c r="A1602" t="n">
        <v>1599</v>
      </c>
      <c r="B1602" t="n">
        <v>0</v>
      </c>
      <c r="C1602" t="n">
        <v>0</v>
      </c>
      <c r="D1602" t="n">
        <v>0</v>
      </c>
      <c r="E1602" t="n">
        <v>111.4</v>
      </c>
      <c r="F1602" t="n">
        <v>-0.2333815154541128</v>
      </c>
      <c r="G1602" t="n">
        <v>788.9460926145325</v>
      </c>
      <c r="H1602" t="n">
        <v>2912.788973932854</v>
      </c>
      <c r="I1602" t="n">
        <v>15.7123962422393</v>
      </c>
      <c r="J1602" t="n">
        <v>15.7123962422393</v>
      </c>
      <c r="K1602" t="n">
        <v>190.1807147418915</v>
      </c>
      <c r="L1602" t="n">
        <v>6</v>
      </c>
      <c r="M1602" t="n">
        <v>51.51156954005729</v>
      </c>
      <c r="N1602" t="n">
        <v>2353.533490937747</v>
      </c>
      <c r="O1602" t="b">
        <v>0</v>
      </c>
      <c r="P1602" t="n">
        <v>15.7123962422393</v>
      </c>
      <c r="Q1602" t="n">
        <v>0</v>
      </c>
      <c r="R1602" t="n">
        <v>0.9199045558013852</v>
      </c>
      <c r="S1602" t="n">
        <v>51.32191407074777</v>
      </c>
      <c r="T1602" t="n">
        <v>69.30277940033972</v>
      </c>
      <c r="U1602" t="n">
        <v>17.08046355803866</v>
      </c>
      <c r="V1602" t="n">
        <v>5.550836900268827</v>
      </c>
      <c r="W1602" t="n">
        <v>0</v>
      </c>
      <c r="X1602" t="n">
        <v>0</v>
      </c>
      <c r="Y1602" t="n">
        <v>-22.82607512520868</v>
      </c>
      <c r="Z1602" t="n">
        <v>85.79461740370472</v>
      </c>
      <c r="AA1602" t="n">
        <v>2353.533490937747</v>
      </c>
      <c r="AB1602" t="b">
        <v>0</v>
      </c>
      <c r="AC1602" t="b">
        <v>1</v>
      </c>
      <c r="AD1602" t="n">
        <v>88.9726328848695</v>
      </c>
      <c r="AE1602" t="n">
        <v>-0</v>
      </c>
      <c r="AF1602" t="n">
        <v>0</v>
      </c>
      <c r="AG1602" t="n">
        <v>-0.03256299162941934</v>
      </c>
      <c r="AH1602" t="b">
        <v>0</v>
      </c>
      <c r="AI1602" t="b">
        <v>0</v>
      </c>
      <c r="AJ1602" t="n">
        <v>2353.533490937747</v>
      </c>
      <c r="AK1602" t="n">
        <v>0</v>
      </c>
      <c r="AL1602" t="n">
        <v>17.08046355803866</v>
      </c>
      <c r="AM1602" t="n">
        <v>0</v>
      </c>
      <c r="AN1602" t="n">
        <v>17.08145305207555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4.226370739464678</v>
      </c>
      <c r="AU1602" t="n">
        <v>1.344978489274853</v>
      </c>
      <c r="AV1602" t="n">
        <v>4.226370739464678</v>
      </c>
    </row>
    <row r="1603" spans="1:48">
      <c r="A1603" t="n">
        <v>1600</v>
      </c>
      <c r="B1603" t="n">
        <v>0</v>
      </c>
      <c r="C1603" t="n">
        <v>0</v>
      </c>
      <c r="D1603" t="n">
        <v>0</v>
      </c>
      <c r="E1603" t="n">
        <v>110.5</v>
      </c>
      <c r="F1603" t="n">
        <v>-0.2659792153500096</v>
      </c>
      <c r="G1603" t="n">
        <v>782.5722013815605</v>
      </c>
      <c r="H1603" t="n">
        <v>2889.256567500721</v>
      </c>
      <c r="I1603" t="n">
        <v>12.73845801972399</v>
      </c>
      <c r="J1603" t="n">
        <v>12.73845801972399</v>
      </c>
      <c r="K1603" t="n">
        <v>155.4403714541737</v>
      </c>
      <c r="L1603" t="n">
        <v>6</v>
      </c>
      <c r="M1603" t="n">
        <v>42.10194243070794</v>
      </c>
      <c r="N1603" t="n">
        <v>2334.519306540583</v>
      </c>
      <c r="O1603" t="b">
        <v>0</v>
      </c>
      <c r="P1603" t="n">
        <v>12.73845801972399</v>
      </c>
      <c r="Q1603" t="n">
        <v>0</v>
      </c>
      <c r="R1603" t="n">
        <v>0.9100664174018577</v>
      </c>
      <c r="S1603" t="n">
        <v>51.35667968001483</v>
      </c>
      <c r="T1603" t="n">
        <v>57.25556222940147</v>
      </c>
      <c r="U1603" t="n">
        <v>13.99728390823488</v>
      </c>
      <c r="V1603" t="n">
        <v>5.149197834960951</v>
      </c>
      <c r="W1603" t="n">
        <v>0</v>
      </c>
      <c r="X1603" t="n">
        <v>0</v>
      </c>
      <c r="Y1603" t="n">
        <v>-22.82607512520868</v>
      </c>
      <c r="Z1603" t="n">
        <v>85.77542240562671</v>
      </c>
      <c r="AA1603" t="n">
        <v>2334.519306540583</v>
      </c>
      <c r="AB1603" t="b">
        <v>0</v>
      </c>
      <c r="AC1603" t="b">
        <v>1</v>
      </c>
      <c r="AD1603" t="n">
        <v>88.96357491854997</v>
      </c>
      <c r="AE1603" t="n">
        <v>-0</v>
      </c>
      <c r="AF1603" t="n">
        <v>0</v>
      </c>
      <c r="AG1603" t="n">
        <v>-0.02156338519472278</v>
      </c>
      <c r="AH1603" t="b">
        <v>0</v>
      </c>
      <c r="AI1603" t="b">
        <v>0</v>
      </c>
      <c r="AJ1603" t="n">
        <v>2334.519306540583</v>
      </c>
      <c r="AK1603" t="n">
        <v>0</v>
      </c>
      <c r="AL1603" t="n">
        <v>13.99728390823488</v>
      </c>
      <c r="AM1603" t="n">
        <v>0</v>
      </c>
      <c r="AN1603" t="n">
        <v>13.9985199198173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3.709800325962339</v>
      </c>
      <c r="AU1603" t="n">
        <v>1.180587777435772</v>
      </c>
      <c r="AV1603" t="n">
        <v>3.709800325962339</v>
      </c>
    </row>
    <row r="1604" spans="1:48">
      <c r="A1604" t="n">
        <v>1601</v>
      </c>
      <c r="B1604" t="n">
        <v>0</v>
      </c>
      <c r="C1604" t="n">
        <v>0</v>
      </c>
      <c r="D1604" t="n">
        <v>0</v>
      </c>
      <c r="E1604" t="n">
        <v>109.5</v>
      </c>
      <c r="F1604" t="n">
        <v>-0.2860349564792024</v>
      </c>
      <c r="G1604" t="n">
        <v>775.4901000115916</v>
      </c>
      <c r="H1604" t="n">
        <v>2863.109449242796</v>
      </c>
      <c r="I1604" t="n">
        <v>10.70869407756856</v>
      </c>
      <c r="J1604" t="n">
        <v>10.70869407756856</v>
      </c>
      <c r="K1604" t="n">
        <v>131.8656366969841</v>
      </c>
      <c r="L1604" t="n">
        <v>6</v>
      </c>
      <c r="M1604" t="n">
        <v>35.71658632095994</v>
      </c>
      <c r="N1604" t="n">
        <v>2313.39243498818</v>
      </c>
      <c r="O1604" t="b">
        <v>0</v>
      </c>
      <c r="P1604" t="n">
        <v>10.70869407756856</v>
      </c>
      <c r="Q1604" t="n">
        <v>0</v>
      </c>
      <c r="R1604" t="n">
        <v>0.9007465923014256</v>
      </c>
      <c r="S1604" t="n">
        <v>51.38832710376913</v>
      </c>
      <c r="T1604" t="n">
        <v>49.07450810204097</v>
      </c>
      <c r="U1604" t="n">
        <v>11.88868675062942</v>
      </c>
      <c r="V1604" t="n">
        <v>4.870812160258865</v>
      </c>
      <c r="W1604" t="n">
        <v>0</v>
      </c>
      <c r="X1604" t="n">
        <v>0</v>
      </c>
      <c r="Y1604" t="n">
        <v>-22.82607512520868</v>
      </c>
      <c r="Z1604" t="n">
        <v>85.72589971341746</v>
      </c>
      <c r="AA1604" t="n">
        <v>2313.39243498818</v>
      </c>
      <c r="AB1604" t="b">
        <v>0</v>
      </c>
      <c r="AC1604" t="b">
        <v>1</v>
      </c>
      <c r="AD1604" t="n">
        <v>88.95451695223043</v>
      </c>
      <c r="AE1604" t="n">
        <v>-0</v>
      </c>
      <c r="AF1604" t="n">
        <v>0</v>
      </c>
      <c r="AG1604" t="n">
        <v>-0.008080147607988808</v>
      </c>
      <c r="AH1604" t="b">
        <v>0</v>
      </c>
      <c r="AI1604" t="b">
        <v>0</v>
      </c>
      <c r="AJ1604" t="n">
        <v>2313.39243498818</v>
      </c>
      <c r="AK1604" t="n">
        <v>0</v>
      </c>
      <c r="AL1604" t="n">
        <v>11.88868675062942</v>
      </c>
      <c r="AM1604" t="n">
        <v>0</v>
      </c>
      <c r="AN1604" t="n">
        <v>11.89005629254899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3.350975922333095</v>
      </c>
      <c r="AU1604" t="n">
        <v>1.066397344542196</v>
      </c>
      <c r="AV1604" t="n">
        <v>3.350975922333095</v>
      </c>
    </row>
    <row r="1605" spans="1:48">
      <c r="A1605" t="n">
        <v>1602</v>
      </c>
      <c r="B1605" t="n">
        <v>0</v>
      </c>
      <c r="C1605" t="n">
        <v>0</v>
      </c>
      <c r="D1605" t="n">
        <v>0</v>
      </c>
      <c r="E1605" t="n">
        <v>108.5</v>
      </c>
      <c r="F1605" t="n">
        <v>-0.2565476253998344</v>
      </c>
      <c r="G1605" t="n">
        <v>768.4079986416227</v>
      </c>
      <c r="H1605" t="n">
        <v>2836.962330984871</v>
      </c>
      <c r="I1605" t="n">
        <v>12.41367973274974</v>
      </c>
      <c r="J1605" t="n">
        <v>12.41367973274974</v>
      </c>
      <c r="K1605" t="n">
        <v>154.2694892494146</v>
      </c>
      <c r="L1605" t="n">
        <v>6</v>
      </c>
      <c r="M1605" t="n">
        <v>41.7848020718891</v>
      </c>
      <c r="N1605" t="n">
        <v>2292.265563435776</v>
      </c>
      <c r="O1605" t="b">
        <v>0</v>
      </c>
      <c r="P1605" t="n">
        <v>12.41367973274974</v>
      </c>
      <c r="Q1605" t="n">
        <v>0</v>
      </c>
      <c r="R1605" t="n">
        <v>0.9101550766667484</v>
      </c>
      <c r="S1605" t="n">
        <v>51.4176888273741</v>
      </c>
      <c r="T1605" t="n">
        <v>56.81873921941846</v>
      </c>
      <c r="U1605" t="n">
        <v>13.63908201030118</v>
      </c>
      <c r="V1605" t="n">
        <v>5.10487526906067</v>
      </c>
      <c r="W1605" t="n">
        <v>0</v>
      </c>
      <c r="X1605" t="n">
        <v>0</v>
      </c>
      <c r="Y1605" t="n">
        <v>-22.82607512520868</v>
      </c>
      <c r="Z1605" t="n">
        <v>85.70332115321536</v>
      </c>
      <c r="AA1605" t="n">
        <v>2292.265563435776</v>
      </c>
      <c r="AB1605" t="b">
        <v>0</v>
      </c>
      <c r="AC1605" t="b">
        <v>1</v>
      </c>
      <c r="AD1605" t="n">
        <v>88.9454589859109</v>
      </c>
      <c r="AE1605" t="n">
        <v>-0</v>
      </c>
      <c r="AF1605" t="n">
        <v>0</v>
      </c>
      <c r="AG1605" t="n">
        <v>0.007269368293618017</v>
      </c>
      <c r="AH1605" t="b">
        <v>0</v>
      </c>
      <c r="AI1605" t="b">
        <v>0</v>
      </c>
      <c r="AJ1605" t="n">
        <v>2292.265563435776</v>
      </c>
      <c r="AK1605" t="n">
        <v>0</v>
      </c>
      <c r="AL1605" t="n">
        <v>13.63908201030118</v>
      </c>
      <c r="AM1605" t="n">
        <v>0</v>
      </c>
      <c r="AN1605" t="n">
        <v>13.64019133925604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3.612189951416664</v>
      </c>
      <c r="AU1605" t="n">
        <v>1.149524753818818</v>
      </c>
      <c r="AV1605" t="n">
        <v>3.612189951416664</v>
      </c>
    </row>
    <row r="1606" spans="1:48">
      <c r="A1606" t="n">
        <v>1603</v>
      </c>
      <c r="B1606" t="n">
        <v>0</v>
      </c>
      <c r="C1606" t="n">
        <v>0</v>
      </c>
      <c r="D1606" t="n">
        <v>0</v>
      </c>
      <c r="E1606" t="n">
        <v>107.7</v>
      </c>
      <c r="F1606" t="n">
        <v>-0.1877745419214314</v>
      </c>
      <c r="G1606" t="n">
        <v>762.7423175456477</v>
      </c>
      <c r="H1606" t="n">
        <v>2816.044636378531</v>
      </c>
      <c r="I1606" t="n">
        <v>17.10245283600714</v>
      </c>
      <c r="J1606" t="n">
        <v>17.10245283600714</v>
      </c>
      <c r="K1606" t="n">
        <v>214.1173902561378</v>
      </c>
      <c r="L1606" t="n">
        <v>6</v>
      </c>
      <c r="M1606" t="n">
        <v>57.99495944099072</v>
      </c>
      <c r="N1606" t="n">
        <v>2275.364066193853</v>
      </c>
      <c r="O1606" t="b">
        <v>0</v>
      </c>
      <c r="P1606" t="n">
        <v>17.10245283600714</v>
      </c>
      <c r="Q1606" t="n">
        <v>0</v>
      </c>
      <c r="R1606" t="n">
        <v>0.9257262708208911</v>
      </c>
      <c r="S1606" t="n">
        <v>51.44849896843845</v>
      </c>
      <c r="T1606" t="n">
        <v>77.53473371622981</v>
      </c>
      <c r="U1606" t="n">
        <v>18.47463270199891</v>
      </c>
      <c r="V1606" t="n">
        <v>5.758793814013572</v>
      </c>
      <c r="W1606" t="n">
        <v>0</v>
      </c>
      <c r="X1606" t="n">
        <v>0</v>
      </c>
      <c r="Y1606" t="n">
        <v>-22.82607512520868</v>
      </c>
      <c r="Z1606" t="n">
        <v>85.72634968090622</v>
      </c>
      <c r="AA1606" t="n">
        <v>2275.364066193853</v>
      </c>
      <c r="AB1606" t="b">
        <v>0</v>
      </c>
      <c r="AC1606" t="b">
        <v>1</v>
      </c>
      <c r="AD1606" t="n">
        <v>88.93640101959137</v>
      </c>
      <c r="AE1606" t="n">
        <v>-0</v>
      </c>
      <c r="AF1606" t="n">
        <v>0</v>
      </c>
      <c r="AG1606" t="n">
        <v>0.02142447682147874</v>
      </c>
      <c r="AH1606" t="b">
        <v>0</v>
      </c>
      <c r="AI1606" t="b">
        <v>0</v>
      </c>
      <c r="AJ1606" t="n">
        <v>2275.364066193853</v>
      </c>
      <c r="AK1606" t="n">
        <v>0</v>
      </c>
      <c r="AL1606" t="n">
        <v>18.47463270199891</v>
      </c>
      <c r="AM1606" t="n">
        <v>0</v>
      </c>
      <c r="AN1606" t="n">
        <v>18.4753037775395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4.378950100960402</v>
      </c>
      <c r="AU1606" t="n">
        <v>1.393534560611139</v>
      </c>
      <c r="AV1606" t="n">
        <v>4.378950100960402</v>
      </c>
    </row>
    <row r="1607" spans="1:48">
      <c r="A1607" t="n">
        <v>1604</v>
      </c>
      <c r="B1607" t="n">
        <v>0</v>
      </c>
      <c r="C1607" t="n">
        <v>0</v>
      </c>
      <c r="D1607" t="n">
        <v>0</v>
      </c>
      <c r="E1607" t="n">
        <v>107.1</v>
      </c>
      <c r="F1607" t="n">
        <v>-0.1590208735811345</v>
      </c>
      <c r="G1607" t="n">
        <v>758.4930567236663</v>
      </c>
      <c r="H1607" t="n">
        <v>2800.356365423776</v>
      </c>
      <c r="I1607" t="n">
        <v>18.8925771703536</v>
      </c>
      <c r="J1607" t="n">
        <v>18.8925771703536</v>
      </c>
      <c r="K1607" t="n">
        <v>237.8542836551492</v>
      </c>
      <c r="L1607" t="n">
        <v>6</v>
      </c>
      <c r="M1607" t="n">
        <v>64.4242371763676</v>
      </c>
      <c r="N1607" t="n">
        <v>2262.687943262411</v>
      </c>
      <c r="O1607" t="b">
        <v>0</v>
      </c>
      <c r="P1607" t="n">
        <v>18.8925771703536</v>
      </c>
      <c r="Q1607" t="n">
        <v>0</v>
      </c>
      <c r="R1607" t="n">
        <v>0.929873652680278</v>
      </c>
      <c r="S1607" t="n">
        <v>51.48358976597809</v>
      </c>
      <c r="T1607" t="n">
        <v>85.74602213172938</v>
      </c>
      <c r="U1607" t="n">
        <v>20.31735937016543</v>
      </c>
      <c r="V1607" t="n">
        <v>6.013055329294232</v>
      </c>
      <c r="W1607" t="n">
        <v>0</v>
      </c>
      <c r="X1607" t="n">
        <v>0</v>
      </c>
      <c r="Y1607" t="n">
        <v>-22.82607512520868</v>
      </c>
      <c r="Z1607" t="n">
        <v>85.78533357519066</v>
      </c>
      <c r="AA1607" t="n">
        <v>2262.687943262411</v>
      </c>
      <c r="AB1607" t="b">
        <v>0</v>
      </c>
      <c r="AC1607" t="b">
        <v>1</v>
      </c>
      <c r="AD1607" t="n">
        <v>88.92734305327184</v>
      </c>
      <c r="AE1607" t="n">
        <v>-0</v>
      </c>
      <c r="AF1607" t="n">
        <v>0</v>
      </c>
      <c r="AG1607" t="n">
        <v>0.03508307521166948</v>
      </c>
      <c r="AH1607" t="b">
        <v>0</v>
      </c>
      <c r="AI1607" t="b">
        <v>0</v>
      </c>
      <c r="AJ1607" t="n">
        <v>2262.687943262411</v>
      </c>
      <c r="AK1607" t="n">
        <v>0</v>
      </c>
      <c r="AL1607" t="n">
        <v>20.31735937016543</v>
      </c>
      <c r="AM1607" t="n">
        <v>0</v>
      </c>
      <c r="AN1607" t="n">
        <v>20.3177736565961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4.667977085709978</v>
      </c>
      <c r="AU1607" t="n">
        <v>1.48551302186591</v>
      </c>
      <c r="AV1607" t="n">
        <v>4.667977085709978</v>
      </c>
    </row>
    <row r="1608" spans="1:48">
      <c r="A1608" t="n">
        <v>1605</v>
      </c>
      <c r="B1608" t="n">
        <v>0</v>
      </c>
      <c r="C1608" t="n">
        <v>0</v>
      </c>
      <c r="D1608" t="n">
        <v>0</v>
      </c>
      <c r="E1608" t="n">
        <v>106.6</v>
      </c>
      <c r="F1608" t="n">
        <v>-0.09280863042070209</v>
      </c>
      <c r="G1608" t="n">
        <v>754.9520060386818</v>
      </c>
      <c r="H1608" t="n">
        <v>2787.282806294813</v>
      </c>
      <c r="I1608" t="n">
        <v>23.46636384406449</v>
      </c>
      <c r="J1608" t="n">
        <v>23.46636384406449</v>
      </c>
      <c r="K1608" t="n">
        <v>296.8231971544241</v>
      </c>
      <c r="L1608" t="n">
        <v>6</v>
      </c>
      <c r="M1608" t="n">
        <v>80.3963155889556</v>
      </c>
      <c r="N1608" t="n">
        <v>2252.124507486209</v>
      </c>
      <c r="O1608" t="b">
        <v>0</v>
      </c>
      <c r="P1608" t="n">
        <v>23.46636384406449</v>
      </c>
      <c r="Q1608" t="n">
        <v>0</v>
      </c>
      <c r="R1608" t="n">
        <v>0.937257766110637</v>
      </c>
      <c r="S1608" t="n">
        <v>51.52018900292231</v>
      </c>
      <c r="T1608" t="n">
        <v>106.1611801770285</v>
      </c>
      <c r="U1608" t="n">
        <v>25.03725729736385</v>
      </c>
      <c r="V1608" t="n">
        <v>6.660789596637926</v>
      </c>
      <c r="W1608" t="n">
        <v>0</v>
      </c>
      <c r="X1608" t="n">
        <v>0</v>
      </c>
      <c r="Y1608" t="n">
        <v>-22.82607512520868</v>
      </c>
      <c r="Z1608" t="n">
        <v>85.82745654949143</v>
      </c>
      <c r="AA1608" t="n">
        <v>2252.124507486209</v>
      </c>
      <c r="AB1608" t="b">
        <v>0</v>
      </c>
      <c r="AC1608" t="b">
        <v>1</v>
      </c>
      <c r="AD1608" t="n">
        <v>88.91828508695231</v>
      </c>
      <c r="AE1608" t="n">
        <v>-0</v>
      </c>
      <c r="AF1608" t="n">
        <v>0</v>
      </c>
      <c r="AG1608" t="n">
        <v>0.05269678158016988</v>
      </c>
      <c r="AH1608" t="b">
        <v>0</v>
      </c>
      <c r="AI1608" t="b">
        <v>0</v>
      </c>
      <c r="AJ1608" t="n">
        <v>2252.124507486209</v>
      </c>
      <c r="AK1608" t="n">
        <v>0</v>
      </c>
      <c r="AL1608" t="n">
        <v>25.03725729736385</v>
      </c>
      <c r="AM1608" t="n">
        <v>0</v>
      </c>
      <c r="AN1608" t="n">
        <v>25.037425066249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5.434590325417889</v>
      </c>
      <c r="AU1608" t="n">
        <v>1.729476076827588</v>
      </c>
      <c r="AV1608" t="n">
        <v>5.434590325417889</v>
      </c>
    </row>
    <row r="1609" spans="1:48">
      <c r="A1609" t="n">
        <v>1606</v>
      </c>
      <c r="B1609" t="n">
        <v>0</v>
      </c>
      <c r="C1609" t="n">
        <v>0</v>
      </c>
      <c r="D1609" t="n">
        <v>0</v>
      </c>
      <c r="E1609" t="n">
        <v>106.4</v>
      </c>
      <c r="F1609" t="n">
        <v>-0.05307793806935379</v>
      </c>
      <c r="G1609" t="n">
        <v>753.5355857646881</v>
      </c>
      <c r="H1609" t="n">
        <v>2782.053382643229</v>
      </c>
      <c r="I1609" t="n">
        <v>26.25304257220657</v>
      </c>
      <c r="J1609" t="n">
        <v>26.25304257220657</v>
      </c>
      <c r="K1609" t="n">
        <v>332.6957538968914</v>
      </c>
      <c r="L1609" t="n">
        <v>6</v>
      </c>
      <c r="M1609" t="n">
        <v>90.11260939785791</v>
      </c>
      <c r="N1609" t="n">
        <v>2247.899133175729</v>
      </c>
      <c r="O1609" t="b">
        <v>0</v>
      </c>
      <c r="P1609" t="n">
        <v>26.25304257220657</v>
      </c>
      <c r="Q1609" t="n">
        <v>0</v>
      </c>
      <c r="R1609" t="n">
        <v>0.94050183808167</v>
      </c>
      <c r="S1609" t="n">
        <v>51.56086192598185</v>
      </c>
      <c r="T1609" t="n">
        <v>118.5808492495819</v>
      </c>
      <c r="U1609" t="n">
        <v>27.91386630966568</v>
      </c>
      <c r="V1609" t="n">
        <v>7.055342569064706</v>
      </c>
      <c r="W1609" t="n">
        <v>0</v>
      </c>
      <c r="X1609" t="n">
        <v>0</v>
      </c>
      <c r="Y1609" t="n">
        <v>-22.82607512520868</v>
      </c>
      <c r="Z1609" t="n">
        <v>85.90261858064973</v>
      </c>
      <c r="AA1609" t="n">
        <v>2247.899133175729</v>
      </c>
      <c r="AB1609" t="b">
        <v>0</v>
      </c>
      <c r="AC1609" t="b">
        <v>1</v>
      </c>
      <c r="AD1609" t="n">
        <v>88.90922712063278</v>
      </c>
      <c r="AE1609" t="n">
        <v>-0</v>
      </c>
      <c r="AF1609" t="n">
        <v>0</v>
      </c>
      <c r="AG1609" t="n">
        <v>0.07259044452721253</v>
      </c>
      <c r="AH1609" t="b">
        <v>0</v>
      </c>
      <c r="AI1609" t="b">
        <v>0</v>
      </c>
      <c r="AJ1609" t="n">
        <v>2247.899133175729</v>
      </c>
      <c r="AK1609" t="n">
        <v>0</v>
      </c>
      <c r="AL1609" t="n">
        <v>27.91386630966568</v>
      </c>
      <c r="AM1609" t="n">
        <v>0</v>
      </c>
      <c r="AN1609" t="n">
        <v>27.91392109134246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5.908356269449861</v>
      </c>
      <c r="AU1609" t="n">
        <v>1.880244914431907</v>
      </c>
      <c r="AV1609" t="n">
        <v>5.908356269449861</v>
      </c>
    </row>
    <row r="1610" spans="1:48">
      <c r="A1610" t="n">
        <v>1607</v>
      </c>
      <c r="B1610" t="n">
        <v>0</v>
      </c>
      <c r="C1610" t="n">
        <v>0</v>
      </c>
      <c r="D1610" t="n">
        <v>0</v>
      </c>
      <c r="E1610" t="n">
        <v>106.2</v>
      </c>
      <c r="F1610" t="n">
        <v>-0.02821295063520424</v>
      </c>
      <c r="G1610" t="n">
        <v>752.1191654906943</v>
      </c>
      <c r="H1610" t="n">
        <v>2776.823958991643</v>
      </c>
      <c r="I1610" t="n">
        <v>27.94352946008039</v>
      </c>
      <c r="J1610" t="n">
        <v>27.94352946008039</v>
      </c>
      <c r="K1610" t="n">
        <v>354.7856014096603</v>
      </c>
      <c r="L1610" t="n">
        <v>6</v>
      </c>
      <c r="M1610" t="n">
        <v>96.09577502970212</v>
      </c>
      <c r="N1610" t="n">
        <v>2243.673758865248</v>
      </c>
      <c r="O1610" t="b">
        <v>0</v>
      </c>
      <c r="P1610" t="n">
        <v>27.94352946008039</v>
      </c>
      <c r="Q1610" t="n">
        <v>0</v>
      </c>
      <c r="R1610" t="n">
        <v>0.9421976856496613</v>
      </c>
      <c r="S1610" t="n">
        <v>51.60401212466796</v>
      </c>
      <c r="T1610" t="n">
        <v>126.2266045142277</v>
      </c>
      <c r="U1610" t="n">
        <v>29.65782010047377</v>
      </c>
      <c r="V1610" t="n">
        <v>7.296189873507259</v>
      </c>
      <c r="W1610" t="n">
        <v>0</v>
      </c>
      <c r="X1610" t="n">
        <v>0</v>
      </c>
      <c r="Y1610" t="n">
        <v>-22.82607512520868</v>
      </c>
      <c r="Z1610" t="n">
        <v>85.97778061180803</v>
      </c>
      <c r="AA1610" t="n">
        <v>2243.673758865248</v>
      </c>
      <c r="AB1610" t="b">
        <v>0</v>
      </c>
      <c r="AC1610" t="b">
        <v>1</v>
      </c>
      <c r="AD1610" t="n">
        <v>88.90016915431325</v>
      </c>
      <c r="AE1610" t="n">
        <v>-0</v>
      </c>
      <c r="AF1610" t="n">
        <v>0</v>
      </c>
      <c r="AG1610" t="n">
        <v>0.08395796524528465</v>
      </c>
      <c r="AH1610" t="b">
        <v>0</v>
      </c>
      <c r="AI1610" t="b">
        <v>0</v>
      </c>
      <c r="AJ1610" t="n">
        <v>2243.673758865248</v>
      </c>
      <c r="AK1610" t="n">
        <v>0</v>
      </c>
      <c r="AL1610" t="n">
        <v>29.65782010047377</v>
      </c>
      <c r="AM1610" t="n">
        <v>0</v>
      </c>
      <c r="AN1610" t="n">
        <v>29.65783379589296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6.195899063647593</v>
      </c>
      <c r="AU1610" t="n">
        <v>1.971751054518169</v>
      </c>
      <c r="AV1610" t="n">
        <v>6.195899063647593</v>
      </c>
    </row>
    <row r="1611" spans="1:48">
      <c r="A1611" t="n">
        <v>1608</v>
      </c>
      <c r="B1611" t="n">
        <v>0</v>
      </c>
      <c r="C1611" t="n">
        <v>0</v>
      </c>
      <c r="D1611" t="n">
        <v>0</v>
      </c>
      <c r="E1611" t="n">
        <v>106.2</v>
      </c>
      <c r="F1611" t="n">
        <v>-0.000736926056495335</v>
      </c>
      <c r="G1611" t="n">
        <v>752.1191654906943</v>
      </c>
      <c r="H1611" t="n">
        <v>2776.823958991643</v>
      </c>
      <c r="I1611" t="n">
        <v>29.95016317452245</v>
      </c>
      <c r="J1611" t="n">
        <v>29.95016317452245</v>
      </c>
      <c r="K1611" t="n">
        <v>380.2628679877519</v>
      </c>
      <c r="L1611" t="n">
        <v>6</v>
      </c>
      <c r="M1611" t="n">
        <v>102.9964431169426</v>
      </c>
      <c r="N1611" t="n">
        <v>2243.673758865248</v>
      </c>
      <c r="O1611" t="b">
        <v>0</v>
      </c>
      <c r="P1611" t="n">
        <v>29.95016317452245</v>
      </c>
      <c r="Q1611" t="n">
        <v>0</v>
      </c>
      <c r="R1611" t="n">
        <v>0.9438910799169599</v>
      </c>
      <c r="S1611" t="n">
        <v>51.64863176804442</v>
      </c>
      <c r="T1611" t="n">
        <v>135.0482573190277</v>
      </c>
      <c r="U1611" t="n">
        <v>31.73052888385952</v>
      </c>
      <c r="V1611" t="n">
        <v>7.577411877267167</v>
      </c>
      <c r="W1611" t="n">
        <v>0</v>
      </c>
      <c r="X1611" t="n">
        <v>0</v>
      </c>
      <c r="Y1611" t="n">
        <v>-22.82607512520868</v>
      </c>
      <c r="Z1611" t="n">
        <v>86.0512873005119</v>
      </c>
      <c r="AA1611" t="n">
        <v>2243.673758865248</v>
      </c>
      <c r="AB1611" t="b">
        <v>0</v>
      </c>
      <c r="AC1611" t="b">
        <v>1</v>
      </c>
      <c r="AD1611" t="n">
        <v>88.89111118799372</v>
      </c>
      <c r="AE1611" t="n">
        <v>-0</v>
      </c>
      <c r="AF1611" t="n">
        <v>0</v>
      </c>
      <c r="AG1611" t="n">
        <v>0.08729722618410735</v>
      </c>
      <c r="AH1611" t="b">
        <v>0</v>
      </c>
      <c r="AI1611" t="b">
        <v>0</v>
      </c>
      <c r="AJ1611" t="n">
        <v>2243.673758865248</v>
      </c>
      <c r="AK1611" t="n">
        <v>0</v>
      </c>
      <c r="AL1611" t="n">
        <v>31.73052888385952</v>
      </c>
      <c r="AM1611" t="n">
        <v>0</v>
      </c>
      <c r="AN1611" t="n">
        <v>31.73052888385952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6.543643000366209</v>
      </c>
      <c r="AU1611" t="n">
        <v>2.082415296605349</v>
      </c>
      <c r="AV1611" t="n">
        <v>6.543643000366209</v>
      </c>
    </row>
    <row r="1612" spans="1:48">
      <c r="A1612" t="n">
        <v>1609</v>
      </c>
      <c r="B1612" t="n">
        <v>0</v>
      </c>
      <c r="C1612" t="n">
        <v>0</v>
      </c>
      <c r="D1612" t="n">
        <v>0</v>
      </c>
      <c r="E1612" t="n">
        <v>106.2</v>
      </c>
      <c r="F1612" t="n">
        <v>0.03116065486116959</v>
      </c>
      <c r="G1612" t="n">
        <v>752.1191654906943</v>
      </c>
      <c r="H1612" t="n">
        <v>2776.823958991643</v>
      </c>
      <c r="I1612" t="n">
        <v>32.27971274582865</v>
      </c>
      <c r="J1612" t="n">
        <v>32.27971274582865</v>
      </c>
      <c r="K1612" t="n">
        <v>409.840042440614</v>
      </c>
      <c r="L1612" t="n">
        <v>6</v>
      </c>
      <c r="M1612" t="n">
        <v>111.0075954606213</v>
      </c>
      <c r="N1612" t="n">
        <v>2243.673758865248</v>
      </c>
      <c r="O1612" t="b">
        <v>0</v>
      </c>
      <c r="P1612" t="n">
        <v>32.27971274582865</v>
      </c>
      <c r="Q1612" t="n">
        <v>0</v>
      </c>
      <c r="R1612" t="n">
        <v>0.945598877208382</v>
      </c>
      <c r="S1612" t="n">
        <v>51.69505450167653</v>
      </c>
      <c r="T1612" t="n">
        <v>145.2895527455642</v>
      </c>
      <c r="U1612" t="n">
        <v>34.13679259129997</v>
      </c>
      <c r="V1612" t="n">
        <v>7.903914799250714</v>
      </c>
      <c r="W1612" t="n">
        <v>0</v>
      </c>
      <c r="X1612" t="n">
        <v>0</v>
      </c>
      <c r="Y1612" t="n">
        <v>-22.82607512520868</v>
      </c>
      <c r="Z1612" t="n">
        <v>86.1196769897967</v>
      </c>
      <c r="AA1612" t="n">
        <v>2243.673758865248</v>
      </c>
      <c r="AB1612" t="b">
        <v>0</v>
      </c>
      <c r="AC1612" t="b">
        <v>1</v>
      </c>
      <c r="AD1612" t="n">
        <v>88.88205322167418</v>
      </c>
      <c r="AE1612" t="n">
        <v>-0</v>
      </c>
      <c r="AF1612" t="n">
        <v>0</v>
      </c>
      <c r="AG1612" t="n">
        <v>0.09032665425844727</v>
      </c>
      <c r="AH1612" t="b">
        <v>0</v>
      </c>
      <c r="AI1612" t="b">
        <v>0</v>
      </c>
      <c r="AJ1612" t="n">
        <v>2243.673758865248</v>
      </c>
      <c r="AK1612" t="n">
        <v>0</v>
      </c>
      <c r="AL1612" t="n">
        <v>34.13679259129997</v>
      </c>
      <c r="AM1612" t="n">
        <v>0</v>
      </c>
      <c r="AN1612" t="n">
        <v>34.13680628671916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6.949674686737318</v>
      </c>
      <c r="AU1612" t="n">
        <v>2.211628732386969</v>
      </c>
      <c r="AV1612" t="n">
        <v>6.949674686737318</v>
      </c>
    </row>
    <row r="1613" spans="1:48">
      <c r="A1613" t="n">
        <v>1610</v>
      </c>
      <c r="B1613" t="n">
        <v>0</v>
      </c>
      <c r="C1613" t="n">
        <v>0</v>
      </c>
      <c r="D1613" t="n">
        <v>0</v>
      </c>
      <c r="E1613" t="n">
        <v>106.4</v>
      </c>
      <c r="F1613" t="n">
        <v>0.04276097327847062</v>
      </c>
      <c r="G1613" t="n">
        <v>753.5355857646881</v>
      </c>
      <c r="H1613" t="n">
        <v>2782.053382643229</v>
      </c>
      <c r="I1613" t="n">
        <v>33.2655476964887</v>
      </c>
      <c r="J1613" t="n">
        <v>33.2655476964887</v>
      </c>
      <c r="K1613" t="n">
        <v>421.5628127382456</v>
      </c>
      <c r="L1613" t="n">
        <v>6</v>
      </c>
      <c r="M1613" t="n">
        <v>114.1827770146927</v>
      </c>
      <c r="N1613" t="n">
        <v>2247.899133175729</v>
      </c>
      <c r="O1613" t="b">
        <v>0</v>
      </c>
      <c r="P1613" t="n">
        <v>33.2655476964887</v>
      </c>
      <c r="Q1613" t="n">
        <v>0</v>
      </c>
      <c r="R1613" t="n">
        <v>0.9462028298397477</v>
      </c>
      <c r="S1613" t="n">
        <v>51.7435651559723</v>
      </c>
      <c r="T1613" t="n">
        <v>149.3499212123733</v>
      </c>
      <c r="U1613" t="n">
        <v>35.15688882702103</v>
      </c>
      <c r="V1613" t="n">
        <v>8.034603124882324</v>
      </c>
      <c r="W1613" t="n">
        <v>0</v>
      </c>
      <c r="X1613" t="n">
        <v>0</v>
      </c>
      <c r="Y1613" t="n">
        <v>-22.82607512520868</v>
      </c>
      <c r="Z1613" t="n">
        <v>86.21864210280206</v>
      </c>
      <c r="AA1613" t="n">
        <v>2247.899133175729</v>
      </c>
      <c r="AB1613" t="b">
        <v>0</v>
      </c>
      <c r="AC1613" t="b">
        <v>1</v>
      </c>
      <c r="AD1613" t="n">
        <v>88.87299525535465</v>
      </c>
      <c r="AE1613" t="n">
        <v>-0</v>
      </c>
      <c r="AF1613" t="n">
        <v>0</v>
      </c>
      <c r="AG1613" t="n">
        <v>0.0833054788464942</v>
      </c>
      <c r="AH1613" t="b">
        <v>0</v>
      </c>
      <c r="AI1613" t="b">
        <v>0</v>
      </c>
      <c r="AJ1613" t="n">
        <v>2247.899133175729</v>
      </c>
      <c r="AK1613" t="n">
        <v>0</v>
      </c>
      <c r="AL1613" t="n">
        <v>35.15688882702103</v>
      </c>
      <c r="AM1613" t="n">
        <v>0</v>
      </c>
      <c r="AN1613" t="n">
        <v>35.15691964171422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7.126050896081199</v>
      </c>
      <c r="AU1613" t="n">
        <v>2.267757790202991</v>
      </c>
      <c r="AV1613" t="n">
        <v>7.126050896081199</v>
      </c>
    </row>
    <row r="1614" spans="1:48">
      <c r="A1614" t="n">
        <v>1611</v>
      </c>
      <c r="B1614" t="n">
        <v>0</v>
      </c>
      <c r="C1614" t="n">
        <v>0</v>
      </c>
      <c r="D1614" t="n">
        <v>0</v>
      </c>
      <c r="E1614" t="n">
        <v>106.5</v>
      </c>
      <c r="F1614" t="n">
        <v>0.04779545202494795</v>
      </c>
      <c r="G1614" t="n">
        <v>754.243795901685</v>
      </c>
      <c r="H1614" t="n">
        <v>2784.668094469021</v>
      </c>
      <c r="I1614" t="n">
        <v>33.70373886567088</v>
      </c>
      <c r="J1614" t="n">
        <v>33.70373886567088</v>
      </c>
      <c r="K1614" t="n">
        <v>426.7148105397866</v>
      </c>
      <c r="L1614" t="n">
        <v>6</v>
      </c>
      <c r="M1614" t="n">
        <v>115.5782260400289</v>
      </c>
      <c r="N1614" t="n">
        <v>2250.011820330969</v>
      </c>
      <c r="O1614" t="b">
        <v>0</v>
      </c>
      <c r="P1614" t="n">
        <v>33.70373886567088</v>
      </c>
      <c r="Q1614" t="n">
        <v>0</v>
      </c>
      <c r="R1614" t="n">
        <v>0.9464665002509098</v>
      </c>
      <c r="S1614" t="n">
        <v>51.79300233912813</v>
      </c>
      <c r="T1614" t="n">
        <v>151.1330394921648</v>
      </c>
      <c r="U1614" t="n">
        <v>35.61007056957214</v>
      </c>
      <c r="V1614" t="n">
        <v>8.090680531733028</v>
      </c>
      <c r="W1614" t="n">
        <v>0</v>
      </c>
      <c r="X1614" t="n">
        <v>0</v>
      </c>
      <c r="Y1614" t="n">
        <v>-22.82607512520868</v>
      </c>
      <c r="Z1614" t="n">
        <v>86.31544994014813</v>
      </c>
      <c r="AA1614" t="n">
        <v>2250.011820330969</v>
      </c>
      <c r="AB1614" t="b">
        <v>0</v>
      </c>
      <c r="AC1614" t="b">
        <v>1</v>
      </c>
      <c r="AD1614" t="n">
        <v>88.86393728903512</v>
      </c>
      <c r="AE1614" t="n">
        <v>-0</v>
      </c>
      <c r="AF1614" t="n">
        <v>0</v>
      </c>
      <c r="AG1614" t="n">
        <v>0.07670489901574801</v>
      </c>
      <c r="AH1614" t="b">
        <v>0</v>
      </c>
      <c r="AI1614" t="b">
        <v>0</v>
      </c>
      <c r="AJ1614" t="n">
        <v>2250.011820330969</v>
      </c>
      <c r="AK1614" t="n">
        <v>0</v>
      </c>
      <c r="AL1614" t="n">
        <v>35.61007056957214</v>
      </c>
      <c r="AM1614" t="n">
        <v>0</v>
      </c>
      <c r="AN1614" t="n">
        <v>35.61012535124893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7.204742246851357</v>
      </c>
      <c r="AU1614" t="n">
        <v>2.292800120988021</v>
      </c>
      <c r="AV1614" t="n">
        <v>7.204742246851357</v>
      </c>
    </row>
    <row r="1615" spans="1:48">
      <c r="A1615" t="n">
        <v>1612</v>
      </c>
      <c r="B1615" t="n">
        <v>0</v>
      </c>
      <c r="C1615" t="n">
        <v>0</v>
      </c>
      <c r="D1615" t="n">
        <v>0</v>
      </c>
      <c r="E1615" t="n">
        <v>106.8</v>
      </c>
      <c r="F1615" t="n">
        <v>0.09939055195507684</v>
      </c>
      <c r="G1615" t="n">
        <v>756.3684263126756</v>
      </c>
      <c r="H1615" t="n">
        <v>2792.512229946399</v>
      </c>
      <c r="I1615" t="n">
        <v>37.70320770402947</v>
      </c>
      <c r="J1615" t="n">
        <v>37.70320770402947</v>
      </c>
      <c r="K1615" t="n">
        <v>476.0102353111266</v>
      </c>
      <c r="L1615" t="n">
        <v>6</v>
      </c>
      <c r="M1615" t="n">
        <v>128.9301829120061</v>
      </c>
      <c r="N1615" t="n">
        <v>2256.34988179669</v>
      </c>
      <c r="O1615" t="b">
        <v>0</v>
      </c>
      <c r="P1615" t="n">
        <v>37.70320770402948</v>
      </c>
      <c r="Q1615" t="n">
        <v>0</v>
      </c>
      <c r="R1615" t="n">
        <v>0.9486360212714466</v>
      </c>
      <c r="S1615" t="n">
        <v>51.8428452416977</v>
      </c>
      <c r="T1615" t="n">
        <v>168.2068301028117</v>
      </c>
      <c r="U1615" t="n">
        <v>39.74465111866222</v>
      </c>
      <c r="V1615" t="n">
        <v>8.639772043398182</v>
      </c>
      <c r="W1615" t="n">
        <v>0</v>
      </c>
      <c r="X1615" t="n">
        <v>0</v>
      </c>
      <c r="Y1615" t="n">
        <v>-22.82607512520868</v>
      </c>
      <c r="Z1615" t="n">
        <v>86.41822865629895</v>
      </c>
      <c r="AA1615" t="n">
        <v>2256.34988179669</v>
      </c>
      <c r="AB1615" t="b">
        <v>0</v>
      </c>
      <c r="AC1615" t="b">
        <v>1</v>
      </c>
      <c r="AD1615" t="n">
        <v>88.85487932271559</v>
      </c>
      <c r="AE1615" t="n">
        <v>-0</v>
      </c>
      <c r="AF1615" t="n">
        <v>0</v>
      </c>
      <c r="AG1615" t="n">
        <v>0.08346045597229906</v>
      </c>
      <c r="AH1615" t="b">
        <v>0</v>
      </c>
      <c r="AI1615" t="b">
        <v>0</v>
      </c>
      <c r="AJ1615" t="n">
        <v>2256.34988179669</v>
      </c>
      <c r="AK1615" t="n">
        <v>0</v>
      </c>
      <c r="AL1615" t="n">
        <v>39.74465111866222</v>
      </c>
      <c r="AM1615" t="n">
        <v>0</v>
      </c>
      <c r="AN1615" t="n">
        <v>39.74481888754737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7.916044916280336</v>
      </c>
      <c r="AU1615" t="n">
        <v>2.519161424508434</v>
      </c>
      <c r="AV1615" t="n">
        <v>7.916044916280336</v>
      </c>
    </row>
    <row r="1616" spans="1:48">
      <c r="A1616" t="n">
        <v>1613</v>
      </c>
      <c r="B1616" t="n">
        <v>0</v>
      </c>
      <c r="C1616" t="n">
        <v>0</v>
      </c>
      <c r="D1616" t="n">
        <v>0</v>
      </c>
      <c r="E1616" t="n">
        <v>107.2</v>
      </c>
      <c r="F1616" t="n">
        <v>0.1379756734880768</v>
      </c>
      <c r="G1616" t="n">
        <v>759.2012668606632</v>
      </c>
      <c r="H1616" t="n">
        <v>2802.971077249569</v>
      </c>
      <c r="I1616" t="n">
        <v>40.84344018940392</v>
      </c>
      <c r="J1616" t="n">
        <v>40.84344018940392</v>
      </c>
      <c r="K1616" t="n">
        <v>513.7321827110314</v>
      </c>
      <c r="L1616" t="n">
        <v>6</v>
      </c>
      <c r="M1616" t="n">
        <v>139.1473951004961</v>
      </c>
      <c r="N1616" t="n">
        <v>2264.800630417652</v>
      </c>
      <c r="O1616" t="b">
        <v>0</v>
      </c>
      <c r="P1616" t="n">
        <v>40.84344018940392</v>
      </c>
      <c r="Q1616" t="n">
        <v>0</v>
      </c>
      <c r="R1616" t="n">
        <v>0.9500135005825425</v>
      </c>
      <c r="S1616" t="n">
        <v>51.896343120895</v>
      </c>
      <c r="T1616" t="n">
        <v>181.2733424772694</v>
      </c>
      <c r="U1616" t="n">
        <v>42.9924839640268</v>
      </c>
      <c r="V1616" t="n">
        <v>9.061219828140594</v>
      </c>
      <c r="W1616" t="n">
        <v>0</v>
      </c>
      <c r="X1616" t="n">
        <v>0</v>
      </c>
      <c r="Y1616" t="n">
        <v>-22.82607512520868</v>
      </c>
      <c r="Z1616" t="n">
        <v>86.51917755606631</v>
      </c>
      <c r="AA1616" t="n">
        <v>2264.800630417652</v>
      </c>
      <c r="AB1616" t="b">
        <v>0</v>
      </c>
      <c r="AC1616" t="b">
        <v>1</v>
      </c>
      <c r="AD1616" t="n">
        <v>88.84582135639606</v>
      </c>
      <c r="AE1616" t="n">
        <v>-0</v>
      </c>
      <c r="AF1616" t="n">
        <v>0</v>
      </c>
      <c r="AG1616" t="n">
        <v>0.1013206593773897</v>
      </c>
      <c r="AH1616" t="b">
        <v>0</v>
      </c>
      <c r="AI1616" t="b">
        <v>0</v>
      </c>
      <c r="AJ1616" t="n">
        <v>2264.800630417652</v>
      </c>
      <c r="AK1616" t="n">
        <v>0</v>
      </c>
      <c r="AL1616" t="n">
        <v>42.9924839640268</v>
      </c>
      <c r="AM1616" t="n">
        <v>0</v>
      </c>
      <c r="AN1616" t="n">
        <v>42.99282634950669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8.482811815126658</v>
      </c>
      <c r="AU1616" t="n">
        <v>2.699526407699159</v>
      </c>
      <c r="AV1616" t="n">
        <v>8.482811815126658</v>
      </c>
    </row>
    <row r="1617" spans="1:48">
      <c r="A1617" t="n">
        <v>1614</v>
      </c>
      <c r="B1617" t="n">
        <v>0</v>
      </c>
      <c r="C1617" t="n">
        <v>0</v>
      </c>
      <c r="D1617" t="n">
        <v>0</v>
      </c>
      <c r="E1617" t="n">
        <v>107.8</v>
      </c>
      <c r="F1617" t="n">
        <v>0.1820400874259427</v>
      </c>
      <c r="G1617" t="n">
        <v>763.4505276826445</v>
      </c>
      <c r="H1617" t="n">
        <v>2818.659348204324</v>
      </c>
      <c r="I1617" t="n">
        <v>44.57268982391236</v>
      </c>
      <c r="J1617" t="n">
        <v>44.57268982391236</v>
      </c>
      <c r="K1617" t="n">
        <v>557.518554652935</v>
      </c>
      <c r="L1617" t="n">
        <v>6</v>
      </c>
      <c r="M1617" t="n">
        <v>151.0071924845436</v>
      </c>
      <c r="N1617" t="n">
        <v>2277.476753349094</v>
      </c>
      <c r="O1617" t="b">
        <v>0</v>
      </c>
      <c r="P1617" t="n">
        <v>44.57268982391236</v>
      </c>
      <c r="Q1617" t="n">
        <v>0</v>
      </c>
      <c r="R1617" t="n">
        <v>0.951373349064167</v>
      </c>
      <c r="S1617" t="n">
        <v>51.95274254204396</v>
      </c>
      <c r="T1617" t="n">
        <v>196.4424270371152</v>
      </c>
      <c r="U1617" t="n">
        <v>46.8508917847625</v>
      </c>
      <c r="V1617" t="n">
        <v>9.552337328521645</v>
      </c>
      <c r="W1617" t="n">
        <v>0</v>
      </c>
      <c r="X1617" t="n">
        <v>0</v>
      </c>
      <c r="Y1617" t="n">
        <v>-22.82607512520868</v>
      </c>
      <c r="Z1617" t="n">
        <v>86.59018664667458</v>
      </c>
      <c r="AA1617" t="n">
        <v>2277.476753349094</v>
      </c>
      <c r="AB1617" t="b">
        <v>0</v>
      </c>
      <c r="AC1617" t="b">
        <v>1</v>
      </c>
      <c r="AD1617" t="n">
        <v>88.83676339007653</v>
      </c>
      <c r="AE1617" t="n">
        <v>-0</v>
      </c>
      <c r="AF1617" t="n">
        <v>0</v>
      </c>
      <c r="AG1617" t="n">
        <v>0.1117772448606381</v>
      </c>
      <c r="AH1617" t="b">
        <v>0</v>
      </c>
      <c r="AI1617" t="b">
        <v>0</v>
      </c>
      <c r="AJ1617" t="n">
        <v>2277.476753349094</v>
      </c>
      <c r="AK1617" t="n">
        <v>0</v>
      </c>
      <c r="AL1617" t="n">
        <v>46.8508917847625</v>
      </c>
      <c r="AM1617" t="n">
        <v>0</v>
      </c>
      <c r="AN1617" t="n">
        <v>46.85147041622351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9.164200673510141</v>
      </c>
      <c r="AU1617" t="n">
        <v>2.916368093829471</v>
      </c>
      <c r="AV1617" t="n">
        <v>9.164200673510141</v>
      </c>
    </row>
    <row r="1618" spans="1:48">
      <c r="A1618" t="n">
        <v>1615</v>
      </c>
      <c r="B1618" t="n">
        <v>0</v>
      </c>
      <c r="C1618" t="n">
        <v>0</v>
      </c>
      <c r="D1618" t="n">
        <v>0</v>
      </c>
      <c r="E1618" t="n">
        <v>108.5</v>
      </c>
      <c r="F1618" t="n">
        <v>0.2171973101414775</v>
      </c>
      <c r="G1618" t="n">
        <v>768.4079986416227</v>
      </c>
      <c r="H1618" t="n">
        <v>2836.962330984871</v>
      </c>
      <c r="I1618" t="n">
        <v>47.7616116860199</v>
      </c>
      <c r="J1618" t="n">
        <v>47.7616116860199</v>
      </c>
      <c r="K1618" t="n">
        <v>593.5515978467287</v>
      </c>
      <c r="L1618" t="n">
        <v>6</v>
      </c>
      <c r="M1618" t="n">
        <v>160.7669549964054</v>
      </c>
      <c r="N1618" t="n">
        <v>2292.265563435776</v>
      </c>
      <c r="O1618" t="b">
        <v>0</v>
      </c>
      <c r="P1618" t="n">
        <v>47.7616116860199</v>
      </c>
      <c r="Q1618" t="n">
        <v>0</v>
      </c>
      <c r="R1618" t="n">
        <v>0.952336177942568</v>
      </c>
      <c r="S1618" t="n">
        <v>52.01261716758741</v>
      </c>
      <c r="T1618" t="n">
        <v>208.9272762253726</v>
      </c>
      <c r="U1618" t="n">
        <v>50.15205007669071</v>
      </c>
      <c r="V1618" t="n">
        <v>9.958272516950103</v>
      </c>
      <c r="W1618" t="n">
        <v>0</v>
      </c>
      <c r="X1618" t="n">
        <v>0</v>
      </c>
      <c r="Y1618" t="n">
        <v>-22.82607512520868</v>
      </c>
      <c r="Z1618" t="n">
        <v>86.65387128213415</v>
      </c>
      <c r="AA1618" t="n">
        <v>2292.265563435776</v>
      </c>
      <c r="AB1618" t="b">
        <v>0</v>
      </c>
      <c r="AC1618" t="b">
        <v>1</v>
      </c>
      <c r="AD1618" t="n">
        <v>88.827705423757</v>
      </c>
      <c r="AE1618" t="n">
        <v>-0</v>
      </c>
      <c r="AF1618" t="n">
        <v>0</v>
      </c>
      <c r="AG1618" t="n">
        <v>0.1219493856860463</v>
      </c>
      <c r="AH1618" t="b">
        <v>0</v>
      </c>
      <c r="AI1618" t="b">
        <v>0</v>
      </c>
      <c r="AJ1618" t="n">
        <v>2292.265563435776</v>
      </c>
      <c r="AK1618" t="n">
        <v>0</v>
      </c>
      <c r="AL1618" t="n">
        <v>50.15205007669071</v>
      </c>
      <c r="AM1618" t="n">
        <v>0</v>
      </c>
      <c r="AN1618" t="n">
        <v>50.15292658351923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9.75548168219219</v>
      </c>
      <c r="AU1618" t="n">
        <v>3.104534321266211</v>
      </c>
      <c r="AV1618" t="n">
        <v>9.75548168219219</v>
      </c>
    </row>
    <row r="1619" spans="1:48">
      <c r="A1619" t="n">
        <v>1616</v>
      </c>
      <c r="B1619" t="n">
        <v>0</v>
      </c>
      <c r="C1619" t="n">
        <v>0</v>
      </c>
      <c r="D1619" t="n">
        <v>0</v>
      </c>
      <c r="E1619" t="n">
        <v>109.4</v>
      </c>
      <c r="F1619" t="n">
        <v>0.2825040053414956</v>
      </c>
      <c r="G1619" t="n">
        <v>774.7818898745948</v>
      </c>
      <c r="H1619" t="n">
        <v>2860.494737417004</v>
      </c>
      <c r="I1619" t="n">
        <v>53.43145943807539</v>
      </c>
      <c r="J1619" t="n">
        <v>53.43145943807539</v>
      </c>
      <c r="K1619" t="n">
        <v>658.5503092407257</v>
      </c>
      <c r="L1619" t="n">
        <v>6</v>
      </c>
      <c r="M1619" t="n">
        <v>178.3722397726776</v>
      </c>
      <c r="N1619" t="n">
        <v>2311.279747832939</v>
      </c>
      <c r="O1619" t="b">
        <v>0</v>
      </c>
      <c r="P1619" t="n">
        <v>53.43145943807539</v>
      </c>
      <c r="Q1619" t="n">
        <v>0</v>
      </c>
      <c r="R1619" t="n">
        <v>0.9538225202973135</v>
      </c>
      <c r="S1619" t="n">
        <v>52.07550511869341</v>
      </c>
      <c r="T1619" t="n">
        <v>231.4452823174334</v>
      </c>
      <c r="U1619" t="n">
        <v>56.01824060667011</v>
      </c>
      <c r="V1619" t="n">
        <v>10.6875598264958</v>
      </c>
      <c r="W1619" t="n">
        <v>0</v>
      </c>
      <c r="X1619" t="n">
        <v>0</v>
      </c>
      <c r="Y1619" t="n">
        <v>-22.82607512520868</v>
      </c>
      <c r="Z1619" t="n">
        <v>86.78095990981467</v>
      </c>
      <c r="AA1619" t="n">
        <v>2311.279747832939</v>
      </c>
      <c r="AB1619" t="b">
        <v>0</v>
      </c>
      <c r="AC1619" t="b">
        <v>1</v>
      </c>
      <c r="AD1619" t="n">
        <v>88.81864745743746</v>
      </c>
      <c r="AE1619" t="n">
        <v>-0</v>
      </c>
      <c r="AF1619" t="n">
        <v>0</v>
      </c>
      <c r="AG1619" t="n">
        <v>0.1346626540719526</v>
      </c>
      <c r="AH1619" t="b">
        <v>0</v>
      </c>
      <c r="AI1619" t="b">
        <v>0</v>
      </c>
      <c r="AJ1619" t="n">
        <v>2311.279747832939</v>
      </c>
      <c r="AK1619" t="n">
        <v>0</v>
      </c>
      <c r="AL1619" t="n">
        <v>56.01824060667011</v>
      </c>
      <c r="AM1619" t="n">
        <v>0</v>
      </c>
      <c r="AN1619" t="n">
        <v>56.01961014858969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10.81255563401787</v>
      </c>
      <c r="AU1619" t="n">
        <v>3.440932099507118</v>
      </c>
      <c r="AV1619" t="n">
        <v>10.81255563401787</v>
      </c>
    </row>
    <row r="1620" spans="1:48">
      <c r="A1620" t="n">
        <v>1617</v>
      </c>
      <c r="B1620" t="n">
        <v>0</v>
      </c>
      <c r="C1620" t="n">
        <v>0</v>
      </c>
      <c r="D1620" t="n">
        <v>0</v>
      </c>
      <c r="E1620" t="n">
        <v>110.5</v>
      </c>
      <c r="F1620" t="n">
        <v>0.3194533351592028</v>
      </c>
      <c r="G1620" t="n">
        <v>782.5722013815605</v>
      </c>
      <c r="H1620" t="n">
        <v>2889.256567500721</v>
      </c>
      <c r="I1620" t="n">
        <v>57.22501917175602</v>
      </c>
      <c r="J1620" t="n">
        <v>57.22501917175602</v>
      </c>
      <c r="K1620" t="n">
        <v>698.2853201507586</v>
      </c>
      <c r="L1620" t="n">
        <v>6</v>
      </c>
      <c r="M1620" t="n">
        <v>189.1347020993387</v>
      </c>
      <c r="N1620" t="n">
        <v>2334.519306540583</v>
      </c>
      <c r="O1620" t="b">
        <v>0</v>
      </c>
      <c r="P1620" t="n">
        <v>57.22501917175602</v>
      </c>
      <c r="Q1620" t="n">
        <v>0</v>
      </c>
      <c r="R1620" t="n">
        <v>0.9545756352461452</v>
      </c>
      <c r="S1620" t="n">
        <v>52.14366469318804</v>
      </c>
      <c r="T1620" t="n">
        <v>245.2164008436415</v>
      </c>
      <c r="U1620" t="n">
        <v>59.94812465227029</v>
      </c>
      <c r="V1620" t="n">
        <v>11.13879923554904</v>
      </c>
      <c r="W1620" t="n">
        <v>0</v>
      </c>
      <c r="X1620" t="n">
        <v>0</v>
      </c>
      <c r="Y1620" t="n">
        <v>-22.82607512520868</v>
      </c>
      <c r="Z1620" t="n">
        <v>86.96426681867085</v>
      </c>
      <c r="AA1620" t="n">
        <v>2334.519306540583</v>
      </c>
      <c r="AB1620" t="b">
        <v>0</v>
      </c>
      <c r="AC1620" t="b">
        <v>1</v>
      </c>
      <c r="AD1620" t="n">
        <v>88.80958949111793</v>
      </c>
      <c r="AE1620" t="n">
        <v>-0</v>
      </c>
      <c r="AF1620" t="n">
        <v>0</v>
      </c>
      <c r="AG1620" t="n">
        <v>0.1465324013728606</v>
      </c>
      <c r="AH1620" t="b">
        <v>0</v>
      </c>
      <c r="AI1620" t="b">
        <v>0</v>
      </c>
      <c r="AJ1620" t="n">
        <v>2334.519306540583</v>
      </c>
      <c r="AK1620" t="n">
        <v>0</v>
      </c>
      <c r="AL1620" t="n">
        <v>59.94812465227029</v>
      </c>
      <c r="AM1620" t="n">
        <v>0</v>
      </c>
      <c r="AN1620" t="n">
        <v>59.94993587145893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11.53757838849173</v>
      </c>
      <c r="AU1620" t="n">
        <v>3.671659612334272</v>
      </c>
      <c r="AV1620" t="n">
        <v>11.53757838849173</v>
      </c>
    </row>
    <row r="1621" spans="1:48">
      <c r="A1621" t="n">
        <v>1618</v>
      </c>
      <c r="B1621" t="n">
        <v>0</v>
      </c>
      <c r="C1621" t="n">
        <v>0</v>
      </c>
      <c r="D1621" t="n">
        <v>0</v>
      </c>
      <c r="E1621" t="n">
        <v>111.7</v>
      </c>
      <c r="F1621" t="n">
        <v>0.3563493206883432</v>
      </c>
      <c r="G1621" t="n">
        <v>791.0707230255232</v>
      </c>
      <c r="H1621" t="n">
        <v>2920.633109410232</v>
      </c>
      <c r="I1621" t="n">
        <v>61.17979014941874</v>
      </c>
      <c r="J1621" t="n">
        <v>61.17979014941874</v>
      </c>
      <c r="K1621" t="n">
        <v>738.5230475245901</v>
      </c>
      <c r="L1621" t="n">
        <v>6</v>
      </c>
      <c r="M1621" t="n">
        <v>200.0333281485889</v>
      </c>
      <c r="N1621" t="n">
        <v>2359.871552403467</v>
      </c>
      <c r="O1621" t="b">
        <v>0</v>
      </c>
      <c r="P1621" t="n">
        <v>61.17979014941874</v>
      </c>
      <c r="Q1621" t="n">
        <v>0</v>
      </c>
      <c r="R1621" t="n">
        <v>0.9552547254220367</v>
      </c>
      <c r="S1621" t="n">
        <v>52.21547295545766</v>
      </c>
      <c r="T1621" t="n">
        <v>259.1622879169963</v>
      </c>
      <c r="U1621" t="n">
        <v>64.04552473937167</v>
      </c>
      <c r="V1621" t="n">
        <v>11.59628773309922</v>
      </c>
      <c r="W1621" t="n">
        <v>0</v>
      </c>
      <c r="X1621" t="n">
        <v>0</v>
      </c>
      <c r="Y1621" t="n">
        <v>-22.82607512520868</v>
      </c>
      <c r="Z1621" t="n">
        <v>87.11642252519917</v>
      </c>
      <c r="AA1621" t="n">
        <v>2359.871552403467</v>
      </c>
      <c r="AB1621" t="b">
        <v>0</v>
      </c>
      <c r="AC1621" t="b">
        <v>1</v>
      </c>
      <c r="AD1621" t="n">
        <v>88.8005315247984</v>
      </c>
      <c r="AE1621" t="n">
        <v>-0</v>
      </c>
      <c r="AF1621" t="n">
        <v>0</v>
      </c>
      <c r="AG1621" t="n">
        <v>0.1503442464436755</v>
      </c>
      <c r="AH1621" t="b">
        <v>0</v>
      </c>
      <c r="AI1621" t="b">
        <v>0</v>
      </c>
      <c r="AJ1621" t="n">
        <v>2359.871552403467</v>
      </c>
      <c r="AK1621" t="n">
        <v>0</v>
      </c>
      <c r="AL1621" t="n">
        <v>64.04552473937167</v>
      </c>
      <c r="AM1621" t="n">
        <v>0</v>
      </c>
      <c r="AN1621" t="n">
        <v>64.04766464862101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12.3020300832243</v>
      </c>
      <c r="AU1621" t="n">
        <v>3.914934788339123</v>
      </c>
      <c r="AV1621" t="n">
        <v>12.3020300832243</v>
      </c>
    </row>
    <row r="1622" spans="1:48">
      <c r="A1622" t="n">
        <v>1619</v>
      </c>
      <c r="B1622" t="n">
        <v>0</v>
      </c>
      <c r="C1622" t="n">
        <v>0</v>
      </c>
      <c r="D1622" t="n">
        <v>0</v>
      </c>
      <c r="E1622" t="n">
        <v>113</v>
      </c>
      <c r="F1622" t="n">
        <v>0.3384827154207599</v>
      </c>
      <c r="G1622" t="n">
        <v>800.2774548064826</v>
      </c>
      <c r="H1622" t="n">
        <v>2954.624363145534</v>
      </c>
      <c r="I1622" t="n">
        <v>61.05589071287101</v>
      </c>
      <c r="J1622" t="n">
        <v>61.05589071287101</v>
      </c>
      <c r="K1622" t="n">
        <v>728.5483368401335</v>
      </c>
      <c r="L1622" t="n">
        <v>6</v>
      </c>
      <c r="M1622" t="n">
        <v>197.3316188624414</v>
      </c>
      <c r="N1622" t="n">
        <v>2387.336485421592</v>
      </c>
      <c r="O1622" t="b">
        <v>0</v>
      </c>
      <c r="P1622" t="n">
        <v>61.05589071287101</v>
      </c>
      <c r="Q1622" t="n">
        <v>0</v>
      </c>
      <c r="R1622" t="n">
        <v>0.9550335260012331</v>
      </c>
      <c r="S1622" t="n">
        <v>52.29109610627665</v>
      </c>
      <c r="T1622" t="n">
        <v>255.7211803808582</v>
      </c>
      <c r="U1622" t="n">
        <v>63.93062552318417</v>
      </c>
      <c r="V1622" t="n">
        <v>11.49887980852978</v>
      </c>
      <c r="W1622" t="n">
        <v>0</v>
      </c>
      <c r="X1622" t="n">
        <v>0</v>
      </c>
      <c r="Y1622" t="n">
        <v>-22.82607512520868</v>
      </c>
      <c r="Z1622" t="n">
        <v>87.26359584145649</v>
      </c>
      <c r="AA1622" t="n">
        <v>2387.336485421592</v>
      </c>
      <c r="AB1622" t="b">
        <v>0</v>
      </c>
      <c r="AC1622" t="b">
        <v>1</v>
      </c>
      <c r="AD1622" t="n">
        <v>88.79147355847887</v>
      </c>
      <c r="AE1622" t="n">
        <v>-0</v>
      </c>
      <c r="AF1622" t="n">
        <v>0</v>
      </c>
      <c r="AG1622" t="n">
        <v>0.1546560177490716</v>
      </c>
      <c r="AH1622" t="b">
        <v>0</v>
      </c>
      <c r="AI1622" t="b">
        <v>0</v>
      </c>
      <c r="AJ1622" t="n">
        <v>2387.336485421592</v>
      </c>
      <c r="AK1622" t="n">
        <v>0</v>
      </c>
      <c r="AL1622" t="n">
        <v>63.93062552318417</v>
      </c>
      <c r="AM1622" t="n">
        <v>0</v>
      </c>
      <c r="AN1622" t="n">
        <v>63.93259766354836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12.30324828073132</v>
      </c>
      <c r="AU1622" t="n">
        <v>3.91532246124896</v>
      </c>
      <c r="AV1622" t="n">
        <v>12.30324828073132</v>
      </c>
    </row>
    <row r="1623" spans="1:48">
      <c r="A1623" t="n">
        <v>1620</v>
      </c>
      <c r="B1623" t="n">
        <v>0</v>
      </c>
      <c r="C1623" t="n">
        <v>0</v>
      </c>
      <c r="D1623" t="n">
        <v>0</v>
      </c>
      <c r="E1623" t="n">
        <v>114.1</v>
      </c>
      <c r="F1623" t="n">
        <v>0.2897198176285922</v>
      </c>
      <c r="G1623" t="n">
        <v>808.0677663134484</v>
      </c>
      <c r="H1623" t="n">
        <v>2983.386193229252</v>
      </c>
      <c r="I1623" t="n">
        <v>58.30049675610245</v>
      </c>
      <c r="J1623" t="n">
        <v>58.30049675610245</v>
      </c>
      <c r="K1623" t="n">
        <v>688.9629283775299</v>
      </c>
      <c r="L1623" t="n">
        <v>6</v>
      </c>
      <c r="M1623" t="n">
        <v>186.6096772420179</v>
      </c>
      <c r="N1623" t="n">
        <v>2410.576044129235</v>
      </c>
      <c r="O1623" t="b">
        <v>0</v>
      </c>
      <c r="P1623" t="n">
        <v>58.30049675610245</v>
      </c>
      <c r="Q1623" t="n">
        <v>0</v>
      </c>
      <c r="R1623" t="n">
        <v>0.9542555500977082</v>
      </c>
      <c r="S1623" t="n">
        <v>52.36693919530784</v>
      </c>
      <c r="T1623" t="n">
        <v>242.0238172263538</v>
      </c>
      <c r="U1623" t="n">
        <v>61.09526609526445</v>
      </c>
      <c r="V1623" t="n">
        <v>11.07124638227234</v>
      </c>
      <c r="W1623" t="n">
        <v>0</v>
      </c>
      <c r="X1623" t="n">
        <v>0</v>
      </c>
      <c r="Y1623" t="n">
        <v>-22.82607512520868</v>
      </c>
      <c r="Z1623" t="n">
        <v>87.39885505537994</v>
      </c>
      <c r="AA1623" t="n">
        <v>2410.576044129235</v>
      </c>
      <c r="AB1623" t="b">
        <v>0</v>
      </c>
      <c r="AC1623" t="b">
        <v>1</v>
      </c>
      <c r="AD1623" t="n">
        <v>88.78241559215934</v>
      </c>
      <c r="AE1623" t="n">
        <v>-0</v>
      </c>
      <c r="AF1623" t="n">
        <v>0</v>
      </c>
      <c r="AG1623" t="n">
        <v>0.1156661643376875</v>
      </c>
      <c r="AH1623" t="b">
        <v>0</v>
      </c>
      <c r="AI1623" t="b">
        <v>0</v>
      </c>
      <c r="AJ1623" t="n">
        <v>2410.576044129235</v>
      </c>
      <c r="AK1623" t="n">
        <v>0</v>
      </c>
      <c r="AL1623" t="n">
        <v>61.09526609526445</v>
      </c>
      <c r="AM1623" t="n">
        <v>0</v>
      </c>
      <c r="AN1623" t="n">
        <v>61.09677601523078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11.8086766514581</v>
      </c>
      <c r="AU1623" t="n">
        <v>3.757932529370352</v>
      </c>
      <c r="AV1623" t="n">
        <v>11.8086766514581</v>
      </c>
    </row>
    <row r="1624" spans="1:48">
      <c r="A1624" t="n">
        <v>1621</v>
      </c>
      <c r="B1624" t="n">
        <v>0</v>
      </c>
      <c r="C1624" t="n">
        <v>0</v>
      </c>
      <c r="D1624" t="n">
        <v>0</v>
      </c>
      <c r="E1624" t="n">
        <v>115.1</v>
      </c>
      <c r="F1624" t="n">
        <v>0.2526380140648659</v>
      </c>
      <c r="G1624" t="n">
        <v>815.1498676834173</v>
      </c>
      <c r="H1624" t="n">
        <v>3009.533311487176</v>
      </c>
      <c r="I1624" t="n">
        <v>56.31679723738633</v>
      </c>
      <c r="J1624" t="n">
        <v>56.31679723738633</v>
      </c>
      <c r="K1624" t="n">
        <v>659.7385596030099</v>
      </c>
      <c r="L1624" t="n">
        <v>6</v>
      </c>
      <c r="M1624" t="n">
        <v>178.6940843995151</v>
      </c>
      <c r="N1624" t="n">
        <v>2431.702915681639</v>
      </c>
      <c r="O1624" t="b">
        <v>0</v>
      </c>
      <c r="P1624" t="n">
        <v>56.31679723738633</v>
      </c>
      <c r="Q1624" t="n">
        <v>0</v>
      </c>
      <c r="R1624" t="n">
        <v>0.953614915331786</v>
      </c>
      <c r="S1624" t="n">
        <v>52.44061252057774</v>
      </c>
      <c r="T1624" t="n">
        <v>231.9133661746044</v>
      </c>
      <c r="U1624" t="n">
        <v>59.05612038145642</v>
      </c>
      <c r="V1624" t="n">
        <v>10.75732112569952</v>
      </c>
      <c r="W1624" t="n">
        <v>0</v>
      </c>
      <c r="X1624" t="n">
        <v>0</v>
      </c>
      <c r="Y1624" t="n">
        <v>-22.82607512520868</v>
      </c>
      <c r="Z1624" t="n">
        <v>87.53411426930339</v>
      </c>
      <c r="AA1624" t="n">
        <v>2431.702915681639</v>
      </c>
      <c r="AB1624" t="b">
        <v>0</v>
      </c>
      <c r="AC1624" t="b">
        <v>1</v>
      </c>
      <c r="AD1624" t="n">
        <v>88.77335762583981</v>
      </c>
      <c r="AE1624" t="n">
        <v>-0</v>
      </c>
      <c r="AF1624" t="n">
        <v>0</v>
      </c>
      <c r="AG1624" t="n">
        <v>0.07196735722681596</v>
      </c>
      <c r="AH1624" t="b">
        <v>0</v>
      </c>
      <c r="AI1624" t="b">
        <v>0</v>
      </c>
      <c r="AJ1624" t="n">
        <v>2431.702915681639</v>
      </c>
      <c r="AK1624" t="n">
        <v>0</v>
      </c>
      <c r="AL1624" t="n">
        <v>59.05612038145642</v>
      </c>
      <c r="AM1624" t="n">
        <v>0</v>
      </c>
      <c r="AN1624" t="n">
        <v>59.05722971041128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11.46095653504295</v>
      </c>
      <c r="AU1624" t="n">
        <v>3.647275867734046</v>
      </c>
      <c r="AV1624" t="n">
        <v>11.46095653504295</v>
      </c>
    </row>
    <row r="1625" spans="1:48">
      <c r="A1625" t="n">
        <v>1622</v>
      </c>
      <c r="B1625" t="n">
        <v>0</v>
      </c>
      <c r="C1625" t="n">
        <v>0</v>
      </c>
      <c r="D1625" t="n">
        <v>0</v>
      </c>
      <c r="E1625" t="n">
        <v>115.9</v>
      </c>
      <c r="F1625" t="n">
        <v>0.1997281261119586</v>
      </c>
      <c r="G1625" t="n">
        <v>820.8155487793924</v>
      </c>
      <c r="H1625" t="n">
        <v>3030.451006093517</v>
      </c>
      <c r="I1625" t="n">
        <v>52.84842966270561</v>
      </c>
      <c r="J1625" t="n">
        <v>52.84842966270561</v>
      </c>
      <c r="K1625" t="n">
        <v>614.8340265706562</v>
      </c>
      <c r="L1625" t="n">
        <v>6</v>
      </c>
      <c r="M1625" t="n">
        <v>166.5314264817595</v>
      </c>
      <c r="N1625" t="n">
        <v>2448.604412923562</v>
      </c>
      <c r="O1625" t="b">
        <v>0</v>
      </c>
      <c r="P1625" t="n">
        <v>52.84842966270561</v>
      </c>
      <c r="Q1625" t="n">
        <v>0</v>
      </c>
      <c r="R1625" t="n">
        <v>0.9525455055100566</v>
      </c>
      <c r="S1625" t="n">
        <v>52.51277574158115</v>
      </c>
      <c r="T1625" t="n">
        <v>216.3710283697949</v>
      </c>
      <c r="U1625" t="n">
        <v>55.48126504928184</v>
      </c>
      <c r="V1625" t="n">
        <v>10.26777777355787</v>
      </c>
      <c r="W1625" t="n">
        <v>0</v>
      </c>
      <c r="X1625" t="n">
        <v>0</v>
      </c>
      <c r="Y1625" t="n">
        <v>-22.82607512520868</v>
      </c>
      <c r="Z1625" t="n">
        <v>87.58453400327814</v>
      </c>
      <c r="AA1625" t="n">
        <v>2448.604412923562</v>
      </c>
      <c r="AB1625" t="b">
        <v>0</v>
      </c>
      <c r="AC1625" t="b">
        <v>1</v>
      </c>
      <c r="AD1625" t="n">
        <v>88.76429965952028</v>
      </c>
      <c r="AE1625" t="n">
        <v>-0</v>
      </c>
      <c r="AF1625" t="n">
        <v>0</v>
      </c>
      <c r="AG1625" t="n">
        <v>0.02688507528067291</v>
      </c>
      <c r="AH1625" t="b">
        <v>0</v>
      </c>
      <c r="AI1625" t="b">
        <v>0</v>
      </c>
      <c r="AJ1625" t="n">
        <v>2448.604412923562</v>
      </c>
      <c r="AK1625" t="n">
        <v>0</v>
      </c>
      <c r="AL1625" t="n">
        <v>55.48126504928184</v>
      </c>
      <c r="AM1625" t="n">
        <v>0</v>
      </c>
      <c r="AN1625" t="n">
        <v>55.48193612482244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10.83871715435619</v>
      </c>
      <c r="AU1625" t="n">
        <v>3.449257607199381</v>
      </c>
      <c r="AV1625" t="n">
        <v>10.83871715435619</v>
      </c>
    </row>
    <row r="1626" spans="1:48">
      <c r="A1626" t="n">
        <v>1623</v>
      </c>
      <c r="B1626" t="n">
        <v>0</v>
      </c>
      <c r="C1626" t="n">
        <v>0</v>
      </c>
      <c r="D1626" t="n">
        <v>0</v>
      </c>
      <c r="E1626" t="n">
        <v>116.5</v>
      </c>
      <c r="F1626" t="n">
        <v>0.1151161481539802</v>
      </c>
      <c r="G1626" t="n">
        <v>825.0648096013737</v>
      </c>
      <c r="H1626" t="n">
        <v>3046.139277048272</v>
      </c>
      <c r="I1626" t="n">
        <v>46.61407469277566</v>
      </c>
      <c r="J1626" t="n">
        <v>46.61407469277566</v>
      </c>
      <c r="K1626" t="n">
        <v>539.511101577181</v>
      </c>
      <c r="L1626" t="n">
        <v>6</v>
      </c>
      <c r="M1626" t="n">
        <v>146.1297674911108</v>
      </c>
      <c r="N1626" t="n">
        <v>2461.280535855004</v>
      </c>
      <c r="O1626" t="b">
        <v>0</v>
      </c>
      <c r="P1626" t="n">
        <v>46.61407469277566</v>
      </c>
      <c r="Q1626" t="n">
        <v>0</v>
      </c>
      <c r="R1626" t="n">
        <v>0.9503908685438214</v>
      </c>
      <c r="S1626" t="n">
        <v>52.58205592780072</v>
      </c>
      <c r="T1626" t="n">
        <v>190.2939923177243</v>
      </c>
      <c r="U1626" t="n">
        <v>49.04726700941186</v>
      </c>
      <c r="V1626" t="n">
        <v>9.440319680211019</v>
      </c>
      <c r="W1626" t="n">
        <v>0</v>
      </c>
      <c r="X1626" t="n">
        <v>0</v>
      </c>
      <c r="Y1626" t="n">
        <v>-22.82607512520868</v>
      </c>
      <c r="Z1626" t="n">
        <v>87.61492844776123</v>
      </c>
      <c r="AA1626" t="n">
        <v>2461.280535855004</v>
      </c>
      <c r="AB1626" t="b">
        <v>0</v>
      </c>
      <c r="AC1626" t="b">
        <v>1</v>
      </c>
      <c r="AD1626" t="n">
        <v>88.75524169320074</v>
      </c>
      <c r="AE1626" t="n">
        <v>-0</v>
      </c>
      <c r="AF1626" t="n">
        <v>0</v>
      </c>
      <c r="AG1626" t="n">
        <v>-0.03296754667752949</v>
      </c>
      <c r="AH1626" t="b">
        <v>0</v>
      </c>
      <c r="AI1626" t="b">
        <v>0</v>
      </c>
      <c r="AJ1626" t="n">
        <v>2461.280535855004</v>
      </c>
      <c r="AK1626" t="n">
        <v>0</v>
      </c>
      <c r="AL1626" t="n">
        <v>49.04726700941186</v>
      </c>
      <c r="AM1626" t="n">
        <v>0</v>
      </c>
      <c r="AN1626" t="n">
        <v>49.04748613611899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9.717310483116011</v>
      </c>
      <c r="AU1626" t="n">
        <v>3.09238691517429</v>
      </c>
      <c r="AV1626" t="n">
        <v>9.717310483116011</v>
      </c>
    </row>
    <row r="1627" spans="1:48">
      <c r="A1627" t="n">
        <v>1624</v>
      </c>
      <c r="B1627" t="n">
        <v>0</v>
      </c>
      <c r="C1627" t="n">
        <v>0</v>
      </c>
      <c r="D1627" t="n">
        <v>0</v>
      </c>
      <c r="E1627" t="n">
        <v>116.7</v>
      </c>
      <c r="F1627" t="n">
        <v>0.006473947938808067</v>
      </c>
      <c r="G1627" t="n">
        <v>826.4812298753675</v>
      </c>
      <c r="H1627" t="n">
        <v>3051.368700699857</v>
      </c>
      <c r="I1627" t="n">
        <v>38.0659369950889</v>
      </c>
      <c r="J1627" t="n">
        <v>38.0659369950889</v>
      </c>
      <c r="K1627" t="n">
        <v>439.8199366565152</v>
      </c>
      <c r="L1627" t="n">
        <v>6</v>
      </c>
      <c r="M1627" t="n">
        <v>119.127826830042</v>
      </c>
      <c r="N1627" t="n">
        <v>2465.505910165485</v>
      </c>
      <c r="O1627" t="b">
        <v>0</v>
      </c>
      <c r="P1627" t="n">
        <v>38.0659369950889</v>
      </c>
      <c r="Q1627" t="n">
        <v>0</v>
      </c>
      <c r="R1627" t="n">
        <v>0.9464650445617873</v>
      </c>
      <c r="S1627" t="n">
        <v>52.64593789758533</v>
      </c>
      <c r="T1627" t="n">
        <v>155.774827704666</v>
      </c>
      <c r="U1627" t="n">
        <v>40.21906272588588</v>
      </c>
      <c r="V1627" t="n">
        <v>8.339398459564535</v>
      </c>
      <c r="W1627" t="n">
        <v>0</v>
      </c>
      <c r="X1627" t="n">
        <v>0</v>
      </c>
      <c r="Y1627" t="n">
        <v>-22.82607512520868</v>
      </c>
      <c r="Z1627" t="n">
        <v>87.49235774205782</v>
      </c>
      <c r="AA1627" t="n">
        <v>2465.505910165485</v>
      </c>
      <c r="AB1627" t="b">
        <v>0</v>
      </c>
      <c r="AC1627" t="b">
        <v>1</v>
      </c>
      <c r="AD1627" t="n">
        <v>88.74618372688121</v>
      </c>
      <c r="AE1627" t="n">
        <v>-0</v>
      </c>
      <c r="AF1627" t="n">
        <v>0</v>
      </c>
      <c r="AG1627" t="n">
        <v>-0.07489384123894216</v>
      </c>
      <c r="AH1627" t="b">
        <v>0</v>
      </c>
      <c r="AI1627" t="b">
        <v>0</v>
      </c>
      <c r="AJ1627" t="n">
        <v>2465.505910165485</v>
      </c>
      <c r="AK1627" t="n">
        <v>0</v>
      </c>
      <c r="AL1627" t="n">
        <v>40.21906272588588</v>
      </c>
      <c r="AM1627" t="n">
        <v>0</v>
      </c>
      <c r="AN1627" t="n">
        <v>40.21906614974068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8.194960709227439</v>
      </c>
      <c r="AU1627" t="n">
        <v>2.607922152082563</v>
      </c>
      <c r="AV1627" t="n">
        <v>8.194960709227439</v>
      </c>
    </row>
    <row r="1628" spans="1:48">
      <c r="A1628" t="n">
        <v>1625</v>
      </c>
      <c r="B1628" t="n">
        <v>0</v>
      </c>
      <c r="C1628" t="n">
        <v>0</v>
      </c>
      <c r="D1628" t="n">
        <v>0</v>
      </c>
      <c r="E1628" t="n">
        <v>116.6</v>
      </c>
      <c r="F1628" t="n">
        <v>-0.0576786065758732</v>
      </c>
      <c r="G1628" t="n">
        <v>825.7730197383705</v>
      </c>
      <c r="H1628" t="n">
        <v>3048.753988874064</v>
      </c>
      <c r="I1628" t="n">
        <v>32.84398246640011</v>
      </c>
      <c r="J1628" t="n">
        <v>32.84398246640011</v>
      </c>
      <c r="K1628" t="n">
        <v>379.8100956609561</v>
      </c>
      <c r="L1628" t="n">
        <v>6</v>
      </c>
      <c r="M1628" t="n">
        <v>102.8738070587638</v>
      </c>
      <c r="N1628" t="n">
        <v>2463.393223010244</v>
      </c>
      <c r="O1628" t="b">
        <v>0</v>
      </c>
      <c r="P1628" t="n">
        <v>32.84398246640011</v>
      </c>
      <c r="Q1628" t="n">
        <v>0</v>
      </c>
      <c r="R1628" t="n">
        <v>0.9431588309718968</v>
      </c>
      <c r="S1628" t="n">
        <v>52.70223338422216</v>
      </c>
      <c r="T1628" t="n">
        <v>134.9921815510501</v>
      </c>
      <c r="U1628" t="n">
        <v>34.82338434190917</v>
      </c>
      <c r="V1628" t="n">
        <v>7.673113409015656</v>
      </c>
      <c r="W1628" t="n">
        <v>0</v>
      </c>
      <c r="X1628" t="n">
        <v>0</v>
      </c>
      <c r="Y1628" t="n">
        <v>-22.82607512520868</v>
      </c>
      <c r="Z1628" t="n">
        <v>87.396235142962</v>
      </c>
      <c r="AA1628" t="n">
        <v>2463.393223010244</v>
      </c>
      <c r="AB1628" t="b">
        <v>0</v>
      </c>
      <c r="AC1628" t="b">
        <v>1</v>
      </c>
      <c r="AD1628" t="n">
        <v>88.73712576056168</v>
      </c>
      <c r="AE1628" t="n">
        <v>-0</v>
      </c>
      <c r="AF1628" t="n">
        <v>0</v>
      </c>
      <c r="AG1628" t="n">
        <v>-0.1203510052347883</v>
      </c>
      <c r="AH1628" t="b">
        <v>0</v>
      </c>
      <c r="AI1628" t="b">
        <v>0</v>
      </c>
      <c r="AJ1628" t="n">
        <v>2463.393223010244</v>
      </c>
      <c r="AK1628" t="n">
        <v>0</v>
      </c>
      <c r="AL1628" t="n">
        <v>34.82338434190917</v>
      </c>
      <c r="AM1628" t="n">
        <v>0</v>
      </c>
      <c r="AN1628" t="n">
        <v>34.82346993827914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7.275466549060116</v>
      </c>
      <c r="AU1628" t="n">
        <v>2.315307059210815</v>
      </c>
      <c r="AV1628" t="n">
        <v>7.275466549060116</v>
      </c>
    </row>
    <row r="1629" spans="1:48">
      <c r="A1629" t="n">
        <v>1626</v>
      </c>
      <c r="B1629" t="n">
        <v>0</v>
      </c>
      <c r="C1629" t="n">
        <v>0</v>
      </c>
      <c r="D1629" t="n">
        <v>0</v>
      </c>
      <c r="E1629" t="n">
        <v>116.2</v>
      </c>
      <c r="F1629" t="n">
        <v>-0.1924261883019938</v>
      </c>
      <c r="G1629" t="n">
        <v>822.9401791903831</v>
      </c>
      <c r="H1629" t="n">
        <v>3038.295141570894</v>
      </c>
      <c r="I1629" t="n">
        <v>21.78344030027164</v>
      </c>
      <c r="J1629" t="n">
        <v>21.78344030027164</v>
      </c>
      <c r="K1629" t="n">
        <v>252.7723610296617</v>
      </c>
      <c r="L1629" t="n">
        <v>6</v>
      </c>
      <c r="M1629" t="n">
        <v>68.46488651940999</v>
      </c>
      <c r="N1629" t="n">
        <v>2454.942474389283</v>
      </c>
      <c r="O1629" t="b">
        <v>0</v>
      </c>
      <c r="P1629" t="n">
        <v>21.78344030027164</v>
      </c>
      <c r="Q1629" t="n">
        <v>0</v>
      </c>
      <c r="R1629" t="n">
        <v>0.9311586020701421</v>
      </c>
      <c r="S1629" t="n">
        <v>52.75380591225779</v>
      </c>
      <c r="T1629" t="n">
        <v>90.99821475786736</v>
      </c>
      <c r="U1629" t="n">
        <v>23.39390975054403</v>
      </c>
      <c r="V1629" t="n">
        <v>6.264444313053033</v>
      </c>
      <c r="W1629" t="n">
        <v>0</v>
      </c>
      <c r="X1629" t="n">
        <v>0</v>
      </c>
      <c r="Y1629" t="n">
        <v>-22.82607512520868</v>
      </c>
      <c r="Z1629" t="n">
        <v>87.2669797155542</v>
      </c>
      <c r="AA1629" t="n">
        <v>2454.942474389283</v>
      </c>
      <c r="AB1629" t="b">
        <v>0</v>
      </c>
      <c r="AC1629" t="b">
        <v>1</v>
      </c>
      <c r="AD1629" t="n">
        <v>88.72806779424215</v>
      </c>
      <c r="AE1629" t="n">
        <v>-0</v>
      </c>
      <c r="AF1629" t="n">
        <v>0</v>
      </c>
      <c r="AG1629" t="n">
        <v>-0.1526578941372487</v>
      </c>
      <c r="AH1629" t="b">
        <v>0</v>
      </c>
      <c r="AI1629" t="b">
        <v>0</v>
      </c>
      <c r="AJ1629" t="n">
        <v>2454.942474389283</v>
      </c>
      <c r="AK1629" t="n">
        <v>0</v>
      </c>
      <c r="AL1629" t="n">
        <v>23.39390975054403</v>
      </c>
      <c r="AM1629" t="n">
        <v>0</v>
      </c>
      <c r="AN1629" t="n">
        <v>23.39458082608462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5.361193713357799</v>
      </c>
      <c r="AU1629" t="n">
        <v>1.706118716460528</v>
      </c>
      <c r="AV1629" t="n">
        <v>5.361193713357799</v>
      </c>
    </row>
    <row r="1630" spans="1:48">
      <c r="A1630" t="n">
        <v>1627</v>
      </c>
      <c r="B1630" t="n">
        <v>0</v>
      </c>
      <c r="C1630" t="n">
        <v>0</v>
      </c>
      <c r="D1630" t="n">
        <v>0</v>
      </c>
      <c r="E1630" t="n">
        <v>115.2</v>
      </c>
      <c r="F1630" t="n">
        <v>-0.3392833068828232</v>
      </c>
      <c r="G1630" t="n">
        <v>815.8580778204142</v>
      </c>
      <c r="H1630" t="n">
        <v>3012.14802331297</v>
      </c>
      <c r="I1630" t="n">
        <v>9.517197227391465</v>
      </c>
      <c r="J1630" t="n">
        <v>9.517197227391465</v>
      </c>
      <c r="K1630" t="n">
        <v>111.3950348202533</v>
      </c>
      <c r="L1630" t="n">
        <v>6</v>
      </c>
      <c r="M1630" t="n">
        <v>30.17200293072949</v>
      </c>
      <c r="N1630" t="n">
        <v>2433.815602836879</v>
      </c>
      <c r="O1630" t="b">
        <v>0</v>
      </c>
      <c r="P1630" t="n">
        <v>9.517197227391465</v>
      </c>
      <c r="Q1630" t="n">
        <v>0</v>
      </c>
      <c r="R1630" t="n">
        <v>0.8884085357116667</v>
      </c>
      <c r="S1630" t="n">
        <v>52.79523217528119</v>
      </c>
      <c r="T1630" t="n">
        <v>42.03200023921825</v>
      </c>
      <c r="U1630" t="n">
        <v>10.71263596062552</v>
      </c>
      <c r="V1630" t="n">
        <v>4.690412453661949</v>
      </c>
      <c r="W1630" t="n">
        <v>0</v>
      </c>
      <c r="X1630" t="n">
        <v>0</v>
      </c>
      <c r="Y1630" t="n">
        <v>-22.82607512520868</v>
      </c>
      <c r="Z1630" t="n">
        <v>87.06196721025952</v>
      </c>
      <c r="AA1630" t="n">
        <v>2433.815602836879</v>
      </c>
      <c r="AB1630" t="b">
        <v>0</v>
      </c>
      <c r="AC1630" t="b">
        <v>1</v>
      </c>
      <c r="AD1630" t="n">
        <v>88.71900982792262</v>
      </c>
      <c r="AE1630" t="n">
        <v>-0</v>
      </c>
      <c r="AF1630" t="n">
        <v>0</v>
      </c>
      <c r="AG1630" t="n">
        <v>-0.1746439112757226</v>
      </c>
      <c r="AH1630" t="b">
        <v>0</v>
      </c>
      <c r="AI1630" t="b">
        <v>0</v>
      </c>
      <c r="AJ1630" t="n">
        <v>2433.815602836879</v>
      </c>
      <c r="AK1630" t="n">
        <v>0</v>
      </c>
      <c r="AL1630" t="n">
        <v>10.71263596062552</v>
      </c>
      <c r="AM1630" t="n">
        <v>0</v>
      </c>
      <c r="AN1630" t="n">
        <v>10.71460810098971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3.281720532805552</v>
      </c>
      <c r="AU1630" t="n">
        <v>1.044357865536932</v>
      </c>
      <c r="AV1630" t="n">
        <v>3.281720532805552</v>
      </c>
    </row>
    <row r="1631" spans="1:48">
      <c r="A1631" t="n">
        <v>1628</v>
      </c>
      <c r="B1631" t="n">
        <v>0</v>
      </c>
      <c r="C1631" t="n">
        <v>0</v>
      </c>
      <c r="D1631" t="n">
        <v>0</v>
      </c>
      <c r="E1631" t="n">
        <v>113.8</v>
      </c>
      <c r="F1631" t="n">
        <v>-0.4504405841667136</v>
      </c>
      <c r="G1631" t="n">
        <v>805.9431359024577</v>
      </c>
      <c r="H1631" t="n">
        <v>2975.542057751874</v>
      </c>
      <c r="I1631" t="n">
        <v>0.0933132310519527</v>
      </c>
      <c r="J1631" t="n">
        <v>0.0933132310519527</v>
      </c>
      <c r="K1631" t="n">
        <v>1.105631004189743</v>
      </c>
      <c r="L1631" t="n">
        <v>6</v>
      </c>
      <c r="M1631" t="n">
        <v>0.2994666858585436</v>
      </c>
      <c r="N1631" t="n">
        <v>2404.237982663514</v>
      </c>
      <c r="O1631" t="b">
        <v>0</v>
      </c>
      <c r="P1631" t="n">
        <v>0.0933132310519527</v>
      </c>
      <c r="Q1631" t="n">
        <v>0</v>
      </c>
      <c r="R1631" t="n">
        <v>0.09690094356559432</v>
      </c>
      <c r="S1631" t="n">
        <v>52.82457079334955</v>
      </c>
      <c r="T1631" t="n">
        <v>3.824803689426493</v>
      </c>
      <c r="U1631" t="n">
        <v>0.9629754635855221</v>
      </c>
      <c r="V1631" t="n">
        <v>3.4541766029679</v>
      </c>
      <c r="W1631" t="n">
        <v>0</v>
      </c>
      <c r="X1631" t="n">
        <v>0</v>
      </c>
      <c r="Y1631" t="n">
        <v>-22.82607512520868</v>
      </c>
      <c r="Z1631" t="n">
        <v>86.94581656772824</v>
      </c>
      <c r="AA1631" t="n">
        <v>2404.237982663514</v>
      </c>
      <c r="AB1631" t="b">
        <v>0</v>
      </c>
      <c r="AC1631" t="b">
        <v>1</v>
      </c>
      <c r="AD1631" t="n">
        <v>88.70995186160309</v>
      </c>
      <c r="AE1631" t="n">
        <v>-0</v>
      </c>
      <c r="AF1631" t="n">
        <v>0</v>
      </c>
      <c r="AG1631" t="n">
        <v>-0.1520502393649285</v>
      </c>
      <c r="AH1631" t="b">
        <v>0</v>
      </c>
      <c r="AI1631" t="b">
        <v>0</v>
      </c>
      <c r="AJ1631" t="n">
        <v>2404.237982663514</v>
      </c>
      <c r="AK1631" t="n">
        <v>0</v>
      </c>
      <c r="AL1631" t="n">
        <v>0.9629754635855221</v>
      </c>
      <c r="AM1631" t="n">
        <v>0</v>
      </c>
      <c r="AN1631" t="n">
        <v>0.9664814908996383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1.708539114963542</v>
      </c>
      <c r="AU1631" t="n">
        <v>0.5437167014841016</v>
      </c>
      <c r="AV1631" t="n">
        <v>1.708539114963542</v>
      </c>
    </row>
    <row r="1632" spans="1:48">
      <c r="A1632" t="n">
        <v>1629</v>
      </c>
      <c r="B1632" t="n">
        <v>0</v>
      </c>
      <c r="C1632" t="n">
        <v>0</v>
      </c>
      <c r="D1632" t="n">
        <v>0</v>
      </c>
      <c r="E1632" t="n">
        <v>112</v>
      </c>
      <c r="F1632" t="n">
        <v>-0.5256210231169938</v>
      </c>
      <c r="G1632" t="n">
        <v>793.1953534365138</v>
      </c>
      <c r="H1632" t="n">
        <v>2928.477244887609</v>
      </c>
      <c r="I1632" t="n">
        <v>-6.460039174175185</v>
      </c>
      <c r="J1632" t="n">
        <v>-6.460039174175185</v>
      </c>
      <c r="K1632" t="n">
        <v>-77.77255598002372</v>
      </c>
      <c r="L1632" t="n">
        <v>6</v>
      </c>
      <c r="M1632" t="n">
        <v>-21.06515600759039</v>
      </c>
      <c r="N1632" t="n">
        <v>2366.209613869188</v>
      </c>
      <c r="O1632" t="b">
        <v>0</v>
      </c>
      <c r="P1632" t="n">
        <v>-6.460039174175185</v>
      </c>
      <c r="Q1632" t="n">
        <v>0</v>
      </c>
      <c r="R1632" t="n">
        <v>0.7933379123529094</v>
      </c>
      <c r="S1632" t="n">
        <v>52.82689876787578</v>
      </c>
      <c r="T1632" t="n">
        <v>-20.68290456738875</v>
      </c>
      <c r="U1632" t="n">
        <v>-5.124993992158155</v>
      </c>
      <c r="V1632" t="n">
        <v>0.3822514402016424</v>
      </c>
      <c r="W1632" t="n">
        <v>-33.10754391639615</v>
      </c>
      <c r="X1632" t="n">
        <v>2</v>
      </c>
      <c r="Y1632" t="n">
        <v>10.28146879118747</v>
      </c>
      <c r="Z1632" t="n">
        <v>86.81210416179658</v>
      </c>
      <c r="AA1632" t="n">
        <v>2366.209613869188</v>
      </c>
      <c r="AB1632" t="b">
        <v>0</v>
      </c>
      <c r="AC1632" t="b">
        <v>1</v>
      </c>
      <c r="AD1632" t="n">
        <v>88.70746285240983</v>
      </c>
      <c r="AE1632" t="n">
        <v>0.6917994251187256</v>
      </c>
      <c r="AF1632" t="n">
        <v>0</v>
      </c>
      <c r="AG1632" t="n">
        <v>-0.1228668851931619</v>
      </c>
      <c r="AH1632" t="b">
        <v>0</v>
      </c>
      <c r="AI1632" t="b">
        <v>0</v>
      </c>
      <c r="AJ1632" t="n">
        <v>2366.209613869188</v>
      </c>
      <c r="AK1632" t="n">
        <v>0</v>
      </c>
      <c r="AL1632" t="n">
        <v>-5.124993992158155</v>
      </c>
      <c r="AM1632" t="n">
        <v>0</v>
      </c>
      <c r="AN1632" t="n">
        <v>-4.428507309819678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 spans="1:48">
      <c r="A1633" t="n">
        <v>1630</v>
      </c>
      <c r="B1633" t="n">
        <v>0</v>
      </c>
      <c r="C1633" t="n">
        <v>0</v>
      </c>
      <c r="D1633" t="n">
        <v>0</v>
      </c>
      <c r="E1633" t="n">
        <v>110.1</v>
      </c>
      <c r="F1633" t="n">
        <v>-0.5304086566986435</v>
      </c>
      <c r="G1633" t="n">
        <v>779.7393608335728</v>
      </c>
      <c r="H1633" t="n">
        <v>2878.797720197551</v>
      </c>
      <c r="I1633" t="n">
        <v>-7.491678464372041</v>
      </c>
      <c r="J1633" t="n">
        <v>-7.491678464372041</v>
      </c>
      <c r="K1633" t="n">
        <v>-91.74893967532329</v>
      </c>
      <c r="L1633" t="n">
        <v>6</v>
      </c>
      <c r="M1633" t="n">
        <v>-24.85074205723816</v>
      </c>
      <c r="N1633" t="n">
        <v>2326.068557919621</v>
      </c>
      <c r="O1633" t="b">
        <v>0</v>
      </c>
      <c r="P1633" t="n">
        <v>-7.491678464372041</v>
      </c>
      <c r="Q1633" t="n">
        <v>0</v>
      </c>
      <c r="R1633" t="n">
        <v>0.8213524251092933</v>
      </c>
      <c r="S1633" t="n">
        <v>52.86377916352896</v>
      </c>
      <c r="T1633" t="n">
        <v>-25.26140749316593</v>
      </c>
      <c r="U1633" t="n">
        <v>-6.153308274851041</v>
      </c>
      <c r="V1633" t="n">
        <v>-0.4106654359277684</v>
      </c>
      <c r="W1633" t="n">
        <v>-44.15760379534142</v>
      </c>
      <c r="X1633" t="n">
        <v>2</v>
      </c>
      <c r="Y1633" t="n">
        <v>21.33152867013273</v>
      </c>
      <c r="Z1633" t="n">
        <v>86.6746451947411</v>
      </c>
      <c r="AA1633" t="n">
        <v>2326.068557919621</v>
      </c>
      <c r="AB1633" t="b">
        <v>0</v>
      </c>
      <c r="AC1633" t="b">
        <v>1</v>
      </c>
      <c r="AD1633" t="n">
        <v>88.71373527254104</v>
      </c>
      <c r="AE1633" t="n">
        <v>0.9226961987086266</v>
      </c>
      <c r="AF1633" t="n">
        <v>0</v>
      </c>
      <c r="AG1633" t="n">
        <v>-0.08490757252882669</v>
      </c>
      <c r="AH1633" t="b">
        <v>0</v>
      </c>
      <c r="AI1633" t="b">
        <v>0</v>
      </c>
      <c r="AJ1633" t="n">
        <v>2326.068557919621</v>
      </c>
      <c r="AK1633" t="n">
        <v>0</v>
      </c>
      <c r="AL1633" t="n">
        <v>-6.153308274851041</v>
      </c>
      <c r="AM1633" t="n">
        <v>0</v>
      </c>
      <c r="AN1633" t="n">
        <v>-5.225924818922664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 spans="1:48">
      <c r="A1634" t="n">
        <v>1631</v>
      </c>
      <c r="B1634" t="n">
        <v>0</v>
      </c>
      <c r="C1634" t="n">
        <v>0</v>
      </c>
      <c r="D1634" t="n">
        <v>0</v>
      </c>
      <c r="E1634" t="n">
        <v>108.3</v>
      </c>
      <c r="F1634" t="n">
        <v>-0.4360776834217539</v>
      </c>
      <c r="G1634" t="n">
        <v>766.9915783676289</v>
      </c>
      <c r="H1634" t="n">
        <v>2831.732907333286</v>
      </c>
      <c r="I1634" t="n">
        <v>-1.058887337966742</v>
      </c>
      <c r="J1634" t="n">
        <v>-1.058887337966742</v>
      </c>
      <c r="K1634" t="n">
        <v>-13.18349448166025</v>
      </c>
      <c r="L1634" t="n">
        <v>6</v>
      </c>
      <c r="M1634" t="n">
        <v>-3.570827324393351</v>
      </c>
      <c r="N1634" t="n">
        <v>2288.040189125295</v>
      </c>
      <c r="O1634" t="b">
        <v>0</v>
      </c>
      <c r="P1634" t="n">
        <v>-1.058887337966742</v>
      </c>
      <c r="Q1634" t="n">
        <v>0</v>
      </c>
      <c r="R1634" t="n">
        <v>0</v>
      </c>
      <c r="S1634" t="n">
        <v>52.90075141194784</v>
      </c>
      <c r="T1634" t="n">
        <v>0.1981365126072464</v>
      </c>
      <c r="U1634" t="n">
        <v>0.04747410447657827</v>
      </c>
      <c r="V1634" t="n">
        <v>3.768963837000597</v>
      </c>
      <c r="W1634" t="n">
        <v>0</v>
      </c>
      <c r="X1634" t="n">
        <v>0</v>
      </c>
      <c r="Y1634" t="n">
        <v>-22.82607512520868</v>
      </c>
      <c r="Z1634" t="n">
        <v>86.56630784936939</v>
      </c>
      <c r="AA1634" t="n">
        <v>2288.040189125295</v>
      </c>
      <c r="AB1634" t="b">
        <v>0</v>
      </c>
      <c r="AC1634" t="b">
        <v>1</v>
      </c>
      <c r="AD1634" t="n">
        <v>88.71343873554599</v>
      </c>
      <c r="AE1634" t="n">
        <v>-0</v>
      </c>
      <c r="AF1634" t="n">
        <v>0</v>
      </c>
      <c r="AG1634" t="n">
        <v>-0.03968896204676176</v>
      </c>
      <c r="AH1634" t="b">
        <v>0</v>
      </c>
      <c r="AI1634" t="b">
        <v>0</v>
      </c>
      <c r="AJ1634" t="n">
        <v>2288.040189125295</v>
      </c>
      <c r="AK1634" t="n">
        <v>0</v>
      </c>
      <c r="AL1634" t="n">
        <v>0.04747410447657827</v>
      </c>
      <c r="AM1634" t="n">
        <v>0</v>
      </c>
      <c r="AN1634" t="n">
        <v>0.05076442893836107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1.454888675427001</v>
      </c>
      <c r="AU1634" t="n">
        <v>0.4629962900478417</v>
      </c>
      <c r="AV1634" t="n">
        <v>1.454888675427001</v>
      </c>
    </row>
    <row r="1635" spans="1:48">
      <c r="A1635" t="n">
        <v>1632</v>
      </c>
      <c r="B1635" t="n">
        <v>0</v>
      </c>
      <c r="C1635" t="n">
        <v>0</v>
      </c>
      <c r="D1635" t="n">
        <v>0</v>
      </c>
      <c r="E1635" t="n">
        <v>107</v>
      </c>
      <c r="F1635" t="n">
        <v>-0.3086139429476784</v>
      </c>
      <c r="G1635" t="n">
        <v>757.7848465866695</v>
      </c>
      <c r="H1635" t="n">
        <v>2797.741653597984</v>
      </c>
      <c r="I1635" t="n">
        <v>7.82895541520145</v>
      </c>
      <c r="J1635" t="n">
        <v>7.82895541520145</v>
      </c>
      <c r="K1635" t="n">
        <v>98.6573135518246</v>
      </c>
      <c r="L1635" t="n">
        <v>6</v>
      </c>
      <c r="M1635" t="n">
        <v>26.7219159132786</v>
      </c>
      <c r="N1635" t="n">
        <v>2260.575256107171</v>
      </c>
      <c r="O1635" t="b">
        <v>0</v>
      </c>
      <c r="P1635" t="n">
        <v>7.82895541520145</v>
      </c>
      <c r="Q1635" t="n">
        <v>0</v>
      </c>
      <c r="R1635" t="n">
        <v>0.8819390832107236</v>
      </c>
      <c r="S1635" t="n">
        <v>52.90075141194784</v>
      </c>
      <c r="T1635" t="n">
        <v>37.49882360366089</v>
      </c>
      <c r="U1635" t="n">
        <v>8.876979787197913</v>
      </c>
      <c r="V1635" t="n">
        <v>4.427145493167565</v>
      </c>
      <c r="W1635" t="n">
        <v>0</v>
      </c>
      <c r="X1635" t="n">
        <v>0</v>
      </c>
      <c r="Y1635" t="n">
        <v>-22.82607512520868</v>
      </c>
      <c r="Z1635" t="n">
        <v>86.54655549347898</v>
      </c>
      <c r="AA1635" t="n">
        <v>2260.575256107171</v>
      </c>
      <c r="AB1635" t="b">
        <v>0</v>
      </c>
      <c r="AC1635" t="b">
        <v>1</v>
      </c>
      <c r="AD1635" t="n">
        <v>88.70438076922646</v>
      </c>
      <c r="AE1635" t="n">
        <v>-0</v>
      </c>
      <c r="AF1635" t="n">
        <v>0</v>
      </c>
      <c r="AG1635" t="n">
        <v>-0.0167484082400593</v>
      </c>
      <c r="AH1635" t="b">
        <v>0</v>
      </c>
      <c r="AI1635" t="b">
        <v>0</v>
      </c>
      <c r="AJ1635" t="n">
        <v>2260.575256107171</v>
      </c>
      <c r="AK1635" t="n">
        <v>0</v>
      </c>
      <c r="AL1635" t="n">
        <v>8.876979787197913</v>
      </c>
      <c r="AM1635" t="n">
        <v>0</v>
      </c>
      <c r="AN1635" t="n">
        <v>8.8786369329206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2.821086427138547</v>
      </c>
      <c r="AU1635" t="n">
        <v>0.8977680366410993</v>
      </c>
      <c r="AV1635" t="n">
        <v>2.821086427138547</v>
      </c>
    </row>
    <row r="1636" spans="1:48">
      <c r="A1636" t="n">
        <v>1633</v>
      </c>
      <c r="B1636" t="n">
        <v>0</v>
      </c>
      <c r="C1636" t="n">
        <v>0</v>
      </c>
      <c r="D1636" t="n">
        <v>0</v>
      </c>
      <c r="E1636" t="n">
        <v>106.1</v>
      </c>
      <c r="F1636" t="n">
        <v>-0.1627998781208824</v>
      </c>
      <c r="G1636" t="n">
        <v>751.4109553536974</v>
      </c>
      <c r="H1636" t="n">
        <v>2774.209247165851</v>
      </c>
      <c r="I1636" t="n">
        <v>18.05932505189729</v>
      </c>
      <c r="J1636" t="n">
        <v>18.05932505189729</v>
      </c>
      <c r="K1636" t="n">
        <v>229.5067031243765</v>
      </c>
      <c r="L1636" t="n">
        <v>6</v>
      </c>
      <c r="M1636" t="n">
        <v>62.16324569999362</v>
      </c>
      <c r="N1636" t="n">
        <v>2241.561071710008</v>
      </c>
      <c r="O1636" t="b">
        <v>0</v>
      </c>
      <c r="P1636" t="n">
        <v>18.05932505189729</v>
      </c>
      <c r="Q1636" t="n">
        <v>0</v>
      </c>
      <c r="R1636" t="n">
        <v>0.9292948805055558</v>
      </c>
      <c r="S1636" t="n">
        <v>52.92628486662923</v>
      </c>
      <c r="T1636" t="n">
        <v>82.78826413300639</v>
      </c>
      <c r="U1636" t="n">
        <v>19.43336332819636</v>
      </c>
      <c r="V1636" t="n">
        <v>5.853554108261804</v>
      </c>
      <c r="W1636" t="n">
        <v>0</v>
      </c>
      <c r="X1636" t="n">
        <v>0</v>
      </c>
      <c r="Y1636" t="n">
        <v>-22.82607512520868</v>
      </c>
      <c r="Z1636" t="n">
        <v>86.58960758270293</v>
      </c>
      <c r="AA1636" t="n">
        <v>2241.561071710008</v>
      </c>
      <c r="AB1636" t="b">
        <v>0</v>
      </c>
      <c r="AC1636" t="b">
        <v>1</v>
      </c>
      <c r="AD1636" t="n">
        <v>88.69532280290693</v>
      </c>
      <c r="AE1636" t="n">
        <v>-0</v>
      </c>
      <c r="AF1636" t="n">
        <v>0</v>
      </c>
      <c r="AG1636" t="n">
        <v>0.01049607006652148</v>
      </c>
      <c r="AH1636" t="b">
        <v>0</v>
      </c>
      <c r="AI1636" t="b">
        <v>0</v>
      </c>
      <c r="AJ1636" t="n">
        <v>2241.561071710008</v>
      </c>
      <c r="AK1636" t="n">
        <v>0</v>
      </c>
      <c r="AL1636" t="n">
        <v>19.43336332819636</v>
      </c>
      <c r="AM1636" t="n">
        <v>0</v>
      </c>
      <c r="AN1636" t="n">
        <v>19.4338563632874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4.50481597082995</v>
      </c>
      <c r="AU1636" t="n">
        <v>1.433589467751125</v>
      </c>
      <c r="AV1636" t="n">
        <v>4.50481597082995</v>
      </c>
    </row>
    <row r="1637" spans="1:48">
      <c r="A1637" t="n">
        <v>1634</v>
      </c>
      <c r="B1637" t="n">
        <v>0</v>
      </c>
      <c r="C1637" t="n">
        <v>0</v>
      </c>
      <c r="D1637" t="n">
        <v>0</v>
      </c>
      <c r="E1637" t="n">
        <v>105.8</v>
      </c>
      <c r="F1637" t="n">
        <v>-0.04018654456879922</v>
      </c>
      <c r="G1637" t="n">
        <v>749.2863249427068</v>
      </c>
      <c r="H1637" t="n">
        <v>2766.365111688473</v>
      </c>
      <c r="I1637" t="n">
        <v>26.81584399213758</v>
      </c>
      <c r="J1637" t="n">
        <v>26.81584399213758</v>
      </c>
      <c r="K1637" t="n">
        <v>341.7551327810077</v>
      </c>
      <c r="L1637" t="n">
        <v>6</v>
      </c>
      <c r="M1637" t="n">
        <v>92.56639566116135</v>
      </c>
      <c r="N1637" t="n">
        <v>2235.223010244287</v>
      </c>
      <c r="O1637" t="b">
        <v>0</v>
      </c>
      <c r="P1637" t="n">
        <v>26.81584399213758</v>
      </c>
      <c r="Q1637" t="n">
        <v>0</v>
      </c>
      <c r="R1637" t="n">
        <v>0.9417731387724524</v>
      </c>
      <c r="S1637" t="n">
        <v>52.96155864511577</v>
      </c>
      <c r="T1637" t="n">
        <v>121.6454007353612</v>
      </c>
      <c r="U1637" t="n">
        <v>28.47378300371839</v>
      </c>
      <c r="V1637" t="n">
        <v>7.083029867587285</v>
      </c>
      <c r="W1637" t="n">
        <v>0</v>
      </c>
      <c r="X1637" t="n">
        <v>0</v>
      </c>
      <c r="Y1637" t="n">
        <v>-22.82607512520868</v>
      </c>
      <c r="Z1637" t="n">
        <v>86.65611353678665</v>
      </c>
      <c r="AA1637" t="n">
        <v>2235.223010244287</v>
      </c>
      <c r="AB1637" t="b">
        <v>0</v>
      </c>
      <c r="AC1637" t="b">
        <v>1</v>
      </c>
      <c r="AD1637" t="n">
        <v>88.6862648365874</v>
      </c>
      <c r="AE1637" t="n">
        <v>-0</v>
      </c>
      <c r="AF1637" t="n">
        <v>0</v>
      </c>
      <c r="AG1637" t="n">
        <v>0.03185338497209422</v>
      </c>
      <c r="AH1637" t="b">
        <v>0</v>
      </c>
      <c r="AI1637" t="b">
        <v>0</v>
      </c>
      <c r="AJ1637" t="n">
        <v>2235.223010244287</v>
      </c>
      <c r="AK1637" t="n">
        <v>0</v>
      </c>
      <c r="AL1637" t="n">
        <v>28.47378300371839</v>
      </c>
      <c r="AM1637" t="n">
        <v>0</v>
      </c>
      <c r="AN1637" t="n">
        <v>28.47383778539518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5.990889811194009</v>
      </c>
      <c r="AU1637" t="n">
        <v>1.906509964313358</v>
      </c>
      <c r="AV1637" t="n">
        <v>5.990889811194009</v>
      </c>
    </row>
    <row r="1638" spans="1:48">
      <c r="A1638" t="n">
        <v>1635</v>
      </c>
      <c r="B1638" t="n">
        <v>0</v>
      </c>
      <c r="C1638" t="n">
        <v>0</v>
      </c>
      <c r="D1638" t="n">
        <v>0</v>
      </c>
      <c r="E1638" t="n">
        <v>105.7</v>
      </c>
      <c r="F1638" t="n">
        <v>-0.009787276937260003</v>
      </c>
      <c r="G1638" t="n">
        <v>748.5781148057099</v>
      </c>
      <c r="H1638" t="n">
        <v>2763.750399862681</v>
      </c>
      <c r="I1638" t="n">
        <v>28.96246518842192</v>
      </c>
      <c r="J1638" t="n">
        <v>28.96246518842192</v>
      </c>
      <c r="K1638" t="n">
        <v>369.4620033122932</v>
      </c>
      <c r="L1638" t="n">
        <v>6</v>
      </c>
      <c r="M1638" t="n">
        <v>100.0709651441747</v>
      </c>
      <c r="N1638" t="n">
        <v>2233.110323089047</v>
      </c>
      <c r="O1638" t="b">
        <v>0</v>
      </c>
      <c r="P1638" t="n">
        <v>28.96246518842192</v>
      </c>
      <c r="Q1638" t="n">
        <v>0</v>
      </c>
      <c r="R1638" t="n">
        <v>0.9437316363838657</v>
      </c>
      <c r="S1638" t="n">
        <v>53.00469212108422</v>
      </c>
      <c r="T1638" t="n">
        <v>131.2345582277147</v>
      </c>
      <c r="U1638" t="n">
        <v>30.68930199203511</v>
      </c>
      <c r="V1638" t="n">
        <v>7.384353841359797</v>
      </c>
      <c r="W1638" t="n">
        <v>0</v>
      </c>
      <c r="X1638" t="n">
        <v>0</v>
      </c>
      <c r="Y1638" t="n">
        <v>-22.82607512520868</v>
      </c>
      <c r="Z1638" t="n">
        <v>86.68845624652192</v>
      </c>
      <c r="AA1638" t="n">
        <v>2233.110323089047</v>
      </c>
      <c r="AB1638" t="b">
        <v>0</v>
      </c>
      <c r="AC1638" t="b">
        <v>1</v>
      </c>
      <c r="AD1638" t="n">
        <v>88.67720687026787</v>
      </c>
      <c r="AE1638" t="n">
        <v>-0</v>
      </c>
      <c r="AF1638" t="n">
        <v>0</v>
      </c>
      <c r="AG1638" t="n">
        <v>0.04408894215708908</v>
      </c>
      <c r="AH1638" t="b">
        <v>0</v>
      </c>
      <c r="AI1638" t="b">
        <v>0</v>
      </c>
      <c r="AJ1638" t="n">
        <v>2233.110323089047</v>
      </c>
      <c r="AK1638" t="n">
        <v>0</v>
      </c>
      <c r="AL1638" t="n">
        <v>30.68930199203511</v>
      </c>
      <c r="AM1638" t="n">
        <v>0</v>
      </c>
      <c r="AN1638" t="n">
        <v>30.6893054158899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6.359861944462526</v>
      </c>
      <c r="AU1638" t="n">
        <v>2.023929758500857</v>
      </c>
      <c r="AV1638" t="n">
        <v>6.359861944462526</v>
      </c>
    </row>
    <row r="1639" spans="1:48">
      <c r="A1639" t="n">
        <v>1636</v>
      </c>
      <c r="B1639" t="n">
        <v>0</v>
      </c>
      <c r="C1639" t="n">
        <v>0</v>
      </c>
      <c r="D1639" t="n">
        <v>0</v>
      </c>
      <c r="E1639" t="n">
        <v>105.7</v>
      </c>
      <c r="F1639" t="n">
        <v>-0.003997681015473376</v>
      </c>
      <c r="G1639" t="n">
        <v>748.5781148057099</v>
      </c>
      <c r="H1639" t="n">
        <v>2763.750399862681</v>
      </c>
      <c r="I1639" t="n">
        <v>29.38330123570787</v>
      </c>
      <c r="J1639" t="n">
        <v>29.38330123570787</v>
      </c>
      <c r="K1639" t="n">
        <v>374.8304320038692</v>
      </c>
      <c r="L1639" t="n">
        <v>6</v>
      </c>
      <c r="M1639" t="n">
        <v>101.5250357540274</v>
      </c>
      <c r="N1639" t="n">
        <v>2233.110323089047</v>
      </c>
      <c r="O1639" t="b">
        <v>0</v>
      </c>
      <c r="P1639" t="n">
        <v>29.38330123570787</v>
      </c>
      <c r="Q1639" t="n">
        <v>0</v>
      </c>
      <c r="R1639" t="n">
        <v>0.9440893326715435</v>
      </c>
      <c r="S1639" t="n">
        <v>53.04971149156064</v>
      </c>
      <c r="T1639" t="n">
        <v>133.0910035491271</v>
      </c>
      <c r="U1639" t="n">
        <v>31.12343315283552</v>
      </c>
      <c r="V1639" t="n">
        <v>7.441206823845675</v>
      </c>
      <c r="W1639" t="n">
        <v>0</v>
      </c>
      <c r="X1639" t="n">
        <v>0</v>
      </c>
      <c r="Y1639" t="n">
        <v>-22.82607512520868</v>
      </c>
      <c r="Z1639" t="n">
        <v>86.7207989562572</v>
      </c>
      <c r="AA1639" t="n">
        <v>2233.110323089047</v>
      </c>
      <c r="AB1639" t="b">
        <v>0</v>
      </c>
      <c r="AC1639" t="b">
        <v>1</v>
      </c>
      <c r="AD1639" t="n">
        <v>88.66814890394834</v>
      </c>
      <c r="AE1639" t="n">
        <v>-0</v>
      </c>
      <c r="AF1639" t="n">
        <v>0</v>
      </c>
      <c r="AG1639" t="n">
        <v>0.04283594001711527</v>
      </c>
      <c r="AH1639" t="b">
        <v>0</v>
      </c>
      <c r="AI1639" t="b">
        <v>0</v>
      </c>
      <c r="AJ1639" t="n">
        <v>2233.110323089047</v>
      </c>
      <c r="AK1639" t="n">
        <v>0</v>
      </c>
      <c r="AL1639" t="n">
        <v>31.12343315283552</v>
      </c>
      <c r="AM1639" t="n">
        <v>0</v>
      </c>
      <c r="AN1639" t="n">
        <v>31.12343657669032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6.432759322030029</v>
      </c>
      <c r="AU1639" t="n">
        <v>2.047128245050397</v>
      </c>
      <c r="AV1639" t="n">
        <v>6.432759322030029</v>
      </c>
    </row>
    <row r="1640" spans="1:48">
      <c r="A1640" t="n">
        <v>1637</v>
      </c>
      <c r="B1640" t="n">
        <v>0</v>
      </c>
      <c r="C1640" t="n">
        <v>0</v>
      </c>
      <c r="D1640" t="n">
        <v>0</v>
      </c>
      <c r="E1640" t="n">
        <v>105.6</v>
      </c>
      <c r="F1640" t="n">
        <v>-0.05755533233416088</v>
      </c>
      <c r="G1640" t="n">
        <v>747.8699046687129</v>
      </c>
      <c r="H1640" t="n">
        <v>2761.135688036888</v>
      </c>
      <c r="I1640" t="n">
        <v>25.4285311156023</v>
      </c>
      <c r="J1640" t="n">
        <v>25.4285311156023</v>
      </c>
      <c r="K1640" t="n">
        <v>324.6882697658699</v>
      </c>
      <c r="L1640" t="n">
        <v>6</v>
      </c>
      <c r="M1640" t="n">
        <v>87.94373503950972</v>
      </c>
      <c r="N1640" t="n">
        <v>2230.997635933806</v>
      </c>
      <c r="O1640" t="b">
        <v>0</v>
      </c>
      <c r="P1640" t="n">
        <v>25.4285311156023</v>
      </c>
      <c r="Q1640" t="n">
        <v>0</v>
      </c>
      <c r="R1640" t="n">
        <v>0.9404949960367264</v>
      </c>
      <c r="S1640" t="n">
        <v>53.09509466606903</v>
      </c>
      <c r="T1640" t="n">
        <v>115.7276292757295</v>
      </c>
      <c r="U1640" t="n">
        <v>27.03739118523638</v>
      </c>
      <c r="V1640" t="n">
        <v>6.886373038712563</v>
      </c>
      <c r="W1640" t="n">
        <v>0</v>
      </c>
      <c r="X1640" t="n">
        <v>0</v>
      </c>
      <c r="Y1640" t="n">
        <v>-22.82607512520868</v>
      </c>
      <c r="Z1640" t="n">
        <v>86.75345801381249</v>
      </c>
      <c r="AA1640" t="n">
        <v>2230.997635933806</v>
      </c>
      <c r="AB1640" t="b">
        <v>0</v>
      </c>
      <c r="AC1640" t="b">
        <v>1</v>
      </c>
      <c r="AD1640" t="n">
        <v>88.6590909376288</v>
      </c>
      <c r="AE1640" t="n">
        <v>-0</v>
      </c>
      <c r="AF1640" t="n">
        <v>0</v>
      </c>
      <c r="AG1640" t="n">
        <v>0.02874250458355965</v>
      </c>
      <c r="AH1640" t="b">
        <v>0</v>
      </c>
      <c r="AI1640" t="b">
        <v>0</v>
      </c>
      <c r="AJ1640" t="n">
        <v>2230.997635933806</v>
      </c>
      <c r="AK1640" t="n">
        <v>0</v>
      </c>
      <c r="AL1640" t="n">
        <v>27.03739118523638</v>
      </c>
      <c r="AM1640" t="n">
        <v>0</v>
      </c>
      <c r="AN1640" t="n">
        <v>27.03744596691316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5.748041969469048</v>
      </c>
      <c r="AU1640" t="n">
        <v>1.829227316050402</v>
      </c>
      <c r="AV1640" t="n">
        <v>5.748041969469048</v>
      </c>
    </row>
    <row r="1641" spans="1:48">
      <c r="A1641" t="n">
        <v>1638</v>
      </c>
      <c r="B1641" t="n">
        <v>0</v>
      </c>
      <c r="C1641" t="n">
        <v>0</v>
      </c>
      <c r="D1641" t="n">
        <v>0</v>
      </c>
      <c r="E1641" t="n">
        <v>105.3</v>
      </c>
      <c r="F1641" t="n">
        <v>-0.09911432298122413</v>
      </c>
      <c r="G1641" t="n">
        <v>745.7452742577223</v>
      </c>
      <c r="H1641" t="n">
        <v>2753.291552559511</v>
      </c>
      <c r="I1641" t="n">
        <v>22.23446042583401</v>
      </c>
      <c r="J1641" t="n">
        <v>22.23446042583401</v>
      </c>
      <c r="K1641" t="n">
        <v>284.7131109700868</v>
      </c>
      <c r="L1641" t="n">
        <v>6</v>
      </c>
      <c r="M1641" t="n">
        <v>77.11622724000183</v>
      </c>
      <c r="N1641" t="n">
        <v>2224.659574468085</v>
      </c>
      <c r="O1641" t="b">
        <v>0</v>
      </c>
      <c r="P1641" t="n">
        <v>22.23446042583401</v>
      </c>
      <c r="Q1641" t="n">
        <v>0</v>
      </c>
      <c r="R1641" t="n">
        <v>0.936780912042658</v>
      </c>
      <c r="S1641" t="n">
        <v>53.13689448206109</v>
      </c>
      <c r="T1641" t="n">
        <v>101.8817463828574</v>
      </c>
      <c r="U1641" t="n">
        <v>23.73496314880243</v>
      </c>
      <c r="V1641" t="n">
        <v>6.440871085825492</v>
      </c>
      <c r="W1641" t="n">
        <v>0</v>
      </c>
      <c r="X1641" t="n">
        <v>0</v>
      </c>
      <c r="Y1641" t="n">
        <v>-22.82607512520868</v>
      </c>
      <c r="Z1641" t="n">
        <v>86.7545075421893</v>
      </c>
      <c r="AA1641" t="n">
        <v>2224.659574468085</v>
      </c>
      <c r="AB1641" t="b">
        <v>0</v>
      </c>
      <c r="AC1641" t="b">
        <v>1</v>
      </c>
      <c r="AD1641" t="n">
        <v>88.65003297130927</v>
      </c>
      <c r="AE1641" t="n">
        <v>-0</v>
      </c>
      <c r="AF1641" t="n">
        <v>0</v>
      </c>
      <c r="AG1641" t="n">
        <v>0.006832013651072388</v>
      </c>
      <c r="AH1641" t="b">
        <v>0</v>
      </c>
      <c r="AI1641" t="b">
        <v>0</v>
      </c>
      <c r="AJ1641" t="n">
        <v>2224.659574468085</v>
      </c>
      <c r="AK1641" t="n">
        <v>0</v>
      </c>
      <c r="AL1641" t="n">
        <v>23.73496314880243</v>
      </c>
      <c r="AM1641" t="n">
        <v>0</v>
      </c>
      <c r="AN1641" t="n">
        <v>23.73513091768757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5.195742778040022</v>
      </c>
      <c r="AU1641" t="n">
        <v>1.653466461665436</v>
      </c>
      <c r="AV1641" t="n">
        <v>5.195742778040022</v>
      </c>
    </row>
    <row r="1642" spans="1:48">
      <c r="A1642" t="n">
        <v>1639</v>
      </c>
      <c r="B1642" t="n">
        <v>0</v>
      </c>
      <c r="C1642" t="n">
        <v>0</v>
      </c>
      <c r="D1642" t="n">
        <v>0</v>
      </c>
      <c r="E1642" t="n">
        <v>104.9</v>
      </c>
      <c r="F1642" t="n">
        <v>-0.1293207090742765</v>
      </c>
      <c r="G1642" t="n">
        <v>742.9124337097348</v>
      </c>
      <c r="H1642" t="n">
        <v>2742.832705256341</v>
      </c>
      <c r="I1642" t="n">
        <v>19.82208705027723</v>
      </c>
      <c r="J1642" t="n">
        <v>19.82208705027723</v>
      </c>
      <c r="K1642" t="n">
        <v>254.790443123644</v>
      </c>
      <c r="L1642" t="n">
        <v>6</v>
      </c>
      <c r="M1642" t="n">
        <v>69.01149597065113</v>
      </c>
      <c r="N1642" t="n">
        <v>2216.208825847124</v>
      </c>
      <c r="O1642" t="b">
        <v>0</v>
      </c>
      <c r="P1642" t="n">
        <v>19.82208705027723</v>
      </c>
      <c r="Q1642" t="n">
        <v>0</v>
      </c>
      <c r="R1642" t="n">
        <v>0.9332925236542621</v>
      </c>
      <c r="S1642" t="n">
        <v>53.17572511132651</v>
      </c>
      <c r="T1642" t="n">
        <v>91.51500213029672</v>
      </c>
      <c r="U1642" t="n">
        <v>21.23887907369578</v>
      </c>
      <c r="V1642" t="n">
        <v>6.104734839886916</v>
      </c>
      <c r="W1642" t="n">
        <v>0</v>
      </c>
      <c r="X1642" t="n">
        <v>0</v>
      </c>
      <c r="Y1642" t="n">
        <v>-22.82607512520868</v>
      </c>
      <c r="Z1642" t="n">
        <v>86.75100314918235</v>
      </c>
      <c r="AA1642" t="n">
        <v>2216.208825847124</v>
      </c>
      <c r="AB1642" t="b">
        <v>0</v>
      </c>
      <c r="AC1642" t="b">
        <v>1</v>
      </c>
      <c r="AD1642" t="n">
        <v>88.64097500498974</v>
      </c>
      <c r="AE1642" t="n">
        <v>-0</v>
      </c>
      <c r="AF1642" t="n">
        <v>0</v>
      </c>
      <c r="AG1642" t="n">
        <v>-0.007455205203282855</v>
      </c>
      <c r="AH1642" t="b">
        <v>0</v>
      </c>
      <c r="AI1642" t="b">
        <v>0</v>
      </c>
      <c r="AJ1642" t="n">
        <v>2216.208825847124</v>
      </c>
      <c r="AK1642" t="n">
        <v>0</v>
      </c>
      <c r="AL1642" t="n">
        <v>21.23887907369578</v>
      </c>
      <c r="AM1642" t="n">
        <v>0</v>
      </c>
      <c r="AN1642" t="n">
        <v>21.23915640593449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4.778050709531538</v>
      </c>
      <c r="AU1642" t="n">
        <v>1.520542285837978</v>
      </c>
      <c r="AV1642" t="n">
        <v>4.778050709531538</v>
      </c>
    </row>
    <row r="1643" spans="1:48">
      <c r="A1643" t="n">
        <v>1640</v>
      </c>
      <c r="B1643" t="n">
        <v>0</v>
      </c>
      <c r="C1643" t="n">
        <v>0</v>
      </c>
      <c r="D1643" t="n">
        <v>0</v>
      </c>
      <c r="E1643" t="n">
        <v>104.4</v>
      </c>
      <c r="F1643" t="n">
        <v>-0.1336028407216769</v>
      </c>
      <c r="G1643" t="n">
        <v>739.3713830247503</v>
      </c>
      <c r="H1643" t="n">
        <v>2729.759146127378</v>
      </c>
      <c r="I1643" t="n">
        <v>19.23565159435003</v>
      </c>
      <c r="J1643" t="n">
        <v>19.23565159435003</v>
      </c>
      <c r="K1643" t="n">
        <v>248.4366399719171</v>
      </c>
      <c r="L1643" t="n">
        <v>6</v>
      </c>
      <c r="M1643" t="n">
        <v>67.29053086996672</v>
      </c>
      <c r="N1643" t="n">
        <v>2205.645390070922</v>
      </c>
      <c r="O1643" t="b">
        <v>0</v>
      </c>
      <c r="P1643" t="n">
        <v>19.23565159435003</v>
      </c>
      <c r="Q1643" t="n">
        <v>0</v>
      </c>
      <c r="R1643" t="n">
        <v>0.9325218946538736</v>
      </c>
      <c r="S1643" t="n">
        <v>53.2122529097602</v>
      </c>
      <c r="T1643" t="n">
        <v>89.30660016137629</v>
      </c>
      <c r="U1643" t="n">
        <v>20.62756027995436</v>
      </c>
      <c r="V1643" t="n">
        <v>6.026240173793724</v>
      </c>
      <c r="W1643" t="n">
        <v>0</v>
      </c>
      <c r="X1643" t="n">
        <v>0</v>
      </c>
      <c r="Y1643" t="n">
        <v>-22.82607512520868</v>
      </c>
      <c r="Z1643" t="n">
        <v>86.7474987561754</v>
      </c>
      <c r="AA1643" t="n">
        <v>2205.645390070922</v>
      </c>
      <c r="AB1643" t="b">
        <v>0</v>
      </c>
      <c r="AC1643" t="b">
        <v>1</v>
      </c>
      <c r="AD1643" t="n">
        <v>88.63191703867021</v>
      </c>
      <c r="AE1643" t="n">
        <v>-0</v>
      </c>
      <c r="AF1643" t="n">
        <v>0</v>
      </c>
      <c r="AG1643" t="n">
        <v>-0.01372496620401614</v>
      </c>
      <c r="AH1643" t="b">
        <v>0</v>
      </c>
      <c r="AI1643" t="b">
        <v>0</v>
      </c>
      <c r="AJ1643" t="n">
        <v>2205.645390070922</v>
      </c>
      <c r="AK1643" t="n">
        <v>0</v>
      </c>
      <c r="AL1643" t="n">
        <v>20.62756027995436</v>
      </c>
      <c r="AM1643" t="n">
        <v>0</v>
      </c>
      <c r="AN1643" t="n">
        <v>20.62783761219308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4.668878536310604</v>
      </c>
      <c r="AU1643" t="n">
        <v>1.485799894869186</v>
      </c>
      <c r="AV1643" t="n">
        <v>4.668878536310604</v>
      </c>
    </row>
    <row r="1644" spans="1:48">
      <c r="A1644" t="n">
        <v>1641</v>
      </c>
      <c r="B1644" t="n">
        <v>0</v>
      </c>
      <c r="C1644" t="n">
        <v>0</v>
      </c>
      <c r="D1644" t="n">
        <v>0</v>
      </c>
      <c r="E1644" t="n">
        <v>104</v>
      </c>
      <c r="F1644" t="n">
        <v>-0.08626792803900329</v>
      </c>
      <c r="G1644" t="n">
        <v>736.5385424767628</v>
      </c>
      <c r="H1644" t="n">
        <v>2719.300298824208</v>
      </c>
      <c r="I1644" t="n">
        <v>22.40080713430591</v>
      </c>
      <c r="J1644" t="n">
        <v>22.40080713430591</v>
      </c>
      <c r="K1644" t="n">
        <v>290.4287267317413</v>
      </c>
      <c r="L1644" t="n">
        <v>6</v>
      </c>
      <c r="M1644" t="n">
        <v>78.66433551780642</v>
      </c>
      <c r="N1644" t="n">
        <v>2197.19464144996</v>
      </c>
      <c r="O1644" t="b">
        <v>0</v>
      </c>
      <c r="P1644" t="n">
        <v>22.40080713430591</v>
      </c>
      <c r="Q1644" t="n">
        <v>0</v>
      </c>
      <c r="R1644" t="n">
        <v>0.9375941680573824</v>
      </c>
      <c r="S1644" t="n">
        <v>53.24810953316981</v>
      </c>
      <c r="T1644" t="n">
        <v>103.8368776227455</v>
      </c>
      <c r="U1644" t="n">
        <v>23.89179444313154</v>
      </c>
      <c r="V1644" t="n">
        <v>6.480026734371208</v>
      </c>
      <c r="W1644" t="n">
        <v>0</v>
      </c>
      <c r="X1644" t="n">
        <v>0</v>
      </c>
      <c r="Y1644" t="n">
        <v>-22.82607512520868</v>
      </c>
      <c r="Z1644" t="n">
        <v>86.74854828455221</v>
      </c>
      <c r="AA1644" t="n">
        <v>2197.19464144996</v>
      </c>
      <c r="AB1644" t="b">
        <v>0</v>
      </c>
      <c r="AC1644" t="b">
        <v>1</v>
      </c>
      <c r="AD1644" t="n">
        <v>88.62285907235068</v>
      </c>
      <c r="AE1644" t="n">
        <v>-0</v>
      </c>
      <c r="AF1644" t="n">
        <v>0</v>
      </c>
      <c r="AG1644" t="n">
        <v>-0.01241720021178955</v>
      </c>
      <c r="AH1644" t="b">
        <v>0</v>
      </c>
      <c r="AI1644" t="b">
        <v>0</v>
      </c>
      <c r="AJ1644" t="n">
        <v>2197.19464144996</v>
      </c>
      <c r="AK1644" t="n">
        <v>0</v>
      </c>
      <c r="AL1644" t="n">
        <v>23.89179444313154</v>
      </c>
      <c r="AM1644" t="n">
        <v>0</v>
      </c>
      <c r="AN1644" t="n">
        <v>23.8919177019043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5.198488700412029</v>
      </c>
      <c r="AU1644" t="n">
        <v>1.654340309879716</v>
      </c>
      <c r="AV1644" t="n">
        <v>5.198488700412029</v>
      </c>
    </row>
    <row r="1645" spans="1:48">
      <c r="A1645" t="n">
        <v>1642</v>
      </c>
      <c r="B1645" t="n">
        <v>0</v>
      </c>
      <c r="C1645" t="n">
        <v>0</v>
      </c>
      <c r="D1645" t="n">
        <v>0</v>
      </c>
      <c r="E1645" t="n">
        <v>103.8</v>
      </c>
      <c r="F1645" t="n">
        <v>-0.02132544712230811</v>
      </c>
      <c r="G1645" t="n">
        <v>735.122122202769</v>
      </c>
      <c r="H1645" t="n">
        <v>2714.070875172623</v>
      </c>
      <c r="I1645" t="n">
        <v>26.92050723793288</v>
      </c>
      <c r="J1645" t="n">
        <v>26.92050723793288</v>
      </c>
      <c r="K1645" t="n">
        <v>349.6995942350129</v>
      </c>
      <c r="L1645" t="n">
        <v>6</v>
      </c>
      <c r="M1645" t="n">
        <v>94.71819995531227</v>
      </c>
      <c r="N1645" t="n">
        <v>2192.96926713948</v>
      </c>
      <c r="O1645" t="b">
        <v>0</v>
      </c>
      <c r="P1645" t="n">
        <v>26.92050723793288</v>
      </c>
      <c r="Q1645" t="n">
        <v>0</v>
      </c>
      <c r="R1645" t="n">
        <v>0.9426948296879154</v>
      </c>
      <c r="S1645" t="n">
        <v>53.28672741522617</v>
      </c>
      <c r="T1645" t="n">
        <v>124.3514775964206</v>
      </c>
      <c r="U1645" t="n">
        <v>28.55696922284497</v>
      </c>
      <c r="V1645" t="n">
        <v>7.125982602222265</v>
      </c>
      <c r="W1645" t="n">
        <v>0</v>
      </c>
      <c r="X1645" t="n">
        <v>0</v>
      </c>
      <c r="Y1645" t="n">
        <v>-22.82607512520868</v>
      </c>
      <c r="Z1645" t="n">
        <v>86.75734501302043</v>
      </c>
      <c r="AA1645" t="n">
        <v>2192.96926713948</v>
      </c>
      <c r="AB1645" t="b">
        <v>0</v>
      </c>
      <c r="AC1645" t="b">
        <v>1</v>
      </c>
      <c r="AD1645" t="n">
        <v>88.61380110603115</v>
      </c>
      <c r="AE1645" t="n">
        <v>-0</v>
      </c>
      <c r="AF1645" t="n">
        <v>0</v>
      </c>
      <c r="AG1645" t="n">
        <v>0.02085314654313336</v>
      </c>
      <c r="AH1645" t="b">
        <v>0</v>
      </c>
      <c r="AI1645" t="b">
        <v>0</v>
      </c>
      <c r="AJ1645" t="n">
        <v>2192.96926713948</v>
      </c>
      <c r="AK1645" t="n">
        <v>0</v>
      </c>
      <c r="AL1645" t="n">
        <v>28.55696922284497</v>
      </c>
      <c r="AM1645" t="n">
        <v>0</v>
      </c>
      <c r="AN1645" t="n">
        <v>28.55697264669977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5.969940128261654</v>
      </c>
      <c r="AU1645" t="n">
        <v>1.899843044954382</v>
      </c>
      <c r="AV1645" t="n">
        <v>5.969940128261654</v>
      </c>
    </row>
    <row r="1646" spans="1:48">
      <c r="A1646" t="n">
        <v>1643</v>
      </c>
      <c r="B1646" t="n">
        <v>0</v>
      </c>
      <c r="C1646" t="n">
        <v>0</v>
      </c>
      <c r="D1646" t="n">
        <v>0</v>
      </c>
      <c r="E1646" t="n">
        <v>103.9</v>
      </c>
      <c r="F1646" t="n">
        <v>0.08823638319487515</v>
      </c>
      <c r="G1646" t="n">
        <v>735.830332339766</v>
      </c>
      <c r="H1646" t="n">
        <v>2716.685586998416</v>
      </c>
      <c r="I1646" t="n">
        <v>34.81117297256412</v>
      </c>
      <c r="J1646" t="n">
        <v>34.81117297256412</v>
      </c>
      <c r="K1646" t="n">
        <v>451.7647623299386</v>
      </c>
      <c r="L1646" t="n">
        <v>6</v>
      </c>
      <c r="M1646" t="n">
        <v>122.3631533938078</v>
      </c>
      <c r="N1646" t="n">
        <v>2195.08195429472</v>
      </c>
      <c r="O1646" t="b">
        <v>0</v>
      </c>
      <c r="P1646" t="n">
        <v>34.81117297256412</v>
      </c>
      <c r="Q1646" t="n">
        <v>0</v>
      </c>
      <c r="R1646" t="n">
        <v>0.9483656897850423</v>
      </c>
      <c r="S1646" t="n">
        <v>53.32934380480899</v>
      </c>
      <c r="T1646" t="n">
        <v>159.6847586438841</v>
      </c>
      <c r="U1646" t="n">
        <v>36.70648711517017</v>
      </c>
      <c r="V1646" t="n">
        <v>8.24521236441899</v>
      </c>
      <c r="W1646" t="n">
        <v>0</v>
      </c>
      <c r="X1646" t="n">
        <v>0</v>
      </c>
      <c r="Y1646" t="n">
        <v>-22.82607512520868</v>
      </c>
      <c r="Z1646" t="n">
        <v>86.77091063121577</v>
      </c>
      <c r="AA1646" t="n">
        <v>2195.08195429472</v>
      </c>
      <c r="AB1646" t="b">
        <v>0</v>
      </c>
      <c r="AC1646" t="b">
        <v>1</v>
      </c>
      <c r="AD1646" t="n">
        <v>88.60474313971162</v>
      </c>
      <c r="AE1646" t="n">
        <v>-0</v>
      </c>
      <c r="AF1646" t="n">
        <v>0</v>
      </c>
      <c r="AG1646" t="n">
        <v>0.0586999564722856</v>
      </c>
      <c r="AH1646" t="b">
        <v>0</v>
      </c>
      <c r="AI1646" t="b">
        <v>0</v>
      </c>
      <c r="AJ1646" t="n">
        <v>2195.08195429472</v>
      </c>
      <c r="AK1646" t="n">
        <v>0</v>
      </c>
      <c r="AL1646" t="n">
        <v>36.70648711517017</v>
      </c>
      <c r="AM1646" t="n">
        <v>0</v>
      </c>
      <c r="AN1646" t="n">
        <v>36.70661037394293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7.348083250899951</v>
      </c>
      <c r="AU1646" t="n">
        <v>2.338416224960205</v>
      </c>
      <c r="AV1646" t="n">
        <v>7.348083250899951</v>
      </c>
    </row>
    <row r="1647" spans="1:48">
      <c r="A1647" t="n">
        <v>1644</v>
      </c>
      <c r="B1647" t="n">
        <v>0</v>
      </c>
      <c r="C1647" t="n">
        <v>0</v>
      </c>
      <c r="D1647" t="n">
        <v>0</v>
      </c>
      <c r="E1647" t="n">
        <v>104.4</v>
      </c>
      <c r="F1647" t="n">
        <v>0.168379914342804</v>
      </c>
      <c r="G1647" t="n">
        <v>739.3713830247503</v>
      </c>
      <c r="H1647" t="n">
        <v>2729.759146127378</v>
      </c>
      <c r="I1647" t="n">
        <v>40.91630334003439</v>
      </c>
      <c r="J1647" t="n">
        <v>40.91630334003439</v>
      </c>
      <c r="K1647" t="n">
        <v>528.4514991348465</v>
      </c>
      <c r="L1647" t="n">
        <v>6</v>
      </c>
      <c r="M1647" t="n">
        <v>143.1342088664265</v>
      </c>
      <c r="N1647" t="n">
        <v>2205.645390070922</v>
      </c>
      <c r="O1647" t="b">
        <v>0</v>
      </c>
      <c r="P1647" t="n">
        <v>40.91630334003439</v>
      </c>
      <c r="Q1647" t="n">
        <v>0</v>
      </c>
      <c r="R1647" t="n">
        <v>0.951187158783808</v>
      </c>
      <c r="S1647" t="n">
        <v>53.37899807974098</v>
      </c>
      <c r="T1647" t="n">
        <v>186.2370580449309</v>
      </c>
      <c r="U1647" t="n">
        <v>43.01603839180309</v>
      </c>
      <c r="V1647" t="n">
        <v>9.09075994291797</v>
      </c>
      <c r="W1647" t="n">
        <v>0</v>
      </c>
      <c r="X1647" t="n">
        <v>0</v>
      </c>
      <c r="Y1647" t="n">
        <v>-22.82607512520868</v>
      </c>
      <c r="Z1647" t="n">
        <v>86.80129872102154</v>
      </c>
      <c r="AA1647" t="n">
        <v>2205.645390070922</v>
      </c>
      <c r="AB1647" t="b">
        <v>0</v>
      </c>
      <c r="AC1647" t="b">
        <v>1</v>
      </c>
      <c r="AD1647" t="n">
        <v>88.59568517339208</v>
      </c>
      <c r="AE1647" t="n">
        <v>-0</v>
      </c>
      <c r="AF1647" t="n">
        <v>0</v>
      </c>
      <c r="AG1647" t="n">
        <v>0.08681098381940083</v>
      </c>
      <c r="AH1647" t="b">
        <v>0</v>
      </c>
      <c r="AI1647" t="b">
        <v>0</v>
      </c>
      <c r="AJ1647" t="n">
        <v>2205.645390070922</v>
      </c>
      <c r="AK1647" t="n">
        <v>0</v>
      </c>
      <c r="AL1647" t="n">
        <v>43.01603839180309</v>
      </c>
      <c r="AM1647" t="n">
        <v>0</v>
      </c>
      <c r="AN1647" t="n">
        <v>43.01653142689414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8.442172282265982</v>
      </c>
      <c r="AU1647" t="n">
        <v>2.686593491757499</v>
      </c>
      <c r="AV1647" t="n">
        <v>8.442172282265982</v>
      </c>
    </row>
    <row r="1648" spans="1:48">
      <c r="A1648" t="n">
        <v>1645</v>
      </c>
      <c r="B1648" t="n">
        <v>0</v>
      </c>
      <c r="C1648" t="n">
        <v>0</v>
      </c>
      <c r="D1648" t="n">
        <v>0</v>
      </c>
      <c r="E1648" t="n">
        <v>105.1</v>
      </c>
      <c r="F1648" t="n">
        <v>0.2382439594339143</v>
      </c>
      <c r="G1648" t="n">
        <v>744.3288539837285</v>
      </c>
      <c r="H1648" t="n">
        <v>2748.062128907926</v>
      </c>
      <c r="I1648" t="n">
        <v>46.50039870981426</v>
      </c>
      <c r="J1648" t="n">
        <v>46.50039870981426</v>
      </c>
      <c r="K1648" t="n">
        <v>596.5724642381834</v>
      </c>
      <c r="L1648" t="n">
        <v>6</v>
      </c>
      <c r="M1648" t="n">
        <v>161.585174495716</v>
      </c>
      <c r="N1648" t="n">
        <v>2220.434200157604</v>
      </c>
      <c r="O1648" t="b">
        <v>0</v>
      </c>
      <c r="P1648" t="n">
        <v>46.50039870981426</v>
      </c>
      <c r="Q1648" t="n">
        <v>0</v>
      </c>
      <c r="R1648" t="n">
        <v>0.9530835878175642</v>
      </c>
      <c r="S1648" t="n">
        <v>53.43417152252339</v>
      </c>
      <c r="T1648" t="n">
        <v>209.8259314920536</v>
      </c>
      <c r="U1648" t="n">
        <v>48.7894234085953</v>
      </c>
      <c r="V1648" t="n">
        <v>9.844279888444703</v>
      </c>
      <c r="W1648" t="n">
        <v>0</v>
      </c>
      <c r="X1648" t="n">
        <v>0</v>
      </c>
      <c r="Y1648" t="n">
        <v>-22.82607512520868</v>
      </c>
      <c r="Z1648" t="n">
        <v>86.86306601886486</v>
      </c>
      <c r="AA1648" t="n">
        <v>2220.434200157604</v>
      </c>
      <c r="AB1648" t="b">
        <v>0</v>
      </c>
      <c r="AC1648" t="b">
        <v>1</v>
      </c>
      <c r="AD1648" t="n">
        <v>88.58662720707255</v>
      </c>
      <c r="AE1648" t="n">
        <v>-0</v>
      </c>
      <c r="AF1648" t="n">
        <v>0</v>
      </c>
      <c r="AG1648" t="n">
        <v>0.1189212647514179</v>
      </c>
      <c r="AH1648" t="b">
        <v>0</v>
      </c>
      <c r="AI1648" t="b">
        <v>0</v>
      </c>
      <c r="AJ1648" t="n">
        <v>2220.434200157604</v>
      </c>
      <c r="AK1648" t="n">
        <v>0</v>
      </c>
      <c r="AL1648" t="n">
        <v>48.7894234085953</v>
      </c>
      <c r="AM1648" t="n">
        <v>0</v>
      </c>
      <c r="AN1648" t="n">
        <v>48.79041290263219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9.462662321088299</v>
      </c>
      <c r="AU1648" t="n">
        <v>3.011348993663403</v>
      </c>
      <c r="AV1648" t="n">
        <v>9.462662321088299</v>
      </c>
    </row>
    <row r="1649" spans="1:48">
      <c r="A1649" t="n">
        <v>1646</v>
      </c>
      <c r="B1649" t="n">
        <v>0</v>
      </c>
      <c r="C1649" t="n">
        <v>0</v>
      </c>
      <c r="D1649" t="n">
        <v>0</v>
      </c>
      <c r="E1649" t="n">
        <v>106.1</v>
      </c>
      <c r="F1649" t="n">
        <v>0.2953109145882138</v>
      </c>
      <c r="G1649" t="n">
        <v>751.4109553536974</v>
      </c>
      <c r="H1649" t="n">
        <v>2774.209247165851</v>
      </c>
      <c r="I1649" t="n">
        <v>51.48464701650057</v>
      </c>
      <c r="J1649" t="n">
        <v>51.48464701650057</v>
      </c>
      <c r="K1649" t="n">
        <v>654.2919829131673</v>
      </c>
      <c r="L1649" t="n">
        <v>6</v>
      </c>
      <c r="M1649" t="n">
        <v>177.2188469428947</v>
      </c>
      <c r="N1649" t="n">
        <v>2241.561071710008</v>
      </c>
      <c r="O1649" t="b">
        <v>0</v>
      </c>
      <c r="P1649" t="n">
        <v>51.48464701650057</v>
      </c>
      <c r="Q1649" t="n">
        <v>0</v>
      </c>
      <c r="R1649" t="n">
        <v>0.9543673437611051</v>
      </c>
      <c r="S1649" t="n">
        <v>53.49443873123797</v>
      </c>
      <c r="T1649" t="n">
        <v>229.8174361803668</v>
      </c>
      <c r="U1649" t="n">
        <v>53.94636284766686</v>
      </c>
      <c r="V1649" t="n">
        <v>10.48718006292287</v>
      </c>
      <c r="W1649" t="n">
        <v>0</v>
      </c>
      <c r="X1649" t="n">
        <v>0</v>
      </c>
      <c r="Y1649" t="n">
        <v>-22.82607512520868</v>
      </c>
      <c r="Z1649" t="n">
        <v>87.0488284386075</v>
      </c>
      <c r="AA1649" t="n">
        <v>2241.561071710008</v>
      </c>
      <c r="AB1649" t="b">
        <v>0</v>
      </c>
      <c r="AC1649" t="b">
        <v>1</v>
      </c>
      <c r="AD1649" t="n">
        <v>88.57756924075302</v>
      </c>
      <c r="AE1649" t="n">
        <v>-0</v>
      </c>
      <c r="AF1649" t="n">
        <v>0</v>
      </c>
      <c r="AG1649" t="n">
        <v>0.1391843240876036</v>
      </c>
      <c r="AH1649" t="b">
        <v>0</v>
      </c>
      <c r="AI1649" t="b">
        <v>0</v>
      </c>
      <c r="AJ1649" t="n">
        <v>2241.561071710008</v>
      </c>
      <c r="AK1649" t="n">
        <v>0</v>
      </c>
      <c r="AL1649" t="n">
        <v>53.94636284766686</v>
      </c>
      <c r="AM1649" t="n">
        <v>0</v>
      </c>
      <c r="AN1649" t="n">
        <v>53.94787276763319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10.3923131743882</v>
      </c>
      <c r="AU1649" t="n">
        <v>3.307196300325089</v>
      </c>
      <c r="AV1649" t="n">
        <v>10.3923131743882</v>
      </c>
    </row>
    <row r="1650" spans="1:48">
      <c r="A1650" t="n">
        <v>1647</v>
      </c>
      <c r="B1650" t="n">
        <v>0</v>
      </c>
      <c r="C1650" t="n">
        <v>0</v>
      </c>
      <c r="D1650" t="n">
        <v>0</v>
      </c>
      <c r="E1650" t="n">
        <v>107.2</v>
      </c>
      <c r="F1650" t="n">
        <v>0.3305123822132359</v>
      </c>
      <c r="G1650" t="n">
        <v>759.2012668606632</v>
      </c>
      <c r="H1650" t="n">
        <v>2802.971077249569</v>
      </c>
      <c r="I1650" t="n">
        <v>55.03721859710785</v>
      </c>
      <c r="J1650" t="n">
        <v>55.03721859710785</v>
      </c>
      <c r="K1650" t="n">
        <v>692.2627063028754</v>
      </c>
      <c r="L1650" t="n">
        <v>6</v>
      </c>
      <c r="M1650" t="n">
        <v>187.5034415771602</v>
      </c>
      <c r="N1650" t="n">
        <v>2264.800630417652</v>
      </c>
      <c r="O1650" t="b">
        <v>0</v>
      </c>
      <c r="P1650" t="n">
        <v>55.03721859710785</v>
      </c>
      <c r="Q1650" t="n">
        <v>0</v>
      </c>
      <c r="R1650" t="n">
        <v>0.9550802117320449</v>
      </c>
      <c r="S1650" t="n">
        <v>53.55933998650793</v>
      </c>
      <c r="T1650" t="n">
        <v>242.9730110336783</v>
      </c>
      <c r="U1650" t="n">
        <v>57.62575532509196</v>
      </c>
      <c r="V1650" t="n">
        <v>10.91429621046029</v>
      </c>
      <c r="W1650" t="n">
        <v>0</v>
      </c>
      <c r="X1650" t="n">
        <v>0</v>
      </c>
      <c r="Y1650" t="n">
        <v>-22.82607512520868</v>
      </c>
      <c r="Z1650" t="n">
        <v>87.26547686248486</v>
      </c>
      <c r="AA1650" t="n">
        <v>2264.800630417652</v>
      </c>
      <c r="AB1650" t="b">
        <v>0</v>
      </c>
      <c r="AC1650" t="b">
        <v>1</v>
      </c>
      <c r="AD1650" t="n">
        <v>88.56851127443349</v>
      </c>
      <c r="AE1650" t="n">
        <v>-0</v>
      </c>
      <c r="AF1650" t="n">
        <v>0</v>
      </c>
      <c r="AG1650" t="n">
        <v>0.1618550969348615</v>
      </c>
      <c r="AH1650" t="b">
        <v>0</v>
      </c>
      <c r="AI1650" t="b">
        <v>0</v>
      </c>
      <c r="AJ1650" t="n">
        <v>2264.800630417652</v>
      </c>
      <c r="AK1650" t="n">
        <v>0</v>
      </c>
      <c r="AL1650" t="n">
        <v>57.62575532509196</v>
      </c>
      <c r="AM1650" t="n">
        <v>0</v>
      </c>
      <c r="AN1650" t="n">
        <v>57.62772746545615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11.06834244690635</v>
      </c>
      <c r="AU1650" t="n">
        <v>3.522332379412226</v>
      </c>
      <c r="AV1650" t="n">
        <v>11.06834244690635</v>
      </c>
    </row>
    <row r="1651" spans="1:48">
      <c r="A1651" t="n">
        <v>1648</v>
      </c>
      <c r="B1651" t="n">
        <v>0</v>
      </c>
      <c r="C1651" t="n">
        <v>0</v>
      </c>
      <c r="D1651" t="n">
        <v>0</v>
      </c>
      <c r="E1651" t="n">
        <v>108.5</v>
      </c>
      <c r="F1651" t="n">
        <v>0.3826395565588445</v>
      </c>
      <c r="G1651" t="n">
        <v>768.4079986416227</v>
      </c>
      <c r="H1651" t="n">
        <v>2836.962330984871</v>
      </c>
      <c r="I1651" t="n">
        <v>60.10589408320296</v>
      </c>
      <c r="J1651" t="n">
        <v>60.10589408320296</v>
      </c>
      <c r="K1651" t="n">
        <v>746.9586601813504</v>
      </c>
      <c r="L1651" t="n">
        <v>6</v>
      </c>
      <c r="M1651" t="n">
        <v>202.3181636460862</v>
      </c>
      <c r="N1651" t="n">
        <v>2292.265563435776</v>
      </c>
      <c r="O1651" t="b">
        <v>0</v>
      </c>
      <c r="P1651" t="n">
        <v>60.10589408320296</v>
      </c>
      <c r="Q1651" t="n">
        <v>0</v>
      </c>
      <c r="R1651" t="n">
        <v>0.9559917199510539</v>
      </c>
      <c r="S1651" t="n">
        <v>53.6276357534167</v>
      </c>
      <c r="T1651" t="n">
        <v>261.9204347308997</v>
      </c>
      <c r="U1651" t="n">
        <v>62.87281869583592</v>
      </c>
      <c r="V1651" t="n">
        <v>11.52666784217919</v>
      </c>
      <c r="W1651" t="n">
        <v>0</v>
      </c>
      <c r="X1651" t="n">
        <v>0</v>
      </c>
      <c r="Y1651" t="n">
        <v>-22.82607512520868</v>
      </c>
      <c r="Z1651" t="n">
        <v>87.42987590446563</v>
      </c>
      <c r="AA1651" t="n">
        <v>2292.265563435776</v>
      </c>
      <c r="AB1651" t="b">
        <v>0</v>
      </c>
      <c r="AC1651" t="b">
        <v>1</v>
      </c>
      <c r="AD1651" t="n">
        <v>88.55945330811396</v>
      </c>
      <c r="AE1651" t="n">
        <v>-0</v>
      </c>
      <c r="AF1651" t="n">
        <v>0</v>
      </c>
      <c r="AG1651" t="n">
        <v>0.1792212531231354</v>
      </c>
      <c r="AH1651" t="b">
        <v>0</v>
      </c>
      <c r="AI1651" t="b">
        <v>0</v>
      </c>
      <c r="AJ1651" t="n">
        <v>2292.265563435776</v>
      </c>
      <c r="AK1651" t="n">
        <v>0</v>
      </c>
      <c r="AL1651" t="n">
        <v>62.87281869583592</v>
      </c>
      <c r="AM1651" t="n">
        <v>0</v>
      </c>
      <c r="AN1651" t="n">
        <v>62.87531468598435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12.0393220402986</v>
      </c>
      <c r="AU1651" t="n">
        <v>3.83133193178061</v>
      </c>
      <c r="AV1651" t="n">
        <v>12.0393220402986</v>
      </c>
    </row>
    <row r="1652" spans="1:48">
      <c r="A1652" t="n">
        <v>1649</v>
      </c>
      <c r="B1652" t="n">
        <v>0</v>
      </c>
      <c r="C1652" t="n">
        <v>0</v>
      </c>
      <c r="D1652" t="n">
        <v>0</v>
      </c>
      <c r="E1652" t="n">
        <v>109.9</v>
      </c>
      <c r="F1652" t="n">
        <v>0.3889293915513896</v>
      </c>
      <c r="G1652" t="n">
        <v>778.3229405595791</v>
      </c>
      <c r="H1652" t="n">
        <v>2873.568296545966</v>
      </c>
      <c r="I1652" t="n">
        <v>61.92123328273794</v>
      </c>
      <c r="J1652" t="n">
        <v>61.92123328273794</v>
      </c>
      <c r="K1652" t="n">
        <v>759.7157821566032</v>
      </c>
      <c r="L1652" t="n">
        <v>6</v>
      </c>
      <c r="M1652" t="n">
        <v>205.773505459535</v>
      </c>
      <c r="N1652" t="n">
        <v>2321.843183609141</v>
      </c>
      <c r="O1652" t="b">
        <v>0</v>
      </c>
      <c r="P1652" t="n">
        <v>61.92123328273794</v>
      </c>
      <c r="Q1652" t="n">
        <v>0</v>
      </c>
      <c r="R1652" t="n">
        <v>0.9561454619826382</v>
      </c>
      <c r="S1652" t="n">
        <v>53.70070776532651</v>
      </c>
      <c r="T1652" t="n">
        <v>266.3508745793758</v>
      </c>
      <c r="U1652" t="n">
        <v>64.76131064235739</v>
      </c>
      <c r="V1652" t="n">
        <v>11.68069455519884</v>
      </c>
      <c r="W1652" t="n">
        <v>0</v>
      </c>
      <c r="X1652" t="n">
        <v>0</v>
      </c>
      <c r="Y1652" t="n">
        <v>-22.82607512520868</v>
      </c>
      <c r="Z1652" t="n">
        <v>87.60076137341291</v>
      </c>
      <c r="AA1652" t="n">
        <v>2321.843183609141</v>
      </c>
      <c r="AB1652" t="b">
        <v>0</v>
      </c>
      <c r="AC1652" t="b">
        <v>1</v>
      </c>
      <c r="AD1652" t="n">
        <v>88.55039534179443</v>
      </c>
      <c r="AE1652" t="n">
        <v>-0</v>
      </c>
      <c r="AF1652" t="n">
        <v>0</v>
      </c>
      <c r="AG1652" t="n">
        <v>0.1714396070759964</v>
      </c>
      <c r="AH1652" t="b">
        <v>0</v>
      </c>
      <c r="AI1652" t="b">
        <v>0</v>
      </c>
      <c r="AJ1652" t="n">
        <v>2321.843183609141</v>
      </c>
      <c r="AK1652" t="n">
        <v>0</v>
      </c>
      <c r="AL1652" t="n">
        <v>64.76131064235739</v>
      </c>
      <c r="AM1652" t="n">
        <v>0</v>
      </c>
      <c r="AN1652" t="n">
        <v>64.76399494451975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12.40516756089964</v>
      </c>
      <c r="AU1652" t="n">
        <v>3.947756728831962</v>
      </c>
      <c r="AV1652" t="n">
        <v>12.40516756089964</v>
      </c>
    </row>
    <row r="1653" spans="1:48">
      <c r="A1653" t="n">
        <v>1650</v>
      </c>
      <c r="B1653" t="n">
        <v>0</v>
      </c>
      <c r="C1653" t="n">
        <v>0</v>
      </c>
      <c r="D1653" t="n">
        <v>0</v>
      </c>
      <c r="E1653" t="n">
        <v>111.3</v>
      </c>
      <c r="F1653" t="n">
        <v>0.3949762105689025</v>
      </c>
      <c r="G1653" t="n">
        <v>788.2378824775355</v>
      </c>
      <c r="H1653" t="n">
        <v>2910.174262107061</v>
      </c>
      <c r="I1653" t="n">
        <v>63.75086239354454</v>
      </c>
      <c r="J1653" t="n">
        <v>63.75086239354454</v>
      </c>
      <c r="K1653" t="n">
        <v>772.3250887977714</v>
      </c>
      <c r="L1653" t="n">
        <v>6</v>
      </c>
      <c r="M1653" t="n">
        <v>209.1888106169478</v>
      </c>
      <c r="N1653" t="n">
        <v>2351.420803782506</v>
      </c>
      <c r="O1653" t="b">
        <v>0</v>
      </c>
      <c r="P1653" t="n">
        <v>63.75086239354454</v>
      </c>
      <c r="Q1653" t="n">
        <v>0</v>
      </c>
      <c r="R1653" t="n">
        <v>0.9562930802728717</v>
      </c>
      <c r="S1653" t="n">
        <v>53.77572373814331</v>
      </c>
      <c r="T1653" t="n">
        <v>270.7298088666319</v>
      </c>
      <c r="U1653" t="n">
        <v>66.6645651930825</v>
      </c>
      <c r="V1653" t="n">
        <v>11.83276602387463</v>
      </c>
      <c r="W1653" t="n">
        <v>0</v>
      </c>
      <c r="X1653" t="n">
        <v>0</v>
      </c>
      <c r="Y1653" t="n">
        <v>-22.82607512520868</v>
      </c>
      <c r="Z1653" t="n">
        <v>87.71889575608948</v>
      </c>
      <c r="AA1653" t="n">
        <v>2351.420803782506</v>
      </c>
      <c r="AB1653" t="b">
        <v>0</v>
      </c>
      <c r="AC1653" t="b">
        <v>1</v>
      </c>
      <c r="AD1653" t="n">
        <v>88.5413373754749</v>
      </c>
      <c r="AE1653" t="n">
        <v>-0</v>
      </c>
      <c r="AF1653" t="n">
        <v>0</v>
      </c>
      <c r="AG1653" t="n">
        <v>0.1369346576569054</v>
      </c>
      <c r="AH1653" t="b">
        <v>0</v>
      </c>
      <c r="AI1653" t="b">
        <v>0</v>
      </c>
      <c r="AJ1653" t="n">
        <v>2351.420803782506</v>
      </c>
      <c r="AK1653" t="n">
        <v>0</v>
      </c>
      <c r="AL1653" t="n">
        <v>66.6645651930825</v>
      </c>
      <c r="AM1653" t="n">
        <v>0</v>
      </c>
      <c r="AN1653" t="n">
        <v>66.66724949524486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12.77616116157027</v>
      </c>
      <c r="AU1653" t="n">
        <v>4.06581982440976</v>
      </c>
      <c r="AV1653" t="n">
        <v>12.77616116157027</v>
      </c>
    </row>
    <row r="1654" spans="1:48">
      <c r="A1654" t="n">
        <v>1651</v>
      </c>
      <c r="B1654" t="n">
        <v>0</v>
      </c>
      <c r="C1654" t="n">
        <v>0</v>
      </c>
      <c r="D1654" t="n">
        <v>0</v>
      </c>
      <c r="E1654" t="n">
        <v>112.7</v>
      </c>
      <c r="F1654" t="n">
        <v>0.3644990995063253</v>
      </c>
      <c r="G1654" t="n">
        <v>798.152824395492</v>
      </c>
      <c r="H1654" t="n">
        <v>2946.780227668156</v>
      </c>
      <c r="I1654" t="n">
        <v>62.78247306638818</v>
      </c>
      <c r="J1654" t="n">
        <v>62.78247306638818</v>
      </c>
      <c r="K1654" t="n">
        <v>751.1449403653253</v>
      </c>
      <c r="L1654" t="n">
        <v>6</v>
      </c>
      <c r="M1654" t="n">
        <v>203.4520423524716</v>
      </c>
      <c r="N1654" t="n">
        <v>2380.99842395587</v>
      </c>
      <c r="O1654" t="b">
        <v>0</v>
      </c>
      <c r="P1654" t="n">
        <v>62.78247306638818</v>
      </c>
      <c r="Q1654" t="n">
        <v>0</v>
      </c>
      <c r="R1654" t="n">
        <v>0.955904261868505</v>
      </c>
      <c r="S1654" t="n">
        <v>53.85269628775153</v>
      </c>
      <c r="T1654" t="n">
        <v>263.4124484675988</v>
      </c>
      <c r="U1654" t="n">
        <v>65.67862030834276</v>
      </c>
      <c r="V1654" t="n">
        <v>11.61536634820317</v>
      </c>
      <c r="W1654" t="n">
        <v>0</v>
      </c>
      <c r="X1654" t="n">
        <v>0</v>
      </c>
      <c r="Y1654" t="n">
        <v>-22.82607512520868</v>
      </c>
      <c r="Z1654" t="n">
        <v>87.85479176828794</v>
      </c>
      <c r="AA1654" t="n">
        <v>2380.99842395587</v>
      </c>
      <c r="AB1654" t="b">
        <v>0</v>
      </c>
      <c r="AC1654" t="b">
        <v>1</v>
      </c>
      <c r="AD1654" t="n">
        <v>88.53227940915536</v>
      </c>
      <c r="AE1654" t="n">
        <v>-0</v>
      </c>
      <c r="AF1654" t="n">
        <v>0</v>
      </c>
      <c r="AG1654" t="n">
        <v>0.09683639049975529</v>
      </c>
      <c r="AH1654" t="b">
        <v>0</v>
      </c>
      <c r="AI1654" t="b">
        <v>0</v>
      </c>
      <c r="AJ1654" t="n">
        <v>2380.99842395587</v>
      </c>
      <c r="AK1654" t="n">
        <v>0</v>
      </c>
      <c r="AL1654" t="n">
        <v>65.67862030834276</v>
      </c>
      <c r="AM1654" t="n">
        <v>0</v>
      </c>
      <c r="AN1654" t="n">
        <v>65.68093483418684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12.61773640793168</v>
      </c>
      <c r="AU1654" t="n">
        <v>4.015403545538881</v>
      </c>
      <c r="AV1654" t="n">
        <v>12.61773640793168</v>
      </c>
    </row>
    <row r="1655" spans="1:48">
      <c r="A1655" t="n">
        <v>1652</v>
      </c>
      <c r="B1655" t="n">
        <v>0</v>
      </c>
      <c r="C1655" t="n">
        <v>0</v>
      </c>
      <c r="D1655" t="n">
        <v>0</v>
      </c>
      <c r="E1655" t="n">
        <v>113.9</v>
      </c>
      <c r="F1655" t="n">
        <v>0.3136940580724943</v>
      </c>
      <c r="G1655" t="n">
        <v>806.6513460394547</v>
      </c>
      <c r="H1655" t="n">
        <v>2978.156769577667</v>
      </c>
      <c r="I1655" t="n">
        <v>59.98937065400687</v>
      </c>
      <c r="J1655" t="n">
        <v>59.98937065400687</v>
      </c>
      <c r="K1655" t="n">
        <v>710.1659163727541</v>
      </c>
      <c r="L1655" t="n">
        <v>6</v>
      </c>
      <c r="M1655" t="n">
        <v>192.3526317369323</v>
      </c>
      <c r="N1655" t="n">
        <v>2406.350669818755</v>
      </c>
      <c r="O1655" t="b">
        <v>0</v>
      </c>
      <c r="P1655" t="n">
        <v>59.98937065400687</v>
      </c>
      <c r="Q1655" t="n">
        <v>0</v>
      </c>
      <c r="R1655" t="n">
        <v>0.9551467037473943</v>
      </c>
      <c r="S1655" t="n">
        <v>53.92917395694712</v>
      </c>
      <c r="T1655" t="n">
        <v>249.2393962720436</v>
      </c>
      <c r="U1655" t="n">
        <v>62.80644681978836</v>
      </c>
      <c r="V1655" t="n">
        <v>11.17920847881055</v>
      </c>
      <c r="W1655" t="n">
        <v>0</v>
      </c>
      <c r="X1655" t="n">
        <v>0</v>
      </c>
      <c r="Y1655" t="n">
        <v>-22.82607512520868</v>
      </c>
      <c r="Z1655" t="n">
        <v>87.97921896324888</v>
      </c>
      <c r="AA1655" t="n">
        <v>2406.350669818755</v>
      </c>
      <c r="AB1655" t="b">
        <v>0</v>
      </c>
      <c r="AC1655" t="b">
        <v>1</v>
      </c>
      <c r="AD1655" t="n">
        <v>88.52322144283583</v>
      </c>
      <c r="AE1655" t="n">
        <v>-0</v>
      </c>
      <c r="AF1655" t="n">
        <v>0</v>
      </c>
      <c r="AG1655" t="n">
        <v>0.06716572513360436</v>
      </c>
      <c r="AH1655" t="b">
        <v>0</v>
      </c>
      <c r="AI1655" t="b">
        <v>0</v>
      </c>
      <c r="AJ1655" t="n">
        <v>2406.350669818755</v>
      </c>
      <c r="AK1655" t="n">
        <v>0</v>
      </c>
      <c r="AL1655" t="n">
        <v>62.80644681978836</v>
      </c>
      <c r="AM1655" t="n">
        <v>0</v>
      </c>
      <c r="AN1655" t="n">
        <v>62.808258038977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12.11500324102995</v>
      </c>
      <c r="AU1655" t="n">
        <v>3.855416327897514</v>
      </c>
      <c r="AV1655" t="n">
        <v>12.11500324102995</v>
      </c>
    </row>
    <row r="1656" spans="1:48">
      <c r="A1656" t="n">
        <v>1653</v>
      </c>
      <c r="B1656" t="n">
        <v>0</v>
      </c>
      <c r="C1656" t="n">
        <v>0</v>
      </c>
      <c r="D1656" t="n">
        <v>0</v>
      </c>
      <c r="E1656" t="n">
        <v>115</v>
      </c>
      <c r="F1656" t="n">
        <v>0.2973913348703618</v>
      </c>
      <c r="G1656" t="n">
        <v>814.4416575464204</v>
      </c>
      <c r="H1656" t="n">
        <v>3006.918599661384</v>
      </c>
      <c r="I1656" t="n">
        <v>59.76297173606035</v>
      </c>
      <c r="J1656" t="n">
        <v>59.76297173606035</v>
      </c>
      <c r="K1656" t="n">
        <v>700.7185065392932</v>
      </c>
      <c r="L1656" t="n">
        <v>6</v>
      </c>
      <c r="M1656" t="n">
        <v>189.7937449998086</v>
      </c>
      <c r="N1656" t="n">
        <v>2429.590228526399</v>
      </c>
      <c r="O1656" t="b">
        <v>0</v>
      </c>
      <c r="P1656" t="n">
        <v>59.76297173606035</v>
      </c>
      <c r="Q1656" t="n">
        <v>0</v>
      </c>
      <c r="R1656" t="n">
        <v>0.9549298483871196</v>
      </c>
      <c r="S1656" t="n">
        <v>54.00350466644186</v>
      </c>
      <c r="T1656" t="n">
        <v>245.9795859966833</v>
      </c>
      <c r="U1656" t="n">
        <v>62.58362521288893</v>
      </c>
      <c r="V1656" t="n">
        <v>11.08633723454406</v>
      </c>
      <c r="W1656" t="n">
        <v>0</v>
      </c>
      <c r="X1656" t="n">
        <v>0</v>
      </c>
      <c r="Y1656" t="n">
        <v>-22.82607512520868</v>
      </c>
      <c r="Z1656" t="n">
        <v>88</v>
      </c>
      <c r="AA1656" t="n">
        <v>2429.590228526399</v>
      </c>
      <c r="AB1656" t="b">
        <v>0</v>
      </c>
      <c r="AC1656" t="b">
        <v>1</v>
      </c>
      <c r="AD1656" t="n">
        <v>88.5141634765163</v>
      </c>
      <c r="AE1656" t="n">
        <v>-0</v>
      </c>
      <c r="AF1656" t="n">
        <v>0</v>
      </c>
      <c r="AG1656" t="n">
        <v>0.03743660034021129</v>
      </c>
      <c r="AH1656" t="b">
        <v>0</v>
      </c>
      <c r="AI1656" t="b">
        <v>0</v>
      </c>
      <c r="AJ1656" t="n">
        <v>2429.590228526399</v>
      </c>
      <c r="AK1656" t="n">
        <v>0</v>
      </c>
      <c r="AL1656" t="n">
        <v>62.58362521288893</v>
      </c>
      <c r="AM1656" t="n">
        <v>0</v>
      </c>
      <c r="AN1656" t="n">
        <v>62.58513513285526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12.09566733721653</v>
      </c>
      <c r="AU1656" t="n">
        <v>3.849262969306205</v>
      </c>
      <c r="AV1656" t="n">
        <v>12.09566733721653</v>
      </c>
    </row>
    <row r="1657" spans="1:48">
      <c r="A1657" t="n">
        <v>1654</v>
      </c>
      <c r="B1657" t="n">
        <v>0</v>
      </c>
      <c r="C1657" t="n">
        <v>0</v>
      </c>
      <c r="D1657" t="n">
        <v>0</v>
      </c>
      <c r="E1657" t="n">
        <v>116</v>
      </c>
      <c r="F1657" t="n">
        <v>0.246740602446053</v>
      </c>
      <c r="G1657" t="n">
        <v>821.5237589163893</v>
      </c>
      <c r="H1657" t="n">
        <v>3033.065717919309</v>
      </c>
      <c r="I1657" t="n">
        <v>56.68913290327009</v>
      </c>
      <c r="J1657" t="n">
        <v>56.68913290327009</v>
      </c>
      <c r="K1657" t="n">
        <v>658.9478848219479</v>
      </c>
      <c r="L1657" t="n">
        <v>6</v>
      </c>
      <c r="M1657" t="n">
        <v>178.4799254663997</v>
      </c>
      <c r="N1657" t="n">
        <v>2450.717100078802</v>
      </c>
      <c r="O1657" t="b">
        <v>0</v>
      </c>
      <c r="P1657" t="n">
        <v>56.68913290327009</v>
      </c>
      <c r="Q1657" t="n">
        <v>0</v>
      </c>
      <c r="R1657" t="n">
        <v>0.9540464466451311</v>
      </c>
      <c r="S1657" t="n">
        <v>54.07791286863976</v>
      </c>
      <c r="T1657" t="n">
        <v>231.5306530841461</v>
      </c>
      <c r="U1657" t="n">
        <v>59.41967825844886</v>
      </c>
      <c r="V1657" t="n">
        <v>10.63965621978994</v>
      </c>
      <c r="W1657" t="n">
        <v>0</v>
      </c>
      <c r="X1657" t="n">
        <v>0</v>
      </c>
      <c r="Y1657" t="n">
        <v>-22.82607512520868</v>
      </c>
      <c r="Z1657" t="n">
        <v>88</v>
      </c>
      <c r="AA1657" t="n">
        <v>2450.717100078802</v>
      </c>
      <c r="AB1657" t="b">
        <v>0</v>
      </c>
      <c r="AC1657" t="b">
        <v>1</v>
      </c>
      <c r="AD1657" t="n">
        <v>88.50510551019677</v>
      </c>
      <c r="AE1657" t="n">
        <v>-0</v>
      </c>
      <c r="AF1657" t="n">
        <v>0</v>
      </c>
      <c r="AG1657" t="n">
        <v>0.02221584129341853</v>
      </c>
      <c r="AH1657" t="b">
        <v>0</v>
      </c>
      <c r="AI1657" t="b">
        <v>0</v>
      </c>
      <c r="AJ1657" t="n">
        <v>2450.717100078802</v>
      </c>
      <c r="AK1657" t="n">
        <v>0</v>
      </c>
      <c r="AL1657" t="n">
        <v>59.41967825844886</v>
      </c>
      <c r="AM1657" t="n">
        <v>0</v>
      </c>
      <c r="AN1657" t="n">
        <v>59.42078758740372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11.54488597513055</v>
      </c>
      <c r="AU1657" t="n">
        <v>3.673985141125667</v>
      </c>
      <c r="AV1657" t="n">
        <v>11.54488597513055</v>
      </c>
    </row>
    <row r="1658" spans="1:48">
      <c r="A1658" t="n">
        <v>1655</v>
      </c>
      <c r="B1658" t="n">
        <v>0</v>
      </c>
      <c r="C1658" t="n">
        <v>0</v>
      </c>
      <c r="D1658" t="n">
        <v>0</v>
      </c>
      <c r="E1658" t="n">
        <v>116.8</v>
      </c>
      <c r="F1658" t="n">
        <v>0.2156462553454261</v>
      </c>
      <c r="G1658" t="n">
        <v>827.1894400123643</v>
      </c>
      <c r="H1658" t="n">
        <v>3053.983412525649</v>
      </c>
      <c r="I1658" t="n">
        <v>54.94505038396381</v>
      </c>
      <c r="J1658" t="n">
        <v>54.94505038396381</v>
      </c>
      <c r="K1658" t="n">
        <v>634.3003871212649</v>
      </c>
      <c r="L1658" t="n">
        <v>6</v>
      </c>
      <c r="M1658" t="n">
        <v>171.8040051791075</v>
      </c>
      <c r="N1658" t="n">
        <v>2467.618597320725</v>
      </c>
      <c r="O1658" t="b">
        <v>0</v>
      </c>
      <c r="P1658" t="n">
        <v>54.94505038396381</v>
      </c>
      <c r="Q1658" t="n">
        <v>0</v>
      </c>
      <c r="R1658" t="n">
        <v>0.9534659498678492</v>
      </c>
      <c r="S1658" t="n">
        <v>54.14987740317831</v>
      </c>
      <c r="T1658" t="n">
        <v>223.0060961385606</v>
      </c>
      <c r="U1658" t="n">
        <v>57.62665189205678</v>
      </c>
      <c r="V1658" t="n">
        <v>10.37737685748704</v>
      </c>
      <c r="W1658" t="n">
        <v>0</v>
      </c>
      <c r="X1658" t="n">
        <v>0</v>
      </c>
      <c r="Y1658" t="n">
        <v>-22.82607512520868</v>
      </c>
      <c r="Z1658" t="n">
        <v>88</v>
      </c>
      <c r="AA1658" t="n">
        <v>2467.618597320725</v>
      </c>
      <c r="AB1658" t="b">
        <v>0</v>
      </c>
      <c r="AC1658" t="b">
        <v>1</v>
      </c>
      <c r="AD1658" t="n">
        <v>88.49604754387724</v>
      </c>
      <c r="AE1658" t="n">
        <v>-0</v>
      </c>
      <c r="AF1658" t="n">
        <v>0</v>
      </c>
      <c r="AG1658" t="n">
        <v>0.004803131492462531</v>
      </c>
      <c r="AH1658" t="b">
        <v>0</v>
      </c>
      <c r="AI1658" t="b">
        <v>0</v>
      </c>
      <c r="AJ1658" t="n">
        <v>2467.618597320725</v>
      </c>
      <c r="AK1658" t="n">
        <v>0</v>
      </c>
      <c r="AL1658" t="n">
        <v>57.62665189205678</v>
      </c>
      <c r="AM1658" t="n">
        <v>0</v>
      </c>
      <c r="AN1658" t="n">
        <v>57.62752839888531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11.24071682681208</v>
      </c>
      <c r="AU1658" t="n">
        <v>3.577187915607959</v>
      </c>
      <c r="AV1658" t="n">
        <v>11.24071682681208</v>
      </c>
    </row>
    <row r="1659" spans="1:48">
      <c r="A1659" t="n">
        <v>1656</v>
      </c>
      <c r="B1659" t="n">
        <v>0</v>
      </c>
      <c r="C1659" t="n">
        <v>0</v>
      </c>
      <c r="D1659" t="n">
        <v>0</v>
      </c>
      <c r="E1659" t="n">
        <v>117.6</v>
      </c>
      <c r="F1659" t="n">
        <v>0.2240077095055675</v>
      </c>
      <c r="G1659" t="n">
        <v>832.8551211083394</v>
      </c>
      <c r="H1659" t="n">
        <v>3074.901107131989</v>
      </c>
      <c r="I1659" t="n">
        <v>56.3647894206546</v>
      </c>
      <c r="J1659" t="n">
        <v>56.3647894206546</v>
      </c>
      <c r="K1659" t="n">
        <v>646.2637708723905</v>
      </c>
      <c r="L1659" t="n">
        <v>6</v>
      </c>
      <c r="M1659" t="n">
        <v>175.0443583077981</v>
      </c>
      <c r="N1659" t="n">
        <v>2484.520094562648</v>
      </c>
      <c r="O1659" t="b">
        <v>0</v>
      </c>
      <c r="P1659" t="n">
        <v>56.3647894206546</v>
      </c>
      <c r="Q1659" t="n">
        <v>0</v>
      </c>
      <c r="R1659" t="n">
        <v>0.953712977234987</v>
      </c>
      <c r="S1659" t="n">
        <v>54.2205090019968</v>
      </c>
      <c r="T1659" t="n">
        <v>227.153307633197</v>
      </c>
      <c r="U1659" t="n">
        <v>59.1003695724765</v>
      </c>
      <c r="V1659" t="n">
        <v>10.51425032156578</v>
      </c>
      <c r="W1659" t="n">
        <v>0</v>
      </c>
      <c r="X1659" t="n">
        <v>0</v>
      </c>
      <c r="Y1659" t="n">
        <v>-22.82607512520868</v>
      </c>
      <c r="Z1659" t="n">
        <v>88</v>
      </c>
      <c r="AA1659" t="n">
        <v>2484.520094562648</v>
      </c>
      <c r="AB1659" t="b">
        <v>0</v>
      </c>
      <c r="AC1659" t="b">
        <v>1</v>
      </c>
      <c r="AD1659" t="n">
        <v>88.48698957755771</v>
      </c>
      <c r="AE1659" t="n">
        <v>-0</v>
      </c>
      <c r="AF1659" t="n">
        <v>0</v>
      </c>
      <c r="AG1659" t="n">
        <v>-0.01248862052929628</v>
      </c>
      <c r="AH1659" t="b">
        <v>0</v>
      </c>
      <c r="AI1659" t="b">
        <v>0</v>
      </c>
      <c r="AJ1659" t="n">
        <v>2484.520094562648</v>
      </c>
      <c r="AK1659" t="n">
        <v>0</v>
      </c>
      <c r="AL1659" t="n">
        <v>59.1003695724765</v>
      </c>
      <c r="AM1659" t="n">
        <v>0</v>
      </c>
      <c r="AN1659" t="n">
        <v>59.10124607930503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11.52231295538728</v>
      </c>
      <c r="AU1659" t="n">
        <v>3.666801619408278</v>
      </c>
      <c r="AV1659" t="n">
        <v>11.52231295538728</v>
      </c>
    </row>
    <row r="1660" spans="1:48">
      <c r="A1660" t="n">
        <v>1657</v>
      </c>
      <c r="B1660" t="n">
        <v>0</v>
      </c>
      <c r="C1660" t="n">
        <v>0</v>
      </c>
      <c r="D1660" t="n">
        <v>0</v>
      </c>
      <c r="E1660" t="n">
        <v>118.4</v>
      </c>
      <c r="F1660" t="n">
        <v>0.221656239965661</v>
      </c>
      <c r="G1660" t="n">
        <v>838.5208022043146</v>
      </c>
      <c r="H1660" t="n">
        <v>3095.81880173833</v>
      </c>
      <c r="I1660" t="n">
        <v>56.92868025328476</v>
      </c>
      <c r="J1660" t="n">
        <v>56.92868025328476</v>
      </c>
      <c r="K1660" t="n">
        <v>648.3188616566171</v>
      </c>
      <c r="L1660" t="n">
        <v>6</v>
      </c>
      <c r="M1660" t="n">
        <v>175.6009917813155</v>
      </c>
      <c r="N1660" t="n">
        <v>2501.42159180457</v>
      </c>
      <c r="O1660" t="b">
        <v>0</v>
      </c>
      <c r="P1660" t="n">
        <v>56.92868025328476</v>
      </c>
      <c r="Q1660" t="n">
        <v>0</v>
      </c>
      <c r="R1660" t="n">
        <v>0.9537325531769854</v>
      </c>
      <c r="S1660" t="n">
        <v>54.29258103020451</v>
      </c>
      <c r="T1660" t="n">
        <v>227.8709680208019</v>
      </c>
      <c r="U1660" t="n">
        <v>59.69040279022587</v>
      </c>
      <c r="V1660" t="n">
        <v>10.54300789541134</v>
      </c>
      <c r="W1660" t="n">
        <v>0</v>
      </c>
      <c r="X1660" t="n">
        <v>0</v>
      </c>
      <c r="Y1660" t="n">
        <v>-22.82607512520868</v>
      </c>
      <c r="Z1660" t="n">
        <v>88</v>
      </c>
      <c r="AA1660" t="n">
        <v>2501.42159180457</v>
      </c>
      <c r="AB1660" t="b">
        <v>0</v>
      </c>
      <c r="AC1660" t="b">
        <v>1</v>
      </c>
      <c r="AD1660" t="n">
        <v>88.47793161123818</v>
      </c>
      <c r="AE1660" t="n">
        <v>-0</v>
      </c>
      <c r="AF1660" t="n">
        <v>0</v>
      </c>
      <c r="AG1660" t="n">
        <v>-0.0102342235756186</v>
      </c>
      <c r="AH1660" t="b">
        <v>0</v>
      </c>
      <c r="AI1660" t="b">
        <v>0</v>
      </c>
      <c r="AJ1660" t="n">
        <v>2501.42159180457</v>
      </c>
      <c r="AK1660" t="n">
        <v>0</v>
      </c>
      <c r="AL1660" t="n">
        <v>59.69040279022587</v>
      </c>
      <c r="AM1660" t="n">
        <v>0</v>
      </c>
      <c r="AN1660" t="n">
        <v>59.69127929705439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11.64639484102131</v>
      </c>
      <c r="AU1660" t="n">
        <v>3.706288800579606</v>
      </c>
      <c r="AV1660" t="n">
        <v>11.64639484102131</v>
      </c>
    </row>
    <row r="1661" spans="1:48">
      <c r="A1661" t="n">
        <v>1658</v>
      </c>
      <c r="B1661" t="n">
        <v>0</v>
      </c>
      <c r="C1661" t="n">
        <v>0</v>
      </c>
      <c r="D1661" t="n">
        <v>0</v>
      </c>
      <c r="E1661" t="n">
        <v>119.2</v>
      </c>
      <c r="F1661" t="n">
        <v>0.2227006639651421</v>
      </c>
      <c r="G1661" t="n">
        <v>844.1864833002896</v>
      </c>
      <c r="H1661" t="n">
        <v>3116.736496344669</v>
      </c>
      <c r="I1661" t="n">
        <v>57.77561592563385</v>
      </c>
      <c r="J1661" t="n">
        <v>57.77561592563385</v>
      </c>
      <c r="K1661" t="n">
        <v>653.5481233100409</v>
      </c>
      <c r="L1661" t="n">
        <v>6</v>
      </c>
      <c r="M1661" t="n">
        <v>177.0173681771508</v>
      </c>
      <c r="N1661" t="n">
        <v>2518.323089046493</v>
      </c>
      <c r="O1661" t="b">
        <v>0</v>
      </c>
      <c r="P1661" t="n">
        <v>57.77561592563385</v>
      </c>
      <c r="Q1661" t="n">
        <v>0</v>
      </c>
      <c r="R1661" t="n">
        <v>0.9538232107444357</v>
      </c>
      <c r="S1661" t="n">
        <v>54.36534330332356</v>
      </c>
      <c r="T1661" t="n">
        <v>229.6871146995446</v>
      </c>
      <c r="U1661" t="n">
        <v>60.57266721423293</v>
      </c>
      <c r="V1661" t="n">
        <v>10.60621349019954</v>
      </c>
      <c r="W1661" t="n">
        <v>0</v>
      </c>
      <c r="X1661" t="n">
        <v>0</v>
      </c>
      <c r="Y1661" t="n">
        <v>-22.82607512520868</v>
      </c>
      <c r="Z1661" t="n">
        <v>88</v>
      </c>
      <c r="AA1661" t="n">
        <v>2518.323089046493</v>
      </c>
      <c r="AB1661" t="b">
        <v>0</v>
      </c>
      <c r="AC1661" t="b">
        <v>1</v>
      </c>
      <c r="AD1661" t="n">
        <v>88.46887364491865</v>
      </c>
      <c r="AE1661" t="n">
        <v>-0</v>
      </c>
      <c r="AF1661" t="n">
        <v>0</v>
      </c>
      <c r="AG1661" t="n">
        <v>-0.006578194307509444</v>
      </c>
      <c r="AH1661" t="b">
        <v>0</v>
      </c>
      <c r="AI1661" t="b">
        <v>0</v>
      </c>
      <c r="AJ1661" t="n">
        <v>2518.323089046493</v>
      </c>
      <c r="AK1661" t="n">
        <v>0</v>
      </c>
      <c r="AL1661" t="n">
        <v>60.57266721423293</v>
      </c>
      <c r="AM1661" t="n">
        <v>0</v>
      </c>
      <c r="AN1661" t="n">
        <v>60.57354372106145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11.82365908125947</v>
      </c>
      <c r="AU1661" t="n">
        <v>3.762700460780568</v>
      </c>
      <c r="AV1661" t="n">
        <v>11.82365908125947</v>
      </c>
    </row>
    <row r="1662" spans="1:48">
      <c r="A1662" t="n">
        <v>1659</v>
      </c>
      <c r="B1662" t="n">
        <v>0</v>
      </c>
      <c r="C1662" t="n">
        <v>0</v>
      </c>
      <c r="D1662" t="n">
        <v>0</v>
      </c>
      <c r="E1662" t="n">
        <v>120</v>
      </c>
      <c r="F1662" t="n">
        <v>0.2208744375070602</v>
      </c>
      <c r="G1662" t="n">
        <v>849.8521643962648</v>
      </c>
      <c r="H1662" t="n">
        <v>3137.65419095101</v>
      </c>
      <c r="I1662" t="n">
        <v>58.39411706349679</v>
      </c>
      <c r="J1662" t="n">
        <v>58.39411706349679</v>
      </c>
      <c r="K1662" t="n">
        <v>656.1408749069595</v>
      </c>
      <c r="L1662" t="n">
        <v>6</v>
      </c>
      <c r="M1662" t="n">
        <v>177.7196302564896</v>
      </c>
      <c r="N1662" t="n">
        <v>2535.224586288416</v>
      </c>
      <c r="O1662" t="b">
        <v>0</v>
      </c>
      <c r="P1662" t="n">
        <v>58.39411706349679</v>
      </c>
      <c r="Q1662" t="n">
        <v>0</v>
      </c>
      <c r="R1662" t="n">
        <v>0.9538549731011974</v>
      </c>
      <c r="S1662" t="n">
        <v>54.43904337737258</v>
      </c>
      <c r="T1662" t="n">
        <v>230.5906491539729</v>
      </c>
      <c r="U1662" t="n">
        <v>61.21907282576131</v>
      </c>
      <c r="V1662" t="n">
        <v>10.64061170782244</v>
      </c>
      <c r="W1662" t="n">
        <v>0</v>
      </c>
      <c r="X1662" t="n">
        <v>0</v>
      </c>
      <c r="Y1662" t="n">
        <v>-22.82607512520868</v>
      </c>
      <c r="Z1662" t="n">
        <v>88</v>
      </c>
      <c r="AA1662" t="n">
        <v>2535.224586288416</v>
      </c>
      <c r="AB1662" t="b">
        <v>0</v>
      </c>
      <c r="AC1662" t="b">
        <v>1</v>
      </c>
      <c r="AD1662" t="n">
        <v>88.45981567859911</v>
      </c>
      <c r="AE1662" t="n">
        <v>-0</v>
      </c>
      <c r="AF1662" t="n">
        <v>0</v>
      </c>
      <c r="AG1662" t="n">
        <v>-0.002528741682091495</v>
      </c>
      <c r="AH1662" t="b">
        <v>0</v>
      </c>
      <c r="AI1662" t="b">
        <v>0</v>
      </c>
      <c r="AJ1662" t="n">
        <v>2535.224586288416</v>
      </c>
      <c r="AK1662" t="n">
        <v>0</v>
      </c>
      <c r="AL1662" t="n">
        <v>61.21907282576131</v>
      </c>
      <c r="AM1662" t="n">
        <v>0</v>
      </c>
      <c r="AN1662" t="n">
        <v>61.21994933258983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11.95923022079944</v>
      </c>
      <c r="AU1662" t="n">
        <v>3.805843923029417</v>
      </c>
      <c r="AV1662" t="n">
        <v>11.95923022079944</v>
      </c>
    </row>
    <row r="1663" spans="1:48">
      <c r="A1663" t="n">
        <v>1660</v>
      </c>
      <c r="B1663" t="n">
        <v>0</v>
      </c>
      <c r="C1663" t="n">
        <v>0</v>
      </c>
      <c r="D1663" t="n">
        <v>0</v>
      </c>
      <c r="E1663" t="n">
        <v>120.8</v>
      </c>
      <c r="F1663" t="n">
        <v>0.2271349193399494</v>
      </c>
      <c r="G1663" t="n">
        <v>855.5178454922399</v>
      </c>
      <c r="H1663" t="n">
        <v>3158.57188555735</v>
      </c>
      <c r="I1663" t="n">
        <v>59.68974468678206</v>
      </c>
      <c r="J1663" t="n">
        <v>59.68974468678206</v>
      </c>
      <c r="K1663" t="n">
        <v>666.2573763142431</v>
      </c>
      <c r="L1663" t="n">
        <v>6</v>
      </c>
      <c r="M1663" t="n">
        <v>180.4597443971406</v>
      </c>
      <c r="N1663" t="n">
        <v>2552.126083530339</v>
      </c>
      <c r="O1663" t="b">
        <v>0</v>
      </c>
      <c r="P1663" t="n">
        <v>59.68974468678206</v>
      </c>
      <c r="Q1663" t="n">
        <v>0</v>
      </c>
      <c r="R1663" t="n">
        <v>0.9540505799287363</v>
      </c>
      <c r="S1663" t="n">
        <v>54.5134811907813</v>
      </c>
      <c r="T1663" t="n">
        <v>234.09793203514</v>
      </c>
      <c r="U1663" t="n">
        <v>62.56454945107903</v>
      </c>
      <c r="V1663" t="n">
        <v>10.75666421689678</v>
      </c>
      <c r="W1663" t="n">
        <v>0</v>
      </c>
      <c r="X1663" t="n">
        <v>0</v>
      </c>
      <c r="Y1663" t="n">
        <v>-22.82607512520868</v>
      </c>
      <c r="Z1663" t="n">
        <v>88</v>
      </c>
      <c r="AA1663" t="n">
        <v>2552.126083530339</v>
      </c>
      <c r="AB1663" t="b">
        <v>0</v>
      </c>
      <c r="AC1663" t="b">
        <v>1</v>
      </c>
      <c r="AD1663" t="n">
        <v>88.45075771227958</v>
      </c>
      <c r="AE1663" t="n">
        <v>-0</v>
      </c>
      <c r="AF1663" t="n">
        <v>0</v>
      </c>
      <c r="AG1663" t="n">
        <v>0.001237399414055262</v>
      </c>
      <c r="AH1663" t="b">
        <v>0</v>
      </c>
      <c r="AI1663" t="b">
        <v>0</v>
      </c>
      <c r="AJ1663" t="n">
        <v>2552.126083530339</v>
      </c>
      <c r="AK1663" t="n">
        <v>0</v>
      </c>
      <c r="AL1663" t="n">
        <v>62.56454945107903</v>
      </c>
      <c r="AM1663" t="n">
        <v>0</v>
      </c>
      <c r="AN1663" t="n">
        <v>62.56542595790756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12.22170868222345</v>
      </c>
      <c r="AU1663" t="n">
        <v>3.889373718751495</v>
      </c>
      <c r="AV1663" t="n">
        <v>12.22170868222345</v>
      </c>
    </row>
    <row r="1664" spans="1:48">
      <c r="A1664" t="n">
        <v>1661</v>
      </c>
      <c r="B1664" t="n">
        <v>0</v>
      </c>
      <c r="C1664" t="n">
        <v>0</v>
      </c>
      <c r="D1664" t="n">
        <v>0</v>
      </c>
      <c r="E1664" t="n">
        <v>121.6</v>
      </c>
      <c r="F1664" t="n">
        <v>0.2039192184665097</v>
      </c>
      <c r="G1664" t="n">
        <v>861.1835265882149</v>
      </c>
      <c r="H1664" t="n">
        <v>3179.48958016369</v>
      </c>
      <c r="I1664" t="n">
        <v>58.53478679777816</v>
      </c>
      <c r="J1664" t="n">
        <v>58.53478679777816</v>
      </c>
      <c r="K1664" t="n">
        <v>649.067268990008</v>
      </c>
      <c r="L1664" t="n">
        <v>6</v>
      </c>
      <c r="M1664" t="n">
        <v>175.8037023266544</v>
      </c>
      <c r="N1664" t="n">
        <v>2569.027580772261</v>
      </c>
      <c r="O1664" t="b">
        <v>0</v>
      </c>
      <c r="P1664" t="n">
        <v>58.53478679777816</v>
      </c>
      <c r="Q1664" t="n">
        <v>0</v>
      </c>
      <c r="R1664" t="n">
        <v>0.9536456742291689</v>
      </c>
      <c r="S1664" t="n">
        <v>54.58924806374598</v>
      </c>
      <c r="T1664" t="n">
        <v>228.1548015084899</v>
      </c>
      <c r="U1664" t="n">
        <v>61.38001605794707</v>
      </c>
      <c r="V1664" t="n">
        <v>10.57596199530383</v>
      </c>
      <c r="W1664" t="n">
        <v>0</v>
      </c>
      <c r="X1664" t="n">
        <v>0</v>
      </c>
      <c r="Y1664" t="n">
        <v>-22.82607512520868</v>
      </c>
      <c r="Z1664" t="n">
        <v>88</v>
      </c>
      <c r="AA1664" t="n">
        <v>2569.027580772261</v>
      </c>
      <c r="AB1664" t="b">
        <v>0</v>
      </c>
      <c r="AC1664" t="b">
        <v>1</v>
      </c>
      <c r="AD1664" t="n">
        <v>88.44169974596005</v>
      </c>
      <c r="AE1664" t="n">
        <v>-0</v>
      </c>
      <c r="AF1664" t="n">
        <v>0</v>
      </c>
      <c r="AG1664" t="n">
        <v>0.00108978279830807</v>
      </c>
      <c r="AH1664" t="b">
        <v>0</v>
      </c>
      <c r="AI1664" t="b">
        <v>0</v>
      </c>
      <c r="AJ1664" t="n">
        <v>2569.027580772261</v>
      </c>
      <c r="AK1664" t="n">
        <v>0</v>
      </c>
      <c r="AL1664" t="n">
        <v>61.38001605794707</v>
      </c>
      <c r="AM1664" t="n">
        <v>0</v>
      </c>
      <c r="AN1664" t="n">
        <v>61.38078642527684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12.02824913945417</v>
      </c>
      <c r="AU1664" t="n">
        <v>3.827808148760212</v>
      </c>
      <c r="AV1664" t="n">
        <v>12.02824913945417</v>
      </c>
    </row>
    <row r="1665" spans="1:48">
      <c r="A1665" t="n">
        <v>1662</v>
      </c>
      <c r="B1665" t="n">
        <v>0</v>
      </c>
      <c r="C1665" t="n">
        <v>0</v>
      </c>
      <c r="D1665" t="n">
        <v>0</v>
      </c>
      <c r="E1665" t="n">
        <v>122.3</v>
      </c>
      <c r="F1665" t="n">
        <v>0.2071882067939868</v>
      </c>
      <c r="G1665" t="n">
        <v>866.1409975471931</v>
      </c>
      <c r="H1665" t="n">
        <v>3197.792562944237</v>
      </c>
      <c r="I1665" t="n">
        <v>59.4927486056292</v>
      </c>
      <c r="J1665" t="n">
        <v>59.4927486056292</v>
      </c>
      <c r="K1665" t="n">
        <v>655.9138786079762</v>
      </c>
      <c r="L1665" t="n">
        <v>6</v>
      </c>
      <c r="M1665" t="n">
        <v>177.6581469685743</v>
      </c>
      <c r="N1665" t="n">
        <v>2583.816390858944</v>
      </c>
      <c r="O1665" t="b">
        <v>0</v>
      </c>
      <c r="P1665" t="n">
        <v>59.4927486056292</v>
      </c>
      <c r="Q1665" t="n">
        <v>0</v>
      </c>
      <c r="R1665" t="n">
        <v>0.9537804872788095</v>
      </c>
      <c r="S1665" t="n">
        <v>54.66420363479195</v>
      </c>
      <c r="T1665" t="n">
        <v>230.5288766132661</v>
      </c>
      <c r="U1665" t="n">
        <v>62.37572418299879</v>
      </c>
      <c r="V1665" t="n">
        <v>10.65493234522862</v>
      </c>
      <c r="W1665" t="n">
        <v>0</v>
      </c>
      <c r="X1665" t="n">
        <v>0</v>
      </c>
      <c r="Y1665" t="n">
        <v>-22.82607512520868</v>
      </c>
      <c r="Z1665" t="n">
        <v>88</v>
      </c>
      <c r="AA1665" t="n">
        <v>2583.816390858944</v>
      </c>
      <c r="AB1665" t="b">
        <v>0</v>
      </c>
      <c r="AC1665" t="b">
        <v>1</v>
      </c>
      <c r="AD1665" t="n">
        <v>88.43264177964052</v>
      </c>
      <c r="AE1665" t="n">
        <v>-0</v>
      </c>
      <c r="AF1665" t="n">
        <v>0</v>
      </c>
      <c r="AG1665" t="n">
        <v>0.0003420457115995146</v>
      </c>
      <c r="AH1665" t="b">
        <v>0</v>
      </c>
      <c r="AI1665" t="b">
        <v>0</v>
      </c>
      <c r="AJ1665" t="n">
        <v>2583.816390858944</v>
      </c>
      <c r="AK1665" t="n">
        <v>0</v>
      </c>
      <c r="AL1665" t="n">
        <v>62.37572418299879</v>
      </c>
      <c r="AM1665" t="n">
        <v>0</v>
      </c>
      <c r="AN1665" t="n">
        <v>62.37649455032855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12.22602575632785</v>
      </c>
      <c r="AU1665" t="n">
        <v>3.89074756221317</v>
      </c>
      <c r="AV1665" t="n">
        <v>12.22602575632785</v>
      </c>
    </row>
    <row r="1666" spans="1:48">
      <c r="A1666" t="n">
        <v>1663</v>
      </c>
      <c r="B1666" t="n">
        <v>0</v>
      </c>
      <c r="C1666" t="n">
        <v>0</v>
      </c>
      <c r="D1666" t="n">
        <v>0</v>
      </c>
      <c r="E1666" t="n">
        <v>123.1</v>
      </c>
      <c r="F1666" t="n">
        <v>0.2173279543575362</v>
      </c>
      <c r="G1666" t="n">
        <v>871.8066786431682</v>
      </c>
      <c r="H1666" t="n">
        <v>3218.710257550577</v>
      </c>
      <c r="I1666" t="n">
        <v>61.14053757573894</v>
      </c>
      <c r="J1666" t="n">
        <v>61.14053757573894</v>
      </c>
      <c r="K1666" t="n">
        <v>669.7002225506551</v>
      </c>
      <c r="L1666" t="n">
        <v>6</v>
      </c>
      <c r="M1666" t="n">
        <v>181.3922596291048</v>
      </c>
      <c r="N1666" t="n">
        <v>2600.717888100867</v>
      </c>
      <c r="O1666" t="b">
        <v>0</v>
      </c>
      <c r="P1666" t="n">
        <v>61.14053757573894</v>
      </c>
      <c r="Q1666" t="n">
        <v>0</v>
      </c>
      <c r="R1666" t="n">
        <v>0.9540578601066458</v>
      </c>
      <c r="S1666" t="n">
        <v>54.74016434285526</v>
      </c>
      <c r="T1666" t="n">
        <v>235.3058239077928</v>
      </c>
      <c r="U1666" t="n">
        <v>64.08472707190376</v>
      </c>
      <c r="V1666" t="n">
        <v>10.81045307969273</v>
      </c>
      <c r="W1666" t="n">
        <v>0</v>
      </c>
      <c r="X1666" t="n">
        <v>0</v>
      </c>
      <c r="Y1666" t="n">
        <v>-22.82607512520868</v>
      </c>
      <c r="Z1666" t="n">
        <v>88</v>
      </c>
      <c r="AA1666" t="n">
        <v>2600.717888100867</v>
      </c>
      <c r="AB1666" t="b">
        <v>0</v>
      </c>
      <c r="AC1666" t="b">
        <v>1</v>
      </c>
      <c r="AD1666" t="n">
        <v>88.42358381332099</v>
      </c>
      <c r="AE1666" t="n">
        <v>-0</v>
      </c>
      <c r="AF1666" t="n">
        <v>0</v>
      </c>
      <c r="AG1666" t="n">
        <v>0.0008061791491931758</v>
      </c>
      <c r="AH1666" t="b">
        <v>0</v>
      </c>
      <c r="AI1666" t="b">
        <v>0</v>
      </c>
      <c r="AJ1666" t="n">
        <v>2600.717888100867</v>
      </c>
      <c r="AK1666" t="n">
        <v>0</v>
      </c>
      <c r="AL1666" t="n">
        <v>64.08472707190376</v>
      </c>
      <c r="AM1666" t="n">
        <v>0</v>
      </c>
      <c r="AN1666" t="n">
        <v>64.08549743923352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12.5565444839265</v>
      </c>
      <c r="AU1666" t="n">
        <v>3.99593014233367</v>
      </c>
      <c r="AV1666" t="n">
        <v>12.5565444839265</v>
      </c>
    </row>
    <row r="1667" spans="1:48">
      <c r="A1667" t="n">
        <v>1664</v>
      </c>
      <c r="B1667" t="n">
        <v>0</v>
      </c>
      <c r="C1667" t="n">
        <v>0</v>
      </c>
      <c r="D1667" t="n">
        <v>0</v>
      </c>
      <c r="E1667" t="n">
        <v>123.8</v>
      </c>
      <c r="F1667" t="n">
        <v>0.1734999757758793</v>
      </c>
      <c r="G1667" t="n">
        <v>876.7641496021465</v>
      </c>
      <c r="H1667" t="n">
        <v>3237.013240331125</v>
      </c>
      <c r="I1667" t="n">
        <v>58.1110199051246</v>
      </c>
      <c r="J1667" t="n">
        <v>58.1110199051246</v>
      </c>
      <c r="K1667" t="n">
        <v>632.9174889421911</v>
      </c>
      <c r="L1667" t="n">
        <v>6</v>
      </c>
      <c r="M1667" t="n">
        <v>171.4294390417635</v>
      </c>
      <c r="N1667" t="n">
        <v>2615.506698187549</v>
      </c>
      <c r="O1667" t="b">
        <v>0</v>
      </c>
      <c r="P1667" t="n">
        <v>58.1110199051246</v>
      </c>
      <c r="Q1667" t="n">
        <v>0</v>
      </c>
      <c r="R1667" t="n">
        <v>0.9532031007017492</v>
      </c>
      <c r="S1667" t="n">
        <v>54.81776047617547</v>
      </c>
      <c r="T1667" t="n">
        <v>222.581260145628</v>
      </c>
      <c r="U1667" t="n">
        <v>60.96394342647773</v>
      </c>
      <c r="V1667" t="n">
        <v>10.41611281671271</v>
      </c>
      <c r="W1667" t="n">
        <v>0</v>
      </c>
      <c r="X1667" t="n">
        <v>0</v>
      </c>
      <c r="Y1667" t="n">
        <v>-22.82607512520868</v>
      </c>
      <c r="Z1667" t="n">
        <v>88</v>
      </c>
      <c r="AA1667" t="n">
        <v>2615.506698187549</v>
      </c>
      <c r="AB1667" t="b">
        <v>0</v>
      </c>
      <c r="AC1667" t="b">
        <v>1</v>
      </c>
      <c r="AD1667" t="n">
        <v>88.41452584700146</v>
      </c>
      <c r="AE1667" t="n">
        <v>-0</v>
      </c>
      <c r="AF1667" t="n">
        <v>0</v>
      </c>
      <c r="AG1667" t="n">
        <v>0.0017030972969444</v>
      </c>
      <c r="AH1667" t="b">
        <v>0</v>
      </c>
      <c r="AI1667" t="b">
        <v>0</v>
      </c>
      <c r="AJ1667" t="n">
        <v>2615.506698187549</v>
      </c>
      <c r="AK1667" t="n">
        <v>0</v>
      </c>
      <c r="AL1667" t="n">
        <v>60.96394342647773</v>
      </c>
      <c r="AM1667" t="n">
        <v>0</v>
      </c>
      <c r="AN1667" t="n">
        <v>60.96452205793875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12.01209791458831</v>
      </c>
      <c r="AU1667" t="n">
        <v>3.822668266019406</v>
      </c>
      <c r="AV1667" t="n">
        <v>12.01209791458831</v>
      </c>
    </row>
    <row r="1668" spans="1:48">
      <c r="A1668" t="n">
        <v>1665</v>
      </c>
      <c r="B1668" t="n">
        <v>0</v>
      </c>
      <c r="C1668" t="n">
        <v>0</v>
      </c>
      <c r="D1668" t="n">
        <v>0</v>
      </c>
      <c r="E1668" t="n">
        <v>124.4</v>
      </c>
      <c r="F1668" t="n">
        <v>0.172005475872286</v>
      </c>
      <c r="G1668" t="n">
        <v>881.0134104241279</v>
      </c>
      <c r="H1668" t="n">
        <v>3252.70151128588</v>
      </c>
      <c r="I1668" t="n">
        <v>58.57123451610593</v>
      </c>
      <c r="J1668" t="n">
        <v>58.57123451610593</v>
      </c>
      <c r="K1668" t="n">
        <v>634.8530943526897</v>
      </c>
      <c r="L1668" t="n">
        <v>6</v>
      </c>
      <c r="M1668" t="n">
        <v>171.9537091962865</v>
      </c>
      <c r="N1668" t="n">
        <v>2628.182821118991</v>
      </c>
      <c r="O1668" t="b">
        <v>0</v>
      </c>
      <c r="P1668" t="n">
        <v>58.57123451610593</v>
      </c>
      <c r="Q1668" t="n">
        <v>0</v>
      </c>
      <c r="R1668" t="n">
        <v>0.9532355297444254</v>
      </c>
      <c r="S1668" t="n">
        <v>54.89288386724542</v>
      </c>
      <c r="T1668" t="n">
        <v>223.2543688201757</v>
      </c>
      <c r="U1668" t="n">
        <v>61.44466156418826</v>
      </c>
      <c r="V1668" t="n">
        <v>10.44037229011821</v>
      </c>
      <c r="W1668" t="n">
        <v>0</v>
      </c>
      <c r="X1668" t="n">
        <v>0</v>
      </c>
      <c r="Y1668" t="n">
        <v>-22.82607512520868</v>
      </c>
      <c r="Z1668" t="n">
        <v>88</v>
      </c>
      <c r="AA1668" t="n">
        <v>2628.182821118991</v>
      </c>
      <c r="AB1668" t="b">
        <v>0</v>
      </c>
      <c r="AC1668" t="b">
        <v>1</v>
      </c>
      <c r="AD1668" t="n">
        <v>88.40546788068193</v>
      </c>
      <c r="AE1668" t="n">
        <v>-0</v>
      </c>
      <c r="AF1668" t="n">
        <v>0</v>
      </c>
      <c r="AG1668" t="n">
        <v>0.003033192553154651</v>
      </c>
      <c r="AH1668" t="b">
        <v>0</v>
      </c>
      <c r="AI1668" t="b">
        <v>0</v>
      </c>
      <c r="AJ1668" t="n">
        <v>2628.182821118991</v>
      </c>
      <c r="AK1668" t="n">
        <v>0</v>
      </c>
      <c r="AL1668" t="n">
        <v>61.44466156418826</v>
      </c>
      <c r="AM1668" t="n">
        <v>0</v>
      </c>
      <c r="AN1668" t="n">
        <v>61.44515459927931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12.11536853519522</v>
      </c>
      <c r="AU1668" t="n">
        <v>3.855532577234078</v>
      </c>
      <c r="AV1668" t="n">
        <v>12.11536853519522</v>
      </c>
    </row>
    <row r="1669" spans="1:48">
      <c r="A1669" t="n">
        <v>1666</v>
      </c>
      <c r="B1669" t="n">
        <v>0</v>
      </c>
      <c r="C1669" t="n">
        <v>0</v>
      </c>
      <c r="D1669" t="n">
        <v>0</v>
      </c>
      <c r="E1669" t="n">
        <v>125</v>
      </c>
      <c r="F1669" t="n">
        <v>0.1384781207349768</v>
      </c>
      <c r="G1669" t="n">
        <v>885.2626712461091</v>
      </c>
      <c r="H1669" t="n">
        <v>3268.389782240635</v>
      </c>
      <c r="I1669" t="n">
        <v>56.28092659826297</v>
      </c>
      <c r="J1669" t="n">
        <v>56.28092659826297</v>
      </c>
      <c r="K1669" t="n">
        <v>607.1003303887509</v>
      </c>
      <c r="L1669" t="n">
        <v>6</v>
      </c>
      <c r="M1669" t="n">
        <v>164.4367092060538</v>
      </c>
      <c r="N1669" t="n">
        <v>2640.858944050433</v>
      </c>
      <c r="O1669" t="b">
        <v>0</v>
      </c>
      <c r="P1669" t="n">
        <v>56.28092659826297</v>
      </c>
      <c r="Q1669" t="n">
        <v>0</v>
      </c>
      <c r="R1669" t="n">
        <v>0.9525251561876839</v>
      </c>
      <c r="S1669" t="n">
        <v>54.96854973283293</v>
      </c>
      <c r="T1669" t="n">
        <v>213.6539674551801</v>
      </c>
      <c r="U1669" t="n">
        <v>59.08602647673642</v>
      </c>
      <c r="V1669" t="n">
        <v>10.14318873481636</v>
      </c>
      <c r="W1669" t="n">
        <v>0</v>
      </c>
      <c r="X1669" t="n">
        <v>0</v>
      </c>
      <c r="Y1669" t="n">
        <v>-22.82607512520868</v>
      </c>
      <c r="Z1669" t="n">
        <v>88</v>
      </c>
      <c r="AA1669" t="n">
        <v>2640.858944050433</v>
      </c>
      <c r="AB1669" t="b">
        <v>0</v>
      </c>
      <c r="AC1669" t="b">
        <v>1</v>
      </c>
      <c r="AD1669" t="n">
        <v>88.39640991436239</v>
      </c>
      <c r="AE1669" t="n">
        <v>-0</v>
      </c>
      <c r="AF1669" t="n">
        <v>0</v>
      </c>
      <c r="AG1669" t="n">
        <v>0.004845424236540607</v>
      </c>
      <c r="AH1669" t="b">
        <v>0</v>
      </c>
      <c r="AI1669" t="b">
        <v>0</v>
      </c>
      <c r="AJ1669" t="n">
        <v>2640.858944050433</v>
      </c>
      <c r="AK1669" t="n">
        <v>0</v>
      </c>
      <c r="AL1669" t="n">
        <v>59.08602647673642</v>
      </c>
      <c r="AM1669" t="n">
        <v>0</v>
      </c>
      <c r="AN1669" t="n">
        <v>59.08636886221632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11.70897478653987</v>
      </c>
      <c r="AU1669" t="n">
        <v>3.726203920613093</v>
      </c>
      <c r="AV1669" t="n">
        <v>11.70897478653987</v>
      </c>
    </row>
    <row r="1670" spans="1:48">
      <c r="A1670" t="n">
        <v>1667</v>
      </c>
      <c r="B1670" t="n">
        <v>0</v>
      </c>
      <c r="C1670" t="n">
        <v>0</v>
      </c>
      <c r="D1670" t="n">
        <v>0</v>
      </c>
      <c r="E1670" t="n">
        <v>125.4</v>
      </c>
      <c r="F1670" t="n">
        <v>0.1074153745211355</v>
      </c>
      <c r="G1670" t="n">
        <v>888.0955117940968</v>
      </c>
      <c r="H1670" t="n">
        <v>3278.848629543805</v>
      </c>
      <c r="I1670" t="n">
        <v>53.98985409715202</v>
      </c>
      <c r="J1670" t="n">
        <v>53.98985409715202</v>
      </c>
      <c r="K1670" t="n">
        <v>580.5289211976678</v>
      </c>
      <c r="L1670" t="n">
        <v>6</v>
      </c>
      <c r="M1670" t="n">
        <v>157.239686131546</v>
      </c>
      <c r="N1670" t="n">
        <v>2649.309692671395</v>
      </c>
      <c r="O1670" t="b">
        <v>0</v>
      </c>
      <c r="P1670" t="n">
        <v>53.98985409715202</v>
      </c>
      <c r="Q1670" t="n">
        <v>0</v>
      </c>
      <c r="R1670" t="n">
        <v>0.9517931670895946</v>
      </c>
      <c r="S1670" t="n">
        <v>55.04236129404094</v>
      </c>
      <c r="T1670" t="n">
        <v>204.45993801368</v>
      </c>
      <c r="U1670" t="n">
        <v>56.72435563100635</v>
      </c>
      <c r="V1670" t="n">
        <v>9.85636606869727</v>
      </c>
      <c r="W1670" t="n">
        <v>0</v>
      </c>
      <c r="X1670" t="n">
        <v>0</v>
      </c>
      <c r="Y1670" t="n">
        <v>-22.82607512520868</v>
      </c>
      <c r="Z1670" t="n">
        <v>88</v>
      </c>
      <c r="AA1670" t="n">
        <v>2649.309692671395</v>
      </c>
      <c r="AB1670" t="b">
        <v>0</v>
      </c>
      <c r="AC1670" t="b">
        <v>1</v>
      </c>
      <c r="AD1670" t="n">
        <v>88.38735194804286</v>
      </c>
      <c r="AE1670" t="n">
        <v>-0</v>
      </c>
      <c r="AF1670" t="n">
        <v>0</v>
      </c>
      <c r="AG1670" t="n">
        <v>0.0002668184654389116</v>
      </c>
      <c r="AH1670" t="b">
        <v>0</v>
      </c>
      <c r="AI1670" t="b">
        <v>0</v>
      </c>
      <c r="AJ1670" t="n">
        <v>2649.309692671395</v>
      </c>
      <c r="AK1670" t="n">
        <v>0</v>
      </c>
      <c r="AL1670" t="n">
        <v>56.72435563100635</v>
      </c>
      <c r="AM1670" t="n">
        <v>0</v>
      </c>
      <c r="AN1670" t="n">
        <v>56.72457475771348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11.29896582082685</v>
      </c>
      <c r="AU1670" t="n">
        <v>3.595724775907557</v>
      </c>
      <c r="AV1670" t="n">
        <v>11.29896582082685</v>
      </c>
    </row>
    <row r="1671" spans="1:48">
      <c r="A1671" t="n">
        <v>1668</v>
      </c>
      <c r="B1671" t="n">
        <v>0</v>
      </c>
      <c r="C1671" t="n">
        <v>0</v>
      </c>
      <c r="D1671" t="n">
        <v>0</v>
      </c>
      <c r="E1671" t="n">
        <v>125.8</v>
      </c>
      <c r="F1671" t="n">
        <v>0.09852704784714561</v>
      </c>
      <c r="G1671" t="n">
        <v>890.9283523420842</v>
      </c>
      <c r="H1671" t="n">
        <v>3289.307476846975</v>
      </c>
      <c r="I1671" t="n">
        <v>53.60193376326514</v>
      </c>
      <c r="J1671" t="n">
        <v>53.60193376326514</v>
      </c>
      <c r="K1671" t="n">
        <v>574.5251699723037</v>
      </c>
      <c r="L1671" t="n">
        <v>6</v>
      </c>
      <c r="M1671" t="n">
        <v>155.6135346620541</v>
      </c>
      <c r="N1671" t="n">
        <v>2657.760441292356</v>
      </c>
      <c r="O1671" t="b">
        <v>0</v>
      </c>
      <c r="P1671" t="n">
        <v>53.60193376326514</v>
      </c>
      <c r="Q1671" t="n">
        <v>0</v>
      </c>
      <c r="R1671" t="n">
        <v>0.9516146500394268</v>
      </c>
      <c r="S1671" t="n">
        <v>55.1142598820837</v>
      </c>
      <c r="T1671" t="n">
        <v>202.3833998742423</v>
      </c>
      <c r="U1671" t="n">
        <v>56.32735242258443</v>
      </c>
      <c r="V1671" t="n">
        <v>9.792391629125859</v>
      </c>
      <c r="W1671" t="n">
        <v>0</v>
      </c>
      <c r="X1671" t="n">
        <v>0</v>
      </c>
      <c r="Y1671" t="n">
        <v>-22.82607512520868</v>
      </c>
      <c r="Z1671" t="n">
        <v>88</v>
      </c>
      <c r="AA1671" t="n">
        <v>2657.760441292356</v>
      </c>
      <c r="AB1671" t="b">
        <v>0</v>
      </c>
      <c r="AC1671" t="b">
        <v>1</v>
      </c>
      <c r="AD1671" t="n">
        <v>88.37829398172333</v>
      </c>
      <c r="AE1671" t="n">
        <v>-0</v>
      </c>
      <c r="AF1671" t="n">
        <v>0</v>
      </c>
      <c r="AG1671" t="n">
        <v>-0.005169787349584343</v>
      </c>
      <c r="AH1671" t="b">
        <v>0</v>
      </c>
      <c r="AI1671" t="b">
        <v>0</v>
      </c>
      <c r="AJ1671" t="n">
        <v>2657.760441292356</v>
      </c>
      <c r="AK1671" t="n">
        <v>0</v>
      </c>
      <c r="AL1671" t="n">
        <v>56.32735242258443</v>
      </c>
      <c r="AM1671" t="n">
        <v>0</v>
      </c>
      <c r="AN1671" t="n">
        <v>56.32752019146957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11.24002249274375</v>
      </c>
      <c r="AU1671" t="n">
        <v>3.57696695430479</v>
      </c>
      <c r="AV1671" t="n">
        <v>11.24002249274375</v>
      </c>
    </row>
    <row r="1672" spans="1:48">
      <c r="A1672" t="n">
        <v>1669</v>
      </c>
      <c r="B1672" t="n">
        <v>0</v>
      </c>
      <c r="C1672" t="n">
        <v>0</v>
      </c>
      <c r="D1672" t="n">
        <v>0</v>
      </c>
      <c r="E1672" t="n">
        <v>126.1</v>
      </c>
      <c r="F1672" t="n">
        <v>0.08180976742361423</v>
      </c>
      <c r="G1672" t="n">
        <v>893.0529827530748</v>
      </c>
      <c r="H1672" t="n">
        <v>3297.151612324352</v>
      </c>
      <c r="I1672" t="n">
        <v>52.43744757812067</v>
      </c>
      <c r="J1672" t="n">
        <v>52.43744757812067</v>
      </c>
      <c r="K1672" t="n">
        <v>560.7066420260253</v>
      </c>
      <c r="L1672" t="n">
        <v>6</v>
      </c>
      <c r="M1672" t="n">
        <v>151.870704774113</v>
      </c>
      <c r="N1672" t="n">
        <v>2664.098502758077</v>
      </c>
      <c r="O1672" t="b">
        <v>0</v>
      </c>
      <c r="P1672" t="n">
        <v>52.43744757812067</v>
      </c>
      <c r="Q1672" t="n">
        <v>0</v>
      </c>
      <c r="R1672" t="n">
        <v>0.9512017200381353</v>
      </c>
      <c r="S1672" t="n">
        <v>55.18590621256905</v>
      </c>
      <c r="T1672" t="n">
        <v>197.6014015510117</v>
      </c>
      <c r="U1672" t="n">
        <v>55.12757859186625</v>
      </c>
      <c r="V1672" t="n">
        <v>9.642608513743113</v>
      </c>
      <c r="W1672" t="n">
        <v>0</v>
      </c>
      <c r="X1672" t="n">
        <v>0</v>
      </c>
      <c r="Y1672" t="n">
        <v>-22.82607512520868</v>
      </c>
      <c r="Z1672" t="n">
        <v>88</v>
      </c>
      <c r="AA1672" t="n">
        <v>2664.098502758077</v>
      </c>
      <c r="AB1672" t="b">
        <v>0</v>
      </c>
      <c r="AC1672" t="b">
        <v>1</v>
      </c>
      <c r="AD1672" t="n">
        <v>88.3692360154038</v>
      </c>
      <c r="AE1672" t="n">
        <v>-0</v>
      </c>
      <c r="AF1672" t="n">
        <v>0</v>
      </c>
      <c r="AG1672" t="n">
        <v>-0.01059790275543693</v>
      </c>
      <c r="AH1672" t="b">
        <v>0</v>
      </c>
      <c r="AI1672" t="b">
        <v>0</v>
      </c>
      <c r="AJ1672" t="n">
        <v>2664.098502758077</v>
      </c>
      <c r="AK1672" t="n">
        <v>0</v>
      </c>
      <c r="AL1672" t="n">
        <v>55.12757859186625</v>
      </c>
      <c r="AM1672" t="n">
        <v>0</v>
      </c>
      <c r="AN1672" t="n">
        <v>55.12770185063901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11.03582040683551</v>
      </c>
      <c r="AU1672" t="n">
        <v>3.511982732630372</v>
      </c>
      <c r="AV1672" t="n">
        <v>11.03582040683551</v>
      </c>
    </row>
    <row r="1673" spans="1:48">
      <c r="A1673" t="n">
        <v>1670</v>
      </c>
      <c r="B1673" t="n">
        <v>0</v>
      </c>
      <c r="C1673" t="n">
        <v>0</v>
      </c>
      <c r="D1673" t="n">
        <v>0</v>
      </c>
      <c r="E1673" t="n">
        <v>126.4</v>
      </c>
      <c r="F1673" t="n">
        <v>0.07423388245840457</v>
      </c>
      <c r="G1673" t="n">
        <v>895.1776131640656</v>
      </c>
      <c r="H1673" t="n">
        <v>3304.99574780173</v>
      </c>
      <c r="I1673" t="n">
        <v>52.0617473834456</v>
      </c>
      <c r="J1673" t="n">
        <v>52.0617473834456</v>
      </c>
      <c r="K1673" t="n">
        <v>555.3680735685447</v>
      </c>
      <c r="L1673" t="n">
        <v>6</v>
      </c>
      <c r="M1673" t="n">
        <v>150.4247219849796</v>
      </c>
      <c r="N1673" t="n">
        <v>2670.436564223799</v>
      </c>
      <c r="O1673" t="b">
        <v>0</v>
      </c>
      <c r="P1673" t="n">
        <v>52.0617473834456</v>
      </c>
      <c r="Q1673" t="n">
        <v>0</v>
      </c>
      <c r="R1673" t="n">
        <v>0.9510372881495475</v>
      </c>
      <c r="S1673" t="n">
        <v>55.25659420798329</v>
      </c>
      <c r="T1673" t="n">
        <v>195.7538497146449</v>
      </c>
      <c r="U1673" t="n">
        <v>54.7420674585149</v>
      </c>
      <c r="V1673" t="n">
        <v>9.584639337194972</v>
      </c>
      <c r="W1673" t="n">
        <v>0</v>
      </c>
      <c r="X1673" t="n">
        <v>0</v>
      </c>
      <c r="Y1673" t="n">
        <v>-22.82607512520868</v>
      </c>
      <c r="Z1673" t="n">
        <v>88</v>
      </c>
      <c r="AA1673" t="n">
        <v>2670.436564223799</v>
      </c>
      <c r="AB1673" t="b">
        <v>0</v>
      </c>
      <c r="AC1673" t="b">
        <v>1</v>
      </c>
      <c r="AD1673" t="n">
        <v>88.36017804908427</v>
      </c>
      <c r="AE1673" t="n">
        <v>-0</v>
      </c>
      <c r="AF1673" t="n">
        <v>0</v>
      </c>
      <c r="AG1673" t="n">
        <v>-0.0181246749624927</v>
      </c>
      <c r="AH1673" t="b">
        <v>0</v>
      </c>
      <c r="AI1673" t="b">
        <v>0</v>
      </c>
      <c r="AJ1673" t="n">
        <v>2670.436564223799</v>
      </c>
      <c r="AK1673" t="n">
        <v>0</v>
      </c>
      <c r="AL1673" t="n">
        <v>54.7420674585149</v>
      </c>
      <c r="AM1673" t="n">
        <v>0</v>
      </c>
      <c r="AN1673" t="n">
        <v>54.74215305488487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10.97640390893875</v>
      </c>
      <c r="AU1673" t="n">
        <v>3.493074331899465</v>
      </c>
      <c r="AV1673" t="n">
        <v>10.97640390893875</v>
      </c>
    </row>
    <row r="1674" spans="1:48">
      <c r="A1674" t="n">
        <v>1671</v>
      </c>
      <c r="B1674" t="n">
        <v>0</v>
      </c>
      <c r="C1674" t="n">
        <v>0</v>
      </c>
      <c r="D1674" t="n">
        <v>0</v>
      </c>
      <c r="E1674" t="n">
        <v>126.6</v>
      </c>
      <c r="F1674" t="n">
        <v>0.03792136940943891</v>
      </c>
      <c r="G1674" t="n">
        <v>896.5940334380593</v>
      </c>
      <c r="H1674" t="n">
        <v>3310.225171453315</v>
      </c>
      <c r="I1674" t="n">
        <v>49.08845381455483</v>
      </c>
      <c r="J1674" t="n">
        <v>49.08845381455483</v>
      </c>
      <c r="K1674" t="n">
        <v>522.8232476653666</v>
      </c>
      <c r="L1674" t="n">
        <v>6</v>
      </c>
      <c r="M1674" t="n">
        <v>141.6097637230137</v>
      </c>
      <c r="N1674" t="n">
        <v>2674.661938534279</v>
      </c>
      <c r="O1674" t="b">
        <v>0</v>
      </c>
      <c r="P1674" t="n">
        <v>49.08845381455483</v>
      </c>
      <c r="Q1674" t="n">
        <v>0</v>
      </c>
      <c r="R1674" t="n">
        <v>0.9499615319342936</v>
      </c>
      <c r="S1674" t="n">
        <v>55.32701222837343</v>
      </c>
      <c r="T1674" t="n">
        <v>184.4912690424695</v>
      </c>
      <c r="U1674" t="n">
        <v>51.6741490727544</v>
      </c>
      <c r="V1674" t="n">
        <v>9.231660474383261</v>
      </c>
      <c r="W1674" t="n">
        <v>0</v>
      </c>
      <c r="X1674" t="n">
        <v>0</v>
      </c>
      <c r="Y1674" t="n">
        <v>-22.82607512520868</v>
      </c>
      <c r="Z1674" t="n">
        <v>87.96545294419143</v>
      </c>
      <c r="AA1674" t="n">
        <v>2674.661938534279</v>
      </c>
      <c r="AB1674" t="b">
        <v>0</v>
      </c>
      <c r="AC1674" t="b">
        <v>1</v>
      </c>
      <c r="AD1674" t="n">
        <v>88.35112008276474</v>
      </c>
      <c r="AE1674" t="n">
        <v>-0</v>
      </c>
      <c r="AF1674" t="n">
        <v>0</v>
      </c>
      <c r="AG1674" t="n">
        <v>-0.02575753463438391</v>
      </c>
      <c r="AH1674" t="b">
        <v>0</v>
      </c>
      <c r="AI1674" t="b">
        <v>0</v>
      </c>
      <c r="AJ1674" t="n">
        <v>2674.661938534279</v>
      </c>
      <c r="AK1674" t="n">
        <v>0</v>
      </c>
      <c r="AL1674" t="n">
        <v>51.6741490727544</v>
      </c>
      <c r="AM1674" t="n">
        <v>0</v>
      </c>
      <c r="AN1674" t="n">
        <v>51.67417988744759</v>
      </c>
      <c r="AO1674" t="n">
        <v>0</v>
      </c>
      <c r="AP1674" t="n">
        <v>1</v>
      </c>
      <c r="AQ1674" t="n">
        <v>0</v>
      </c>
      <c r="AR1674" t="n">
        <v>0</v>
      </c>
      <c r="AS1674" t="n">
        <v>0</v>
      </c>
      <c r="AT1674" t="n">
        <v>10.44079045937905</v>
      </c>
      <c r="AU1674" t="n">
        <v>3.32262346219764</v>
      </c>
      <c r="AV1674" t="n">
        <v>10.44079045937905</v>
      </c>
    </row>
    <row r="1675" spans="1:48">
      <c r="A1675" t="n">
        <v>1672</v>
      </c>
      <c r="B1675" t="n">
        <v>0</v>
      </c>
      <c r="C1675" t="n">
        <v>0</v>
      </c>
      <c r="D1675" t="n">
        <v>0</v>
      </c>
      <c r="E1675" t="n">
        <v>126.7</v>
      </c>
      <c r="F1675" t="n">
        <v>0.02408063990380782</v>
      </c>
      <c r="G1675" t="n">
        <v>897.3022435750562</v>
      </c>
      <c r="H1675" t="n">
        <v>3312.839883279108</v>
      </c>
      <c r="I1675" t="n">
        <v>47.9742529670061</v>
      </c>
      <c r="J1675" t="n">
        <v>47.9742529670061</v>
      </c>
      <c r="K1675" t="n">
        <v>510.5530197106686</v>
      </c>
      <c r="L1675" t="n">
        <v>6</v>
      </c>
      <c r="M1675" t="n">
        <v>138.2863000299752</v>
      </c>
      <c r="N1675" t="n">
        <v>2676.774625689519</v>
      </c>
      <c r="O1675" t="b">
        <v>0</v>
      </c>
      <c r="P1675" t="n">
        <v>47.97425296700609</v>
      </c>
      <c r="Q1675" t="n">
        <v>0</v>
      </c>
      <c r="R1675" t="n">
        <v>0.9495320645648734</v>
      </c>
      <c r="S1675" t="n">
        <v>55.3948674019676</v>
      </c>
      <c r="T1675" t="n">
        <v>180.2428978600271</v>
      </c>
      <c r="U1675" t="n">
        <v>50.52409998285889</v>
      </c>
      <c r="V1675" t="n">
        <v>9.096486931839934</v>
      </c>
      <c r="W1675" t="n">
        <v>0</v>
      </c>
      <c r="X1675" t="n">
        <v>0</v>
      </c>
      <c r="Y1675" t="n">
        <v>-22.82607512520868</v>
      </c>
      <c r="Z1675" t="n">
        <v>87.91388109459908</v>
      </c>
      <c r="AA1675" t="n">
        <v>2676.774625689519</v>
      </c>
      <c r="AB1675" t="b">
        <v>0</v>
      </c>
      <c r="AC1675" t="b">
        <v>1</v>
      </c>
      <c r="AD1675" t="n">
        <v>88.34206211644521</v>
      </c>
      <c r="AE1675" t="n">
        <v>-0</v>
      </c>
      <c r="AF1675" t="n">
        <v>0</v>
      </c>
      <c r="AG1675" t="n">
        <v>-0.04491683560788201</v>
      </c>
      <c r="AH1675" t="b">
        <v>0</v>
      </c>
      <c r="AI1675" t="b">
        <v>0</v>
      </c>
      <c r="AJ1675" t="n">
        <v>2676.774625689519</v>
      </c>
      <c r="AK1675" t="n">
        <v>0</v>
      </c>
      <c r="AL1675" t="n">
        <v>50.52409998285889</v>
      </c>
      <c r="AM1675" t="n">
        <v>0</v>
      </c>
      <c r="AN1675" t="n">
        <v>50.52411367827809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10.24175728219532</v>
      </c>
      <c r="AU1675" t="n">
        <v>3.259284167453694</v>
      </c>
      <c r="AV1675" t="n">
        <v>10.24175728219532</v>
      </c>
    </row>
    <row r="1676" spans="1:48">
      <c r="A1676" t="n">
        <v>1673</v>
      </c>
      <c r="B1676" t="n">
        <v>0</v>
      </c>
      <c r="C1676" t="n">
        <v>0</v>
      </c>
      <c r="D1676" t="n">
        <v>0</v>
      </c>
      <c r="E1676" t="n">
        <v>126.8</v>
      </c>
      <c r="F1676" t="n">
        <v>0.0324227376419941</v>
      </c>
      <c r="G1676" t="n">
        <v>898.010453712053</v>
      </c>
      <c r="H1676" t="n">
        <v>3315.4545951049</v>
      </c>
      <c r="I1676" t="n">
        <v>48.79257826056558</v>
      </c>
      <c r="J1676" t="n">
        <v>48.79257826056558</v>
      </c>
      <c r="K1676" t="n">
        <v>518.8523129725525</v>
      </c>
      <c r="L1676" t="n">
        <v>6</v>
      </c>
      <c r="M1676" t="n">
        <v>140.5342126144508</v>
      </c>
      <c r="N1676" t="n">
        <v>2678.887312844759</v>
      </c>
      <c r="O1676" t="b">
        <v>0</v>
      </c>
      <c r="P1676" t="n">
        <v>48.79257826056558</v>
      </c>
      <c r="Q1676" t="n">
        <v>0</v>
      </c>
      <c r="R1676" t="n">
        <v>0.9498487732378642</v>
      </c>
      <c r="S1676" t="n">
        <v>55.46175157585962</v>
      </c>
      <c r="T1676" t="n">
        <v>183.1117603759046</v>
      </c>
      <c r="U1676" t="n">
        <v>51.36878589024275</v>
      </c>
      <c r="V1676" t="n">
        <v>9.183279417425865</v>
      </c>
      <c r="W1676" t="n">
        <v>0</v>
      </c>
      <c r="X1676" t="n">
        <v>0</v>
      </c>
      <c r="Y1676" t="n">
        <v>-22.82607512520868</v>
      </c>
      <c r="Z1676" t="n">
        <v>87.86230924500673</v>
      </c>
      <c r="AA1676" t="n">
        <v>2678.887312844759</v>
      </c>
      <c r="AB1676" t="b">
        <v>0</v>
      </c>
      <c r="AC1676" t="b">
        <v>1</v>
      </c>
      <c r="AD1676" t="n">
        <v>88.33300415012567</v>
      </c>
      <c r="AE1676" t="n">
        <v>-0</v>
      </c>
      <c r="AF1676" t="n">
        <v>0</v>
      </c>
      <c r="AG1676" t="n">
        <v>-0.06410575729400109</v>
      </c>
      <c r="AH1676" t="b">
        <v>0</v>
      </c>
      <c r="AI1676" t="b">
        <v>0</v>
      </c>
      <c r="AJ1676" t="n">
        <v>2678.887312844759</v>
      </c>
      <c r="AK1676" t="n">
        <v>0</v>
      </c>
      <c r="AL1676" t="n">
        <v>51.36878589024275</v>
      </c>
      <c r="AM1676" t="n">
        <v>0</v>
      </c>
      <c r="AN1676" t="n">
        <v>51.36879958566195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10.39308338579248</v>
      </c>
      <c r="AU1676" t="n">
        <v>3.307441408441437</v>
      </c>
      <c r="AV1676" t="n">
        <v>10.39308338579248</v>
      </c>
    </row>
    <row r="1677" spans="1:48">
      <c r="A1677" t="n">
        <v>1674</v>
      </c>
      <c r="B1677" t="n">
        <v>0</v>
      </c>
      <c r="C1677" t="n">
        <v>0</v>
      </c>
      <c r="D1677" t="n">
        <v>0</v>
      </c>
      <c r="E1677" t="n">
        <v>126.9</v>
      </c>
      <c r="F1677" t="n">
        <v>0.01289507619488361</v>
      </c>
      <c r="G1677" t="n">
        <v>898.71866384905</v>
      </c>
      <c r="H1677" t="n">
        <v>3318.069306930693</v>
      </c>
      <c r="I1677" t="n">
        <v>47.18005441567482</v>
      </c>
      <c r="J1677" t="n">
        <v>47.18005441567482</v>
      </c>
      <c r="K1677" t="n">
        <v>501.3096430048412</v>
      </c>
      <c r="L1677" t="n">
        <v>6</v>
      </c>
      <c r="M1677" t="n">
        <v>135.782676870217</v>
      </c>
      <c r="N1677" t="n">
        <v>2681</v>
      </c>
      <c r="O1677" t="b">
        <v>0</v>
      </c>
      <c r="P1677" t="n">
        <v>47.18005441567482</v>
      </c>
      <c r="Q1677" t="n">
        <v>0</v>
      </c>
      <c r="R1677" t="n">
        <v>0.9492119603531859</v>
      </c>
      <c r="S1677" t="n">
        <v>55.52934974538931</v>
      </c>
      <c r="T1677" t="n">
        <v>177.039348883791</v>
      </c>
      <c r="U1677" t="n">
        <v>49.70444577849599</v>
      </c>
      <c r="V1677" t="n">
        <v>8.991481470156117</v>
      </c>
      <c r="W1677" t="n">
        <v>0</v>
      </c>
      <c r="X1677" t="n">
        <v>0</v>
      </c>
      <c r="Y1677" t="n">
        <v>-22.82607512520868</v>
      </c>
      <c r="Z1677" t="n">
        <v>87.80098672687348</v>
      </c>
      <c r="AA1677" t="n">
        <v>2681</v>
      </c>
      <c r="AB1677" t="b">
        <v>0</v>
      </c>
      <c r="AC1677" t="b">
        <v>1</v>
      </c>
      <c r="AD1677" t="n">
        <v>88.32394618380614</v>
      </c>
      <c r="AE1677" t="n">
        <v>-0</v>
      </c>
      <c r="AF1677" t="n">
        <v>0</v>
      </c>
      <c r="AG1677" t="n">
        <v>-0.08202516491778694</v>
      </c>
      <c r="AH1677" t="b">
        <v>0</v>
      </c>
      <c r="AI1677" t="b">
        <v>0</v>
      </c>
      <c r="AJ1677" t="n">
        <v>2681</v>
      </c>
      <c r="AK1677" t="n">
        <v>0</v>
      </c>
      <c r="AL1677" t="n">
        <v>49.70444577849599</v>
      </c>
      <c r="AM1677" t="n">
        <v>0</v>
      </c>
      <c r="AN1677" t="n">
        <v>49.70444920235079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10.10408890462332</v>
      </c>
      <c r="AU1677" t="n">
        <v>3.215473290958943</v>
      </c>
      <c r="AV1677" t="n">
        <v>10.10408890462332</v>
      </c>
    </row>
    <row r="1678" spans="1:48">
      <c r="A1678" t="n">
        <v>1675</v>
      </c>
      <c r="B1678" t="n">
        <v>0</v>
      </c>
      <c r="C1678" t="n">
        <v>0</v>
      </c>
      <c r="D1678" t="n">
        <v>0</v>
      </c>
      <c r="E1678" t="n">
        <v>126.9</v>
      </c>
      <c r="F1678" t="n">
        <v>-0.0006697090882141765</v>
      </c>
      <c r="G1678" t="n">
        <v>898.71866384905</v>
      </c>
      <c r="H1678" t="n">
        <v>3318.069306930693</v>
      </c>
      <c r="I1678" t="n">
        <v>45.99629284342391</v>
      </c>
      <c r="J1678" t="n">
        <v>45.99629284342391</v>
      </c>
      <c r="K1678" t="n">
        <v>488.7316352314801</v>
      </c>
      <c r="L1678" t="n">
        <v>6</v>
      </c>
      <c r="M1678" t="n">
        <v>132.3758491959588</v>
      </c>
      <c r="N1678" t="n">
        <v>2681</v>
      </c>
      <c r="O1678" t="b">
        <v>0</v>
      </c>
      <c r="P1678" t="n">
        <v>45.9962928434239</v>
      </c>
      <c r="Q1678" t="n">
        <v>0</v>
      </c>
      <c r="R1678" t="n">
        <v>0.9487386578303296</v>
      </c>
      <c r="S1678" t="n">
        <v>55.59554387791468</v>
      </c>
      <c r="T1678" t="n">
        <v>172.6834836732786</v>
      </c>
      <c r="U1678" t="n">
        <v>48.48152066303783</v>
      </c>
      <c r="V1678" t="n">
        <v>8.851987143626616</v>
      </c>
      <c r="W1678" t="n">
        <v>0</v>
      </c>
      <c r="X1678" t="n">
        <v>0</v>
      </c>
      <c r="Y1678" t="n">
        <v>-22.82607512520868</v>
      </c>
      <c r="Z1678" t="n">
        <v>87.737351261817</v>
      </c>
      <c r="AA1678" t="n">
        <v>2681</v>
      </c>
      <c r="AB1678" t="b">
        <v>0</v>
      </c>
      <c r="AC1678" t="b">
        <v>1</v>
      </c>
      <c r="AD1678" t="n">
        <v>88.31488821748661</v>
      </c>
      <c r="AE1678" t="n">
        <v>-0</v>
      </c>
      <c r="AF1678" t="n">
        <v>0</v>
      </c>
      <c r="AG1678" t="n">
        <v>-0.09636679741902476</v>
      </c>
      <c r="AH1678" t="b">
        <v>0</v>
      </c>
      <c r="AI1678" t="b">
        <v>0</v>
      </c>
      <c r="AJ1678" t="n">
        <v>2681</v>
      </c>
      <c r="AK1678" t="n">
        <v>0</v>
      </c>
      <c r="AL1678" t="n">
        <v>48.48152066303783</v>
      </c>
      <c r="AM1678" t="n">
        <v>0</v>
      </c>
      <c r="AN1678" t="n">
        <v>48.48152066303783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9.890251213475775</v>
      </c>
      <c r="AU1678" t="n">
        <v>3.14742268382596</v>
      </c>
      <c r="AV1678" t="n">
        <v>9.890251213475775</v>
      </c>
    </row>
    <row r="1679" spans="1:48">
      <c r="A1679" t="n">
        <v>1676</v>
      </c>
      <c r="B1679" t="n">
        <v>0</v>
      </c>
      <c r="C1679" t="n">
        <v>0</v>
      </c>
      <c r="D1679" t="n">
        <v>0</v>
      </c>
      <c r="E1679" t="n">
        <v>126.9</v>
      </c>
      <c r="F1679" t="n">
        <v>-0.01021623984201625</v>
      </c>
      <c r="G1679" t="n">
        <v>898.71866384905</v>
      </c>
      <c r="H1679" t="n">
        <v>3318.069306930693</v>
      </c>
      <c r="I1679" t="n">
        <v>45.16319331263048</v>
      </c>
      <c r="J1679" t="n">
        <v>45.16319331263048</v>
      </c>
      <c r="K1679" t="n">
        <v>479.8795719275684</v>
      </c>
      <c r="L1679" t="n">
        <v>6</v>
      </c>
      <c r="M1679" t="n">
        <v>129.9782155816816</v>
      </c>
      <c r="N1679" t="n">
        <v>2681</v>
      </c>
      <c r="O1679" t="b">
        <v>0</v>
      </c>
      <c r="P1679" t="n">
        <v>45.16319331263048</v>
      </c>
      <c r="Q1679" t="n">
        <v>0</v>
      </c>
      <c r="R1679" t="n">
        <v>0.948396622623337</v>
      </c>
      <c r="S1679" t="n">
        <v>55.66067857700321</v>
      </c>
      <c r="T1679" t="n">
        <v>169.616934896065</v>
      </c>
      <c r="U1679" t="n">
        <v>47.62057585960783</v>
      </c>
      <c r="V1679" t="n">
        <v>8.752806700914533</v>
      </c>
      <c r="W1679" t="n">
        <v>0</v>
      </c>
      <c r="X1679" t="n">
        <v>0</v>
      </c>
      <c r="Y1679" t="n">
        <v>-22.82607512520868</v>
      </c>
      <c r="Z1679" t="n">
        <v>87.61289216590728</v>
      </c>
      <c r="AA1679" t="n">
        <v>2681</v>
      </c>
      <c r="AB1679" t="b">
        <v>0</v>
      </c>
      <c r="AC1679" t="b">
        <v>1</v>
      </c>
      <c r="AD1679" t="n">
        <v>88.30583025116708</v>
      </c>
      <c r="AE1679" t="n">
        <v>-0</v>
      </c>
      <c r="AF1679" t="n">
        <v>0</v>
      </c>
      <c r="AG1679" t="n">
        <v>-0.1082760466838911</v>
      </c>
      <c r="AH1679" t="b">
        <v>0</v>
      </c>
      <c r="AI1679" t="b">
        <v>0</v>
      </c>
      <c r="AJ1679" t="n">
        <v>2681</v>
      </c>
      <c r="AK1679" t="n">
        <v>0</v>
      </c>
      <c r="AL1679" t="n">
        <v>47.62057585960783</v>
      </c>
      <c r="AM1679" t="n">
        <v>0</v>
      </c>
      <c r="AN1679" t="n">
        <v>47.62057928346263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9.740071193169522</v>
      </c>
      <c r="AU1679" t="n">
        <v>3.099630166490778</v>
      </c>
      <c r="AV1679" t="n">
        <v>9.740071193169522</v>
      </c>
    </row>
    <row r="1680" spans="1:48">
      <c r="A1680" t="n">
        <v>1677</v>
      </c>
      <c r="B1680" t="n">
        <v>0</v>
      </c>
      <c r="C1680" t="n">
        <v>0</v>
      </c>
      <c r="D1680" t="n">
        <v>0</v>
      </c>
      <c r="E1680" t="n">
        <v>126.8</v>
      </c>
      <c r="F1680" t="n">
        <v>-0.04179866487704587</v>
      </c>
      <c r="G1680" t="n">
        <v>898.010453712053</v>
      </c>
      <c r="H1680" t="n">
        <v>3315.4545951049</v>
      </c>
      <c r="I1680" t="n">
        <v>42.3205843189138</v>
      </c>
      <c r="J1680" t="n">
        <v>42.3205843189138</v>
      </c>
      <c r="K1680" t="n">
        <v>450.0301857990774</v>
      </c>
      <c r="L1680" t="n">
        <v>6</v>
      </c>
      <c r="M1680" t="n">
        <v>121.8933330983417</v>
      </c>
      <c r="N1680" t="n">
        <v>2678.887312844759</v>
      </c>
      <c r="O1680" t="b">
        <v>0</v>
      </c>
      <c r="P1680" t="n">
        <v>42.3205843189138</v>
      </c>
      <c r="Q1680" t="n">
        <v>0</v>
      </c>
      <c r="R1680" t="n">
        <v>0.9470981924115244</v>
      </c>
      <c r="S1680" t="n">
        <v>55.72506026749375</v>
      </c>
      <c r="T1680" t="n">
        <v>159.2845248005711</v>
      </c>
      <c r="U1680" t="n">
        <v>44.68447375150838</v>
      </c>
      <c r="V1680" t="n">
        <v>8.426439282821605</v>
      </c>
      <c r="W1680" t="n">
        <v>0</v>
      </c>
      <c r="X1680" t="n">
        <v>0</v>
      </c>
      <c r="Y1680" t="n">
        <v>-22.82607512520868</v>
      </c>
      <c r="Z1680" t="n">
        <v>87.48874941781759</v>
      </c>
      <c r="AA1680" t="n">
        <v>2678.887312844759</v>
      </c>
      <c r="AB1680" t="b">
        <v>0</v>
      </c>
      <c r="AC1680" t="b">
        <v>1</v>
      </c>
      <c r="AD1680" t="n">
        <v>88.29677228484755</v>
      </c>
      <c r="AE1680" t="n">
        <v>-0</v>
      </c>
      <c r="AF1680" t="n">
        <v>0</v>
      </c>
      <c r="AG1680" t="n">
        <v>-0.1201478601838909</v>
      </c>
      <c r="AH1680" t="b">
        <v>0</v>
      </c>
      <c r="AI1680" t="b">
        <v>0</v>
      </c>
      <c r="AJ1680" t="n">
        <v>2678.887312844759</v>
      </c>
      <c r="AK1680" t="n">
        <v>0</v>
      </c>
      <c r="AL1680" t="n">
        <v>44.68447375150838</v>
      </c>
      <c r="AM1680" t="n">
        <v>0</v>
      </c>
      <c r="AN1680" t="n">
        <v>44.68450456620157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9.227167459357634</v>
      </c>
      <c r="AU1680" t="n">
        <v>2.936406319939843</v>
      </c>
      <c r="AV1680" t="n">
        <v>9.227167459357634</v>
      </c>
    </row>
    <row r="1681" spans="1:48">
      <c r="A1681" t="n">
        <v>1678</v>
      </c>
      <c r="B1681" t="n">
        <v>0</v>
      </c>
      <c r="C1681" t="n">
        <v>0</v>
      </c>
      <c r="D1681" t="n">
        <v>0</v>
      </c>
      <c r="E1681" t="n">
        <v>126.6</v>
      </c>
      <c r="F1681" t="n">
        <v>-0.07258910064978963</v>
      </c>
      <c r="G1681" t="n">
        <v>896.5940334380593</v>
      </c>
      <c r="H1681" t="n">
        <v>3310.225171453315</v>
      </c>
      <c r="I1681" t="n">
        <v>39.46730740202758</v>
      </c>
      <c r="J1681" t="n">
        <v>39.46730740202758</v>
      </c>
      <c r="K1681" t="n">
        <v>420.3519204431994</v>
      </c>
      <c r="L1681" t="n">
        <v>6</v>
      </c>
      <c r="M1681" t="n">
        <v>113.8547996866737</v>
      </c>
      <c r="N1681" t="n">
        <v>2674.661938534279</v>
      </c>
      <c r="O1681" t="b">
        <v>0</v>
      </c>
      <c r="P1681" t="n">
        <v>39.46730740202758</v>
      </c>
      <c r="Q1681" t="n">
        <v>0</v>
      </c>
      <c r="R1681" t="n">
        <v>0.9456350710845504</v>
      </c>
      <c r="S1681" t="n">
        <v>55.78690771414675</v>
      </c>
      <c r="T1681" t="n">
        <v>149.0103422149992</v>
      </c>
      <c r="U1681" t="n">
        <v>41.73629829185847</v>
      </c>
      <c r="V1681" t="n">
        <v>8.100936662185262</v>
      </c>
      <c r="W1681" t="n">
        <v>0</v>
      </c>
      <c r="X1681" t="n">
        <v>0</v>
      </c>
      <c r="Y1681" t="n">
        <v>-22.82607512520868</v>
      </c>
      <c r="Z1681" t="n">
        <v>87.37178235863092</v>
      </c>
      <c r="AA1681" t="n">
        <v>2674.661938534279</v>
      </c>
      <c r="AB1681" t="b">
        <v>0</v>
      </c>
      <c r="AC1681" t="b">
        <v>1</v>
      </c>
      <c r="AD1681" t="n">
        <v>88.28771431852802</v>
      </c>
      <c r="AE1681" t="n">
        <v>-0</v>
      </c>
      <c r="AF1681" t="n">
        <v>0</v>
      </c>
      <c r="AG1681" t="n">
        <v>-0.1294822748716538</v>
      </c>
      <c r="AH1681" t="b">
        <v>0</v>
      </c>
      <c r="AI1681" t="b">
        <v>0</v>
      </c>
      <c r="AJ1681" t="n">
        <v>2674.661938534279</v>
      </c>
      <c r="AK1681" t="n">
        <v>0</v>
      </c>
      <c r="AL1681" t="n">
        <v>41.73629829185847</v>
      </c>
      <c r="AM1681" t="n">
        <v>0</v>
      </c>
      <c r="AN1681" t="n">
        <v>41.73638388822844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8.712696083556715</v>
      </c>
      <c r="AU1681" t="n">
        <v>2.772683595064193</v>
      </c>
      <c r="AV1681" t="n">
        <v>8.712696083556715</v>
      </c>
    </row>
    <row r="1682" spans="1:48">
      <c r="A1682" t="n">
        <v>1679</v>
      </c>
      <c r="B1682" t="n">
        <v>0</v>
      </c>
      <c r="C1682" t="n">
        <v>0</v>
      </c>
      <c r="D1682" t="n">
        <v>0</v>
      </c>
      <c r="E1682" t="n">
        <v>126.3</v>
      </c>
      <c r="F1682" t="n">
        <v>-0.08451159919045992</v>
      </c>
      <c r="G1682" t="n">
        <v>894.4694030270687</v>
      </c>
      <c r="H1682" t="n">
        <v>3302.381035975938</v>
      </c>
      <c r="I1682" t="n">
        <v>38.18009186273028</v>
      </c>
      <c r="J1682" t="n">
        <v>38.18009186273028</v>
      </c>
      <c r="K1682" t="n">
        <v>407.6081525265287</v>
      </c>
      <c r="L1682" t="n">
        <v>6</v>
      </c>
      <c r="M1682" t="n">
        <v>110.4030748988431</v>
      </c>
      <c r="N1682" t="n">
        <v>2668.323877068558</v>
      </c>
      <c r="O1682" t="b">
        <v>0</v>
      </c>
      <c r="P1682" t="n">
        <v>38.18009186273028</v>
      </c>
      <c r="Q1682" t="n">
        <v>0</v>
      </c>
      <c r="R1682" t="n">
        <v>0.9449739569005422</v>
      </c>
      <c r="S1682" t="n">
        <v>55.84618058062529</v>
      </c>
      <c r="T1682" t="n">
        <v>144.5938990555617</v>
      </c>
      <c r="U1682" t="n">
        <v>40.40332707999561</v>
      </c>
      <c r="V1682" t="n">
        <v>7.956430121349996</v>
      </c>
      <c r="W1682" t="n">
        <v>0</v>
      </c>
      <c r="X1682" t="n">
        <v>0</v>
      </c>
      <c r="Y1682" t="n">
        <v>-22.82607512520868</v>
      </c>
      <c r="Z1682" t="n">
        <v>87.25481529944426</v>
      </c>
      <c r="AA1682" t="n">
        <v>2668.323877068558</v>
      </c>
      <c r="AB1682" t="b">
        <v>0</v>
      </c>
      <c r="AC1682" t="b">
        <v>1</v>
      </c>
      <c r="AD1682" t="n">
        <v>88.27865635220849</v>
      </c>
      <c r="AE1682" t="n">
        <v>-0</v>
      </c>
      <c r="AF1682" t="n">
        <v>0</v>
      </c>
      <c r="AG1682" t="n">
        <v>-0.1257423213736303</v>
      </c>
      <c r="AH1682" t="b">
        <v>0</v>
      </c>
      <c r="AI1682" t="b">
        <v>0</v>
      </c>
      <c r="AJ1682" t="n">
        <v>2668.323877068558</v>
      </c>
      <c r="AK1682" t="n">
        <v>0</v>
      </c>
      <c r="AL1682" t="n">
        <v>40.40332707999561</v>
      </c>
      <c r="AM1682" t="n">
        <v>0</v>
      </c>
      <c r="AN1682" t="n">
        <v>40.40345033876837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8.475144118325947</v>
      </c>
      <c r="AU1682" t="n">
        <v>2.697086279301776</v>
      </c>
      <c r="AV1682" t="n">
        <v>8.475144118325947</v>
      </c>
    </row>
    <row r="1683" spans="1:48">
      <c r="A1683" t="n">
        <v>1680</v>
      </c>
      <c r="B1683" t="n">
        <v>0</v>
      </c>
      <c r="C1683" t="n">
        <v>0</v>
      </c>
      <c r="D1683" t="n">
        <v>0</v>
      </c>
      <c r="E1683" t="n">
        <v>126</v>
      </c>
      <c r="F1683" t="n">
        <v>-0.08936450258836359</v>
      </c>
      <c r="G1683" t="n">
        <v>892.344772616078</v>
      </c>
      <c r="H1683" t="n">
        <v>3294.53690049856</v>
      </c>
      <c r="I1683" t="n">
        <v>37.51144837452159</v>
      </c>
      <c r="J1683" t="n">
        <v>37.51144837452159</v>
      </c>
      <c r="K1683" t="n">
        <v>401.4232579973979</v>
      </c>
      <c r="L1683" t="n">
        <v>6</v>
      </c>
      <c r="M1683" t="n">
        <v>108.7278596959366</v>
      </c>
      <c r="N1683" t="n">
        <v>2661.985815602837</v>
      </c>
      <c r="O1683" t="b">
        <v>0</v>
      </c>
      <c r="P1683" t="n">
        <v>37.51144837452159</v>
      </c>
      <c r="Q1683" t="n">
        <v>0</v>
      </c>
      <c r="R1683" t="n">
        <v>0.9446630026670957</v>
      </c>
      <c r="S1683" t="n">
        <v>55.9042175680019</v>
      </c>
      <c r="T1683" t="n">
        <v>142.4467586981618</v>
      </c>
      <c r="U1683" t="n">
        <v>39.70881496217633</v>
      </c>
      <c r="V1683" t="n">
        <v>7.882575906161037</v>
      </c>
      <c r="W1683" t="n">
        <v>0</v>
      </c>
      <c r="X1683" t="n">
        <v>0</v>
      </c>
      <c r="Y1683" t="n">
        <v>-22.82607512520868</v>
      </c>
      <c r="Z1683" t="n">
        <v>87.15063127230717</v>
      </c>
      <c r="AA1683" t="n">
        <v>2661.985815602837</v>
      </c>
      <c r="AB1683" t="b">
        <v>0</v>
      </c>
      <c r="AC1683" t="b">
        <v>1</v>
      </c>
      <c r="AD1683" t="n">
        <v>88.26959838588895</v>
      </c>
      <c r="AE1683" t="n">
        <v>-0</v>
      </c>
      <c r="AF1683" t="n">
        <v>0</v>
      </c>
      <c r="AG1683" t="n">
        <v>-0.09557240133742617</v>
      </c>
      <c r="AH1683" t="b">
        <v>0</v>
      </c>
      <c r="AI1683" t="b">
        <v>0</v>
      </c>
      <c r="AJ1683" t="n">
        <v>2661.985815602837</v>
      </c>
      <c r="AK1683" t="n">
        <v>0</v>
      </c>
      <c r="AL1683" t="n">
        <v>39.70881496217633</v>
      </c>
      <c r="AM1683" t="n">
        <v>0</v>
      </c>
      <c r="AN1683" t="n">
        <v>39.70893822094909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8.347553682675095</v>
      </c>
      <c r="AU1683" t="n">
        <v>2.65648255521643</v>
      </c>
      <c r="AV1683" t="n">
        <v>8.347553682675095</v>
      </c>
    </row>
    <row r="1684" spans="1:48">
      <c r="A1684" t="n">
        <v>1681</v>
      </c>
      <c r="B1684" t="n">
        <v>0</v>
      </c>
      <c r="C1684" t="n">
        <v>0</v>
      </c>
      <c r="D1684" t="n">
        <v>0</v>
      </c>
      <c r="E1684" t="n">
        <v>125.7</v>
      </c>
      <c r="F1684" t="n">
        <v>-0.0580303904560715</v>
      </c>
      <c r="G1684" t="n">
        <v>890.2201422050873</v>
      </c>
      <c r="H1684" t="n">
        <v>3286.692765021182</v>
      </c>
      <c r="I1684" t="n">
        <v>39.97396806841061</v>
      </c>
      <c r="J1684" t="n">
        <v>39.97396806841061</v>
      </c>
      <c r="K1684" t="n">
        <v>428.7964950327615</v>
      </c>
      <c r="L1684" t="n">
        <v>6</v>
      </c>
      <c r="M1684" t="n">
        <v>116.1420625765876</v>
      </c>
      <c r="N1684" t="n">
        <v>2655.647754137115</v>
      </c>
      <c r="O1684" t="b">
        <v>0</v>
      </c>
      <c r="P1684" t="n">
        <v>39.97396806841061</v>
      </c>
      <c r="Q1684" t="n">
        <v>0</v>
      </c>
      <c r="R1684" t="n">
        <v>0.9462237113157592</v>
      </c>
      <c r="S1684" t="n">
        <v>55.96156038590539</v>
      </c>
      <c r="T1684" t="n">
        <v>151.9092945327873</v>
      </c>
      <c r="U1684" t="n">
        <v>42.2457898595939</v>
      </c>
      <c r="V1684" t="n">
        <v>8.169118076614524</v>
      </c>
      <c r="W1684" t="n">
        <v>0</v>
      </c>
      <c r="X1684" t="n">
        <v>0</v>
      </c>
      <c r="Y1684" t="n">
        <v>-22.82607512520868</v>
      </c>
      <c r="Z1684" t="n">
        <v>87.05133207375039</v>
      </c>
      <c r="AA1684" t="n">
        <v>2655.647754137115</v>
      </c>
      <c r="AB1684" t="b">
        <v>0</v>
      </c>
      <c r="AC1684" t="b">
        <v>1</v>
      </c>
      <c r="AD1684" t="n">
        <v>88.26054041956942</v>
      </c>
      <c r="AE1684" t="n">
        <v>-0</v>
      </c>
      <c r="AF1684" t="n">
        <v>0</v>
      </c>
      <c r="AG1684" t="n">
        <v>-0.06094839531600266</v>
      </c>
      <c r="AH1684" t="b">
        <v>0</v>
      </c>
      <c r="AI1684" t="b">
        <v>0</v>
      </c>
      <c r="AJ1684" t="n">
        <v>2655.647754137115</v>
      </c>
      <c r="AK1684" t="n">
        <v>0</v>
      </c>
      <c r="AL1684" t="n">
        <v>42.2457898595939</v>
      </c>
      <c r="AM1684" t="n">
        <v>0</v>
      </c>
      <c r="AN1684" t="n">
        <v>42.24584464127068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8.774238167702865</v>
      </c>
      <c r="AU1684" t="n">
        <v>2.792268431431908</v>
      </c>
      <c r="AV1684" t="n">
        <v>8.774238167702865</v>
      </c>
    </row>
    <row r="1685" spans="1:48">
      <c r="A1685" t="n">
        <v>1682</v>
      </c>
      <c r="B1685" t="n">
        <v>0</v>
      </c>
      <c r="C1685" t="n">
        <v>0</v>
      </c>
      <c r="D1685" t="n">
        <v>0</v>
      </c>
      <c r="E1685" t="n">
        <v>125.6</v>
      </c>
      <c r="F1685" t="n">
        <v>-0.011847268920679</v>
      </c>
      <c r="G1685" t="n">
        <v>889.5119320680905</v>
      </c>
      <c r="H1685" t="n">
        <v>3284.07805319539</v>
      </c>
      <c r="I1685" t="n">
        <v>43.87901862066607</v>
      </c>
      <c r="J1685" t="n">
        <v>43.87901862066607</v>
      </c>
      <c r="K1685" t="n">
        <v>471.0603057519691</v>
      </c>
      <c r="L1685" t="n">
        <v>6</v>
      </c>
      <c r="M1685" t="n">
        <v>127.5894652632635</v>
      </c>
      <c r="N1685" t="n">
        <v>2653.535066981875</v>
      </c>
      <c r="O1685" t="b">
        <v>0</v>
      </c>
      <c r="P1685" t="n">
        <v>43.87901862066607</v>
      </c>
      <c r="Q1685" t="n">
        <v>0</v>
      </c>
      <c r="R1685" t="n">
        <v>0.9482484404887441</v>
      </c>
      <c r="S1685" t="n">
        <v>56.02094414633144</v>
      </c>
      <c r="T1685" t="n">
        <v>166.5257197336429</v>
      </c>
      <c r="U1685" t="n">
        <v>46.2737577486023</v>
      </c>
      <c r="V1685" t="n">
        <v>8.617965694950357</v>
      </c>
      <c r="W1685" t="n">
        <v>0</v>
      </c>
      <c r="X1685" t="n">
        <v>0</v>
      </c>
      <c r="Y1685" t="n">
        <v>-22.82607512520868</v>
      </c>
      <c r="Z1685" t="n">
        <v>86.95171652737361</v>
      </c>
      <c r="AA1685" t="n">
        <v>2653.535066981875</v>
      </c>
      <c r="AB1685" t="b">
        <v>0</v>
      </c>
      <c r="AC1685" t="b">
        <v>1</v>
      </c>
      <c r="AD1685" t="n">
        <v>88.25148245324989</v>
      </c>
      <c r="AE1685" t="n">
        <v>-0</v>
      </c>
      <c r="AF1685" t="n">
        <v>0</v>
      </c>
      <c r="AG1685" t="n">
        <v>-0.03186533609913011</v>
      </c>
      <c r="AH1685" t="b">
        <v>0</v>
      </c>
      <c r="AI1685" t="b">
        <v>0</v>
      </c>
      <c r="AJ1685" t="n">
        <v>2653.535066981875</v>
      </c>
      <c r="AK1685" t="n">
        <v>0</v>
      </c>
      <c r="AL1685" t="n">
        <v>46.2737577486023</v>
      </c>
      <c r="AM1685" t="n">
        <v>0</v>
      </c>
      <c r="AN1685" t="n">
        <v>46.2737611724571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9.467603835253763</v>
      </c>
      <c r="AU1685" t="n">
        <v>3.012921555718818</v>
      </c>
      <c r="AV1685" t="n">
        <v>9.467603835253763</v>
      </c>
    </row>
    <row r="1686" spans="1:48">
      <c r="A1686" t="n">
        <v>1683</v>
      </c>
      <c r="B1686" t="n">
        <v>0</v>
      </c>
      <c r="C1686" t="n">
        <v>0</v>
      </c>
      <c r="D1686" t="n">
        <v>0</v>
      </c>
      <c r="E1686" t="n">
        <v>125.6</v>
      </c>
      <c r="F1686" t="n">
        <v>0.02208613280543403</v>
      </c>
      <c r="G1686" t="n">
        <v>889.5119320680905</v>
      </c>
      <c r="H1686" t="n">
        <v>3284.07805319539</v>
      </c>
      <c r="I1686" t="n">
        <v>46.80995728335738</v>
      </c>
      <c r="J1686" t="n">
        <v>46.80995728335738</v>
      </c>
      <c r="K1686" t="n">
        <v>502.5252041473352</v>
      </c>
      <c r="L1686" t="n">
        <v>6</v>
      </c>
      <c r="M1686" t="n">
        <v>136.1119187831352</v>
      </c>
      <c r="N1686" t="n">
        <v>2653.535066981875</v>
      </c>
      <c r="O1686" t="b">
        <v>0</v>
      </c>
      <c r="P1686" t="n">
        <v>46.80995728335738</v>
      </c>
      <c r="Q1686" t="n">
        <v>0</v>
      </c>
      <c r="R1686" t="n">
        <v>0.9495409937261508</v>
      </c>
      <c r="S1686" t="n">
        <v>56.08367482052174</v>
      </c>
      <c r="T1686" t="n">
        <v>177.4071326479407</v>
      </c>
      <c r="U1686" t="n">
        <v>49.29745802723863</v>
      </c>
      <c r="V1686" t="n">
        <v>8.951787619308021</v>
      </c>
      <c r="W1686" t="n">
        <v>0</v>
      </c>
      <c r="X1686" t="n">
        <v>0</v>
      </c>
      <c r="Y1686" t="n">
        <v>-22.82607512520868</v>
      </c>
      <c r="Z1686" t="n">
        <v>86.9307226009817</v>
      </c>
      <c r="AA1686" t="n">
        <v>2653.535066981875</v>
      </c>
      <c r="AB1686" t="b">
        <v>0</v>
      </c>
      <c r="AC1686" t="b">
        <v>1</v>
      </c>
      <c r="AD1686" t="n">
        <v>88.24242448693036</v>
      </c>
      <c r="AE1686" t="n">
        <v>-0</v>
      </c>
      <c r="AF1686" t="n">
        <v>0</v>
      </c>
      <c r="AG1686" t="n">
        <v>0.002776605640534835</v>
      </c>
      <c r="AH1686" t="b">
        <v>0</v>
      </c>
      <c r="AI1686" t="b">
        <v>0</v>
      </c>
      <c r="AJ1686" t="n">
        <v>2653.535066981875</v>
      </c>
      <c r="AK1686" t="n">
        <v>0</v>
      </c>
      <c r="AL1686" t="n">
        <v>49.29745802723863</v>
      </c>
      <c r="AM1686" t="n">
        <v>0</v>
      </c>
      <c r="AN1686" t="n">
        <v>49.29747172265783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9.994515570176887</v>
      </c>
      <c r="AU1686" t="n">
        <v>3.18060323650479</v>
      </c>
      <c r="AV1686" t="n">
        <v>9.994515570176887</v>
      </c>
    </row>
    <row r="1687" spans="1:48">
      <c r="A1687" t="n">
        <v>1684</v>
      </c>
      <c r="B1687" t="n">
        <v>0</v>
      </c>
      <c r="C1687" t="n">
        <v>0</v>
      </c>
      <c r="D1687" t="n">
        <v>0</v>
      </c>
      <c r="E1687" t="n">
        <v>125.8</v>
      </c>
      <c r="F1687" t="n">
        <v>0.09016940436559651</v>
      </c>
      <c r="G1687" t="n">
        <v>890.9283523420842</v>
      </c>
      <c r="H1687" t="n">
        <v>3289.307476846975</v>
      </c>
      <c r="I1687" t="n">
        <v>52.87890733157534</v>
      </c>
      <c r="J1687" t="n">
        <v>52.87890733157534</v>
      </c>
      <c r="K1687" t="n">
        <v>566.7755077046015</v>
      </c>
      <c r="L1687" t="n">
        <v>6</v>
      </c>
      <c r="M1687" t="n">
        <v>153.514492877736</v>
      </c>
      <c r="N1687" t="n">
        <v>2657.760441292356</v>
      </c>
      <c r="O1687" t="b">
        <v>0</v>
      </c>
      <c r="P1687" t="n">
        <v>52.87890733157534</v>
      </c>
      <c r="Q1687" t="n">
        <v>0</v>
      </c>
      <c r="R1687" t="n">
        <v>0.9517140371794591</v>
      </c>
      <c r="S1687" t="n">
        <v>56.14892422404255</v>
      </c>
      <c r="T1687" t="n">
        <v>199.6326384106888</v>
      </c>
      <c r="U1687" t="n">
        <v>55.56176042993919</v>
      </c>
      <c r="V1687" t="n">
        <v>9.639454156065028</v>
      </c>
      <c r="W1687" t="n">
        <v>0</v>
      </c>
      <c r="X1687" t="n">
        <v>0</v>
      </c>
      <c r="Y1687" t="n">
        <v>-22.82607512520868</v>
      </c>
      <c r="Z1687" t="n">
        <v>86.99549343904498</v>
      </c>
      <c r="AA1687" t="n">
        <v>2657.760441292356</v>
      </c>
      <c r="AB1687" t="b">
        <v>0</v>
      </c>
      <c r="AC1687" t="b">
        <v>1</v>
      </c>
      <c r="AD1687" t="n">
        <v>88.23336652061083</v>
      </c>
      <c r="AE1687" t="n">
        <v>-0</v>
      </c>
      <c r="AF1687" t="n">
        <v>0</v>
      </c>
      <c r="AG1687" t="n">
        <v>0.03434716347375238</v>
      </c>
      <c r="AH1687" t="b">
        <v>0</v>
      </c>
      <c r="AI1687" t="b">
        <v>0</v>
      </c>
      <c r="AJ1687" t="n">
        <v>2657.760441292356</v>
      </c>
      <c r="AK1687" t="n">
        <v>0</v>
      </c>
      <c r="AL1687" t="n">
        <v>55.56176042993919</v>
      </c>
      <c r="AM1687" t="n">
        <v>0</v>
      </c>
      <c r="AN1687" t="n">
        <v>55.56188368871195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11.10399849260941</v>
      </c>
      <c r="AU1687" t="n">
        <v>3.533679376029302</v>
      </c>
      <c r="AV1687" t="n">
        <v>11.10399849260941</v>
      </c>
    </row>
    <row r="1688" spans="1:48">
      <c r="A1688" t="n">
        <v>1685</v>
      </c>
      <c r="B1688" t="n">
        <v>0</v>
      </c>
      <c r="C1688" t="n">
        <v>0</v>
      </c>
      <c r="D1688" t="n">
        <v>0</v>
      </c>
      <c r="E1688" t="n">
        <v>126.2</v>
      </c>
      <c r="F1688" t="n">
        <v>0.1172362497321977</v>
      </c>
      <c r="G1688" t="n">
        <v>893.7611928900718</v>
      </c>
      <c r="H1688" t="n">
        <v>3299.766324150145</v>
      </c>
      <c r="I1688" t="n">
        <v>55.60611931504892</v>
      </c>
      <c r="J1688" t="n">
        <v>55.60611931504892</v>
      </c>
      <c r="K1688" t="n">
        <v>594.1176787860105</v>
      </c>
      <c r="L1688" t="n">
        <v>6</v>
      </c>
      <c r="M1688" t="n">
        <v>160.9202813613246</v>
      </c>
      <c r="N1688" t="n">
        <v>2666.211189913318</v>
      </c>
      <c r="O1688" t="b">
        <v>0</v>
      </c>
      <c r="P1688" t="n">
        <v>55.60611931504892</v>
      </c>
      <c r="Q1688" t="n">
        <v>0</v>
      </c>
      <c r="R1688" t="n">
        <v>0.9524923567440471</v>
      </c>
      <c r="S1688" t="n">
        <v>56.21945894878051</v>
      </c>
      <c r="T1688" t="n">
        <v>209.0922437864381</v>
      </c>
      <c r="U1688" t="n">
        <v>58.37959635196457</v>
      </c>
      <c r="V1688" t="n">
        <v>9.9334797253928</v>
      </c>
      <c r="W1688" t="n">
        <v>0</v>
      </c>
      <c r="X1688" t="n">
        <v>0</v>
      </c>
      <c r="Y1688" t="n">
        <v>-22.82607512520868</v>
      </c>
      <c r="Z1688" t="n">
        <v>87.08288311140169</v>
      </c>
      <c r="AA1688" t="n">
        <v>2666.211189913318</v>
      </c>
      <c r="AB1688" t="b">
        <v>0</v>
      </c>
      <c r="AC1688" t="b">
        <v>1</v>
      </c>
      <c r="AD1688" t="n">
        <v>88.2243085542913</v>
      </c>
      <c r="AE1688" t="n">
        <v>-0</v>
      </c>
      <c r="AF1688" t="n">
        <v>0</v>
      </c>
      <c r="AG1688" t="n">
        <v>0.06357359211233043</v>
      </c>
      <c r="AH1688" t="b">
        <v>0</v>
      </c>
      <c r="AI1688" t="b">
        <v>0</v>
      </c>
      <c r="AJ1688" t="n">
        <v>2666.211189913318</v>
      </c>
      <c r="AK1688" t="n">
        <v>0</v>
      </c>
      <c r="AL1688" t="n">
        <v>58.37959635196457</v>
      </c>
      <c r="AM1688" t="n">
        <v>0</v>
      </c>
      <c r="AN1688" t="n">
        <v>58.3798154786717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11.61772721661256</v>
      </c>
      <c r="AU1688" t="n">
        <v>3.697165763216047</v>
      </c>
      <c r="AV1688" t="n">
        <v>11.61772721661256</v>
      </c>
    </row>
    <row r="1689" spans="1:48">
      <c r="A1689" t="n">
        <v>1686</v>
      </c>
      <c r="B1689" t="n">
        <v>0</v>
      </c>
      <c r="C1689" t="n">
        <v>0</v>
      </c>
      <c r="D1689" t="n">
        <v>0</v>
      </c>
      <c r="E1689" t="n">
        <v>126.6</v>
      </c>
      <c r="F1689" t="n">
        <v>0.1075522633722876</v>
      </c>
      <c r="G1689" t="n">
        <v>896.5940334380593</v>
      </c>
      <c r="H1689" t="n">
        <v>3310.225171453315</v>
      </c>
      <c r="I1689" t="n">
        <v>55.15058553196293</v>
      </c>
      <c r="J1689" t="n">
        <v>55.15058553196293</v>
      </c>
      <c r="K1689" t="n">
        <v>587.38880526561</v>
      </c>
      <c r="L1689" t="n">
        <v>6</v>
      </c>
      <c r="M1689" t="n">
        <v>159.0977262366224</v>
      </c>
      <c r="N1689" t="n">
        <v>2674.661938534279</v>
      </c>
      <c r="O1689" t="b">
        <v>0</v>
      </c>
      <c r="P1689" t="n">
        <v>55.15058553196293</v>
      </c>
      <c r="Q1689" t="n">
        <v>0</v>
      </c>
      <c r="R1689" t="n">
        <v>0.9523025112819767</v>
      </c>
      <c r="S1689" t="n">
        <v>56.29243589425542</v>
      </c>
      <c r="T1689" t="n">
        <v>206.7653127002731</v>
      </c>
      <c r="U1689" t="n">
        <v>57.91288469639753</v>
      </c>
      <c r="V1689" t="n">
        <v>9.862186169799799</v>
      </c>
      <c r="W1689" t="n">
        <v>0</v>
      </c>
      <c r="X1689" t="n">
        <v>0</v>
      </c>
      <c r="Y1689" t="n">
        <v>-22.82607512520868</v>
      </c>
      <c r="Z1689" t="n">
        <v>87.14920302770192</v>
      </c>
      <c r="AA1689" t="n">
        <v>2674.661938534279</v>
      </c>
      <c r="AB1689" t="b">
        <v>0</v>
      </c>
      <c r="AC1689" t="b">
        <v>1</v>
      </c>
      <c r="AD1689" t="n">
        <v>88.21525058797177</v>
      </c>
      <c r="AE1689" t="n">
        <v>-0</v>
      </c>
      <c r="AF1689" t="n">
        <v>0</v>
      </c>
      <c r="AG1689" t="n">
        <v>0.09287730349466805</v>
      </c>
      <c r="AH1689" t="b">
        <v>0</v>
      </c>
      <c r="AI1689" t="b">
        <v>0</v>
      </c>
      <c r="AJ1689" t="n">
        <v>2674.661938534279</v>
      </c>
      <c r="AK1689" t="n">
        <v>0</v>
      </c>
      <c r="AL1689" t="n">
        <v>57.91288469639753</v>
      </c>
      <c r="AM1689" t="n">
        <v>0</v>
      </c>
      <c r="AN1689" t="n">
        <v>57.91310382310466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11.54634302815157</v>
      </c>
      <c r="AU1689" t="n">
        <v>3.674448826185924</v>
      </c>
      <c r="AV1689" t="n">
        <v>11.54634302815157</v>
      </c>
    </row>
    <row r="1690" spans="1:48">
      <c r="A1690" t="n">
        <v>1687</v>
      </c>
      <c r="B1690" t="n">
        <v>0</v>
      </c>
      <c r="C1690" t="n">
        <v>0</v>
      </c>
      <c r="D1690" t="n">
        <v>0</v>
      </c>
      <c r="E1690" t="n">
        <v>127</v>
      </c>
      <c r="F1690" t="n">
        <v>0.1192213634453125</v>
      </c>
      <c r="G1690" t="n">
        <v>899.4268739860469</v>
      </c>
      <c r="H1690" t="n">
        <v>3320.684018756485</v>
      </c>
      <c r="I1690" t="n">
        <v>56.5565491553337</v>
      </c>
      <c r="J1690" t="n">
        <v>56.5565491553337</v>
      </c>
      <c r="K1690" t="n">
        <v>600.4660049170883</v>
      </c>
      <c r="L1690" t="n">
        <v>6</v>
      </c>
      <c r="M1690" t="n">
        <v>162.6397629786263</v>
      </c>
      <c r="N1690" t="n">
        <v>2683.11268715524</v>
      </c>
      <c r="O1690" t="b">
        <v>0</v>
      </c>
      <c r="P1690" t="n">
        <v>56.5565491553337</v>
      </c>
      <c r="Q1690" t="n">
        <v>0</v>
      </c>
      <c r="R1690" t="n">
        <v>0.9526577480831636</v>
      </c>
      <c r="S1690" t="n">
        <v>56.3651042359062</v>
      </c>
      <c r="T1690" t="n">
        <v>211.2897688331354</v>
      </c>
      <c r="U1690" t="n">
        <v>59.3671224205448</v>
      </c>
      <c r="V1690" t="n">
        <v>10.00293346354843</v>
      </c>
      <c r="W1690" t="n">
        <v>0</v>
      </c>
      <c r="X1690" t="n">
        <v>0</v>
      </c>
      <c r="Y1690" t="n">
        <v>-22.82607512520868</v>
      </c>
      <c r="Z1690" t="n">
        <v>87.22716604189152</v>
      </c>
      <c r="AA1690" t="n">
        <v>2683.11268715524</v>
      </c>
      <c r="AB1690" t="b">
        <v>0</v>
      </c>
      <c r="AC1690" t="b">
        <v>1</v>
      </c>
      <c r="AD1690" t="n">
        <v>88.20619262165224</v>
      </c>
      <c r="AE1690" t="n">
        <v>-0</v>
      </c>
      <c r="AF1690" t="n">
        <v>0</v>
      </c>
      <c r="AG1690" t="n">
        <v>0.09082354709539792</v>
      </c>
      <c r="AH1690" t="b">
        <v>0</v>
      </c>
      <c r="AI1690" t="b">
        <v>0</v>
      </c>
      <c r="AJ1690" t="n">
        <v>2683.11268715524</v>
      </c>
      <c r="AK1690" t="n">
        <v>0</v>
      </c>
      <c r="AL1690" t="n">
        <v>59.3671224205448</v>
      </c>
      <c r="AM1690" t="n">
        <v>0</v>
      </c>
      <c r="AN1690" t="n">
        <v>59.36734154725193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11.81855832926776</v>
      </c>
      <c r="AU1690" t="n">
        <v>3.761077223698238</v>
      </c>
      <c r="AV1690" t="n">
        <v>11.81855832926776</v>
      </c>
    </row>
    <row r="1691" spans="1:48">
      <c r="A1691" t="n">
        <v>1688</v>
      </c>
      <c r="B1691" t="n">
        <v>0</v>
      </c>
      <c r="C1691" t="n">
        <v>0</v>
      </c>
      <c r="D1691" t="n">
        <v>0</v>
      </c>
      <c r="E1691" t="n">
        <v>127.4</v>
      </c>
      <c r="F1691" t="n">
        <v>0.08222894951315496</v>
      </c>
      <c r="G1691" t="n">
        <v>902.2597145340345</v>
      </c>
      <c r="H1691" t="n">
        <v>3331.142866059656</v>
      </c>
      <c r="I1691" t="n">
        <v>53.70758088736524</v>
      </c>
      <c r="J1691" t="n">
        <v>53.70758088736524</v>
      </c>
      <c r="K1691" t="n">
        <v>568.4279265962646</v>
      </c>
      <c r="L1691" t="n">
        <v>6</v>
      </c>
      <c r="M1691" t="n">
        <v>153.9620602915126</v>
      </c>
      <c r="N1691" t="n">
        <v>2691.563435776202</v>
      </c>
      <c r="O1691" t="b">
        <v>0</v>
      </c>
      <c r="P1691" t="n">
        <v>53.70758088736524</v>
      </c>
      <c r="Q1691" t="n">
        <v>0</v>
      </c>
      <c r="R1691" t="n">
        <v>0.9517454111578071</v>
      </c>
      <c r="S1691" t="n">
        <v>56.43907011487634</v>
      </c>
      <c r="T1691" t="n">
        <v>200.2080620377005</v>
      </c>
      <c r="U1691" t="n">
        <v>56.43061711432837</v>
      </c>
      <c r="V1691" t="n">
        <v>9.660957716521523</v>
      </c>
      <c r="W1691" t="n">
        <v>0</v>
      </c>
      <c r="X1691" t="n">
        <v>0</v>
      </c>
      <c r="Y1691" t="n">
        <v>-22.82607512520868</v>
      </c>
      <c r="Z1691" t="n">
        <v>87.31943175040661</v>
      </c>
      <c r="AA1691" t="n">
        <v>2691.563435776202</v>
      </c>
      <c r="AB1691" t="b">
        <v>0</v>
      </c>
      <c r="AC1691" t="b">
        <v>1</v>
      </c>
      <c r="AD1691" t="n">
        <v>88.1971346553327</v>
      </c>
      <c r="AE1691" t="n">
        <v>-0</v>
      </c>
      <c r="AF1691" t="n">
        <v>0</v>
      </c>
      <c r="AG1691" t="n">
        <v>0.07923535163674189</v>
      </c>
      <c r="AH1691" t="b">
        <v>0</v>
      </c>
      <c r="AI1691" t="b">
        <v>0</v>
      </c>
      <c r="AJ1691" t="n">
        <v>2691.563435776202</v>
      </c>
      <c r="AK1691" t="n">
        <v>0</v>
      </c>
      <c r="AL1691" t="n">
        <v>56.43061711432837</v>
      </c>
      <c r="AM1691" t="n">
        <v>0</v>
      </c>
      <c r="AN1691" t="n">
        <v>56.43074037310113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11.30650006872191</v>
      </c>
      <c r="AU1691" t="n">
        <v>3.598122436211491</v>
      </c>
      <c r="AV1691" t="n">
        <v>11.30650006872191</v>
      </c>
    </row>
    <row r="1692" spans="1:48">
      <c r="A1692" t="n">
        <v>1689</v>
      </c>
      <c r="B1692" t="n">
        <v>0</v>
      </c>
      <c r="C1692" t="n">
        <v>0</v>
      </c>
      <c r="D1692" t="n">
        <v>0</v>
      </c>
      <c r="E1692" t="n">
        <v>127.6</v>
      </c>
      <c r="F1692" t="n">
        <v>0.05186283850204987</v>
      </c>
      <c r="G1692" t="n">
        <v>903.6761348080281</v>
      </c>
      <c r="H1692" t="n">
        <v>3336.37228971124</v>
      </c>
      <c r="I1692" t="n">
        <v>51.23462528257981</v>
      </c>
      <c r="J1692" t="n">
        <v>51.23462528257981</v>
      </c>
      <c r="K1692" t="n">
        <v>541.4048389968259</v>
      </c>
      <c r="L1692" t="n">
        <v>6</v>
      </c>
      <c r="M1692" t="n">
        <v>146.6426974530948</v>
      </c>
      <c r="N1692" t="n">
        <v>2695.788810086682</v>
      </c>
      <c r="O1692" t="b">
        <v>0</v>
      </c>
      <c r="P1692" t="n">
        <v>51.23462528257981</v>
      </c>
      <c r="Q1692" t="n">
        <v>0</v>
      </c>
      <c r="R1692" t="n">
        <v>0.9509047918452813</v>
      </c>
      <c r="S1692" t="n">
        <v>56.51066365181863</v>
      </c>
      <c r="T1692" t="n">
        <v>190.8587363354341</v>
      </c>
      <c r="U1692" t="n">
        <v>53.87986864926435</v>
      </c>
      <c r="V1692" t="n">
        <v>9.370249388534717</v>
      </c>
      <c r="W1692" t="n">
        <v>0</v>
      </c>
      <c r="X1692" t="n">
        <v>0</v>
      </c>
      <c r="Y1692" t="n">
        <v>-22.82607512520868</v>
      </c>
      <c r="Z1692" t="n">
        <v>87.40443426501633</v>
      </c>
      <c r="AA1692" t="n">
        <v>2695.788810086682</v>
      </c>
      <c r="AB1692" t="b">
        <v>0</v>
      </c>
      <c r="AC1692" t="b">
        <v>1</v>
      </c>
      <c r="AD1692" t="n">
        <v>88.18807668901317</v>
      </c>
      <c r="AE1692" t="n">
        <v>-0</v>
      </c>
      <c r="AF1692" t="n">
        <v>0</v>
      </c>
      <c r="AG1692" t="n">
        <v>0.06429212990029132</v>
      </c>
      <c r="AH1692" t="b">
        <v>0</v>
      </c>
      <c r="AI1692" t="b">
        <v>0</v>
      </c>
      <c r="AJ1692" t="n">
        <v>2695.788810086682</v>
      </c>
      <c r="AK1692" t="n">
        <v>0</v>
      </c>
      <c r="AL1692" t="n">
        <v>53.87986864926435</v>
      </c>
      <c r="AM1692" t="n">
        <v>0</v>
      </c>
      <c r="AN1692" t="n">
        <v>53.87992343094113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10.86016516464703</v>
      </c>
      <c r="AU1692" t="n">
        <v>3.456083111694187</v>
      </c>
      <c r="AV1692" t="n">
        <v>10.86016516464703</v>
      </c>
    </row>
    <row r="1693" spans="1:48">
      <c r="A1693" t="n">
        <v>1690</v>
      </c>
      <c r="B1693" t="n">
        <v>0</v>
      </c>
      <c r="C1693" t="n">
        <v>0</v>
      </c>
      <c r="D1693" t="n">
        <v>0</v>
      </c>
      <c r="E1693" t="n">
        <v>127.8</v>
      </c>
      <c r="F1693" t="n">
        <v>0.04365302981196706</v>
      </c>
      <c r="G1693" t="n">
        <v>905.0925550820219</v>
      </c>
      <c r="H1693" t="n">
        <v>3341.601713362825</v>
      </c>
      <c r="I1693" t="n">
        <v>50.70103569618385</v>
      </c>
      <c r="J1693" t="n">
        <v>50.70103569618385</v>
      </c>
      <c r="K1693" t="n">
        <v>534.9278638268127</v>
      </c>
      <c r="L1693" t="n">
        <v>6</v>
      </c>
      <c r="M1693" t="n">
        <v>144.8883704839687</v>
      </c>
      <c r="N1693" t="n">
        <v>2700.014184397163</v>
      </c>
      <c r="O1693" t="b">
        <v>0</v>
      </c>
      <c r="P1693" t="n">
        <v>50.70103569618385</v>
      </c>
      <c r="Q1693" t="n">
        <v>0</v>
      </c>
      <c r="R1693" t="n">
        <v>0.9506964519694993</v>
      </c>
      <c r="S1693" t="n">
        <v>56.58015044631409</v>
      </c>
      <c r="T1693" t="n">
        <v>188.6167659839805</v>
      </c>
      <c r="U1693" t="n">
        <v>53.33041434113868</v>
      </c>
      <c r="V1693" t="n">
        <v>9.299475781048898</v>
      </c>
      <c r="W1693" t="n">
        <v>0</v>
      </c>
      <c r="X1693" t="n">
        <v>0</v>
      </c>
      <c r="Y1693" t="n">
        <v>-22.82607512520868</v>
      </c>
      <c r="Z1693" t="n">
        <v>87.48424025761437</v>
      </c>
      <c r="AA1693" t="n">
        <v>2700.014184397163</v>
      </c>
      <c r="AB1693" t="b">
        <v>0</v>
      </c>
      <c r="AC1693" t="b">
        <v>1</v>
      </c>
      <c r="AD1693" t="n">
        <v>88.17901872269364</v>
      </c>
      <c r="AE1693" t="n">
        <v>-0</v>
      </c>
      <c r="AF1693" t="n">
        <v>0</v>
      </c>
      <c r="AG1693" t="n">
        <v>0.04978356578284154</v>
      </c>
      <c r="AH1693" t="b">
        <v>0</v>
      </c>
      <c r="AI1693" t="b">
        <v>0</v>
      </c>
      <c r="AJ1693" t="n">
        <v>2700.014184397163</v>
      </c>
      <c r="AK1693" t="n">
        <v>0</v>
      </c>
      <c r="AL1693" t="n">
        <v>53.33041434113868</v>
      </c>
      <c r="AM1693" t="n">
        <v>0</v>
      </c>
      <c r="AN1693" t="n">
        <v>53.33044515583187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10.7692153674217</v>
      </c>
      <c r="AU1693" t="n">
        <v>3.427139715950472</v>
      </c>
      <c r="AV1693" t="n">
        <v>10.7692153674217</v>
      </c>
    </row>
    <row r="1694" spans="1:48">
      <c r="A1694" t="n">
        <v>1691</v>
      </c>
      <c r="B1694" t="n">
        <v>0</v>
      </c>
      <c r="C1694" t="n">
        <v>0</v>
      </c>
      <c r="D1694" t="n">
        <v>0</v>
      </c>
      <c r="E1694" t="n">
        <v>127.9</v>
      </c>
      <c r="F1694" t="n">
        <v>0.02352504225012098</v>
      </c>
      <c r="G1694" t="n">
        <v>905.8007652190189</v>
      </c>
      <c r="H1694" t="n">
        <v>3344.216425188618</v>
      </c>
      <c r="I1694" t="n">
        <v>49.02426732366602</v>
      </c>
      <c r="J1694" t="n">
        <v>49.02426732366602</v>
      </c>
      <c r="K1694" t="n">
        <v>516.8324940065597</v>
      </c>
      <c r="L1694" t="n">
        <v>6</v>
      </c>
      <c r="M1694" t="n">
        <v>139.98713272117</v>
      </c>
      <c r="N1694" t="n">
        <v>2702.126871552403</v>
      </c>
      <c r="O1694" t="b">
        <v>0</v>
      </c>
      <c r="P1694" t="n">
        <v>49.02426732366602</v>
      </c>
      <c r="Q1694" t="n">
        <v>0</v>
      </c>
      <c r="R1694" t="n">
        <v>0.9500790066369772</v>
      </c>
      <c r="S1694" t="n">
        <v>56.64920536404887</v>
      </c>
      <c r="T1694" t="n">
        <v>182.3547312090384</v>
      </c>
      <c r="U1694" t="n">
        <v>51.6002005951049</v>
      </c>
      <c r="V1694" t="n">
        <v>9.103329326402246</v>
      </c>
      <c r="W1694" t="n">
        <v>0</v>
      </c>
      <c r="X1694" t="n">
        <v>0</v>
      </c>
      <c r="Y1694" t="n">
        <v>-22.82607512520868</v>
      </c>
      <c r="Z1694" t="n">
        <v>87.47555048721809</v>
      </c>
      <c r="AA1694" t="n">
        <v>2702.126871552403</v>
      </c>
      <c r="AB1694" t="b">
        <v>0</v>
      </c>
      <c r="AC1694" t="b">
        <v>1</v>
      </c>
      <c r="AD1694" t="n">
        <v>88.16996075637411</v>
      </c>
      <c r="AE1694" t="n">
        <v>-0</v>
      </c>
      <c r="AF1694" t="n">
        <v>0</v>
      </c>
      <c r="AG1694" t="n">
        <v>0.03631323987485374</v>
      </c>
      <c r="AH1694" t="b">
        <v>0</v>
      </c>
      <c r="AI1694" t="b">
        <v>0</v>
      </c>
      <c r="AJ1694" t="n">
        <v>2702.126871552403</v>
      </c>
      <c r="AK1694" t="n">
        <v>0</v>
      </c>
      <c r="AL1694" t="n">
        <v>51.6002005951049</v>
      </c>
      <c r="AM1694" t="n">
        <v>0</v>
      </c>
      <c r="AN1694" t="n">
        <v>51.6002142905241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10.46728461473352</v>
      </c>
      <c r="AU1694" t="n">
        <v>3.331054825946808</v>
      </c>
      <c r="AV1694" t="n">
        <v>10.46728461473352</v>
      </c>
    </row>
    <row r="1695" spans="1:48">
      <c r="A1695" t="n">
        <v>1692</v>
      </c>
      <c r="B1695" t="n">
        <v>0</v>
      </c>
      <c r="C1695" t="n">
        <v>0</v>
      </c>
      <c r="D1695" t="n">
        <v>0</v>
      </c>
      <c r="E1695" t="n">
        <v>128</v>
      </c>
      <c r="F1695" t="n">
        <v>0.02891346785422044</v>
      </c>
      <c r="G1695" t="n">
        <v>906.5089753560158</v>
      </c>
      <c r="H1695" t="n">
        <v>3346.83113701441</v>
      </c>
      <c r="I1695" t="n">
        <v>49.59090177562882</v>
      </c>
      <c r="J1695" t="n">
        <v>49.59090177562882</v>
      </c>
      <c r="K1695" t="n">
        <v>522.3977278466292</v>
      </c>
      <c r="L1695" t="n">
        <v>6</v>
      </c>
      <c r="M1695" t="n">
        <v>141.4945091675594</v>
      </c>
      <c r="N1695" t="n">
        <v>2704.239558707643</v>
      </c>
      <c r="O1695" t="b">
        <v>0</v>
      </c>
      <c r="P1695" t="n">
        <v>49.59090177562882</v>
      </c>
      <c r="Q1695" t="n">
        <v>0</v>
      </c>
      <c r="R1695" t="n">
        <v>0.9502925641991289</v>
      </c>
      <c r="S1695" t="n">
        <v>56.71681271792382</v>
      </c>
      <c r="T1695" t="n">
        <v>184.2768989138792</v>
      </c>
      <c r="U1695" t="n">
        <v>52.18487826159325</v>
      </c>
      <c r="V1695" t="n">
        <v>9.159932122345282</v>
      </c>
      <c r="W1695" t="n">
        <v>0</v>
      </c>
      <c r="X1695" t="n">
        <v>0</v>
      </c>
      <c r="Y1695" t="n">
        <v>-22.82607512520868</v>
      </c>
      <c r="Z1695" t="n">
        <v>87.49552229008967</v>
      </c>
      <c r="AA1695" t="n">
        <v>2704.239558707643</v>
      </c>
      <c r="AB1695" t="b">
        <v>0</v>
      </c>
      <c r="AC1695" t="b">
        <v>1</v>
      </c>
      <c r="AD1695" t="n">
        <v>88.16090279005458</v>
      </c>
      <c r="AE1695" t="n">
        <v>-0</v>
      </c>
      <c r="AF1695" t="n">
        <v>0</v>
      </c>
      <c r="AG1695" t="n">
        <v>0.02200263649819262</v>
      </c>
      <c r="AH1695" t="b">
        <v>0</v>
      </c>
      <c r="AI1695" t="b">
        <v>0</v>
      </c>
      <c r="AJ1695" t="n">
        <v>2704.239558707643</v>
      </c>
      <c r="AK1695" t="n">
        <v>0</v>
      </c>
      <c r="AL1695" t="n">
        <v>52.18487826159325</v>
      </c>
      <c r="AM1695" t="n">
        <v>0</v>
      </c>
      <c r="AN1695" t="n">
        <v>52.18489195701245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10.57331890973072</v>
      </c>
      <c r="AU1695" t="n">
        <v>3.364798634686767</v>
      </c>
      <c r="AV1695" t="n">
        <v>10.57331890973072</v>
      </c>
    </row>
    <row r="1696" spans="1:48">
      <c r="A1696" t="n">
        <v>1693</v>
      </c>
      <c r="B1696" t="n">
        <v>0</v>
      </c>
      <c r="C1696" t="n">
        <v>0</v>
      </c>
      <c r="D1696" t="n">
        <v>0</v>
      </c>
      <c r="E1696" t="n">
        <v>128.1</v>
      </c>
      <c r="F1696" t="n">
        <v>0.02748775299962247</v>
      </c>
      <c r="G1696" t="n">
        <v>907.2171854930126</v>
      </c>
      <c r="H1696" t="n">
        <v>3349.445848840203</v>
      </c>
      <c r="I1696" t="n">
        <v>49.55812476765131</v>
      </c>
      <c r="J1696" t="n">
        <v>49.55812476765131</v>
      </c>
      <c r="K1696" t="n">
        <v>521.6449150167036</v>
      </c>
      <c r="L1696" t="n">
        <v>6</v>
      </c>
      <c r="M1696" t="n">
        <v>141.2906053674712</v>
      </c>
      <c r="N1696" t="n">
        <v>2706.352245862884</v>
      </c>
      <c r="O1696" t="b">
        <v>0</v>
      </c>
      <c r="P1696" t="n">
        <v>49.55812476765131</v>
      </c>
      <c r="Q1696" t="n">
        <v>0</v>
      </c>
      <c r="R1696" t="n">
        <v>0.9502805096677406</v>
      </c>
      <c r="S1696" t="n">
        <v>56.78490893301075</v>
      </c>
      <c r="T1696" t="n">
        <v>184.0136768294303</v>
      </c>
      <c r="U1696" t="n">
        <v>52.15104830991324</v>
      </c>
      <c r="V1696" t="n">
        <v>9.149066226124376</v>
      </c>
      <c r="W1696" t="n">
        <v>0</v>
      </c>
      <c r="X1696" t="n">
        <v>0</v>
      </c>
      <c r="Y1696" t="n">
        <v>-22.82607512520868</v>
      </c>
      <c r="Z1696" t="n">
        <v>87.51549409296125</v>
      </c>
      <c r="AA1696" t="n">
        <v>2706.352245862884</v>
      </c>
      <c r="AB1696" t="b">
        <v>0</v>
      </c>
      <c r="AC1696" t="b">
        <v>1</v>
      </c>
      <c r="AD1696" t="n">
        <v>88.15184482373505</v>
      </c>
      <c r="AE1696" t="n">
        <v>-0</v>
      </c>
      <c r="AF1696" t="n">
        <v>0</v>
      </c>
      <c r="AG1696" t="n">
        <v>0.006444163128803637</v>
      </c>
      <c r="AH1696" t="b">
        <v>0</v>
      </c>
      <c r="AI1696" t="b">
        <v>0</v>
      </c>
      <c r="AJ1696" t="n">
        <v>2706.352245862884</v>
      </c>
      <c r="AK1696" t="n">
        <v>0</v>
      </c>
      <c r="AL1696" t="n">
        <v>52.15104830991324</v>
      </c>
      <c r="AM1696" t="n">
        <v>0</v>
      </c>
      <c r="AN1696" t="n">
        <v>52.15106200533244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10.57046415885673</v>
      </c>
      <c r="AU1696" t="n">
        <v>3.363890153449686</v>
      </c>
      <c r="AV1696" t="n">
        <v>10.57046415885673</v>
      </c>
    </row>
    <row r="1697" spans="1:48">
      <c r="A1697" t="n">
        <v>1694</v>
      </c>
      <c r="B1697" t="n">
        <v>0</v>
      </c>
      <c r="C1697" t="n">
        <v>0</v>
      </c>
      <c r="D1697" t="n">
        <v>0</v>
      </c>
      <c r="E1697" t="n">
        <v>128.2</v>
      </c>
      <c r="F1697" t="n">
        <v>0.02780218681394686</v>
      </c>
      <c r="G1697" t="n">
        <v>907.9253956300095</v>
      </c>
      <c r="H1697" t="n">
        <v>3352.060560665995</v>
      </c>
      <c r="I1697" t="n">
        <v>49.67868737638786</v>
      </c>
      <c r="J1697" t="n">
        <v>49.67868737638786</v>
      </c>
      <c r="K1697" t="n">
        <v>522.5060583385933</v>
      </c>
      <c r="L1697" t="n">
        <v>6</v>
      </c>
      <c r="M1697" t="n">
        <v>141.5238511209624</v>
      </c>
      <c r="N1697" t="n">
        <v>2708.464933018124</v>
      </c>
      <c r="O1697" t="b">
        <v>0</v>
      </c>
      <c r="P1697" t="n">
        <v>49.67868737638786</v>
      </c>
      <c r="Q1697" t="n">
        <v>0</v>
      </c>
      <c r="R1697" t="n">
        <v>0.9503256706522994</v>
      </c>
      <c r="S1697" t="n">
        <v>56.85297664311204</v>
      </c>
      <c r="T1697" t="n">
        <v>184.3086917457208</v>
      </c>
      <c r="U1697" t="n">
        <v>52.27543452792202</v>
      </c>
      <c r="V1697" t="n">
        <v>9.155410655420752</v>
      </c>
      <c r="W1697" t="n">
        <v>0</v>
      </c>
      <c r="X1697" t="n">
        <v>0</v>
      </c>
      <c r="Y1697" t="n">
        <v>-22.82607512520868</v>
      </c>
      <c r="Z1697" t="n">
        <v>87.51767100468197</v>
      </c>
      <c r="AA1697" t="n">
        <v>2708.464933018124</v>
      </c>
      <c r="AB1697" t="b">
        <v>0</v>
      </c>
      <c r="AC1697" t="b">
        <v>1</v>
      </c>
      <c r="AD1697" t="n">
        <v>88.14278685741552</v>
      </c>
      <c r="AE1697" t="n">
        <v>-0</v>
      </c>
      <c r="AF1697" t="n">
        <v>0</v>
      </c>
      <c r="AG1697" t="n">
        <v>-0.008240671080612438</v>
      </c>
      <c r="AH1697" t="b">
        <v>0</v>
      </c>
      <c r="AI1697" t="b">
        <v>0</v>
      </c>
      <c r="AJ1697" t="n">
        <v>2708.464933018124</v>
      </c>
      <c r="AK1697" t="n">
        <v>0</v>
      </c>
      <c r="AL1697" t="n">
        <v>52.27543452792202</v>
      </c>
      <c r="AM1697" t="n">
        <v>0</v>
      </c>
      <c r="AN1697" t="n">
        <v>52.27544822334121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10.59549524874359</v>
      </c>
      <c r="AU1697" t="n">
        <v>3.371855918768513</v>
      </c>
      <c r="AV1697" t="n">
        <v>10.59549524874359</v>
      </c>
    </row>
    <row r="1698" spans="1:48">
      <c r="A1698" t="n">
        <v>1695</v>
      </c>
      <c r="B1698" t="n">
        <v>0</v>
      </c>
      <c r="C1698" t="n">
        <v>0</v>
      </c>
      <c r="D1698" t="n">
        <v>0</v>
      </c>
      <c r="E1698" t="n">
        <v>128.3</v>
      </c>
      <c r="F1698" t="n">
        <v>0.0279701664112757</v>
      </c>
      <c r="G1698" t="n">
        <v>908.6336057670065</v>
      </c>
      <c r="H1698" t="n">
        <v>3354.675272491788</v>
      </c>
      <c r="I1698" t="n">
        <v>49.78649369313776</v>
      </c>
      <c r="J1698" t="n">
        <v>49.78649369313776</v>
      </c>
      <c r="K1698" t="n">
        <v>523.2317968552998</v>
      </c>
      <c r="L1698" t="n">
        <v>6</v>
      </c>
      <c r="M1698" t="n">
        <v>141.7204216834506</v>
      </c>
      <c r="N1698" t="n">
        <v>2710.577620173365</v>
      </c>
      <c r="O1698" t="b">
        <v>0</v>
      </c>
      <c r="P1698" t="n">
        <v>49.78649369313776</v>
      </c>
      <c r="Q1698" t="n">
        <v>0</v>
      </c>
      <c r="R1698" t="n">
        <v>0.9503659984981904</v>
      </c>
      <c r="S1698" t="n">
        <v>56.92114796767903</v>
      </c>
      <c r="T1698" t="n">
        <v>184.5568567968428</v>
      </c>
      <c r="U1698" t="n">
        <v>52.38665290194782</v>
      </c>
      <c r="V1698" t="n">
        <v>9.16029530742378</v>
      </c>
      <c r="W1698" t="n">
        <v>0</v>
      </c>
      <c r="X1698" t="n">
        <v>0</v>
      </c>
      <c r="Y1698" t="n">
        <v>-22.82607512520868</v>
      </c>
      <c r="Z1698" t="n">
        <v>87.5198479164027</v>
      </c>
      <c r="AA1698" t="n">
        <v>2710.577620173365</v>
      </c>
      <c r="AB1698" t="b">
        <v>0</v>
      </c>
      <c r="AC1698" t="b">
        <v>1</v>
      </c>
      <c r="AD1698" t="n">
        <v>88.13372889109598</v>
      </c>
      <c r="AE1698" t="n">
        <v>-0</v>
      </c>
      <c r="AF1698" t="n">
        <v>0</v>
      </c>
      <c r="AG1698" t="n">
        <v>-0.007733318504463627</v>
      </c>
      <c r="AH1698" t="b">
        <v>0</v>
      </c>
      <c r="AI1698" t="b">
        <v>0</v>
      </c>
      <c r="AJ1698" t="n">
        <v>2710.577620173365</v>
      </c>
      <c r="AK1698" t="n">
        <v>0</v>
      </c>
      <c r="AL1698" t="n">
        <v>52.38665290194782</v>
      </c>
      <c r="AM1698" t="n">
        <v>0</v>
      </c>
      <c r="AN1698" t="n">
        <v>52.38666659736702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10.61822096112342</v>
      </c>
      <c r="AU1698" t="n">
        <v>3.379088032605312</v>
      </c>
      <c r="AV1698" t="n">
        <v>10.61822096112342</v>
      </c>
    </row>
    <row r="1699" spans="1:48">
      <c r="A1699" t="n">
        <v>1696</v>
      </c>
      <c r="B1699" t="n">
        <v>0</v>
      </c>
      <c r="C1699" t="n">
        <v>0</v>
      </c>
      <c r="D1699" t="n">
        <v>0</v>
      </c>
      <c r="E1699" t="n">
        <v>128.4</v>
      </c>
      <c r="F1699" t="n">
        <v>0.02698381420761109</v>
      </c>
      <c r="G1699" t="n">
        <v>909.3418159040034</v>
      </c>
      <c r="H1699" t="n">
        <v>3357.289984317581</v>
      </c>
      <c r="I1699" t="n">
        <v>49.79251922797106</v>
      </c>
      <c r="J1699" t="n">
        <v>49.79251922797106</v>
      </c>
      <c r="K1699" t="n">
        <v>522.8875715729603</v>
      </c>
      <c r="L1699" t="n">
        <v>6</v>
      </c>
      <c r="M1699" t="n">
        <v>141.6271862331962</v>
      </c>
      <c r="N1699" t="n">
        <v>2712.690307328605</v>
      </c>
      <c r="O1699" t="b">
        <v>0</v>
      </c>
      <c r="P1699" t="n">
        <v>49.79251922797106</v>
      </c>
      <c r="Q1699" t="n">
        <v>0</v>
      </c>
      <c r="R1699" t="n">
        <v>0.950368543273943</v>
      </c>
      <c r="S1699" t="n">
        <v>56.98941176427571</v>
      </c>
      <c r="T1699" t="n">
        <v>184.4349461282239</v>
      </c>
      <c r="U1699" t="n">
        <v>52.392852836269</v>
      </c>
      <c r="V1699" t="n">
        <v>9.153775047535561</v>
      </c>
      <c r="W1699" t="n">
        <v>0</v>
      </c>
      <c r="X1699" t="n">
        <v>0</v>
      </c>
      <c r="Y1699" t="n">
        <v>-22.82607512520868</v>
      </c>
      <c r="Z1699" t="n">
        <v>87.50484993146557</v>
      </c>
      <c r="AA1699" t="n">
        <v>2712.690307328605</v>
      </c>
      <c r="AB1699" t="b">
        <v>0</v>
      </c>
      <c r="AC1699" t="b">
        <v>1</v>
      </c>
      <c r="AD1699" t="n">
        <v>88.12467092477645</v>
      </c>
      <c r="AE1699" t="n">
        <v>-0</v>
      </c>
      <c r="AF1699" t="n">
        <v>0</v>
      </c>
      <c r="AG1699" t="n">
        <v>-0.0221506923221938</v>
      </c>
      <c r="AH1699" t="b">
        <v>0</v>
      </c>
      <c r="AI1699" t="b">
        <v>0</v>
      </c>
      <c r="AJ1699" t="n">
        <v>2712.690307328605</v>
      </c>
      <c r="AK1699" t="n">
        <v>0</v>
      </c>
      <c r="AL1699" t="n">
        <v>52.392852836269</v>
      </c>
      <c r="AM1699" t="n">
        <v>0</v>
      </c>
      <c r="AN1699" t="n">
        <v>52.3928665316882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10.62244477678011</v>
      </c>
      <c r="AU1699" t="n">
        <v>3.380432197978184</v>
      </c>
      <c r="AV1699" t="n">
        <v>10.62244477678011</v>
      </c>
    </row>
    <row r="1700" spans="1:48">
      <c r="A1700" t="n">
        <v>1697</v>
      </c>
      <c r="B1700" t="n">
        <v>0</v>
      </c>
      <c r="C1700" t="n">
        <v>0</v>
      </c>
      <c r="D1700" t="n">
        <v>0</v>
      </c>
      <c r="E1700" t="n">
        <v>128.5</v>
      </c>
      <c r="F1700" t="n">
        <v>0.03076124342491937</v>
      </c>
      <c r="G1700" t="n">
        <v>910.0500260410001</v>
      </c>
      <c r="H1700" t="n">
        <v>3359.904696143373</v>
      </c>
      <c r="I1700" t="n">
        <v>50.21949509610616</v>
      </c>
      <c r="J1700" t="n">
        <v>50.21949509610616</v>
      </c>
      <c r="K1700" t="n">
        <v>526.960979424074</v>
      </c>
      <c r="L1700" t="n">
        <v>6</v>
      </c>
      <c r="M1700" t="n">
        <v>142.7304928017535</v>
      </c>
      <c r="N1700" t="n">
        <v>2714.802994483845</v>
      </c>
      <c r="O1700" t="b">
        <v>0</v>
      </c>
      <c r="P1700" t="n">
        <v>50.21949509610616</v>
      </c>
      <c r="Q1700" t="n">
        <v>0</v>
      </c>
      <c r="R1700" t="n">
        <v>0.9505261965881908</v>
      </c>
      <c r="S1700" t="n">
        <v>57.05768032230485</v>
      </c>
      <c r="T1700" t="n">
        <v>185.8409059541698</v>
      </c>
      <c r="U1700" t="n">
        <v>52.83336248528816</v>
      </c>
      <c r="V1700" t="n">
        <v>9.194256447049128</v>
      </c>
      <c r="W1700" t="n">
        <v>0</v>
      </c>
      <c r="X1700" t="n">
        <v>0</v>
      </c>
      <c r="Y1700" t="n">
        <v>-22.82607512520868</v>
      </c>
      <c r="Z1700" t="n">
        <v>87.47107482129155</v>
      </c>
      <c r="AA1700" t="n">
        <v>2714.802994483845</v>
      </c>
      <c r="AB1700" t="b">
        <v>0</v>
      </c>
      <c r="AC1700" t="b">
        <v>1</v>
      </c>
      <c r="AD1700" t="n">
        <v>88.11561295845692</v>
      </c>
      <c r="AE1700" t="n">
        <v>-0</v>
      </c>
      <c r="AF1700" t="n">
        <v>0</v>
      </c>
      <c r="AG1700" t="n">
        <v>-0.03768293473938011</v>
      </c>
      <c r="AH1700" t="b">
        <v>0</v>
      </c>
      <c r="AI1700" t="b">
        <v>0</v>
      </c>
      <c r="AJ1700" t="n">
        <v>2714.802994483845</v>
      </c>
      <c r="AK1700" t="n">
        <v>0</v>
      </c>
      <c r="AL1700" t="n">
        <v>52.83336248528816</v>
      </c>
      <c r="AM1700" t="n">
        <v>0</v>
      </c>
      <c r="AN1700" t="n">
        <v>52.83337618070736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10.70328589936974</v>
      </c>
      <c r="AU1700" t="n">
        <v>3.406158661091462</v>
      </c>
      <c r="AV1700" t="n">
        <v>10.70328589936974</v>
      </c>
    </row>
    <row r="1701" spans="1:48">
      <c r="A1701" t="n">
        <v>1698</v>
      </c>
      <c r="B1701" t="n">
        <v>0</v>
      </c>
      <c r="C1701" t="n">
        <v>0</v>
      </c>
      <c r="D1701" t="n">
        <v>0</v>
      </c>
      <c r="E1701" t="n">
        <v>128.6</v>
      </c>
      <c r="F1701" t="n">
        <v>0.01663787875938993</v>
      </c>
      <c r="G1701" t="n">
        <v>910.758236177997</v>
      </c>
      <c r="H1701" t="n">
        <v>3362.519407969165</v>
      </c>
      <c r="I1701" t="n">
        <v>49.06403255550617</v>
      </c>
      <c r="J1701" t="n">
        <v>49.06403255550617</v>
      </c>
      <c r="K1701" t="n">
        <v>514.4361916725626</v>
      </c>
      <c r="L1701" t="n">
        <v>6</v>
      </c>
      <c r="M1701" t="n">
        <v>139.3380800846594</v>
      </c>
      <c r="N1701" t="n">
        <v>2716.915681639086</v>
      </c>
      <c r="O1701" t="b">
        <v>0</v>
      </c>
      <c r="P1701" t="n">
        <v>49.06403255550617</v>
      </c>
      <c r="Q1701" t="n">
        <v>0</v>
      </c>
      <c r="R1701" t="n">
        <v>0.9500944007161726</v>
      </c>
      <c r="S1701" t="n">
        <v>57.12631557686578</v>
      </c>
      <c r="T1701" t="n">
        <v>181.5062995705141</v>
      </c>
      <c r="U1701" t="n">
        <v>51.64121851315211</v>
      </c>
      <c r="V1701" t="n">
        <v>9.058180653856425</v>
      </c>
      <c r="W1701" t="n">
        <v>0</v>
      </c>
      <c r="X1701" t="n">
        <v>0</v>
      </c>
      <c r="Y1701" t="n">
        <v>-22.82607512520868</v>
      </c>
      <c r="Z1701" t="n">
        <v>87.44096951921877</v>
      </c>
      <c r="AA1701" t="n">
        <v>2716.915681639086</v>
      </c>
      <c r="AB1701" t="b">
        <v>0</v>
      </c>
      <c r="AC1701" t="b">
        <v>1</v>
      </c>
      <c r="AD1701" t="n">
        <v>88.10655499213739</v>
      </c>
      <c r="AE1701" t="n">
        <v>-0</v>
      </c>
      <c r="AF1701" t="n">
        <v>0</v>
      </c>
      <c r="AG1701" t="n">
        <v>-0.04978016111703149</v>
      </c>
      <c r="AH1701" t="b">
        <v>0</v>
      </c>
      <c r="AI1701" t="b">
        <v>0</v>
      </c>
      <c r="AJ1701" t="n">
        <v>2716.915681639086</v>
      </c>
      <c r="AK1701" t="n">
        <v>0</v>
      </c>
      <c r="AL1701" t="n">
        <v>51.64121851315211</v>
      </c>
      <c r="AM1701" t="n">
        <v>0</v>
      </c>
      <c r="AN1701" t="n">
        <v>51.64122193700691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10.4963247500045</v>
      </c>
      <c r="AU1701" t="n">
        <v>3.340296409251459</v>
      </c>
      <c r="AV1701" t="n">
        <v>10.4963247500045</v>
      </c>
    </row>
    <row r="1702" spans="1:48">
      <c r="A1702" t="n">
        <v>1699</v>
      </c>
      <c r="B1702" t="n">
        <v>0</v>
      </c>
      <c r="C1702" t="n">
        <v>0</v>
      </c>
      <c r="D1702" t="n">
        <v>0</v>
      </c>
      <c r="E1702" t="n">
        <v>128.6</v>
      </c>
      <c r="F1702" t="n">
        <v>-0.01397942512912564</v>
      </c>
      <c r="G1702" t="n">
        <v>910.758236177997</v>
      </c>
      <c r="H1702" t="n">
        <v>3362.519407969165</v>
      </c>
      <c r="I1702" t="n">
        <v>46.35635088421147</v>
      </c>
      <c r="J1702" t="n">
        <v>46.35635088421147</v>
      </c>
      <c r="K1702" t="n">
        <v>486.0461598164035</v>
      </c>
      <c r="L1702" t="n">
        <v>6</v>
      </c>
      <c r="M1702" t="n">
        <v>131.6484723229695</v>
      </c>
      <c r="N1702" t="n">
        <v>2716.915681639086</v>
      </c>
      <c r="O1702" t="b">
        <v>0</v>
      </c>
      <c r="P1702" t="n">
        <v>46.35635088421147</v>
      </c>
      <c r="Q1702" t="n">
        <v>0</v>
      </c>
      <c r="R1702" t="n">
        <v>0.9490208869294513</v>
      </c>
      <c r="S1702" t="n">
        <v>57.19395690442666</v>
      </c>
      <c r="T1702" t="n">
        <v>171.6835528821713</v>
      </c>
      <c r="U1702" t="n">
        <v>48.8465022452741</v>
      </c>
      <c r="V1702" t="n">
        <v>8.752275254733746</v>
      </c>
      <c r="W1702" t="n">
        <v>0</v>
      </c>
      <c r="X1702" t="n">
        <v>0</v>
      </c>
      <c r="Y1702" t="n">
        <v>-22.82607512520868</v>
      </c>
      <c r="Z1702" t="n">
        <v>87.4030412367005</v>
      </c>
      <c r="AA1702" t="n">
        <v>2716.915681639086</v>
      </c>
      <c r="AB1702" t="b">
        <v>0</v>
      </c>
      <c r="AC1702" t="b">
        <v>1</v>
      </c>
      <c r="AD1702" t="n">
        <v>88.09749702581786</v>
      </c>
      <c r="AE1702" t="n">
        <v>-0</v>
      </c>
      <c r="AF1702" t="n">
        <v>0</v>
      </c>
      <c r="AG1702" t="n">
        <v>-0.06395125417077524</v>
      </c>
      <c r="AH1702" t="b">
        <v>0</v>
      </c>
      <c r="AI1702" t="b">
        <v>0</v>
      </c>
      <c r="AJ1702" t="n">
        <v>2716.915681639086</v>
      </c>
      <c r="AK1702" t="n">
        <v>0</v>
      </c>
      <c r="AL1702" t="n">
        <v>48.8465022452741</v>
      </c>
      <c r="AM1702" t="n">
        <v>0</v>
      </c>
      <c r="AN1702" t="n">
        <v>48.8465056691289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10.0060299495219</v>
      </c>
      <c r="AU1702" t="n">
        <v>3.184267513372834</v>
      </c>
      <c r="AV1702" t="n">
        <v>10.0060299495219</v>
      </c>
    </row>
    <row r="1703" spans="1:48">
      <c r="A1703" t="n">
        <v>1700</v>
      </c>
      <c r="B1703" t="n">
        <v>0</v>
      </c>
      <c r="C1703" t="n">
        <v>0</v>
      </c>
      <c r="D1703" t="n">
        <v>0</v>
      </c>
      <c r="E1703" t="n">
        <v>128.5</v>
      </c>
      <c r="F1703" t="n">
        <v>-0.04405351157624438</v>
      </c>
      <c r="G1703" t="n">
        <v>910.0500260410001</v>
      </c>
      <c r="H1703" t="n">
        <v>3359.904696143373</v>
      </c>
      <c r="I1703" t="n">
        <v>43.60829841383195</v>
      </c>
      <c r="J1703" t="n">
        <v>43.60829841383195</v>
      </c>
      <c r="K1703" t="n">
        <v>457.5886635099196</v>
      </c>
      <c r="L1703" t="n">
        <v>6</v>
      </c>
      <c r="M1703" t="n">
        <v>123.9405914165546</v>
      </c>
      <c r="N1703" t="n">
        <v>2714.802994483845</v>
      </c>
      <c r="O1703" t="b">
        <v>0</v>
      </c>
      <c r="P1703" t="n">
        <v>43.60829841383195</v>
      </c>
      <c r="Q1703" t="n">
        <v>0</v>
      </c>
      <c r="R1703" t="n">
        <v>0.9478196675637399</v>
      </c>
      <c r="S1703" t="n">
        <v>57.25924005789308</v>
      </c>
      <c r="T1703" t="n">
        <v>161.8365036192677</v>
      </c>
      <c r="U1703" t="n">
        <v>46.00906681533841</v>
      </c>
      <c r="V1703" t="n">
        <v>8.444682559175448</v>
      </c>
      <c r="W1703" t="n">
        <v>0</v>
      </c>
      <c r="X1703" t="n">
        <v>0</v>
      </c>
      <c r="Y1703" t="n">
        <v>-22.82607512520868</v>
      </c>
      <c r="Z1703" t="n">
        <v>87.31604619413935</v>
      </c>
      <c r="AA1703" t="n">
        <v>2714.802994483845</v>
      </c>
      <c r="AB1703" t="b">
        <v>0</v>
      </c>
      <c r="AC1703" t="b">
        <v>1</v>
      </c>
      <c r="AD1703" t="n">
        <v>88.08843905949833</v>
      </c>
      <c r="AE1703" t="n">
        <v>-0</v>
      </c>
      <c r="AF1703" t="n">
        <v>0</v>
      </c>
      <c r="AG1703" t="n">
        <v>-0.07143792395846382</v>
      </c>
      <c r="AH1703" t="b">
        <v>0</v>
      </c>
      <c r="AI1703" t="b">
        <v>0</v>
      </c>
      <c r="AJ1703" t="n">
        <v>2714.802994483845</v>
      </c>
      <c r="AK1703" t="n">
        <v>0</v>
      </c>
      <c r="AL1703" t="n">
        <v>46.00906681533841</v>
      </c>
      <c r="AM1703" t="n">
        <v>0</v>
      </c>
      <c r="AN1703" t="n">
        <v>46.0090976300316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9.508338374900189</v>
      </c>
      <c r="AU1703" t="n">
        <v>3.025884706131385</v>
      </c>
      <c r="AV1703" t="n">
        <v>9.508338374900189</v>
      </c>
    </row>
    <row r="1704" spans="1:48">
      <c r="A1704" t="n">
        <v>1701</v>
      </c>
      <c r="B1704" t="n">
        <v>0</v>
      </c>
      <c r="C1704" t="n">
        <v>0</v>
      </c>
      <c r="D1704" t="n">
        <v>0</v>
      </c>
      <c r="E1704" t="n">
        <v>128.3</v>
      </c>
      <c r="F1704" t="n">
        <v>-0.05980652856586843</v>
      </c>
      <c r="G1704" t="n">
        <v>908.6336057670065</v>
      </c>
      <c r="H1704" t="n">
        <v>3354.675272491788</v>
      </c>
      <c r="I1704" t="n">
        <v>42.0419546654553</v>
      </c>
      <c r="J1704" t="n">
        <v>42.0419546654553</v>
      </c>
      <c r="K1704" t="n">
        <v>441.8404641728615</v>
      </c>
      <c r="L1704" t="n">
        <v>6</v>
      </c>
      <c r="M1704" t="n">
        <v>119.6750986383698</v>
      </c>
      <c r="N1704" t="n">
        <v>2710.577620173365</v>
      </c>
      <c r="O1704" t="b">
        <v>0</v>
      </c>
      <c r="P1704" t="n">
        <v>42.0419546654553</v>
      </c>
      <c r="Q1704" t="n">
        <v>0</v>
      </c>
      <c r="R1704" t="n">
        <v>0.9471107573571486</v>
      </c>
      <c r="S1704" t="n">
        <v>57.32210023354882</v>
      </c>
      <c r="T1704" t="n">
        <v>156.3837647170915</v>
      </c>
      <c r="U1704" t="n">
        <v>44.38969184847046</v>
      </c>
      <c r="V1704" t="n">
        <v>8.271018877524853</v>
      </c>
      <c r="W1704" t="n">
        <v>0</v>
      </c>
      <c r="X1704" t="n">
        <v>0</v>
      </c>
      <c r="Y1704" t="n">
        <v>-22.82607512520868</v>
      </c>
      <c r="Z1704" t="n">
        <v>87.22905115157819</v>
      </c>
      <c r="AA1704" t="n">
        <v>2710.577620173365</v>
      </c>
      <c r="AB1704" t="b">
        <v>0</v>
      </c>
      <c r="AC1704" t="b">
        <v>1</v>
      </c>
      <c r="AD1704" t="n">
        <v>88.0793810931788</v>
      </c>
      <c r="AE1704" t="n">
        <v>-0</v>
      </c>
      <c r="AF1704" t="n">
        <v>0</v>
      </c>
      <c r="AG1704" t="n">
        <v>-0.07090788873542064</v>
      </c>
      <c r="AH1704" t="b">
        <v>0</v>
      </c>
      <c r="AI1704" t="b">
        <v>0</v>
      </c>
      <c r="AJ1704" t="n">
        <v>2710.577620173365</v>
      </c>
      <c r="AK1704" t="n">
        <v>0</v>
      </c>
      <c r="AL1704" t="n">
        <v>44.38969184847046</v>
      </c>
      <c r="AM1704" t="n">
        <v>0</v>
      </c>
      <c r="AN1704" t="n">
        <v>44.38974663014724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9.221352167810014</v>
      </c>
      <c r="AU1704" t="n">
        <v>2.934555691463885</v>
      </c>
      <c r="AV1704" t="n">
        <v>9.221352167810014</v>
      </c>
    </row>
    <row r="1705" spans="1:48">
      <c r="A1705" t="n">
        <v>1702</v>
      </c>
      <c r="B1705" t="n">
        <v>0</v>
      </c>
      <c r="C1705" t="n">
        <v>0</v>
      </c>
      <c r="D1705" t="n">
        <v>0</v>
      </c>
      <c r="E1705" t="n">
        <v>128.1</v>
      </c>
      <c r="F1705" t="n">
        <v>-0.05005370749362115</v>
      </c>
      <c r="G1705" t="n">
        <v>907.2171854930126</v>
      </c>
      <c r="H1705" t="n">
        <v>3349.445848840203</v>
      </c>
      <c r="I1705" t="n">
        <v>42.72730544518856</v>
      </c>
      <c r="J1705" t="n">
        <v>42.72730544518856</v>
      </c>
      <c r="K1705" t="n">
        <v>449.7442492496561</v>
      </c>
      <c r="L1705" t="n">
        <v>6</v>
      </c>
      <c r="M1705" t="n">
        <v>121.8158854955732</v>
      </c>
      <c r="N1705" t="n">
        <v>2706.352245862884</v>
      </c>
      <c r="O1705" t="b">
        <v>0</v>
      </c>
      <c r="P1705" t="n">
        <v>42.72730544518856</v>
      </c>
      <c r="Q1705" t="n">
        <v>0</v>
      </c>
      <c r="R1705" t="n">
        <v>0.9475299352955858</v>
      </c>
      <c r="S1705" t="n">
        <v>57.38352589692251</v>
      </c>
      <c r="T1705" t="n">
        <v>159.1107878583206</v>
      </c>
      <c r="U1705" t="n">
        <v>45.09335679390394</v>
      </c>
      <c r="V1705" t="n">
        <v>8.348553334096408</v>
      </c>
      <c r="W1705" t="n">
        <v>0</v>
      </c>
      <c r="X1705" t="n">
        <v>0</v>
      </c>
      <c r="Y1705" t="n">
        <v>-22.82607512520868</v>
      </c>
      <c r="Z1705" t="n">
        <v>87.14205610901703</v>
      </c>
      <c r="AA1705" t="n">
        <v>2706.352245862884</v>
      </c>
      <c r="AB1705" t="b">
        <v>0</v>
      </c>
      <c r="AC1705" t="b">
        <v>1</v>
      </c>
      <c r="AD1705" t="n">
        <v>88.07032312685926</v>
      </c>
      <c r="AE1705" t="n">
        <v>-0</v>
      </c>
      <c r="AF1705" t="n">
        <v>0</v>
      </c>
      <c r="AG1705" t="n">
        <v>-0.07356146611080899</v>
      </c>
      <c r="AH1705" t="b">
        <v>0</v>
      </c>
      <c r="AI1705" t="b">
        <v>0</v>
      </c>
      <c r="AJ1705" t="n">
        <v>2706.352245862884</v>
      </c>
      <c r="AK1705" t="n">
        <v>0</v>
      </c>
      <c r="AL1705" t="n">
        <v>45.09335679390394</v>
      </c>
      <c r="AM1705" t="n">
        <v>0</v>
      </c>
      <c r="AN1705" t="n">
        <v>45.09341157558072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9.337120565256877</v>
      </c>
      <c r="AU1705" t="n">
        <v>2.971397230908097</v>
      </c>
      <c r="AV1705" t="n">
        <v>9.337120565256877</v>
      </c>
    </row>
    <row r="1706" spans="1:48">
      <c r="A1706" t="n">
        <v>1703</v>
      </c>
      <c r="B1706" t="n">
        <v>0</v>
      </c>
      <c r="C1706" t="n">
        <v>0</v>
      </c>
      <c r="D1706" t="n">
        <v>0</v>
      </c>
      <c r="E1706" t="n">
        <v>127.9</v>
      </c>
      <c r="F1706" t="n">
        <v>-0.073311974793004</v>
      </c>
      <c r="G1706" t="n">
        <v>905.8007652190189</v>
      </c>
      <c r="H1706" t="n">
        <v>3344.216425188618</v>
      </c>
      <c r="I1706" t="n">
        <v>40.50697330739076</v>
      </c>
      <c r="J1706" t="n">
        <v>40.50697330739076</v>
      </c>
      <c r="K1706" t="n">
        <v>427.0399371988079</v>
      </c>
      <c r="L1706" t="n">
        <v>6</v>
      </c>
      <c r="M1706" t="n">
        <v>115.6662885153868</v>
      </c>
      <c r="N1706" t="n">
        <v>2702.126871552403</v>
      </c>
      <c r="O1706" t="b">
        <v>0</v>
      </c>
      <c r="P1706" t="n">
        <v>40.50697330739076</v>
      </c>
      <c r="Q1706" t="n">
        <v>0</v>
      </c>
      <c r="R1706" t="n">
        <v>0.9464380181023523</v>
      </c>
      <c r="S1706" t="n">
        <v>57.44545812618539</v>
      </c>
      <c r="T1706" t="n">
        <v>151.2527439034336</v>
      </c>
      <c r="U1706" t="n">
        <v>42.79939365560244</v>
      </c>
      <c r="V1706" t="n">
        <v>8.101396730925245</v>
      </c>
      <c r="W1706" t="n">
        <v>0</v>
      </c>
      <c r="X1706" t="n">
        <v>0</v>
      </c>
      <c r="Y1706" t="n">
        <v>-22.82607512520868</v>
      </c>
      <c r="Z1706" t="n">
        <v>87.05017623787555</v>
      </c>
      <c r="AA1706" t="n">
        <v>2702.126871552403</v>
      </c>
      <c r="AB1706" t="b">
        <v>0</v>
      </c>
      <c r="AC1706" t="b">
        <v>1</v>
      </c>
      <c r="AD1706" t="n">
        <v>88.06126516053973</v>
      </c>
      <c r="AE1706" t="n">
        <v>-0</v>
      </c>
      <c r="AF1706" t="n">
        <v>0</v>
      </c>
      <c r="AG1706" t="n">
        <v>-0.08625258857338824</v>
      </c>
      <c r="AH1706" t="b">
        <v>0</v>
      </c>
      <c r="AI1706" t="b">
        <v>0</v>
      </c>
      <c r="AJ1706" t="n">
        <v>2702.126871552403</v>
      </c>
      <c r="AK1706" t="n">
        <v>0</v>
      </c>
      <c r="AL1706" t="n">
        <v>42.79939365560244</v>
      </c>
      <c r="AM1706" t="n">
        <v>0</v>
      </c>
      <c r="AN1706" t="n">
        <v>42.79947925197241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8.934422525073199</v>
      </c>
      <c r="AU1706" t="n">
        <v>2.843244677545306</v>
      </c>
      <c r="AV1706" t="n">
        <v>8.934422525073199</v>
      </c>
    </row>
    <row r="1707" spans="1:48">
      <c r="A1707" t="n">
        <v>1704</v>
      </c>
      <c r="B1707" t="n">
        <v>0</v>
      </c>
      <c r="C1707" t="n">
        <v>0</v>
      </c>
      <c r="D1707" t="n">
        <v>0</v>
      </c>
      <c r="E1707" t="n">
        <v>127.6</v>
      </c>
      <c r="F1707" t="n">
        <v>-0.07336506000102361</v>
      </c>
      <c r="G1707" t="n">
        <v>903.6761348080281</v>
      </c>
      <c r="H1707" t="n">
        <v>3336.37228971124</v>
      </c>
      <c r="I1707" t="n">
        <v>40.246048205719</v>
      </c>
      <c r="J1707" t="n">
        <v>40.246048205719</v>
      </c>
      <c r="K1707" t="n">
        <v>425.2867104794531</v>
      </c>
      <c r="L1707" t="n">
        <v>6</v>
      </c>
      <c r="M1707" t="n">
        <v>115.1914167062441</v>
      </c>
      <c r="N1707" t="n">
        <v>2695.788810086682</v>
      </c>
      <c r="O1707" t="b">
        <v>0</v>
      </c>
      <c r="P1707" t="n">
        <v>40.246048205719</v>
      </c>
      <c r="Q1707" t="n">
        <v>0</v>
      </c>
      <c r="R1707" t="n">
        <v>0.9463935812443169</v>
      </c>
      <c r="S1707" t="n">
        <v>57.50539388939063</v>
      </c>
      <c r="T1707" t="n">
        <v>150.6388434608657</v>
      </c>
      <c r="U1707" t="n">
        <v>42.52569861347068</v>
      </c>
      <c r="V1707" t="n">
        <v>8.075208923434957</v>
      </c>
      <c r="W1707" t="n">
        <v>0</v>
      </c>
      <c r="X1707" t="n">
        <v>0</v>
      </c>
      <c r="Y1707" t="n">
        <v>-22.82607512520868</v>
      </c>
      <c r="Z1707" t="n">
        <v>86.97242068006979</v>
      </c>
      <c r="AA1707" t="n">
        <v>2695.788810086682</v>
      </c>
      <c r="AB1707" t="b">
        <v>0</v>
      </c>
      <c r="AC1707" t="b">
        <v>1</v>
      </c>
      <c r="AD1707" t="n">
        <v>88.0522071942202</v>
      </c>
      <c r="AE1707" t="n">
        <v>-0</v>
      </c>
      <c r="AF1707" t="n">
        <v>0</v>
      </c>
      <c r="AG1707" t="n">
        <v>-0.08867621889588911</v>
      </c>
      <c r="AH1707" t="b">
        <v>0</v>
      </c>
      <c r="AI1707" t="b">
        <v>0</v>
      </c>
      <c r="AJ1707" t="n">
        <v>2695.788810086682</v>
      </c>
      <c r="AK1707" t="n">
        <v>0</v>
      </c>
      <c r="AL1707" t="n">
        <v>42.52569861347068</v>
      </c>
      <c r="AM1707" t="n">
        <v>0</v>
      </c>
      <c r="AN1707" t="n">
        <v>42.52578420984065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8.87820579105796</v>
      </c>
      <c r="AU1707" t="n">
        <v>2.825354553216705</v>
      </c>
      <c r="AV1707" t="n">
        <v>8.87820579105796</v>
      </c>
    </row>
    <row r="1708" spans="1:48">
      <c r="A1708" t="n">
        <v>1705</v>
      </c>
      <c r="B1708" t="n">
        <v>0</v>
      </c>
      <c r="C1708" t="n">
        <v>0</v>
      </c>
      <c r="D1708" t="n">
        <v>0</v>
      </c>
      <c r="E1708" t="n">
        <v>127.4</v>
      </c>
      <c r="F1708" t="n">
        <v>-0.04989445186955521</v>
      </c>
      <c r="G1708" t="n">
        <v>902.2597145340345</v>
      </c>
      <c r="H1708" t="n">
        <v>3331.142866059656</v>
      </c>
      <c r="I1708" t="n">
        <v>42.13210471174963</v>
      </c>
      <c r="J1708" t="n">
        <v>42.13210471174963</v>
      </c>
      <c r="K1708" t="n">
        <v>445.9159122184666</v>
      </c>
      <c r="L1708" t="n">
        <v>6</v>
      </c>
      <c r="M1708" t="n">
        <v>120.7789578056518</v>
      </c>
      <c r="N1708" t="n">
        <v>2691.563435776202</v>
      </c>
      <c r="O1708" t="b">
        <v>0</v>
      </c>
      <c r="P1708" t="n">
        <v>42.13210471174963</v>
      </c>
      <c r="Q1708" t="n">
        <v>0</v>
      </c>
      <c r="R1708" t="n">
        <v>0.9474691019535879</v>
      </c>
      <c r="S1708" t="n">
        <v>57.56499298168031</v>
      </c>
      <c r="T1708" t="n">
        <v>157.7665254382448</v>
      </c>
      <c r="U1708" t="n">
        <v>44.46805138539862</v>
      </c>
      <c r="V1708" t="n">
        <v>8.287617262933111</v>
      </c>
      <c r="W1708" t="n">
        <v>0</v>
      </c>
      <c r="X1708" t="n">
        <v>0</v>
      </c>
      <c r="Y1708" t="n">
        <v>-22.82607512520868</v>
      </c>
      <c r="Z1708" t="n">
        <v>86.91461855386724</v>
      </c>
      <c r="AA1708" t="n">
        <v>2691.563435776202</v>
      </c>
      <c r="AB1708" t="b">
        <v>0</v>
      </c>
      <c r="AC1708" t="b">
        <v>1</v>
      </c>
      <c r="AD1708" t="n">
        <v>88.04314922790067</v>
      </c>
      <c r="AE1708" t="n">
        <v>-0</v>
      </c>
      <c r="AF1708" t="n">
        <v>0</v>
      </c>
      <c r="AG1708" t="n">
        <v>-0.09841381042660674</v>
      </c>
      <c r="AH1708" t="b">
        <v>0</v>
      </c>
      <c r="AI1708" t="b">
        <v>0</v>
      </c>
      <c r="AJ1708" t="n">
        <v>2691.563435776202</v>
      </c>
      <c r="AK1708" t="n">
        <v>0</v>
      </c>
      <c r="AL1708" t="n">
        <v>44.46805138539862</v>
      </c>
      <c r="AM1708" t="n">
        <v>0</v>
      </c>
      <c r="AN1708" t="n">
        <v>44.4681061670754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9.207607679183196</v>
      </c>
      <c r="AU1708" t="n">
        <v>2.930181716086729</v>
      </c>
      <c r="AV1708" t="n">
        <v>9.207607679183196</v>
      </c>
    </row>
    <row r="1709" spans="1:48">
      <c r="A1709" t="n">
        <v>1706</v>
      </c>
      <c r="B1709" t="n">
        <v>0</v>
      </c>
      <c r="C1709" t="n">
        <v>0</v>
      </c>
      <c r="D1709" t="n">
        <v>0</v>
      </c>
      <c r="E1709" t="n">
        <v>127.2</v>
      </c>
      <c r="F1709" t="n">
        <v>-0.06039046585405927</v>
      </c>
      <c r="G1709" t="n">
        <v>900.8432942600407</v>
      </c>
      <c r="H1709" t="n">
        <v>3325.91344240807</v>
      </c>
      <c r="I1709" t="n">
        <v>41.04100935624954</v>
      </c>
      <c r="J1709" t="n">
        <v>41.04100935624954</v>
      </c>
      <c r="K1709" t="n">
        <v>435.0509938952151</v>
      </c>
      <c r="L1709" t="n">
        <v>6</v>
      </c>
      <c r="M1709" t="n">
        <v>117.8361305241644</v>
      </c>
      <c r="N1709" t="n">
        <v>2687.338061465721</v>
      </c>
      <c r="O1709" t="b">
        <v>0</v>
      </c>
      <c r="P1709" t="n">
        <v>41.04100935624954</v>
      </c>
      <c r="Q1709" t="n">
        <v>0</v>
      </c>
      <c r="R1709" t="n">
        <v>0.9469734338423381</v>
      </c>
      <c r="S1709" t="n">
        <v>57.62613328486307</v>
      </c>
      <c r="T1709" t="n">
        <v>154.0030480173472</v>
      </c>
      <c r="U1709" t="n">
        <v>43.33913485801384</v>
      </c>
      <c r="V1709" t="n">
        <v>8.166252814173447</v>
      </c>
      <c r="W1709" t="n">
        <v>0</v>
      </c>
      <c r="X1709" t="n">
        <v>0</v>
      </c>
      <c r="Y1709" t="n">
        <v>-22.82607512520868</v>
      </c>
      <c r="Z1709" t="n">
        <v>86.8568164276647</v>
      </c>
      <c r="AA1709" t="n">
        <v>2687.338061465721</v>
      </c>
      <c r="AB1709" t="b">
        <v>0</v>
      </c>
      <c r="AC1709" t="b">
        <v>1</v>
      </c>
      <c r="AD1709" t="n">
        <v>88.03409126158114</v>
      </c>
      <c r="AE1709" t="n">
        <v>-0</v>
      </c>
      <c r="AF1709" t="n">
        <v>0</v>
      </c>
      <c r="AG1709" t="n">
        <v>-0.09879443436384533</v>
      </c>
      <c r="AH1709" t="b">
        <v>0</v>
      </c>
      <c r="AI1709" t="b">
        <v>0</v>
      </c>
      <c r="AJ1709" t="n">
        <v>2687.338061465721</v>
      </c>
      <c r="AK1709" t="n">
        <v>0</v>
      </c>
      <c r="AL1709" t="n">
        <v>43.33913485801384</v>
      </c>
      <c r="AM1709" t="n">
        <v>0</v>
      </c>
      <c r="AN1709" t="n">
        <v>43.33918963969062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9.006520714637904</v>
      </c>
      <c r="AU1709" t="n">
        <v>2.8661888346148</v>
      </c>
      <c r="AV1709" t="n">
        <v>9.006520714637904</v>
      </c>
    </row>
    <row r="1710" spans="1:48">
      <c r="A1710" t="n">
        <v>1707</v>
      </c>
      <c r="B1710" t="n">
        <v>0</v>
      </c>
      <c r="C1710" t="n">
        <v>0</v>
      </c>
      <c r="D1710" t="n">
        <v>0</v>
      </c>
      <c r="E1710" t="n">
        <v>127</v>
      </c>
      <c r="F1710" t="n">
        <v>-0.04187701804753274</v>
      </c>
      <c r="G1710" t="n">
        <v>899.4268739860469</v>
      </c>
      <c r="H1710" t="n">
        <v>3320.684018756485</v>
      </c>
      <c r="I1710" t="n">
        <v>42.48685716821215</v>
      </c>
      <c r="J1710" t="n">
        <v>42.48685716821215</v>
      </c>
      <c r="K1710" t="n">
        <v>451.0868107460079</v>
      </c>
      <c r="L1710" t="n">
        <v>6</v>
      </c>
      <c r="M1710" t="n">
        <v>122.1795262042275</v>
      </c>
      <c r="N1710" t="n">
        <v>2683.11268715524</v>
      </c>
      <c r="O1710" t="b">
        <v>0</v>
      </c>
      <c r="P1710" t="n">
        <v>42.48685716821215</v>
      </c>
      <c r="Q1710" t="n">
        <v>0</v>
      </c>
      <c r="R1710" t="n">
        <v>0.947789627753767</v>
      </c>
      <c r="S1710" t="n">
        <v>57.68625220142852</v>
      </c>
      <c r="T1710" t="n">
        <v>159.5420338842394</v>
      </c>
      <c r="U1710" t="n">
        <v>44.82730758396747</v>
      </c>
      <c r="V1710" t="n">
        <v>8.329748978017278</v>
      </c>
      <c r="W1710" t="n">
        <v>0</v>
      </c>
      <c r="X1710" t="n">
        <v>0</v>
      </c>
      <c r="Y1710" t="n">
        <v>-22.82607512520868</v>
      </c>
      <c r="Z1710" t="n">
        <v>86.74473419705835</v>
      </c>
      <c r="AA1710" t="n">
        <v>2683.11268715524</v>
      </c>
      <c r="AB1710" t="b">
        <v>0</v>
      </c>
      <c r="AC1710" t="b">
        <v>1</v>
      </c>
      <c r="AD1710" t="n">
        <v>88.02503329526161</v>
      </c>
      <c r="AE1710" t="n">
        <v>-0</v>
      </c>
      <c r="AF1710" t="n">
        <v>0</v>
      </c>
      <c r="AG1710" t="n">
        <v>-0.08958848080854415</v>
      </c>
      <c r="AH1710" t="b">
        <v>0</v>
      </c>
      <c r="AI1710" t="b">
        <v>0</v>
      </c>
      <c r="AJ1710" t="n">
        <v>2683.11268715524</v>
      </c>
      <c r="AK1710" t="n">
        <v>0</v>
      </c>
      <c r="AL1710" t="n">
        <v>44.82730758396747</v>
      </c>
      <c r="AM1710" t="n">
        <v>0</v>
      </c>
      <c r="AN1710" t="n">
        <v>44.82733839866066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9.257834672688755</v>
      </c>
      <c r="AU1710" t="n">
        <v>2.946165696198819</v>
      </c>
      <c r="AV1710" t="n">
        <v>9.257834672688755</v>
      </c>
    </row>
    <row r="1711" spans="1:48">
      <c r="A1711" t="n">
        <v>1708</v>
      </c>
      <c r="B1711" t="n">
        <v>0</v>
      </c>
      <c r="C1711" t="n">
        <v>0</v>
      </c>
      <c r="D1711" t="n">
        <v>0</v>
      </c>
      <c r="E1711" t="n">
        <v>126.9</v>
      </c>
      <c r="F1711" t="n">
        <v>-0.02210146195583107</v>
      </c>
      <c r="G1711" t="n">
        <v>898.71866384905</v>
      </c>
      <c r="H1711" t="n">
        <v>3318.069306930693</v>
      </c>
      <c r="I1711" t="n">
        <v>44.12600260725813</v>
      </c>
      <c r="J1711" t="n">
        <v>44.12600260725813</v>
      </c>
      <c r="K1711" t="n">
        <v>468.8589466087174</v>
      </c>
      <c r="L1711" t="n">
        <v>6</v>
      </c>
      <c r="M1711" t="n">
        <v>126.9932141410394</v>
      </c>
      <c r="N1711" t="n">
        <v>2681</v>
      </c>
      <c r="O1711" t="b">
        <v>0</v>
      </c>
      <c r="P1711" t="n">
        <v>44.12600260725813</v>
      </c>
      <c r="Q1711" t="n">
        <v>0</v>
      </c>
      <c r="R1711" t="n">
        <v>0.9486197308124482</v>
      </c>
      <c r="S1711" t="n">
        <v>57.74753110753154</v>
      </c>
      <c r="T1711" t="n">
        <v>165.6826380227995</v>
      </c>
      <c r="U1711" t="n">
        <v>46.51600759923713</v>
      </c>
      <c r="V1711" t="n">
        <v>8.512818541315113</v>
      </c>
      <c r="W1711" t="n">
        <v>0</v>
      </c>
      <c r="X1711" t="n">
        <v>0</v>
      </c>
      <c r="Y1711" t="n">
        <v>-22.82607512520868</v>
      </c>
      <c r="Z1711" t="n">
        <v>86.632651966452</v>
      </c>
      <c r="AA1711" t="n">
        <v>2681</v>
      </c>
      <c r="AB1711" t="b">
        <v>0</v>
      </c>
      <c r="AC1711" t="b">
        <v>1</v>
      </c>
      <c r="AD1711" t="n">
        <v>88.01597532894208</v>
      </c>
      <c r="AE1711" t="n">
        <v>-0</v>
      </c>
      <c r="AF1711" t="n">
        <v>0</v>
      </c>
      <c r="AG1711" t="n">
        <v>-0.09424460743618912</v>
      </c>
      <c r="AH1711" t="b">
        <v>0</v>
      </c>
      <c r="AI1711" t="b">
        <v>0</v>
      </c>
      <c r="AJ1711" t="n">
        <v>2681</v>
      </c>
      <c r="AK1711" t="n">
        <v>0</v>
      </c>
      <c r="AL1711" t="n">
        <v>46.51600759923713</v>
      </c>
      <c r="AM1711" t="n">
        <v>0</v>
      </c>
      <c r="AN1711" t="n">
        <v>46.51602129465633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9.547829864165783</v>
      </c>
      <c r="AU1711" t="n">
        <v>3.038452274583361</v>
      </c>
      <c r="AV1711" t="n">
        <v>9.547829864165783</v>
      </c>
    </row>
    <row r="1712" spans="1:48">
      <c r="A1712" t="n">
        <v>1709</v>
      </c>
      <c r="B1712" t="n">
        <v>0</v>
      </c>
      <c r="C1712" t="n">
        <v>0</v>
      </c>
      <c r="D1712" t="n">
        <v>0</v>
      </c>
      <c r="E1712" t="n">
        <v>126.8</v>
      </c>
      <c r="F1712" t="n">
        <v>-0.03638380079582504</v>
      </c>
      <c r="G1712" t="n">
        <v>898.010453712053</v>
      </c>
      <c r="H1712" t="n">
        <v>3315.4545951049</v>
      </c>
      <c r="I1712" t="n">
        <v>42.79275226965467</v>
      </c>
      <c r="J1712" t="n">
        <v>42.79275226965467</v>
      </c>
      <c r="K1712" t="n">
        <v>455.0511427168514</v>
      </c>
      <c r="L1712" t="n">
        <v>6</v>
      </c>
      <c r="M1712" t="n">
        <v>123.2532889265578</v>
      </c>
      <c r="N1712" t="n">
        <v>2678.887312844759</v>
      </c>
      <c r="O1712" t="b">
        <v>0</v>
      </c>
      <c r="P1712" t="n">
        <v>42.79275226965467</v>
      </c>
      <c r="Q1712" t="n">
        <v>0</v>
      </c>
      <c r="R1712" t="n">
        <v>0.9480322952082147</v>
      </c>
      <c r="S1712" t="n">
        <v>57.81016228395563</v>
      </c>
      <c r="T1712" t="n">
        <v>160.9029565106002</v>
      </c>
      <c r="U1712" t="n">
        <v>45.13849632122096</v>
      </c>
      <c r="V1712" t="n">
        <v>8.361757344068337</v>
      </c>
      <c r="W1712" t="n">
        <v>0</v>
      </c>
      <c r="X1712" t="n">
        <v>0</v>
      </c>
      <c r="Y1712" t="n">
        <v>-22.82607512520868</v>
      </c>
      <c r="Z1712" t="n">
        <v>86.52056973584565</v>
      </c>
      <c r="AA1712" t="n">
        <v>2678.887312844759</v>
      </c>
      <c r="AB1712" t="b">
        <v>0</v>
      </c>
      <c r="AC1712" t="b">
        <v>1</v>
      </c>
      <c r="AD1712" t="n">
        <v>88.00691736262254</v>
      </c>
      <c r="AE1712" t="n">
        <v>-0</v>
      </c>
      <c r="AF1712" t="n">
        <v>0</v>
      </c>
      <c r="AG1712" t="n">
        <v>-0.06894117932258542</v>
      </c>
      <c r="AH1712" t="b">
        <v>0</v>
      </c>
      <c r="AI1712" t="b">
        <v>0</v>
      </c>
      <c r="AJ1712" t="n">
        <v>2678.887312844759</v>
      </c>
      <c r="AK1712" t="n">
        <v>0</v>
      </c>
      <c r="AL1712" t="n">
        <v>45.13849632122096</v>
      </c>
      <c r="AM1712" t="n">
        <v>0</v>
      </c>
      <c r="AN1712" t="n">
        <v>45.13851001664016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9.305793279839154</v>
      </c>
      <c r="AU1712" t="n">
        <v>2.961427796702818</v>
      </c>
      <c r="AV1712" t="n">
        <v>9.305793279839154</v>
      </c>
    </row>
    <row r="1713" spans="1:48">
      <c r="A1713" t="n">
        <v>1710</v>
      </c>
      <c r="B1713" t="n">
        <v>0</v>
      </c>
      <c r="C1713" t="n">
        <v>0</v>
      </c>
      <c r="D1713" t="n">
        <v>0</v>
      </c>
      <c r="E1713" t="n">
        <v>126.7</v>
      </c>
      <c r="F1713" t="n">
        <v>0.0009699984724633737</v>
      </c>
      <c r="G1713" t="n">
        <v>897.3022435750562</v>
      </c>
      <c r="H1713" t="n">
        <v>3312.839883279108</v>
      </c>
      <c r="I1713" t="n">
        <v>45.96062930425428</v>
      </c>
      <c r="J1713" t="n">
        <v>45.96062930425428</v>
      </c>
      <c r="K1713" t="n">
        <v>489.123574164412</v>
      </c>
      <c r="L1713" t="n">
        <v>6</v>
      </c>
      <c r="M1713" t="n">
        <v>132.4820081702091</v>
      </c>
      <c r="N1713" t="n">
        <v>2676.774625689519</v>
      </c>
      <c r="O1713" t="b">
        <v>0</v>
      </c>
      <c r="P1713" t="n">
        <v>45.96062930425428</v>
      </c>
      <c r="Q1713" t="n">
        <v>0</v>
      </c>
      <c r="R1713" t="n">
        <v>0.9495202130297049</v>
      </c>
      <c r="S1713" t="n">
        <v>57.87159551586123</v>
      </c>
      <c r="T1713" t="n">
        <v>172.6797167125121</v>
      </c>
      <c r="U1713" t="n">
        <v>48.40405572579047</v>
      </c>
      <c r="V1713" t="n">
        <v>8.716835313738528</v>
      </c>
      <c r="W1713" t="n">
        <v>0</v>
      </c>
      <c r="X1713" t="n">
        <v>0</v>
      </c>
      <c r="Y1713" t="n">
        <v>-22.82607512520868</v>
      </c>
      <c r="Z1713" t="n">
        <v>86.45782019498994</v>
      </c>
      <c r="AA1713" t="n">
        <v>2676.774625689519</v>
      </c>
      <c r="AB1713" t="b">
        <v>0</v>
      </c>
      <c r="AC1713" t="b">
        <v>1</v>
      </c>
      <c r="AD1713" t="n">
        <v>87.99785939630301</v>
      </c>
      <c r="AE1713" t="n">
        <v>-0</v>
      </c>
      <c r="AF1713" t="n">
        <v>0</v>
      </c>
      <c r="AG1713" t="n">
        <v>-0.04267145428927566</v>
      </c>
      <c r="AH1713" t="b">
        <v>0</v>
      </c>
      <c r="AI1713" t="b">
        <v>0</v>
      </c>
      <c r="AJ1713" t="n">
        <v>2676.774625689519</v>
      </c>
      <c r="AK1713" t="n">
        <v>0</v>
      </c>
      <c r="AL1713" t="n">
        <v>48.40405572579047</v>
      </c>
      <c r="AM1713" t="n">
        <v>0</v>
      </c>
      <c r="AN1713" t="n">
        <v>48.40405572579047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9.870754725464808</v>
      </c>
      <c r="AU1713" t="n">
        <v>3.141218221745457</v>
      </c>
      <c r="AV1713" t="n">
        <v>9.870754725464808</v>
      </c>
    </row>
    <row r="1714" spans="1:48">
      <c r="A1714" t="n">
        <v>1711</v>
      </c>
      <c r="B1714" t="n">
        <v>0</v>
      </c>
      <c r="C1714" t="n">
        <v>0</v>
      </c>
      <c r="D1714" t="n">
        <v>0</v>
      </c>
      <c r="E1714" t="n">
        <v>126.8</v>
      </c>
      <c r="F1714" t="n">
        <v>0.03250380690596799</v>
      </c>
      <c r="G1714" t="n">
        <v>898.010453712053</v>
      </c>
      <c r="H1714" t="n">
        <v>3315.4545951049</v>
      </c>
      <c r="I1714" t="n">
        <v>48.79964737765965</v>
      </c>
      <c r="J1714" t="n">
        <v>48.79964737765965</v>
      </c>
      <c r="K1714" t="n">
        <v>518.9274848098621</v>
      </c>
      <c r="L1714" t="n">
        <v>6</v>
      </c>
      <c r="M1714" t="n">
        <v>140.5545733504502</v>
      </c>
      <c r="N1714" t="n">
        <v>2678.887312844759</v>
      </c>
      <c r="O1714" t="b">
        <v>0</v>
      </c>
      <c r="P1714" t="n">
        <v>48.79964737765965</v>
      </c>
      <c r="Q1714" t="n">
        <v>0</v>
      </c>
      <c r="R1714" t="n">
        <v>0.9506555711887559</v>
      </c>
      <c r="S1714" t="n">
        <v>57.9356874071999</v>
      </c>
      <c r="T1714" t="n">
        <v>182.9828648367874</v>
      </c>
      <c r="U1714" t="n">
        <v>51.3326265122895</v>
      </c>
      <c r="V1714" t="n">
        <v>9.029184947616358</v>
      </c>
      <c r="W1714" t="n">
        <v>0</v>
      </c>
      <c r="X1714" t="n">
        <v>0</v>
      </c>
      <c r="Y1714" t="n">
        <v>-22.82607512520868</v>
      </c>
      <c r="Z1714" t="n">
        <v>86.43674396319007</v>
      </c>
      <c r="AA1714" t="n">
        <v>2678.887312844759</v>
      </c>
      <c r="AB1714" t="b">
        <v>0</v>
      </c>
      <c r="AC1714" t="b">
        <v>1</v>
      </c>
      <c r="AD1714" t="n">
        <v>87.98880142998348</v>
      </c>
      <c r="AE1714" t="n">
        <v>-0</v>
      </c>
      <c r="AF1714" t="n">
        <v>0</v>
      </c>
      <c r="AG1714" t="n">
        <v>-0.01216844385753796</v>
      </c>
      <c r="AH1714" t="b">
        <v>0</v>
      </c>
      <c r="AI1714" t="b">
        <v>0</v>
      </c>
      <c r="AJ1714" t="n">
        <v>2678.887312844759</v>
      </c>
      <c r="AK1714" t="n">
        <v>0</v>
      </c>
      <c r="AL1714" t="n">
        <v>51.3326265122895</v>
      </c>
      <c r="AM1714" t="n">
        <v>0</v>
      </c>
      <c r="AN1714" t="n">
        <v>51.3326402077087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10.38672756984836</v>
      </c>
      <c r="AU1714" t="n">
        <v>3.30541876626128</v>
      </c>
      <c r="AV1714" t="n">
        <v>10.38672756984836</v>
      </c>
    </row>
    <row r="1715" spans="1:48">
      <c r="A1715" t="n">
        <v>1712</v>
      </c>
      <c r="B1715" t="n">
        <v>0</v>
      </c>
      <c r="C1715" t="n">
        <v>0</v>
      </c>
      <c r="D1715" t="n">
        <v>0</v>
      </c>
      <c r="E1715" t="n">
        <v>126.9</v>
      </c>
      <c r="F1715" t="n">
        <v>0.03568144057033962</v>
      </c>
      <c r="G1715" t="n">
        <v>898.71866384905</v>
      </c>
      <c r="H1715" t="n">
        <v>3318.069306930693</v>
      </c>
      <c r="I1715" t="n">
        <v>49.16855787931475</v>
      </c>
      <c r="J1715" t="n">
        <v>49.16855787931475</v>
      </c>
      <c r="K1715" t="n">
        <v>522.4384012018651</v>
      </c>
      <c r="L1715" t="n">
        <v>6</v>
      </c>
      <c r="M1715" t="n">
        <v>141.5055257859873</v>
      </c>
      <c r="N1715" t="n">
        <v>2681</v>
      </c>
      <c r="O1715" t="b">
        <v>0</v>
      </c>
      <c r="P1715" t="n">
        <v>49.16855787931475</v>
      </c>
      <c r="Q1715" t="n">
        <v>0</v>
      </c>
      <c r="R1715" t="n">
        <v>0.9507936473269774</v>
      </c>
      <c r="S1715" t="n">
        <v>58.00220774067011</v>
      </c>
      <c r="T1715" t="n">
        <v>184.1941221553555</v>
      </c>
      <c r="U1715" t="n">
        <v>51.71317458582652</v>
      </c>
      <c r="V1715" t="n">
        <v>9.063520935074251</v>
      </c>
      <c r="W1715" t="n">
        <v>0</v>
      </c>
      <c r="X1715" t="n">
        <v>0</v>
      </c>
      <c r="Y1715" t="n">
        <v>-22.82607512520868</v>
      </c>
      <c r="Z1715" t="n">
        <v>86.36781340044627</v>
      </c>
      <c r="AA1715" t="n">
        <v>2681</v>
      </c>
      <c r="AB1715" t="b">
        <v>0</v>
      </c>
      <c r="AC1715" t="b">
        <v>1</v>
      </c>
      <c r="AD1715" t="n">
        <v>87.97974346366395</v>
      </c>
      <c r="AE1715" t="n">
        <v>-0</v>
      </c>
      <c r="AF1715" t="n">
        <v>0</v>
      </c>
      <c r="AG1715" t="n">
        <v>0.02191070657572819</v>
      </c>
      <c r="AH1715" t="b">
        <v>0</v>
      </c>
      <c r="AI1715" t="b">
        <v>0</v>
      </c>
      <c r="AJ1715" t="n">
        <v>2681</v>
      </c>
      <c r="AK1715" t="n">
        <v>0</v>
      </c>
      <c r="AL1715" t="n">
        <v>51.71317458582652</v>
      </c>
      <c r="AM1715" t="n">
        <v>0</v>
      </c>
      <c r="AN1715" t="n">
        <v>51.71320540051971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10.45665520163266</v>
      </c>
      <c r="AU1715" t="n">
        <v>3.327672176185211</v>
      </c>
      <c r="AV1715" t="n">
        <v>10.45665520163266</v>
      </c>
    </row>
    <row r="1716" spans="1:48">
      <c r="A1716" t="n">
        <v>1713</v>
      </c>
      <c r="B1716" t="n">
        <v>0</v>
      </c>
      <c r="C1716" t="n">
        <v>0</v>
      </c>
      <c r="D1716" t="n">
        <v>0</v>
      </c>
      <c r="E1716" t="n">
        <v>127.1</v>
      </c>
      <c r="F1716" t="n">
        <v>0.07477043081265577</v>
      </c>
      <c r="G1716" t="n">
        <v>900.1350841230437</v>
      </c>
      <c r="H1716" t="n">
        <v>3323.298730582278</v>
      </c>
      <c r="I1716" t="n">
        <v>52.76913725793368</v>
      </c>
      <c r="J1716" t="n">
        <v>52.76913725793368</v>
      </c>
      <c r="K1716" t="n">
        <v>559.8139114071121</v>
      </c>
      <c r="L1716" t="n">
        <v>6</v>
      </c>
      <c r="M1716" t="n">
        <v>151.6289034147107</v>
      </c>
      <c r="N1716" t="n">
        <v>2685.225374310481</v>
      </c>
      <c r="O1716" t="b">
        <v>0</v>
      </c>
      <c r="P1716" t="n">
        <v>52.76913725793368</v>
      </c>
      <c r="Q1716" t="n">
        <v>0</v>
      </c>
      <c r="R1716" t="n">
        <v>0.9520258757967075</v>
      </c>
      <c r="S1716" t="n">
        <v>58.06904340254766</v>
      </c>
      <c r="T1716" t="n">
        <v>197.1160014658778</v>
      </c>
      <c r="U1716" t="n">
        <v>55.42825946172269</v>
      </c>
      <c r="V1716" t="n">
        <v>9.456467536780423</v>
      </c>
      <c r="W1716" t="n">
        <v>0</v>
      </c>
      <c r="X1716" t="n">
        <v>0</v>
      </c>
      <c r="Y1716" t="n">
        <v>-22.82607512520868</v>
      </c>
      <c r="Z1716" t="n">
        <v>86.4727537885686</v>
      </c>
      <c r="AA1716" t="n">
        <v>2685.225374310481</v>
      </c>
      <c r="AB1716" t="b">
        <v>0</v>
      </c>
      <c r="AC1716" t="b">
        <v>1</v>
      </c>
      <c r="AD1716" t="n">
        <v>87.97068549734442</v>
      </c>
      <c r="AE1716" t="n">
        <v>-0</v>
      </c>
      <c r="AF1716" t="n">
        <v>0</v>
      </c>
      <c r="AG1716" t="n">
        <v>0.0504941539672818</v>
      </c>
      <c r="AH1716" t="b">
        <v>0</v>
      </c>
      <c r="AI1716" t="b">
        <v>0</v>
      </c>
      <c r="AJ1716" t="n">
        <v>2685.225374310481</v>
      </c>
      <c r="AK1716" t="n">
        <v>0</v>
      </c>
      <c r="AL1716" t="n">
        <v>55.42825946172269</v>
      </c>
      <c r="AM1716" t="n">
        <v>0</v>
      </c>
      <c r="AN1716" t="n">
        <v>55.42834505809266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11.11918968981584</v>
      </c>
      <c r="AU1716" t="n">
        <v>3.538513744504883</v>
      </c>
      <c r="AV1716" t="n">
        <v>11.11918968981584</v>
      </c>
    </row>
    <row r="1717" spans="1:48">
      <c r="A1717" t="n">
        <v>1714</v>
      </c>
      <c r="B1717" t="n">
        <v>0</v>
      </c>
      <c r="C1717" t="n">
        <v>0</v>
      </c>
      <c r="D1717" t="n">
        <v>0</v>
      </c>
      <c r="E1717" t="n">
        <v>127.4</v>
      </c>
      <c r="F1717" t="n">
        <v>0.08190350284571224</v>
      </c>
      <c r="G1717" t="n">
        <v>902.2597145340345</v>
      </c>
      <c r="H1717" t="n">
        <v>3331.142866059656</v>
      </c>
      <c r="I1717" t="n">
        <v>53.67906814771435</v>
      </c>
      <c r="J1717" t="n">
        <v>53.67906814771435</v>
      </c>
      <c r="K1717" t="n">
        <v>568.1261547194913</v>
      </c>
      <c r="L1717" t="n">
        <v>6</v>
      </c>
      <c r="M1717" t="n">
        <v>153.8803235968286</v>
      </c>
      <c r="N1717" t="n">
        <v>2691.563435776202</v>
      </c>
      <c r="O1717" t="b">
        <v>0</v>
      </c>
      <c r="P1717" t="n">
        <v>53.67906814771435</v>
      </c>
      <c r="Q1717" t="n">
        <v>0</v>
      </c>
      <c r="R1717" t="n">
        <v>0.952278569126213</v>
      </c>
      <c r="S1717" t="n">
        <v>58.1389771267834</v>
      </c>
      <c r="T1717" t="n">
        <v>199.9897416785599</v>
      </c>
      <c r="U1717" t="n">
        <v>56.369081367618</v>
      </c>
      <c r="V1717" t="n">
        <v>9.543796632979905</v>
      </c>
      <c r="W1717" t="n">
        <v>0</v>
      </c>
      <c r="X1717" t="n">
        <v>0</v>
      </c>
      <c r="Y1717" t="n">
        <v>-22.82607512520868</v>
      </c>
      <c r="Z1717" t="n">
        <v>86.57772022372529</v>
      </c>
      <c r="AA1717" t="n">
        <v>2691.563435776202</v>
      </c>
      <c r="AB1717" t="b">
        <v>0</v>
      </c>
      <c r="AC1717" t="b">
        <v>1</v>
      </c>
      <c r="AD1717" t="n">
        <v>87.96162753102489</v>
      </c>
      <c r="AE1717" t="n">
        <v>-0</v>
      </c>
      <c r="AF1717" t="n">
        <v>0</v>
      </c>
      <c r="AG1717" t="n">
        <v>0.06439396186338314</v>
      </c>
      <c r="AH1717" t="b">
        <v>0</v>
      </c>
      <c r="AI1717" t="b">
        <v>0</v>
      </c>
      <c r="AJ1717" t="n">
        <v>2691.563435776202</v>
      </c>
      <c r="AK1717" t="n">
        <v>0</v>
      </c>
      <c r="AL1717" t="n">
        <v>56.369081367618</v>
      </c>
      <c r="AM1717" t="n">
        <v>0</v>
      </c>
      <c r="AN1717" t="n">
        <v>56.36920462639076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11.29555223196005</v>
      </c>
      <c r="AU1717" t="n">
        <v>3.594638452941567</v>
      </c>
      <c r="AV1717" t="n">
        <v>11.29555223196005</v>
      </c>
    </row>
    <row r="1718" spans="1:48">
      <c r="A1718" t="n">
        <v>1715</v>
      </c>
      <c r="B1718" t="n">
        <v>0</v>
      </c>
      <c r="C1718" t="n">
        <v>0</v>
      </c>
      <c r="D1718" t="n">
        <v>0</v>
      </c>
      <c r="E1718" t="n">
        <v>127.7</v>
      </c>
      <c r="F1718" t="n">
        <v>0.09761555780452014</v>
      </c>
      <c r="G1718" t="n">
        <v>904.3843449450251</v>
      </c>
      <c r="H1718" t="n">
        <v>3338.987001537033</v>
      </c>
      <c r="I1718" t="n">
        <v>55.34641896030301</v>
      </c>
      <c r="J1718" t="n">
        <v>55.34641896030301</v>
      </c>
      <c r="K1718" t="n">
        <v>584.3968579864797</v>
      </c>
      <c r="L1718" t="n">
        <v>6</v>
      </c>
      <c r="M1718" t="n">
        <v>158.2873396496424</v>
      </c>
      <c r="N1718" t="n">
        <v>2697.901497241923</v>
      </c>
      <c r="O1718" t="b">
        <v>0</v>
      </c>
      <c r="P1718" t="n">
        <v>55.34641896030301</v>
      </c>
      <c r="Q1718" t="n">
        <v>0</v>
      </c>
      <c r="R1718" t="n">
        <v>0.9527523943903567</v>
      </c>
      <c r="S1718" t="n">
        <v>58.20974204885557</v>
      </c>
      <c r="T1718" t="n">
        <v>205.6149887285958</v>
      </c>
      <c r="U1718" t="n">
        <v>58.09108356606949</v>
      </c>
      <c r="V1718" t="n">
        <v>9.714815894879933</v>
      </c>
      <c r="W1718" t="n">
        <v>0</v>
      </c>
      <c r="X1718" t="n">
        <v>0</v>
      </c>
      <c r="Y1718" t="n">
        <v>-22.82607512520868</v>
      </c>
      <c r="Z1718" t="n">
        <v>86.65081043458756</v>
      </c>
      <c r="AA1718" t="n">
        <v>2697.901497241923</v>
      </c>
      <c r="AB1718" t="b">
        <v>0</v>
      </c>
      <c r="AC1718" t="b">
        <v>1</v>
      </c>
      <c r="AD1718" t="n">
        <v>87.95256956470536</v>
      </c>
      <c r="AE1718" t="n">
        <v>-0</v>
      </c>
      <c r="AF1718" t="n">
        <v>0</v>
      </c>
      <c r="AG1718" t="n">
        <v>0.06817440151470894</v>
      </c>
      <c r="AH1718" t="b">
        <v>0</v>
      </c>
      <c r="AI1718" t="b">
        <v>0</v>
      </c>
      <c r="AJ1718" t="n">
        <v>2697.901497241923</v>
      </c>
      <c r="AK1718" t="n">
        <v>0</v>
      </c>
      <c r="AL1718" t="n">
        <v>58.09108356606949</v>
      </c>
      <c r="AM1718" t="n">
        <v>0</v>
      </c>
      <c r="AN1718" t="n">
        <v>58.09125133495463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11.61181523237949</v>
      </c>
      <c r="AU1718" t="n">
        <v>3.695284363757131</v>
      </c>
      <c r="AV1718" t="n">
        <v>11.61181523237949</v>
      </c>
    </row>
    <row r="1719" spans="1:48">
      <c r="A1719" t="n">
        <v>1716</v>
      </c>
      <c r="B1719" t="n">
        <v>0</v>
      </c>
      <c r="C1719" t="n">
        <v>0</v>
      </c>
      <c r="D1719" t="n">
        <v>0</v>
      </c>
      <c r="E1719" t="n">
        <v>128.1</v>
      </c>
      <c r="F1719" t="n">
        <v>0.1109675992695038</v>
      </c>
      <c r="G1719" t="n">
        <v>907.2171854930126</v>
      </c>
      <c r="H1719" t="n">
        <v>3349.445848840203</v>
      </c>
      <c r="I1719" t="n">
        <v>56.91207120236172</v>
      </c>
      <c r="J1719" t="n">
        <v>56.91207120236172</v>
      </c>
      <c r="K1719" t="n">
        <v>599.0519755331644</v>
      </c>
      <c r="L1719" t="n">
        <v>6</v>
      </c>
      <c r="M1719" t="n">
        <v>162.2567647706296</v>
      </c>
      <c r="N1719" t="n">
        <v>2706.352245862884</v>
      </c>
      <c r="O1719" t="b">
        <v>0</v>
      </c>
      <c r="P1719" t="n">
        <v>56.91207120236172</v>
      </c>
      <c r="Q1719" t="n">
        <v>0</v>
      </c>
      <c r="R1719" t="n">
        <v>0.953152524307045</v>
      </c>
      <c r="S1719" t="n">
        <v>58.28198058527845</v>
      </c>
      <c r="T1719" t="n">
        <v>210.6827843029807</v>
      </c>
      <c r="U1719" t="n">
        <v>59.70930124088752</v>
      </c>
      <c r="V1719" t="n">
        <v>9.869956616557971</v>
      </c>
      <c r="W1719" t="n">
        <v>0</v>
      </c>
      <c r="X1719" t="n">
        <v>0</v>
      </c>
      <c r="Y1719" t="n">
        <v>-22.82607512520868</v>
      </c>
      <c r="Z1719" t="n">
        <v>86.73264122183272</v>
      </c>
      <c r="AA1719" t="n">
        <v>2706.352245862884</v>
      </c>
      <c r="AB1719" t="b">
        <v>0</v>
      </c>
      <c r="AC1719" t="b">
        <v>1</v>
      </c>
      <c r="AD1719" t="n">
        <v>87.94351159838583</v>
      </c>
      <c r="AE1719" t="n">
        <v>-0</v>
      </c>
      <c r="AF1719" t="n">
        <v>0</v>
      </c>
      <c r="AG1719" t="n">
        <v>0.07531387549994489</v>
      </c>
      <c r="AH1719" t="b">
        <v>0</v>
      </c>
      <c r="AI1719" t="b">
        <v>0</v>
      </c>
      <c r="AJ1719" t="n">
        <v>2706.352245862884</v>
      </c>
      <c r="AK1719" t="n">
        <v>0</v>
      </c>
      <c r="AL1719" t="n">
        <v>59.70930124088752</v>
      </c>
      <c r="AM1719" t="n">
        <v>0</v>
      </c>
      <c r="AN1719" t="n">
        <v>59.70952036759465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11.9140010977998</v>
      </c>
      <c r="AU1719" t="n">
        <v>3.791450439524707</v>
      </c>
      <c r="AV1719" t="n">
        <v>11.9140010977998</v>
      </c>
    </row>
    <row r="1720" spans="1:48">
      <c r="A1720" t="n">
        <v>1717</v>
      </c>
      <c r="B1720" t="n">
        <v>0</v>
      </c>
      <c r="C1720" t="n">
        <v>0</v>
      </c>
      <c r="D1720" t="n">
        <v>0</v>
      </c>
      <c r="E1720" t="n">
        <v>128.5</v>
      </c>
      <c r="F1720" t="n">
        <v>0.1251807117841146</v>
      </c>
      <c r="G1720" t="n">
        <v>910.0500260410001</v>
      </c>
      <c r="H1720" t="n">
        <v>3359.904696143373</v>
      </c>
      <c r="I1720" t="n">
        <v>58.56311228697576</v>
      </c>
      <c r="J1720" t="n">
        <v>58.56311228697576</v>
      </c>
      <c r="K1720" t="n">
        <v>614.5118534108796</v>
      </c>
      <c r="L1720" t="n">
        <v>6</v>
      </c>
      <c r="M1720" t="n">
        <v>166.4441639791115</v>
      </c>
      <c r="N1720" t="n">
        <v>2714.802994483845</v>
      </c>
      <c r="O1720" t="b">
        <v>0</v>
      </c>
      <c r="P1720" t="n">
        <v>58.56311228697576</v>
      </c>
      <c r="Q1720" t="n">
        <v>0</v>
      </c>
      <c r="R1720" t="n">
        <v>0.9535557901827166</v>
      </c>
      <c r="S1720" t="n">
        <v>58.35563354329052</v>
      </c>
      <c r="T1720" t="n">
        <v>216.028526668506</v>
      </c>
      <c r="U1720" t="n">
        <v>61.41550697915024</v>
      </c>
      <c r="V1720" t="n">
        <v>10.03327421911067</v>
      </c>
      <c r="W1720" t="n">
        <v>0</v>
      </c>
      <c r="X1720" t="n">
        <v>0</v>
      </c>
      <c r="Y1720" t="n">
        <v>-22.82607512520868</v>
      </c>
      <c r="Z1720" t="n">
        <v>86.79295400403305</v>
      </c>
      <c r="AA1720" t="n">
        <v>2714.802994483845</v>
      </c>
      <c r="AB1720" t="b">
        <v>0</v>
      </c>
      <c r="AC1720" t="b">
        <v>1</v>
      </c>
      <c r="AD1720" t="n">
        <v>87.93445363206629</v>
      </c>
      <c r="AE1720" t="n">
        <v>-0</v>
      </c>
      <c r="AF1720" t="n">
        <v>0</v>
      </c>
      <c r="AG1720" t="n">
        <v>0.06161290558754295</v>
      </c>
      <c r="AH1720" t="b">
        <v>0</v>
      </c>
      <c r="AI1720" t="b">
        <v>0</v>
      </c>
      <c r="AJ1720" t="n">
        <v>2714.802994483845</v>
      </c>
      <c r="AK1720" t="n">
        <v>0</v>
      </c>
      <c r="AL1720" t="n">
        <v>61.41550697915024</v>
      </c>
      <c r="AM1720" t="n">
        <v>0</v>
      </c>
      <c r="AN1720" t="n">
        <v>61.41578431138895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12.23336442002986</v>
      </c>
      <c r="AU1720" t="n">
        <v>3.893082980809333</v>
      </c>
      <c r="AV1720" t="n">
        <v>12.23336442002986</v>
      </c>
    </row>
    <row r="1721" spans="1:48">
      <c r="A1721" t="n">
        <v>1718</v>
      </c>
      <c r="B1721" t="n">
        <v>0</v>
      </c>
      <c r="C1721" t="n">
        <v>0</v>
      </c>
      <c r="D1721" t="n">
        <v>0</v>
      </c>
      <c r="E1721" t="n">
        <v>129</v>
      </c>
      <c r="F1721" t="n">
        <v>0.1383095535940626</v>
      </c>
      <c r="G1721" t="n">
        <v>913.5910767259846</v>
      </c>
      <c r="H1721" t="n">
        <v>3372.978255272335</v>
      </c>
      <c r="I1721" t="n">
        <v>60.22926042341049</v>
      </c>
      <c r="J1721" t="n">
        <v>60.22926042341049</v>
      </c>
      <c r="K1721" t="n">
        <v>629.5454121229291</v>
      </c>
      <c r="L1721" t="n">
        <v>6</v>
      </c>
      <c r="M1721" t="n">
        <v>170.5160921243036</v>
      </c>
      <c r="N1721" t="n">
        <v>2725.366430260047</v>
      </c>
      <c r="O1721" t="b">
        <v>0</v>
      </c>
      <c r="P1721" t="n">
        <v>60.22926042341049</v>
      </c>
      <c r="Q1721" t="n">
        <v>0</v>
      </c>
      <c r="R1721" t="n">
        <v>0.953924288173907</v>
      </c>
      <c r="S1721" t="n">
        <v>58.43077080003567</v>
      </c>
      <c r="T1721" t="n">
        <v>221.2280053006688</v>
      </c>
      <c r="U1721" t="n">
        <v>63.13840749217855</v>
      </c>
      <c r="V1721" t="n">
        <v>10.19323782009502</v>
      </c>
      <c r="W1721" t="n">
        <v>0</v>
      </c>
      <c r="X1721" t="n">
        <v>0</v>
      </c>
      <c r="Y1721" t="n">
        <v>-22.82607512520868</v>
      </c>
      <c r="Z1721" t="n">
        <v>86.82837922913701</v>
      </c>
      <c r="AA1721" t="n">
        <v>2725.366430260047</v>
      </c>
      <c r="AB1721" t="b">
        <v>0</v>
      </c>
      <c r="AC1721" t="b">
        <v>1</v>
      </c>
      <c r="AD1721" t="n">
        <v>87.92539566574676</v>
      </c>
      <c r="AE1721" t="n">
        <v>-0</v>
      </c>
      <c r="AF1721" t="n">
        <v>0</v>
      </c>
      <c r="AG1721" t="n">
        <v>0.05508043742177426</v>
      </c>
      <c r="AH1721" t="b">
        <v>0</v>
      </c>
      <c r="AI1721" t="b">
        <v>0</v>
      </c>
      <c r="AJ1721" t="n">
        <v>2725.366430260047</v>
      </c>
      <c r="AK1721" t="n">
        <v>0</v>
      </c>
      <c r="AL1721" t="n">
        <v>63.13840749217855</v>
      </c>
      <c r="AM1721" t="n">
        <v>0</v>
      </c>
      <c r="AN1721" t="n">
        <v>63.13874987765845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12.56046593974652</v>
      </c>
      <c r="AU1721" t="n">
        <v>3.997178086267058</v>
      </c>
      <c r="AV1721" t="n">
        <v>12.56046593974652</v>
      </c>
    </row>
    <row r="1722" spans="1:48">
      <c r="A1722" t="n">
        <v>1719</v>
      </c>
      <c r="B1722" t="n">
        <v>0</v>
      </c>
      <c r="C1722" t="n">
        <v>0</v>
      </c>
      <c r="D1722" t="n">
        <v>0</v>
      </c>
      <c r="E1722" t="n">
        <v>129.5</v>
      </c>
      <c r="F1722" t="n">
        <v>0.1549144071729671</v>
      </c>
      <c r="G1722" t="n">
        <v>917.132127410969</v>
      </c>
      <c r="H1722" t="n">
        <v>3386.051814401298</v>
      </c>
      <c r="I1722" t="n">
        <v>62.2170647030649</v>
      </c>
      <c r="J1722" t="n">
        <v>62.2170647030649</v>
      </c>
      <c r="K1722" t="n">
        <v>647.8120063320312</v>
      </c>
      <c r="L1722" t="n">
        <v>6</v>
      </c>
      <c r="M1722" t="n">
        <v>175.4637070238437</v>
      </c>
      <c r="N1722" t="n">
        <v>2735.929866036249</v>
      </c>
      <c r="O1722" t="b">
        <v>0</v>
      </c>
      <c r="P1722" t="n">
        <v>62.2170647030649</v>
      </c>
      <c r="Q1722" t="n">
        <v>0</v>
      </c>
      <c r="R1722" t="n">
        <v>0.9543524745466375</v>
      </c>
      <c r="S1722" t="n">
        <v>58.50743263168223</v>
      </c>
      <c r="T1722" t="n">
        <v>227.5449155727204</v>
      </c>
      <c r="U1722" t="n">
        <v>65.1929620999002</v>
      </c>
      <c r="V1722" t="n">
        <v>10.38686232538899</v>
      </c>
      <c r="W1722" t="n">
        <v>0</v>
      </c>
      <c r="X1722" t="n">
        <v>0</v>
      </c>
      <c r="Y1722" t="n">
        <v>-22.82607512520868</v>
      </c>
      <c r="Z1722" t="n">
        <v>86.85298766418141</v>
      </c>
      <c r="AA1722" t="n">
        <v>2735.929866036249</v>
      </c>
      <c r="AB1722" t="b">
        <v>0</v>
      </c>
      <c r="AC1722" t="b">
        <v>1</v>
      </c>
      <c r="AD1722" t="n">
        <v>87.91633769942723</v>
      </c>
      <c r="AE1722" t="n">
        <v>-0</v>
      </c>
      <c r="AF1722" t="n">
        <v>0</v>
      </c>
      <c r="AG1722" t="n">
        <v>0.04859055958742531</v>
      </c>
      <c r="AH1722" t="b">
        <v>0</v>
      </c>
      <c r="AI1722" t="b">
        <v>0</v>
      </c>
      <c r="AJ1722" t="n">
        <v>2735.929866036249</v>
      </c>
      <c r="AK1722" t="n">
        <v>0</v>
      </c>
      <c r="AL1722" t="n">
        <v>65.1929620999002</v>
      </c>
      <c r="AM1722" t="n">
        <v>0</v>
      </c>
      <c r="AN1722" t="n">
        <v>65.19337638633087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12.9494652640813</v>
      </c>
      <c r="AU1722" t="n">
        <v>4.120971230746145</v>
      </c>
      <c r="AV1722" t="n">
        <v>12.9494652640813</v>
      </c>
    </row>
    <row r="1723" spans="1:48">
      <c r="A1723" t="n">
        <v>1720</v>
      </c>
      <c r="B1723" t="n">
        <v>0</v>
      </c>
      <c r="C1723" t="n">
        <v>0</v>
      </c>
      <c r="D1723" t="n">
        <v>0</v>
      </c>
      <c r="E1723" t="n">
        <v>130.1</v>
      </c>
      <c r="F1723" t="n">
        <v>0.1586994843807013</v>
      </c>
      <c r="G1723" t="n">
        <v>921.3813882329504</v>
      </c>
      <c r="H1723" t="n">
        <v>3401.740085356053</v>
      </c>
      <c r="I1723" t="n">
        <v>63.17749356357236</v>
      </c>
      <c r="J1723" t="n">
        <v>63.17749356357236</v>
      </c>
      <c r="K1723" t="n">
        <v>654.7783917417331</v>
      </c>
      <c r="L1723" t="n">
        <v>6</v>
      </c>
      <c r="M1723" t="n">
        <v>177.3505936461899</v>
      </c>
      <c r="N1723" t="n">
        <v>2748.605988967691</v>
      </c>
      <c r="O1723" t="b">
        <v>0</v>
      </c>
      <c r="P1723" t="n">
        <v>63.17749356357236</v>
      </c>
      <c r="Q1723" t="n">
        <v>0</v>
      </c>
      <c r="R1723" t="n">
        <v>0.9545006455693431</v>
      </c>
      <c r="S1723" t="n">
        <v>58.58588866832802</v>
      </c>
      <c r="T1723" t="n">
        <v>229.9561660716666</v>
      </c>
      <c r="U1723" t="n">
        <v>66.1890527333149</v>
      </c>
      <c r="V1723" t="n">
        <v>10.46285710360976</v>
      </c>
      <c r="W1723" t="n">
        <v>0</v>
      </c>
      <c r="X1723" t="n">
        <v>0</v>
      </c>
      <c r="Y1723" t="n">
        <v>-22.82607512520868</v>
      </c>
      <c r="Z1723" t="n">
        <v>86.84282697907918</v>
      </c>
      <c r="AA1723" t="n">
        <v>2748.605988967691</v>
      </c>
      <c r="AB1723" t="b">
        <v>0</v>
      </c>
      <c r="AC1723" t="b">
        <v>1</v>
      </c>
      <c r="AD1723" t="n">
        <v>87.9072797331077</v>
      </c>
      <c r="AE1723" t="n">
        <v>-0</v>
      </c>
      <c r="AF1723" t="n">
        <v>0</v>
      </c>
      <c r="AG1723" t="n">
        <v>0.03366964404621187</v>
      </c>
      <c r="AH1723" t="b">
        <v>0</v>
      </c>
      <c r="AI1723" t="b">
        <v>0</v>
      </c>
      <c r="AJ1723" t="n">
        <v>2748.605988967691</v>
      </c>
      <c r="AK1723" t="n">
        <v>0</v>
      </c>
      <c r="AL1723" t="n">
        <v>66.1890527333149</v>
      </c>
      <c r="AM1723" t="n">
        <v>0</v>
      </c>
      <c r="AN1723" t="n">
        <v>66.18946701974556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13.1508247156391</v>
      </c>
      <c r="AU1723" t="n">
        <v>4.185050827083622</v>
      </c>
      <c r="AV1723" t="n">
        <v>13.1508247156391</v>
      </c>
    </row>
    <row r="1724" spans="1:48">
      <c r="A1724" t="n">
        <v>1721</v>
      </c>
      <c r="B1724" t="n">
        <v>0</v>
      </c>
      <c r="C1724" t="n">
        <v>0</v>
      </c>
      <c r="D1724" t="n">
        <v>0</v>
      </c>
      <c r="E1724" t="n">
        <v>130.6</v>
      </c>
      <c r="F1724" t="n">
        <v>0.1269543219709171</v>
      </c>
      <c r="G1724" t="n">
        <v>924.9224389179348</v>
      </c>
      <c r="H1724" t="n">
        <v>3414.813644485015</v>
      </c>
      <c r="I1724" t="n">
        <v>60.84926692872228</v>
      </c>
      <c r="J1724" t="n">
        <v>60.84926692872228</v>
      </c>
      <c r="K1724" t="n">
        <v>628.2339712649319</v>
      </c>
      <c r="L1724" t="n">
        <v>6</v>
      </c>
      <c r="M1724" t="n">
        <v>170.1608806243044</v>
      </c>
      <c r="N1724" t="n">
        <v>2759.169424743892</v>
      </c>
      <c r="O1724" t="b">
        <v>0</v>
      </c>
      <c r="P1724" t="n">
        <v>60.84926692872228</v>
      </c>
      <c r="Q1724" t="n">
        <v>0</v>
      </c>
      <c r="R1724" t="n">
        <v>0.9538658884203784</v>
      </c>
      <c r="S1724" t="n">
        <v>58.66529721260719</v>
      </c>
      <c r="T1724" t="n">
        <v>220.7806693205639</v>
      </c>
      <c r="U1724" t="n">
        <v>63.79226646786784</v>
      </c>
      <c r="V1724" t="n">
        <v>10.1855200330584</v>
      </c>
      <c r="W1724" t="n">
        <v>0</v>
      </c>
      <c r="X1724" t="n">
        <v>0</v>
      </c>
      <c r="Y1724" t="n">
        <v>-22.82607512520868</v>
      </c>
      <c r="Z1724" t="n">
        <v>86.8842318944041</v>
      </c>
      <c r="AA1724" t="n">
        <v>2759.169424743892</v>
      </c>
      <c r="AB1724" t="b">
        <v>0</v>
      </c>
      <c r="AC1724" t="b">
        <v>1</v>
      </c>
      <c r="AD1724" t="n">
        <v>87.89822176678817</v>
      </c>
      <c r="AE1724" t="n">
        <v>-0</v>
      </c>
      <c r="AF1724" t="n">
        <v>0</v>
      </c>
      <c r="AG1724" t="n">
        <v>0.0197599879721192</v>
      </c>
      <c r="AH1724" t="b">
        <v>0</v>
      </c>
      <c r="AI1724" t="b">
        <v>0</v>
      </c>
      <c r="AJ1724" t="n">
        <v>2759.169424743892</v>
      </c>
      <c r="AK1724" t="n">
        <v>0</v>
      </c>
      <c r="AL1724" t="n">
        <v>63.79226646786784</v>
      </c>
      <c r="AM1724" t="n">
        <v>0</v>
      </c>
      <c r="AN1724" t="n">
        <v>63.79254380010656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12.73203687934055</v>
      </c>
      <c r="AU1724" t="n">
        <v>4.051777939749831</v>
      </c>
      <c r="AV1724" t="n">
        <v>12.73203687934055</v>
      </c>
    </row>
    <row r="1725" spans="1:48">
      <c r="A1725" t="n">
        <v>1722</v>
      </c>
      <c r="B1725" t="n">
        <v>0</v>
      </c>
      <c r="C1725" t="n">
        <v>0</v>
      </c>
      <c r="D1725" t="n">
        <v>0</v>
      </c>
      <c r="E1725" t="n">
        <v>131</v>
      </c>
      <c r="F1725" t="n">
        <v>0.08348322773566963</v>
      </c>
      <c r="G1725" t="n">
        <v>927.7552794659224</v>
      </c>
      <c r="H1725" t="n">
        <v>3425.272491788186</v>
      </c>
      <c r="I1725" t="n">
        <v>57.34488812203521</v>
      </c>
      <c r="J1725" t="n">
        <v>57.34488812203521</v>
      </c>
      <c r="K1725" t="n">
        <v>590.2454628505635</v>
      </c>
      <c r="L1725" t="n">
        <v>6</v>
      </c>
      <c r="M1725" t="n">
        <v>159.8714688110952</v>
      </c>
      <c r="N1725" t="n">
        <v>2767.620173364854</v>
      </c>
      <c r="O1725" t="b">
        <v>0</v>
      </c>
      <c r="P1725" t="n">
        <v>57.34488812203521</v>
      </c>
      <c r="Q1725" t="n">
        <v>0</v>
      </c>
      <c r="R1725" t="n">
        <v>0.9528663253937739</v>
      </c>
      <c r="S1725" t="n">
        <v>58.74284637652271</v>
      </c>
      <c r="T1725" t="n">
        <v>207.6479391218245</v>
      </c>
      <c r="U1725" t="n">
        <v>60.18146154796406</v>
      </c>
      <c r="V1725" t="n">
        <v>9.787210395221507</v>
      </c>
      <c r="W1725" t="n">
        <v>0</v>
      </c>
      <c r="X1725" t="n">
        <v>0</v>
      </c>
      <c r="Y1725" t="n">
        <v>-22.82607512520868</v>
      </c>
      <c r="Z1725" t="n">
        <v>86.9360577481457</v>
      </c>
      <c r="AA1725" t="n">
        <v>2767.620173364854</v>
      </c>
      <c r="AB1725" t="b">
        <v>0</v>
      </c>
      <c r="AC1725" t="b">
        <v>1</v>
      </c>
      <c r="AD1725" t="n">
        <v>87.88916380046864</v>
      </c>
      <c r="AE1725" t="n">
        <v>-0</v>
      </c>
      <c r="AF1725" t="n">
        <v>0</v>
      </c>
      <c r="AG1725" t="n">
        <v>-0.006163188883208548</v>
      </c>
      <c r="AH1725" t="b">
        <v>0</v>
      </c>
      <c r="AI1725" t="b">
        <v>0</v>
      </c>
      <c r="AJ1725" t="n">
        <v>2767.620173364854</v>
      </c>
      <c r="AK1725" t="n">
        <v>0</v>
      </c>
      <c r="AL1725" t="n">
        <v>60.18146154796406</v>
      </c>
      <c r="AM1725" t="n">
        <v>0</v>
      </c>
      <c r="AN1725" t="n">
        <v>60.18158480673682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12.09390792425474</v>
      </c>
      <c r="AU1725" t="n">
        <v>3.848703062773334</v>
      </c>
      <c r="AV1725" t="n">
        <v>12.09390792425474</v>
      </c>
    </row>
    <row r="1726" spans="1:48">
      <c r="A1726" t="n">
        <v>1723</v>
      </c>
      <c r="B1726" t="n">
        <v>0</v>
      </c>
      <c r="C1726" t="n">
        <v>0</v>
      </c>
      <c r="D1726" t="n">
        <v>0</v>
      </c>
      <c r="E1726" t="n">
        <v>131.2</v>
      </c>
      <c r="F1726" t="n">
        <v>0.03911276708640798</v>
      </c>
      <c r="G1726" t="n">
        <v>929.1716997399161</v>
      </c>
      <c r="H1726" t="n">
        <v>3430.501915439771</v>
      </c>
      <c r="I1726" t="n">
        <v>53.54225828285338</v>
      </c>
      <c r="J1726" t="n">
        <v>53.54225828285338</v>
      </c>
      <c r="K1726" t="n">
        <v>550.2652570501886</v>
      </c>
      <c r="L1726" t="n">
        <v>6</v>
      </c>
      <c r="M1726" t="n">
        <v>149.0425940005928</v>
      </c>
      <c r="N1726" t="n">
        <v>2771.845547675335</v>
      </c>
      <c r="O1726" t="b">
        <v>0</v>
      </c>
      <c r="P1726" t="n">
        <v>53.54225828285338</v>
      </c>
      <c r="Q1726" t="n">
        <v>0</v>
      </c>
      <c r="R1726" t="n">
        <v>0.9516786933825113</v>
      </c>
      <c r="S1726" t="n">
        <v>58.81751284601756</v>
      </c>
      <c r="T1726" t="n">
        <v>193.8245094946006</v>
      </c>
      <c r="U1726" t="n">
        <v>56.26085637427733</v>
      </c>
      <c r="V1726" t="n">
        <v>9.365853553272956</v>
      </c>
      <c r="W1726" t="n">
        <v>0</v>
      </c>
      <c r="X1726" t="n">
        <v>0</v>
      </c>
      <c r="Y1726" t="n">
        <v>-22.82607512520868</v>
      </c>
      <c r="Z1726" t="n">
        <v>86.93448685883065</v>
      </c>
      <c r="AA1726" t="n">
        <v>2771.845547675335</v>
      </c>
      <c r="AB1726" t="b">
        <v>0</v>
      </c>
      <c r="AC1726" t="b">
        <v>1</v>
      </c>
      <c r="AD1726" t="n">
        <v>87.88010583414911</v>
      </c>
      <c r="AE1726" t="n">
        <v>-0</v>
      </c>
      <c r="AF1726" t="n">
        <v>0</v>
      </c>
      <c r="AG1726" t="n">
        <v>-0.04249688322263034</v>
      </c>
      <c r="AH1726" t="b">
        <v>0</v>
      </c>
      <c r="AI1726" t="b">
        <v>0</v>
      </c>
      <c r="AJ1726" t="n">
        <v>2771.845547675335</v>
      </c>
      <c r="AK1726" t="n">
        <v>0</v>
      </c>
      <c r="AL1726" t="n">
        <v>56.26085637427733</v>
      </c>
      <c r="AM1726" t="n">
        <v>0</v>
      </c>
      <c r="AN1726" t="n">
        <v>56.26088718897052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11.39924365745734</v>
      </c>
      <c r="AU1726" t="n">
        <v>3.627636678940492</v>
      </c>
      <c r="AV1726" t="n">
        <v>11.39924365745734</v>
      </c>
    </row>
    <row r="1727" spans="1:48">
      <c r="A1727" t="n">
        <v>1724</v>
      </c>
      <c r="B1727" t="n">
        <v>0</v>
      </c>
      <c r="C1727" t="n">
        <v>0</v>
      </c>
      <c r="D1727" t="n">
        <v>0</v>
      </c>
      <c r="E1727" t="n">
        <v>131.3</v>
      </c>
      <c r="F1727" t="n">
        <v>0.0100657039186629</v>
      </c>
      <c r="G1727" t="n">
        <v>929.8799098769131</v>
      </c>
      <c r="H1727" t="n">
        <v>3433.116627265563</v>
      </c>
      <c r="I1727" t="n">
        <v>51.01697757072817</v>
      </c>
      <c r="J1727" t="n">
        <v>51.01697757072817</v>
      </c>
      <c r="K1727" t="n">
        <v>523.9130822644307</v>
      </c>
      <c r="L1727" t="n">
        <v>6</v>
      </c>
      <c r="M1727" t="n">
        <v>141.9049518592716</v>
      </c>
      <c r="N1727" t="n">
        <v>2773.958234830575</v>
      </c>
      <c r="O1727" t="b">
        <v>0</v>
      </c>
      <c r="P1727" t="n">
        <v>51.01697757072817</v>
      </c>
      <c r="Q1727" t="n">
        <v>0</v>
      </c>
      <c r="R1727" t="n">
        <v>0.9508068065966147</v>
      </c>
      <c r="S1727" t="n">
        <v>58.88898468580768</v>
      </c>
      <c r="T1727" t="n">
        <v>184.711488392195</v>
      </c>
      <c r="U1727" t="n">
        <v>53.65651278133142</v>
      </c>
      <c r="V1727" t="n">
        <v>9.086547972304402</v>
      </c>
      <c r="W1727" t="n">
        <v>0</v>
      </c>
      <c r="X1727" t="n">
        <v>0</v>
      </c>
      <c r="Y1727" t="n">
        <v>-22.82607512520868</v>
      </c>
      <c r="Z1727" t="n">
        <v>86.90875597126659</v>
      </c>
      <c r="AA1727" t="n">
        <v>2773.958234830575</v>
      </c>
      <c r="AB1727" t="b">
        <v>0</v>
      </c>
      <c r="AC1727" t="b">
        <v>1</v>
      </c>
      <c r="AD1727" t="n">
        <v>87.87104786782957</v>
      </c>
      <c r="AE1727" t="n">
        <v>-0</v>
      </c>
      <c r="AF1727" t="n">
        <v>0</v>
      </c>
      <c r="AG1727" t="n">
        <v>-0.06962517556742098</v>
      </c>
      <c r="AH1727" t="b">
        <v>0</v>
      </c>
      <c r="AI1727" t="b">
        <v>0</v>
      </c>
      <c r="AJ1727" t="n">
        <v>2773.958234830575</v>
      </c>
      <c r="AK1727" t="n">
        <v>0</v>
      </c>
      <c r="AL1727" t="n">
        <v>53.65651278133142</v>
      </c>
      <c r="AM1727" t="n">
        <v>0</v>
      </c>
      <c r="AN1727" t="n">
        <v>53.65651278133142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10.94015920700375</v>
      </c>
      <c r="AU1727" t="n">
        <v>3.481540004350403</v>
      </c>
      <c r="AV1727" t="n">
        <v>10.94015920700375</v>
      </c>
    </row>
    <row r="1728" spans="1:48">
      <c r="A1728" t="n">
        <v>1725</v>
      </c>
      <c r="B1728" t="n">
        <v>0</v>
      </c>
      <c r="C1728" t="n">
        <v>0</v>
      </c>
      <c r="D1728" t="n">
        <v>0</v>
      </c>
      <c r="E1728" t="n">
        <v>131.2</v>
      </c>
      <c r="F1728" t="n">
        <v>-0.07937558276107737</v>
      </c>
      <c r="G1728" t="n">
        <v>929.1716997399161</v>
      </c>
      <c r="H1728" t="n">
        <v>3430.501915439771</v>
      </c>
      <c r="I1728" t="n">
        <v>42.85172972278905</v>
      </c>
      <c r="J1728" t="n">
        <v>42.85172972278905</v>
      </c>
      <c r="K1728" t="n">
        <v>440.3964051420489</v>
      </c>
      <c r="L1728" t="n">
        <v>6</v>
      </c>
      <c r="M1728" t="n">
        <v>119.2839667231985</v>
      </c>
      <c r="N1728" t="n">
        <v>2771.845547675335</v>
      </c>
      <c r="O1728" t="b">
        <v>0</v>
      </c>
      <c r="P1728" t="n">
        <v>42.85172972278905</v>
      </c>
      <c r="Q1728" t="n">
        <v>0</v>
      </c>
      <c r="R1728" t="n">
        <v>0.9473395490679571</v>
      </c>
      <c r="S1728" t="n">
        <v>58.95831439037028</v>
      </c>
      <c r="T1728" t="n">
        <v>155.835013783993</v>
      </c>
      <c r="U1728" t="n">
        <v>45.23375991739061</v>
      </c>
      <c r="V1728" t="n">
        <v>8.206342096866194</v>
      </c>
      <c r="W1728" t="n">
        <v>0</v>
      </c>
      <c r="X1728" t="n">
        <v>0</v>
      </c>
      <c r="Y1728" t="n">
        <v>-22.82607512520868</v>
      </c>
      <c r="Z1728" t="n">
        <v>86.8168761001251</v>
      </c>
      <c r="AA1728" t="n">
        <v>2771.845547675335</v>
      </c>
      <c r="AB1728" t="b">
        <v>0</v>
      </c>
      <c r="AC1728" t="b">
        <v>1</v>
      </c>
      <c r="AD1728" t="n">
        <v>87.86198990151004</v>
      </c>
      <c r="AE1728" t="n">
        <v>-0</v>
      </c>
      <c r="AF1728" t="n">
        <v>0</v>
      </c>
      <c r="AG1728" t="n">
        <v>-0.1223940137494839</v>
      </c>
      <c r="AH1728" t="b">
        <v>0</v>
      </c>
      <c r="AI1728" t="b">
        <v>0</v>
      </c>
      <c r="AJ1728" t="n">
        <v>2771.845547675335</v>
      </c>
      <c r="AK1728" t="n">
        <v>0</v>
      </c>
      <c r="AL1728" t="n">
        <v>45.23375991739061</v>
      </c>
      <c r="AM1728" t="n">
        <v>0</v>
      </c>
      <c r="AN1728" t="n">
        <v>45.23388317616337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9.459774811424072</v>
      </c>
      <c r="AU1728" t="n">
        <v>3.010430087437384</v>
      </c>
      <c r="AV1728" t="n">
        <v>9.459774811424072</v>
      </c>
    </row>
    <row r="1729" spans="1:48">
      <c r="A1729" t="n">
        <v>1726</v>
      </c>
      <c r="B1729" t="n">
        <v>0</v>
      </c>
      <c r="C1729" t="n">
        <v>0</v>
      </c>
      <c r="D1729" t="n">
        <v>0</v>
      </c>
      <c r="E1729" t="n">
        <v>130.7</v>
      </c>
      <c r="F1729" t="n">
        <v>-0.1925633728743428</v>
      </c>
      <c r="G1729" t="n">
        <v>925.6306490549316</v>
      </c>
      <c r="H1729" t="n">
        <v>3417.428356310808</v>
      </c>
      <c r="I1729" t="n">
        <v>32.23363128730035</v>
      </c>
      <c r="J1729" t="n">
        <v>32.23363128730035</v>
      </c>
      <c r="K1729" t="n">
        <v>332.5392320412011</v>
      </c>
      <c r="L1729" t="n">
        <v>6</v>
      </c>
      <c r="M1729" t="n">
        <v>90.07021452903605</v>
      </c>
      <c r="N1729" t="n">
        <v>2761.282111899133</v>
      </c>
      <c r="O1729" t="b">
        <v>0</v>
      </c>
      <c r="P1729" t="n">
        <v>32.23363128730035</v>
      </c>
      <c r="Q1729" t="n">
        <v>0</v>
      </c>
      <c r="R1729" t="n">
        <v>0.9403826288699507</v>
      </c>
      <c r="S1729" t="n">
        <v>59.02065234354585</v>
      </c>
      <c r="T1729" t="n">
        <v>118.5400860896554</v>
      </c>
      <c r="U1729" t="n">
        <v>34.27714453427879</v>
      </c>
      <c r="V1729" t="n">
        <v>7.067048306194991</v>
      </c>
      <c r="W1729" t="n">
        <v>0</v>
      </c>
      <c r="X1729" t="n">
        <v>0</v>
      </c>
      <c r="Y1729" t="n">
        <v>-22.82607512520868</v>
      </c>
      <c r="Z1729" t="n">
        <v>86.63462230393891</v>
      </c>
      <c r="AA1729" t="n">
        <v>2761.282111899133</v>
      </c>
      <c r="AB1729" t="b">
        <v>0</v>
      </c>
      <c r="AC1729" t="b">
        <v>1</v>
      </c>
      <c r="AD1729" t="n">
        <v>87.85293193519051</v>
      </c>
      <c r="AE1729" t="n">
        <v>-0</v>
      </c>
      <c r="AF1729" t="n">
        <v>0</v>
      </c>
      <c r="AG1729" t="n">
        <v>-0.1818038588632022</v>
      </c>
      <c r="AH1729" t="b">
        <v>0</v>
      </c>
      <c r="AI1729" t="b">
        <v>0</v>
      </c>
      <c r="AJ1729" t="n">
        <v>2761.282111899133</v>
      </c>
      <c r="AK1729" t="n">
        <v>0</v>
      </c>
      <c r="AL1729" t="n">
        <v>34.27714453427879</v>
      </c>
      <c r="AM1729" t="n">
        <v>0</v>
      </c>
      <c r="AN1729" t="n">
        <v>34.27781560981938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7.563380207536736</v>
      </c>
      <c r="AU1729" t="n">
        <v>2.406931221237956</v>
      </c>
      <c r="AV1729" t="n">
        <v>7.563380207536736</v>
      </c>
    </row>
    <row r="1730" spans="1:48">
      <c r="A1730" t="n">
        <v>1727</v>
      </c>
      <c r="B1730" t="n">
        <v>0</v>
      </c>
      <c r="C1730" t="n">
        <v>0</v>
      </c>
      <c r="D1730" t="n">
        <v>0</v>
      </c>
      <c r="E1730" t="n">
        <v>129.8</v>
      </c>
      <c r="F1730" t="n">
        <v>-0.3170375924082052</v>
      </c>
      <c r="G1730" t="n">
        <v>919.2567578219598</v>
      </c>
      <c r="H1730" t="n">
        <v>3393.895949878676</v>
      </c>
      <c r="I1730" t="n">
        <v>20.4002387461042</v>
      </c>
      <c r="J1730" t="n">
        <v>20.4002387461042</v>
      </c>
      <c r="K1730" t="n">
        <v>211.9189535939943</v>
      </c>
      <c r="L1730" t="n">
        <v>6</v>
      </c>
      <c r="M1730" t="n">
        <v>57.39949989003096</v>
      </c>
      <c r="N1730" t="n">
        <v>2742.26792750197</v>
      </c>
      <c r="O1730" t="b">
        <v>0</v>
      </c>
      <c r="P1730" t="n">
        <v>20.4002387461042</v>
      </c>
      <c r="Q1730" t="n">
        <v>0</v>
      </c>
      <c r="R1730" t="n">
        <v>0.9246373139153659</v>
      </c>
      <c r="S1730" t="n">
        <v>59.07373854650516</v>
      </c>
      <c r="T1730" t="n">
        <v>76.82902684469957</v>
      </c>
      <c r="U1730" t="n">
        <v>22.06296289268235</v>
      </c>
      <c r="V1730" t="n">
        <v>5.790041832285027</v>
      </c>
      <c r="W1730" t="n">
        <v>0</v>
      </c>
      <c r="X1730" t="n">
        <v>0</v>
      </c>
      <c r="Y1730" t="n">
        <v>-22.82607512520868</v>
      </c>
      <c r="Z1730" t="n">
        <v>86.38884001274586</v>
      </c>
      <c r="AA1730" t="n">
        <v>2742.26792750197</v>
      </c>
      <c r="AB1730" t="b">
        <v>0</v>
      </c>
      <c r="AC1730" t="b">
        <v>1</v>
      </c>
      <c r="AD1730" t="n">
        <v>87.84387396887098</v>
      </c>
      <c r="AE1730" t="n">
        <v>-0</v>
      </c>
      <c r="AF1730" t="n">
        <v>0</v>
      </c>
      <c r="AG1730" t="n">
        <v>-0.2357807428454613</v>
      </c>
      <c r="AH1730" t="b">
        <v>0</v>
      </c>
      <c r="AI1730" t="b">
        <v>0</v>
      </c>
      <c r="AJ1730" t="n">
        <v>2742.26792750197</v>
      </c>
      <c r="AK1730" t="n">
        <v>0</v>
      </c>
      <c r="AL1730" t="n">
        <v>22.06296289268235</v>
      </c>
      <c r="AM1730" t="n">
        <v>0</v>
      </c>
      <c r="AN1730" t="n">
        <v>22.06477411187099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5.491989310145951</v>
      </c>
      <c r="AU1730" t="n">
        <v>1.747742434543105</v>
      </c>
      <c r="AV1730" t="n">
        <v>5.491989310145951</v>
      </c>
    </row>
    <row r="1731" spans="1:48">
      <c r="A1731" t="n">
        <v>1728</v>
      </c>
      <c r="B1731" t="n">
        <v>0</v>
      </c>
      <c r="C1731" t="n">
        <v>0</v>
      </c>
      <c r="D1731" t="n">
        <v>0</v>
      </c>
      <c r="E1731" t="n">
        <v>128.4</v>
      </c>
      <c r="F1731" t="n">
        <v>-0.4559529241594973</v>
      </c>
      <c r="G1731" t="n">
        <v>909.3418159040034</v>
      </c>
      <c r="H1731" t="n">
        <v>3357.289984317581</v>
      </c>
      <c r="I1731" t="n">
        <v>7.149793189536465</v>
      </c>
      <c r="J1731" t="n">
        <v>7.149793189536465</v>
      </c>
      <c r="K1731" t="n">
        <v>75.08232272821979</v>
      </c>
      <c r="L1731" t="n">
        <v>6</v>
      </c>
      <c r="M1731" t="n">
        <v>20.33649044643006</v>
      </c>
      <c r="N1731" t="n">
        <v>2712.690307328605</v>
      </c>
      <c r="O1731" t="b">
        <v>0</v>
      </c>
      <c r="P1731" t="n">
        <v>7.149793189536465</v>
      </c>
      <c r="Q1731" t="n">
        <v>0</v>
      </c>
      <c r="R1731" t="n">
        <v>0.8529924925398276</v>
      </c>
      <c r="S1731" t="n">
        <v>59.11620942330686</v>
      </c>
      <c r="T1731" t="n">
        <v>29.50661821758533</v>
      </c>
      <c r="U1731" t="n">
        <v>8.382011860676055</v>
      </c>
      <c r="V1731" t="n">
        <v>4.337694397746141</v>
      </c>
      <c r="W1731" t="n">
        <v>0</v>
      </c>
      <c r="X1731" t="n">
        <v>0</v>
      </c>
      <c r="Y1731" t="n">
        <v>-22.82607512520868</v>
      </c>
      <c r="Z1731" t="n">
        <v>86.15707580490655</v>
      </c>
      <c r="AA1731" t="n">
        <v>2712.690307328605</v>
      </c>
      <c r="AB1731" t="b">
        <v>0</v>
      </c>
      <c r="AC1731" t="b">
        <v>1</v>
      </c>
      <c r="AD1731" t="n">
        <v>87.83481600255145</v>
      </c>
      <c r="AE1731" t="n">
        <v>-0</v>
      </c>
      <c r="AF1731" t="n">
        <v>0</v>
      </c>
      <c r="AG1731" t="n">
        <v>-0.2839822218495853</v>
      </c>
      <c r="AH1731" t="b">
        <v>0</v>
      </c>
      <c r="AI1731" t="b">
        <v>0</v>
      </c>
      <c r="AJ1731" t="n">
        <v>2712.690307328605</v>
      </c>
      <c r="AK1731" t="n">
        <v>0</v>
      </c>
      <c r="AL1731" t="n">
        <v>8.382011860676055</v>
      </c>
      <c r="AM1731" t="n">
        <v>0</v>
      </c>
      <c r="AN1731" t="n">
        <v>8.385740438552103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3.224957007257775</v>
      </c>
      <c r="AU1731" t="n">
        <v>1.026293733082988</v>
      </c>
      <c r="AV1731" t="n">
        <v>3.224957007257775</v>
      </c>
    </row>
    <row r="1732" spans="1:48">
      <c r="A1732" t="n">
        <v>1729</v>
      </c>
      <c r="B1732" t="n">
        <v>0</v>
      </c>
      <c r="C1732" t="n">
        <v>0</v>
      </c>
      <c r="D1732" t="n">
        <v>0</v>
      </c>
      <c r="E1732" t="n">
        <v>126.5</v>
      </c>
      <c r="F1732" t="n">
        <v>-0.6091507109538448</v>
      </c>
      <c r="G1732" t="n">
        <v>895.8858233010625</v>
      </c>
      <c r="H1732" t="n">
        <v>3307.610459627523</v>
      </c>
      <c r="I1732" t="n">
        <v>-7.293374763905823</v>
      </c>
      <c r="J1732" t="n">
        <v>-7.293374763905823</v>
      </c>
      <c r="K1732" t="n">
        <v>-77.74048535918519</v>
      </c>
      <c r="L1732" t="n">
        <v>6</v>
      </c>
      <c r="M1732" t="n">
        <v>-21.0564694905702</v>
      </c>
      <c r="N1732" t="n">
        <v>2672.549251379039</v>
      </c>
      <c r="O1732" t="b">
        <v>0</v>
      </c>
      <c r="P1732" t="n">
        <v>-7.293374763905823</v>
      </c>
      <c r="Q1732" t="n">
        <v>0</v>
      </c>
      <c r="R1732" t="n">
        <v>0.7876004128793307</v>
      </c>
      <c r="S1732" t="n">
        <v>59.14524514343723</v>
      </c>
      <c r="T1732" t="n">
        <v>-20.52485651553728</v>
      </c>
      <c r="U1732" t="n">
        <v>-5.744264975335917</v>
      </c>
      <c r="V1732" t="n">
        <v>0.5316129750329246</v>
      </c>
      <c r="W1732" t="n">
        <v>-44.84507397421278</v>
      </c>
      <c r="X1732" t="n">
        <v>2</v>
      </c>
      <c r="Y1732" t="n">
        <v>22.0189988490041</v>
      </c>
      <c r="Z1732" t="n">
        <v>85.85195841079518</v>
      </c>
      <c r="AA1732" t="n">
        <v>2672.549251379039</v>
      </c>
      <c r="AB1732" t="b">
        <v>0</v>
      </c>
      <c r="AC1732" t="b">
        <v>1</v>
      </c>
      <c r="AD1732" t="n">
        <v>87.83465586836967</v>
      </c>
      <c r="AE1732" t="n">
        <v>0.9370612472223566</v>
      </c>
      <c r="AF1732" t="n">
        <v>0</v>
      </c>
      <c r="AG1732" t="n">
        <v>-0.3152966123698334</v>
      </c>
      <c r="AH1732" t="b">
        <v>0</v>
      </c>
      <c r="AI1732" t="b">
        <v>0</v>
      </c>
      <c r="AJ1732" t="n">
        <v>2672.549251379039</v>
      </c>
      <c r="AK1732" t="n">
        <v>0</v>
      </c>
      <c r="AL1732" t="n">
        <v>-5.744264975335917</v>
      </c>
      <c r="AM1732" t="n">
        <v>0</v>
      </c>
      <c r="AN1732" t="n">
        <v>-4.800873020590318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 spans="1:48">
      <c r="A1733" t="n">
        <v>1730</v>
      </c>
      <c r="B1733" t="n">
        <v>0</v>
      </c>
      <c r="C1733" t="n">
        <v>0</v>
      </c>
      <c r="D1733" t="n">
        <v>0</v>
      </c>
      <c r="E1733" t="n">
        <v>124.1</v>
      </c>
      <c r="F1733" t="n">
        <v>-0.6907775653584487</v>
      </c>
      <c r="G1733" t="n">
        <v>878.8887800131371</v>
      </c>
      <c r="H1733" t="n">
        <v>3244.857375808502</v>
      </c>
      <c r="I1733" t="n">
        <v>-15.35442613382617</v>
      </c>
      <c r="J1733" t="n">
        <v>-15.35442613382617</v>
      </c>
      <c r="K1733" t="n">
        <v>-166.8288097272982</v>
      </c>
      <c r="L1733" t="n">
        <v>6</v>
      </c>
      <c r="M1733" t="n">
        <v>-45.18656818182508</v>
      </c>
      <c r="N1733" t="n">
        <v>2621.84475965327</v>
      </c>
      <c r="O1733" t="b">
        <v>0</v>
      </c>
      <c r="P1733" t="n">
        <v>-15.35442613382617</v>
      </c>
      <c r="Q1733" t="n">
        <v>0</v>
      </c>
      <c r="R1733" t="n">
        <v>0.8858328317622899</v>
      </c>
      <c r="S1733" t="n">
        <v>59.18803903736848</v>
      </c>
      <c r="T1733" t="n">
        <v>-49.53928917094789</v>
      </c>
      <c r="U1733" t="n">
        <v>-13.60145478221215</v>
      </c>
      <c r="V1733" t="n">
        <v>-4.352720989122801</v>
      </c>
      <c r="W1733" t="n">
        <v>-49.74751731185444</v>
      </c>
      <c r="X1733" t="n">
        <v>2</v>
      </c>
      <c r="Y1733" t="n">
        <v>26.92144218664576</v>
      </c>
      <c r="Z1733" t="n">
        <v>85.54215179051293</v>
      </c>
      <c r="AA1733" t="n">
        <v>2621.84475965327</v>
      </c>
      <c r="AB1733" t="b">
        <v>0</v>
      </c>
      <c r="AC1733" t="b">
        <v>1</v>
      </c>
      <c r="AD1733" t="n">
        <v>87.84436627333706</v>
      </c>
      <c r="AE1733" t="n">
        <v>1.039500361740242</v>
      </c>
      <c r="AF1733" t="n">
        <v>0</v>
      </c>
      <c r="AG1733" t="n">
        <v>-0.3138674227232291</v>
      </c>
      <c r="AH1733" t="b">
        <v>0</v>
      </c>
      <c r="AI1733" t="b">
        <v>0</v>
      </c>
      <c r="AJ1733" t="n">
        <v>2621.84475965327</v>
      </c>
      <c r="AK1733" t="n">
        <v>0</v>
      </c>
      <c r="AL1733" t="n">
        <v>-13.60145478221215</v>
      </c>
      <c r="AM1733" t="n">
        <v>1.766085439826192</v>
      </c>
      <c r="AN1733" t="n">
        <v>-10.78764830527345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 spans="1:48">
      <c r="A1734" t="n">
        <v>1731</v>
      </c>
      <c r="B1734" t="n">
        <v>0</v>
      </c>
      <c r="C1734" t="n">
        <v>0</v>
      </c>
      <c r="D1734" t="n">
        <v>0</v>
      </c>
      <c r="E1734" t="n">
        <v>121.6</v>
      </c>
      <c r="F1734" t="n">
        <v>-0.7110723609456713</v>
      </c>
      <c r="G1734" t="n">
        <v>861.1835265882149</v>
      </c>
      <c r="H1734" t="n">
        <v>3179.48958016369</v>
      </c>
      <c r="I1734" t="n">
        <v>-17.97911761675642</v>
      </c>
      <c r="J1734" t="n">
        <v>-17.97911761675642</v>
      </c>
      <c r="K1734" t="n">
        <v>-199.3627620217313</v>
      </c>
      <c r="L1734" t="n">
        <v>6</v>
      </c>
      <c r="M1734" t="n">
        <v>-53.99858126265745</v>
      </c>
      <c r="N1734" t="n">
        <v>2569.027580772261</v>
      </c>
      <c r="O1734" t="b">
        <v>0</v>
      </c>
      <c r="P1734" t="n">
        <v>-17.97911761675642</v>
      </c>
      <c r="Q1734" t="n">
        <v>0</v>
      </c>
      <c r="R1734" t="n">
        <v>0.9003608508976326</v>
      </c>
      <c r="S1734" t="n">
        <v>59.23646457223955</v>
      </c>
      <c r="T1734" t="n">
        <v>-60.17105021399903</v>
      </c>
      <c r="U1734" t="n">
        <v>-16.18769363581142</v>
      </c>
      <c r="V1734" t="n">
        <v>-6.172468951341585</v>
      </c>
      <c r="W1734" t="n">
        <v>-54.21074643170552</v>
      </c>
      <c r="X1734" t="n">
        <v>2</v>
      </c>
      <c r="Y1734" t="n">
        <v>31.38467130649683</v>
      </c>
      <c r="Z1734" t="n">
        <v>85.20989385310268</v>
      </c>
      <c r="AA1734" t="n">
        <v>2569.027580772261</v>
      </c>
      <c r="AB1734" t="b">
        <v>0</v>
      </c>
      <c r="AC1734" t="b">
        <v>1</v>
      </c>
      <c r="AD1734" t="n">
        <v>87.85593494664919</v>
      </c>
      <c r="AE1734" t="n">
        <v>1.13276186573713</v>
      </c>
      <c r="AF1734" t="n">
        <v>0</v>
      </c>
      <c r="AG1734" t="n">
        <v>-0.3015173055030178</v>
      </c>
      <c r="AH1734" t="b">
        <v>0</v>
      </c>
      <c r="AI1734" t="b">
        <v>0</v>
      </c>
      <c r="AJ1734" t="n">
        <v>2569.027580772261</v>
      </c>
      <c r="AK1734" t="n">
        <v>0</v>
      </c>
      <c r="AL1734" t="n">
        <v>-16.18769363581142</v>
      </c>
      <c r="AM1734" t="n">
        <v>4.592576442643901</v>
      </c>
      <c r="AN1734" t="n">
        <v>-10.45344988109834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 spans="1:48">
      <c r="A1735" t="n">
        <v>1732</v>
      </c>
      <c r="B1735" t="n">
        <v>0</v>
      </c>
      <c r="C1735" t="n">
        <v>0</v>
      </c>
      <c r="D1735" t="n">
        <v>0</v>
      </c>
      <c r="E1735" t="n">
        <v>119</v>
      </c>
      <c r="F1735" t="n">
        <v>-0.7149329908588413</v>
      </c>
      <c r="G1735" t="n">
        <v>842.7700630262959</v>
      </c>
      <c r="H1735" t="n">
        <v>3111.507072693085</v>
      </c>
      <c r="I1735" t="n">
        <v>-19.14636185932736</v>
      </c>
      <c r="J1735" t="n">
        <v>-19.14636185932736</v>
      </c>
      <c r="K1735" t="n">
        <v>-216.9444501525681</v>
      </c>
      <c r="L1735" t="n">
        <v>6</v>
      </c>
      <c r="M1735" t="n">
        <v>-58.76068530676275</v>
      </c>
      <c r="N1735" t="n">
        <v>2514.097714736013</v>
      </c>
      <c r="O1735" t="b">
        <v>0</v>
      </c>
      <c r="P1735" t="n">
        <v>-19.14636185932736</v>
      </c>
      <c r="Q1735" t="n">
        <v>0</v>
      </c>
      <c r="R1735" t="n">
        <v>0.9067788065970918</v>
      </c>
      <c r="S1735" t="n">
        <v>59.28595235444332</v>
      </c>
      <c r="T1735" t="n">
        <v>-65.94423774417523</v>
      </c>
      <c r="U1735" t="n">
        <v>-17.36151515747694</v>
      </c>
      <c r="V1735" t="n">
        <v>-7.183552437412487</v>
      </c>
      <c r="W1735" t="n">
        <v>-49.81484406105968</v>
      </c>
      <c r="X1735" t="n">
        <v>2</v>
      </c>
      <c r="Y1735" t="n">
        <v>26.988768935851</v>
      </c>
      <c r="Z1735" t="n">
        <v>84.89156445316156</v>
      </c>
      <c r="AA1735" t="n">
        <v>2514.097714736013</v>
      </c>
      <c r="AB1735" t="b">
        <v>0</v>
      </c>
      <c r="AC1735" t="b">
        <v>1</v>
      </c>
      <c r="AD1735" t="n">
        <v>87.86751697844331</v>
      </c>
      <c r="AE1735" t="n">
        <v>1.040907189335575</v>
      </c>
      <c r="AF1735" t="n">
        <v>0</v>
      </c>
      <c r="AG1735" t="n">
        <v>-0.2941466856684424</v>
      </c>
      <c r="AH1735" t="b">
        <v>0</v>
      </c>
      <c r="AI1735" t="b">
        <v>0</v>
      </c>
      <c r="AJ1735" t="n">
        <v>2514.097714736013</v>
      </c>
      <c r="AK1735" t="n">
        <v>0</v>
      </c>
      <c r="AL1735" t="n">
        <v>-17.36151515747694</v>
      </c>
      <c r="AM1735" t="n">
        <v>6.198251655446281</v>
      </c>
      <c r="AN1735" t="n">
        <v>-10.11345086636303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 spans="1:48">
      <c r="A1736" t="n">
        <v>1733</v>
      </c>
      <c r="B1736" t="n">
        <v>0</v>
      </c>
      <c r="C1736" t="n">
        <v>0</v>
      </c>
      <c r="D1736" t="n">
        <v>0</v>
      </c>
      <c r="E1736" t="n">
        <v>116.5</v>
      </c>
      <c r="F1736" t="n">
        <v>-0.6791956756189741</v>
      </c>
      <c r="G1736" t="n">
        <v>825.0648096013737</v>
      </c>
      <c r="H1736" t="n">
        <v>3046.139277048272</v>
      </c>
      <c r="I1736" t="n">
        <v>-17.0224779119718</v>
      </c>
      <c r="J1736" t="n">
        <v>-17.0224779119718</v>
      </c>
      <c r="K1736" t="n">
        <v>-197.0180867128628</v>
      </c>
      <c r="L1736" t="n">
        <v>6</v>
      </c>
      <c r="M1736" t="n">
        <v>-53.3635121107429</v>
      </c>
      <c r="N1736" t="n">
        <v>2461.280535855004</v>
      </c>
      <c r="O1736" t="b">
        <v>0</v>
      </c>
      <c r="P1736" t="n">
        <v>-17.0224779119718</v>
      </c>
      <c r="Q1736" t="n">
        <v>0</v>
      </c>
      <c r="R1736" t="n">
        <v>0.901238326090232</v>
      </c>
      <c r="S1736" t="n">
        <v>59.33525844043291</v>
      </c>
      <c r="T1736" t="n">
        <v>-59.52133951606653</v>
      </c>
      <c r="U1736" t="n">
        <v>-15.34130949929341</v>
      </c>
      <c r="V1736" t="n">
        <v>-6.15782740532363</v>
      </c>
      <c r="W1736" t="n">
        <v>-49.65334538279275</v>
      </c>
      <c r="X1736" t="n">
        <v>2</v>
      </c>
      <c r="Y1736" t="n">
        <v>26.82727025758407</v>
      </c>
      <c r="Z1736" t="n">
        <v>84.59931412505115</v>
      </c>
      <c r="AA1736" t="n">
        <v>2461.280535855004</v>
      </c>
      <c r="AB1736" t="b">
        <v>0</v>
      </c>
      <c r="AC1736" t="b">
        <v>1</v>
      </c>
      <c r="AD1736" t="n">
        <v>87.87819476399756</v>
      </c>
      <c r="AE1736" t="n">
        <v>1.037532590088207</v>
      </c>
      <c r="AF1736" t="n">
        <v>0</v>
      </c>
      <c r="AG1736" t="n">
        <v>-0.26439223806386</v>
      </c>
      <c r="AH1736" t="b">
        <v>0</v>
      </c>
      <c r="AI1736" t="b">
        <v>0</v>
      </c>
      <c r="AJ1736" t="n">
        <v>2461.280535855004</v>
      </c>
      <c r="AK1736" t="n">
        <v>0</v>
      </c>
      <c r="AL1736" t="n">
        <v>-15.34130949929341</v>
      </c>
      <c r="AM1736" t="n">
        <v>4.501902833437997</v>
      </c>
      <c r="AN1736" t="n">
        <v>-9.793653400394952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 spans="1:48">
      <c r="A1737" t="n">
        <v>1734</v>
      </c>
      <c r="B1737" t="n">
        <v>0</v>
      </c>
      <c r="C1737" t="n">
        <v>0</v>
      </c>
      <c r="D1737" t="n">
        <v>0</v>
      </c>
      <c r="E1737" t="n">
        <v>114.1</v>
      </c>
      <c r="F1737" t="n">
        <v>-0.6516176399986193</v>
      </c>
      <c r="G1737" t="n">
        <v>808.0677663134484</v>
      </c>
      <c r="H1737" t="n">
        <v>2983.386193229252</v>
      </c>
      <c r="I1737" t="n">
        <v>-15.56143752550065</v>
      </c>
      <c r="J1737" t="n">
        <v>-15.56143752550065</v>
      </c>
      <c r="K1737" t="n">
        <v>-183.8964359460744</v>
      </c>
      <c r="L1737" t="n">
        <v>6</v>
      </c>
      <c r="M1737" t="n">
        <v>-49.80943552168862</v>
      </c>
      <c r="N1737" t="n">
        <v>2410.576044129235</v>
      </c>
      <c r="O1737" t="b">
        <v>0</v>
      </c>
      <c r="P1737" t="n">
        <v>-15.56143752550065</v>
      </c>
      <c r="Q1737" t="n">
        <v>0</v>
      </c>
      <c r="R1737" t="n">
        <v>0.8972016812768474</v>
      </c>
      <c r="S1737" t="n">
        <v>59.38170043135155</v>
      </c>
      <c r="T1737" t="n">
        <v>-55.30830358107642</v>
      </c>
      <c r="U1737" t="n">
        <v>-13.96174791096381</v>
      </c>
      <c r="V1737" t="n">
        <v>-5.498868059387796</v>
      </c>
      <c r="W1737" t="n">
        <v>-45.04178349137682</v>
      </c>
      <c r="X1737" t="n">
        <v>2</v>
      </c>
      <c r="Y1737" t="n">
        <v>22.21570836616814</v>
      </c>
      <c r="Z1737" t="n">
        <v>84.37760059802301</v>
      </c>
      <c r="AA1737" t="n">
        <v>2410.576044129235</v>
      </c>
      <c r="AB1737" t="b">
        <v>0</v>
      </c>
      <c r="AC1737" t="b">
        <v>1</v>
      </c>
      <c r="AD1737" t="n">
        <v>87.8879255137245</v>
      </c>
      <c r="AE1737" t="n">
        <v>0.9411715953422022</v>
      </c>
      <c r="AF1737" t="n">
        <v>0</v>
      </c>
      <c r="AG1737" t="n">
        <v>-0.2476759146484729</v>
      </c>
      <c r="AH1737" t="b">
        <v>0</v>
      </c>
      <c r="AI1737" t="b">
        <v>0</v>
      </c>
      <c r="AJ1737" t="n">
        <v>2410.576044129235</v>
      </c>
      <c r="AK1737" t="n">
        <v>0</v>
      </c>
      <c r="AL1737" t="n">
        <v>-13.96174791096381</v>
      </c>
      <c r="AM1737" t="n">
        <v>3.519931749997241</v>
      </c>
      <c r="AN1737" t="n">
        <v>-9.493081270373505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 spans="1:48">
      <c r="A1738" t="n">
        <v>1735</v>
      </c>
      <c r="B1738" t="n">
        <v>0</v>
      </c>
      <c r="C1738" t="n">
        <v>0</v>
      </c>
      <c r="D1738" t="n">
        <v>0</v>
      </c>
      <c r="E1738" t="n">
        <v>111.8</v>
      </c>
      <c r="F1738" t="n">
        <v>-0.6310004310532094</v>
      </c>
      <c r="G1738" t="n">
        <v>791.7789331625199</v>
      </c>
      <c r="H1738" t="n">
        <v>2923.247821236024</v>
      </c>
      <c r="I1738" t="n">
        <v>-14.63420590348682</v>
      </c>
      <c r="J1738" t="n">
        <v>-14.63420590348682</v>
      </c>
      <c r="K1738" t="n">
        <v>-176.4967045886117</v>
      </c>
      <c r="L1738" t="n">
        <v>6</v>
      </c>
      <c r="M1738" t="n">
        <v>-47.80517459063154</v>
      </c>
      <c r="N1738" t="n">
        <v>2361.984239558707</v>
      </c>
      <c r="O1738" t="b">
        <v>0</v>
      </c>
      <c r="P1738" t="n">
        <v>-14.63420590348682</v>
      </c>
      <c r="Q1738" t="n">
        <v>0</v>
      </c>
      <c r="R1738" t="n">
        <v>0.8950117916075528</v>
      </c>
      <c r="S1738" t="n">
        <v>59.42589158435602</v>
      </c>
      <c r="T1738" t="n">
        <v>-52.95321158226855</v>
      </c>
      <c r="U1738" t="n">
        <v>-13.09778684443356</v>
      </c>
      <c r="V1738" t="n">
        <v>-5.148036991637007</v>
      </c>
      <c r="W1738" t="n">
        <v>-48.68191190387434</v>
      </c>
      <c r="X1738" t="n">
        <v>2</v>
      </c>
      <c r="Y1738" t="n">
        <v>25.85583677866565</v>
      </c>
      <c r="Z1738" t="n">
        <v>84.15588707099486</v>
      </c>
      <c r="AA1738" t="n">
        <v>2361.984239558707</v>
      </c>
      <c r="AB1738" t="b">
        <v>0</v>
      </c>
      <c r="AC1738" t="b">
        <v>1</v>
      </c>
      <c r="AD1738" t="n">
        <v>87.89746351871355</v>
      </c>
      <c r="AE1738" t="n">
        <v>1.017233980080956</v>
      </c>
      <c r="AF1738" t="n">
        <v>0</v>
      </c>
      <c r="AG1738" t="n">
        <v>-0.2339969257130725</v>
      </c>
      <c r="AH1738" t="b">
        <v>0</v>
      </c>
      <c r="AI1738" t="b">
        <v>0</v>
      </c>
      <c r="AJ1738" t="n">
        <v>2361.984239558707</v>
      </c>
      <c r="AK1738" t="n">
        <v>0</v>
      </c>
      <c r="AL1738" t="n">
        <v>-13.09778684443356</v>
      </c>
      <c r="AM1738" t="n">
        <v>2.862483072186208</v>
      </c>
      <c r="AN1738" t="n">
        <v>-9.210824915411836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 spans="1:48">
      <c r="A1739" t="n">
        <v>1736</v>
      </c>
      <c r="B1739" t="n">
        <v>0</v>
      </c>
      <c r="C1739" t="n">
        <v>0</v>
      </c>
      <c r="D1739" t="n">
        <v>0</v>
      </c>
      <c r="E1739" t="n">
        <v>109.5</v>
      </c>
      <c r="F1739" t="n">
        <v>-0.6577139691218807</v>
      </c>
      <c r="G1739" t="n">
        <v>775.4901000115916</v>
      </c>
      <c r="H1739" t="n">
        <v>2863.109449242796</v>
      </c>
      <c r="I1739" t="n">
        <v>-17.27930492472599</v>
      </c>
      <c r="J1739" t="n">
        <v>-17.27930492472599</v>
      </c>
      <c r="K1739" t="n">
        <v>-212.7753887706237</v>
      </c>
      <c r="L1739" t="n">
        <v>6</v>
      </c>
      <c r="M1739" t="n">
        <v>-57.63147041457848</v>
      </c>
      <c r="N1739" t="n">
        <v>2313.39243498818</v>
      </c>
      <c r="O1739" t="b">
        <v>0</v>
      </c>
      <c r="P1739" t="n">
        <v>-17.27930492472599</v>
      </c>
      <c r="Q1739" t="n">
        <v>0</v>
      </c>
      <c r="R1739" t="n">
        <v>0.9084836236151792</v>
      </c>
      <c r="S1739" t="n">
        <v>59.46833489904697</v>
      </c>
      <c r="T1739" t="n">
        <v>-64.79857311448917</v>
      </c>
      <c r="U1739" t="n">
        <v>-15.69796555156668</v>
      </c>
      <c r="V1739" t="n">
        <v>-7.167102699910693</v>
      </c>
      <c r="W1739" t="n">
        <v>-52.66014427157111</v>
      </c>
      <c r="X1739" t="n">
        <v>2</v>
      </c>
      <c r="Y1739" t="n">
        <v>29.83406914636243</v>
      </c>
      <c r="Z1739" t="n">
        <v>83.9468831839923</v>
      </c>
      <c r="AA1739" t="n">
        <v>2313.39243498818</v>
      </c>
      <c r="AB1739" t="b">
        <v>0</v>
      </c>
      <c r="AC1739" t="b">
        <v>1</v>
      </c>
      <c r="AD1739" t="n">
        <v>87.90851310322249</v>
      </c>
      <c r="AE1739" t="n">
        <v>1.100361223585068</v>
      </c>
      <c r="AF1739" t="n">
        <v>0</v>
      </c>
      <c r="AG1739" t="n">
        <v>-0.2027702476225013</v>
      </c>
      <c r="AH1739" t="b">
        <v>0</v>
      </c>
      <c r="AI1739" t="b">
        <v>0</v>
      </c>
      <c r="AJ1739" t="n">
        <v>2313.39243498818</v>
      </c>
      <c r="AK1739" t="n">
        <v>0</v>
      </c>
      <c r="AL1739" t="n">
        <v>-15.69796555156668</v>
      </c>
      <c r="AM1739" t="n">
        <v>5.655919659212127</v>
      </c>
      <c r="AN1739" t="n">
        <v>-8.93412137351862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 spans="1:48">
      <c r="A1740" t="n">
        <v>1737</v>
      </c>
      <c r="B1740" t="n">
        <v>0</v>
      </c>
      <c r="C1740" t="n">
        <v>0</v>
      </c>
      <c r="D1740" t="n">
        <v>0</v>
      </c>
      <c r="E1740" t="n">
        <v>107.1</v>
      </c>
      <c r="F1740" t="n">
        <v>-0.6548103591259355</v>
      </c>
      <c r="G1740" t="n">
        <v>758.4930567236663</v>
      </c>
      <c r="H1740" t="n">
        <v>2800.356365423776</v>
      </c>
      <c r="I1740" t="n">
        <v>-17.62285751192864</v>
      </c>
      <c r="J1740" t="n">
        <v>-17.62285751192864</v>
      </c>
      <c r="K1740" t="n">
        <v>-221.8687324476917</v>
      </c>
      <c r="L1740" t="n">
        <v>6</v>
      </c>
      <c r="M1740" t="n">
        <v>-60.09445624260337</v>
      </c>
      <c r="N1740" t="n">
        <v>2262.687943262411</v>
      </c>
      <c r="O1740" t="b">
        <v>0</v>
      </c>
      <c r="P1740" t="n">
        <v>-17.62285751192864</v>
      </c>
      <c r="Q1740" t="n">
        <v>0</v>
      </c>
      <c r="R1740" t="n">
        <v>0.9117105692222084</v>
      </c>
      <c r="S1740" t="n">
        <v>59.51201912976038</v>
      </c>
      <c r="T1740" t="n">
        <v>-67.80786003470671</v>
      </c>
      <c r="U1740" t="n">
        <v>-16.06694545352233</v>
      </c>
      <c r="V1740" t="n">
        <v>-7.713403792103321</v>
      </c>
      <c r="W1740" t="n">
        <v>-52.66014427157111</v>
      </c>
      <c r="X1740" t="n">
        <v>2</v>
      </c>
      <c r="Y1740" t="n">
        <v>29.83406914636243</v>
      </c>
      <c r="Z1740" t="n">
        <v>83.80773834025726</v>
      </c>
      <c r="AA1740" t="n">
        <v>2262.687943262411</v>
      </c>
      <c r="AB1740" t="b">
        <v>0</v>
      </c>
      <c r="AC1740" t="b">
        <v>1</v>
      </c>
      <c r="AD1740" t="n">
        <v>87.92035201955041</v>
      </c>
      <c r="AE1740" t="n">
        <v>1.100361223585068</v>
      </c>
      <c r="AF1740" t="n">
        <v>0</v>
      </c>
      <c r="AG1740" t="n">
        <v>-0.1698155822683078</v>
      </c>
      <c r="AH1740" t="b">
        <v>0</v>
      </c>
      <c r="AI1740" t="b">
        <v>0</v>
      </c>
      <c r="AJ1740" t="n">
        <v>2262.687943262411</v>
      </c>
      <c r="AK1740" t="n">
        <v>0</v>
      </c>
      <c r="AL1740" t="n">
        <v>-16.06694545352233</v>
      </c>
      <c r="AM1740" t="n">
        <v>6.307837048552171</v>
      </c>
      <c r="AN1740" t="n">
        <v>-8.651183886134225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 spans="1:48">
      <c r="A1741" t="n">
        <v>1738</v>
      </c>
      <c r="B1741" t="n">
        <v>0</v>
      </c>
      <c r="C1741" t="n">
        <v>0</v>
      </c>
      <c r="D1741" t="n">
        <v>0</v>
      </c>
      <c r="E1741" t="n">
        <v>104.8</v>
      </c>
      <c r="F1741" t="n">
        <v>-0.6397112610410414</v>
      </c>
      <c r="G1741" t="n">
        <v>742.2042235727379</v>
      </c>
      <c r="H1741" t="n">
        <v>2740.217993430548</v>
      </c>
      <c r="I1741" t="n">
        <v>-17.01746296654501</v>
      </c>
      <c r="J1741" t="n">
        <v>-17.01746296654501</v>
      </c>
      <c r="K1741" t="n">
        <v>-218.948903602687</v>
      </c>
      <c r="L1741" t="n">
        <v>6</v>
      </c>
      <c r="M1741" t="n">
        <v>-59.30360335934099</v>
      </c>
      <c r="N1741" t="n">
        <v>2214.096138691883</v>
      </c>
      <c r="O1741" t="b">
        <v>0</v>
      </c>
      <c r="P1741" t="n">
        <v>-17.01746296654501</v>
      </c>
      <c r="Q1741" t="n">
        <v>0</v>
      </c>
      <c r="R1741" t="n">
        <v>0.9116257179004252</v>
      </c>
      <c r="S1741" t="n">
        <v>59.55500093523672</v>
      </c>
      <c r="T1741" t="n">
        <v>-66.9092697853234</v>
      </c>
      <c r="U1741" t="n">
        <v>-15.5135568937205</v>
      </c>
      <c r="V1741" t="n">
        <v>-7.605666425982406</v>
      </c>
      <c r="W1741" t="n">
        <v>-52.66014427157111</v>
      </c>
      <c r="X1741" t="n">
        <v>2</v>
      </c>
      <c r="Y1741" t="n">
        <v>29.83406914636243</v>
      </c>
      <c r="Z1741" t="n">
        <v>83.61355451000601</v>
      </c>
      <c r="AA1741" t="n">
        <v>2214.096138691883</v>
      </c>
      <c r="AB1741" t="b">
        <v>0</v>
      </c>
      <c r="AC1741" t="b">
        <v>1</v>
      </c>
      <c r="AD1741" t="n">
        <v>87.93219093587832</v>
      </c>
      <c r="AE1741" t="n">
        <v>1.100361223585068</v>
      </c>
      <c r="AF1741" t="n">
        <v>0</v>
      </c>
      <c r="AG1741" t="n">
        <v>-0.1489255565377329</v>
      </c>
      <c r="AH1741" t="b">
        <v>0</v>
      </c>
      <c r="AI1741" t="b">
        <v>0</v>
      </c>
      <c r="AJ1741" t="n">
        <v>2214.096138691883</v>
      </c>
      <c r="AK1741" t="n">
        <v>0</v>
      </c>
      <c r="AL1741" t="n">
        <v>-15.5135568937205</v>
      </c>
      <c r="AM1741" t="n">
        <v>6.020478626086375</v>
      </c>
      <c r="AN1741" t="n">
        <v>-8.385472167294497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 spans="1:48">
      <c r="A1742" t="n">
        <v>1739</v>
      </c>
      <c r="B1742" t="n">
        <v>0</v>
      </c>
      <c r="C1742" t="n">
        <v>0</v>
      </c>
      <c r="D1742" t="n">
        <v>0</v>
      </c>
      <c r="E1742" t="n">
        <v>102.5</v>
      </c>
      <c r="F1742" t="n">
        <v>-0.6196779300432222</v>
      </c>
      <c r="G1742" t="n">
        <v>725.9153904218094</v>
      </c>
      <c r="H1742" t="n">
        <v>2680.07962143732</v>
      </c>
      <c r="I1742" t="n">
        <v>-16.0583213209235</v>
      </c>
      <c r="J1742" t="n">
        <v>-16.0583213209235</v>
      </c>
      <c r="K1742" t="n">
        <v>-211.2445540931045</v>
      </c>
      <c r="L1742" t="n">
        <v>6</v>
      </c>
      <c r="M1742" t="n">
        <v>-57.21683480311604</v>
      </c>
      <c r="N1742" t="n">
        <v>2165.504334121355</v>
      </c>
      <c r="O1742" t="b">
        <v>0</v>
      </c>
      <c r="P1742" t="n">
        <v>-16.0583213209235</v>
      </c>
      <c r="Q1742" t="n">
        <v>0</v>
      </c>
      <c r="R1742" t="n">
        <v>0.9102155416500295</v>
      </c>
      <c r="S1742" t="n">
        <v>59.5965460842235</v>
      </c>
      <c r="T1742" t="n">
        <v>-64.45501520027047</v>
      </c>
      <c r="U1742" t="n">
        <v>-14.6165336391146</v>
      </c>
      <c r="V1742" t="n">
        <v>-7.238180397154409</v>
      </c>
      <c r="W1742" t="n">
        <v>-49.73502252146014</v>
      </c>
      <c r="X1742" t="n">
        <v>2</v>
      </c>
      <c r="Y1742" t="n">
        <v>26.90894739625146</v>
      </c>
      <c r="Z1742" t="n">
        <v>83.39621207075636</v>
      </c>
      <c r="AA1742" t="n">
        <v>2165.504334121355</v>
      </c>
      <c r="AB1742" t="b">
        <v>0</v>
      </c>
      <c r="AC1742" t="b">
        <v>1</v>
      </c>
      <c r="AD1742" t="n">
        <v>87.94344947090661</v>
      </c>
      <c r="AE1742" t="n">
        <v>1.039239276567824</v>
      </c>
      <c r="AF1742" t="n">
        <v>0</v>
      </c>
      <c r="AG1742" t="n">
        <v>-0.1254438008717736</v>
      </c>
      <c r="AH1742" t="b">
        <v>0</v>
      </c>
      <c r="AI1742" t="b">
        <v>0</v>
      </c>
      <c r="AJ1742" t="n">
        <v>2165.504334121355</v>
      </c>
      <c r="AK1742" t="n">
        <v>0</v>
      </c>
      <c r="AL1742" t="n">
        <v>-14.6165336391146</v>
      </c>
      <c r="AM1742" t="n">
        <v>5.445700189791832</v>
      </c>
      <c r="AN1742" t="n">
        <v>-8.124965589864196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 spans="1:48">
      <c r="A1743" t="n">
        <v>1740</v>
      </c>
      <c r="B1743" t="n">
        <v>0</v>
      </c>
      <c r="C1743" t="n">
        <v>0</v>
      </c>
      <c r="D1743" t="n">
        <v>0</v>
      </c>
      <c r="E1743" t="n">
        <v>100.4</v>
      </c>
      <c r="F1743" t="n">
        <v>-0.548243685452741</v>
      </c>
      <c r="G1743" t="n">
        <v>711.0429775448749</v>
      </c>
      <c r="H1743" t="n">
        <v>2625.170673095678</v>
      </c>
      <c r="I1743" t="n">
        <v>-11.52275188873705</v>
      </c>
      <c r="J1743" t="n">
        <v>-11.52275188873705</v>
      </c>
      <c r="K1743" t="n">
        <v>-154.750386041038</v>
      </c>
      <c r="L1743" t="n">
        <v>6</v>
      </c>
      <c r="M1743" t="n">
        <v>-41.91505580743175</v>
      </c>
      <c r="N1743" t="n">
        <v>2121.137903861308</v>
      </c>
      <c r="O1743" t="b">
        <v>0</v>
      </c>
      <c r="P1743" t="n">
        <v>-11.52275188873705</v>
      </c>
      <c r="Q1743" t="n">
        <v>0</v>
      </c>
      <c r="R1743" t="n">
        <v>0.8893153954468321</v>
      </c>
      <c r="S1743" t="n">
        <v>59.63637522324385</v>
      </c>
      <c r="T1743" t="n">
        <v>-46.13329756257697</v>
      </c>
      <c r="U1743" t="n">
        <v>-10.24736065256792</v>
      </c>
      <c r="V1743" t="n">
        <v>-4.218241755145229</v>
      </c>
      <c r="W1743" t="n">
        <v>-47.08716510136789</v>
      </c>
      <c r="X1743" t="n">
        <v>2</v>
      </c>
      <c r="Y1743" t="n">
        <v>24.26108997615921</v>
      </c>
      <c r="Z1743" t="n">
        <v>83.28703213687611</v>
      </c>
      <c r="AA1743" t="n">
        <v>2121.137903861308</v>
      </c>
      <c r="AB1743" t="b">
        <v>0</v>
      </c>
      <c r="AC1743" t="b">
        <v>1</v>
      </c>
      <c r="AD1743" t="n">
        <v>87.95360225609956</v>
      </c>
      <c r="AE1743" t="n">
        <v>0.9839109125658961</v>
      </c>
      <c r="AF1743" t="n">
        <v>0</v>
      </c>
      <c r="AG1743" t="n">
        <v>-0.1001435681798519</v>
      </c>
      <c r="AH1743" t="b">
        <v>0</v>
      </c>
      <c r="AI1743" t="b">
        <v>0</v>
      </c>
      <c r="AJ1743" t="n">
        <v>2121.137903861308</v>
      </c>
      <c r="AK1743" t="n">
        <v>0</v>
      </c>
      <c r="AL1743" t="n">
        <v>-10.24736065256792</v>
      </c>
      <c r="AM1743" t="n">
        <v>1.366681284323644</v>
      </c>
      <c r="AN1743" t="n">
        <v>-7.89156077252919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 spans="1:48">
      <c r="A1744" t="n">
        <v>1741</v>
      </c>
      <c r="B1744" t="n">
        <v>0</v>
      </c>
      <c r="C1744" t="n">
        <v>0</v>
      </c>
      <c r="D1744" t="n">
        <v>0</v>
      </c>
      <c r="E1744" t="n">
        <v>98.59999999999999</v>
      </c>
      <c r="F1744" t="n">
        <v>-0.4373473281458296</v>
      </c>
      <c r="G1744" t="n">
        <v>698.2951950789309</v>
      </c>
      <c r="H1744" t="n">
        <v>2578.105860231413</v>
      </c>
      <c r="I1744" t="n">
        <v>-4.397319316286249</v>
      </c>
      <c r="J1744" t="n">
        <v>-4.397319316286249</v>
      </c>
      <c r="K1744" t="n">
        <v>-60.13403303982261</v>
      </c>
      <c r="L1744" t="n">
        <v>6</v>
      </c>
      <c r="M1744" t="n">
        <v>-16.28765791977861</v>
      </c>
      <c r="N1744" t="n">
        <v>2083.109535066982</v>
      </c>
      <c r="O1744" t="b">
        <v>0</v>
      </c>
      <c r="P1744" t="n">
        <v>-4.39731931628625</v>
      </c>
      <c r="Q1744" t="n">
        <v>0</v>
      </c>
      <c r="R1744" t="n">
        <v>0.7644542162941582</v>
      </c>
      <c r="S1744" t="n">
        <v>59.67160768880839</v>
      </c>
      <c r="T1744" t="n">
        <v>-15.40986233951942</v>
      </c>
      <c r="U1744" t="n">
        <v>-3.361549291726769</v>
      </c>
      <c r="V1744" t="n">
        <v>0.8777955802591855</v>
      </c>
      <c r="W1744" t="n">
        <v>-39.97324801124901</v>
      </c>
      <c r="X1744" t="n">
        <v>2</v>
      </c>
      <c r="Y1744" t="n">
        <v>17.14717288604033</v>
      </c>
      <c r="Z1744" t="n">
        <v>83.22361392627894</v>
      </c>
      <c r="AA1744" t="n">
        <v>2083.109535066982</v>
      </c>
      <c r="AB1744" t="b">
        <v>0</v>
      </c>
      <c r="AC1744" t="b">
        <v>1</v>
      </c>
      <c r="AD1744" t="n">
        <v>87.96181818127063</v>
      </c>
      <c r="AE1744" t="n">
        <v>0.8352618987425167</v>
      </c>
      <c r="AF1744" t="n">
        <v>0</v>
      </c>
      <c r="AG1744" t="n">
        <v>-0.08919930947777044</v>
      </c>
      <c r="AH1744" t="b">
        <v>0</v>
      </c>
      <c r="AI1744" t="b">
        <v>0</v>
      </c>
      <c r="AJ1744" t="n">
        <v>2083.109535066982</v>
      </c>
      <c r="AK1744" t="n">
        <v>0</v>
      </c>
      <c r="AL1744" t="n">
        <v>-3.361549291726769</v>
      </c>
      <c r="AM1744" t="n">
        <v>0</v>
      </c>
      <c r="AN1744" t="n">
        <v>-2.522781365670136</v>
      </c>
      <c r="AO1744" t="n">
        <v>0</v>
      </c>
      <c r="AP1744" t="n">
        <v>1</v>
      </c>
      <c r="AQ1744" t="n">
        <v>3</v>
      </c>
      <c r="AR1744" t="n">
        <v>0</v>
      </c>
      <c r="AS1744" t="n">
        <v>0</v>
      </c>
      <c r="AT1744" t="n">
        <v>0.873237713929761</v>
      </c>
      <c r="AU1744" t="n">
        <v>0.2778946793029896</v>
      </c>
      <c r="AV1744" t="n">
        <v>0.873237713929761</v>
      </c>
    </row>
    <row r="1745" spans="1:48">
      <c r="A1745" t="n">
        <v>1742</v>
      </c>
      <c r="B1745" t="n">
        <v>0</v>
      </c>
      <c r="C1745" t="n">
        <v>0</v>
      </c>
      <c r="D1745" t="n">
        <v>0</v>
      </c>
      <c r="E1745" t="n">
        <v>97.2</v>
      </c>
      <c r="F1745" t="n">
        <v>-0.3690336686305944</v>
      </c>
      <c r="G1745" t="n">
        <v>688.3802531609745</v>
      </c>
      <c r="H1745" t="n">
        <v>2541.499894670318</v>
      </c>
      <c r="I1745" t="n">
        <v>-0.2226778967960254</v>
      </c>
      <c r="J1745" t="n">
        <v>-0.2226778967960254</v>
      </c>
      <c r="K1745" t="n">
        <v>-3.089015511091963</v>
      </c>
      <c r="L1745" t="n">
        <v>6</v>
      </c>
      <c r="M1745" t="n">
        <v>-0.8366780907616367</v>
      </c>
      <c r="N1745" t="n">
        <v>2053.531914893617</v>
      </c>
      <c r="O1745" t="b">
        <v>0</v>
      </c>
      <c r="P1745" t="n">
        <v>-0.2226778967960254</v>
      </c>
      <c r="Q1745" t="n">
        <v>0</v>
      </c>
      <c r="R1745" t="n">
        <v>0</v>
      </c>
      <c r="S1745" t="n">
        <v>59.70022065923516</v>
      </c>
      <c r="T1745" t="n">
        <v>3.106981928913271</v>
      </c>
      <c r="U1745" t="n">
        <v>0.6681420451114719</v>
      </c>
      <c r="V1745" t="n">
        <v>3.943660019674908</v>
      </c>
      <c r="W1745" t="n">
        <v>0</v>
      </c>
      <c r="X1745" t="n">
        <v>0</v>
      </c>
      <c r="Y1745" t="n">
        <v>-22.82607512520868</v>
      </c>
      <c r="Z1745" t="n">
        <v>83.16364539852057</v>
      </c>
      <c r="AA1745" t="n">
        <v>2053.531914893617</v>
      </c>
      <c r="AB1745" t="b">
        <v>0</v>
      </c>
      <c r="AC1745" t="b">
        <v>1</v>
      </c>
      <c r="AD1745" t="n">
        <v>87.96069141495333</v>
      </c>
      <c r="AE1745" t="n">
        <v>-0</v>
      </c>
      <c r="AF1745" t="n">
        <v>0</v>
      </c>
      <c r="AG1745" t="n">
        <v>-0.06680534231306817</v>
      </c>
      <c r="AH1745" t="b">
        <v>0</v>
      </c>
      <c r="AI1745" t="b">
        <v>0</v>
      </c>
      <c r="AJ1745" t="n">
        <v>2053.531914893617</v>
      </c>
      <c r="AK1745" t="n">
        <v>0</v>
      </c>
      <c r="AL1745" t="n">
        <v>0.6681420451114719</v>
      </c>
      <c r="AM1745" t="n">
        <v>0</v>
      </c>
      <c r="AN1745" t="n">
        <v>0.6706380352599003</v>
      </c>
      <c r="AO1745" t="n">
        <v>0</v>
      </c>
      <c r="AP1745" t="n">
        <v>1</v>
      </c>
      <c r="AQ1745" t="n">
        <v>3</v>
      </c>
      <c r="AR1745" t="n">
        <v>0</v>
      </c>
      <c r="AS1745" t="n">
        <v>0</v>
      </c>
      <c r="AT1745" t="n">
        <v>1.344818483920305</v>
      </c>
      <c r="AU1745" t="n">
        <v>0.4279681183580052</v>
      </c>
      <c r="AV1745" t="n">
        <v>1.344818483920305</v>
      </c>
    </row>
    <row r="1746" spans="1:48">
      <c r="A1746" t="n">
        <v>1743</v>
      </c>
      <c r="B1746" t="n">
        <v>0</v>
      </c>
      <c r="C1746" t="n">
        <v>0</v>
      </c>
      <c r="D1746" t="n">
        <v>0</v>
      </c>
      <c r="E1746" t="n">
        <v>95.90000000000001</v>
      </c>
      <c r="F1746" t="n">
        <v>-0.3365179973317556</v>
      </c>
      <c r="G1746" t="n">
        <v>679.173521380015</v>
      </c>
      <c r="H1746" t="n">
        <v>2507.508640935016</v>
      </c>
      <c r="I1746" t="n">
        <v>1.513602337576378</v>
      </c>
      <c r="J1746" t="n">
        <v>1.513602337576378</v>
      </c>
      <c r="K1746" t="n">
        <v>21.28150933310075</v>
      </c>
      <c r="L1746" t="n">
        <v>6</v>
      </c>
      <c r="M1746" t="n">
        <v>5.76422246292003</v>
      </c>
      <c r="N1746" t="n">
        <v>2026.066981875493</v>
      </c>
      <c r="O1746" t="b">
        <v>0</v>
      </c>
      <c r="P1746" t="n">
        <v>1.513602337576378</v>
      </c>
      <c r="Q1746" t="n">
        <v>0</v>
      </c>
      <c r="R1746" t="n">
        <v>0.6838917697508149</v>
      </c>
      <c r="S1746" t="n">
        <v>59.70022065923516</v>
      </c>
      <c r="T1746" t="n">
        <v>10.43138550173232</v>
      </c>
      <c r="U1746" t="n">
        <v>2.213219115252519</v>
      </c>
      <c r="V1746" t="n">
        <v>3.29744680999961</v>
      </c>
      <c r="W1746" t="n">
        <v>0</v>
      </c>
      <c r="X1746" t="n">
        <v>0</v>
      </c>
      <c r="Y1746" t="n">
        <v>-22.82607512520868</v>
      </c>
      <c r="Z1746" t="n">
        <v>83.1272436295838</v>
      </c>
      <c r="AA1746" t="n">
        <v>2026.066981875493</v>
      </c>
      <c r="AB1746" t="b">
        <v>0</v>
      </c>
      <c r="AC1746" t="b">
        <v>1</v>
      </c>
      <c r="AD1746" t="n">
        <v>87.9516334486338</v>
      </c>
      <c r="AE1746" t="n">
        <v>-0</v>
      </c>
      <c r="AF1746" t="n">
        <v>0</v>
      </c>
      <c r="AG1746" t="n">
        <v>-0.03368827082498199</v>
      </c>
      <c r="AH1746" t="b">
        <v>0</v>
      </c>
      <c r="AI1746" t="b">
        <v>0</v>
      </c>
      <c r="AJ1746" t="n">
        <v>2026.066981875493</v>
      </c>
      <c r="AK1746" t="n">
        <v>0</v>
      </c>
      <c r="AL1746" t="n">
        <v>2.213219115252519</v>
      </c>
      <c r="AM1746" t="n">
        <v>0</v>
      </c>
      <c r="AN1746" t="n">
        <v>2.215191255616709</v>
      </c>
      <c r="AO1746" t="n">
        <v>0</v>
      </c>
      <c r="AP1746" t="n">
        <v>1</v>
      </c>
      <c r="AQ1746" t="n">
        <v>3</v>
      </c>
      <c r="AR1746" t="n">
        <v>0</v>
      </c>
      <c r="AS1746" t="n">
        <v>0</v>
      </c>
      <c r="AT1746" t="n">
        <v>1.563849492244559</v>
      </c>
      <c r="AU1746" t="n">
        <v>0.4976714200417605</v>
      </c>
      <c r="AV1746" t="n">
        <v>1.563849492244559</v>
      </c>
    </row>
    <row r="1747" spans="1:48">
      <c r="A1747" t="n">
        <v>1744</v>
      </c>
      <c r="B1747" t="n">
        <v>0</v>
      </c>
      <c r="C1747" t="n">
        <v>0</v>
      </c>
      <c r="D1747" t="n">
        <v>0</v>
      </c>
      <c r="E1747" t="n">
        <v>94.8</v>
      </c>
      <c r="F1747" t="n">
        <v>-0.2848943420423922</v>
      </c>
      <c r="G1747" t="n">
        <v>671.3832098730492</v>
      </c>
      <c r="H1747" t="n">
        <v>2478.746810851298</v>
      </c>
      <c r="I1747" t="n">
        <v>4.521547301308877</v>
      </c>
      <c r="J1747" t="n">
        <v>4.521547301308877</v>
      </c>
      <c r="K1747" t="n">
        <v>64.31140304177703</v>
      </c>
      <c r="L1747" t="n">
        <v>6</v>
      </c>
      <c r="M1747" t="n">
        <v>17.41912325075217</v>
      </c>
      <c r="N1747" t="n">
        <v>2002.827423167849</v>
      </c>
      <c r="O1747" t="b">
        <v>0</v>
      </c>
      <c r="P1747" t="n">
        <v>4.521547301308877</v>
      </c>
      <c r="Q1747" t="n">
        <v>0</v>
      </c>
      <c r="R1747" t="n">
        <v>0.8525339276188775</v>
      </c>
      <c r="S1747" t="n">
        <v>59.71343809476814</v>
      </c>
      <c r="T1747" t="n">
        <v>25.28734652837052</v>
      </c>
      <c r="U1747" t="n">
        <v>5.303656728287089</v>
      </c>
      <c r="V1747" t="n">
        <v>3.729025673479217</v>
      </c>
      <c r="W1747" t="n">
        <v>0</v>
      </c>
      <c r="X1747" t="n">
        <v>0</v>
      </c>
      <c r="Y1747" t="n">
        <v>-22.82607512520868</v>
      </c>
      <c r="Z1747" t="n">
        <v>83.11077585028067</v>
      </c>
      <c r="AA1747" t="n">
        <v>2002.827423167849</v>
      </c>
      <c r="AB1747" t="b">
        <v>0</v>
      </c>
      <c r="AC1747" t="b">
        <v>1</v>
      </c>
      <c r="AD1747" t="n">
        <v>87.94257548231427</v>
      </c>
      <c r="AE1747" t="n">
        <v>-0</v>
      </c>
      <c r="AF1747" t="n">
        <v>0</v>
      </c>
      <c r="AG1747" t="n">
        <v>-0.02044422191293083</v>
      </c>
      <c r="AH1747" t="b">
        <v>0</v>
      </c>
      <c r="AI1747" t="b">
        <v>0</v>
      </c>
      <c r="AJ1747" t="n">
        <v>2002.827423167849</v>
      </c>
      <c r="AK1747" t="n">
        <v>0</v>
      </c>
      <c r="AL1747" t="n">
        <v>5.303656728287089</v>
      </c>
      <c r="AM1747" t="n">
        <v>0</v>
      </c>
      <c r="AN1747" t="n">
        <v>5.305166648253422</v>
      </c>
      <c r="AO1747" t="n">
        <v>0</v>
      </c>
      <c r="AP1747" t="n">
        <v>1</v>
      </c>
      <c r="AQ1747" t="n">
        <v>3</v>
      </c>
      <c r="AR1747" t="n">
        <v>0</v>
      </c>
      <c r="AS1747" t="n">
        <v>0</v>
      </c>
      <c r="AT1747" t="n">
        <v>2.031374636745167</v>
      </c>
      <c r="AU1747" t="n">
        <v>0.6464542176976239</v>
      </c>
      <c r="AV1747" t="n">
        <v>2.031374636745167</v>
      </c>
    </row>
    <row r="1748" spans="1:48">
      <c r="A1748" t="n">
        <v>1745</v>
      </c>
      <c r="B1748" t="n">
        <v>0</v>
      </c>
      <c r="C1748" t="n">
        <v>0</v>
      </c>
      <c r="D1748" t="n">
        <v>0</v>
      </c>
      <c r="E1748" t="n">
        <v>93.8</v>
      </c>
      <c r="F1748" t="n">
        <v>-0.2739046344986864</v>
      </c>
      <c r="G1748" t="n">
        <v>664.3011085030803</v>
      </c>
      <c r="H1748" t="n">
        <v>2452.599692593372</v>
      </c>
      <c r="I1748" t="n">
        <v>4.879645413364679</v>
      </c>
      <c r="J1748" t="n">
        <v>4.879645413364679</v>
      </c>
      <c r="K1748" t="n">
        <v>70.14466886764943</v>
      </c>
      <c r="L1748" t="n">
        <v>6</v>
      </c>
      <c r="M1748" t="n">
        <v>18.99909774313365</v>
      </c>
      <c r="N1748" t="n">
        <v>1981.700551615445</v>
      </c>
      <c r="O1748" t="b">
        <v>0</v>
      </c>
      <c r="P1748" t="n">
        <v>4.879645413364679</v>
      </c>
      <c r="Q1748" t="n">
        <v>0</v>
      </c>
      <c r="R1748" t="n">
        <v>0.8616662384626419</v>
      </c>
      <c r="S1748" t="n">
        <v>59.7318576355925</v>
      </c>
      <c r="T1748" t="n">
        <v>27.28868067590002</v>
      </c>
      <c r="U1748" t="n">
        <v>5.663034241739344</v>
      </c>
      <c r="V1748" t="n">
        <v>3.774945845289068</v>
      </c>
      <c r="W1748" t="n">
        <v>0</v>
      </c>
      <c r="X1748" t="n">
        <v>0</v>
      </c>
      <c r="Y1748" t="n">
        <v>-22.82607512520868</v>
      </c>
      <c r="Z1748" t="n">
        <v>83.08063836866842</v>
      </c>
      <c r="AA1748" t="n">
        <v>1981.700551615445</v>
      </c>
      <c r="AB1748" t="b">
        <v>0</v>
      </c>
      <c r="AC1748" t="b">
        <v>1</v>
      </c>
      <c r="AD1748" t="n">
        <v>87.93351751599474</v>
      </c>
      <c r="AE1748" t="n">
        <v>-0</v>
      </c>
      <c r="AF1748" t="n">
        <v>0</v>
      </c>
      <c r="AG1748" t="n">
        <v>-0.01345687706975346</v>
      </c>
      <c r="AH1748" t="b">
        <v>0</v>
      </c>
      <c r="AI1748" t="b">
        <v>0</v>
      </c>
      <c r="AJ1748" t="n">
        <v>1981.700551615445</v>
      </c>
      <c r="AK1748" t="n">
        <v>0</v>
      </c>
      <c r="AL1748" t="n">
        <v>5.663034241739344</v>
      </c>
      <c r="AM1748" t="n">
        <v>0</v>
      </c>
      <c r="AN1748" t="n">
        <v>5.66440378365892</v>
      </c>
      <c r="AO1748" t="n">
        <v>0</v>
      </c>
      <c r="AP1748" t="n">
        <v>1</v>
      </c>
      <c r="AQ1748" t="n">
        <v>3</v>
      </c>
      <c r="AR1748" t="n">
        <v>0</v>
      </c>
      <c r="AS1748" t="n">
        <v>0</v>
      </c>
      <c r="AT1748" t="n">
        <v>2.071543360336142</v>
      </c>
      <c r="AU1748" t="n">
        <v>0.6592373057185135</v>
      </c>
      <c r="AV1748" t="n">
        <v>2.071543360336142</v>
      </c>
    </row>
    <row r="1749" spans="1:48">
      <c r="A1749" t="n">
        <v>1746</v>
      </c>
      <c r="B1749" t="n">
        <v>0</v>
      </c>
      <c r="C1749" t="n">
        <v>0</v>
      </c>
      <c r="D1749" t="n">
        <v>0</v>
      </c>
      <c r="E1749" t="n">
        <v>92.8</v>
      </c>
      <c r="F1749" t="n">
        <v>-0.2861537866295389</v>
      </c>
      <c r="G1749" t="n">
        <v>657.2190071331114</v>
      </c>
      <c r="H1749" t="n">
        <v>2426.452574335447</v>
      </c>
      <c r="I1749" t="n">
        <v>3.748774648588471</v>
      </c>
      <c r="J1749" t="n">
        <v>3.748774648588471</v>
      </c>
      <c r="K1749" t="n">
        <v>54.46915040966827</v>
      </c>
      <c r="L1749" t="n">
        <v>6</v>
      </c>
      <c r="M1749" t="n">
        <v>14.75329101020267</v>
      </c>
      <c r="N1749" t="n">
        <v>1960.573680063042</v>
      </c>
      <c r="O1749" t="b">
        <v>0</v>
      </c>
      <c r="P1749" t="n">
        <v>3.748774648588471</v>
      </c>
      <c r="Q1749" t="n">
        <v>0</v>
      </c>
      <c r="R1749" t="n">
        <v>0.8354162730961754</v>
      </c>
      <c r="S1749" t="n">
        <v>59.75050493991554</v>
      </c>
      <c r="T1749" t="n">
        <v>21.85619806016937</v>
      </c>
      <c r="U1749" t="n">
        <v>4.48731341405999</v>
      </c>
      <c r="V1749" t="n">
        <v>3.597174532690818</v>
      </c>
      <c r="W1749" t="n">
        <v>0</v>
      </c>
      <c r="X1749" t="n">
        <v>0</v>
      </c>
      <c r="Y1749" t="n">
        <v>-22.82607512520868</v>
      </c>
      <c r="Z1749" t="n">
        <v>83.04192370655836</v>
      </c>
      <c r="AA1749" t="n">
        <v>1960.573680063042</v>
      </c>
      <c r="AB1749" t="b">
        <v>0</v>
      </c>
      <c r="AC1749" t="b">
        <v>1</v>
      </c>
      <c r="AD1749" t="n">
        <v>87.92445954967521</v>
      </c>
      <c r="AE1749" t="n">
        <v>-0</v>
      </c>
      <c r="AF1749" t="n">
        <v>0</v>
      </c>
      <c r="AG1749" t="n">
        <v>-0.009841469847067075</v>
      </c>
      <c r="AH1749" t="b">
        <v>0</v>
      </c>
      <c r="AI1749" t="b">
        <v>0</v>
      </c>
      <c r="AJ1749" t="n">
        <v>1960.573680063042</v>
      </c>
      <c r="AK1749" t="n">
        <v>0</v>
      </c>
      <c r="AL1749" t="n">
        <v>4.48731341405999</v>
      </c>
      <c r="AM1749" t="n">
        <v>0</v>
      </c>
      <c r="AN1749" t="n">
        <v>4.488682955979566</v>
      </c>
      <c r="AO1749" t="n">
        <v>0</v>
      </c>
      <c r="AP1749" t="n">
        <v>1</v>
      </c>
      <c r="AQ1749" t="n">
        <v>3</v>
      </c>
      <c r="AR1749" t="n">
        <v>0</v>
      </c>
      <c r="AS1749" t="n">
        <v>0</v>
      </c>
      <c r="AT1749" t="n">
        <v>1.869359165526579</v>
      </c>
      <c r="AU1749" t="n">
        <v>0.5948952473299818</v>
      </c>
      <c r="AV1749" t="n">
        <v>1.869359165526579</v>
      </c>
    </row>
    <row r="1750" spans="1:48">
      <c r="A1750" t="n">
        <v>1747</v>
      </c>
      <c r="B1750" t="n">
        <v>0</v>
      </c>
      <c r="C1750" t="n">
        <v>0</v>
      </c>
      <c r="D1750" t="n">
        <v>0</v>
      </c>
      <c r="E1750" t="n">
        <v>91.8</v>
      </c>
      <c r="F1750" t="n">
        <v>-0.2481468856498221</v>
      </c>
      <c r="G1750" t="n">
        <v>650.1369057631425</v>
      </c>
      <c r="H1750" t="n">
        <v>2400.305456077522</v>
      </c>
      <c r="I1750" t="n">
        <v>5.816487414670142</v>
      </c>
      <c r="J1750" t="n">
        <v>5.816487414670142</v>
      </c>
      <c r="K1750" t="n">
        <v>85.43333398893162</v>
      </c>
      <c r="L1750" t="n">
        <v>6</v>
      </c>
      <c r="M1750" t="n">
        <v>23.14012296558278</v>
      </c>
      <c r="N1750" t="n">
        <v>1939.446808510638</v>
      </c>
      <c r="O1750" t="b">
        <v>0</v>
      </c>
      <c r="P1750" t="n">
        <v>5.816487414670142</v>
      </c>
      <c r="Q1750" t="n">
        <v>0</v>
      </c>
      <c r="R1750" t="n">
        <v>0.8800234247808423</v>
      </c>
      <c r="S1750" t="n">
        <v>59.76754910902207</v>
      </c>
      <c r="T1750" t="n">
        <v>32.54318605626371</v>
      </c>
      <c r="U1750" t="n">
        <v>6.609468851489559</v>
      </c>
      <c r="V1750" t="n">
        <v>3.904420009750368</v>
      </c>
      <c r="W1750" t="n">
        <v>0</v>
      </c>
      <c r="X1750" t="n">
        <v>0</v>
      </c>
      <c r="Y1750" t="n">
        <v>-22.82607512520868</v>
      </c>
      <c r="Z1750" t="n">
        <v>83.03653744481885</v>
      </c>
      <c r="AA1750" t="n">
        <v>1939.446808510638</v>
      </c>
      <c r="AB1750" t="b">
        <v>0</v>
      </c>
      <c r="AC1750" t="b">
        <v>1</v>
      </c>
      <c r="AD1750" t="n">
        <v>87.91540158335567</v>
      </c>
      <c r="AE1750" t="n">
        <v>-0</v>
      </c>
      <c r="AF1750" t="n">
        <v>0</v>
      </c>
      <c r="AG1750" t="n">
        <v>-0.01185746394897358</v>
      </c>
      <c r="AH1750" t="b">
        <v>0</v>
      </c>
      <c r="AI1750" t="b">
        <v>0</v>
      </c>
      <c r="AJ1750" t="n">
        <v>1939.446808510638</v>
      </c>
      <c r="AK1750" t="n">
        <v>0</v>
      </c>
      <c r="AL1750" t="n">
        <v>6.609468851489559</v>
      </c>
      <c r="AM1750" t="n">
        <v>0</v>
      </c>
      <c r="AN1750" t="n">
        <v>6.610578180444415</v>
      </c>
      <c r="AO1750" t="n">
        <v>0</v>
      </c>
      <c r="AP1750" t="n">
        <v>1</v>
      </c>
      <c r="AQ1750" t="n">
        <v>3</v>
      </c>
      <c r="AR1750" t="n">
        <v>0</v>
      </c>
      <c r="AS1750" t="n">
        <v>0</v>
      </c>
      <c r="AT1750" t="n">
        <v>2.189016831319148</v>
      </c>
      <c r="AU1750" t="n">
        <v>0.6966214589962283</v>
      </c>
      <c r="AV1750" t="n">
        <v>2.189016831319148</v>
      </c>
    </row>
    <row r="1751" spans="1:48">
      <c r="A1751" t="n">
        <v>1748</v>
      </c>
      <c r="B1751" t="n">
        <v>0</v>
      </c>
      <c r="C1751" t="n">
        <v>0</v>
      </c>
      <c r="D1751" t="n">
        <v>0</v>
      </c>
      <c r="E1751" t="n">
        <v>91</v>
      </c>
      <c r="F1751" t="n">
        <v>-0.2212586707711459</v>
      </c>
      <c r="G1751" t="n">
        <v>644.4712246671675</v>
      </c>
      <c r="H1751" t="n">
        <v>2379.387761471182</v>
      </c>
      <c r="I1751" t="n">
        <v>7.219400434704633</v>
      </c>
      <c r="J1751" t="n">
        <v>7.219400434704633</v>
      </c>
      <c r="K1751" t="n">
        <v>106.9717208183886</v>
      </c>
      <c r="L1751" t="n">
        <v>6</v>
      </c>
      <c r="M1751" t="n">
        <v>28.97392221516483</v>
      </c>
      <c r="N1751" t="n">
        <v>1922.545311268716</v>
      </c>
      <c r="O1751" t="b">
        <v>0</v>
      </c>
      <c r="P1751" t="n">
        <v>7.219400434704633</v>
      </c>
      <c r="Q1751" t="n">
        <v>0</v>
      </c>
      <c r="R1751" t="n">
        <v>0.8970261505418438</v>
      </c>
      <c r="S1751" t="n">
        <v>59.78682688198035</v>
      </c>
      <c r="T1751" t="n">
        <v>39.97521655424251</v>
      </c>
      <c r="U1751" t="n">
        <v>8.048149354780563</v>
      </c>
      <c r="V1751" t="n">
        <v>4.116401931513757</v>
      </c>
      <c r="W1751" t="n">
        <v>0</v>
      </c>
      <c r="X1751" t="n">
        <v>0</v>
      </c>
      <c r="Y1751" t="n">
        <v>-22.82607512520868</v>
      </c>
      <c r="Z1751" t="n">
        <v>83.03115118307933</v>
      </c>
      <c r="AA1751" t="n">
        <v>1922.545311268716</v>
      </c>
      <c r="AB1751" t="b">
        <v>0</v>
      </c>
      <c r="AC1751" t="b">
        <v>1</v>
      </c>
      <c r="AD1751" t="n">
        <v>87.90634361703614</v>
      </c>
      <c r="AE1751" t="n">
        <v>-0</v>
      </c>
      <c r="AF1751" t="n">
        <v>0</v>
      </c>
      <c r="AG1751" t="n">
        <v>-0.01351075274842434</v>
      </c>
      <c r="AH1751" t="b">
        <v>0</v>
      </c>
      <c r="AI1751" t="b">
        <v>0</v>
      </c>
      <c r="AJ1751" t="n">
        <v>1922.545311268716</v>
      </c>
      <c r="AK1751" t="n">
        <v>0</v>
      </c>
      <c r="AL1751" t="n">
        <v>8.048149354780563</v>
      </c>
      <c r="AM1751" t="n">
        <v>0</v>
      </c>
      <c r="AN1751" t="n">
        <v>8.049025861609092</v>
      </c>
      <c r="AO1751" t="n">
        <v>0</v>
      </c>
      <c r="AP1751" t="n">
        <v>1</v>
      </c>
      <c r="AQ1751" t="n">
        <v>3</v>
      </c>
      <c r="AR1751" t="n">
        <v>0</v>
      </c>
      <c r="AS1751" t="n">
        <v>0</v>
      </c>
      <c r="AT1751" t="n">
        <v>2.405282930922295</v>
      </c>
      <c r="AU1751" t="n">
        <v>0.7654448703476063</v>
      </c>
      <c r="AV1751" t="n">
        <v>2.405282930922295</v>
      </c>
    </row>
    <row r="1752" spans="1:48">
      <c r="A1752" t="n">
        <v>1749</v>
      </c>
      <c r="B1752" t="n">
        <v>0</v>
      </c>
      <c r="C1752" t="n">
        <v>0</v>
      </c>
      <c r="D1752" t="n">
        <v>0</v>
      </c>
      <c r="E1752" t="n">
        <v>90.2</v>
      </c>
      <c r="F1752" t="n">
        <v>-0.2001517645989388</v>
      </c>
      <c r="G1752" t="n">
        <v>638.8055435711924</v>
      </c>
      <c r="H1752" t="n">
        <v>2358.470066864842</v>
      </c>
      <c r="I1752" t="n">
        <v>8.239838988492632</v>
      </c>
      <c r="J1752" t="n">
        <v>8.239838988492632</v>
      </c>
      <c r="K1752" t="n">
        <v>123.1746767226143</v>
      </c>
      <c r="L1752" t="n">
        <v>6</v>
      </c>
      <c r="M1752" t="n">
        <v>33.36258849474927</v>
      </c>
      <c r="N1752" t="n">
        <v>1905.643814026793</v>
      </c>
      <c r="O1752" t="b">
        <v>0</v>
      </c>
      <c r="P1752" t="n">
        <v>8.239838988492634</v>
      </c>
      <c r="Q1752" t="n">
        <v>0</v>
      </c>
      <c r="R1752" t="n">
        <v>0.9062219819137516</v>
      </c>
      <c r="S1752" t="n">
        <v>59.80736344145282</v>
      </c>
      <c r="T1752" t="n">
        <v>45.56315463489995</v>
      </c>
      <c r="U1752" t="n">
        <v>9.092517234123823</v>
      </c>
      <c r="V1752" t="n">
        <v>4.272822339418184</v>
      </c>
      <c r="W1752" t="n">
        <v>0</v>
      </c>
      <c r="X1752" t="n">
        <v>0</v>
      </c>
      <c r="Y1752" t="n">
        <v>-22.82607512520868</v>
      </c>
      <c r="Z1752" t="n">
        <v>83.02576492133981</v>
      </c>
      <c r="AA1752" t="n">
        <v>1905.643814026793</v>
      </c>
      <c r="AB1752" t="b">
        <v>0</v>
      </c>
      <c r="AC1752" t="b">
        <v>1</v>
      </c>
      <c r="AD1752" t="n">
        <v>87.89728565071661</v>
      </c>
      <c r="AE1752" t="n">
        <v>-0</v>
      </c>
      <c r="AF1752" t="n">
        <v>0</v>
      </c>
      <c r="AG1752" t="n">
        <v>-0.01028334069591996</v>
      </c>
      <c r="AH1752" t="b">
        <v>0</v>
      </c>
      <c r="AI1752" t="b">
        <v>0</v>
      </c>
      <c r="AJ1752" t="n">
        <v>1905.643814026793</v>
      </c>
      <c r="AK1752" t="n">
        <v>0</v>
      </c>
      <c r="AL1752" t="n">
        <v>9.092517234123823</v>
      </c>
      <c r="AM1752" t="n">
        <v>0</v>
      </c>
      <c r="AN1752" t="n">
        <v>9.093188309664416</v>
      </c>
      <c r="AO1752" t="n">
        <v>0</v>
      </c>
      <c r="AP1752" t="n">
        <v>1</v>
      </c>
      <c r="AQ1752" t="n">
        <v>3</v>
      </c>
      <c r="AR1752" t="n">
        <v>0</v>
      </c>
      <c r="AS1752" t="n">
        <v>0</v>
      </c>
      <c r="AT1752" t="n">
        <v>2.559727299117018</v>
      </c>
      <c r="AU1752" t="n">
        <v>0.8145944518246585</v>
      </c>
      <c r="AV1752" t="n">
        <v>2.559727299117018</v>
      </c>
    </row>
    <row r="1753" spans="1:48">
      <c r="A1753" t="n">
        <v>1750</v>
      </c>
      <c r="B1753" t="n">
        <v>0</v>
      </c>
      <c r="C1753" t="n">
        <v>0</v>
      </c>
      <c r="D1753" t="n">
        <v>0</v>
      </c>
      <c r="E1753" t="n">
        <v>89.59999999999999</v>
      </c>
      <c r="F1753" t="n">
        <v>-0.1448009374998023</v>
      </c>
      <c r="G1753" t="n">
        <v>634.5562827492109</v>
      </c>
      <c r="H1753" t="n">
        <v>2342.781795910087</v>
      </c>
      <c r="I1753" t="n">
        <v>11.4287820123024</v>
      </c>
      <c r="J1753" t="n">
        <v>11.4287820123024</v>
      </c>
      <c r="K1753" t="n">
        <v>171.9892025555643</v>
      </c>
      <c r="L1753" t="n">
        <v>6</v>
      </c>
      <c r="M1753" t="n">
        <v>46.58429104971948</v>
      </c>
      <c r="N1753" t="n">
        <v>1892.967691095351</v>
      </c>
      <c r="O1753" t="b">
        <v>0</v>
      </c>
      <c r="P1753" t="n">
        <v>11.4287820123024</v>
      </c>
      <c r="Q1753" t="n">
        <v>0</v>
      </c>
      <c r="R1753" t="n">
        <v>0.9235730335388981</v>
      </c>
      <c r="S1753" t="n">
        <v>59.82870958291493</v>
      </c>
      <c r="T1753" t="n">
        <v>62.42476064471981</v>
      </c>
      <c r="U1753" t="n">
        <v>12.37452978516512</v>
      </c>
      <c r="V1753" t="n">
        <v>4.770935088136326</v>
      </c>
      <c r="W1753" t="n">
        <v>0</v>
      </c>
      <c r="X1753" t="n">
        <v>0</v>
      </c>
      <c r="Y1753" t="n">
        <v>-22.82607512520868</v>
      </c>
      <c r="Z1753" t="n">
        <v>83.01841995690152</v>
      </c>
      <c r="AA1753" t="n">
        <v>1892.967691095351</v>
      </c>
      <c r="AB1753" t="b">
        <v>0</v>
      </c>
      <c r="AC1753" t="b">
        <v>1</v>
      </c>
      <c r="AD1753" t="n">
        <v>87.88822768439708</v>
      </c>
      <c r="AE1753" t="n">
        <v>-0</v>
      </c>
      <c r="AF1753" t="n">
        <v>0</v>
      </c>
      <c r="AG1753" t="n">
        <v>-0.005089015083140247</v>
      </c>
      <c r="AH1753" t="b">
        <v>0</v>
      </c>
      <c r="AI1753" t="b">
        <v>0</v>
      </c>
      <c r="AJ1753" t="n">
        <v>1892.967691095351</v>
      </c>
      <c r="AK1753" t="n">
        <v>0</v>
      </c>
      <c r="AL1753" t="n">
        <v>12.37452978516512</v>
      </c>
      <c r="AM1753" t="n">
        <v>0</v>
      </c>
      <c r="AN1753" t="n">
        <v>12.3749440715958</v>
      </c>
      <c r="AO1753" t="n">
        <v>0</v>
      </c>
      <c r="AP1753" t="n">
        <v>1</v>
      </c>
      <c r="AQ1753" t="n">
        <v>3</v>
      </c>
      <c r="AR1753" t="n">
        <v>0</v>
      </c>
      <c r="AS1753" t="n">
        <v>0</v>
      </c>
      <c r="AT1753" t="n">
        <v>3.078789538086741</v>
      </c>
      <c r="AU1753" t="n">
        <v>0.9797781493858305</v>
      </c>
      <c r="AV1753" t="n">
        <v>3.078789538086741</v>
      </c>
    </row>
    <row r="1754" spans="1:48">
      <c r="A1754" t="n">
        <v>1751</v>
      </c>
      <c r="B1754" t="n">
        <v>0</v>
      </c>
      <c r="C1754" t="n">
        <v>0</v>
      </c>
      <c r="D1754" t="n">
        <v>0</v>
      </c>
      <c r="E1754" t="n">
        <v>89.09999999999999</v>
      </c>
      <c r="F1754" t="n">
        <v>-0.1373111520685253</v>
      </c>
      <c r="G1754" t="n">
        <v>631.0152320642266</v>
      </c>
      <c r="H1754" t="n">
        <v>2329.708236781124</v>
      </c>
      <c r="I1754" t="n">
        <v>11.68643934696646</v>
      </c>
      <c r="J1754" t="n">
        <v>11.68643934696646</v>
      </c>
      <c r="K1754" t="n">
        <v>176.8535364633501</v>
      </c>
      <c r="L1754" t="n">
        <v>6</v>
      </c>
      <c r="M1754" t="n">
        <v>47.9018246108749</v>
      </c>
      <c r="N1754" t="n">
        <v>1882.404255319149</v>
      </c>
      <c r="O1754" t="b">
        <v>0</v>
      </c>
      <c r="P1754" t="n">
        <v>11.68643934696646</v>
      </c>
      <c r="Q1754" t="n">
        <v>0</v>
      </c>
      <c r="R1754" t="n">
        <v>0.9249029954739894</v>
      </c>
      <c r="S1754" t="n">
        <v>59.85283896380062</v>
      </c>
      <c r="T1754" t="n">
        <v>64.09800453637398</v>
      </c>
      <c r="U1754" t="n">
        <v>12.63531354547885</v>
      </c>
      <c r="V1754" t="n">
        <v>4.813568136776325</v>
      </c>
      <c r="W1754" t="n">
        <v>0</v>
      </c>
      <c r="X1754" t="n">
        <v>0</v>
      </c>
      <c r="Y1754" t="n">
        <v>-22.82607512520868</v>
      </c>
      <c r="Z1754" t="n">
        <v>83.01107499246324</v>
      </c>
      <c r="AA1754" t="n">
        <v>1882.404255319149</v>
      </c>
      <c r="AB1754" t="b">
        <v>0</v>
      </c>
      <c r="AC1754" t="b">
        <v>1</v>
      </c>
      <c r="AD1754" t="n">
        <v>87.87916971807755</v>
      </c>
      <c r="AE1754" t="n">
        <v>-0</v>
      </c>
      <c r="AF1754" t="n">
        <v>0</v>
      </c>
      <c r="AG1754" t="n">
        <v>-0.003442585839350865</v>
      </c>
      <c r="AH1754" t="b">
        <v>0</v>
      </c>
      <c r="AI1754" t="b">
        <v>0</v>
      </c>
      <c r="AJ1754" t="n">
        <v>1882.404255319149</v>
      </c>
      <c r="AK1754" t="n">
        <v>0</v>
      </c>
      <c r="AL1754" t="n">
        <v>12.63531354547885</v>
      </c>
      <c r="AM1754" t="n">
        <v>0</v>
      </c>
      <c r="AN1754" t="n">
        <v>12.63565593095875</v>
      </c>
      <c r="AO1754" t="n">
        <v>0</v>
      </c>
      <c r="AP1754" t="n">
        <v>1</v>
      </c>
      <c r="AQ1754" t="n">
        <v>3</v>
      </c>
      <c r="AR1754" t="n">
        <v>0</v>
      </c>
      <c r="AS1754" t="n">
        <v>0</v>
      </c>
      <c r="AT1754" t="n">
        <v>3.113621185975384</v>
      </c>
      <c r="AU1754" t="n">
        <v>0.990862793882057</v>
      </c>
      <c r="AV1754" t="n">
        <v>3.113621185975384</v>
      </c>
    </row>
    <row r="1755" spans="1:48">
      <c r="A1755" t="n">
        <v>1752</v>
      </c>
      <c r="B1755" t="n">
        <v>0</v>
      </c>
      <c r="C1755" t="n">
        <v>0</v>
      </c>
      <c r="D1755" t="n">
        <v>0</v>
      </c>
      <c r="E1755" t="n">
        <v>88.59999999999999</v>
      </c>
      <c r="F1755" t="n">
        <v>-0.1392877875594394</v>
      </c>
      <c r="G1755" t="n">
        <v>627.4741813792422</v>
      </c>
      <c r="H1755" t="n">
        <v>2316.634677652162</v>
      </c>
      <c r="I1755" t="n">
        <v>11.36436013529354</v>
      </c>
      <c r="J1755" t="n">
        <v>11.36436013529354</v>
      </c>
      <c r="K1755" t="n">
        <v>172.9499773169424</v>
      </c>
      <c r="L1755" t="n">
        <v>6</v>
      </c>
      <c r="M1755" t="n">
        <v>46.84452256688579</v>
      </c>
      <c r="N1755" t="n">
        <v>1871.840819542947</v>
      </c>
      <c r="O1755" t="b">
        <v>0</v>
      </c>
      <c r="P1755" t="n">
        <v>11.36436013529354</v>
      </c>
      <c r="Q1755" t="n">
        <v>0</v>
      </c>
      <c r="R1755" t="n">
        <v>0.924051256298047</v>
      </c>
      <c r="S1755" t="n">
        <v>59.87708297250747</v>
      </c>
      <c r="T1755" t="n">
        <v>62.74099393383432</v>
      </c>
      <c r="U1755" t="n">
        <v>12.29840883591423</v>
      </c>
      <c r="V1755" t="n">
        <v>4.765099667886567</v>
      </c>
      <c r="W1755" t="n">
        <v>0</v>
      </c>
      <c r="X1755" t="n">
        <v>0</v>
      </c>
      <c r="Y1755" t="n">
        <v>-22.82607512520868</v>
      </c>
      <c r="Z1755" t="n">
        <v>83.00373002802495</v>
      </c>
      <c r="AA1755" t="n">
        <v>1871.840819542947</v>
      </c>
      <c r="AB1755" t="b">
        <v>0</v>
      </c>
      <c r="AC1755" t="b">
        <v>1</v>
      </c>
      <c r="AD1755" t="n">
        <v>87.87011175175802</v>
      </c>
      <c r="AE1755" t="n">
        <v>-0</v>
      </c>
      <c r="AF1755" t="n">
        <v>0</v>
      </c>
      <c r="AG1755" t="n">
        <v>-0.001986042081252581</v>
      </c>
      <c r="AH1755" t="b">
        <v>0</v>
      </c>
      <c r="AI1755" t="b">
        <v>0</v>
      </c>
      <c r="AJ1755" t="n">
        <v>1871.840819542947</v>
      </c>
      <c r="AK1755" t="n">
        <v>0</v>
      </c>
      <c r="AL1755" t="n">
        <v>12.29840883591423</v>
      </c>
      <c r="AM1755" t="n">
        <v>0</v>
      </c>
      <c r="AN1755" t="n">
        <v>12.29875122139412</v>
      </c>
      <c r="AO1755" t="n">
        <v>0</v>
      </c>
      <c r="AP1755" t="n">
        <v>1</v>
      </c>
      <c r="AQ1755" t="n">
        <v>3</v>
      </c>
      <c r="AR1755" t="n">
        <v>0</v>
      </c>
      <c r="AS1755" t="n">
        <v>0</v>
      </c>
      <c r="AT1755" t="n">
        <v>3.051766100388772</v>
      </c>
      <c r="AU1755" t="n">
        <v>0.9711783495455942</v>
      </c>
      <c r="AV1755" t="n">
        <v>3.051766100388772</v>
      </c>
    </row>
    <row r="1756" spans="1:48">
      <c r="A1756" t="n">
        <v>1753</v>
      </c>
      <c r="B1756" t="n">
        <v>0</v>
      </c>
      <c r="C1756" t="n">
        <v>0</v>
      </c>
      <c r="D1756" t="n">
        <v>0</v>
      </c>
      <c r="E1756" t="n">
        <v>88.09999999999999</v>
      </c>
      <c r="F1756" t="n">
        <v>-0.1388710310270422</v>
      </c>
      <c r="G1756" t="n">
        <v>623.9331306942577</v>
      </c>
      <c r="H1756" t="n">
        <v>2303.5611185232</v>
      </c>
      <c r="I1756" t="n">
        <v>11.1908258286399</v>
      </c>
      <c r="J1756" t="n">
        <v>11.1908258286399</v>
      </c>
      <c r="K1756" t="n">
        <v>171.2755896703231</v>
      </c>
      <c r="L1756" t="n">
        <v>6</v>
      </c>
      <c r="M1756" t="n">
        <v>46.39100478611135</v>
      </c>
      <c r="N1756" t="n">
        <v>1861.277383766746</v>
      </c>
      <c r="O1756" t="b">
        <v>0</v>
      </c>
      <c r="P1756" t="n">
        <v>11.1908258286399</v>
      </c>
      <c r="Q1756" t="n">
        <v>0</v>
      </c>
      <c r="R1756" t="n">
        <v>0.9237413510786971</v>
      </c>
      <c r="S1756" t="n">
        <v>59.90092620810717</v>
      </c>
      <c r="T1756" t="n">
        <v>62.15442214073816</v>
      </c>
      <c r="U1756" t="n">
        <v>12.11467454127915</v>
      </c>
      <c r="V1756" t="n">
        <v>4.739812256937007</v>
      </c>
      <c r="W1756" t="n">
        <v>0</v>
      </c>
      <c r="X1756" t="n">
        <v>0</v>
      </c>
      <c r="Y1756" t="n">
        <v>-22.82607512520868</v>
      </c>
      <c r="Z1756" t="n">
        <v>83.00168002422603</v>
      </c>
      <c r="AA1756" t="n">
        <v>1861.277383766746</v>
      </c>
      <c r="AB1756" t="b">
        <v>0</v>
      </c>
      <c r="AC1756" t="b">
        <v>1</v>
      </c>
      <c r="AD1756" t="n">
        <v>87.86105378543849</v>
      </c>
      <c r="AE1756" t="n">
        <v>-0</v>
      </c>
      <c r="AF1756" t="n">
        <v>0</v>
      </c>
      <c r="AG1756" t="n">
        <v>-0.000748379550800482</v>
      </c>
      <c r="AH1756" t="b">
        <v>0</v>
      </c>
      <c r="AI1756" t="b">
        <v>0</v>
      </c>
      <c r="AJ1756" t="n">
        <v>1861.277383766746</v>
      </c>
      <c r="AK1756" t="n">
        <v>0</v>
      </c>
      <c r="AL1756" t="n">
        <v>12.11467454127915</v>
      </c>
      <c r="AM1756" t="n">
        <v>0</v>
      </c>
      <c r="AN1756" t="n">
        <v>12.11501692675905</v>
      </c>
      <c r="AO1756" t="n">
        <v>0</v>
      </c>
      <c r="AP1756" t="n">
        <v>1</v>
      </c>
      <c r="AQ1756" t="n">
        <v>3</v>
      </c>
      <c r="AR1756" t="n">
        <v>0</v>
      </c>
      <c r="AS1756" t="n">
        <v>0</v>
      </c>
      <c r="AT1756" t="n">
        <v>3.014775073405601</v>
      </c>
      <c r="AU1756" t="n">
        <v>0.9594065153513105</v>
      </c>
      <c r="AV1756" t="n">
        <v>3.014775073405601</v>
      </c>
    </row>
    <row r="1757" spans="1:48">
      <c r="A1757" t="n">
        <v>1754</v>
      </c>
      <c r="B1757" t="n">
        <v>0</v>
      </c>
      <c r="C1757" t="n">
        <v>0</v>
      </c>
      <c r="D1757" t="n">
        <v>0</v>
      </c>
      <c r="E1757" t="n">
        <v>87.59999999999999</v>
      </c>
      <c r="F1757" t="n">
        <v>-0.1385614216656812</v>
      </c>
      <c r="G1757" t="n">
        <v>620.3920800092733</v>
      </c>
      <c r="H1757" t="n">
        <v>2290.487559394237</v>
      </c>
      <c r="I1757" t="n">
        <v>11.01272103112249</v>
      </c>
      <c r="J1757" t="n">
        <v>11.01272103112249</v>
      </c>
      <c r="K1757" t="n">
        <v>169.5117373808854</v>
      </c>
      <c r="L1757" t="n">
        <v>6</v>
      </c>
      <c r="M1757" t="n">
        <v>45.91325497857133</v>
      </c>
      <c r="N1757" t="n">
        <v>1850.713947990544</v>
      </c>
      <c r="O1757" t="b">
        <v>0</v>
      </c>
      <c r="P1757" t="n">
        <v>11.01272103112249</v>
      </c>
      <c r="Q1757" t="n">
        <v>0</v>
      </c>
      <c r="R1757" t="n">
        <v>0.9234019195454248</v>
      </c>
      <c r="S1757" t="n">
        <v>59.92450116193535</v>
      </c>
      <c r="T1757" t="n">
        <v>61.53694741883593</v>
      </c>
      <c r="U1757" t="n">
        <v>11.92624879591312</v>
      </c>
      <c r="V1757" t="n">
        <v>4.71361204931695</v>
      </c>
      <c r="W1757" t="n">
        <v>0</v>
      </c>
      <c r="X1757" t="n">
        <v>0</v>
      </c>
      <c r="Y1757" t="n">
        <v>-22.82607512520868</v>
      </c>
      <c r="Z1757" t="n">
        <v>82.99963002042712</v>
      </c>
      <c r="AA1757" t="n">
        <v>1850.713947990544</v>
      </c>
      <c r="AB1757" t="b">
        <v>0</v>
      </c>
      <c r="AC1757" t="b">
        <v>1</v>
      </c>
      <c r="AD1757" t="n">
        <v>87.85199581911895</v>
      </c>
      <c r="AE1757" t="n">
        <v>-0</v>
      </c>
      <c r="AF1757" t="n">
        <v>0</v>
      </c>
      <c r="AG1757" t="n">
        <v>0.0004496204385259217</v>
      </c>
      <c r="AH1757" t="b">
        <v>0</v>
      </c>
      <c r="AI1757" t="b">
        <v>0</v>
      </c>
      <c r="AJ1757" t="n">
        <v>1850.713947990544</v>
      </c>
      <c r="AK1757" t="n">
        <v>0</v>
      </c>
      <c r="AL1757" t="n">
        <v>11.92624879591312</v>
      </c>
      <c r="AM1757" t="n">
        <v>0</v>
      </c>
      <c r="AN1757" t="n">
        <v>11.92659118139302</v>
      </c>
      <c r="AO1757" t="n">
        <v>0</v>
      </c>
      <c r="AP1757" t="n">
        <v>1</v>
      </c>
      <c r="AQ1757" t="n">
        <v>3</v>
      </c>
      <c r="AR1757" t="n">
        <v>0</v>
      </c>
      <c r="AS1757" t="n">
        <v>0</v>
      </c>
      <c r="AT1757" t="n">
        <v>2.977084062222822</v>
      </c>
      <c r="AU1757" t="n">
        <v>0.9474119217851349</v>
      </c>
      <c r="AV1757" t="n">
        <v>2.977084062222822</v>
      </c>
    </row>
    <row r="1758" spans="1:48">
      <c r="A1758" t="n">
        <v>1755</v>
      </c>
      <c r="B1758" t="n">
        <v>0</v>
      </c>
      <c r="C1758" t="n">
        <v>0</v>
      </c>
      <c r="D1758" t="n">
        <v>0</v>
      </c>
      <c r="E1758" t="n">
        <v>87.09999999999999</v>
      </c>
      <c r="F1758" t="n">
        <v>-0.140216615643574</v>
      </c>
      <c r="G1758" t="n">
        <v>616.8510293242888</v>
      </c>
      <c r="H1758" t="n">
        <v>2277.414000265274</v>
      </c>
      <c r="I1758" t="n">
        <v>10.71887652530879</v>
      </c>
      <c r="J1758" t="n">
        <v>10.71887652530879</v>
      </c>
      <c r="K1758" t="n">
        <v>165.9359004649779</v>
      </c>
      <c r="L1758" t="n">
        <v>6</v>
      </c>
      <c r="M1758" t="n">
        <v>44.94471843580118</v>
      </c>
      <c r="N1758" t="n">
        <v>1840.150512214342</v>
      </c>
      <c r="O1758" t="b">
        <v>0</v>
      </c>
      <c r="P1758" t="n">
        <v>10.71887652530879</v>
      </c>
      <c r="Q1758" t="n">
        <v>0</v>
      </c>
      <c r="R1758" t="n">
        <v>0.9225681821098349</v>
      </c>
      <c r="S1758" t="n">
        <v>59.9478041778681</v>
      </c>
      <c r="T1758" t="n">
        <v>60.29326895086286</v>
      </c>
      <c r="U1758" t="n">
        <v>11.61851962073484</v>
      </c>
      <c r="V1758" t="n">
        <v>4.668617421405955</v>
      </c>
      <c r="W1758" t="n">
        <v>0</v>
      </c>
      <c r="X1758" t="n">
        <v>0</v>
      </c>
      <c r="Y1758" t="n">
        <v>-22.82607512520868</v>
      </c>
      <c r="Z1758" t="n">
        <v>83.00675831551096</v>
      </c>
      <c r="AA1758" t="n">
        <v>1840.150512214342</v>
      </c>
      <c r="AB1758" t="b">
        <v>0</v>
      </c>
      <c r="AC1758" t="b">
        <v>1</v>
      </c>
      <c r="AD1758" t="n">
        <v>87.84293785279942</v>
      </c>
      <c r="AE1758" t="n">
        <v>-0</v>
      </c>
      <c r="AF1758" t="n">
        <v>0</v>
      </c>
      <c r="AG1758" t="n">
        <v>0.002752298868797909</v>
      </c>
      <c r="AH1758" t="b">
        <v>0</v>
      </c>
      <c r="AI1758" t="b">
        <v>0</v>
      </c>
      <c r="AJ1758" t="n">
        <v>1840.150512214342</v>
      </c>
      <c r="AK1758" t="n">
        <v>0</v>
      </c>
      <c r="AL1758" t="n">
        <v>11.61851962073484</v>
      </c>
      <c r="AM1758" t="n">
        <v>0</v>
      </c>
      <c r="AN1758" t="n">
        <v>11.61886200621473</v>
      </c>
      <c r="AO1758" t="n">
        <v>0</v>
      </c>
      <c r="AP1758" t="n">
        <v>1</v>
      </c>
      <c r="AQ1758" t="n">
        <v>3</v>
      </c>
      <c r="AR1758" t="n">
        <v>0</v>
      </c>
      <c r="AS1758" t="n">
        <v>0</v>
      </c>
      <c r="AT1758" t="n">
        <v>2.920150666483625</v>
      </c>
      <c r="AU1758" t="n">
        <v>0.9292937307150606</v>
      </c>
      <c r="AV1758" t="n">
        <v>2.920150666483625</v>
      </c>
    </row>
    <row r="1759" spans="1:48">
      <c r="A1759" t="n">
        <v>1756</v>
      </c>
      <c r="B1759" t="n">
        <v>0</v>
      </c>
      <c r="C1759" t="n">
        <v>0</v>
      </c>
      <c r="D1759" t="n">
        <v>0</v>
      </c>
      <c r="E1759" t="n">
        <v>86.59999999999999</v>
      </c>
      <c r="F1759" t="n">
        <v>-0.1339054490933602</v>
      </c>
      <c r="G1759" t="n">
        <v>613.3099786393044</v>
      </c>
      <c r="H1759" t="n">
        <v>2264.340441136312</v>
      </c>
      <c r="I1759" t="n">
        <v>10.90274402757928</v>
      </c>
      <c r="J1759" t="n">
        <v>10.90274402757928</v>
      </c>
      <c r="K1759" t="n">
        <v>169.7567949999448</v>
      </c>
      <c r="L1759" t="n">
        <v>6</v>
      </c>
      <c r="M1759" t="n">
        <v>45.97963028167518</v>
      </c>
      <c r="N1759" t="n">
        <v>1829.58707643814</v>
      </c>
      <c r="O1759" t="b">
        <v>0</v>
      </c>
      <c r="P1759" t="n">
        <v>10.90274402757928</v>
      </c>
      <c r="Q1759" t="n">
        <v>0</v>
      </c>
      <c r="R1759" t="n">
        <v>0.9237017498161458</v>
      </c>
      <c r="S1759" t="n">
        <v>59.97073229181096</v>
      </c>
      <c r="T1759" t="n">
        <v>61.60590583833116</v>
      </c>
      <c r="U1759" t="n">
        <v>11.80331641652662</v>
      </c>
      <c r="V1759" t="n">
        <v>4.700422816455962</v>
      </c>
      <c r="W1759" t="n">
        <v>0</v>
      </c>
      <c r="X1759" t="n">
        <v>0</v>
      </c>
      <c r="Y1759" t="n">
        <v>-22.82607512520868</v>
      </c>
      <c r="Z1759" t="n">
        <v>83.01121571120652</v>
      </c>
      <c r="AA1759" t="n">
        <v>1829.58707643814</v>
      </c>
      <c r="AB1759" t="b">
        <v>0</v>
      </c>
      <c r="AC1759" t="b">
        <v>1</v>
      </c>
      <c r="AD1759" t="n">
        <v>87.83387988647989</v>
      </c>
      <c r="AE1759" t="n">
        <v>-0</v>
      </c>
      <c r="AF1759" t="n">
        <v>0</v>
      </c>
      <c r="AG1759" t="n">
        <v>0.004822660836177939</v>
      </c>
      <c r="AH1759" t="b">
        <v>0</v>
      </c>
      <c r="AI1759" t="b">
        <v>0</v>
      </c>
      <c r="AJ1759" t="n">
        <v>1829.58707643814</v>
      </c>
      <c r="AK1759" t="n">
        <v>0</v>
      </c>
      <c r="AL1759" t="n">
        <v>11.80331641652662</v>
      </c>
      <c r="AM1759" t="n">
        <v>0</v>
      </c>
      <c r="AN1759" t="n">
        <v>11.80365880200651</v>
      </c>
      <c r="AO1759" t="n">
        <v>0</v>
      </c>
      <c r="AP1759" t="n">
        <v>1</v>
      </c>
      <c r="AQ1759" t="n">
        <v>3</v>
      </c>
      <c r="AR1759" t="n">
        <v>0</v>
      </c>
      <c r="AS1759" t="n">
        <v>0</v>
      </c>
      <c r="AT1759" t="n">
        <v>2.942971921282506</v>
      </c>
      <c r="AU1759" t="n">
        <v>0.9365562494799532</v>
      </c>
      <c r="AV1759" t="n">
        <v>2.942971921282506</v>
      </c>
    </row>
    <row r="1760" spans="1:48">
      <c r="A1760" t="n">
        <v>1757</v>
      </c>
      <c r="B1760" t="n">
        <v>0</v>
      </c>
      <c r="C1760" t="n">
        <v>0</v>
      </c>
      <c r="D1760" t="n">
        <v>0</v>
      </c>
      <c r="E1760" t="n">
        <v>86.09999999999999</v>
      </c>
      <c r="F1760" t="n">
        <v>-0.1574949213163226</v>
      </c>
      <c r="G1760" t="n">
        <v>609.7689279543199</v>
      </c>
      <c r="H1760" t="n">
        <v>2251.266882007349</v>
      </c>
      <c r="I1760" t="n">
        <v>9.314001436408246</v>
      </c>
      <c r="J1760" t="n">
        <v>9.314001436408246</v>
      </c>
      <c r="K1760" t="n">
        <v>145.8620766600067</v>
      </c>
      <c r="L1760" t="n">
        <v>6</v>
      </c>
      <c r="M1760" t="n">
        <v>39.50760472914592</v>
      </c>
      <c r="N1760" t="n">
        <v>1819.023640661938</v>
      </c>
      <c r="O1760" t="b">
        <v>0</v>
      </c>
      <c r="P1760" t="n">
        <v>9.314001436408246</v>
      </c>
      <c r="Q1760" t="n">
        <v>0</v>
      </c>
      <c r="R1760" t="n">
        <v>0.9166744208689913</v>
      </c>
      <c r="S1760" t="n">
        <v>59.99371229060964</v>
      </c>
      <c r="T1760" t="n">
        <v>53.34014923314506</v>
      </c>
      <c r="U1760" t="n">
        <v>10.16064288952094</v>
      </c>
      <c r="V1760" t="n">
        <v>4.444598825786244</v>
      </c>
      <c r="W1760" t="n">
        <v>0</v>
      </c>
      <c r="X1760" t="n">
        <v>0</v>
      </c>
      <c r="Y1760" t="n">
        <v>-22.82607512520868</v>
      </c>
      <c r="Z1760" t="n">
        <v>83.01834400629036</v>
      </c>
      <c r="AA1760" t="n">
        <v>1819.023640661938</v>
      </c>
      <c r="AB1760" t="b">
        <v>0</v>
      </c>
      <c r="AC1760" t="b">
        <v>1</v>
      </c>
      <c r="AD1760" t="n">
        <v>87.82482192016036</v>
      </c>
      <c r="AE1760" t="n">
        <v>-0</v>
      </c>
      <c r="AF1760" t="n">
        <v>0</v>
      </c>
      <c r="AG1760" t="n">
        <v>0.006054055081282983</v>
      </c>
      <c r="AH1760" t="b">
        <v>0</v>
      </c>
      <c r="AI1760" t="b">
        <v>0</v>
      </c>
      <c r="AJ1760" t="n">
        <v>1819.023640661938</v>
      </c>
      <c r="AK1760" t="n">
        <v>0</v>
      </c>
      <c r="AL1760" t="n">
        <v>10.16064288952094</v>
      </c>
      <c r="AM1760" t="n">
        <v>0</v>
      </c>
      <c r="AN1760" t="n">
        <v>10.16105717595162</v>
      </c>
      <c r="AO1760" t="n">
        <v>0</v>
      </c>
      <c r="AP1760" t="n">
        <v>1</v>
      </c>
      <c r="AQ1760" t="n">
        <v>3</v>
      </c>
      <c r="AR1760" t="n">
        <v>0</v>
      </c>
      <c r="AS1760" t="n">
        <v>0</v>
      </c>
      <c r="AT1760" t="n">
        <v>2.670563008556452</v>
      </c>
      <c r="AU1760" t="n">
        <v>0.8498662380045992</v>
      </c>
      <c r="AV1760" t="n">
        <v>2.670563008556452</v>
      </c>
    </row>
    <row r="1761" spans="1:48">
      <c r="A1761" t="n">
        <v>1758</v>
      </c>
      <c r="B1761" t="n">
        <v>0</v>
      </c>
      <c r="C1761" t="n">
        <v>0</v>
      </c>
      <c r="D1761" t="n">
        <v>0</v>
      </c>
      <c r="E1761" t="n">
        <v>85.5</v>
      </c>
      <c r="F1761" t="n">
        <v>-0.1527815323080262</v>
      </c>
      <c r="G1761" t="n">
        <v>605.5196671323387</v>
      </c>
      <c r="H1761" t="n">
        <v>2235.578611052595</v>
      </c>
      <c r="I1761" t="n">
        <v>9.373254154282442</v>
      </c>
      <c r="J1761" t="n">
        <v>9.373254154282442</v>
      </c>
      <c r="K1761" t="n">
        <v>147.82011014529</v>
      </c>
      <c r="L1761" t="n">
        <v>6</v>
      </c>
      <c r="M1761" t="n">
        <v>40.03794966015437</v>
      </c>
      <c r="N1761" t="n">
        <v>1806.347517730497</v>
      </c>
      <c r="O1761" t="b">
        <v>0</v>
      </c>
      <c r="P1761" t="n">
        <v>9.373254154282442</v>
      </c>
      <c r="Q1761" t="n">
        <v>0</v>
      </c>
      <c r="R1761" t="n">
        <v>0.9174985111591506</v>
      </c>
      <c r="S1761" t="n">
        <v>60.01515177068093</v>
      </c>
      <c r="T1761" t="n">
        <v>54.0076275803736</v>
      </c>
      <c r="U1761" t="n">
        <v>10.21609739991888</v>
      </c>
      <c r="V1761" t="n">
        <v>4.455709684142938</v>
      </c>
      <c r="W1761" t="n">
        <v>0</v>
      </c>
      <c r="X1761" t="n">
        <v>0</v>
      </c>
      <c r="Y1761" t="n">
        <v>-22.82607512520868</v>
      </c>
      <c r="Z1761" t="n">
        <v>83.02547230137421</v>
      </c>
      <c r="AA1761" t="n">
        <v>1806.347517730497</v>
      </c>
      <c r="AB1761" t="b">
        <v>0</v>
      </c>
      <c r="AC1761" t="b">
        <v>1</v>
      </c>
      <c r="AD1761" t="n">
        <v>87.81576395384083</v>
      </c>
      <c r="AE1761" t="n">
        <v>-0</v>
      </c>
      <c r="AF1761" t="n">
        <v>0</v>
      </c>
      <c r="AG1761" t="n">
        <v>0.008091590362353351</v>
      </c>
      <c r="AH1761" t="b">
        <v>0</v>
      </c>
      <c r="AI1761" t="b">
        <v>0</v>
      </c>
      <c r="AJ1761" t="n">
        <v>1806.347517730497</v>
      </c>
      <c r="AK1761" t="n">
        <v>0</v>
      </c>
      <c r="AL1761" t="n">
        <v>10.21609739991888</v>
      </c>
      <c r="AM1761" t="n">
        <v>0</v>
      </c>
      <c r="AN1761" t="n">
        <v>10.21651168634955</v>
      </c>
      <c r="AO1761" t="n">
        <v>0</v>
      </c>
      <c r="AP1761" t="n">
        <v>1</v>
      </c>
      <c r="AQ1761" t="n">
        <v>3</v>
      </c>
      <c r="AR1761" t="n">
        <v>0</v>
      </c>
      <c r="AS1761" t="n">
        <v>0</v>
      </c>
      <c r="AT1761" t="n">
        <v>2.671022592179127</v>
      </c>
      <c r="AU1761" t="n">
        <v>0.85001249353319</v>
      </c>
      <c r="AV1761" t="n">
        <v>2.671022592179127</v>
      </c>
    </row>
    <row r="1762" spans="1:48">
      <c r="A1762" t="n">
        <v>1759</v>
      </c>
      <c r="B1762" t="n">
        <v>0</v>
      </c>
      <c r="C1762" t="n">
        <v>0</v>
      </c>
      <c r="D1762" t="n">
        <v>0</v>
      </c>
      <c r="E1762" t="n">
        <v>85</v>
      </c>
      <c r="F1762" t="n">
        <v>-0.1480456161182193</v>
      </c>
      <c r="G1762" t="n">
        <v>601.9786164473542</v>
      </c>
      <c r="H1762" t="n">
        <v>2222.505051923632</v>
      </c>
      <c r="I1762" t="n">
        <v>9.469221549916464</v>
      </c>
      <c r="J1762" t="n">
        <v>9.469221549916464</v>
      </c>
      <c r="K1762" t="n">
        <v>150.2119885050739</v>
      </c>
      <c r="L1762" t="n">
        <v>6</v>
      </c>
      <c r="M1762" t="n">
        <v>40.68580403712726</v>
      </c>
      <c r="N1762" t="n">
        <v>1795.784081954294</v>
      </c>
      <c r="O1762" t="b">
        <v>0</v>
      </c>
      <c r="P1762" t="n">
        <v>9.469221549916464</v>
      </c>
      <c r="Q1762" t="n">
        <v>0</v>
      </c>
      <c r="R1762" t="n">
        <v>0.9184198382521243</v>
      </c>
      <c r="S1762" t="n">
        <v>60.03651425646522</v>
      </c>
      <c r="T1762" t="n">
        <v>54.82647017246668</v>
      </c>
      <c r="U1762" t="n">
        <v>10.31034082183771</v>
      </c>
      <c r="V1762" t="n">
        <v>4.472752304734918</v>
      </c>
      <c r="W1762" t="n">
        <v>0</v>
      </c>
      <c r="X1762" t="n">
        <v>0</v>
      </c>
      <c r="Y1762" t="n">
        <v>-22.82607512520868</v>
      </c>
      <c r="Z1762" t="n">
        <v>83.03260059645805</v>
      </c>
      <c r="AA1762" t="n">
        <v>1795.784081954294</v>
      </c>
      <c r="AB1762" t="b">
        <v>0</v>
      </c>
      <c r="AC1762" t="b">
        <v>1</v>
      </c>
      <c r="AD1762" t="n">
        <v>87.8067059875213</v>
      </c>
      <c r="AE1762" t="n">
        <v>-0</v>
      </c>
      <c r="AF1762" t="n">
        <v>0</v>
      </c>
      <c r="AG1762" t="n">
        <v>0.008691801968780055</v>
      </c>
      <c r="AH1762" t="b">
        <v>0</v>
      </c>
      <c r="AI1762" t="b">
        <v>0</v>
      </c>
      <c r="AJ1762" t="n">
        <v>1795.784081954294</v>
      </c>
      <c r="AK1762" t="n">
        <v>0</v>
      </c>
      <c r="AL1762" t="n">
        <v>10.31034082183771</v>
      </c>
      <c r="AM1762" t="n">
        <v>0</v>
      </c>
      <c r="AN1762" t="n">
        <v>10.31075510826838</v>
      </c>
      <c r="AO1762" t="n">
        <v>0</v>
      </c>
      <c r="AP1762" t="n">
        <v>1</v>
      </c>
      <c r="AQ1762" t="n">
        <v>3</v>
      </c>
      <c r="AR1762" t="n">
        <v>0</v>
      </c>
      <c r="AS1762" t="n">
        <v>0</v>
      </c>
      <c r="AT1762" t="n">
        <v>2.679234720422315</v>
      </c>
      <c r="AU1762" t="n">
        <v>0.852625878992993</v>
      </c>
      <c r="AV1762" t="n">
        <v>2.679234720422315</v>
      </c>
    </row>
    <row r="1763" spans="1:48">
      <c r="A1763" t="n">
        <v>1760</v>
      </c>
      <c r="B1763" t="n">
        <v>0</v>
      </c>
      <c r="C1763" t="n">
        <v>0</v>
      </c>
      <c r="D1763" t="n">
        <v>0</v>
      </c>
      <c r="E1763" t="n">
        <v>84.40000000000001</v>
      </c>
      <c r="F1763" t="n">
        <v>-0.1717026698857556</v>
      </c>
      <c r="G1763" t="n">
        <v>597.7293556253729</v>
      </c>
      <c r="H1763" t="n">
        <v>2206.816780968877</v>
      </c>
      <c r="I1763" t="n">
        <v>7.879936808234698</v>
      </c>
      <c r="J1763" t="n">
        <v>7.879936808234698</v>
      </c>
      <c r="K1763" t="n">
        <v>125.8895065948561</v>
      </c>
      <c r="L1763" t="n">
        <v>6</v>
      </c>
      <c r="M1763" t="n">
        <v>34.09791619578984</v>
      </c>
      <c r="N1763" t="n">
        <v>1783.107959022853</v>
      </c>
      <c r="O1763" t="b">
        <v>0</v>
      </c>
      <c r="P1763" t="n">
        <v>7.879936808234696</v>
      </c>
      <c r="Q1763" t="n">
        <v>0</v>
      </c>
      <c r="R1763" t="n">
        <v>0.9092624454890772</v>
      </c>
      <c r="S1763" t="n">
        <v>60.05785445461038</v>
      </c>
      <c r="T1763" t="n">
        <v>46.41167304421572</v>
      </c>
      <c r="U1763" t="n">
        <v>8.666295245479107</v>
      </c>
      <c r="V1763" t="n">
        <v>4.211281712792655</v>
      </c>
      <c r="W1763" t="n">
        <v>0</v>
      </c>
      <c r="X1763" t="n">
        <v>0</v>
      </c>
      <c r="Y1763" t="n">
        <v>-22.82607512520868</v>
      </c>
      <c r="Z1763" t="n">
        <v>83.03901669485238</v>
      </c>
      <c r="AA1763" t="n">
        <v>1783.107959022853</v>
      </c>
      <c r="AB1763" t="b">
        <v>0</v>
      </c>
      <c r="AC1763" t="b">
        <v>1</v>
      </c>
      <c r="AD1763" t="n">
        <v>87.79764802120177</v>
      </c>
      <c r="AE1763" t="n">
        <v>-0</v>
      </c>
      <c r="AF1763" t="n">
        <v>0</v>
      </c>
      <c r="AG1763" t="n">
        <v>0.01041823938644959</v>
      </c>
      <c r="AH1763" t="b">
        <v>0</v>
      </c>
      <c r="AI1763" t="b">
        <v>0</v>
      </c>
      <c r="AJ1763" t="n">
        <v>1783.107959022853</v>
      </c>
      <c r="AK1763" t="n">
        <v>0</v>
      </c>
      <c r="AL1763" t="n">
        <v>8.666295245479107</v>
      </c>
      <c r="AM1763" t="n">
        <v>0</v>
      </c>
      <c r="AN1763" t="n">
        <v>8.666788280570154</v>
      </c>
      <c r="AO1763" t="n">
        <v>0</v>
      </c>
      <c r="AP1763" t="n">
        <v>1</v>
      </c>
      <c r="AQ1763" t="n">
        <v>3</v>
      </c>
      <c r="AR1763" t="n">
        <v>0</v>
      </c>
      <c r="AS1763" t="n">
        <v>0</v>
      </c>
      <c r="AT1763" t="n">
        <v>2.406140790839788</v>
      </c>
      <c r="AU1763" t="n">
        <v>0.7657178712760542</v>
      </c>
      <c r="AV1763" t="n">
        <v>2.406140790839788</v>
      </c>
    </row>
    <row r="1764" spans="1:48">
      <c r="A1764" t="n">
        <v>1761</v>
      </c>
      <c r="B1764" t="n">
        <v>0</v>
      </c>
      <c r="C1764" t="n">
        <v>0</v>
      </c>
      <c r="D1764" t="n">
        <v>0</v>
      </c>
      <c r="E1764" t="n">
        <v>83.8</v>
      </c>
      <c r="F1764" t="n">
        <v>-0.1651437043387656</v>
      </c>
      <c r="G1764" t="n">
        <v>593.4800948033916</v>
      </c>
      <c r="H1764" t="n">
        <v>2191.128510014122</v>
      </c>
      <c r="I1764" t="n">
        <v>8.054472520480633</v>
      </c>
      <c r="J1764" t="n">
        <v>8.054472520480633</v>
      </c>
      <c r="K1764" t="n">
        <v>129.5992024187772</v>
      </c>
      <c r="L1764" t="n">
        <v>6</v>
      </c>
      <c r="M1764" t="n">
        <v>35.10270921418666</v>
      </c>
      <c r="N1764" t="n">
        <v>1770.431836091411</v>
      </c>
      <c r="O1764" t="b">
        <v>0</v>
      </c>
      <c r="P1764" t="n">
        <v>8.054472520480633</v>
      </c>
      <c r="Q1764" t="n">
        <v>0</v>
      </c>
      <c r="R1764" t="n">
        <v>0.9110691312077407</v>
      </c>
      <c r="S1764" t="n">
        <v>60.07760637892451</v>
      </c>
      <c r="T1764" t="n">
        <v>47.68457799647993</v>
      </c>
      <c r="U1764" t="n">
        <v>8.840682056479492</v>
      </c>
      <c r="V1764" t="n">
        <v>4.240630949219209</v>
      </c>
      <c r="W1764" t="n">
        <v>0</v>
      </c>
      <c r="X1764" t="n">
        <v>0</v>
      </c>
      <c r="Y1764" t="n">
        <v>-22.82607512520868</v>
      </c>
      <c r="Z1764" t="n">
        <v>83.0454327932467</v>
      </c>
      <c r="AA1764" t="n">
        <v>1770.431836091411</v>
      </c>
      <c r="AB1764" t="b">
        <v>0</v>
      </c>
      <c r="AC1764" t="b">
        <v>1</v>
      </c>
      <c r="AD1764" t="n">
        <v>87.78859005488223</v>
      </c>
      <c r="AE1764" t="n">
        <v>-0</v>
      </c>
      <c r="AF1764" t="n">
        <v>0</v>
      </c>
      <c r="AG1764" t="n">
        <v>0.01139821670477303</v>
      </c>
      <c r="AH1764" t="b">
        <v>0</v>
      </c>
      <c r="AI1764" t="b">
        <v>0</v>
      </c>
      <c r="AJ1764" t="n">
        <v>1770.431836091411</v>
      </c>
      <c r="AK1764" t="n">
        <v>0</v>
      </c>
      <c r="AL1764" t="n">
        <v>8.840682056479492</v>
      </c>
      <c r="AM1764" t="n">
        <v>0</v>
      </c>
      <c r="AN1764" t="n">
        <v>8.841175091570539</v>
      </c>
      <c r="AO1764" t="n">
        <v>0</v>
      </c>
      <c r="AP1764" t="n">
        <v>1</v>
      </c>
      <c r="AQ1764" t="n">
        <v>3</v>
      </c>
      <c r="AR1764" t="n">
        <v>0</v>
      </c>
      <c r="AS1764" t="n">
        <v>0</v>
      </c>
      <c r="AT1764" t="n">
        <v>2.425799103203489</v>
      </c>
      <c r="AU1764" t="n">
        <v>0.7719738315063613</v>
      </c>
      <c r="AV1764" t="n">
        <v>2.425799103203489</v>
      </c>
    </row>
    <row r="1765" spans="1:48">
      <c r="A1765" t="n">
        <v>1762</v>
      </c>
      <c r="B1765" t="n">
        <v>0</v>
      </c>
      <c r="C1765" t="n">
        <v>0</v>
      </c>
      <c r="D1765" t="n">
        <v>0</v>
      </c>
      <c r="E1765" t="n">
        <v>83.2</v>
      </c>
      <c r="F1765" t="n">
        <v>-0.1677225127591768</v>
      </c>
      <c r="G1765" t="n">
        <v>589.2308339814102</v>
      </c>
      <c r="H1765" t="n">
        <v>2175.440239059367</v>
      </c>
      <c r="I1765" t="n">
        <v>7.703763843811351</v>
      </c>
      <c r="J1765" t="n">
        <v>7.703763843811351</v>
      </c>
      <c r="K1765" t="n">
        <v>124.8500952881782</v>
      </c>
      <c r="L1765" t="n">
        <v>6</v>
      </c>
      <c r="M1765" t="n">
        <v>33.8163855060071</v>
      </c>
      <c r="N1765" t="n">
        <v>1757.755713159969</v>
      </c>
      <c r="O1765" t="b">
        <v>0</v>
      </c>
      <c r="P1765" t="n">
        <v>7.703763843811351</v>
      </c>
      <c r="Q1765" t="n">
        <v>0</v>
      </c>
      <c r="R1765" t="n">
        <v>0.9091487789762932</v>
      </c>
      <c r="S1765" t="n">
        <v>60.09739380233889</v>
      </c>
      <c r="T1765" t="n">
        <v>46.03422809084706</v>
      </c>
      <c r="U1765" t="n">
        <v>8.473600825253085</v>
      </c>
      <c r="V1765" t="n">
        <v>4.18226583093729</v>
      </c>
      <c r="W1765" t="n">
        <v>0</v>
      </c>
      <c r="X1765" t="n">
        <v>0</v>
      </c>
      <c r="Y1765" t="n">
        <v>-22.82607512520868</v>
      </c>
      <c r="Z1765" t="n">
        <v>83.05184889164103</v>
      </c>
      <c r="AA1765" t="n">
        <v>1757.755713159969</v>
      </c>
      <c r="AB1765" t="b">
        <v>0</v>
      </c>
      <c r="AC1765" t="b">
        <v>1</v>
      </c>
      <c r="AD1765" t="n">
        <v>87.7795320885627</v>
      </c>
      <c r="AE1765" t="n">
        <v>-0</v>
      </c>
      <c r="AF1765" t="n">
        <v>0</v>
      </c>
      <c r="AG1765" t="n">
        <v>0.007344116667713785</v>
      </c>
      <c r="AH1765" t="b">
        <v>0</v>
      </c>
      <c r="AI1765" t="b">
        <v>0</v>
      </c>
      <c r="AJ1765" t="n">
        <v>1757.755713159969</v>
      </c>
      <c r="AK1765" t="n">
        <v>0</v>
      </c>
      <c r="AL1765" t="n">
        <v>8.473600825253085</v>
      </c>
      <c r="AM1765" t="n">
        <v>0</v>
      </c>
      <c r="AN1765" t="n">
        <v>8.474093860344132</v>
      </c>
      <c r="AO1765" t="n">
        <v>0</v>
      </c>
      <c r="AP1765" t="n">
        <v>1</v>
      </c>
      <c r="AQ1765" t="n">
        <v>3</v>
      </c>
      <c r="AR1765" t="n">
        <v>0</v>
      </c>
      <c r="AS1765" t="n">
        <v>0</v>
      </c>
      <c r="AT1765" t="n">
        <v>2.358481884364232</v>
      </c>
      <c r="AU1765" t="n">
        <v>0.7505511459735544</v>
      </c>
      <c r="AV1765" t="n">
        <v>2.358481884364232</v>
      </c>
    </row>
    <row r="1766" spans="1:48">
      <c r="A1766" t="n">
        <v>1763</v>
      </c>
      <c r="B1766" t="n">
        <v>0</v>
      </c>
      <c r="C1766" t="n">
        <v>0</v>
      </c>
      <c r="D1766" t="n">
        <v>0</v>
      </c>
      <c r="E1766" t="n">
        <v>82.59999999999999</v>
      </c>
      <c r="F1766" t="n">
        <v>-0.1639662446245378</v>
      </c>
      <c r="G1766" t="n">
        <v>584.9815731594289</v>
      </c>
      <c r="H1766" t="n">
        <v>2159.751968104611</v>
      </c>
      <c r="I1766" t="n">
        <v>7.71800403573066</v>
      </c>
      <c r="J1766" t="n">
        <v>7.71800403573066</v>
      </c>
      <c r="K1766" t="n">
        <v>125.9894549965552</v>
      </c>
      <c r="L1766" t="n">
        <v>6</v>
      </c>
      <c r="M1766" t="n">
        <v>34.12498781055123</v>
      </c>
      <c r="N1766" t="n">
        <v>1745.079590228526</v>
      </c>
      <c r="O1766" t="b">
        <v>0</v>
      </c>
      <c r="P1766" t="n">
        <v>7.718004035730658</v>
      </c>
      <c r="Q1766" t="n">
        <v>0</v>
      </c>
      <c r="R1766" t="n">
        <v>0.9098433034380445</v>
      </c>
      <c r="S1766" t="n">
        <v>60.11672831978758</v>
      </c>
      <c r="T1766" t="n">
        <v>46.41886756274132</v>
      </c>
      <c r="U1766" t="n">
        <v>8.482783800866006</v>
      </c>
      <c r="V1766" t="n">
        <v>4.184971757603662</v>
      </c>
      <c r="W1766" t="n">
        <v>0</v>
      </c>
      <c r="X1766" t="n">
        <v>0</v>
      </c>
      <c r="Y1766" t="n">
        <v>-22.82607512520868</v>
      </c>
      <c r="Z1766" t="n">
        <v>83.05826499003535</v>
      </c>
      <c r="AA1766" t="n">
        <v>1745.079590228526</v>
      </c>
      <c r="AB1766" t="b">
        <v>0</v>
      </c>
      <c r="AC1766" t="b">
        <v>1</v>
      </c>
      <c r="AD1766" t="n">
        <v>87.77047412224317</v>
      </c>
      <c r="AE1766" t="n">
        <v>-0</v>
      </c>
      <c r="AF1766" t="n">
        <v>0</v>
      </c>
      <c r="AG1766" t="n">
        <v>0.001574533602957062</v>
      </c>
      <c r="AH1766" t="b">
        <v>0</v>
      </c>
      <c r="AI1766" t="b">
        <v>0</v>
      </c>
      <c r="AJ1766" t="n">
        <v>1745.079590228526</v>
      </c>
      <c r="AK1766" t="n">
        <v>0</v>
      </c>
      <c r="AL1766" t="n">
        <v>8.482783800866006</v>
      </c>
      <c r="AM1766" t="n">
        <v>0</v>
      </c>
      <c r="AN1766" t="n">
        <v>8.483276835957053</v>
      </c>
      <c r="AO1766" t="n">
        <v>0</v>
      </c>
      <c r="AP1766" t="n">
        <v>1</v>
      </c>
      <c r="AQ1766" t="n">
        <v>3</v>
      </c>
      <c r="AR1766" t="n">
        <v>0</v>
      </c>
      <c r="AS1766" t="n">
        <v>0</v>
      </c>
      <c r="AT1766" t="n">
        <v>2.351723435653621</v>
      </c>
      <c r="AU1766" t="n">
        <v>0.7484003720123966</v>
      </c>
      <c r="AV1766" t="n">
        <v>2.351723435653621</v>
      </c>
    </row>
    <row r="1767" spans="1:48">
      <c r="A1767" t="n">
        <v>1764</v>
      </c>
      <c r="B1767" t="n">
        <v>0</v>
      </c>
      <c r="C1767" t="n">
        <v>0</v>
      </c>
      <c r="D1767" t="n">
        <v>0</v>
      </c>
      <c r="E1767" t="n">
        <v>82</v>
      </c>
      <c r="F1767" t="n">
        <v>-0.1764125087426862</v>
      </c>
      <c r="G1767" t="n">
        <v>580.7323123374476</v>
      </c>
      <c r="H1767" t="n">
        <v>2144.063697149857</v>
      </c>
      <c r="I1767" t="n">
        <v>6.81843231613439</v>
      </c>
      <c r="J1767" t="n">
        <v>6.81843231613439</v>
      </c>
      <c r="K1767" t="n">
        <v>112.119183058621</v>
      </c>
      <c r="L1767" t="n">
        <v>6</v>
      </c>
      <c r="M1767" t="n">
        <v>30.36814275693959</v>
      </c>
      <c r="N1767" t="n">
        <v>1732.403467297084</v>
      </c>
      <c r="O1767" t="b">
        <v>0</v>
      </c>
      <c r="P1767" t="n">
        <v>6.81843231613439</v>
      </c>
      <c r="Q1767" t="n">
        <v>0</v>
      </c>
      <c r="R1767" t="n">
        <v>0.9031126148881711</v>
      </c>
      <c r="S1767" t="n">
        <v>60.13595049799994</v>
      </c>
      <c r="T1767" t="n">
        <v>41.6164434818311</v>
      </c>
      <c r="U1767" t="n">
        <v>7.549924786488217</v>
      </c>
      <c r="V1767" t="n">
        <v>4.032108386608826</v>
      </c>
      <c r="W1767" t="n">
        <v>0</v>
      </c>
      <c r="X1767" t="n">
        <v>0</v>
      </c>
      <c r="Y1767" t="n">
        <v>-22.82607512520868</v>
      </c>
      <c r="Z1767" t="n">
        <v>83.06164587279771</v>
      </c>
      <c r="AA1767" t="n">
        <v>1732.403467297084</v>
      </c>
      <c r="AB1767" t="b">
        <v>0</v>
      </c>
      <c r="AC1767" t="b">
        <v>1</v>
      </c>
      <c r="AD1767" t="n">
        <v>87.76141615592364</v>
      </c>
      <c r="AE1767" t="n">
        <v>-0</v>
      </c>
      <c r="AF1767" t="n">
        <v>0</v>
      </c>
      <c r="AG1767" t="n">
        <v>-0.01033767320556972</v>
      </c>
      <c r="AH1767" t="b">
        <v>0</v>
      </c>
      <c r="AI1767" t="b">
        <v>0</v>
      </c>
      <c r="AJ1767" t="n">
        <v>1732.403467297084</v>
      </c>
      <c r="AK1767" t="n">
        <v>0</v>
      </c>
      <c r="AL1767" t="n">
        <v>7.549924786488217</v>
      </c>
      <c r="AM1767" t="n">
        <v>0</v>
      </c>
      <c r="AN1767" t="n">
        <v>7.550503417949238</v>
      </c>
      <c r="AO1767" t="n">
        <v>0</v>
      </c>
      <c r="AP1767" t="n">
        <v>1</v>
      </c>
      <c r="AQ1767" t="n">
        <v>3</v>
      </c>
      <c r="AR1767" t="n">
        <v>0</v>
      </c>
      <c r="AS1767" t="n">
        <v>0</v>
      </c>
      <c r="AT1767" t="n">
        <v>2.193677598557924</v>
      </c>
      <c r="AU1767" t="n">
        <v>0.6981046775934839</v>
      </c>
      <c r="AV1767" t="n">
        <v>2.193677598557924</v>
      </c>
    </row>
    <row r="1768" spans="1:48">
      <c r="A1768" t="n">
        <v>1765</v>
      </c>
      <c r="B1768" t="n">
        <v>0</v>
      </c>
      <c r="C1768" t="n">
        <v>0</v>
      </c>
      <c r="D1768" t="n">
        <v>0</v>
      </c>
      <c r="E1768" t="n">
        <v>81.3</v>
      </c>
      <c r="F1768" t="n">
        <v>-0.2137170537380406</v>
      </c>
      <c r="G1768" t="n">
        <v>575.7748413784693</v>
      </c>
      <c r="H1768" t="n">
        <v>2125.760714369309</v>
      </c>
      <c r="I1768" t="n">
        <v>4.51179764279454</v>
      </c>
      <c r="J1768" t="n">
        <v>4.51179764279454</v>
      </c>
      <c r="K1768" t="n">
        <v>74.8287190209938</v>
      </c>
      <c r="L1768" t="n">
        <v>6</v>
      </c>
      <c r="M1768" t="n">
        <v>20.26780038488456</v>
      </c>
      <c r="N1768" t="n">
        <v>1717.614657210402</v>
      </c>
      <c r="O1768" t="b">
        <v>0</v>
      </c>
      <c r="P1768" t="n">
        <v>4.51179764279454</v>
      </c>
      <c r="Q1768" t="n">
        <v>0</v>
      </c>
      <c r="R1768" t="n">
        <v>0.8734229515106809</v>
      </c>
      <c r="S1768" t="n">
        <v>60.15420001507185</v>
      </c>
      <c r="T1768" t="n">
        <v>28.71908887217356</v>
      </c>
      <c r="U1768" t="n">
        <v>5.165650427425671</v>
      </c>
      <c r="V1768" t="n">
        <v>3.635177504742177</v>
      </c>
      <c r="W1768" t="n">
        <v>0</v>
      </c>
      <c r="X1768" t="n">
        <v>0</v>
      </c>
      <c r="Y1768" t="n">
        <v>-22.82607512520868</v>
      </c>
      <c r="Z1768" t="n">
        <v>83.06109383251631</v>
      </c>
      <c r="AA1768" t="n">
        <v>1717.614657210402</v>
      </c>
      <c r="AB1768" t="b">
        <v>0</v>
      </c>
      <c r="AC1768" t="b">
        <v>1</v>
      </c>
      <c r="AD1768" t="n">
        <v>87.75235818960411</v>
      </c>
      <c r="AE1768" t="n">
        <v>-0</v>
      </c>
      <c r="AF1768" t="n">
        <v>0</v>
      </c>
      <c r="AG1768" t="n">
        <v>-0.02294824620260677</v>
      </c>
      <c r="AH1768" t="b">
        <v>0</v>
      </c>
      <c r="AI1768" t="b">
        <v>0</v>
      </c>
      <c r="AJ1768" t="n">
        <v>1717.614657210402</v>
      </c>
      <c r="AK1768" t="n">
        <v>0</v>
      </c>
      <c r="AL1768" t="n">
        <v>5.165650427425671</v>
      </c>
      <c r="AM1768" t="n">
        <v>0</v>
      </c>
      <c r="AN1768" t="n">
        <v>5.1665269342542</v>
      </c>
      <c r="AO1768" t="n">
        <v>0</v>
      </c>
      <c r="AP1768" t="n">
        <v>1</v>
      </c>
      <c r="AQ1768" t="n">
        <v>3</v>
      </c>
      <c r="AR1768" t="n">
        <v>0</v>
      </c>
      <c r="AS1768" t="n">
        <v>0</v>
      </c>
      <c r="AT1768" t="n">
        <v>1.80287437690909</v>
      </c>
      <c r="AU1768" t="n">
        <v>0.573737470110032</v>
      </c>
      <c r="AV1768" t="n">
        <v>1.80287437690909</v>
      </c>
    </row>
    <row r="1769" spans="1:48">
      <c r="A1769" t="n">
        <v>1766</v>
      </c>
      <c r="B1769" t="n">
        <v>0</v>
      </c>
      <c r="C1769" t="n">
        <v>0</v>
      </c>
      <c r="D1769" t="n">
        <v>0</v>
      </c>
      <c r="E1769" t="n">
        <v>80.40000000000001</v>
      </c>
      <c r="F1769" t="n">
        <v>-0.3020526096384781</v>
      </c>
      <c r="G1769" t="n">
        <v>569.4009501454974</v>
      </c>
      <c r="H1769" t="n">
        <v>2102.228307937176</v>
      </c>
      <c r="I1769" t="n">
        <v>-0.6274802262892661</v>
      </c>
      <c r="J1769" t="n">
        <v>-0.6274802262892661</v>
      </c>
      <c r="K1769" t="n">
        <v>-10.52333119720005</v>
      </c>
      <c r="L1769" t="n">
        <v>6</v>
      </c>
      <c r="M1769" t="n">
        <v>-2.850306391440968</v>
      </c>
      <c r="N1769" t="n">
        <v>1698.600472813239</v>
      </c>
      <c r="O1769" t="b">
        <v>0</v>
      </c>
      <c r="P1769" t="n">
        <v>-0.6274802262892661</v>
      </c>
      <c r="Q1769" t="n">
        <v>0</v>
      </c>
      <c r="R1769" t="n">
        <v>0</v>
      </c>
      <c r="S1769" t="n">
        <v>60.16997627980583</v>
      </c>
      <c r="T1769" t="n">
        <v>0.322763421817864</v>
      </c>
      <c r="U1769" t="n">
        <v>0.05741219743225189</v>
      </c>
      <c r="V1769" t="n">
        <v>3.173069813258832</v>
      </c>
      <c r="W1769" t="n">
        <v>0</v>
      </c>
      <c r="X1769" t="n">
        <v>0</v>
      </c>
      <c r="Y1769" t="n">
        <v>-22.82607512520868</v>
      </c>
      <c r="Z1769" t="n">
        <v>83.04352546823989</v>
      </c>
      <c r="AA1769" t="n">
        <v>1698.600472813239</v>
      </c>
      <c r="AB1769" t="b">
        <v>0</v>
      </c>
      <c r="AC1769" t="b">
        <v>1</v>
      </c>
      <c r="AD1769" t="n">
        <v>87.74330022328458</v>
      </c>
      <c r="AE1769" t="n">
        <v>-0</v>
      </c>
      <c r="AF1769" t="n">
        <v>0</v>
      </c>
      <c r="AG1769" t="n">
        <v>-0.02628997750803064</v>
      </c>
      <c r="AH1769" t="b">
        <v>0</v>
      </c>
      <c r="AI1769" t="b">
        <v>0</v>
      </c>
      <c r="AJ1769" t="n">
        <v>1698.600472813239</v>
      </c>
      <c r="AK1769" t="n">
        <v>0</v>
      </c>
      <c r="AL1769" t="n">
        <v>0.05741219743225189</v>
      </c>
      <c r="AM1769" t="n">
        <v>0</v>
      </c>
      <c r="AN1769" t="n">
        <v>0.0590693431549396</v>
      </c>
      <c r="AO1769" t="n">
        <v>0</v>
      </c>
      <c r="AP1769" t="n">
        <v>1</v>
      </c>
      <c r="AQ1769" t="n">
        <v>3</v>
      </c>
      <c r="AR1769" t="n">
        <v>0</v>
      </c>
      <c r="AS1769" t="n">
        <v>0</v>
      </c>
      <c r="AT1769" t="n">
        <v>0.9828628706854433</v>
      </c>
      <c r="AU1769" t="n">
        <v>0.3127812254223327</v>
      </c>
      <c r="AV1769" t="n">
        <v>0.9828628706854433</v>
      </c>
    </row>
    <row r="1770" spans="1:48">
      <c r="A1770" t="n">
        <v>1767</v>
      </c>
      <c r="B1770" t="n">
        <v>0</v>
      </c>
      <c r="C1770" t="n">
        <v>0</v>
      </c>
      <c r="D1770" t="n">
        <v>0</v>
      </c>
      <c r="E1770" t="n">
        <v>79.09999999999999</v>
      </c>
      <c r="F1770" t="n">
        <v>-0.4114058410413843</v>
      </c>
      <c r="G1770" t="n">
        <v>560.1942183645378</v>
      </c>
      <c r="H1770" t="n">
        <v>2068.237054201874</v>
      </c>
      <c r="I1770" t="n">
        <v>-6.854088694662665</v>
      </c>
      <c r="J1770" t="n">
        <v>-6.854088694662665</v>
      </c>
      <c r="K1770" t="n">
        <v>-116.8375603015572</v>
      </c>
      <c r="L1770" t="n">
        <v>6</v>
      </c>
      <c r="M1770" t="n">
        <v>-31.6461430935962</v>
      </c>
      <c r="N1770" t="n">
        <v>1671.135539795114</v>
      </c>
      <c r="O1770" t="b">
        <v>0</v>
      </c>
      <c r="P1770" t="n">
        <v>-6.854088694662665</v>
      </c>
      <c r="Q1770" t="n">
        <v>0</v>
      </c>
      <c r="R1770" t="n">
        <v>0.8751391708979022</v>
      </c>
      <c r="S1770" t="n">
        <v>60.16997627980583</v>
      </c>
      <c r="T1770" t="n">
        <v>-34.27571711515613</v>
      </c>
      <c r="U1770" t="n">
        <v>-5.99828149750777</v>
      </c>
      <c r="V1770" t="n">
        <v>-2.629574021559925</v>
      </c>
      <c r="W1770" t="n">
        <v>-50.88601317464887</v>
      </c>
      <c r="X1770" t="n">
        <v>2</v>
      </c>
      <c r="Y1770" t="n">
        <v>28.05993804944019</v>
      </c>
      <c r="Z1770" t="n">
        <v>83.01469108527694</v>
      </c>
      <c r="AA1770" t="n">
        <v>1671.135539795114</v>
      </c>
      <c r="AB1770" t="b">
        <v>0</v>
      </c>
      <c r="AC1770" t="b">
        <v>1</v>
      </c>
      <c r="AD1770" t="n">
        <v>87.74433868815049</v>
      </c>
      <c r="AE1770" t="n">
        <v>1.063289827529976</v>
      </c>
      <c r="AF1770" t="n">
        <v>0</v>
      </c>
      <c r="AG1770" t="n">
        <v>-0.03012164695535108</v>
      </c>
      <c r="AH1770" t="b">
        <v>0</v>
      </c>
      <c r="AI1770" t="b">
        <v>0</v>
      </c>
      <c r="AJ1770" t="n">
        <v>1671.135539795114</v>
      </c>
      <c r="AK1770" t="n">
        <v>0</v>
      </c>
      <c r="AL1770" t="n">
        <v>-5.99828149750777</v>
      </c>
      <c r="AM1770" t="n">
        <v>0</v>
      </c>
      <c r="AN1770" t="n">
        <v>-4.931910200658746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 spans="1:48">
      <c r="A1771" t="n">
        <v>1768</v>
      </c>
      <c r="B1771" t="n">
        <v>0</v>
      </c>
      <c r="C1771" t="n">
        <v>0</v>
      </c>
      <c r="D1771" t="n">
        <v>0</v>
      </c>
      <c r="E1771" t="n">
        <v>77.40000000000001</v>
      </c>
      <c r="F1771" t="n">
        <v>-0.5523240261959881</v>
      </c>
      <c r="G1771" t="n">
        <v>548.1546460355909</v>
      </c>
      <c r="H1771" t="n">
        <v>2023.786953163402</v>
      </c>
      <c r="I1771" t="n">
        <v>-14.57063785965836</v>
      </c>
      <c r="J1771" t="n">
        <v>-14.57063785965836</v>
      </c>
      <c r="K1771" t="n">
        <v>-253.832277749149</v>
      </c>
      <c r="L1771" t="n">
        <v>6</v>
      </c>
      <c r="M1771" t="n">
        <v>-68.75197122132963</v>
      </c>
      <c r="N1771" t="n">
        <v>1635.219858156029</v>
      </c>
      <c r="O1771" t="b">
        <v>0</v>
      </c>
      <c r="P1771" t="n">
        <v>-14.57063785965836</v>
      </c>
      <c r="Q1771" t="n">
        <v>0</v>
      </c>
      <c r="R1771" t="n">
        <v>0.9267954964637261</v>
      </c>
      <c r="S1771" t="n">
        <v>60.19361780779234</v>
      </c>
      <c r="T1771" t="n">
        <v>-78.86016992689602</v>
      </c>
      <c r="U1771" t="n">
        <v>-13.50400154893524</v>
      </c>
      <c r="V1771" t="n">
        <v>-10.10819870556639</v>
      </c>
      <c r="W1771" t="n">
        <v>-55.06723040370957</v>
      </c>
      <c r="X1771" t="n">
        <v>2</v>
      </c>
      <c r="Y1771" t="n">
        <v>32.24115527850088</v>
      </c>
      <c r="Z1771" t="n">
        <v>82.95476665119405</v>
      </c>
      <c r="AA1771" t="n">
        <v>1635.219858156029</v>
      </c>
      <c r="AB1771" t="b">
        <v>0</v>
      </c>
      <c r="AC1771" t="b">
        <v>1</v>
      </c>
      <c r="AD1771" t="n">
        <v>87.75630319079492</v>
      </c>
      <c r="AE1771" t="n">
        <v>1.150658545749155</v>
      </c>
      <c r="AF1771" t="n">
        <v>0</v>
      </c>
      <c r="AG1771" t="n">
        <v>-0.03120523486394527</v>
      </c>
      <c r="AH1771" t="b">
        <v>0</v>
      </c>
      <c r="AI1771" t="b">
        <v>0</v>
      </c>
      <c r="AJ1771" t="n">
        <v>1635.219858156029</v>
      </c>
      <c r="AK1771" t="n">
        <v>0</v>
      </c>
      <c r="AL1771" t="n">
        <v>-13.50400154893524</v>
      </c>
      <c r="AM1771" t="n">
        <v>6.759427798673427</v>
      </c>
      <c r="AN1771" t="n">
        <v>-5.588437036834346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 spans="1:48">
      <c r="A1772" t="n">
        <v>1769</v>
      </c>
      <c r="B1772" t="n">
        <v>0</v>
      </c>
      <c r="C1772" t="n">
        <v>0</v>
      </c>
      <c r="D1772" t="n">
        <v>0</v>
      </c>
      <c r="E1772" t="n">
        <v>75.09999999999999</v>
      </c>
      <c r="F1772" t="n">
        <v>-0.7126313875079937</v>
      </c>
      <c r="G1772" t="n">
        <v>531.8658128846623</v>
      </c>
      <c r="H1772" t="n">
        <v>1963.648581170173</v>
      </c>
      <c r="I1772" t="n">
        <v>-22.88344727492493</v>
      </c>
      <c r="J1772" t="n">
        <v>-22.88344727492493</v>
      </c>
      <c r="K1772" t="n">
        <v>-410.857061374259</v>
      </c>
      <c r="L1772" t="n">
        <v>6</v>
      </c>
      <c r="M1772" t="n">
        <v>-111.2830610439488</v>
      </c>
      <c r="N1772" t="n">
        <v>1586.6280535855</v>
      </c>
      <c r="O1772" t="b">
        <v>0</v>
      </c>
      <c r="P1772" t="n">
        <v>-22.88344727492493</v>
      </c>
      <c r="Q1772" t="n">
        <v>0</v>
      </c>
      <c r="R1772" t="n">
        <v>0.9436931387273803</v>
      </c>
      <c r="S1772" t="n">
        <v>60.22308345411458</v>
      </c>
      <c r="T1772" t="n">
        <v>-129.9716103511816</v>
      </c>
      <c r="U1772" t="n">
        <v>-21.59495218377642</v>
      </c>
      <c r="V1772" t="n">
        <v>-18.68854930723275</v>
      </c>
      <c r="W1772" t="n">
        <v>-52.40273418476071</v>
      </c>
      <c r="X1772" t="n">
        <v>2</v>
      </c>
      <c r="Y1772" t="n">
        <v>29.57665905955203</v>
      </c>
      <c r="Z1772" t="n">
        <v>82.88269718283436</v>
      </c>
      <c r="AA1772" t="n">
        <v>1586.6280535855</v>
      </c>
      <c r="AB1772" t="b">
        <v>0</v>
      </c>
      <c r="AC1772" t="b">
        <v>1</v>
      </c>
      <c r="AD1772" t="n">
        <v>87.76856863014771</v>
      </c>
      <c r="AE1772" t="n">
        <v>1.094982505353209</v>
      </c>
      <c r="AF1772" t="n">
        <v>0</v>
      </c>
      <c r="AG1772" t="n">
        <v>-0.03931278486869472</v>
      </c>
      <c r="AH1772" t="b">
        <v>0</v>
      </c>
      <c r="AI1772" t="b">
        <v>0</v>
      </c>
      <c r="AJ1772" t="n">
        <v>1586.6280535855</v>
      </c>
      <c r="AK1772" t="n">
        <v>0</v>
      </c>
      <c r="AL1772" t="n">
        <v>-21.59495218377642</v>
      </c>
      <c r="AM1772" t="n">
        <v>15.10991128815378</v>
      </c>
      <c r="AN1772" t="n">
        <v>-5.38115294393739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 spans="1:48">
      <c r="A1773" t="n">
        <v>1770</v>
      </c>
      <c r="B1773" t="n">
        <v>0</v>
      </c>
      <c r="C1773" t="n">
        <v>0</v>
      </c>
      <c r="D1773" t="n">
        <v>0</v>
      </c>
      <c r="E1773" t="n">
        <v>72.3</v>
      </c>
      <c r="F1773" t="n">
        <v>-0.8471504237720353</v>
      </c>
      <c r="G1773" t="n">
        <v>512.0359290487495</v>
      </c>
      <c r="H1773" t="n">
        <v>1890.436650047983</v>
      </c>
      <c r="I1773" t="n">
        <v>-29.2503243753287</v>
      </c>
      <c r="J1773" t="n">
        <v>-29.2503243753287</v>
      </c>
      <c r="K1773" t="n">
        <v>-545.5086388203471</v>
      </c>
      <c r="L1773" t="n">
        <v>6</v>
      </c>
      <c r="M1773" t="n">
        <v>-147.7542358668329</v>
      </c>
      <c r="N1773" t="n">
        <v>1527.472813238771</v>
      </c>
      <c r="O1773" t="b">
        <v>0</v>
      </c>
      <c r="P1773" t="n">
        <v>-29.2503243753287</v>
      </c>
      <c r="Q1773" t="n">
        <v>0</v>
      </c>
      <c r="R1773" t="n">
        <v>0.9505388578152247</v>
      </c>
      <c r="S1773" t="n">
        <v>60.25867791143995</v>
      </c>
      <c r="T1773" t="n">
        <v>-173.8194834136394</v>
      </c>
      <c r="U1773" t="n">
        <v>-27.80356992244977</v>
      </c>
      <c r="V1773" t="n">
        <v>-26.06524754680652</v>
      </c>
      <c r="W1773" t="n">
        <v>-51.97980428039856</v>
      </c>
      <c r="X1773" t="n">
        <v>2</v>
      </c>
      <c r="Y1773" t="n">
        <v>29.15372915518988</v>
      </c>
      <c r="Z1773" t="n">
        <v>82.86000579094295</v>
      </c>
      <c r="AA1773" t="n">
        <v>1527.472813238771</v>
      </c>
      <c r="AB1773" t="b">
        <v>0</v>
      </c>
      <c r="AC1773" t="b">
        <v>1</v>
      </c>
      <c r="AD1773" t="n">
        <v>87.78022148495222</v>
      </c>
      <c r="AE1773" t="n">
        <v>1.08614516406803</v>
      </c>
      <c r="AF1773" t="n">
        <v>0</v>
      </c>
      <c r="AG1773" t="n">
        <v>-0.04433108124860946</v>
      </c>
      <c r="AH1773" t="b">
        <v>0</v>
      </c>
      <c r="AI1773" t="b">
        <v>0</v>
      </c>
      <c r="AJ1773" t="n">
        <v>1527.472813238771</v>
      </c>
      <c r="AK1773" t="n">
        <v>0</v>
      </c>
      <c r="AL1773" t="n">
        <v>-27.80356992244977</v>
      </c>
      <c r="AM1773" t="n">
        <v>21.57126849255827</v>
      </c>
      <c r="AN1773" t="n">
        <v>-5.133830388547283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 spans="1:48">
      <c r="A1774" t="n">
        <v>1771</v>
      </c>
      <c r="B1774" t="n">
        <v>0</v>
      </c>
      <c r="C1774" t="n">
        <v>0</v>
      </c>
      <c r="D1774" t="n">
        <v>0</v>
      </c>
      <c r="E1774" t="n">
        <v>69.09999999999999</v>
      </c>
      <c r="F1774" t="n">
        <v>-0.8987669174038722</v>
      </c>
      <c r="G1774" t="n">
        <v>489.3732046648491</v>
      </c>
      <c r="H1774" t="n">
        <v>1806.765871622623</v>
      </c>
      <c r="I1774" t="n">
        <v>-30.96990194264944</v>
      </c>
      <c r="J1774" t="n">
        <v>-30.96990194264944</v>
      </c>
      <c r="K1774" t="n">
        <v>-604.3256476969909</v>
      </c>
      <c r="L1774" t="n">
        <v>6</v>
      </c>
      <c r="M1774" t="n">
        <v>-163.6851700154363</v>
      </c>
      <c r="N1774" t="n">
        <v>1459.866824271079</v>
      </c>
      <c r="O1774" t="b">
        <v>0</v>
      </c>
      <c r="P1774" t="n">
        <v>-30.96990194264944</v>
      </c>
      <c r="Q1774" t="n">
        <v>0</v>
      </c>
      <c r="R1774" t="n">
        <v>0.9527890772294589</v>
      </c>
      <c r="S1774" t="n">
        <v>60.29864425666473</v>
      </c>
      <c r="T1774" t="n">
        <v>-193.0166362563795</v>
      </c>
      <c r="U1774" t="n">
        <v>-29.50778429382379</v>
      </c>
      <c r="V1774" t="n">
        <v>-29.33146624094323</v>
      </c>
      <c r="W1774" t="n">
        <v>-52.35239003476578</v>
      </c>
      <c r="X1774" t="n">
        <v>2</v>
      </c>
      <c r="Y1774" t="n">
        <v>29.5263149095571</v>
      </c>
      <c r="Z1774" t="n">
        <v>82.83731439905154</v>
      </c>
      <c r="AA1774" t="n">
        <v>1459.866824271079</v>
      </c>
      <c r="AB1774" t="b">
        <v>0</v>
      </c>
      <c r="AC1774" t="b">
        <v>1</v>
      </c>
      <c r="AD1774" t="n">
        <v>87.79186435083808</v>
      </c>
      <c r="AE1774" t="n">
        <v>1.093930538039882</v>
      </c>
      <c r="AF1774" t="n">
        <v>0</v>
      </c>
      <c r="AG1774" t="n">
        <v>-0.04506927570114821</v>
      </c>
      <c r="AH1774" t="b">
        <v>0</v>
      </c>
      <c r="AI1774" t="b">
        <v>0</v>
      </c>
      <c r="AJ1774" t="n">
        <v>1459.866824271079</v>
      </c>
      <c r="AK1774" t="n">
        <v>0</v>
      </c>
      <c r="AL1774" t="n">
        <v>-29.50778429382379</v>
      </c>
      <c r="AM1774" t="n">
        <v>23.54214896413019</v>
      </c>
      <c r="AN1774" t="n">
        <v>-4.857680682397251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 spans="1:48">
      <c r="A1775" t="n">
        <v>1772</v>
      </c>
      <c r="B1775" t="n">
        <v>0</v>
      </c>
      <c r="C1775" t="n">
        <v>0</v>
      </c>
      <c r="D1775" t="n">
        <v>0</v>
      </c>
      <c r="E1775" t="n">
        <v>65.90000000000001</v>
      </c>
      <c r="F1775" t="n">
        <v>-0.8911152399458029</v>
      </c>
      <c r="G1775" t="n">
        <v>466.7104802809488</v>
      </c>
      <c r="H1775" t="n">
        <v>1723.095093197263</v>
      </c>
      <c r="I1775" t="n">
        <v>-29.70456973301885</v>
      </c>
      <c r="J1775" t="n">
        <v>-29.70456973301885</v>
      </c>
      <c r="K1775" t="n">
        <v>-607.780965524742</v>
      </c>
      <c r="L1775" t="n">
        <v>6</v>
      </c>
      <c r="M1775" t="n">
        <v>-164.6210632515553</v>
      </c>
      <c r="N1775" t="n">
        <v>1392.260835303389</v>
      </c>
      <c r="O1775" t="b">
        <v>0</v>
      </c>
      <c r="P1775" t="n">
        <v>-29.70456973301885</v>
      </c>
      <c r="Q1775" t="n">
        <v>0</v>
      </c>
      <c r="R1775" t="n">
        <v>0.9532353170963078</v>
      </c>
      <c r="S1775" t="n">
        <v>60.33903500755956</v>
      </c>
      <c r="T1775" t="n">
        <v>-194.2111527590688</v>
      </c>
      <c r="U1775" t="n">
        <v>-28.31544494866361</v>
      </c>
      <c r="V1775" t="n">
        <v>-29.5900895075136</v>
      </c>
      <c r="W1775" t="n">
        <v>-52.35239003476578</v>
      </c>
      <c r="X1775" t="n">
        <v>2</v>
      </c>
      <c r="Y1775" t="n">
        <v>29.5263149095571</v>
      </c>
      <c r="Z1775" t="n">
        <v>82.82150097274547</v>
      </c>
      <c r="AA1775" t="n">
        <v>1392.260835303389</v>
      </c>
      <c r="AB1775" t="b">
        <v>0</v>
      </c>
      <c r="AC1775" t="b">
        <v>1</v>
      </c>
      <c r="AD1775" t="n">
        <v>87.80358114246886</v>
      </c>
      <c r="AE1775" t="n">
        <v>1.093930538039882</v>
      </c>
      <c r="AF1775" t="n">
        <v>0</v>
      </c>
      <c r="AG1775" t="n">
        <v>-0.04503411120863321</v>
      </c>
      <c r="AH1775" t="b">
        <v>0</v>
      </c>
      <c r="AI1775" t="b">
        <v>0</v>
      </c>
      <c r="AJ1775" t="n">
        <v>1392.260835303389</v>
      </c>
      <c r="AK1775" t="n">
        <v>0</v>
      </c>
      <c r="AL1775" t="n">
        <v>-28.31544494866361</v>
      </c>
      <c r="AM1775" t="n">
        <v>22.61931587647892</v>
      </c>
      <c r="AN1775" t="n">
        <v>-4.588174424888343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 spans="1:48">
      <c r="A1776" t="n">
        <v>1773</v>
      </c>
      <c r="B1776" t="n">
        <v>0</v>
      </c>
      <c r="C1776" t="n">
        <v>0</v>
      </c>
      <c r="D1776" t="n">
        <v>0</v>
      </c>
      <c r="E1776" t="n">
        <v>62.7</v>
      </c>
      <c r="F1776" t="n">
        <v>-0.8701054561462414</v>
      </c>
      <c r="G1776" t="n">
        <v>444.0477558970484</v>
      </c>
      <c r="H1776" t="n">
        <v>1639.424314771903</v>
      </c>
      <c r="I1776" t="n">
        <v>-27.82803054837851</v>
      </c>
      <c r="J1776" t="n">
        <v>-27.82803054837851</v>
      </c>
      <c r="K1776" t="n">
        <v>-598.4449050088506</v>
      </c>
      <c r="L1776" t="n">
        <v>6</v>
      </c>
      <c r="M1776" t="n">
        <v>-162.0923361345749</v>
      </c>
      <c r="N1776" t="n">
        <v>1324.654846335697</v>
      </c>
      <c r="O1776" t="b">
        <v>0</v>
      </c>
      <c r="P1776" t="n">
        <v>-27.82803054837851</v>
      </c>
      <c r="Q1776" t="n">
        <v>0</v>
      </c>
      <c r="R1776" t="n">
        <v>0.9533249518028782</v>
      </c>
      <c r="S1776" t="n">
        <v>60.37740934301183</v>
      </c>
      <c r="T1776" t="n">
        <v>-191.2458768974128</v>
      </c>
      <c r="U1776" t="n">
        <v>-26.52915588130196</v>
      </c>
      <c r="V1776" t="n">
        <v>-29.15354076283791</v>
      </c>
      <c r="W1776" t="n">
        <v>-53.31603270320161</v>
      </c>
      <c r="X1776" t="n">
        <v>2</v>
      </c>
      <c r="Y1776" t="n">
        <v>30.48995757799293</v>
      </c>
      <c r="Z1776" t="n">
        <v>82.76674917779243</v>
      </c>
      <c r="AA1776" t="n">
        <v>1324.654846335697</v>
      </c>
      <c r="AB1776" t="b">
        <v>0</v>
      </c>
      <c r="AC1776" t="b">
        <v>1</v>
      </c>
      <c r="AD1776" t="n">
        <v>87.81548913304178</v>
      </c>
      <c r="AE1776" t="n">
        <v>1.114066354992272</v>
      </c>
      <c r="AF1776" t="n">
        <v>0</v>
      </c>
      <c r="AG1776" t="n">
        <v>-0.04020476368730286</v>
      </c>
      <c r="AH1776" t="b">
        <v>0</v>
      </c>
      <c r="AI1776" t="b">
        <v>0</v>
      </c>
      <c r="AJ1776" t="n">
        <v>1324.654846335697</v>
      </c>
      <c r="AK1776" t="n">
        <v>0</v>
      </c>
      <c r="AL1776" t="n">
        <v>-26.52915588130196</v>
      </c>
      <c r="AM1776" t="n">
        <v>21.07692426852959</v>
      </c>
      <c r="AN1776" t="n">
        <v>-4.325003959932975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 spans="1:48">
      <c r="A1777" t="n">
        <v>1774</v>
      </c>
      <c r="B1777" t="n">
        <v>0</v>
      </c>
      <c r="C1777" t="n">
        <v>0</v>
      </c>
      <c r="D1777" t="n">
        <v>0</v>
      </c>
      <c r="E1777" t="n">
        <v>59.7</v>
      </c>
      <c r="F1777" t="n">
        <v>-0.7951296021359164</v>
      </c>
      <c r="G1777" t="n">
        <v>422.8014517871417</v>
      </c>
      <c r="H1777" t="n">
        <v>1560.982959998127</v>
      </c>
      <c r="I1777" t="n">
        <v>-23.82325822960953</v>
      </c>
      <c r="J1777" t="n">
        <v>-23.82325822960953</v>
      </c>
      <c r="K1777" t="n">
        <v>-538.0666445354448</v>
      </c>
      <c r="L1777" t="n">
        <v>6</v>
      </c>
      <c r="M1777" t="n">
        <v>-145.7385277723307</v>
      </c>
      <c r="N1777" t="n">
        <v>1261.274231678487</v>
      </c>
      <c r="O1777" t="b">
        <v>0</v>
      </c>
      <c r="P1777" t="n">
        <v>-23.82325822960953</v>
      </c>
      <c r="Q1777" t="n">
        <v>0</v>
      </c>
      <c r="R1777" t="n">
        <v>0.9518096313773907</v>
      </c>
      <c r="S1777" t="n">
        <v>60.41329053435346</v>
      </c>
      <c r="T1777" t="n">
        <v>-171.6773940550317</v>
      </c>
      <c r="U1777" t="n">
        <v>-22.67520663373304</v>
      </c>
      <c r="V1777" t="n">
        <v>-25.9388662827011</v>
      </c>
      <c r="W1777" t="n">
        <v>-53.63429254319232</v>
      </c>
      <c r="X1777" t="n">
        <v>2</v>
      </c>
      <c r="Y1777" t="n">
        <v>30.80821741798364</v>
      </c>
      <c r="Z1777" t="n">
        <v>82.7119973828394</v>
      </c>
      <c r="AA1777" t="n">
        <v>1261.274231678487</v>
      </c>
      <c r="AB1777" t="b">
        <v>0</v>
      </c>
      <c r="AC1777" t="b">
        <v>1</v>
      </c>
      <c r="AD1777" t="n">
        <v>87.8276514693505</v>
      </c>
      <c r="AE1777" t="n">
        <v>1.120716560604019</v>
      </c>
      <c r="AF1777" t="n">
        <v>0</v>
      </c>
      <c r="AG1777" t="n">
        <v>-0.04479811545832191</v>
      </c>
      <c r="AH1777" t="b">
        <v>0</v>
      </c>
      <c r="AI1777" t="b">
        <v>0</v>
      </c>
      <c r="AJ1777" t="n">
        <v>1261.274231678487</v>
      </c>
      <c r="AK1777" t="n">
        <v>0</v>
      </c>
      <c r="AL1777" t="n">
        <v>-22.67520663373304</v>
      </c>
      <c r="AM1777" t="n">
        <v>17.45960372634404</v>
      </c>
      <c r="AN1777" t="n">
        <v>-4.083762242543224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 spans="1:48">
      <c r="A1778" t="n">
        <v>1775</v>
      </c>
      <c r="B1778" t="n">
        <v>0</v>
      </c>
      <c r="C1778" t="n">
        <v>0</v>
      </c>
      <c r="D1778" t="n">
        <v>0</v>
      </c>
      <c r="E1778" t="n">
        <v>57</v>
      </c>
      <c r="F1778" t="n">
        <v>-0.6993761353100956</v>
      </c>
      <c r="G1778" t="n">
        <v>403.6797780882258</v>
      </c>
      <c r="H1778" t="n">
        <v>1490.38574070173</v>
      </c>
      <c r="I1778" t="n">
        <v>-19.32747891590893</v>
      </c>
      <c r="J1778" t="n">
        <v>-19.32747891590893</v>
      </c>
      <c r="K1778" t="n">
        <v>-457.2035520142909</v>
      </c>
      <c r="L1778" t="n">
        <v>6</v>
      </c>
      <c r="M1778" t="n">
        <v>-123.8362816940116</v>
      </c>
      <c r="N1778" t="n">
        <v>1204.231678486998</v>
      </c>
      <c r="O1778" t="b">
        <v>0</v>
      </c>
      <c r="P1778" t="n">
        <v>-19.32747891590893</v>
      </c>
      <c r="Q1778" t="n">
        <v>0</v>
      </c>
      <c r="R1778" t="n">
        <v>0.9489605359513766</v>
      </c>
      <c r="S1778" t="n">
        <v>60.44500526405439</v>
      </c>
      <c r="T1778" t="n">
        <v>-145.4402775328898</v>
      </c>
      <c r="U1778" t="n">
        <v>-18.34101475062987</v>
      </c>
      <c r="V1778" t="n">
        <v>-21.60399583887815</v>
      </c>
      <c r="W1778" t="n">
        <v>-50.88044946903978</v>
      </c>
      <c r="X1778" t="n">
        <v>2</v>
      </c>
      <c r="Y1778" t="n">
        <v>28.0543743438311</v>
      </c>
      <c r="Z1778" t="n">
        <v>82.66989581218822</v>
      </c>
      <c r="AA1778" t="n">
        <v>1204.231678486998</v>
      </c>
      <c r="AB1778" t="b">
        <v>0</v>
      </c>
      <c r="AC1778" t="b">
        <v>1</v>
      </c>
      <c r="AD1778" t="n">
        <v>87.83933055501753</v>
      </c>
      <c r="AE1778" t="n">
        <v>1.063173570994861</v>
      </c>
      <c r="AF1778" t="n">
        <v>0</v>
      </c>
      <c r="AG1778" t="n">
        <v>-0.04874480868917047</v>
      </c>
      <c r="AH1778" t="b">
        <v>0</v>
      </c>
      <c r="AI1778" t="b">
        <v>0</v>
      </c>
      <c r="AJ1778" t="n">
        <v>1204.231678486998</v>
      </c>
      <c r="AK1778" t="n">
        <v>0</v>
      </c>
      <c r="AL1778" t="n">
        <v>-18.34101475062987</v>
      </c>
      <c r="AM1778" t="n">
        <v>13.397970622198</v>
      </c>
      <c r="AN1778" t="n">
        <v>-3.870965111104961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 spans="1:48">
      <c r="A1779" t="n">
        <v>1776</v>
      </c>
      <c r="B1779" t="n">
        <v>0</v>
      </c>
      <c r="C1779" t="n">
        <v>0</v>
      </c>
      <c r="D1779" t="n">
        <v>0</v>
      </c>
      <c r="E1779" t="n">
        <v>54.6</v>
      </c>
      <c r="F1779" t="n">
        <v>-0.6573658566236986</v>
      </c>
      <c r="G1779" t="n">
        <v>386.6827348003005</v>
      </c>
      <c r="H1779" t="n">
        <v>1427.632656882709</v>
      </c>
      <c r="I1779" t="n">
        <v>-17.21174635023557</v>
      </c>
      <c r="J1779" t="n">
        <v>-17.21174635023557</v>
      </c>
      <c r="K1779" t="n">
        <v>-425.051485005958</v>
      </c>
      <c r="L1779" t="n">
        <v>6</v>
      </c>
      <c r="M1779" t="n">
        <v>-115.1277044978218</v>
      </c>
      <c r="N1779" t="n">
        <v>1153.527186761229</v>
      </c>
      <c r="O1779" t="b">
        <v>0</v>
      </c>
      <c r="P1779" t="n">
        <v>-17.21174635023557</v>
      </c>
      <c r="Q1779" t="n">
        <v>0</v>
      </c>
      <c r="R1779" t="n">
        <v>0.9477291613962135</v>
      </c>
      <c r="S1779" t="n">
        <v>60.47225616852057</v>
      </c>
      <c r="T1779" t="n">
        <v>-135.0369837093957</v>
      </c>
      <c r="U1779" t="n">
        <v>-16.31207393467309</v>
      </c>
      <c r="V1779" t="n">
        <v>-19.90927921157392</v>
      </c>
      <c r="W1779" t="n">
        <v>-50.88044946903978</v>
      </c>
      <c r="X1779" t="n">
        <v>2</v>
      </c>
      <c r="Y1779" t="n">
        <v>28.0543743438311</v>
      </c>
      <c r="Z1779" t="n">
        <v>82.60650777716401</v>
      </c>
      <c r="AA1779" t="n">
        <v>1153.527186761229</v>
      </c>
      <c r="AB1779" t="b">
        <v>0</v>
      </c>
      <c r="AC1779" t="b">
        <v>1</v>
      </c>
      <c r="AD1779" t="n">
        <v>87.85046324324921</v>
      </c>
      <c r="AE1779" t="n">
        <v>1.063173570994861</v>
      </c>
      <c r="AF1779" t="n">
        <v>0</v>
      </c>
      <c r="AG1779" t="n">
        <v>-0.05039700825852667</v>
      </c>
      <c r="AH1779" t="b">
        <v>0</v>
      </c>
      <c r="AI1779" t="b">
        <v>0</v>
      </c>
      <c r="AJ1779" t="n">
        <v>1153.527186761229</v>
      </c>
      <c r="AK1779" t="n">
        <v>0</v>
      </c>
      <c r="AL1779" t="n">
        <v>-16.31207393467309</v>
      </c>
      <c r="AM1779" t="n">
        <v>11.55071909263764</v>
      </c>
      <c r="AN1779" t="n">
        <v>-3.685093081795514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 spans="1:48">
      <c r="A1780" t="n">
        <v>1777</v>
      </c>
      <c r="B1780" t="n">
        <v>0</v>
      </c>
      <c r="C1780" t="n">
        <v>0</v>
      </c>
      <c r="D1780" t="n">
        <v>0</v>
      </c>
      <c r="E1780" t="n">
        <v>52.2</v>
      </c>
      <c r="F1780" t="n">
        <v>-0.67116043819511</v>
      </c>
      <c r="G1780" t="n">
        <v>369.6856915123752</v>
      </c>
      <c r="H1780" t="n">
        <v>1364.879573063689</v>
      </c>
      <c r="I1780" t="n">
        <v>-17.20488716353974</v>
      </c>
      <c r="J1780" t="n">
        <v>-17.20488716353974</v>
      </c>
      <c r="K1780" t="n">
        <v>-444.4169033776065</v>
      </c>
      <c r="L1780" t="n">
        <v>5</v>
      </c>
      <c r="M1780" t="n">
        <v>-120.3729424099693</v>
      </c>
      <c r="N1780" t="n">
        <v>1364.879573063689</v>
      </c>
      <c r="O1780" t="b">
        <v>1</v>
      </c>
      <c r="P1780" t="n">
        <v>-17.20488716353974</v>
      </c>
      <c r="Q1780" t="n">
        <v>-30.02560088648473</v>
      </c>
      <c r="R1780" t="n">
        <v>1</v>
      </c>
      <c r="S1780" t="n">
        <v>60.49710946569068</v>
      </c>
      <c r="T1780" t="n">
        <v>-120.3729424099693</v>
      </c>
      <c r="U1780" t="n">
        <v>-17.20488716353974</v>
      </c>
      <c r="V1780" t="n">
        <v>0</v>
      </c>
      <c r="W1780" t="n">
        <v>-49.81484406105968</v>
      </c>
      <c r="X1780" t="n">
        <v>2</v>
      </c>
      <c r="Y1780" t="n">
        <v>26.988768935851</v>
      </c>
      <c r="Z1780" t="n">
        <v>82.55284994767449</v>
      </c>
      <c r="AA1780" t="n">
        <v>1364.879573063689</v>
      </c>
      <c r="AB1780" t="b">
        <v>0</v>
      </c>
      <c r="AC1780" t="b">
        <v>1</v>
      </c>
      <c r="AD1780" t="n">
        <v>87.86138450183645</v>
      </c>
      <c r="AE1780" t="n">
        <v>1.040907189335575</v>
      </c>
      <c r="AF1780" t="n">
        <v>0</v>
      </c>
      <c r="AG1780" t="n">
        <v>-0.04960862077284617</v>
      </c>
      <c r="AH1780" t="b">
        <v>0</v>
      </c>
      <c r="AI1780" t="b">
        <v>0</v>
      </c>
      <c r="AJ1780" t="n">
        <v>1334.853972177204</v>
      </c>
      <c r="AK1780" t="n">
        <v>0</v>
      </c>
      <c r="AL1780" t="n">
        <v>-16.82640170191774</v>
      </c>
      <c r="AM1780" t="n">
        <v>11.40483420068068</v>
      </c>
      <c r="AN1780" t="n">
        <v>-4.364312524257414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 spans="1:48">
      <c r="A1781" t="n">
        <v>1778</v>
      </c>
      <c r="B1781" t="n">
        <v>0</v>
      </c>
      <c r="C1781" t="n">
        <v>0</v>
      </c>
      <c r="D1781" t="n">
        <v>0</v>
      </c>
      <c r="E1781" t="n">
        <v>49.7</v>
      </c>
      <c r="F1781" t="n">
        <v>-0.7413257239291928</v>
      </c>
      <c r="G1781" t="n">
        <v>351.980438087453</v>
      </c>
      <c r="H1781" t="n">
        <v>1299.511777418877</v>
      </c>
      <c r="I1781" t="n">
        <v>-19.02249705629393</v>
      </c>
      <c r="J1781" t="n">
        <v>-19.02249705629393</v>
      </c>
      <c r="K1781" t="n">
        <v>-516.0839823219929</v>
      </c>
      <c r="L1781" t="n">
        <v>5</v>
      </c>
      <c r="M1781" t="n">
        <v>-139.7843939116991</v>
      </c>
      <c r="N1781" t="n">
        <v>1299.511777418877</v>
      </c>
      <c r="O1781" t="b">
        <v>0</v>
      </c>
      <c r="P1781" t="n">
        <v>-19.02249705629393</v>
      </c>
      <c r="Q1781" t="n">
        <v>0</v>
      </c>
      <c r="R1781" t="n">
        <v>1</v>
      </c>
      <c r="S1781" t="n">
        <v>60.49710946569068</v>
      </c>
      <c r="T1781" t="n">
        <v>-139.7843939116991</v>
      </c>
      <c r="U1781" t="n">
        <v>-19.02249705629393</v>
      </c>
      <c r="V1781" t="n">
        <v>0</v>
      </c>
      <c r="W1781" t="n">
        <v>-48.87290395144058</v>
      </c>
      <c r="X1781" t="n">
        <v>2</v>
      </c>
      <c r="Y1781" t="n">
        <v>26.0468288262319</v>
      </c>
      <c r="Z1781" t="n">
        <v>82.50170068309976</v>
      </c>
      <c r="AA1781" t="n">
        <v>1299.511777418877</v>
      </c>
      <c r="AB1781" t="b">
        <v>0</v>
      </c>
      <c r="AC1781" t="b">
        <v>1</v>
      </c>
      <c r="AD1781" t="n">
        <v>87.87190743790036</v>
      </c>
      <c r="AE1781" t="n">
        <v>1.021224858686818</v>
      </c>
      <c r="AF1781" t="n">
        <v>0</v>
      </c>
      <c r="AG1781" t="n">
        <v>-0.04675836225202484</v>
      </c>
      <c r="AH1781" t="b">
        <v>0</v>
      </c>
      <c r="AI1781" t="b">
        <v>0</v>
      </c>
      <c r="AJ1781" t="n">
        <v>1299.511777418877</v>
      </c>
      <c r="AK1781" t="n">
        <v>0</v>
      </c>
      <c r="AL1781" t="n">
        <v>-19.02249705629393</v>
      </c>
      <c r="AM1781" t="n">
        <v>13.76310856697817</v>
      </c>
      <c r="AN1781" t="n">
        <v>-4.228683570654349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 spans="1:48">
      <c r="A1782" t="n">
        <v>1779</v>
      </c>
      <c r="B1782" t="n">
        <v>0</v>
      </c>
      <c r="C1782" t="n">
        <v>0</v>
      </c>
      <c r="D1782" t="n">
        <v>0</v>
      </c>
      <c r="E1782" t="n">
        <v>46.8</v>
      </c>
      <c r="F1782" t="n">
        <v>-0.8635366660881232</v>
      </c>
      <c r="G1782" t="n">
        <v>331.4423441145432</v>
      </c>
      <c r="H1782" t="n">
        <v>1223.685134470894</v>
      </c>
      <c r="I1782" t="n">
        <v>-22.10095033662168</v>
      </c>
      <c r="J1782" t="n">
        <v>-22.10095033662168</v>
      </c>
      <c r="K1782" t="n">
        <v>-636.7578957056056</v>
      </c>
      <c r="L1782" t="n">
        <v>5</v>
      </c>
      <c r="M1782" t="n">
        <v>-172.4696358899257</v>
      </c>
      <c r="N1782" t="n">
        <v>1223.685134470894</v>
      </c>
      <c r="O1782" t="b">
        <v>0</v>
      </c>
      <c r="P1782" t="n">
        <v>-22.10095033662168</v>
      </c>
      <c r="Q1782" t="n">
        <v>0</v>
      </c>
      <c r="R1782" t="n">
        <v>1</v>
      </c>
      <c r="S1782" t="n">
        <v>60.49710946569068</v>
      </c>
      <c r="T1782" t="n">
        <v>-172.4696358899257</v>
      </c>
      <c r="U1782" t="n">
        <v>-22.10095033662168</v>
      </c>
      <c r="V1782" t="n">
        <v>0</v>
      </c>
      <c r="W1782" t="n">
        <v>-47.04498378287545</v>
      </c>
      <c r="X1782" t="n">
        <v>2</v>
      </c>
      <c r="Y1782" t="n">
        <v>24.21890865766677</v>
      </c>
      <c r="Z1782" t="n">
        <v>82.45599658207027</v>
      </c>
      <c r="AA1782" t="n">
        <v>1223.685134470894</v>
      </c>
      <c r="AB1782" t="b">
        <v>0</v>
      </c>
      <c r="AC1782" t="b">
        <v>1</v>
      </c>
      <c r="AD1782" t="n">
        <v>87.88188079851224</v>
      </c>
      <c r="AE1782" t="n">
        <v>0.9830295118809795</v>
      </c>
      <c r="AF1782" t="n">
        <v>0</v>
      </c>
      <c r="AG1782" t="n">
        <v>-0.04663923471797854</v>
      </c>
      <c r="AH1782" t="b">
        <v>0</v>
      </c>
      <c r="AI1782" t="b">
        <v>0</v>
      </c>
      <c r="AJ1782" t="n">
        <v>1223.685134470894</v>
      </c>
      <c r="AK1782" t="n">
        <v>0</v>
      </c>
      <c r="AL1782" t="n">
        <v>-22.10095033662168</v>
      </c>
      <c r="AM1782" t="n">
        <v>17.15467296954008</v>
      </c>
      <c r="AN1782" t="n">
        <v>-3.943088529755917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 spans="1:48">
      <c r="A1783" t="n">
        <v>1780</v>
      </c>
      <c r="B1783" t="n">
        <v>0</v>
      </c>
      <c r="C1783" t="n">
        <v>0</v>
      </c>
      <c r="D1783" t="n">
        <v>0</v>
      </c>
      <c r="E1783" t="n">
        <v>43.5</v>
      </c>
      <c r="F1783" t="n">
        <v>-0.9711942783849805</v>
      </c>
      <c r="G1783" t="n">
        <v>308.071409593646</v>
      </c>
      <c r="H1783" t="n">
        <v>1137.399644219741</v>
      </c>
      <c r="I1783" t="n">
        <v>-24.01994517045081</v>
      </c>
      <c r="J1783" t="n">
        <v>-24.01994517045081</v>
      </c>
      <c r="K1783" t="n">
        <v>-744.5467942090515</v>
      </c>
      <c r="L1783" t="n">
        <v>5</v>
      </c>
      <c r="M1783" t="n">
        <v>-201.6648955062436</v>
      </c>
      <c r="N1783" t="n">
        <v>1137.399644219741</v>
      </c>
      <c r="O1783" t="b">
        <v>0</v>
      </c>
      <c r="P1783" t="n">
        <v>-24.01994517045081</v>
      </c>
      <c r="Q1783" t="n">
        <v>0</v>
      </c>
      <c r="R1783" t="n">
        <v>1</v>
      </c>
      <c r="S1783" t="n">
        <v>60.49710946569068</v>
      </c>
      <c r="T1783" t="n">
        <v>-201.6648955062436</v>
      </c>
      <c r="U1783" t="n">
        <v>-24.01994517045081</v>
      </c>
      <c r="V1783" t="n">
        <v>0</v>
      </c>
      <c r="W1783" t="n">
        <v>-47.23693799879526</v>
      </c>
      <c r="X1783" t="n">
        <v>2</v>
      </c>
      <c r="Y1783" t="n">
        <v>24.41086287358658</v>
      </c>
      <c r="Z1783" t="n">
        <v>82.43589958701506</v>
      </c>
      <c r="AA1783" t="n">
        <v>1137.399644219741</v>
      </c>
      <c r="AB1783" t="b">
        <v>0</v>
      </c>
      <c r="AC1783" t="b">
        <v>1</v>
      </c>
      <c r="AD1783" t="n">
        <v>87.89152956270495</v>
      </c>
      <c r="AE1783" t="n">
        <v>0.9870404954972145</v>
      </c>
      <c r="AF1783" t="n">
        <v>0</v>
      </c>
      <c r="AG1783" t="n">
        <v>-0.04181525075506592</v>
      </c>
      <c r="AH1783" t="b">
        <v>0</v>
      </c>
      <c r="AI1783" t="b">
        <v>0</v>
      </c>
      <c r="AJ1783" t="n">
        <v>1137.399644219741</v>
      </c>
      <c r="AK1783" t="n">
        <v>0</v>
      </c>
      <c r="AL1783" t="n">
        <v>-24.01994517045081</v>
      </c>
      <c r="AM1783" t="n">
        <v>19.26792754914509</v>
      </c>
      <c r="AN1783" t="n">
        <v>-3.626598036006325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 spans="1:48">
      <c r="A1784" t="n">
        <v>1781</v>
      </c>
      <c r="B1784" t="n">
        <v>0</v>
      </c>
      <c r="C1784" t="n">
        <v>0</v>
      </c>
      <c r="D1784" t="n">
        <v>0</v>
      </c>
      <c r="E1784" t="n">
        <v>39.9</v>
      </c>
      <c r="F1784" t="n">
        <v>-1.001686220371953</v>
      </c>
      <c r="G1784" t="n">
        <v>282.575844661758</v>
      </c>
      <c r="H1784" t="n">
        <v>1043.270018491211</v>
      </c>
      <c r="I1784" t="n">
        <v>-23.11126205736496</v>
      </c>
      <c r="J1784" t="n">
        <v>-23.11126205736496</v>
      </c>
      <c r="K1784" t="n">
        <v>-781.0161414026047</v>
      </c>
      <c r="L1784" t="n">
        <v>3</v>
      </c>
      <c r="M1784" t="n">
        <v>-211.5428335326665</v>
      </c>
      <c r="N1784" t="n">
        <v>1693.227240011235</v>
      </c>
      <c r="O1784" t="b">
        <v>1</v>
      </c>
      <c r="P1784" t="n">
        <v>-23.11126205736496</v>
      </c>
      <c r="Q1784" t="n">
        <v>-44.81228176568466</v>
      </c>
      <c r="R1784" t="n">
        <v>0.9591366296760204</v>
      </c>
      <c r="S1784" t="n">
        <v>60.49710946569068</v>
      </c>
      <c r="T1784" t="n">
        <v>-125.0144672745762</v>
      </c>
      <c r="U1784" t="n">
        <v>-22.16685799726032</v>
      </c>
      <c r="V1784" t="n">
        <v>86.52836625809032</v>
      </c>
      <c r="W1784" t="n">
        <v>-42.86076362842781</v>
      </c>
      <c r="X1784" t="n">
        <v>2</v>
      </c>
      <c r="Y1784" t="n">
        <v>20.03468850321913</v>
      </c>
      <c r="Z1784" t="n">
        <v>82.3955394902282</v>
      </c>
      <c r="AA1784" t="n">
        <v>1693.227240011235</v>
      </c>
      <c r="AB1784" t="b">
        <v>0</v>
      </c>
      <c r="AC1784" t="b">
        <v>1</v>
      </c>
      <c r="AD1784" t="n">
        <v>87.90034812448606</v>
      </c>
      <c r="AE1784" t="n">
        <v>0.8955980459671483</v>
      </c>
      <c r="AF1784" t="n">
        <v>0</v>
      </c>
      <c r="AG1784" t="n">
        <v>-0.0374980448239895</v>
      </c>
      <c r="AH1784" t="b">
        <v>0</v>
      </c>
      <c r="AI1784" t="b">
        <v>0</v>
      </c>
      <c r="AJ1784" t="n">
        <v>1648.41495824555</v>
      </c>
      <c r="AK1784" t="n">
        <v>0</v>
      </c>
      <c r="AL1784" t="n">
        <v>-21.58019870962297</v>
      </c>
      <c r="AM1784" t="n">
        <v>14.91196275899794</v>
      </c>
      <c r="AN1784" t="n">
        <v>-5.645383914488821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 spans="1:48">
      <c r="A1785" t="n">
        <v>1782</v>
      </c>
      <c r="B1785" t="n">
        <v>0</v>
      </c>
      <c r="C1785" t="n">
        <v>0</v>
      </c>
      <c r="D1785" t="n">
        <v>0</v>
      </c>
      <c r="E1785" t="n">
        <v>36.4</v>
      </c>
      <c r="F1785" t="n">
        <v>-0.9387275067938718</v>
      </c>
      <c r="G1785" t="n">
        <v>257.788489866867</v>
      </c>
      <c r="H1785" t="n">
        <v>951.755104588473</v>
      </c>
      <c r="I1785" t="n">
        <v>-19.70982341425434</v>
      </c>
      <c r="J1785" t="n">
        <v>-19.70982341425434</v>
      </c>
      <c r="K1785" t="n">
        <v>-730.1138601185012</v>
      </c>
      <c r="L1785" t="n">
        <v>3</v>
      </c>
      <c r="M1785" t="n">
        <v>-197.7556500862679</v>
      </c>
      <c r="N1785" t="n">
        <v>1544.698534747092</v>
      </c>
      <c r="O1785" t="b">
        <v>0</v>
      </c>
      <c r="P1785" t="n">
        <v>-19.70982341425434</v>
      </c>
      <c r="Q1785" t="n">
        <v>0</v>
      </c>
      <c r="R1785" t="n">
        <v>0.958683166824071</v>
      </c>
      <c r="S1785" t="n">
        <v>60.52319846691871</v>
      </c>
      <c r="T1785" t="n">
        <v>-116.8114681959681</v>
      </c>
      <c r="U1785" t="n">
        <v>-18.89547592832058</v>
      </c>
      <c r="V1785" t="n">
        <v>80.94418189029982</v>
      </c>
      <c r="W1785" t="n">
        <v>-44.72812170048866</v>
      </c>
      <c r="X1785" t="n">
        <v>2</v>
      </c>
      <c r="Y1785" t="n">
        <v>21.90204657527998</v>
      </c>
      <c r="Z1785" t="n">
        <v>82.35344276785874</v>
      </c>
      <c r="AA1785" t="n">
        <v>1544.698534747092</v>
      </c>
      <c r="AB1785" t="b">
        <v>0</v>
      </c>
      <c r="AC1785" t="b">
        <v>1</v>
      </c>
      <c r="AD1785" t="n">
        <v>87.9086689052556</v>
      </c>
      <c r="AE1785" t="n">
        <v>0.9346174683684199</v>
      </c>
      <c r="AF1785" t="n">
        <v>0</v>
      </c>
      <c r="AG1785" t="n">
        <v>-0.03598305183986494</v>
      </c>
      <c r="AH1785" t="b">
        <v>0</v>
      </c>
      <c r="AI1785" t="b">
        <v>0</v>
      </c>
      <c r="AJ1785" t="n">
        <v>1544.698534747092</v>
      </c>
      <c r="AK1785" t="n">
        <v>0</v>
      </c>
      <c r="AL1785" t="n">
        <v>-18.89547592832058</v>
      </c>
      <c r="AM1785" t="n">
        <v>12.711561797357</v>
      </c>
      <c r="AN1785" t="n">
        <v>-5.205291147021303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 spans="1:48">
      <c r="A1786" t="n">
        <v>1783</v>
      </c>
      <c r="B1786" t="n">
        <v>0</v>
      </c>
      <c r="C1786" t="n">
        <v>0</v>
      </c>
      <c r="D1786" t="n">
        <v>0</v>
      </c>
      <c r="E1786" t="n">
        <v>33.2</v>
      </c>
      <c r="F1786" t="n">
        <v>-0.8267370857858873</v>
      </c>
      <c r="G1786" t="n">
        <v>235.1257654829666</v>
      </c>
      <c r="H1786" t="n">
        <v>868.0843261631128</v>
      </c>
      <c r="I1786" t="n">
        <v>-15.57809075328183</v>
      </c>
      <c r="J1786" t="n">
        <v>-15.57809075328183</v>
      </c>
      <c r="K1786" t="n">
        <v>-632.6818693543553</v>
      </c>
      <c r="L1786" t="n">
        <v>3</v>
      </c>
      <c r="M1786" t="n">
        <v>-171.365620085145</v>
      </c>
      <c r="N1786" t="n">
        <v>1408.900861362732</v>
      </c>
      <c r="O1786" t="b">
        <v>0</v>
      </c>
      <c r="P1786" t="n">
        <v>-15.57809075328183</v>
      </c>
      <c r="Q1786" t="n">
        <v>0</v>
      </c>
      <c r="R1786" t="n">
        <v>0.9572486496338877</v>
      </c>
      <c r="S1786" t="n">
        <v>60.54569467744773</v>
      </c>
      <c r="T1786" t="n">
        <v>-101.0717858411453</v>
      </c>
      <c r="U1786" t="n">
        <v>-14.91210633745319</v>
      </c>
      <c r="V1786" t="n">
        <v>70.29383424399965</v>
      </c>
      <c r="W1786" t="n">
        <v>-45.58140982736459</v>
      </c>
      <c r="X1786" t="n">
        <v>2</v>
      </c>
      <c r="Y1786" t="n">
        <v>22.75533470215591</v>
      </c>
      <c r="Z1786" t="n">
        <v>82.31134604548927</v>
      </c>
      <c r="AA1786" t="n">
        <v>1408.900861362732</v>
      </c>
      <c r="AB1786" t="b">
        <v>0</v>
      </c>
      <c r="AC1786" t="b">
        <v>1</v>
      </c>
      <c r="AD1786" t="n">
        <v>87.9175294967789</v>
      </c>
      <c r="AE1786" t="n">
        <v>0.9524473695270212</v>
      </c>
      <c r="AF1786" t="n">
        <v>0</v>
      </c>
      <c r="AG1786" t="n">
        <v>-0.03289888882247971</v>
      </c>
      <c r="AH1786" t="b">
        <v>0</v>
      </c>
      <c r="AI1786" t="b">
        <v>0</v>
      </c>
      <c r="AJ1786" t="n">
        <v>1408.900861362732</v>
      </c>
      <c r="AK1786" t="n">
        <v>0</v>
      </c>
      <c r="AL1786" t="n">
        <v>-14.91210633745319</v>
      </c>
      <c r="AM1786" t="n">
        <v>9.257662313423673</v>
      </c>
      <c r="AN1786" t="n">
        <v>-4.653908990559085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 spans="1:48">
      <c r="A1787" t="n">
        <v>1784</v>
      </c>
      <c r="B1787" t="n">
        <v>0</v>
      </c>
      <c r="C1787" t="n">
        <v>0</v>
      </c>
      <c r="D1787" t="n">
        <v>0</v>
      </c>
      <c r="E1787" t="n">
        <v>30.5</v>
      </c>
      <c r="F1787" t="n">
        <v>-0.6709908167292493</v>
      </c>
      <c r="G1787" t="n">
        <v>216.0040917840506</v>
      </c>
      <c r="H1787" t="n">
        <v>797.487106866715</v>
      </c>
      <c r="I1787" t="n">
        <v>-11.15975673235704</v>
      </c>
      <c r="J1787" t="n">
        <v>-11.15975673235704</v>
      </c>
      <c r="K1787" t="n">
        <v>-493.3602228517121</v>
      </c>
      <c r="L1787" t="n">
        <v>3</v>
      </c>
      <c r="M1787" t="n">
        <v>-133.6295294831289</v>
      </c>
      <c r="N1787" t="n">
        <v>1294.321574444678</v>
      </c>
      <c r="O1787" t="b">
        <v>0</v>
      </c>
      <c r="P1787" t="n">
        <v>-11.15975673235704</v>
      </c>
      <c r="Q1787" t="n">
        <v>0</v>
      </c>
      <c r="R1787" t="n">
        <v>0.9539629857651325</v>
      </c>
      <c r="S1787" t="n">
        <v>60.5640923834471</v>
      </c>
      <c r="T1787" t="n">
        <v>-78.54443926809333</v>
      </c>
      <c r="U1787" t="n">
        <v>-10.64599485281186</v>
      </c>
      <c r="V1787" t="n">
        <v>55.08509021503559</v>
      </c>
      <c r="W1787" t="n">
        <v>-46.52049121054621</v>
      </c>
      <c r="X1787" t="n">
        <v>2</v>
      </c>
      <c r="Y1787" t="n">
        <v>23.69441608533753</v>
      </c>
      <c r="Z1787" t="n">
        <v>82.27076276408799</v>
      </c>
      <c r="AA1787" t="n">
        <v>1294.321574444678</v>
      </c>
      <c r="AB1787" t="b">
        <v>0</v>
      </c>
      <c r="AC1787" t="b">
        <v>1</v>
      </c>
      <c r="AD1787" t="n">
        <v>87.92674571717325</v>
      </c>
      <c r="AE1787" t="n">
        <v>0.972069965593503</v>
      </c>
      <c r="AF1787" t="n">
        <v>0</v>
      </c>
      <c r="AG1787" t="n">
        <v>-0.03556414223627224</v>
      </c>
      <c r="AH1787" t="b">
        <v>0</v>
      </c>
      <c r="AI1787" t="b">
        <v>0</v>
      </c>
      <c r="AJ1787" t="n">
        <v>1294.321574444678</v>
      </c>
      <c r="AK1787" t="n">
        <v>0</v>
      </c>
      <c r="AL1787" t="n">
        <v>-10.64599485281186</v>
      </c>
      <c r="AM1787" t="n">
        <v>5.431853859904733</v>
      </c>
      <c r="AN1787" t="n">
        <v>-4.208902833941573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 spans="1:48">
      <c r="A1788" t="n">
        <v>1785</v>
      </c>
      <c r="B1788" t="n">
        <v>0</v>
      </c>
      <c r="C1788" t="n">
        <v>0</v>
      </c>
      <c r="D1788" t="n">
        <v>0</v>
      </c>
      <c r="E1788" t="n">
        <v>28.3</v>
      </c>
      <c r="F1788" t="n">
        <v>-0.5726329806304515</v>
      </c>
      <c r="G1788" t="n">
        <v>200.4234687701191</v>
      </c>
      <c r="H1788" t="n">
        <v>739.9634466992798</v>
      </c>
      <c r="I1788" t="n">
        <v>-8.523254754030946</v>
      </c>
      <c r="J1788" t="n">
        <v>-8.523254754030946</v>
      </c>
      <c r="K1788" t="n">
        <v>-406.0955935928088</v>
      </c>
      <c r="L1788" t="n">
        <v>3</v>
      </c>
      <c r="M1788" t="n">
        <v>-109.9933893805007</v>
      </c>
      <c r="N1788" t="n">
        <v>1200.960673992931</v>
      </c>
      <c r="O1788" t="b">
        <v>0</v>
      </c>
      <c r="P1788" t="n">
        <v>-8.523254754030946</v>
      </c>
      <c r="Q1788" t="n">
        <v>0</v>
      </c>
      <c r="R1788" t="n">
        <v>0.9508356046531695</v>
      </c>
      <c r="S1788" t="n">
        <v>60.5782849678213</v>
      </c>
      <c r="T1788" t="n">
        <v>-64.43969864415277</v>
      </c>
      <c r="U1788" t="n">
        <v>-8.104214087662015</v>
      </c>
      <c r="V1788" t="n">
        <v>45.55369073634799</v>
      </c>
      <c r="W1788" t="n">
        <v>-45.23052067183123</v>
      </c>
      <c r="X1788" t="n">
        <v>2</v>
      </c>
      <c r="Y1788" t="n">
        <v>22.40444554662255</v>
      </c>
      <c r="Z1788" t="n">
        <v>82.2494260098955</v>
      </c>
      <c r="AA1788" t="n">
        <v>1200.960673992931</v>
      </c>
      <c r="AB1788" t="b">
        <v>0</v>
      </c>
      <c r="AC1788" t="b">
        <v>1</v>
      </c>
      <c r="AD1788" t="n">
        <v>87.9358923167034</v>
      </c>
      <c r="AE1788" t="n">
        <v>0.9451153573218466</v>
      </c>
      <c r="AF1788" t="n">
        <v>0</v>
      </c>
      <c r="AG1788" t="n">
        <v>-0.02956115553846206</v>
      </c>
      <c r="AH1788" t="b">
        <v>0</v>
      </c>
      <c r="AI1788" t="b">
        <v>0</v>
      </c>
      <c r="AJ1788" t="n">
        <v>1200.960673992931</v>
      </c>
      <c r="AK1788" t="n">
        <v>0</v>
      </c>
      <c r="AL1788" t="n">
        <v>-8.104214087662015</v>
      </c>
      <c r="AM1788" t="n">
        <v>3.18614033746754</v>
      </c>
      <c r="AN1788" t="n">
        <v>-3.858882668861449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 spans="1:48">
      <c r="A1789" t="n">
        <v>1786</v>
      </c>
      <c r="B1789" t="n">
        <v>0</v>
      </c>
      <c r="C1789" t="n">
        <v>0</v>
      </c>
      <c r="D1789" t="n">
        <v>0</v>
      </c>
      <c r="E1789" t="n">
        <v>26.3</v>
      </c>
      <c r="F1789" t="n">
        <v>-0.5384772607489388</v>
      </c>
      <c r="G1789" t="n">
        <v>186.2592660301814</v>
      </c>
      <c r="H1789" t="n">
        <v>687.6692101834296</v>
      </c>
      <c r="I1789" t="n">
        <v>-7.369749947018246</v>
      </c>
      <c r="J1789" t="n">
        <v>-7.369749947018246</v>
      </c>
      <c r="K1789" t="n">
        <v>-377.8385339162003</v>
      </c>
      <c r="L1789" t="n">
        <v>2</v>
      </c>
      <c r="M1789" t="n">
        <v>-102.3397979187975</v>
      </c>
      <c r="N1789" t="n">
        <v>1704.044302834539</v>
      </c>
      <c r="O1789" t="b">
        <v>1</v>
      </c>
      <c r="P1789" t="n">
        <v>-7.369749947018246</v>
      </c>
      <c r="Q1789" t="n">
        <v>-24.08977406531082</v>
      </c>
      <c r="R1789" t="n">
        <v>0.9497318839604116</v>
      </c>
      <c r="S1789" t="n">
        <v>60.58986089482259</v>
      </c>
      <c r="T1789" t="n">
        <v>-39.22331278512807</v>
      </c>
      <c r="U1789" t="n">
        <v>-6.999286501498783</v>
      </c>
      <c r="V1789" t="n">
        <v>63.11648513366941</v>
      </c>
      <c r="W1789" t="n">
        <v>-45.23052067183123</v>
      </c>
      <c r="X1789" t="n">
        <v>2</v>
      </c>
      <c r="Y1789" t="n">
        <v>22.40444554662255</v>
      </c>
      <c r="Z1789" t="n">
        <v>82.21328673115734</v>
      </c>
      <c r="AA1789" t="n">
        <v>1704.044302834539</v>
      </c>
      <c r="AB1789" t="b">
        <v>0</v>
      </c>
      <c r="AC1789" t="b">
        <v>1</v>
      </c>
      <c r="AD1789" t="n">
        <v>87.9447829696981</v>
      </c>
      <c r="AE1789" t="n">
        <v>0.9451153573218466</v>
      </c>
      <c r="AF1789" t="n">
        <v>0</v>
      </c>
      <c r="AG1789" t="n">
        <v>-0.02573602514868001</v>
      </c>
      <c r="AH1789" t="b">
        <v>0</v>
      </c>
      <c r="AI1789" t="b">
        <v>0</v>
      </c>
      <c r="AJ1789" t="n">
        <v>1679.954528769228</v>
      </c>
      <c r="AK1789" t="n">
        <v>0</v>
      </c>
      <c r="AL1789" t="n">
        <v>-6.900338821465455</v>
      </c>
      <c r="AM1789" t="n">
        <v>0.06180573484701579</v>
      </c>
      <c r="AN1789" t="n">
        <v>-5.782663243164549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 spans="1:48">
      <c r="A1790" t="n">
        <v>1787</v>
      </c>
      <c r="B1790" t="n">
        <v>0</v>
      </c>
      <c r="C1790" t="n">
        <v>0</v>
      </c>
      <c r="D1790" t="n">
        <v>0</v>
      </c>
      <c r="E1790" t="n">
        <v>24.4</v>
      </c>
      <c r="F1790" t="n">
        <v>-0.5234579763737952</v>
      </c>
      <c r="G1790" t="n">
        <v>172.8032734272405</v>
      </c>
      <c r="H1790" t="n">
        <v>637.9896854933719</v>
      </c>
      <c r="I1790" t="n">
        <v>-6.641356600392348</v>
      </c>
      <c r="J1790" t="n">
        <v>-6.641356600392348</v>
      </c>
      <c r="K1790" t="n">
        <v>-367.0085794642602</v>
      </c>
      <c r="L1790" t="n">
        <v>2</v>
      </c>
      <c r="M1790" t="n">
        <v>-99.40644080830448</v>
      </c>
      <c r="N1790" t="n">
        <v>1580.938440652576</v>
      </c>
      <c r="O1790" t="b">
        <v>0</v>
      </c>
      <c r="P1790" t="n">
        <v>-6.641356600392348</v>
      </c>
      <c r="Q1790" t="n">
        <v>0</v>
      </c>
      <c r="R1790" t="n">
        <v>0.9494619125438949</v>
      </c>
      <c r="S1790" t="n">
        <v>60.60009488437579</v>
      </c>
      <c r="T1790" t="n">
        <v>-38.0882281715231</v>
      </c>
      <c r="U1790" t="n">
        <v>-6.305715139694539</v>
      </c>
      <c r="V1790" t="n">
        <v>61.31821263678138</v>
      </c>
      <c r="W1790" t="n">
        <v>-45.23052067183123</v>
      </c>
      <c r="X1790" t="n">
        <v>2</v>
      </c>
      <c r="Y1790" t="n">
        <v>22.40444554662255</v>
      </c>
      <c r="Z1790" t="n">
        <v>82.18870731070257</v>
      </c>
      <c r="AA1790" t="n">
        <v>1580.938440652576</v>
      </c>
      <c r="AB1790" t="b">
        <v>0</v>
      </c>
      <c r="AC1790" t="b">
        <v>1</v>
      </c>
      <c r="AD1790" t="n">
        <v>87.95367362269279</v>
      </c>
      <c r="AE1790" t="n">
        <v>0.9451153573218466</v>
      </c>
      <c r="AF1790" t="n">
        <v>0</v>
      </c>
      <c r="AG1790" t="n">
        <v>-0.0222781470139195</v>
      </c>
      <c r="AH1790" t="b">
        <v>0</v>
      </c>
      <c r="AI1790" t="b">
        <v>0</v>
      </c>
      <c r="AJ1790" t="n">
        <v>1580.938440652576</v>
      </c>
      <c r="AK1790" t="n">
        <v>0</v>
      </c>
      <c r="AL1790" t="n">
        <v>-6.305715139694539</v>
      </c>
      <c r="AM1790" t="n">
        <v>0</v>
      </c>
      <c r="AN1790" t="n">
        <v>-5.32275309167851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 spans="1:48">
      <c r="A1791" t="n">
        <v>1788</v>
      </c>
      <c r="B1791" t="n">
        <v>0</v>
      </c>
      <c r="C1791" t="n">
        <v>0</v>
      </c>
      <c r="D1791" t="n">
        <v>0</v>
      </c>
      <c r="E1791" t="n">
        <v>22.5</v>
      </c>
      <c r="F1791" t="n">
        <v>-0.53435750042255</v>
      </c>
      <c r="G1791" t="n">
        <v>159.3472808242996</v>
      </c>
      <c r="H1791" t="n">
        <v>588.3101608033143</v>
      </c>
      <c r="I1791" t="n">
        <v>-6.342141394544332</v>
      </c>
      <c r="J1791" t="n">
        <v>-6.342141394544332</v>
      </c>
      <c r="K1791" t="n">
        <v>-380.0691725047113</v>
      </c>
      <c r="L1791" t="n">
        <v>2</v>
      </c>
      <c r="M1791" t="n">
        <v>-102.9439795516553</v>
      </c>
      <c r="N1791" t="n">
        <v>1457.832578470613</v>
      </c>
      <c r="O1791" t="b">
        <v>0</v>
      </c>
      <c r="P1791" t="n">
        <v>-6.342141394544332</v>
      </c>
      <c r="Q1791" t="n">
        <v>0</v>
      </c>
      <c r="R1791" t="n">
        <v>0.9504935998258012</v>
      </c>
      <c r="S1791" t="n">
        <v>60.60936692253216</v>
      </c>
      <c r="T1791" t="n">
        <v>-39.48651884763781</v>
      </c>
      <c r="U1791" t="n">
        <v>-6.028164804704669</v>
      </c>
      <c r="V1791" t="n">
        <v>63.45746070401748</v>
      </c>
      <c r="W1791" t="n">
        <v>-45.23052067183123</v>
      </c>
      <c r="X1791" t="n">
        <v>2</v>
      </c>
      <c r="Y1791" t="n">
        <v>22.40444554662255</v>
      </c>
      <c r="Z1791" t="n">
        <v>82.1623912646652</v>
      </c>
      <c r="AA1791" t="n">
        <v>1457.832578470613</v>
      </c>
      <c r="AB1791" t="b">
        <v>0</v>
      </c>
      <c r="AC1791" t="b">
        <v>1</v>
      </c>
      <c r="AD1791" t="n">
        <v>87.96256427568748</v>
      </c>
      <c r="AE1791" t="n">
        <v>0.9451153573218466</v>
      </c>
      <c r="AF1791" t="n">
        <v>0</v>
      </c>
      <c r="AG1791" t="n">
        <v>-0.01907724818340939</v>
      </c>
      <c r="AH1791" t="b">
        <v>0</v>
      </c>
      <c r="AI1791" t="b">
        <v>0</v>
      </c>
      <c r="AJ1791" t="n">
        <v>1457.832578470613</v>
      </c>
      <c r="AK1791" t="n">
        <v>0</v>
      </c>
      <c r="AL1791" t="n">
        <v>-6.028164804704669</v>
      </c>
      <c r="AM1791" t="n">
        <v>0.1845928980228368</v>
      </c>
      <c r="AN1791" t="n">
        <v>-4.849475911654933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 spans="1:48">
      <c r="A1792" t="n">
        <v>1789</v>
      </c>
      <c r="B1792" t="n">
        <v>0</v>
      </c>
      <c r="C1792" t="n">
        <v>0</v>
      </c>
      <c r="D1792" t="n">
        <v>0</v>
      </c>
      <c r="E1792" t="n">
        <v>20.5</v>
      </c>
      <c r="F1792" t="n">
        <v>-0.5891120219360038</v>
      </c>
      <c r="G1792" t="n">
        <v>145.1830780843619</v>
      </c>
      <c r="H1792" t="n">
        <v>536.0159242874641</v>
      </c>
      <c r="I1792" t="n">
        <v>-6.595229103014067</v>
      </c>
      <c r="J1792" t="n">
        <v>-6.595229103014067</v>
      </c>
      <c r="K1792" t="n">
        <v>-433.7957259557282</v>
      </c>
      <c r="L1792" t="n">
        <v>2</v>
      </c>
      <c r="M1792" t="n">
        <v>-117.4961337908256</v>
      </c>
      <c r="N1792" t="n">
        <v>1328.247460384336</v>
      </c>
      <c r="O1792" t="b">
        <v>0</v>
      </c>
      <c r="P1792" t="n">
        <v>-6.595229103014067</v>
      </c>
      <c r="Q1792" t="n">
        <v>0</v>
      </c>
      <c r="R1792" t="n">
        <v>0.9532241216803766</v>
      </c>
      <c r="S1792" t="n">
        <v>60.61804047232291</v>
      </c>
      <c r="T1792" t="n">
        <v>-45.19780021533486</v>
      </c>
      <c r="U1792" t="n">
        <v>-6.286731469001443</v>
      </c>
      <c r="V1792" t="n">
        <v>72.29833357549077</v>
      </c>
      <c r="W1792" t="n">
        <v>-45.23052067183123</v>
      </c>
      <c r="X1792" t="n">
        <v>2</v>
      </c>
      <c r="Y1792" t="n">
        <v>22.40444554662255</v>
      </c>
      <c r="Z1792" t="n">
        <v>82.16002023097391</v>
      </c>
      <c r="AA1792" t="n">
        <v>1328.247460384336</v>
      </c>
      <c r="AB1792" t="b">
        <v>0</v>
      </c>
      <c r="AC1792" t="b">
        <v>1</v>
      </c>
      <c r="AD1792" t="n">
        <v>87.97145492868218</v>
      </c>
      <c r="AE1792" t="n">
        <v>0.9451153573218466</v>
      </c>
      <c r="AF1792" t="n">
        <v>0</v>
      </c>
      <c r="AG1792" t="n">
        <v>-0.01954594610146665</v>
      </c>
      <c r="AH1792" t="b">
        <v>0</v>
      </c>
      <c r="AI1792" t="b">
        <v>0</v>
      </c>
      <c r="AJ1792" t="n">
        <v>1328.247460384336</v>
      </c>
      <c r="AK1792" t="n">
        <v>0</v>
      </c>
      <c r="AL1792" t="n">
        <v>-6.286731469001443</v>
      </c>
      <c r="AM1792" t="n">
        <v>0.9432383294691995</v>
      </c>
      <c r="AN1792" t="n">
        <v>-4.338834587524899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 spans="1:48">
      <c r="A1793" t="n">
        <v>1790</v>
      </c>
      <c r="B1793" t="n">
        <v>0</v>
      </c>
      <c r="C1793" t="n">
        <v>0</v>
      </c>
      <c r="D1793" t="n">
        <v>0</v>
      </c>
      <c r="E1793" t="n">
        <v>18.2</v>
      </c>
      <c r="F1793" t="n">
        <v>-0.6925277451667657</v>
      </c>
      <c r="G1793" t="n">
        <v>128.8942449334335</v>
      </c>
      <c r="H1793" t="n">
        <v>475.8775522942365</v>
      </c>
      <c r="I1793" t="n">
        <v>-7.192846038096013</v>
      </c>
      <c r="J1793" t="n">
        <v>-7.192846038096013</v>
      </c>
      <c r="K1793" t="n">
        <v>-532.8912873277536</v>
      </c>
      <c r="L1793" t="n">
        <v>2</v>
      </c>
      <c r="M1793" t="n">
        <v>-144.3367517139094</v>
      </c>
      <c r="N1793" t="n">
        <v>1179.224574585118</v>
      </c>
      <c r="O1793" t="b">
        <v>0</v>
      </c>
      <c r="P1793" t="n">
        <v>-7.192846038096013</v>
      </c>
      <c r="Q1793" t="n">
        <v>0</v>
      </c>
      <c r="R1793" t="n">
        <v>0.9566493041512077</v>
      </c>
      <c r="S1793" t="n">
        <v>60.62656266689258</v>
      </c>
      <c r="T1793" t="n">
        <v>-55.7222167435662</v>
      </c>
      <c r="U1793" t="n">
        <v>-6.881031157211322</v>
      </c>
      <c r="V1793" t="n">
        <v>88.61453497034319</v>
      </c>
      <c r="W1793" t="n">
        <v>-45.23052067183123</v>
      </c>
      <c r="X1793" t="n">
        <v>2</v>
      </c>
      <c r="Y1793" t="n">
        <v>22.40444554662255</v>
      </c>
      <c r="Z1793" t="n">
        <v>82.13600466381331</v>
      </c>
      <c r="AA1793" t="n">
        <v>1179.224574585118</v>
      </c>
      <c r="AB1793" t="b">
        <v>0</v>
      </c>
      <c r="AC1793" t="b">
        <v>1</v>
      </c>
      <c r="AD1793" t="n">
        <v>87.98034558167687</v>
      </c>
      <c r="AE1793" t="n">
        <v>0.9451153573218466</v>
      </c>
      <c r="AF1793" t="n">
        <v>0</v>
      </c>
      <c r="AG1793" t="n">
        <v>-0.02461877266249801</v>
      </c>
      <c r="AH1793" t="b">
        <v>0</v>
      </c>
      <c r="AI1793" t="b">
        <v>0</v>
      </c>
      <c r="AJ1793" t="n">
        <v>1179.224574585118</v>
      </c>
      <c r="AK1793" t="n">
        <v>0</v>
      </c>
      <c r="AL1793" t="n">
        <v>-6.881031157211322</v>
      </c>
      <c r="AM1793" t="n">
        <v>2.076491367451168</v>
      </c>
      <c r="AN1793" t="n">
        <v>-3.778917138380037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 spans="1:48">
      <c r="A1794" t="n">
        <v>1791</v>
      </c>
      <c r="B1794" t="n">
        <v>0</v>
      </c>
      <c r="C1794" t="n">
        <v>0</v>
      </c>
      <c r="D1794" t="n">
        <v>0</v>
      </c>
      <c r="E1794" t="n">
        <v>15.5</v>
      </c>
      <c r="F1794" t="n">
        <v>-0.8074436640635989</v>
      </c>
      <c r="G1794" t="n">
        <v>109.7725712345175</v>
      </c>
      <c r="H1794" t="n">
        <v>405.2803329978387</v>
      </c>
      <c r="I1794" t="n">
        <v>-7.39083043496816</v>
      </c>
      <c r="J1794" t="n">
        <v>-7.39083043496816</v>
      </c>
      <c r="K1794" t="n">
        <v>-642.940500008618</v>
      </c>
      <c r="L1794" t="n">
        <v>2</v>
      </c>
      <c r="M1794" t="n">
        <v>-174.144230771565</v>
      </c>
      <c r="N1794" t="n">
        <v>1004.284665168644</v>
      </c>
      <c r="O1794" t="b">
        <v>0</v>
      </c>
      <c r="P1794" t="n">
        <v>-7.39083043496816</v>
      </c>
      <c r="Q1794" t="n">
        <v>0</v>
      </c>
      <c r="R1794" t="n">
        <v>0.9592306301351984</v>
      </c>
      <c r="S1794" t="n">
        <v>60.63517649984182</v>
      </c>
      <c r="T1794" t="n">
        <v>-67.4110089658667</v>
      </c>
      <c r="U1794" t="n">
        <v>-7.08951093535691</v>
      </c>
      <c r="V1794" t="n">
        <v>106.7332218056983</v>
      </c>
      <c r="W1794" t="n">
        <v>-43.82683310379323</v>
      </c>
      <c r="X1794" t="n">
        <v>2</v>
      </c>
      <c r="Y1794" t="n">
        <v>21.00075797858455</v>
      </c>
      <c r="Z1794" t="n">
        <v>82.11855045927372</v>
      </c>
      <c r="AA1794" t="n">
        <v>1004.284665168644</v>
      </c>
      <c r="AB1794" t="b">
        <v>0</v>
      </c>
      <c r="AC1794" t="b">
        <v>1</v>
      </c>
      <c r="AD1794" t="n">
        <v>87.98895772523346</v>
      </c>
      <c r="AE1794" t="n">
        <v>0.9157845723180676</v>
      </c>
      <c r="AF1794" t="n">
        <v>0</v>
      </c>
      <c r="AG1794" t="n">
        <v>-0.02313680027567439</v>
      </c>
      <c r="AH1794" t="b">
        <v>0</v>
      </c>
      <c r="AI1794" t="b">
        <v>0</v>
      </c>
      <c r="AJ1794" t="n">
        <v>1004.284665168644</v>
      </c>
      <c r="AK1794" t="n">
        <v>0</v>
      </c>
      <c r="AL1794" t="n">
        <v>-7.08951093535691</v>
      </c>
      <c r="AM1794" t="n">
        <v>2.906978411251366</v>
      </c>
      <c r="AN1794" t="n">
        <v>-3.154649595540737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 spans="1:48">
      <c r="A1795" t="n">
        <v>1792</v>
      </c>
      <c r="B1795" t="n">
        <v>0</v>
      </c>
      <c r="C1795" t="n">
        <v>0</v>
      </c>
      <c r="D1795" t="n">
        <v>0</v>
      </c>
      <c r="E1795" t="n">
        <v>12.3</v>
      </c>
      <c r="F1795" t="n">
        <v>-0.9943642652455054</v>
      </c>
      <c r="G1795" t="n">
        <v>87.10984685061715</v>
      </c>
      <c r="H1795" t="n">
        <v>321.6095545724785</v>
      </c>
      <c r="I1795" t="n">
        <v>-7.480412097463528</v>
      </c>
      <c r="J1795" t="n">
        <v>-7.480412097463528</v>
      </c>
      <c r="K1795" t="n">
        <v>-820.029839141405</v>
      </c>
      <c r="L1795" t="n">
        <v>2</v>
      </c>
      <c r="M1795" t="n">
        <v>-222.1099239277912</v>
      </c>
      <c r="N1795" t="n">
        <v>796.9484762306018</v>
      </c>
      <c r="O1795" t="b">
        <v>0</v>
      </c>
      <c r="P1795" t="n">
        <v>-7.480412097463528</v>
      </c>
      <c r="Q1795" t="n">
        <v>0</v>
      </c>
      <c r="R1795" t="n">
        <v>0.9618408734966054</v>
      </c>
      <c r="S1795" t="n">
        <v>60.64350039967186</v>
      </c>
      <c r="T1795" t="n">
        <v>-86.21243068723615</v>
      </c>
      <c r="U1795" t="n">
        <v>-7.194966105938894</v>
      </c>
      <c r="V1795" t="n">
        <v>135.897493240555</v>
      </c>
      <c r="W1795" t="n">
        <v>-40.68513080158557</v>
      </c>
      <c r="X1795" t="n">
        <v>2</v>
      </c>
      <c r="Y1795" t="n">
        <v>17.85905567637688</v>
      </c>
      <c r="Z1795" t="n">
        <v>82.09564468567652</v>
      </c>
      <c r="AA1795" t="n">
        <v>796.9484762306018</v>
      </c>
      <c r="AB1795" t="b">
        <v>0</v>
      </c>
      <c r="AC1795" t="b">
        <v>1</v>
      </c>
      <c r="AD1795" t="n">
        <v>87.99666800572055</v>
      </c>
      <c r="AE1795" t="n">
        <v>0.8501370615256686</v>
      </c>
      <c r="AF1795" t="n">
        <v>0</v>
      </c>
      <c r="AG1795" t="n">
        <v>-0.02137915283069891</v>
      </c>
      <c r="AH1795" t="b">
        <v>0</v>
      </c>
      <c r="AI1795" t="b">
        <v>0</v>
      </c>
      <c r="AJ1795" t="n">
        <v>796.9484762306018</v>
      </c>
      <c r="AK1795" t="n">
        <v>0</v>
      </c>
      <c r="AL1795" t="n">
        <v>-7.194966105938894</v>
      </c>
      <c r="AM1795" t="n">
        <v>3.841250965274436</v>
      </c>
      <c r="AN1795" t="n">
        <v>-2.453977665783811</v>
      </c>
      <c r="AO1795" t="n">
        <v>0</v>
      </c>
      <c r="AP1795" t="n">
        <v>1</v>
      </c>
      <c r="AQ1795" t="n">
        <v>3</v>
      </c>
      <c r="AR1795" t="n">
        <v>0</v>
      </c>
      <c r="AS1795" t="n">
        <v>0</v>
      </c>
      <c r="AT1795" t="n">
        <v>0.03072396594242741</v>
      </c>
      <c r="AU1795" t="n">
        <v>0.009777436918137502</v>
      </c>
      <c r="AV1795" t="n">
        <v>0.03072396594242741</v>
      </c>
    </row>
    <row r="1796" spans="1:48">
      <c r="A1796" t="n">
        <v>1793</v>
      </c>
      <c r="B1796" t="n">
        <v>0</v>
      </c>
      <c r="C1796" t="n">
        <v>0</v>
      </c>
      <c r="D1796" t="n">
        <v>0</v>
      </c>
      <c r="E1796" t="n">
        <v>8.699999999999999</v>
      </c>
      <c r="F1796" t="n">
        <v>-0.8817659416210479</v>
      </c>
      <c r="G1796" t="n">
        <v>61.61428191872919</v>
      </c>
      <c r="H1796" t="n">
        <v>227.4799288439482</v>
      </c>
      <c r="I1796" t="n">
        <v>-4.641578603018086</v>
      </c>
      <c r="J1796" t="n">
        <v>-4.641578603018086</v>
      </c>
      <c r="K1796" t="n">
        <v>-719.375594828134</v>
      </c>
      <c r="L1796" t="n">
        <v>0</v>
      </c>
      <c r="M1796" t="n">
        <v>-194.8471275265802</v>
      </c>
      <c r="N1796" t="n">
        <v>0</v>
      </c>
      <c r="O1796" t="b">
        <v>1</v>
      </c>
      <c r="P1796" t="n">
        <v>-4.641578603018086</v>
      </c>
      <c r="Q1796" t="n">
        <v>-39.44742677266147</v>
      </c>
      <c r="R1796" t="n">
        <v>0</v>
      </c>
      <c r="S1796" t="n">
        <v>60.65138579654595</v>
      </c>
      <c r="T1796" t="n">
        <v>0</v>
      </c>
      <c r="U1796" t="n">
        <v>0</v>
      </c>
      <c r="V1796" t="n">
        <v>194.8471275265802</v>
      </c>
      <c r="W1796" t="n">
        <v>0</v>
      </c>
      <c r="X1796" t="n">
        <v>0</v>
      </c>
      <c r="Y1796" t="n">
        <v>-22.82607512520868</v>
      </c>
      <c r="Z1796" t="n">
        <v>82.07668310376505</v>
      </c>
      <c r="AA1796" t="n">
        <v>750</v>
      </c>
      <c r="AB1796" t="b">
        <v>0</v>
      </c>
      <c r="AC1796" t="b">
        <v>1</v>
      </c>
      <c r="AD1796" t="n">
        <v>87.99568248598864</v>
      </c>
      <c r="AE1796" t="n">
        <v>-0</v>
      </c>
      <c r="AF1796" t="n">
        <v>0</v>
      </c>
      <c r="AG1796" t="n">
        <v>-0.02330502083973257</v>
      </c>
      <c r="AH1796" t="b">
        <v>1</v>
      </c>
      <c r="AI1796" t="b">
        <v>0</v>
      </c>
      <c r="AJ1796" t="n">
        <v>750</v>
      </c>
      <c r="AK1796" t="n">
        <v>0</v>
      </c>
      <c r="AL1796" t="n">
        <v>0</v>
      </c>
      <c r="AM1796" t="n">
        <v>0</v>
      </c>
      <c r="AN1796" t="n">
        <v>0.001690783330052179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0.2105363333333333</v>
      </c>
      <c r="AU1796" t="n">
        <v>0.067</v>
      </c>
      <c r="AV1796" t="n">
        <v>0.2105363333333333</v>
      </c>
    </row>
    <row r="1797" spans="1:48">
      <c r="A1797" t="n">
        <v>1794</v>
      </c>
      <c r="B1797" t="n">
        <v>0</v>
      </c>
      <c r="C1797" t="n">
        <v>0</v>
      </c>
      <c r="D1797" t="n">
        <v>0</v>
      </c>
      <c r="E1797" t="n">
        <v>5.2</v>
      </c>
      <c r="F1797" t="n">
        <v>-1.395238634936971</v>
      </c>
      <c r="G1797" t="n">
        <v>36.82692712383814</v>
      </c>
      <c r="H1797" t="n">
        <v>135.9650149412104</v>
      </c>
      <c r="I1797" t="n">
        <v>-4.622612705520013</v>
      </c>
      <c r="J1797" t="n">
        <v>-4.622612705520013</v>
      </c>
      <c r="K1797" t="n">
        <v>-1198.652811203489</v>
      </c>
      <c r="L1797" t="n">
        <v>0</v>
      </c>
      <c r="M1797" t="n">
        <v>-324.6621915502408</v>
      </c>
      <c r="N1797" t="n">
        <v>0</v>
      </c>
      <c r="O1797" t="b">
        <v>0</v>
      </c>
      <c r="P1797" t="n">
        <v>-4.622612705520013</v>
      </c>
      <c r="Q1797" t="n">
        <v>0</v>
      </c>
      <c r="R1797" t="n">
        <v>0</v>
      </c>
      <c r="S1797" t="n">
        <v>60.65138579654595</v>
      </c>
      <c r="T1797" t="n">
        <v>0</v>
      </c>
      <c r="U1797" t="n">
        <v>0</v>
      </c>
      <c r="V1797" t="n">
        <v>324.6621915502408</v>
      </c>
      <c r="W1797" t="n">
        <v>0</v>
      </c>
      <c r="X1797" t="n">
        <v>0</v>
      </c>
      <c r="Y1797" t="n">
        <v>-22.82607512520868</v>
      </c>
      <c r="Z1797" t="n">
        <v>82.01876671554891</v>
      </c>
      <c r="AA1797" t="n">
        <v>750</v>
      </c>
      <c r="AB1797" t="b">
        <v>0</v>
      </c>
      <c r="AC1797" t="b">
        <v>1</v>
      </c>
      <c r="AD1797" t="n">
        <v>87.98662451966911</v>
      </c>
      <c r="AE1797" t="n">
        <v>-0</v>
      </c>
      <c r="AF1797" t="n">
        <v>0</v>
      </c>
      <c r="AG1797" t="n">
        <v>-0.02172039755380895</v>
      </c>
      <c r="AH1797" t="b">
        <v>1</v>
      </c>
      <c r="AI1797" t="b">
        <v>0</v>
      </c>
      <c r="AJ1797" t="n">
        <v>750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0.2105363333333333</v>
      </c>
      <c r="AU1797" t="n">
        <v>0.067</v>
      </c>
      <c r="AV1797" t="n">
        <v>0.2105363333333333</v>
      </c>
    </row>
    <row r="1798" spans="1:48">
      <c r="A1798" t="n">
        <v>1795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b">
        <v>0</v>
      </c>
      <c r="P1798" t="n">
        <v>0</v>
      </c>
      <c r="Q1798" t="n">
        <v>0</v>
      </c>
      <c r="R1798" t="n">
        <v>1</v>
      </c>
      <c r="S1798" t="n">
        <v>60.65138579654595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-22.82607512520868</v>
      </c>
      <c r="Z1798" t="n">
        <v>82.00749011697239</v>
      </c>
      <c r="AA1798" t="n">
        <v>750</v>
      </c>
      <c r="AB1798" t="b">
        <v>0</v>
      </c>
      <c r="AC1798" t="b">
        <v>1</v>
      </c>
      <c r="AD1798" t="n">
        <v>87.97756655334958</v>
      </c>
      <c r="AE1798" t="n">
        <v>-0</v>
      </c>
      <c r="AF1798" t="n">
        <v>0</v>
      </c>
      <c r="AG1798" t="n">
        <v>-0.02093253507369813</v>
      </c>
      <c r="AH1798" t="b">
        <v>1</v>
      </c>
      <c r="AI1798" t="b">
        <v>0</v>
      </c>
      <c r="AJ1798" t="n">
        <v>750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0.2105363333333333</v>
      </c>
      <c r="AU1798" t="n">
        <v>0.067</v>
      </c>
      <c r="AV1798" t="n">
        <v>0.2105363333333333</v>
      </c>
    </row>
    <row r="1799" spans="1:48">
      <c r="A1799" t="n">
        <v>1796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b">
        <v>0</v>
      </c>
      <c r="P1799" t="n">
        <v>0</v>
      </c>
      <c r="Q1799" t="n">
        <v>0</v>
      </c>
      <c r="R1799" t="n">
        <v>1</v>
      </c>
      <c r="S1799" t="n">
        <v>60.65138579654595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-22.82607512520868</v>
      </c>
      <c r="Z1799" t="n">
        <v>81.99621351839588</v>
      </c>
      <c r="AA1799" t="n">
        <v>750</v>
      </c>
      <c r="AB1799" t="b">
        <v>0</v>
      </c>
      <c r="AC1799" t="b">
        <v>1</v>
      </c>
      <c r="AD1799" t="n">
        <v>87.96850858703004</v>
      </c>
      <c r="AE1799" t="n">
        <v>-0</v>
      </c>
      <c r="AF1799" t="n">
        <v>0</v>
      </c>
      <c r="AG1799" t="n">
        <v>-0.01919393285866378</v>
      </c>
      <c r="AH1799" t="b">
        <v>1</v>
      </c>
      <c r="AI1799" t="b">
        <v>0</v>
      </c>
      <c r="AJ1799" t="n">
        <v>750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0.2105363333333333</v>
      </c>
      <c r="AU1799" t="n">
        <v>0.067</v>
      </c>
      <c r="AV1799" t="n">
        <v>0.2105363333333333</v>
      </c>
    </row>
    <row r="1800" spans="1:48">
      <c r="A1800" t="n">
        <v>1797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b">
        <v>0</v>
      </c>
      <c r="P1800" t="n">
        <v>0</v>
      </c>
      <c r="Q1800" t="n">
        <v>0</v>
      </c>
      <c r="R1800" t="n">
        <v>1</v>
      </c>
      <c r="S1800" t="n">
        <v>60.65138579654595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-22.82607512520868</v>
      </c>
      <c r="Z1800" t="n">
        <v>81.98493691981936</v>
      </c>
      <c r="AA1800" t="n">
        <v>750</v>
      </c>
      <c r="AB1800" t="b">
        <v>0</v>
      </c>
      <c r="AC1800" t="b">
        <v>1</v>
      </c>
      <c r="AD1800" t="n">
        <v>87.95945062071051</v>
      </c>
      <c r="AE1800" t="n">
        <v>-0</v>
      </c>
      <c r="AF1800" t="n">
        <v>0</v>
      </c>
      <c r="AG1800" t="n">
        <v>-0.01737712248509476</v>
      </c>
      <c r="AH1800" t="b">
        <v>1</v>
      </c>
      <c r="AI1800" t="b">
        <v>0</v>
      </c>
      <c r="AJ1800" t="n">
        <v>750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0.2105363333333333</v>
      </c>
      <c r="AU1800" t="n">
        <v>0.067</v>
      </c>
      <c r="AV1800" t="n">
        <v>0.2105363333333333</v>
      </c>
    </row>
    <row r="1801" spans="1:48">
      <c r="A1801" t="n">
        <v>1798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b">
        <v>0</v>
      </c>
      <c r="P1801" t="n">
        <v>0</v>
      </c>
      <c r="Q1801" t="n">
        <v>0</v>
      </c>
      <c r="R1801" t="n">
        <v>1</v>
      </c>
      <c r="S1801" t="n">
        <v>60.65138579654595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-22.82607512520868</v>
      </c>
      <c r="Z1801" t="n">
        <v>81.97366032124285</v>
      </c>
      <c r="AA1801" t="n">
        <v>750</v>
      </c>
      <c r="AB1801" t="b">
        <v>0</v>
      </c>
      <c r="AC1801" t="b">
        <v>1</v>
      </c>
      <c r="AD1801" t="n">
        <v>87.95039265439098</v>
      </c>
      <c r="AE1801" t="n">
        <v>-0</v>
      </c>
      <c r="AF1801" t="n">
        <v>0</v>
      </c>
      <c r="AG1801" t="n">
        <v>-0.009006278748895813</v>
      </c>
      <c r="AH1801" t="b">
        <v>1</v>
      </c>
      <c r="AI1801" t="b">
        <v>0</v>
      </c>
      <c r="AJ1801" t="n">
        <v>750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0.2105363333333333</v>
      </c>
      <c r="AU1801" t="n">
        <v>0.067</v>
      </c>
      <c r="AV1801" t="n">
        <v>0.2105363333333333</v>
      </c>
    </row>
    <row r="1802" spans="1:48">
      <c r="A1802" t="n">
        <v>1799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b">
        <v>0</v>
      </c>
      <c r="P1802" t="n">
        <v>0</v>
      </c>
      <c r="Q1802" t="n">
        <v>0</v>
      </c>
      <c r="R1802" t="n">
        <v>1</v>
      </c>
      <c r="S1802" t="n">
        <v>60.65138579654595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-22.82607512520868</v>
      </c>
      <c r="Z1802" t="n">
        <v>81.96238372266633</v>
      </c>
      <c r="AA1802" t="n">
        <v>750</v>
      </c>
      <c r="AB1802" t="b">
        <v>0</v>
      </c>
      <c r="AC1802" t="b">
        <v>1</v>
      </c>
      <c r="AD1802" t="n">
        <v>87.94133468807145</v>
      </c>
      <c r="AE1802" t="n">
        <v>-0</v>
      </c>
      <c r="AF1802" t="n">
        <v>0</v>
      </c>
      <c r="AG1802" t="n">
        <v>-0.0091825105480145</v>
      </c>
      <c r="AH1802" t="b">
        <v>1</v>
      </c>
      <c r="AI1802" t="b">
        <v>0</v>
      </c>
      <c r="AJ1802" t="n">
        <v>750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0.2105363333333333</v>
      </c>
      <c r="AU1802" t="n">
        <v>0.067</v>
      </c>
      <c r="AV1802" t="n">
        <v>0.2105363333333333</v>
      </c>
    </row>
    <row r="1803" spans="1:48">
      <c r="A1803" t="n">
        <v>1800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b">
        <v>0</v>
      </c>
      <c r="P1803" t="n">
        <v>0</v>
      </c>
      <c r="Q1803" t="n">
        <v>0</v>
      </c>
      <c r="R1803" t="n">
        <v>1</v>
      </c>
      <c r="S1803" t="n">
        <v>60.65138579654595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-22.82607512520868</v>
      </c>
      <c r="Z1803" t="n">
        <v>81.95110712408982</v>
      </c>
      <c r="AA1803" t="n">
        <v>750</v>
      </c>
      <c r="AB1803" t="b">
        <v>0</v>
      </c>
      <c r="AC1803" t="b">
        <v>1</v>
      </c>
      <c r="AD1803" t="n">
        <v>87.93227672175192</v>
      </c>
      <c r="AE1803" t="n">
        <v>-0</v>
      </c>
      <c r="AF1803" t="n">
        <v>0</v>
      </c>
      <c r="AG1803" t="n">
        <v>-0.0095559402468684</v>
      </c>
      <c r="AH1803" t="b">
        <v>1</v>
      </c>
      <c r="AI1803" t="b">
        <v>0</v>
      </c>
      <c r="AJ1803" t="n">
        <v>750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0.2105363333333333</v>
      </c>
      <c r="AU1803" t="n">
        <v>0.067</v>
      </c>
      <c r="AV1803" t="n">
        <v>0.2105363333333333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134</v>
      </c>
      <c r="C1" s="54" t="s">
        <v>52</v>
      </c>
    </row>
    <row r="2" spans="1:3">
      <c r="A2" s="54" t="s">
        <v>135</v>
      </c>
      <c r="B2" s="54" t="s">
        <v>136</v>
      </c>
      <c r="C2" t="s">
        <v>546</v>
      </c>
    </row>
    <row r="3" spans="1:3">
      <c r="A3" s="54" t="s">
        <v>138</v>
      </c>
      <c r="B3" s="54" t="s">
        <v>139</v>
      </c>
      <c r="C3" t="s">
        <v>140</v>
      </c>
    </row>
    <row r="4" spans="1:3">
      <c r="A4" s="54" t="s">
        <v>141</v>
      </c>
      <c r="B4" s="54" t="s">
        <v>142</v>
      </c>
      <c r="C4" t="s">
        <v>143</v>
      </c>
    </row>
    <row r="5" spans="1:3">
      <c r="A5" s="54" t="s">
        <v>144</v>
      </c>
      <c r="B5" s="54" t="s">
        <v>145</v>
      </c>
      <c r="C5" t="s">
        <v>146</v>
      </c>
    </row>
    <row r="6" spans="1:3">
      <c r="A6" s="54" t="s">
        <v>150</v>
      </c>
      <c r="B6" s="54" t="s">
        <v>151</v>
      </c>
      <c r="C6" t="s">
        <v>152</v>
      </c>
    </row>
    <row r="7" spans="1:3">
      <c r="A7" s="54" t="s">
        <v>153</v>
      </c>
      <c r="B7" s="54" t="s">
        <v>154</v>
      </c>
      <c r="C7" t="s">
        <v>155</v>
      </c>
    </row>
    <row r="8" spans="1:3">
      <c r="A8" s="54" t="s">
        <v>156</v>
      </c>
      <c r="B8" s="54" t="s">
        <v>157</v>
      </c>
      <c r="C8" t="s">
        <v>158</v>
      </c>
    </row>
    <row r="9" spans="1:3">
      <c r="A9" s="54" t="s">
        <v>159</v>
      </c>
      <c r="B9" s="54" t="s">
        <v>160</v>
      </c>
      <c r="C9" t="s">
        <v>161</v>
      </c>
    </row>
    <row r="10" spans="1:3">
      <c r="A10" s="54" t="s">
        <v>162</v>
      </c>
      <c r="B10" s="54" t="s">
        <v>163</v>
      </c>
      <c r="C10" t="s">
        <v>164</v>
      </c>
    </row>
    <row r="11" spans="1:3">
      <c r="A11" s="54" t="s">
        <v>165</v>
      </c>
      <c r="B11" s="54" t="s">
        <v>166</v>
      </c>
      <c r="C11" t="s">
        <v>164</v>
      </c>
    </row>
    <row r="12" spans="1:3">
      <c r="A12" s="54" t="s">
        <v>167</v>
      </c>
      <c r="B12" s="54" t="s">
        <v>168</v>
      </c>
      <c r="C12" t="s">
        <v>164</v>
      </c>
    </row>
    <row r="13" spans="1:3">
      <c r="A13" s="54" t="s">
        <v>169</v>
      </c>
      <c r="B13" s="54" t="s">
        <v>170</v>
      </c>
      <c r="C13" t="s">
        <v>171</v>
      </c>
    </row>
    <row r="14" spans="1:3">
      <c r="A14" s="54" t="s">
        <v>175</v>
      </c>
      <c r="B14" s="54" t="s">
        <v>176</v>
      </c>
      <c r="C14" t="s">
        <v>177</v>
      </c>
    </row>
    <row r="15" spans="1:3">
      <c r="A15" s="54" t="s">
        <v>178</v>
      </c>
      <c r="B15" s="54" t="s">
        <v>179</v>
      </c>
      <c r="C15" t="s">
        <v>161</v>
      </c>
    </row>
    <row r="16" spans="1:3">
      <c r="A16" s="54" t="s">
        <v>592</v>
      </c>
      <c r="B16" s="54" t="s">
        <v>593</v>
      </c>
      <c r="C16" t="s">
        <v>594</v>
      </c>
    </row>
    <row r="17" spans="1:3">
      <c r="A17" s="54" t="s">
        <v>595</v>
      </c>
      <c r="B17" s="54" t="s">
        <v>596</v>
      </c>
      <c r="C17" t="s">
        <v>597</v>
      </c>
    </row>
    <row r="18" spans="1:3">
      <c r="A18" s="54" t="s">
        <v>598</v>
      </c>
      <c r="B18" s="54" t="s">
        <v>599</v>
      </c>
      <c r="C18" t="s">
        <v>600</v>
      </c>
    </row>
    <row r="19" spans="1:3">
      <c r="A19" s="54" t="s">
        <v>601</v>
      </c>
      <c r="B19" s="54" t="s">
        <v>602</v>
      </c>
      <c r="C19" t="s">
        <v>603</v>
      </c>
    </row>
    <row r="20" spans="1:3">
      <c r="A20" s="54" t="s">
        <v>186</v>
      </c>
      <c r="B20" s="54" t="s">
        <v>187</v>
      </c>
      <c r="C20" t="s">
        <v>66</v>
      </c>
    </row>
    <row r="21" spans="1:3">
      <c r="A21" s="54" t="s">
        <v>188</v>
      </c>
      <c r="B21" s="54" t="s">
        <v>189</v>
      </c>
      <c r="C21" t="s">
        <v>553</v>
      </c>
    </row>
    <row r="22" spans="1:3">
      <c r="A22" s="54" t="s">
        <v>191</v>
      </c>
      <c r="B22" s="54" t="s">
        <v>192</v>
      </c>
      <c r="C22" t="s">
        <v>193</v>
      </c>
    </row>
    <row r="23" spans="1:3">
      <c r="A23" s="54" t="s">
        <v>197</v>
      </c>
      <c r="B23" s="54" t="s">
        <v>198</v>
      </c>
      <c r="C23" t="s">
        <v>66</v>
      </c>
    </row>
    <row r="24" spans="1:3">
      <c r="A24" s="54" t="s">
        <v>199</v>
      </c>
      <c r="B24" s="54" t="s">
        <v>200</v>
      </c>
      <c r="C24" t="s">
        <v>66</v>
      </c>
    </row>
    <row r="25" spans="1:3">
      <c r="A25" s="54" t="s">
        <v>201</v>
      </c>
      <c r="B25" s="54" t="s">
        <v>202</v>
      </c>
      <c r="C25" t="s">
        <v>203</v>
      </c>
    </row>
    <row r="26" spans="1:3">
      <c r="A26" s="54" t="s">
        <v>204</v>
      </c>
      <c r="B26" s="54" t="s">
        <v>205</v>
      </c>
      <c r="C26" t="s">
        <v>206</v>
      </c>
    </row>
    <row r="27" spans="1:3">
      <c r="A27" s="54" t="s">
        <v>207</v>
      </c>
      <c r="B27" s="54" t="s">
        <v>208</v>
      </c>
      <c r="C27" t="s">
        <v>66</v>
      </c>
    </row>
    <row r="28" spans="1:3">
      <c r="A28" s="54" t="s">
        <v>209</v>
      </c>
      <c r="B28" s="54" t="s">
        <v>210</v>
      </c>
      <c r="C28" t="s">
        <v>66</v>
      </c>
    </row>
    <row r="29" spans="1:3">
      <c r="A29" s="54" t="s">
        <v>211</v>
      </c>
      <c r="B29" s="54" t="s">
        <v>212</v>
      </c>
      <c r="C29" t="s">
        <v>213</v>
      </c>
    </row>
    <row r="30" spans="1:3">
      <c r="A30" s="54" t="s">
        <v>214</v>
      </c>
      <c r="B30" s="54" t="s">
        <v>215</v>
      </c>
      <c r="C30" t="s">
        <v>63</v>
      </c>
    </row>
    <row r="31" spans="1:3">
      <c r="A31" s="54" t="s">
        <v>216</v>
      </c>
      <c r="B31" s="54" t="s">
        <v>217</v>
      </c>
      <c r="C31" t="s">
        <v>218</v>
      </c>
    </row>
    <row r="32" spans="1:3">
      <c r="A32" s="54" t="s">
        <v>219</v>
      </c>
      <c r="B32" s="54" t="s">
        <v>220</v>
      </c>
      <c r="C32" t="s">
        <v>559</v>
      </c>
    </row>
    <row r="33" spans="1:3">
      <c r="A33" s="54" t="s">
        <v>222</v>
      </c>
      <c r="B33" s="54" t="s">
        <v>223</v>
      </c>
      <c r="C33" t="s">
        <v>560</v>
      </c>
    </row>
    <row r="34" spans="1:3">
      <c r="A34" s="54" t="s">
        <v>225</v>
      </c>
      <c r="B34" s="54" t="s">
        <v>226</v>
      </c>
      <c r="C34" t="s">
        <v>561</v>
      </c>
    </row>
    <row r="35" spans="1:3">
      <c r="A35" s="54" t="s">
        <v>228</v>
      </c>
      <c r="B35" s="54" t="s">
        <v>229</v>
      </c>
      <c r="C35" t="s">
        <v>193</v>
      </c>
    </row>
    <row r="36" spans="1:3">
      <c r="A36" s="54" t="s">
        <v>230</v>
      </c>
      <c r="B36" s="54" t="s">
        <v>231</v>
      </c>
      <c r="C36" t="s">
        <v>232</v>
      </c>
    </row>
    <row r="37" spans="1:3">
      <c r="A37" s="54" t="s">
        <v>233</v>
      </c>
      <c r="B37" s="54" t="s">
        <v>234</v>
      </c>
      <c r="C37" t="s">
        <v>235</v>
      </c>
    </row>
    <row r="38" spans="1:3">
      <c r="A38" s="54" t="s">
        <v>236</v>
      </c>
      <c r="B38" s="54" t="s">
        <v>237</v>
      </c>
      <c r="C38" t="s">
        <v>66</v>
      </c>
    </row>
    <row r="39" spans="1:3">
      <c r="A39" s="54" t="s">
        <v>238</v>
      </c>
      <c r="B39" s="54" t="s">
        <v>239</v>
      </c>
      <c r="C39" t="s">
        <v>110</v>
      </c>
    </row>
    <row r="40" spans="1:3">
      <c r="A40" s="54" t="s">
        <v>240</v>
      </c>
      <c r="B40" s="54" t="s">
        <v>241</v>
      </c>
      <c r="C40" t="s">
        <v>242</v>
      </c>
    </row>
    <row r="41" spans="1:3">
      <c r="A41" s="54" t="s">
        <v>243</v>
      </c>
      <c r="B41" s="54" t="s">
        <v>244</v>
      </c>
      <c r="C41" t="s">
        <v>245</v>
      </c>
    </row>
    <row r="42" spans="1:3">
      <c r="A42" s="54" t="s">
        <v>246</v>
      </c>
      <c r="B42" s="54" t="s">
        <v>247</v>
      </c>
      <c r="C42" t="s">
        <v>248</v>
      </c>
    </row>
    <row r="43" spans="1:3">
      <c r="A43" s="54" t="s">
        <v>249</v>
      </c>
      <c r="B43" s="54" t="s">
        <v>250</v>
      </c>
      <c r="C43" t="s">
        <v>251</v>
      </c>
    </row>
    <row r="44" spans="1:3">
      <c r="A44" s="54" t="s">
        <v>252</v>
      </c>
      <c r="B44" s="54" t="s">
        <v>253</v>
      </c>
      <c r="C44" t="s">
        <v>111</v>
      </c>
    </row>
    <row r="45" spans="1:3">
      <c r="A45" s="54" t="s">
        <v>254</v>
      </c>
      <c r="B45" s="54" t="s">
        <v>255</v>
      </c>
      <c r="C45" t="s">
        <v>63</v>
      </c>
    </row>
    <row r="46" spans="1:3">
      <c r="A46" s="54" t="s">
        <v>256</v>
      </c>
      <c r="B46" s="54" t="s">
        <v>257</v>
      </c>
      <c r="C46" t="s">
        <v>63</v>
      </c>
    </row>
    <row r="47" spans="1:3">
      <c r="A47" s="54" t="s">
        <v>258</v>
      </c>
      <c r="B47" s="54" t="s">
        <v>259</v>
      </c>
      <c r="C47" t="s">
        <v>66</v>
      </c>
    </row>
    <row r="48" spans="1:3">
      <c r="A48" s="54" t="s">
        <v>260</v>
      </c>
      <c r="B48" s="54" t="s">
        <v>261</v>
      </c>
      <c r="C48" t="s">
        <v>66</v>
      </c>
    </row>
    <row r="49" spans="1:3">
      <c r="A49" s="54" t="s">
        <v>262</v>
      </c>
      <c r="B49" s="54" t="s">
        <v>263</v>
      </c>
      <c r="C49" t="s">
        <v>66</v>
      </c>
    </row>
    <row r="50" spans="1:3">
      <c r="A50" s="54" t="s">
        <v>264</v>
      </c>
      <c r="B50" s="54" t="s">
        <v>265</v>
      </c>
      <c r="C50" t="s">
        <v>66</v>
      </c>
    </row>
    <row r="51" spans="1:3">
      <c r="A51" s="54" t="s">
        <v>266</v>
      </c>
      <c r="B51" s="54" t="s">
        <v>267</v>
      </c>
      <c r="C51" t="s">
        <v>66</v>
      </c>
    </row>
    <row r="52" spans="1:3">
      <c r="A52" s="54" t="s">
        <v>268</v>
      </c>
      <c r="B52" s="54" t="s">
        <v>269</v>
      </c>
      <c r="C52" t="s">
        <v>66</v>
      </c>
    </row>
    <row r="53" spans="1:3">
      <c r="A53" s="54" t="s">
        <v>270</v>
      </c>
      <c r="B53" s="54" t="s">
        <v>271</v>
      </c>
      <c r="C53" t="s">
        <v>272</v>
      </c>
    </row>
    <row r="54" spans="1:3">
      <c r="A54" s="54" t="s">
        <v>275</v>
      </c>
      <c r="B54" s="54" t="s">
        <v>276</v>
      </c>
      <c r="C54" t="s">
        <v>277</v>
      </c>
    </row>
    <row r="55" spans="1:3">
      <c r="A55" s="54" t="s">
        <v>281</v>
      </c>
      <c r="B55" s="54" t="s">
        <v>282</v>
      </c>
      <c r="C55" t="s">
        <v>66</v>
      </c>
    </row>
    <row r="56" spans="1:3">
      <c r="A56" s="54" t="s">
        <v>283</v>
      </c>
      <c r="B56" s="54" t="s">
        <v>284</v>
      </c>
      <c r="C56" t="s">
        <v>66</v>
      </c>
    </row>
    <row r="57" spans="1:3">
      <c r="A57" s="54" t="s">
        <v>285</v>
      </c>
      <c r="B57" s="54" t="s">
        <v>286</v>
      </c>
      <c r="C57" t="s">
        <v>287</v>
      </c>
    </row>
    <row r="58" spans="1:3">
      <c r="A58" s="54" t="s">
        <v>288</v>
      </c>
      <c r="B58" s="54" t="s">
        <v>289</v>
      </c>
      <c r="C58" t="s">
        <v>290</v>
      </c>
    </row>
    <row r="59" spans="1:3">
      <c r="A59" s="54" t="s">
        <v>291</v>
      </c>
      <c r="B59" s="54" t="s">
        <v>292</v>
      </c>
      <c r="C59" t="s">
        <v>193</v>
      </c>
    </row>
    <row r="60" spans="1:3">
      <c r="A60" s="54" t="s">
        <v>293</v>
      </c>
      <c r="B60" s="54" t="s">
        <v>294</v>
      </c>
      <c r="C60" t="s">
        <v>295</v>
      </c>
    </row>
    <row r="61" spans="1:3">
      <c r="A61" s="54" t="s">
        <v>302</v>
      </c>
      <c r="B61" s="54" t="s">
        <v>303</v>
      </c>
      <c r="C61" t="s">
        <v>177</v>
      </c>
    </row>
    <row r="62" spans="1:3">
      <c r="A62" s="54" t="s">
        <v>304</v>
      </c>
      <c r="B62" s="54" t="s">
        <v>305</v>
      </c>
      <c r="C62" t="s">
        <v>306</v>
      </c>
    </row>
    <row r="63" spans="1:3">
      <c r="A63" s="54" t="s">
        <v>307</v>
      </c>
      <c r="B63" s="54" t="s">
        <v>308</v>
      </c>
      <c r="C63" t="s">
        <v>161</v>
      </c>
    </row>
    <row r="64" spans="1:3">
      <c r="A64" s="54" t="s">
        <v>364</v>
      </c>
      <c r="B64" s="54" t="s">
        <v>604</v>
      </c>
      <c r="C64" t="s">
        <v>287</v>
      </c>
    </row>
    <row r="65" spans="1:3">
      <c r="A65" s="54" t="s">
        <v>309</v>
      </c>
      <c r="B65" s="54" t="s">
        <v>605</v>
      </c>
      <c r="C65" t="s">
        <v>290</v>
      </c>
    </row>
    <row r="66" spans="1:3">
      <c r="A66" s="54" t="s">
        <v>311</v>
      </c>
      <c r="B66" s="54" t="s">
        <v>312</v>
      </c>
      <c r="C66" t="s">
        <v>313</v>
      </c>
    </row>
    <row r="67" spans="1:3">
      <c r="A67" s="54" t="s">
        <v>316</v>
      </c>
      <c r="B67" s="54" t="s">
        <v>317</v>
      </c>
      <c r="C67" t="s">
        <v>318</v>
      </c>
    </row>
    <row r="68" spans="1:3">
      <c r="A68" s="54" t="s">
        <v>319</v>
      </c>
      <c r="B68" s="54" t="s">
        <v>320</v>
      </c>
      <c r="C68" t="s">
        <v>321</v>
      </c>
    </row>
    <row r="69" spans="1:3">
      <c r="A69" s="54" t="s">
        <v>322</v>
      </c>
      <c r="B69" s="54" t="s">
        <v>323</v>
      </c>
      <c r="C69" t="s">
        <v>324</v>
      </c>
    </row>
    <row r="70" spans="1:3">
      <c r="A70" s="54" t="s">
        <v>325</v>
      </c>
      <c r="B70" s="54" t="s">
        <v>326</v>
      </c>
      <c r="C70" t="s">
        <v>193</v>
      </c>
    </row>
    <row r="71" spans="1:3">
      <c r="A71" s="54" t="s">
        <v>327</v>
      </c>
      <c r="B71" s="54" t="s">
        <v>328</v>
      </c>
      <c r="C71" t="s">
        <v>329</v>
      </c>
    </row>
    <row r="72" spans="1:3">
      <c r="A72" s="54" t="s">
        <v>335</v>
      </c>
      <c r="B72" s="54" t="s">
        <v>336</v>
      </c>
      <c r="C72" t="s">
        <v>66</v>
      </c>
    </row>
    <row r="73" spans="1:3">
      <c r="A73" s="54" t="s">
        <v>337</v>
      </c>
      <c r="B73" s="54" t="s">
        <v>338</v>
      </c>
      <c r="C73" t="s">
        <v>579</v>
      </c>
    </row>
    <row r="74" spans="1:3">
      <c r="A74" s="54" t="s">
        <v>340</v>
      </c>
      <c r="B74" s="54" t="s">
        <v>341</v>
      </c>
      <c r="C74" t="s">
        <v>580</v>
      </c>
    </row>
    <row r="75" spans="1:3">
      <c r="A75" s="54" t="s">
        <v>343</v>
      </c>
      <c r="B75" s="54" t="s">
        <v>344</v>
      </c>
      <c r="C75" t="s">
        <v>63</v>
      </c>
    </row>
    <row r="76" spans="1:3">
      <c r="A76" s="54" t="s">
        <v>345</v>
      </c>
      <c r="B76" s="54" t="s">
        <v>346</v>
      </c>
      <c r="C76" t="s">
        <v>347</v>
      </c>
    </row>
    <row r="77" spans="1:3">
      <c r="A77" s="54" t="s">
        <v>348</v>
      </c>
      <c r="B77" s="54" t="s">
        <v>349</v>
      </c>
      <c r="C77" t="s">
        <v>350</v>
      </c>
    </row>
    <row r="78" spans="1:3">
      <c r="A78" s="54" t="s">
        <v>354</v>
      </c>
      <c r="B78" s="54" t="s">
        <v>355</v>
      </c>
      <c r="C78" t="s">
        <v>277</v>
      </c>
    </row>
    <row r="79" spans="1:3">
      <c r="A79" s="54" t="s">
        <v>356</v>
      </c>
      <c r="B79" s="54" t="s">
        <v>357</v>
      </c>
      <c r="C79" t="s">
        <v>358</v>
      </c>
    </row>
    <row r="80" spans="1:3">
      <c r="A80" s="54" t="s">
        <v>384</v>
      </c>
      <c r="B80" s="54" t="s">
        <v>385</v>
      </c>
      <c r="C80" t="s">
        <v>386</v>
      </c>
    </row>
    <row r="81" spans="1:3">
      <c r="A81" s="54" t="s">
        <v>390</v>
      </c>
      <c r="B81" s="54" t="s">
        <v>391</v>
      </c>
      <c r="C81" t="s">
        <v>606</v>
      </c>
    </row>
    <row r="82" spans="1:3">
      <c r="A82" s="54" t="s">
        <v>361</v>
      </c>
      <c r="B82" s="54" t="s">
        <v>362</v>
      </c>
      <c r="C82" t="s">
        <v>581</v>
      </c>
    </row>
    <row r="83" spans="1:3">
      <c r="A83" s="54" t="s">
        <v>296</v>
      </c>
      <c r="B83" s="54" t="s">
        <v>297</v>
      </c>
      <c r="C83" t="s">
        <v>298</v>
      </c>
    </row>
    <row r="84" spans="1:3">
      <c r="A84" s="54" t="s">
        <v>299</v>
      </c>
      <c r="B84" s="54" t="s">
        <v>300</v>
      </c>
      <c r="C84" t="s">
        <v>301</v>
      </c>
    </row>
    <row r="85" spans="1:3">
      <c r="A85" s="54" t="s">
        <v>366</v>
      </c>
      <c r="B85" s="54" t="s">
        <v>367</v>
      </c>
      <c r="C85" t="s">
        <v>368</v>
      </c>
    </row>
    <row r="86" spans="1:3">
      <c r="A86" s="54" t="s">
        <v>431</v>
      </c>
      <c r="B86" s="54" t="s">
        <v>432</v>
      </c>
      <c r="C86" t="s">
        <v>607</v>
      </c>
    </row>
    <row r="87" spans="1:3">
      <c r="A87" s="54" t="s">
        <v>369</v>
      </c>
      <c r="B87" s="54" t="s">
        <v>370</v>
      </c>
      <c r="C87" t="s">
        <v>582</v>
      </c>
    </row>
    <row r="88" spans="1:3">
      <c r="A88" s="54" t="s">
        <v>333</v>
      </c>
      <c r="B88" s="54" t="s">
        <v>334</v>
      </c>
      <c r="C88" t="s">
        <v>63</v>
      </c>
    </row>
    <row r="89" spans="1:3">
      <c r="A89" s="54" t="s">
        <v>273</v>
      </c>
      <c r="B89" s="54" t="s">
        <v>274</v>
      </c>
      <c r="C89" t="s">
        <v>177</v>
      </c>
    </row>
    <row r="90" spans="1:3">
      <c r="A90" s="54" t="s">
        <v>387</v>
      </c>
      <c r="B90" s="54" t="s">
        <v>388</v>
      </c>
      <c r="C90" t="s">
        <v>389</v>
      </c>
    </row>
    <row r="91" spans="1:3">
      <c r="A91" s="54" t="s">
        <v>270</v>
      </c>
      <c r="B91" s="54" t="s">
        <v>359</v>
      </c>
      <c r="C91" t="s">
        <v>360</v>
      </c>
    </row>
    <row r="92" spans="1:3">
      <c r="A92" s="54" t="s">
        <v>378</v>
      </c>
      <c r="B92" s="54" t="s">
        <v>379</v>
      </c>
      <c r="C92" t="s">
        <v>380</v>
      </c>
    </row>
    <row r="93" spans="1:3">
      <c r="A93" s="54" t="s">
        <v>381</v>
      </c>
      <c r="B93" s="54" t="s">
        <v>382</v>
      </c>
      <c r="C93" t="s">
        <v>383</v>
      </c>
    </row>
    <row r="94" spans="1:3">
      <c r="A94" s="54" t="s">
        <v>412</v>
      </c>
      <c r="B94" s="54" t="s">
        <v>413</v>
      </c>
      <c r="C94" t="s">
        <v>290</v>
      </c>
    </row>
    <row r="95" spans="1:3">
      <c r="A95" s="54" t="s">
        <v>392</v>
      </c>
      <c r="B95" s="54" t="s">
        <v>393</v>
      </c>
      <c r="C95" t="s">
        <v>394</v>
      </c>
    </row>
    <row r="96" spans="1:3">
      <c r="A96" s="54" t="s">
        <v>395</v>
      </c>
      <c r="B96" s="54" t="s">
        <v>396</v>
      </c>
      <c r="C96" t="s">
        <v>397</v>
      </c>
    </row>
    <row r="97" spans="1:3">
      <c r="A97" s="54" t="s">
        <v>403</v>
      </c>
      <c r="B97" s="54" t="s">
        <v>404</v>
      </c>
      <c r="C97" t="s">
        <v>405</v>
      </c>
    </row>
    <row r="98" spans="1:3">
      <c r="A98" s="54" t="s">
        <v>406</v>
      </c>
      <c r="B98" s="54" t="s">
        <v>407</v>
      </c>
      <c r="C98" t="s">
        <v>408</v>
      </c>
    </row>
    <row r="99" spans="1:3">
      <c r="A99" s="54" t="s">
        <v>420</v>
      </c>
      <c r="B99" s="54" t="s">
        <v>421</v>
      </c>
      <c r="C99" t="s">
        <v>585</v>
      </c>
    </row>
    <row r="100" spans="1:3">
      <c r="A100" s="54" t="s">
        <v>434</v>
      </c>
      <c r="B100" s="54" t="s">
        <v>132</v>
      </c>
      <c r="C100" t="s">
        <v>590</v>
      </c>
    </row>
    <row r="101" spans="1:3">
      <c r="A101" s="54" t="s">
        <v>436</v>
      </c>
      <c r="B101" s="54" t="s">
        <v>133</v>
      </c>
      <c r="C101" t="s">
        <v>590</v>
      </c>
    </row>
    <row r="102" spans="1:3">
      <c r="A102" s="54" t="s">
        <v>398</v>
      </c>
      <c r="B102" s="54" t="s">
        <v>92</v>
      </c>
      <c r="C102" t="s">
        <v>399</v>
      </c>
    </row>
    <row r="103" spans="1:3">
      <c r="A103" s="54" t="s">
        <v>409</v>
      </c>
      <c r="B103" s="54" t="s">
        <v>410</v>
      </c>
      <c r="C103" t="s">
        <v>411</v>
      </c>
    </row>
    <row r="104" spans="1:3">
      <c r="A104" s="54" t="s">
        <v>330</v>
      </c>
      <c r="B104" s="54" t="s">
        <v>331</v>
      </c>
      <c r="C104" t="s">
        <v>332</v>
      </c>
    </row>
    <row r="105" spans="1:3">
      <c r="A105" s="54" t="s">
        <v>414</v>
      </c>
      <c r="B105" s="54" t="s">
        <v>415</v>
      </c>
      <c r="C105" t="s">
        <v>416</v>
      </c>
    </row>
    <row r="106" spans="1:3">
      <c r="A106" s="54" t="s">
        <v>417</v>
      </c>
      <c r="B106" s="54" t="s">
        <v>418</v>
      </c>
      <c r="C106" t="s">
        <v>419</v>
      </c>
    </row>
    <row r="107" spans="1:3">
      <c r="A107" s="54" t="s">
        <v>351</v>
      </c>
      <c r="B107" s="54" t="s">
        <v>352</v>
      </c>
      <c r="C107" t="s">
        <v>353</v>
      </c>
    </row>
    <row r="108" spans="1:3">
      <c r="A108" s="54" t="s">
        <v>400</v>
      </c>
      <c r="B108" s="54" t="s">
        <v>401</v>
      </c>
      <c r="C108" t="s">
        <v>608</v>
      </c>
    </row>
    <row r="109" spans="1:3">
      <c r="A109" s="54" t="s">
        <v>423</v>
      </c>
      <c r="B109" s="54" t="s">
        <v>424</v>
      </c>
      <c r="C109" t="s">
        <v>609</v>
      </c>
    </row>
    <row r="110" spans="1:3">
      <c r="A110" s="54" t="s">
        <v>610</v>
      </c>
      <c r="B110" s="54" t="s">
        <v>611</v>
      </c>
      <c r="C110" t="s">
        <v>612</v>
      </c>
    </row>
    <row r="111" spans="1:3">
      <c r="A111" s="54" t="s">
        <v>278</v>
      </c>
      <c r="B111" s="54" t="s">
        <v>279</v>
      </c>
      <c r="C111" t="s">
        <v>280</v>
      </c>
    </row>
    <row r="112" spans="1:3">
      <c r="A112" s="54" t="s">
        <v>180</v>
      </c>
      <c r="B112" s="54" t="s">
        <v>181</v>
      </c>
      <c r="C112" t="s">
        <v>182</v>
      </c>
    </row>
    <row r="113" spans="1:3">
      <c r="A113" s="54" t="s">
        <v>439</v>
      </c>
      <c r="B113" s="54" t="s">
        <v>440</v>
      </c>
      <c r="C113" t="s">
        <v>613</v>
      </c>
    </row>
    <row r="114" spans="1:3">
      <c r="A114" s="54" t="s">
        <v>441</v>
      </c>
      <c r="B114" s="54" t="s">
        <v>442</v>
      </c>
      <c r="C114" t="s">
        <v>614</v>
      </c>
    </row>
    <row r="115" spans="1:3">
      <c r="A115" s="54" t="s">
        <v>194</v>
      </c>
      <c r="B115" s="54" t="s">
        <v>195</v>
      </c>
      <c r="C115" t="s">
        <v>196</v>
      </c>
    </row>
    <row r="116" spans="1:3">
      <c r="A116" s="54" t="s">
        <v>314</v>
      </c>
      <c r="B116" s="54" t="s">
        <v>315</v>
      </c>
      <c r="C116" t="s">
        <v>164</v>
      </c>
    </row>
    <row r="117" spans="1:3">
      <c r="A117" s="54" t="s">
        <v>147</v>
      </c>
      <c r="B117" s="54" t="s">
        <v>148</v>
      </c>
      <c r="C117" t="s">
        <v>149</v>
      </c>
    </row>
    <row r="118" spans="1:3">
      <c r="A118" s="54" t="s">
        <v>429</v>
      </c>
      <c r="B118" s="54" t="s">
        <v>430</v>
      </c>
      <c r="C118" t="s">
        <v>66</v>
      </c>
    </row>
    <row r="119" spans="1:3">
      <c r="A119" s="54" t="s">
        <v>372</v>
      </c>
      <c r="B119" s="54" t="s">
        <v>373</v>
      </c>
      <c r="C119" t="s">
        <v>374</v>
      </c>
    </row>
    <row r="120" spans="1:3">
      <c r="A120" s="54" t="s">
        <v>375</v>
      </c>
      <c r="B120" s="54" t="s">
        <v>376</v>
      </c>
      <c r="C120" t="s">
        <v>377</v>
      </c>
    </row>
    <row r="121" spans="1:3">
      <c r="A121" s="54" t="s">
        <v>172</v>
      </c>
      <c r="B121" s="54" t="s">
        <v>173</v>
      </c>
      <c r="C121" t="s">
        <v>174</v>
      </c>
    </row>
    <row r="122" spans="1:3">
      <c r="A122" s="54" t="s">
        <v>183</v>
      </c>
      <c r="B122" s="54" t="s">
        <v>184</v>
      </c>
      <c r="C122" t="s">
        <v>185</v>
      </c>
    </row>
    <row r="123" spans="1:3">
      <c r="A123" s="54" t="s">
        <v>426</v>
      </c>
      <c r="B123" s="54" t="s">
        <v>427</v>
      </c>
      <c r="C123" t="s">
        <v>615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W1802"/>
  <sheetViews>
    <sheetView workbookViewId="0">
      <selection activeCell="A1" sqref="A1"/>
    </sheetView>
  </sheetViews>
  <sheetFormatPr baseColWidth="8" defaultRowHeight="15"/>
  <sheetData>
    <row r="1" spans="1:49">
      <c r="A1" t="s">
        <v>465</v>
      </c>
      <c r="B1" t="s">
        <v>467</v>
      </c>
      <c r="C1" t="s">
        <v>616</v>
      </c>
      <c r="D1" t="s">
        <v>468</v>
      </c>
      <c r="E1" t="s">
        <v>478</v>
      </c>
      <c r="F1" t="s">
        <v>443</v>
      </c>
      <c r="G1" t="s">
        <v>446</v>
      </c>
      <c r="H1" t="s">
        <v>448</v>
      </c>
      <c r="I1" t="s">
        <v>473</v>
      </c>
      <c r="J1" t="s">
        <v>444</v>
      </c>
      <c r="K1" t="s">
        <v>445</v>
      </c>
      <c r="L1" t="s">
        <v>475</v>
      </c>
      <c r="M1" t="s">
        <v>449</v>
      </c>
      <c r="N1" t="s">
        <v>472</v>
      </c>
      <c r="O1" t="s">
        <v>455</v>
      </c>
      <c r="P1" t="s">
        <v>471</v>
      </c>
      <c r="Q1" t="s">
        <v>479</v>
      </c>
      <c r="R1" t="s">
        <v>470</v>
      </c>
      <c r="S1" t="s">
        <v>456</v>
      </c>
      <c r="T1" t="s">
        <v>450</v>
      </c>
      <c r="U1" t="s">
        <v>452</v>
      </c>
      <c r="V1" t="s">
        <v>457</v>
      </c>
      <c r="W1" t="s">
        <v>447</v>
      </c>
      <c r="X1" t="s">
        <v>453</v>
      </c>
      <c r="Y1" t="s">
        <v>451</v>
      </c>
      <c r="Z1" t="s">
        <v>469</v>
      </c>
      <c r="AA1" t="s">
        <v>476</v>
      </c>
      <c r="AB1" t="s">
        <v>458</v>
      </c>
      <c r="AC1" t="s">
        <v>459</v>
      </c>
      <c r="AD1" t="s">
        <v>477</v>
      </c>
      <c r="AE1" t="s">
        <v>474</v>
      </c>
      <c r="AF1" t="s">
        <v>454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480</v>
      </c>
      <c r="AM1" t="s">
        <v>466</v>
      </c>
      <c r="AN1" t="s">
        <v>481</v>
      </c>
      <c r="AO1" t="s">
        <v>482</v>
      </c>
      <c r="AP1" t="s">
        <v>483</v>
      </c>
      <c r="AQ1" t="s">
        <v>490</v>
      </c>
      <c r="AR1" t="s">
        <v>484</v>
      </c>
      <c r="AS1" t="s">
        <v>485</v>
      </c>
      <c r="AT1" t="s">
        <v>486</v>
      </c>
      <c r="AU1" t="s">
        <v>487</v>
      </c>
      <c r="AV1" t="s">
        <v>488</v>
      </c>
      <c r="AW1" t="s">
        <v>489</v>
      </c>
    </row>
    <row r="2" spans="1:49">
      <c r="A2" t="s">
        <v>617</v>
      </c>
      <c r="B2" t="s">
        <v>618</v>
      </c>
      <c r="C2" t="s">
        <v>619</v>
      </c>
      <c r="D2" t="s">
        <v>620</v>
      </c>
      <c r="E2" t="s">
        <v>621</v>
      </c>
      <c r="F2" t="s">
        <v>491</v>
      </c>
      <c r="G2" t="s">
        <v>622</v>
      </c>
      <c r="H2" t="s">
        <v>496</v>
      </c>
      <c r="I2" t="s">
        <v>521</v>
      </c>
      <c r="J2" t="s">
        <v>492</v>
      </c>
      <c r="K2" t="s">
        <v>493</v>
      </c>
      <c r="L2" t="s">
        <v>523</v>
      </c>
      <c r="M2" t="s">
        <v>497</v>
      </c>
      <c r="N2" t="s">
        <v>520</v>
      </c>
      <c r="O2" t="s">
        <v>503</v>
      </c>
      <c r="P2" t="s">
        <v>519</v>
      </c>
      <c r="Q2" t="s">
        <v>527</v>
      </c>
      <c r="R2" t="s">
        <v>518</v>
      </c>
      <c r="S2" t="s">
        <v>504</v>
      </c>
      <c r="T2" t="s">
        <v>498</v>
      </c>
      <c r="U2" t="s">
        <v>500</v>
      </c>
      <c r="V2" t="s">
        <v>505</v>
      </c>
      <c r="W2" t="s">
        <v>495</v>
      </c>
      <c r="X2" t="s">
        <v>501</v>
      </c>
      <c r="Y2" t="s">
        <v>499</v>
      </c>
      <c r="Z2" t="s">
        <v>517</v>
      </c>
      <c r="AA2" t="s">
        <v>524</v>
      </c>
      <c r="AB2" t="s">
        <v>506</v>
      </c>
      <c r="AC2" t="s">
        <v>507</v>
      </c>
      <c r="AD2" t="s">
        <v>525</v>
      </c>
      <c r="AE2" t="s">
        <v>522</v>
      </c>
      <c r="AF2" t="s">
        <v>502</v>
      </c>
      <c r="AG2" t="s">
        <v>508</v>
      </c>
      <c r="AH2" t="s">
        <v>509</v>
      </c>
      <c r="AI2" t="s">
        <v>510</v>
      </c>
      <c r="AJ2" t="s">
        <v>511</v>
      </c>
      <c r="AK2" t="s">
        <v>512</v>
      </c>
      <c r="AL2" t="s">
        <v>528</v>
      </c>
      <c r="AM2" t="s">
        <v>514</v>
      </c>
      <c r="AN2" t="s">
        <v>529</v>
      </c>
      <c r="AO2" t="s">
        <v>530</v>
      </c>
      <c r="AP2" t="s">
        <v>531</v>
      </c>
      <c r="AQ2" t="s">
        <v>538</v>
      </c>
      <c r="AR2" t="s">
        <v>532</v>
      </c>
      <c r="AS2" t="s">
        <v>533</v>
      </c>
      <c r="AT2" t="s">
        <v>534</v>
      </c>
      <c r="AU2" t="s">
        <v>535</v>
      </c>
      <c r="AV2" t="s">
        <v>536</v>
      </c>
      <c r="AW2" t="s">
        <v>537</v>
      </c>
    </row>
    <row r="3" spans="1:49">
      <c r="A3" t="n">
        <v>-109.634</v>
      </c>
      <c r="B3" t="n">
        <v>69.155</v>
      </c>
      <c r="C3" t="n">
        <v>36.1</v>
      </c>
      <c r="D3" t="n">
        <v>24</v>
      </c>
      <c r="E3" t="n">
        <v>750</v>
      </c>
      <c r="F3" t="n">
        <v>0</v>
      </c>
      <c r="G3" t="n">
        <v>0</v>
      </c>
      <c r="H3" t="n">
        <v>0</v>
      </c>
      <c r="I3" t="n">
        <v>2.290859701492538</v>
      </c>
      <c r="J3" t="n">
        <v>0</v>
      </c>
      <c r="K3" t="n">
        <v>0</v>
      </c>
      <c r="L3" t="n">
        <v>-8.326672684688674e-17</v>
      </c>
      <c r="M3" t="n">
        <v>0</v>
      </c>
      <c r="N3" t="n">
        <v>90</v>
      </c>
      <c r="O3" t="n">
        <v>0</v>
      </c>
      <c r="P3" t="b">
        <v>1</v>
      </c>
      <c r="Q3" t="n">
        <v>0</v>
      </c>
      <c r="R3" t="b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b">
        <v>0</v>
      </c>
      <c r="Z3" t="n">
        <v>750</v>
      </c>
      <c r="AA3" t="b">
        <v>1</v>
      </c>
      <c r="AB3" t="n">
        <v>0</v>
      </c>
      <c r="AC3" t="n">
        <v>0</v>
      </c>
      <c r="AD3" t="b">
        <v>1</v>
      </c>
      <c r="AE3" t="n">
        <v>0</v>
      </c>
      <c r="AF3" t="n">
        <v>0</v>
      </c>
      <c r="AG3" t="n">
        <v>1</v>
      </c>
      <c r="AH3" t="n">
        <v>24</v>
      </c>
      <c r="AI3" t="n">
        <v>0</v>
      </c>
      <c r="AJ3" t="n">
        <v>0</v>
      </c>
      <c r="AK3" t="n">
        <v>0</v>
      </c>
      <c r="AL3" t="n">
        <v>0</v>
      </c>
      <c r="AM3" t="n">
        <v>3</v>
      </c>
      <c r="AN3" t="n">
        <v>0</v>
      </c>
      <c r="AO3" t="n">
        <v>2.290859701492538</v>
      </c>
      <c r="AP3" t="n">
        <v>0</v>
      </c>
      <c r="AQ3" t="n">
        <v>0.3397036987568777</v>
      </c>
      <c r="AR3" t="n">
        <v>1</v>
      </c>
      <c r="AS3" t="n">
        <v>0</v>
      </c>
      <c r="AT3" t="n">
        <v>0</v>
      </c>
      <c r="AU3" t="n">
        <v>0</v>
      </c>
      <c r="AV3" t="n">
        <v>0.3671107295460893</v>
      </c>
      <c r="AW3" t="n">
        <v>0.1168274306394683</v>
      </c>
    </row>
    <row r="4" spans="1:49">
      <c r="A4" t="n">
        <v>-109.634</v>
      </c>
      <c r="B4" t="n">
        <v>69.155</v>
      </c>
      <c r="C4" t="n">
        <v>33.7</v>
      </c>
      <c r="D4" t="n">
        <v>24</v>
      </c>
      <c r="E4" t="n">
        <v>750</v>
      </c>
      <c r="F4" t="n">
        <v>1</v>
      </c>
      <c r="G4" t="n">
        <v>0</v>
      </c>
      <c r="H4" t="n">
        <v>0</v>
      </c>
      <c r="I4" t="n">
        <v>2.290859701492538</v>
      </c>
      <c r="J4" t="n">
        <v>0</v>
      </c>
      <c r="K4" t="n">
        <v>0</v>
      </c>
      <c r="L4" t="n">
        <v>-8.326672684688674e-17</v>
      </c>
      <c r="M4" t="n">
        <v>0</v>
      </c>
      <c r="N4" t="n">
        <v>90.02744246031746</v>
      </c>
      <c r="O4" t="n">
        <v>0</v>
      </c>
      <c r="P4" t="b">
        <v>1</v>
      </c>
      <c r="Q4" t="n">
        <v>0</v>
      </c>
      <c r="R4" t="b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b">
        <v>0</v>
      </c>
      <c r="Z4" t="n">
        <v>750</v>
      </c>
      <c r="AA4" t="b">
        <v>1</v>
      </c>
      <c r="AB4" t="n">
        <v>0</v>
      </c>
      <c r="AC4" t="n">
        <v>0</v>
      </c>
      <c r="AD4" t="b">
        <v>1</v>
      </c>
      <c r="AE4" t="n">
        <v>0</v>
      </c>
      <c r="AF4" t="n">
        <v>0</v>
      </c>
      <c r="AG4" t="n">
        <v>1</v>
      </c>
      <c r="AH4" t="n">
        <v>24</v>
      </c>
      <c r="AI4" t="n">
        <v>0</v>
      </c>
      <c r="AJ4" t="n">
        <v>0</v>
      </c>
      <c r="AK4" t="n">
        <v>0</v>
      </c>
      <c r="AL4" t="n">
        <v>0</v>
      </c>
      <c r="AM4" t="n">
        <v>3</v>
      </c>
      <c r="AN4" t="n">
        <v>0</v>
      </c>
      <c r="AO4" t="n">
        <v>2.290859701492538</v>
      </c>
      <c r="AP4" t="n">
        <v>0</v>
      </c>
      <c r="AQ4" t="n">
        <v>0.3397036987568777</v>
      </c>
      <c r="AR4" t="n">
        <v>1</v>
      </c>
      <c r="AS4" t="n">
        <v>0</v>
      </c>
      <c r="AT4" t="n">
        <v>0</v>
      </c>
      <c r="AU4" t="n">
        <v>0</v>
      </c>
      <c r="AV4" t="n">
        <v>0.3671107295460893</v>
      </c>
      <c r="AW4" t="n">
        <v>0.1168274306394683</v>
      </c>
    </row>
    <row r="5" spans="1:49">
      <c r="A5" t="n">
        <v>-109.634</v>
      </c>
      <c r="B5" t="n">
        <v>69.155</v>
      </c>
      <c r="C5" t="n">
        <v>30.2</v>
      </c>
      <c r="D5" t="n">
        <v>24</v>
      </c>
      <c r="E5" t="n">
        <v>750</v>
      </c>
      <c r="F5" t="n">
        <v>2</v>
      </c>
      <c r="G5" t="n">
        <v>0</v>
      </c>
      <c r="H5" t="n">
        <v>0</v>
      </c>
      <c r="I5" t="n">
        <v>2.290859701492538</v>
      </c>
      <c r="J5" t="n">
        <v>0</v>
      </c>
      <c r="K5" t="n">
        <v>0</v>
      </c>
      <c r="L5" t="n">
        <v>-8.326672684688674e-17</v>
      </c>
      <c r="M5" t="n">
        <v>0</v>
      </c>
      <c r="N5" t="n">
        <v>90.05488492063492</v>
      </c>
      <c r="O5" t="n">
        <v>0</v>
      </c>
      <c r="P5" t="b">
        <v>1</v>
      </c>
      <c r="Q5" t="n">
        <v>0</v>
      </c>
      <c r="R5" t="b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b">
        <v>0</v>
      </c>
      <c r="Z5" t="n">
        <v>750</v>
      </c>
      <c r="AA5" t="b">
        <v>1</v>
      </c>
      <c r="AB5" t="n">
        <v>0</v>
      </c>
      <c r="AC5" t="n">
        <v>0</v>
      </c>
      <c r="AD5" t="b">
        <v>1</v>
      </c>
      <c r="AE5" t="n">
        <v>0</v>
      </c>
      <c r="AF5" t="n">
        <v>0</v>
      </c>
      <c r="AG5" t="n">
        <v>1</v>
      </c>
      <c r="AH5" t="n">
        <v>24</v>
      </c>
      <c r="AI5" t="n">
        <v>0</v>
      </c>
      <c r="AJ5" t="n">
        <v>0</v>
      </c>
      <c r="AK5" t="n">
        <v>0</v>
      </c>
      <c r="AL5" t="n">
        <v>0</v>
      </c>
      <c r="AM5" t="n">
        <v>3</v>
      </c>
      <c r="AN5" t="n">
        <v>0</v>
      </c>
      <c r="AO5" t="n">
        <v>2.290859701492538</v>
      </c>
      <c r="AP5" t="n">
        <v>0</v>
      </c>
      <c r="AQ5" t="n">
        <v>0.3397036987568777</v>
      </c>
      <c r="AR5" t="n">
        <v>1</v>
      </c>
      <c r="AS5" t="n">
        <v>0</v>
      </c>
      <c r="AT5" t="n">
        <v>0</v>
      </c>
      <c r="AU5" t="n">
        <v>0</v>
      </c>
      <c r="AV5" t="n">
        <v>0.3671107295460893</v>
      </c>
      <c r="AW5" t="n">
        <v>0.1168274306394683</v>
      </c>
    </row>
    <row r="6" spans="1:49">
      <c r="A6" t="n">
        <v>-109.634</v>
      </c>
      <c r="B6" t="n">
        <v>69.155</v>
      </c>
      <c r="C6" t="n">
        <v>30.2</v>
      </c>
      <c r="D6" t="n">
        <v>24</v>
      </c>
      <c r="E6" t="n">
        <v>750</v>
      </c>
      <c r="F6" t="n">
        <v>3</v>
      </c>
      <c r="G6" t="n">
        <v>0</v>
      </c>
      <c r="H6" t="n">
        <v>0</v>
      </c>
      <c r="I6" t="n">
        <v>2.290859701492538</v>
      </c>
      <c r="J6" t="n">
        <v>0</v>
      </c>
      <c r="K6" t="n">
        <v>0</v>
      </c>
      <c r="L6" t="n">
        <v>-8.326672684688674e-17</v>
      </c>
      <c r="M6" t="n">
        <v>0</v>
      </c>
      <c r="N6" t="n">
        <v>90.08232738095238</v>
      </c>
      <c r="O6" t="n">
        <v>0</v>
      </c>
      <c r="P6" t="b">
        <v>1</v>
      </c>
      <c r="Q6" t="n">
        <v>0</v>
      </c>
      <c r="R6" t="b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b">
        <v>0</v>
      </c>
      <c r="Z6" t="n">
        <v>750</v>
      </c>
      <c r="AA6" t="b">
        <v>1</v>
      </c>
      <c r="AB6" t="n">
        <v>0</v>
      </c>
      <c r="AC6" t="n">
        <v>0</v>
      </c>
      <c r="AD6" t="b">
        <v>1</v>
      </c>
      <c r="AE6" t="n">
        <v>0</v>
      </c>
      <c r="AF6" t="n">
        <v>0</v>
      </c>
      <c r="AG6" t="n">
        <v>1</v>
      </c>
      <c r="AH6" t="n">
        <v>24</v>
      </c>
      <c r="AI6" t="n">
        <v>0</v>
      </c>
      <c r="AJ6" t="n">
        <v>0</v>
      </c>
      <c r="AK6" t="n">
        <v>0</v>
      </c>
      <c r="AL6" t="n">
        <v>0</v>
      </c>
      <c r="AM6" t="n">
        <v>3</v>
      </c>
      <c r="AN6" t="n">
        <v>0</v>
      </c>
      <c r="AO6" t="n">
        <v>2.290859701492538</v>
      </c>
      <c r="AP6" t="n">
        <v>0</v>
      </c>
      <c r="AQ6" t="n">
        <v>0.3397036987568777</v>
      </c>
      <c r="AR6" t="n">
        <v>1</v>
      </c>
      <c r="AS6" t="n">
        <v>0</v>
      </c>
      <c r="AT6" t="n">
        <v>0</v>
      </c>
      <c r="AU6" t="n">
        <v>0</v>
      </c>
      <c r="AV6" t="n">
        <v>0.3671107295460893</v>
      </c>
      <c r="AW6" t="n">
        <v>0.1168274306394683</v>
      </c>
    </row>
    <row r="7" spans="1:49">
      <c r="A7" t="n">
        <v>-109.634</v>
      </c>
      <c r="B7" t="n">
        <v>69.155</v>
      </c>
      <c r="C7" t="n">
        <v>29.8</v>
      </c>
      <c r="D7" t="n">
        <v>24</v>
      </c>
      <c r="E7" t="n">
        <v>750</v>
      </c>
      <c r="F7" t="n">
        <v>4</v>
      </c>
      <c r="G7" t="n">
        <v>0</v>
      </c>
      <c r="H7" t="n">
        <v>0</v>
      </c>
      <c r="I7" t="n">
        <v>2.290859701492538</v>
      </c>
      <c r="J7" t="n">
        <v>0</v>
      </c>
      <c r="K7" t="n">
        <v>0</v>
      </c>
      <c r="L7" t="n">
        <v>-8.326672684688674e-17</v>
      </c>
      <c r="M7" t="n">
        <v>0</v>
      </c>
      <c r="N7" t="n">
        <v>90.10976984126984</v>
      </c>
      <c r="O7" t="n">
        <v>0</v>
      </c>
      <c r="P7" t="b">
        <v>1</v>
      </c>
      <c r="Q7" t="n">
        <v>0</v>
      </c>
      <c r="R7" t="b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b">
        <v>0</v>
      </c>
      <c r="Z7" t="n">
        <v>750</v>
      </c>
      <c r="AA7" t="b">
        <v>1</v>
      </c>
      <c r="AB7" t="n">
        <v>0</v>
      </c>
      <c r="AC7" t="n">
        <v>0</v>
      </c>
      <c r="AD7" t="b">
        <v>1</v>
      </c>
      <c r="AE7" t="n">
        <v>0</v>
      </c>
      <c r="AF7" t="n">
        <v>0</v>
      </c>
      <c r="AG7" t="n">
        <v>1</v>
      </c>
      <c r="AH7" t="n">
        <v>24</v>
      </c>
      <c r="AI7" t="n">
        <v>0</v>
      </c>
      <c r="AJ7" t="n">
        <v>0</v>
      </c>
      <c r="AK7" t="n">
        <v>0</v>
      </c>
      <c r="AL7" t="n">
        <v>0</v>
      </c>
      <c r="AM7" t="n">
        <v>3</v>
      </c>
      <c r="AN7" t="n">
        <v>0</v>
      </c>
      <c r="AO7" t="n">
        <v>2.290859701492538</v>
      </c>
      <c r="AP7" t="n">
        <v>0</v>
      </c>
      <c r="AQ7" t="n">
        <v>0.3397036987568777</v>
      </c>
      <c r="AR7" t="n">
        <v>1</v>
      </c>
      <c r="AS7" t="n">
        <v>0</v>
      </c>
      <c r="AT7" t="n">
        <v>0</v>
      </c>
      <c r="AU7" t="n">
        <v>0</v>
      </c>
      <c r="AV7" t="n">
        <v>0.3671107295460893</v>
      </c>
      <c r="AW7" t="n">
        <v>0.1168274306394683</v>
      </c>
    </row>
    <row r="8" spans="1:49">
      <c r="A8" t="n">
        <v>-98.70399999999999</v>
      </c>
      <c r="B8" t="n">
        <v>58.584</v>
      </c>
      <c r="C8" t="n">
        <v>27.5</v>
      </c>
      <c r="D8" t="n">
        <v>24</v>
      </c>
      <c r="E8" t="n">
        <v>750</v>
      </c>
      <c r="F8" t="n">
        <v>5</v>
      </c>
      <c r="G8" t="n">
        <v>0</v>
      </c>
      <c r="H8" t="n">
        <v>0</v>
      </c>
      <c r="I8" t="n">
        <v>2.062471641791045</v>
      </c>
      <c r="J8" t="n">
        <v>0</v>
      </c>
      <c r="K8" t="n">
        <v>0</v>
      </c>
      <c r="L8" t="n">
        <v>0.004166666666666582</v>
      </c>
      <c r="M8" t="n">
        <v>0</v>
      </c>
      <c r="N8" t="n">
        <v>90.13511488095237</v>
      </c>
      <c r="O8" t="n">
        <v>0</v>
      </c>
      <c r="P8" t="b">
        <v>1</v>
      </c>
      <c r="Q8" t="n">
        <v>0</v>
      </c>
      <c r="R8" t="b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b">
        <v>0</v>
      </c>
      <c r="Z8" t="n">
        <v>750</v>
      </c>
      <c r="AA8" t="b">
        <v>1</v>
      </c>
      <c r="AB8" t="n">
        <v>0</v>
      </c>
      <c r="AC8" t="n">
        <v>0</v>
      </c>
      <c r="AD8" t="b">
        <v>1</v>
      </c>
      <c r="AE8" t="n">
        <v>0</v>
      </c>
      <c r="AF8" t="n">
        <v>0</v>
      </c>
      <c r="AG8" t="n">
        <v>1</v>
      </c>
      <c r="AH8" t="n">
        <v>24</v>
      </c>
      <c r="AI8" t="n">
        <v>0</v>
      </c>
      <c r="AJ8" t="n">
        <v>0</v>
      </c>
      <c r="AK8" t="n">
        <v>0</v>
      </c>
      <c r="AL8" t="n">
        <v>0</v>
      </c>
      <c r="AM8" t="n">
        <v>3</v>
      </c>
      <c r="AN8" t="n">
        <v>0</v>
      </c>
      <c r="AO8" t="n">
        <v>2.062471641791045</v>
      </c>
      <c r="AP8" t="n">
        <v>0</v>
      </c>
      <c r="AQ8" t="n">
        <v>0.3397036987568777</v>
      </c>
      <c r="AR8" t="n">
        <v>1</v>
      </c>
      <c r="AS8" t="n">
        <v>0</v>
      </c>
      <c r="AT8" t="n">
        <v>0</v>
      </c>
      <c r="AU8" t="n">
        <v>0</v>
      </c>
      <c r="AV8" t="n">
        <v>0.3671107295460893</v>
      </c>
      <c r="AW8" t="n">
        <v>0.1168274306394683</v>
      </c>
    </row>
    <row r="9" spans="1:49">
      <c r="A9" t="n">
        <v>-87.88</v>
      </c>
      <c r="B9" t="n">
        <v>52.334</v>
      </c>
      <c r="C9" t="n">
        <v>26.7</v>
      </c>
      <c r="D9" t="n">
        <v>24</v>
      </c>
      <c r="E9" t="n">
        <v>750</v>
      </c>
      <c r="F9" t="n">
        <v>6</v>
      </c>
      <c r="G9" t="n">
        <v>0</v>
      </c>
      <c r="H9" t="n">
        <v>0</v>
      </c>
      <c r="I9" t="n">
        <v>1.836298507462687</v>
      </c>
      <c r="J9" t="n">
        <v>0</v>
      </c>
      <c r="K9" t="n">
        <v>0</v>
      </c>
      <c r="L9" t="n">
        <v>0.004166666666666582</v>
      </c>
      <c r="M9" t="n">
        <v>0</v>
      </c>
      <c r="N9" t="n">
        <v>90.15712242063491</v>
      </c>
      <c r="O9" t="n">
        <v>0</v>
      </c>
      <c r="P9" t="b">
        <v>1</v>
      </c>
      <c r="Q9" t="n">
        <v>0</v>
      </c>
      <c r="R9" t="b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b">
        <v>0</v>
      </c>
      <c r="Z9" t="n">
        <v>750</v>
      </c>
      <c r="AA9" t="b">
        <v>1</v>
      </c>
      <c r="AB9" t="n">
        <v>0</v>
      </c>
      <c r="AC9" t="n">
        <v>0</v>
      </c>
      <c r="AD9" t="b">
        <v>1</v>
      </c>
      <c r="AE9" t="n">
        <v>0</v>
      </c>
      <c r="AF9" t="n">
        <v>0</v>
      </c>
      <c r="AG9" t="n">
        <v>1</v>
      </c>
      <c r="AH9" t="n">
        <v>24</v>
      </c>
      <c r="AI9" t="n">
        <v>0</v>
      </c>
      <c r="AJ9" t="n">
        <v>0</v>
      </c>
      <c r="AK9" t="n">
        <v>0</v>
      </c>
      <c r="AL9" t="n">
        <v>0</v>
      </c>
      <c r="AM9" t="n">
        <v>3</v>
      </c>
      <c r="AN9" t="n">
        <v>0</v>
      </c>
      <c r="AO9" t="n">
        <v>1.836298507462687</v>
      </c>
      <c r="AP9" t="n">
        <v>0</v>
      </c>
      <c r="AQ9" t="n">
        <v>0.3397036987568777</v>
      </c>
      <c r="AR9" t="n">
        <v>1</v>
      </c>
      <c r="AS9" t="n">
        <v>0</v>
      </c>
      <c r="AT9" t="n">
        <v>0</v>
      </c>
      <c r="AU9" t="n">
        <v>0</v>
      </c>
      <c r="AV9" t="n">
        <v>0.3671107295460893</v>
      </c>
      <c r="AW9" t="n">
        <v>0.1168274306394683</v>
      </c>
    </row>
    <row r="10" spans="1:49">
      <c r="A10" t="n">
        <v>-82.71899999999999</v>
      </c>
      <c r="B10" t="n">
        <v>47.433</v>
      </c>
      <c r="C10" t="n">
        <v>26.7</v>
      </c>
      <c r="D10" t="n">
        <v>24</v>
      </c>
      <c r="E10" t="n">
        <v>750</v>
      </c>
      <c r="F10" t="n">
        <v>7</v>
      </c>
      <c r="G10" t="n">
        <v>0</v>
      </c>
      <c r="H10" t="n">
        <v>0</v>
      </c>
      <c r="I10" t="n">
        <v>1.72845671641791</v>
      </c>
      <c r="J10" t="n">
        <v>0</v>
      </c>
      <c r="K10" t="n">
        <v>0</v>
      </c>
      <c r="L10" t="n">
        <v>0.004166666666666582</v>
      </c>
      <c r="M10" t="n">
        <v>0</v>
      </c>
      <c r="N10" t="n">
        <v>90.17691746031744</v>
      </c>
      <c r="O10" t="n">
        <v>0</v>
      </c>
      <c r="P10" t="b">
        <v>1</v>
      </c>
      <c r="Q10" t="n">
        <v>0</v>
      </c>
      <c r="R10" t="b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b">
        <v>0</v>
      </c>
      <c r="Z10" t="n">
        <v>750</v>
      </c>
      <c r="AA10" t="b">
        <v>1</v>
      </c>
      <c r="AB10" t="n">
        <v>0</v>
      </c>
      <c r="AC10" t="n">
        <v>0</v>
      </c>
      <c r="AD10" t="b">
        <v>1</v>
      </c>
      <c r="AE10" t="n">
        <v>0</v>
      </c>
      <c r="AF10" t="n">
        <v>0</v>
      </c>
      <c r="AG10" t="n">
        <v>1</v>
      </c>
      <c r="AH10" t="n">
        <v>24</v>
      </c>
      <c r="AI10" t="n">
        <v>0</v>
      </c>
      <c r="AJ10" t="n">
        <v>0</v>
      </c>
      <c r="AK10" t="n">
        <v>0</v>
      </c>
      <c r="AL10" t="n">
        <v>0</v>
      </c>
      <c r="AM10" t="n">
        <v>3</v>
      </c>
      <c r="AN10" t="n">
        <v>0</v>
      </c>
      <c r="AO10" t="n">
        <v>1.72845671641791</v>
      </c>
      <c r="AP10" t="n">
        <v>0</v>
      </c>
      <c r="AQ10" t="n">
        <v>0.3397036987568777</v>
      </c>
      <c r="AR10" t="n">
        <v>1</v>
      </c>
      <c r="AS10" t="n">
        <v>0</v>
      </c>
      <c r="AT10" t="n">
        <v>0</v>
      </c>
      <c r="AU10" t="n">
        <v>0</v>
      </c>
      <c r="AV10" t="n">
        <v>0.3671107295460893</v>
      </c>
      <c r="AW10" t="n">
        <v>0.1168274306394683</v>
      </c>
    </row>
    <row r="11" spans="1:49">
      <c r="A11" t="n">
        <v>-78.863</v>
      </c>
      <c r="B11" t="n">
        <v>42.9</v>
      </c>
      <c r="C11" t="n">
        <v>27.1</v>
      </c>
      <c r="D11" t="n">
        <v>24</v>
      </c>
      <c r="E11" t="n">
        <v>750</v>
      </c>
      <c r="F11" t="n">
        <v>8</v>
      </c>
      <c r="G11" t="n">
        <v>0</v>
      </c>
      <c r="H11" t="n">
        <v>0</v>
      </c>
      <c r="I11" t="n">
        <v>1.647883582089552</v>
      </c>
      <c r="J11" t="n">
        <v>0</v>
      </c>
      <c r="K11" t="n">
        <v>0</v>
      </c>
      <c r="L11" t="n">
        <v>0.004166666666666582</v>
      </c>
      <c r="M11" t="n">
        <v>0</v>
      </c>
      <c r="N11" t="n">
        <v>90.19484067460316</v>
      </c>
      <c r="O11" t="n">
        <v>0</v>
      </c>
      <c r="P11" t="b">
        <v>1</v>
      </c>
      <c r="Q11" t="n">
        <v>0</v>
      </c>
      <c r="R11" t="b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b">
        <v>0</v>
      </c>
      <c r="Z11" t="n">
        <v>750</v>
      </c>
      <c r="AA11" t="b">
        <v>1</v>
      </c>
      <c r="AB11" t="n">
        <v>0</v>
      </c>
      <c r="AC11" t="n">
        <v>0</v>
      </c>
      <c r="AD11" t="b">
        <v>1</v>
      </c>
      <c r="AE11" t="n">
        <v>0</v>
      </c>
      <c r="AF11" t="n">
        <v>0</v>
      </c>
      <c r="AG11" t="n">
        <v>1</v>
      </c>
      <c r="AH11" t="n">
        <v>24</v>
      </c>
      <c r="AI11" t="n">
        <v>0</v>
      </c>
      <c r="AJ11" t="n">
        <v>0</v>
      </c>
      <c r="AK11" t="n">
        <v>0</v>
      </c>
      <c r="AL11" t="n">
        <v>0</v>
      </c>
      <c r="AM11" t="n">
        <v>3</v>
      </c>
      <c r="AN11" t="n">
        <v>0</v>
      </c>
      <c r="AO11" t="n">
        <v>1.647883582089552</v>
      </c>
      <c r="AP11" t="n">
        <v>0</v>
      </c>
      <c r="AQ11" t="n">
        <v>0.3397036987568777</v>
      </c>
      <c r="AR11" t="n">
        <v>1</v>
      </c>
      <c r="AS11" t="n">
        <v>0</v>
      </c>
      <c r="AT11" t="n">
        <v>0</v>
      </c>
      <c r="AU11" t="n">
        <v>0</v>
      </c>
      <c r="AV11" t="n">
        <v>0.3671107295460893</v>
      </c>
      <c r="AW11" t="n">
        <v>0.1168274306394683</v>
      </c>
    </row>
    <row r="12" spans="1:49">
      <c r="A12" t="n">
        <v>-75.86499999999999</v>
      </c>
      <c r="B12" t="n">
        <v>40.577</v>
      </c>
      <c r="C12" t="n">
        <v>26.7</v>
      </c>
      <c r="D12" t="n">
        <v>24</v>
      </c>
      <c r="E12" t="n">
        <v>750</v>
      </c>
      <c r="F12" t="n">
        <v>9</v>
      </c>
      <c r="G12" t="n">
        <v>0</v>
      </c>
      <c r="H12" t="n">
        <v>0</v>
      </c>
      <c r="I12" t="n">
        <v>1.585238805970149</v>
      </c>
      <c r="J12" t="n">
        <v>0</v>
      </c>
      <c r="K12" t="n">
        <v>0</v>
      </c>
      <c r="L12" t="n">
        <v>-0.03333333333333351</v>
      </c>
      <c r="M12" t="n">
        <v>0</v>
      </c>
      <c r="N12" t="n">
        <v>90.21140357142855</v>
      </c>
      <c r="O12" t="n">
        <v>0</v>
      </c>
      <c r="P12" t="b">
        <v>1</v>
      </c>
      <c r="Q12" t="n">
        <v>0</v>
      </c>
      <c r="R12" t="b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b">
        <v>0</v>
      </c>
      <c r="Z12" t="n">
        <v>750</v>
      </c>
      <c r="AA12" t="b">
        <v>1</v>
      </c>
      <c r="AB12" t="n">
        <v>0</v>
      </c>
      <c r="AC12" t="n">
        <v>0</v>
      </c>
      <c r="AD12" t="b">
        <v>1</v>
      </c>
      <c r="AE12" t="n">
        <v>0</v>
      </c>
      <c r="AF12" t="n">
        <v>0</v>
      </c>
      <c r="AG12" t="n">
        <v>1</v>
      </c>
      <c r="AH12" t="n">
        <v>24</v>
      </c>
      <c r="AI12" t="n">
        <v>0</v>
      </c>
      <c r="AJ12" t="n">
        <v>0</v>
      </c>
      <c r="AK12" t="n">
        <v>0</v>
      </c>
      <c r="AL12" t="n">
        <v>0</v>
      </c>
      <c r="AM12" t="n">
        <v>3</v>
      </c>
      <c r="AN12" t="n">
        <v>0</v>
      </c>
      <c r="AO12" t="n">
        <v>1.585238805970149</v>
      </c>
      <c r="AP12" t="n">
        <v>0</v>
      </c>
      <c r="AQ12" t="n">
        <v>0.3397036987568777</v>
      </c>
      <c r="AR12" t="n">
        <v>1</v>
      </c>
      <c r="AS12" t="n">
        <v>0</v>
      </c>
      <c r="AT12" t="n">
        <v>0</v>
      </c>
      <c r="AU12" t="n">
        <v>0</v>
      </c>
      <c r="AV12" t="n">
        <v>0.3671107295460893</v>
      </c>
      <c r="AW12" t="n">
        <v>0.1168274306394683</v>
      </c>
    </row>
    <row r="13" spans="1:49">
      <c r="A13" t="n">
        <v>-73.81100000000001</v>
      </c>
      <c r="B13" t="n">
        <v>37.558</v>
      </c>
      <c r="C13" t="n">
        <v>26.7</v>
      </c>
      <c r="D13" t="n">
        <v>24</v>
      </c>
      <c r="E13" t="n">
        <v>750</v>
      </c>
      <c r="F13" t="n">
        <v>10</v>
      </c>
      <c r="G13" t="n">
        <v>0</v>
      </c>
      <c r="H13" t="n">
        <v>0</v>
      </c>
      <c r="I13" t="n">
        <v>1.542319402985075</v>
      </c>
      <c r="J13" t="n">
        <v>0</v>
      </c>
      <c r="K13" t="n">
        <v>0</v>
      </c>
      <c r="L13" t="n">
        <v>-0.03333333333333351</v>
      </c>
      <c r="M13" t="n">
        <v>0</v>
      </c>
      <c r="N13" t="n">
        <v>90.22690654761902</v>
      </c>
      <c r="O13" t="n">
        <v>0</v>
      </c>
      <c r="P13" t="b">
        <v>1</v>
      </c>
      <c r="Q13" t="n">
        <v>0</v>
      </c>
      <c r="R13" t="b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b">
        <v>0</v>
      </c>
      <c r="Z13" t="n">
        <v>750</v>
      </c>
      <c r="AA13" t="b">
        <v>1</v>
      </c>
      <c r="AB13" t="n">
        <v>0</v>
      </c>
      <c r="AC13" t="n">
        <v>0</v>
      </c>
      <c r="AD13" t="b">
        <v>1</v>
      </c>
      <c r="AE13" t="n">
        <v>0</v>
      </c>
      <c r="AF13" t="n">
        <v>0</v>
      </c>
      <c r="AG13" t="n">
        <v>1</v>
      </c>
      <c r="AH13" t="n">
        <v>24</v>
      </c>
      <c r="AI13" t="n">
        <v>0</v>
      </c>
      <c r="AJ13" t="n">
        <v>0</v>
      </c>
      <c r="AK13" t="n">
        <v>0</v>
      </c>
      <c r="AL13" t="n">
        <v>0</v>
      </c>
      <c r="AM13" t="n">
        <v>3</v>
      </c>
      <c r="AN13" t="n">
        <v>0</v>
      </c>
      <c r="AO13" t="n">
        <v>1.542319402985075</v>
      </c>
      <c r="AP13" t="n">
        <v>0</v>
      </c>
      <c r="AQ13" t="n">
        <v>0.3397036987568777</v>
      </c>
      <c r="AR13" t="n">
        <v>1</v>
      </c>
      <c r="AS13" t="n">
        <v>0</v>
      </c>
      <c r="AT13" t="n">
        <v>0</v>
      </c>
      <c r="AU13" t="n">
        <v>0</v>
      </c>
      <c r="AV13" t="n">
        <v>0.3671107295460893</v>
      </c>
      <c r="AW13" t="n">
        <v>0.1168274306394683</v>
      </c>
    </row>
    <row r="14" spans="1:49">
      <c r="A14" t="n">
        <v>-76.708</v>
      </c>
      <c r="B14" t="n">
        <v>35.253</v>
      </c>
      <c r="C14" t="n">
        <v>47.1</v>
      </c>
      <c r="D14" t="n">
        <v>24</v>
      </c>
      <c r="E14" t="n">
        <v>750</v>
      </c>
      <c r="F14" t="n">
        <v>11</v>
      </c>
      <c r="G14" t="n">
        <v>0</v>
      </c>
      <c r="H14" t="n">
        <v>0</v>
      </c>
      <c r="I14" t="n">
        <v>1.602853731343284</v>
      </c>
      <c r="J14" t="n">
        <v>0</v>
      </c>
      <c r="K14" t="n">
        <v>0</v>
      </c>
      <c r="L14" t="n">
        <v>-0.03333333333333351</v>
      </c>
      <c r="M14" t="n">
        <v>0</v>
      </c>
      <c r="N14" t="n">
        <v>90.24135317460315</v>
      </c>
      <c r="O14" t="n">
        <v>0</v>
      </c>
      <c r="P14" t="b">
        <v>1</v>
      </c>
      <c r="Q14" t="n">
        <v>0</v>
      </c>
      <c r="R14" t="b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b">
        <v>0</v>
      </c>
      <c r="Z14" t="n">
        <v>750</v>
      </c>
      <c r="AA14" t="b">
        <v>1</v>
      </c>
      <c r="AB14" t="n">
        <v>0</v>
      </c>
      <c r="AC14" t="n">
        <v>0</v>
      </c>
      <c r="AD14" t="b">
        <v>1</v>
      </c>
      <c r="AE14" t="n">
        <v>0</v>
      </c>
      <c r="AF14" t="n">
        <v>0</v>
      </c>
      <c r="AG14" t="n">
        <v>1</v>
      </c>
      <c r="AH14" t="n">
        <v>24</v>
      </c>
      <c r="AI14" t="n">
        <v>0</v>
      </c>
      <c r="AJ14" t="n">
        <v>0</v>
      </c>
      <c r="AK14" t="n">
        <v>0</v>
      </c>
      <c r="AL14" t="n">
        <v>0</v>
      </c>
      <c r="AM14" t="n">
        <v>3</v>
      </c>
      <c r="AN14" t="n">
        <v>0</v>
      </c>
      <c r="AO14" t="n">
        <v>1.602853731343284</v>
      </c>
      <c r="AP14" t="n">
        <v>0</v>
      </c>
      <c r="AQ14" t="n">
        <v>0.3397036987568777</v>
      </c>
      <c r="AR14" t="n">
        <v>1</v>
      </c>
      <c r="AS14" t="n">
        <v>0</v>
      </c>
      <c r="AT14" t="n">
        <v>0</v>
      </c>
      <c r="AU14" t="n">
        <v>0</v>
      </c>
      <c r="AV14" t="n">
        <v>0.3671107295460893</v>
      </c>
      <c r="AW14" t="n">
        <v>0.1168274306394683</v>
      </c>
    </row>
    <row r="15" spans="1:49">
      <c r="A15" t="n">
        <v>-75.976</v>
      </c>
      <c r="B15" t="n">
        <v>33.278</v>
      </c>
      <c r="C15" t="n">
        <v>25.9</v>
      </c>
      <c r="D15" t="n">
        <v>24</v>
      </c>
      <c r="E15" t="n">
        <v>750</v>
      </c>
      <c r="F15" t="n">
        <v>12</v>
      </c>
      <c r="G15" t="n">
        <v>0</v>
      </c>
      <c r="H15" t="n">
        <v>0</v>
      </c>
      <c r="I15" t="n">
        <v>1.587558208955224</v>
      </c>
      <c r="J15" t="n">
        <v>0</v>
      </c>
      <c r="K15" t="n">
        <v>0</v>
      </c>
      <c r="L15" t="n">
        <v>-0.02916666666666684</v>
      </c>
      <c r="M15" t="n">
        <v>0</v>
      </c>
      <c r="N15" t="n">
        <v>90.25495059523807</v>
      </c>
      <c r="O15" t="n">
        <v>0</v>
      </c>
      <c r="P15" t="b">
        <v>1</v>
      </c>
      <c r="Q15" t="n">
        <v>0</v>
      </c>
      <c r="R15" t="b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b">
        <v>0</v>
      </c>
      <c r="Z15" t="n">
        <v>750</v>
      </c>
      <c r="AA15" t="b">
        <v>1</v>
      </c>
      <c r="AB15" t="n">
        <v>0</v>
      </c>
      <c r="AC15" t="n">
        <v>0</v>
      </c>
      <c r="AD15" t="b">
        <v>1</v>
      </c>
      <c r="AE15" t="n">
        <v>0</v>
      </c>
      <c r="AF15" t="n">
        <v>0</v>
      </c>
      <c r="AG15" t="n">
        <v>1</v>
      </c>
      <c r="AH15" t="n">
        <v>24</v>
      </c>
      <c r="AI15" t="n">
        <v>0</v>
      </c>
      <c r="AJ15" t="n">
        <v>0</v>
      </c>
      <c r="AK15" t="n">
        <v>0</v>
      </c>
      <c r="AL15" t="n">
        <v>0</v>
      </c>
      <c r="AM15" t="n">
        <v>3</v>
      </c>
      <c r="AN15" t="n">
        <v>0</v>
      </c>
      <c r="AO15" t="n">
        <v>1.587558208955224</v>
      </c>
      <c r="AP15" t="n">
        <v>0</v>
      </c>
      <c r="AQ15" t="n">
        <v>0.3397036987568777</v>
      </c>
      <c r="AR15" t="n">
        <v>1</v>
      </c>
      <c r="AS15" t="n">
        <v>0</v>
      </c>
      <c r="AT15" t="n">
        <v>0</v>
      </c>
      <c r="AU15" t="n">
        <v>0</v>
      </c>
      <c r="AV15" t="n">
        <v>0.3671107295460893</v>
      </c>
      <c r="AW15" t="n">
        <v>0.1168274306394683</v>
      </c>
    </row>
    <row r="16" spans="1:49">
      <c r="A16" t="n">
        <v>-74.19199999999999</v>
      </c>
      <c r="B16" t="n">
        <v>31.052</v>
      </c>
      <c r="C16" t="n">
        <v>58.4</v>
      </c>
      <c r="D16" t="n">
        <v>24</v>
      </c>
      <c r="E16" t="n">
        <v>750</v>
      </c>
      <c r="F16" t="n">
        <v>13</v>
      </c>
      <c r="G16" t="n">
        <v>0</v>
      </c>
      <c r="H16" t="n">
        <v>0</v>
      </c>
      <c r="I16" t="n">
        <v>1.550280597014925</v>
      </c>
      <c r="J16" t="n">
        <v>0</v>
      </c>
      <c r="K16" t="n">
        <v>0</v>
      </c>
      <c r="L16" t="n">
        <v>0.1583333333333332</v>
      </c>
      <c r="M16" t="n">
        <v>0</v>
      </c>
      <c r="N16" t="n">
        <v>90.26771448412696</v>
      </c>
      <c r="O16" t="n">
        <v>0</v>
      </c>
      <c r="P16" t="b">
        <v>1</v>
      </c>
      <c r="Q16" t="n">
        <v>0</v>
      </c>
      <c r="R16" t="b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b">
        <v>0</v>
      </c>
      <c r="Z16" t="n">
        <v>750</v>
      </c>
      <c r="AA16" t="b">
        <v>1</v>
      </c>
      <c r="AB16" t="n">
        <v>0</v>
      </c>
      <c r="AC16" t="n">
        <v>0</v>
      </c>
      <c r="AD16" t="b">
        <v>1</v>
      </c>
      <c r="AE16" t="n">
        <v>0</v>
      </c>
      <c r="AF16" t="n">
        <v>0</v>
      </c>
      <c r="AG16" t="n">
        <v>1</v>
      </c>
      <c r="AH16" t="n">
        <v>24</v>
      </c>
      <c r="AI16" t="n">
        <v>0</v>
      </c>
      <c r="AJ16" t="n">
        <v>0</v>
      </c>
      <c r="AK16" t="n">
        <v>0</v>
      </c>
      <c r="AL16" t="n">
        <v>0</v>
      </c>
      <c r="AM16" t="n">
        <v>3</v>
      </c>
      <c r="AN16" t="n">
        <v>0</v>
      </c>
      <c r="AO16" t="n">
        <v>1.7649431543106</v>
      </c>
      <c r="AP16" t="n">
        <v>0</v>
      </c>
      <c r="AQ16" t="n">
        <v>0.3397036987568777</v>
      </c>
      <c r="AR16" t="n">
        <v>1</v>
      </c>
      <c r="AS16" t="n">
        <v>0</v>
      </c>
      <c r="AT16" t="n">
        <v>0</v>
      </c>
      <c r="AU16" t="n">
        <v>0</v>
      </c>
      <c r="AV16" t="n">
        <v>0.3671107295460893</v>
      </c>
      <c r="AW16" t="n">
        <v>0.1168274306394683</v>
      </c>
    </row>
    <row r="17" spans="1:49">
      <c r="A17" t="n">
        <v>-82.212</v>
      </c>
      <c r="B17" t="n">
        <v>29.593</v>
      </c>
      <c r="C17" t="n">
        <v>33.3</v>
      </c>
      <c r="D17" t="n">
        <v>24</v>
      </c>
      <c r="E17" t="n">
        <v>1279</v>
      </c>
      <c r="F17" t="n">
        <v>14</v>
      </c>
      <c r="G17" t="n">
        <v>0</v>
      </c>
      <c r="H17" t="n">
        <v>0</v>
      </c>
      <c r="I17" t="n">
        <v>1.717862686567164</v>
      </c>
      <c r="J17" t="n">
        <v>0</v>
      </c>
      <c r="K17" t="n">
        <v>0</v>
      </c>
      <c r="L17" t="n">
        <v>0.1583333333333332</v>
      </c>
      <c r="M17" t="n">
        <v>0</v>
      </c>
      <c r="N17" t="n">
        <v>90.2797472222222</v>
      </c>
      <c r="O17" t="n">
        <v>0</v>
      </c>
      <c r="P17" t="b">
        <v>1</v>
      </c>
      <c r="Q17" t="n">
        <v>0</v>
      </c>
      <c r="R17" t="b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b">
        <v>0</v>
      </c>
      <c r="Z17" t="n">
        <v>750</v>
      </c>
      <c r="AA17" t="b">
        <v>1</v>
      </c>
      <c r="AB17" t="n">
        <v>0</v>
      </c>
      <c r="AC17" t="n">
        <v>0</v>
      </c>
      <c r="AD17" t="b">
        <v>1</v>
      </c>
      <c r="AE17" t="n">
        <v>529</v>
      </c>
      <c r="AF17" t="n">
        <v>0</v>
      </c>
      <c r="AG17" t="n">
        <v>1</v>
      </c>
      <c r="AH17" t="n">
        <v>24</v>
      </c>
      <c r="AI17" t="n">
        <v>0</v>
      </c>
      <c r="AJ17" t="n">
        <v>0</v>
      </c>
      <c r="AK17" t="n">
        <v>0</v>
      </c>
      <c r="AL17" t="n">
        <v>0</v>
      </c>
      <c r="AM17" t="n">
        <v>3</v>
      </c>
      <c r="AN17" t="n">
        <v>0</v>
      </c>
      <c r="AO17" t="n">
        <v>1.775873685296748</v>
      </c>
      <c r="AP17" t="n">
        <v>0</v>
      </c>
      <c r="AQ17" t="n">
        <v>1.366591813944852</v>
      </c>
      <c r="AR17" t="n">
        <v>1</v>
      </c>
      <c r="AS17" t="n">
        <v>3</v>
      </c>
      <c r="AT17" t="n">
        <v>0</v>
      </c>
      <c r="AU17" t="n">
        <v>0</v>
      </c>
      <c r="AV17" t="n">
        <v>1.53692093493302</v>
      </c>
      <c r="AW17" t="n">
        <v>0.489101814447763</v>
      </c>
    </row>
    <row r="18" spans="1:49">
      <c r="A18" t="n">
        <v>-82.23</v>
      </c>
      <c r="B18" t="n">
        <v>30.141</v>
      </c>
      <c r="C18" t="n">
        <v>25.5</v>
      </c>
      <c r="D18" t="n">
        <v>24</v>
      </c>
      <c r="E18" t="n">
        <v>1025</v>
      </c>
      <c r="F18" t="n">
        <v>15</v>
      </c>
      <c r="G18" t="n">
        <v>0</v>
      </c>
      <c r="H18" t="n">
        <v>0.8356045166366168</v>
      </c>
      <c r="I18" t="n">
        <v>1.718238805970149</v>
      </c>
      <c r="J18" t="n">
        <v>0</v>
      </c>
      <c r="K18" t="n">
        <v>0</v>
      </c>
      <c r="L18" t="n">
        <v>0.1583333333333332</v>
      </c>
      <c r="M18" t="n">
        <v>0</v>
      </c>
      <c r="N18" t="n">
        <v>90.29159920634918</v>
      </c>
      <c r="O18" t="n">
        <v>0</v>
      </c>
      <c r="P18" t="b">
        <v>1</v>
      </c>
      <c r="Q18" t="n">
        <v>0</v>
      </c>
      <c r="R18" t="b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b">
        <v>0</v>
      </c>
      <c r="Z18" t="n">
        <v>750</v>
      </c>
      <c r="AA18" t="b">
        <v>1</v>
      </c>
      <c r="AB18" t="n">
        <v>0</v>
      </c>
      <c r="AC18" t="n">
        <v>0</v>
      </c>
      <c r="AD18" t="b">
        <v>1</v>
      </c>
      <c r="AE18" t="n">
        <v>275</v>
      </c>
      <c r="AF18" t="n">
        <v>0</v>
      </c>
      <c r="AG18" t="n">
        <v>1</v>
      </c>
      <c r="AH18" t="n">
        <v>24</v>
      </c>
      <c r="AI18" t="n">
        <v>0</v>
      </c>
      <c r="AJ18" t="n">
        <v>0</v>
      </c>
      <c r="AK18" t="n">
        <v>0</v>
      </c>
      <c r="AL18" t="n">
        <v>0</v>
      </c>
      <c r="AM18" t="n">
        <v>3</v>
      </c>
      <c r="AN18" t="n">
        <v>0</v>
      </c>
      <c r="AO18" t="n">
        <v>1.732012630673467</v>
      </c>
      <c r="AP18" t="n">
        <v>0</v>
      </c>
      <c r="AQ18" t="n">
        <v>1.148161532533594</v>
      </c>
      <c r="AR18" t="n">
        <v>1</v>
      </c>
      <c r="AS18" t="n">
        <v>3</v>
      </c>
      <c r="AT18" t="n">
        <v>0</v>
      </c>
      <c r="AU18" t="n">
        <v>0</v>
      </c>
      <c r="AV18" t="n">
        <v>1.286779936945257</v>
      </c>
      <c r="AW18" t="n">
        <v>0.4094982296420677</v>
      </c>
    </row>
    <row r="19" spans="1:49">
      <c r="A19" t="n">
        <v>-80.54600000000001</v>
      </c>
      <c r="B19" t="n">
        <v>28.946</v>
      </c>
      <c r="C19" t="n">
        <v>49.8</v>
      </c>
      <c r="D19" t="n">
        <v>24</v>
      </c>
      <c r="E19" t="n">
        <v>1413</v>
      </c>
      <c r="F19" t="n">
        <v>16</v>
      </c>
      <c r="G19" t="n">
        <v>6.14</v>
      </c>
      <c r="H19" t="n">
        <v>1.99814815554478</v>
      </c>
      <c r="I19" t="n">
        <v>1.683050746268657</v>
      </c>
      <c r="J19" t="n">
        <v>0</v>
      </c>
      <c r="K19" t="n">
        <v>0</v>
      </c>
      <c r="L19" t="n">
        <v>0.1208333333333332</v>
      </c>
      <c r="M19" t="n">
        <v>0</v>
      </c>
      <c r="N19" t="n">
        <v>90.30332281746028</v>
      </c>
      <c r="O19" t="n">
        <v>8.750730726044582</v>
      </c>
      <c r="P19" t="b">
        <v>1</v>
      </c>
      <c r="Q19" t="n">
        <v>0</v>
      </c>
      <c r="R19" t="b">
        <v>0</v>
      </c>
      <c r="S19" t="n">
        <v>8.750730726044582</v>
      </c>
      <c r="T19" t="n">
        <v>43.48410241160888</v>
      </c>
      <c r="U19" t="n">
        <v>160.54330610366</v>
      </c>
      <c r="V19" t="n">
        <v>1921.698239323867</v>
      </c>
      <c r="W19" t="n">
        <v>1</v>
      </c>
      <c r="X19" t="n">
        <v>752.145389095647</v>
      </c>
      <c r="Y19" t="b">
        <v>1</v>
      </c>
      <c r="Z19" t="n">
        <v>752.145389095647</v>
      </c>
      <c r="AA19" t="b">
        <v>0</v>
      </c>
      <c r="AB19" t="n">
        <v>520.5033150931386</v>
      </c>
      <c r="AC19" t="n">
        <v>8.750730726044583</v>
      </c>
      <c r="AD19" t="b">
        <v>0</v>
      </c>
      <c r="AE19" t="n">
        <v>0</v>
      </c>
      <c r="AF19" t="n">
        <v>660.854610904353</v>
      </c>
      <c r="AG19" t="n">
        <v>0.9395215169274025</v>
      </c>
      <c r="AH19" t="n">
        <v>24</v>
      </c>
      <c r="AI19" t="n">
        <v>118.2516403620995</v>
      </c>
      <c r="AJ19" t="n">
        <v>9.314029075845804</v>
      </c>
      <c r="AK19" t="n">
        <v>7.151679829946119</v>
      </c>
      <c r="AL19" t="n">
        <v>17.49757862637981</v>
      </c>
      <c r="AM19" t="n">
        <v>3</v>
      </c>
      <c r="AN19" t="n">
        <v>0</v>
      </c>
      <c r="AO19" t="n">
        <v>19.18924836877046</v>
      </c>
      <c r="AP19" t="n">
        <v>0</v>
      </c>
      <c r="AQ19" t="n">
        <v>4.441398017801625</v>
      </c>
      <c r="AR19" t="n">
        <v>1</v>
      </c>
      <c r="AS19" t="n">
        <v>3</v>
      </c>
      <c r="AT19" t="n">
        <v>0</v>
      </c>
      <c r="AU19" t="n">
        <v>0</v>
      </c>
      <c r="AV19" t="n">
        <v>4.620900001882323</v>
      </c>
      <c r="AW19" t="n">
        <v>1.470531452810753</v>
      </c>
    </row>
    <row r="20" spans="1:49">
      <c r="A20" t="n">
        <v>-63.305</v>
      </c>
      <c r="B20" t="n">
        <v>27.957</v>
      </c>
      <c r="C20" t="n">
        <v>68.2</v>
      </c>
      <c r="D20" t="n">
        <v>25</v>
      </c>
      <c r="E20" t="n">
        <v>1131</v>
      </c>
      <c r="F20" t="n">
        <v>17</v>
      </c>
      <c r="G20" t="n">
        <v>11.4</v>
      </c>
      <c r="H20" t="n">
        <v>0.6718028611842637</v>
      </c>
      <c r="I20" t="n">
        <v>1.32279104477612</v>
      </c>
      <c r="J20" t="n">
        <v>0</v>
      </c>
      <c r="K20" t="n">
        <v>0</v>
      </c>
      <c r="L20" t="n">
        <v>0.1249999999999998</v>
      </c>
      <c r="M20" t="n">
        <v>0</v>
      </c>
      <c r="N20" t="n">
        <v>90.31461309523806</v>
      </c>
      <c r="O20" t="n">
        <v>6.044000035960987</v>
      </c>
      <c r="P20" t="b">
        <v>1</v>
      </c>
      <c r="Q20" t="n">
        <v>0</v>
      </c>
      <c r="R20" t="b">
        <v>0</v>
      </c>
      <c r="S20" t="n">
        <v>6.044000035960987</v>
      </c>
      <c r="T20" t="n">
        <v>80.73595561764516</v>
      </c>
      <c r="U20" t="n">
        <v>298.077148140346</v>
      </c>
      <c r="V20" t="n">
        <v>714.872926996519</v>
      </c>
      <c r="W20" t="n">
        <v>1</v>
      </c>
      <c r="X20" t="n">
        <v>1396.491439037521</v>
      </c>
      <c r="Y20" t="b">
        <v>0</v>
      </c>
      <c r="Z20" t="n">
        <v>1396.491439037521</v>
      </c>
      <c r="AA20" t="b">
        <v>0</v>
      </c>
      <c r="AB20" t="n">
        <v>193.6275533576704</v>
      </c>
      <c r="AC20" t="n">
        <v>6.044000035960987</v>
      </c>
      <c r="AD20" t="b">
        <v>0</v>
      </c>
      <c r="AE20" t="n">
        <v>0</v>
      </c>
      <c r="AF20" t="n">
        <v>0</v>
      </c>
      <c r="AG20" t="n">
        <v>0.8957327816677139</v>
      </c>
      <c r="AH20" t="n">
        <v>24.01461991398318</v>
      </c>
      <c r="AI20" t="n">
        <v>46.14015976353492</v>
      </c>
      <c r="AJ20" t="n">
        <v>6.747548107715793</v>
      </c>
      <c r="AK20" t="n">
        <v>4.810906111951063</v>
      </c>
      <c r="AL20" t="n">
        <v>6.747548107715793</v>
      </c>
      <c r="AM20" t="n">
        <v>3</v>
      </c>
      <c r="AN20" t="n">
        <v>0</v>
      </c>
      <c r="AO20" t="n">
        <v>8.407527075805159</v>
      </c>
      <c r="AP20" t="n">
        <v>0</v>
      </c>
      <c r="AQ20" t="n">
        <v>2.362436630390715</v>
      </c>
      <c r="AR20" t="n">
        <v>1</v>
      </c>
      <c r="AS20" t="n">
        <v>3</v>
      </c>
      <c r="AT20" t="n">
        <v>0</v>
      </c>
      <c r="AU20" t="n">
        <v>0</v>
      </c>
      <c r="AV20" t="n">
        <v>2.510998176793498</v>
      </c>
      <c r="AW20" t="n">
        <v>0.7990871465344748</v>
      </c>
    </row>
    <row r="21" spans="1:49">
      <c r="A21" t="n">
        <v>-82.122</v>
      </c>
      <c r="B21" t="n">
        <v>27.054</v>
      </c>
      <c r="C21" t="n">
        <v>74.09999999999999</v>
      </c>
      <c r="D21" t="n">
        <v>25</v>
      </c>
      <c r="E21" t="n">
        <v>750</v>
      </c>
      <c r="F21" t="n">
        <v>18</v>
      </c>
      <c r="G21" t="n">
        <v>12.38</v>
      </c>
      <c r="H21" t="n">
        <v>0.5146403997181654</v>
      </c>
      <c r="I21" t="n">
        <v>1.715982089552239</v>
      </c>
      <c r="J21" t="n">
        <v>0</v>
      </c>
      <c r="K21" t="n">
        <v>0</v>
      </c>
      <c r="L21" t="n">
        <v>0.1249999999999998</v>
      </c>
      <c r="M21" t="n">
        <v>0</v>
      </c>
      <c r="N21" t="n">
        <v>90.32552797619044</v>
      </c>
      <c r="O21" t="n">
        <v>5.254923206342764</v>
      </c>
      <c r="P21" t="b">
        <v>1</v>
      </c>
      <c r="Q21" t="n">
        <v>0</v>
      </c>
      <c r="R21" t="b">
        <v>0</v>
      </c>
      <c r="S21" t="n">
        <v>5.254923206342764</v>
      </c>
      <c r="T21" t="n">
        <v>87.67641496021466</v>
      </c>
      <c r="U21" t="n">
        <v>323.7013240331125</v>
      </c>
      <c r="V21" t="n">
        <v>572.34115074432</v>
      </c>
      <c r="W21" t="n">
        <v>2</v>
      </c>
      <c r="X21" t="n">
        <v>802.1318809540529</v>
      </c>
      <c r="Y21" t="b">
        <v>1</v>
      </c>
      <c r="Z21" t="n">
        <v>802.1318809540529</v>
      </c>
      <c r="AA21" t="b">
        <v>0</v>
      </c>
      <c r="AB21" t="n">
        <v>155.0219801582665</v>
      </c>
      <c r="AC21" t="n">
        <v>5.254923206342764</v>
      </c>
      <c r="AD21" t="b">
        <v>0</v>
      </c>
      <c r="AE21" t="n">
        <v>0</v>
      </c>
      <c r="AF21" t="n">
        <v>-52.13188095405292</v>
      </c>
      <c r="AG21" t="n">
        <v>0.9229635048012828</v>
      </c>
      <c r="AH21" t="n">
        <v>24.03202883494072</v>
      </c>
      <c r="AI21" t="n">
        <v>67.78091842343339</v>
      </c>
      <c r="AJ21" t="n">
        <v>5.693533036795606</v>
      </c>
      <c r="AK21" t="n">
        <v>5.221604396691461</v>
      </c>
      <c r="AL21" t="n">
        <v>5.323500884315685</v>
      </c>
      <c r="AM21" t="n">
        <v>3</v>
      </c>
      <c r="AN21" t="n">
        <v>0</v>
      </c>
      <c r="AO21" t="n">
        <v>7.043913671767587</v>
      </c>
      <c r="AP21" t="n">
        <v>0</v>
      </c>
      <c r="AQ21" t="n">
        <v>0.3365885955625338</v>
      </c>
      <c r="AR21" t="n">
        <v>1</v>
      </c>
      <c r="AS21" t="n">
        <v>0</v>
      </c>
      <c r="AT21" t="n">
        <v>0</v>
      </c>
      <c r="AU21" t="n">
        <v>0</v>
      </c>
      <c r="AV21" t="n">
        <v>0.3632012448777788</v>
      </c>
      <c r="AW21" t="n">
        <v>0.1155832963438354</v>
      </c>
    </row>
    <row r="22" spans="1:49">
      <c r="A22" t="n">
        <v>-62.707</v>
      </c>
      <c r="B22" t="n">
        <v>27.104</v>
      </c>
      <c r="C22" t="n">
        <v>10.2</v>
      </c>
      <c r="D22" t="n">
        <v>25</v>
      </c>
      <c r="E22" t="n">
        <v>1207</v>
      </c>
      <c r="F22" t="n">
        <v>19</v>
      </c>
      <c r="G22" t="n">
        <v>16.2</v>
      </c>
      <c r="H22" t="n">
        <v>1.269635539943076</v>
      </c>
      <c r="I22" t="n">
        <v>1.31029552238806</v>
      </c>
      <c r="J22" t="n">
        <v>0</v>
      </c>
      <c r="K22" t="n">
        <v>0</v>
      </c>
      <c r="L22" t="n">
        <v>0.1249999999999998</v>
      </c>
      <c r="M22" t="n">
        <v>0</v>
      </c>
      <c r="N22" t="n">
        <v>90.33627361111108</v>
      </c>
      <c r="O22" t="n">
        <v>15.21965352762613</v>
      </c>
      <c r="P22" t="b">
        <v>1</v>
      </c>
      <c r="Q22" t="n">
        <v>0</v>
      </c>
      <c r="R22" t="b">
        <v>0</v>
      </c>
      <c r="S22" t="n">
        <v>15.21965352762613</v>
      </c>
      <c r="T22" t="n">
        <v>114.7300421934957</v>
      </c>
      <c r="U22" t="n">
        <v>423.5833157783863</v>
      </c>
      <c r="V22" t="n">
        <v>1266.773572861995</v>
      </c>
      <c r="W22" t="n">
        <v>2</v>
      </c>
      <c r="X22" t="n">
        <v>1049.639456498841</v>
      </c>
      <c r="Y22" t="b">
        <v>0</v>
      </c>
      <c r="Z22" t="n">
        <v>1049.639456498841</v>
      </c>
      <c r="AA22" t="b">
        <v>0</v>
      </c>
      <c r="AB22" t="n">
        <v>343.1131020752966</v>
      </c>
      <c r="AC22" t="n">
        <v>15.21965352762613</v>
      </c>
      <c r="AD22" t="b">
        <v>0</v>
      </c>
      <c r="AE22" t="n">
        <v>0</v>
      </c>
      <c r="AF22" t="n">
        <v>0</v>
      </c>
      <c r="AG22" t="n">
        <v>0.9422711837789297</v>
      </c>
      <c r="AH22" t="n">
        <v>24.04321194238977</v>
      </c>
      <c r="AI22" t="n">
        <v>146.946785557764</v>
      </c>
      <c r="AJ22" t="n">
        <v>16.1520948423664</v>
      </c>
      <c r="AK22" t="n">
        <v>8.483063977741182</v>
      </c>
      <c r="AL22" t="n">
        <v>16.1520948423664</v>
      </c>
      <c r="AM22" t="n">
        <v>3</v>
      </c>
      <c r="AN22" t="n">
        <v>0</v>
      </c>
      <c r="AO22" t="n">
        <v>18.06591109810289</v>
      </c>
      <c r="AP22" t="n">
        <v>0</v>
      </c>
      <c r="AQ22" t="n">
        <v>4.124498404967269</v>
      </c>
      <c r="AR22" t="n">
        <v>1</v>
      </c>
      <c r="AS22" t="n">
        <v>3</v>
      </c>
      <c r="AT22" t="n">
        <v>0</v>
      </c>
      <c r="AU22" t="n">
        <v>0</v>
      </c>
      <c r="AV22" t="n">
        <v>4.276421610757922</v>
      </c>
      <c r="AW22" t="n">
        <v>1.360906421159835</v>
      </c>
    </row>
    <row r="23" spans="1:49">
      <c r="A23" t="n">
        <v>-52.106</v>
      </c>
      <c r="B23" t="n">
        <v>26.294</v>
      </c>
      <c r="C23" t="n">
        <v>32.5</v>
      </c>
      <c r="D23" t="n">
        <v>25</v>
      </c>
      <c r="E23" t="n">
        <v>1637</v>
      </c>
      <c r="F23" t="n">
        <v>20</v>
      </c>
      <c r="G23" t="n">
        <v>21.12</v>
      </c>
      <c r="H23" t="n">
        <v>1.690150773842868</v>
      </c>
      <c r="I23" t="n">
        <v>1.088782089552239</v>
      </c>
      <c r="J23" t="n">
        <v>0</v>
      </c>
      <c r="K23" t="n">
        <v>0</v>
      </c>
      <c r="L23" t="n">
        <v>0.3124999999999998</v>
      </c>
      <c r="M23" t="n">
        <v>0</v>
      </c>
      <c r="N23" t="n">
        <v>90.34686845238092</v>
      </c>
      <c r="O23" t="n">
        <v>25.96571237455026</v>
      </c>
      <c r="P23" t="b">
        <v>1</v>
      </c>
      <c r="Q23" t="n">
        <v>0</v>
      </c>
      <c r="R23" t="b">
        <v>0</v>
      </c>
      <c r="S23" t="n">
        <v>25.96571237455026</v>
      </c>
      <c r="T23" t="n">
        <v>149.5739809337426</v>
      </c>
      <c r="U23" t="n">
        <v>552.2271376073777</v>
      </c>
      <c r="V23" t="n">
        <v>1657.736773273164</v>
      </c>
      <c r="W23" t="n">
        <v>2</v>
      </c>
      <c r="X23" t="n">
        <v>1368.418846991082</v>
      </c>
      <c r="Y23" t="b">
        <v>0</v>
      </c>
      <c r="Z23" t="n">
        <v>1368.418846991082</v>
      </c>
      <c r="AA23" t="b">
        <v>0</v>
      </c>
      <c r="AB23" t="n">
        <v>449.0077934109327</v>
      </c>
      <c r="AC23" t="n">
        <v>25.96571237455026</v>
      </c>
      <c r="AD23" t="b">
        <v>0</v>
      </c>
      <c r="AE23" t="n">
        <v>0</v>
      </c>
      <c r="AF23" t="n">
        <v>0</v>
      </c>
      <c r="AG23" t="n">
        <v>0.9454557353655072</v>
      </c>
      <c r="AH23" t="n">
        <v>24.06748346523111</v>
      </c>
      <c r="AI23" t="n">
        <v>191.6511265053228</v>
      </c>
      <c r="AJ23" t="n">
        <v>27.46369967760794</v>
      </c>
      <c r="AK23" t="n">
        <v>10.45346976160496</v>
      </c>
      <c r="AL23" t="n">
        <v>27.46369967760794</v>
      </c>
      <c r="AM23" t="n">
        <v>3</v>
      </c>
      <c r="AN23" t="n">
        <v>0</v>
      </c>
      <c r="AO23" t="n">
        <v>28.57361963269397</v>
      </c>
      <c r="AP23" t="n">
        <v>0</v>
      </c>
      <c r="AQ23" t="n">
        <v>6.238166919194909</v>
      </c>
      <c r="AR23" t="n">
        <v>1</v>
      </c>
      <c r="AS23" t="n">
        <v>3</v>
      </c>
      <c r="AT23" t="n">
        <v>0</v>
      </c>
      <c r="AU23" t="n">
        <v>0</v>
      </c>
      <c r="AV23" t="n">
        <v>6.428765016776058</v>
      </c>
      <c r="AW23" t="n">
        <v>2.045857117887788</v>
      </c>
    </row>
    <row r="24" spans="1:49">
      <c r="A24" t="n">
        <v>-46.82</v>
      </c>
      <c r="B24" t="n">
        <v>26.045</v>
      </c>
      <c r="C24" t="n">
        <v>29.4</v>
      </c>
      <c r="D24" t="n">
        <v>25</v>
      </c>
      <c r="E24" t="n">
        <v>1373</v>
      </c>
      <c r="F24" t="n">
        <v>21</v>
      </c>
      <c r="G24" t="n">
        <v>26.78</v>
      </c>
      <c r="H24" t="n">
        <v>0.7864280313521208</v>
      </c>
      <c r="I24" t="n">
        <v>0.9783283582089553</v>
      </c>
      <c r="J24" t="n">
        <v>0</v>
      </c>
      <c r="K24" t="n">
        <v>0</v>
      </c>
      <c r="L24" t="n">
        <v>0.08749999999999987</v>
      </c>
      <c r="M24" t="n">
        <v>0</v>
      </c>
      <c r="N24" t="n">
        <v>90.35725317460314</v>
      </c>
      <c r="O24" t="n">
        <v>16.70054838277599</v>
      </c>
      <c r="P24" t="b">
        <v>1</v>
      </c>
      <c r="Q24" t="n">
        <v>0</v>
      </c>
      <c r="R24" t="b">
        <v>0</v>
      </c>
      <c r="S24" t="n">
        <v>16.70054838277599</v>
      </c>
      <c r="T24" t="n">
        <v>189.6586746877664</v>
      </c>
      <c r="U24" t="n">
        <v>700.2198269472336</v>
      </c>
      <c r="V24" t="n">
        <v>840.8710538044076</v>
      </c>
      <c r="W24" t="n">
        <v>2</v>
      </c>
      <c r="X24" t="n">
        <v>1735.144731175245</v>
      </c>
      <c r="Y24" t="b">
        <v>0</v>
      </c>
      <c r="Z24" t="n">
        <v>1735.144731175245</v>
      </c>
      <c r="AA24" t="b">
        <v>0</v>
      </c>
      <c r="AB24" t="n">
        <v>227.7548899795253</v>
      </c>
      <c r="AC24" t="n">
        <v>16.70054838277599</v>
      </c>
      <c r="AD24" t="b">
        <v>0</v>
      </c>
      <c r="AE24" t="n">
        <v>0</v>
      </c>
      <c r="AF24" t="n">
        <v>0</v>
      </c>
      <c r="AG24" t="n">
        <v>0.9281729245835905</v>
      </c>
      <c r="AH24" t="n">
        <v>24.10660797787139</v>
      </c>
      <c r="AI24" t="n">
        <v>99.02332673177372</v>
      </c>
      <c r="AJ24" t="n">
        <v>17.99292776210685</v>
      </c>
      <c r="AK24" t="n">
        <v>7.112555957146881</v>
      </c>
      <c r="AL24" t="n">
        <v>17.99292776210685</v>
      </c>
      <c r="AM24" t="n">
        <v>3</v>
      </c>
      <c r="AN24" t="n">
        <v>0</v>
      </c>
      <c r="AO24" t="n">
        <v>19.119090007075</v>
      </c>
      <c r="AP24" t="n">
        <v>0</v>
      </c>
      <c r="AQ24" t="n">
        <v>4.393874012426168</v>
      </c>
      <c r="AR24" t="n">
        <v>1</v>
      </c>
      <c r="AS24" t="n">
        <v>3</v>
      </c>
      <c r="AT24" t="n">
        <v>0</v>
      </c>
      <c r="AU24" t="n">
        <v>0</v>
      </c>
      <c r="AV24" t="n">
        <v>4.564524745046919</v>
      </c>
      <c r="AW24" t="n">
        <v>1.452590880995095</v>
      </c>
    </row>
    <row r="25" spans="1:49">
      <c r="A25" t="n">
        <v>-61.075</v>
      </c>
      <c r="B25" t="n">
        <v>25.192</v>
      </c>
      <c r="C25" t="n">
        <v>31.4</v>
      </c>
      <c r="D25" t="n">
        <v>25</v>
      </c>
      <c r="E25" t="n">
        <v>1198</v>
      </c>
      <c r="F25" t="n">
        <v>22</v>
      </c>
      <c r="G25" t="n">
        <v>27.06</v>
      </c>
      <c r="H25" t="n">
        <v>0.1141371007486423</v>
      </c>
      <c r="I25" t="n">
        <v>1.276194029850746</v>
      </c>
      <c r="J25" t="n">
        <v>0</v>
      </c>
      <c r="K25" t="n">
        <v>0</v>
      </c>
      <c r="L25" t="n">
        <v>0.09166666666666654</v>
      </c>
      <c r="M25" t="n">
        <v>0</v>
      </c>
      <c r="N25" t="n">
        <v>90.36741924603172</v>
      </c>
      <c r="O25" t="n">
        <v>4.556359331084924</v>
      </c>
      <c r="P25" t="b">
        <v>1</v>
      </c>
      <c r="Q25" t="n">
        <v>0</v>
      </c>
      <c r="R25" t="b">
        <v>0</v>
      </c>
      <c r="S25" t="n">
        <v>4.556359331084924</v>
      </c>
      <c r="T25" t="n">
        <v>191.6416630713577</v>
      </c>
      <c r="U25" t="n">
        <v>707.5410200594526</v>
      </c>
      <c r="V25" t="n">
        <v>227.0384524188871</v>
      </c>
      <c r="W25" t="n">
        <v>3</v>
      </c>
      <c r="X25" t="n">
        <v>1148.339075556492</v>
      </c>
      <c r="Y25" t="b">
        <v>1</v>
      </c>
      <c r="Z25" t="n">
        <v>1148.339075556492</v>
      </c>
      <c r="AA25" t="b">
        <v>0</v>
      </c>
      <c r="AB25" t="n">
        <v>61.49470542223378</v>
      </c>
      <c r="AC25" t="n">
        <v>4.556359331084924</v>
      </c>
      <c r="AD25" t="b">
        <v>0</v>
      </c>
      <c r="AE25" t="n">
        <v>0</v>
      </c>
      <c r="AF25" t="n">
        <v>49.66092444350829</v>
      </c>
      <c r="AG25" t="n">
        <v>0.8942387190882584</v>
      </c>
      <c r="AH25" t="n">
        <v>24.13974538497893</v>
      </c>
      <c r="AI25" t="n">
        <v>42.37070941127941</v>
      </c>
      <c r="AJ25" t="n">
        <v>5.095238255541501</v>
      </c>
      <c r="AK25" t="n">
        <v>4.481180500476107</v>
      </c>
      <c r="AL25" t="n">
        <v>5.315586275926941</v>
      </c>
      <c r="AM25" t="n">
        <v>3</v>
      </c>
      <c r="AN25" t="n">
        <v>0</v>
      </c>
      <c r="AO25" t="n">
        <v>6.606601205036587</v>
      </c>
      <c r="AP25" t="n">
        <v>0</v>
      </c>
      <c r="AQ25" t="n">
        <v>2.099714024887679</v>
      </c>
      <c r="AR25" t="n">
        <v>1</v>
      </c>
      <c r="AS25" t="n">
        <v>3</v>
      </c>
      <c r="AT25" t="n">
        <v>0</v>
      </c>
      <c r="AU25" t="n">
        <v>0</v>
      </c>
      <c r="AV25" t="n">
        <v>2.256533044449834</v>
      </c>
      <c r="AW25" t="n">
        <v>0.7181074714489765</v>
      </c>
    </row>
    <row r="26" spans="1:49">
      <c r="A26" t="n">
        <v>-61.45</v>
      </c>
      <c r="B26" t="n">
        <v>24.756</v>
      </c>
      <c r="C26" t="n">
        <v>31.8</v>
      </c>
      <c r="D26" t="n">
        <v>25</v>
      </c>
      <c r="E26" t="n">
        <v>1234</v>
      </c>
      <c r="F26" t="n">
        <v>23</v>
      </c>
      <c r="G26" t="n">
        <v>28.82</v>
      </c>
      <c r="H26" t="n">
        <v>0.4570235656533002</v>
      </c>
      <c r="I26" t="n">
        <v>1.284029850746269</v>
      </c>
      <c r="J26" t="n">
        <v>0</v>
      </c>
      <c r="K26" t="n">
        <v>0</v>
      </c>
      <c r="L26" t="n">
        <v>0.09166666666666654</v>
      </c>
      <c r="M26" t="n">
        <v>0</v>
      </c>
      <c r="N26" t="n">
        <v>90.37732956349204</v>
      </c>
      <c r="O26" t="n">
        <v>11.61460462519303</v>
      </c>
      <c r="P26" t="b">
        <v>1</v>
      </c>
      <c r="Q26" t="n">
        <v>0</v>
      </c>
      <c r="R26" t="b">
        <v>0</v>
      </c>
      <c r="S26" t="n">
        <v>11.61460462519303</v>
      </c>
      <c r="T26" t="n">
        <v>204.1061614825029</v>
      </c>
      <c r="U26" t="n">
        <v>753.5599481934008</v>
      </c>
      <c r="V26" t="n">
        <v>543.4000790757882</v>
      </c>
      <c r="W26" t="n">
        <v>3</v>
      </c>
      <c r="X26" t="n">
        <v>1223.02779591789</v>
      </c>
      <c r="Y26" t="b">
        <v>0</v>
      </c>
      <c r="Z26" t="n">
        <v>1223.02779591789</v>
      </c>
      <c r="AA26" t="b">
        <v>0</v>
      </c>
      <c r="AB26" t="n">
        <v>147.1831200096934</v>
      </c>
      <c r="AC26" t="n">
        <v>11.61460462519303</v>
      </c>
      <c r="AD26" t="b">
        <v>0</v>
      </c>
      <c r="AE26" t="n">
        <v>0</v>
      </c>
      <c r="AF26" t="n">
        <v>0</v>
      </c>
      <c r="AG26" t="n">
        <v>0.9314456831116038</v>
      </c>
      <c r="AH26" t="n">
        <v>24.15305741463899</v>
      </c>
      <c r="AI26" t="n">
        <v>97.36031062825477</v>
      </c>
      <c r="AJ26" t="n">
        <v>12.46943846085912</v>
      </c>
      <c r="AK26" t="n">
        <v>6.674469587162065</v>
      </c>
      <c r="AL26" t="n">
        <v>12.46943846085912</v>
      </c>
      <c r="AM26" t="n">
        <v>3</v>
      </c>
      <c r="AN26" t="n">
        <v>0</v>
      </c>
      <c r="AO26" t="n">
        <v>13.7553100889006</v>
      </c>
      <c r="AP26" t="n">
        <v>0</v>
      </c>
      <c r="AQ26" t="n">
        <v>3.364061897916721</v>
      </c>
      <c r="AR26" t="n">
        <v>1</v>
      </c>
      <c r="AS26" t="n">
        <v>3</v>
      </c>
      <c r="AT26" t="n">
        <v>0</v>
      </c>
      <c r="AU26" t="n">
        <v>0</v>
      </c>
      <c r="AV26" t="n">
        <v>3.522517323688575</v>
      </c>
      <c r="AW26" t="n">
        <v>1.120987797927838</v>
      </c>
    </row>
    <row r="27" spans="1:49">
      <c r="A27" t="n">
        <v>-60.749</v>
      </c>
      <c r="B27" t="n">
        <v>24.18</v>
      </c>
      <c r="C27" t="n">
        <v>34.5</v>
      </c>
      <c r="D27" t="n">
        <v>26</v>
      </c>
      <c r="E27" t="n">
        <v>1247</v>
      </c>
      <c r="F27" t="n">
        <v>24</v>
      </c>
      <c r="G27" t="n">
        <v>29.6</v>
      </c>
      <c r="H27" t="n">
        <v>0.1744353033048291</v>
      </c>
      <c r="I27" t="n">
        <v>1.269382089552239</v>
      </c>
      <c r="J27" t="n">
        <v>0</v>
      </c>
      <c r="K27" t="n">
        <v>0</v>
      </c>
      <c r="L27" t="n">
        <v>0.09166666666666654</v>
      </c>
      <c r="M27" t="n">
        <v>0</v>
      </c>
      <c r="N27" t="n">
        <v>90.38703908730156</v>
      </c>
      <c r="O27" t="n">
        <v>6.291020471309877</v>
      </c>
      <c r="P27" t="b">
        <v>1</v>
      </c>
      <c r="Q27" t="n">
        <v>0</v>
      </c>
      <c r="R27" t="b">
        <v>0</v>
      </c>
      <c r="S27" t="n">
        <v>6.291020471309877</v>
      </c>
      <c r="T27" t="n">
        <v>209.6302005510786</v>
      </c>
      <c r="U27" t="n">
        <v>773.9547004345824</v>
      </c>
      <c r="V27" t="n">
        <v>286.5752174455343</v>
      </c>
      <c r="W27" t="n">
        <v>3</v>
      </c>
      <c r="X27" t="n">
        <v>1256.128478805327</v>
      </c>
      <c r="Y27" t="b">
        <v>0</v>
      </c>
      <c r="Z27" t="n">
        <v>1256.128478805327</v>
      </c>
      <c r="AA27" t="b">
        <v>0</v>
      </c>
      <c r="AB27" t="n">
        <v>77.62058977398003</v>
      </c>
      <c r="AC27" t="n">
        <v>6.291020471309877</v>
      </c>
      <c r="AD27" t="b">
        <v>0</v>
      </c>
      <c r="AE27" t="n">
        <v>0</v>
      </c>
      <c r="AF27" t="n">
        <v>0</v>
      </c>
      <c r="AG27" t="n">
        <v>0.9059677709960359</v>
      </c>
      <c r="AH27" t="n">
        <v>24.1750531682322</v>
      </c>
      <c r="AI27" t="n">
        <v>52.7892716714091</v>
      </c>
      <c r="AJ27" t="n">
        <v>6.943978221646258</v>
      </c>
      <c r="AK27" t="n">
        <v>4.963892882758429</v>
      </c>
      <c r="AL27" t="n">
        <v>6.943978221646258</v>
      </c>
      <c r="AM27" t="n">
        <v>3</v>
      </c>
      <c r="AN27" t="n">
        <v>0</v>
      </c>
      <c r="AO27" t="n">
        <v>8.215054807677092</v>
      </c>
      <c r="AP27" t="n">
        <v>0</v>
      </c>
      <c r="AQ27" t="n">
        <v>2.400120199747821</v>
      </c>
      <c r="AR27" t="n">
        <v>1</v>
      </c>
      <c r="AS27" t="n">
        <v>3</v>
      </c>
      <c r="AT27" t="n">
        <v>0</v>
      </c>
      <c r="AU27" t="n">
        <v>0</v>
      </c>
      <c r="AV27" t="n">
        <v>2.559038094380422</v>
      </c>
      <c r="AW27" t="n">
        <v>0.8143751228536402</v>
      </c>
    </row>
    <row r="28" spans="1:49">
      <c r="A28" t="n">
        <v>-60.369</v>
      </c>
      <c r="B28" t="n">
        <v>24.154</v>
      </c>
      <c r="C28" t="n">
        <v>44.7</v>
      </c>
      <c r="D28" t="n">
        <v>26</v>
      </c>
      <c r="E28" t="n">
        <v>1281</v>
      </c>
      <c r="F28" t="n">
        <v>25</v>
      </c>
      <c r="G28" t="n">
        <v>30.54</v>
      </c>
      <c r="H28" t="n">
        <v>0.2785685544607217</v>
      </c>
      <c r="I28" t="n">
        <v>1.261441791044776</v>
      </c>
      <c r="J28" t="n">
        <v>0</v>
      </c>
      <c r="K28" t="n">
        <v>0</v>
      </c>
      <c r="L28" t="n">
        <v>0.3166666666666667</v>
      </c>
      <c r="M28" t="n">
        <v>0</v>
      </c>
      <c r="N28" t="n">
        <v>90.39662916666664</v>
      </c>
      <c r="O28" t="n">
        <v>8.684625686489204</v>
      </c>
      <c r="P28" t="b">
        <v>1</v>
      </c>
      <c r="Q28" t="n">
        <v>0</v>
      </c>
      <c r="R28" t="b">
        <v>0</v>
      </c>
      <c r="S28" t="n">
        <v>8.684625686489204</v>
      </c>
      <c r="T28" t="n">
        <v>216.2873758388494</v>
      </c>
      <c r="U28" t="n">
        <v>798.5329915970319</v>
      </c>
      <c r="V28" t="n">
        <v>383.4346137531708</v>
      </c>
      <c r="W28" t="n">
        <v>3</v>
      </c>
      <c r="X28" t="n">
        <v>1296.019045361983</v>
      </c>
      <c r="Y28" t="b">
        <v>0</v>
      </c>
      <c r="Z28" t="n">
        <v>1296.019045361983</v>
      </c>
      <c r="AA28" t="b">
        <v>0</v>
      </c>
      <c r="AB28" t="n">
        <v>103.8555291855826</v>
      </c>
      <c r="AC28" t="n">
        <v>8.684625686489204</v>
      </c>
      <c r="AD28" t="b">
        <v>0</v>
      </c>
      <c r="AE28" t="n">
        <v>0</v>
      </c>
      <c r="AF28" t="n">
        <v>0</v>
      </c>
      <c r="AG28" t="n">
        <v>0.9188978567071766</v>
      </c>
      <c r="AH28" t="n">
        <v>24.19139487589634</v>
      </c>
      <c r="AI28" t="n">
        <v>69.63761114124257</v>
      </c>
      <c r="AJ28" t="n">
        <v>9.451132814271778</v>
      </c>
      <c r="AK28" t="n">
        <v>5.647759517346962</v>
      </c>
      <c r="AL28" t="n">
        <v>9.451132814271778</v>
      </c>
      <c r="AM28" t="n">
        <v>3</v>
      </c>
      <c r="AN28" t="n">
        <v>0</v>
      </c>
      <c r="AO28" t="n">
        <v>10.71760746697163</v>
      </c>
      <c r="AP28" t="n">
        <v>0</v>
      </c>
      <c r="AQ28" t="n">
        <v>2.853438166108715</v>
      </c>
      <c r="AR28" t="n">
        <v>1</v>
      </c>
      <c r="AS28" t="n">
        <v>3</v>
      </c>
      <c r="AT28" t="n">
        <v>0</v>
      </c>
      <c r="AU28" t="n">
        <v>0</v>
      </c>
      <c r="AV28" t="n">
        <v>3.015441047485867</v>
      </c>
      <c r="AW28" t="n">
        <v>0.9596184515177257</v>
      </c>
    </row>
    <row r="29" spans="1:49">
      <c r="A29" t="n">
        <v>-59.88</v>
      </c>
      <c r="B29" t="n">
        <v>23.141</v>
      </c>
      <c r="C29" t="n">
        <v>72.90000000000001</v>
      </c>
      <c r="D29" t="n">
        <v>26</v>
      </c>
      <c r="E29" t="n">
        <v>1328</v>
      </c>
      <c r="F29" t="n">
        <v>26</v>
      </c>
      <c r="G29" t="n">
        <v>31.36</v>
      </c>
      <c r="H29" t="n">
        <v>0.1779571455189473</v>
      </c>
      <c r="I29" t="n">
        <v>1.251223880597015</v>
      </c>
      <c r="J29" t="n">
        <v>0</v>
      </c>
      <c r="K29" t="n">
        <v>0</v>
      </c>
      <c r="L29" t="n">
        <v>0.2791666666666666</v>
      </c>
      <c r="M29" t="n">
        <v>0</v>
      </c>
      <c r="N29" t="n">
        <v>90.40601309523807</v>
      </c>
      <c r="O29" t="n">
        <v>6.814948151817762</v>
      </c>
      <c r="P29" t="b">
        <v>1</v>
      </c>
      <c r="Q29" t="n">
        <v>0</v>
      </c>
      <c r="R29" t="b">
        <v>0</v>
      </c>
      <c r="S29" t="n">
        <v>6.814948151817762</v>
      </c>
      <c r="T29" t="n">
        <v>222.0946989622238</v>
      </c>
      <c r="U29" t="n">
        <v>819.9736285685304</v>
      </c>
      <c r="V29" t="n">
        <v>293.0189753321196</v>
      </c>
      <c r="W29" t="n">
        <v>3</v>
      </c>
      <c r="X29" t="n">
        <v>1330.817199166725</v>
      </c>
      <c r="Y29" t="b">
        <v>0</v>
      </c>
      <c r="Z29" t="n">
        <v>1330.817199166725</v>
      </c>
      <c r="AA29" t="b">
        <v>0</v>
      </c>
      <c r="AB29" t="n">
        <v>79.36591964575287</v>
      </c>
      <c r="AC29" t="n">
        <v>6.814948151817762</v>
      </c>
      <c r="AD29" t="b">
        <v>0</v>
      </c>
      <c r="AE29" t="n">
        <v>0</v>
      </c>
      <c r="AF29" t="n">
        <v>0</v>
      </c>
      <c r="AG29" t="n">
        <v>0.9061800907606882</v>
      </c>
      <c r="AH29" t="n">
        <v>24.21085219690564</v>
      </c>
      <c r="AI29" t="n">
        <v>53.96361272412941</v>
      </c>
      <c r="AJ29" t="n">
        <v>7.520522930598694</v>
      </c>
      <c r="AK29" t="n">
        <v>5.062861248003188</v>
      </c>
      <c r="AL29" t="n">
        <v>7.520522930598694</v>
      </c>
      <c r="AM29" t="n">
        <v>3</v>
      </c>
      <c r="AN29" t="n">
        <v>0</v>
      </c>
      <c r="AO29" t="n">
        <v>8.7822474731674</v>
      </c>
      <c r="AP29" t="n">
        <v>0</v>
      </c>
      <c r="AQ29" t="n">
        <v>2.556439763424184</v>
      </c>
      <c r="AR29" t="n">
        <v>1</v>
      </c>
      <c r="AS29" t="n">
        <v>3</v>
      </c>
      <c r="AT29" t="n">
        <v>0</v>
      </c>
      <c r="AU29" t="n">
        <v>0</v>
      </c>
      <c r="AV29" t="n">
        <v>2.724698674732029</v>
      </c>
      <c r="AW29" t="n">
        <v>0.8670940940061619</v>
      </c>
    </row>
    <row r="30" spans="1:49">
      <c r="A30" t="n">
        <v>-67.084</v>
      </c>
      <c r="B30" t="n">
        <v>22.941</v>
      </c>
      <c r="C30" t="n">
        <v>24.3</v>
      </c>
      <c r="D30" t="n">
        <v>26</v>
      </c>
      <c r="E30" t="n">
        <v>1398</v>
      </c>
      <c r="F30" t="n">
        <v>27</v>
      </c>
      <c r="G30" t="n">
        <v>32.02</v>
      </c>
      <c r="H30" t="n">
        <v>0.2429361967968271</v>
      </c>
      <c r="I30" t="n">
        <v>1.401755223880597</v>
      </c>
      <c r="J30" t="n">
        <v>0</v>
      </c>
      <c r="K30" t="n">
        <v>0</v>
      </c>
      <c r="L30" t="n">
        <v>0.2791666666666666</v>
      </c>
      <c r="M30" t="n">
        <v>0</v>
      </c>
      <c r="N30" t="n">
        <v>90.41515634920631</v>
      </c>
      <c r="O30" t="n">
        <v>8.397831127617183</v>
      </c>
      <c r="P30" t="b">
        <v>1</v>
      </c>
      <c r="Q30" t="n">
        <v>0</v>
      </c>
      <c r="R30" t="b">
        <v>0</v>
      </c>
      <c r="S30" t="n">
        <v>8.397831127617183</v>
      </c>
      <c r="T30" t="n">
        <v>226.7688858664033</v>
      </c>
      <c r="U30" t="n">
        <v>837.2307266187612</v>
      </c>
      <c r="V30" t="n">
        <v>353.6348463603602</v>
      </c>
      <c r="W30" t="n">
        <v>3</v>
      </c>
      <c r="X30" t="n">
        <v>1358.82546930225</v>
      </c>
      <c r="Y30" t="b">
        <v>0</v>
      </c>
      <c r="Z30" t="n">
        <v>1358.82546930225</v>
      </c>
      <c r="AA30" t="b">
        <v>0</v>
      </c>
      <c r="AB30" t="n">
        <v>95.78408622978337</v>
      </c>
      <c r="AC30" t="n">
        <v>8.397831127617183</v>
      </c>
      <c r="AD30" t="b">
        <v>0</v>
      </c>
      <c r="AE30" t="n">
        <v>0</v>
      </c>
      <c r="AF30" t="n">
        <v>0</v>
      </c>
      <c r="AG30" t="n">
        <v>0.9148524331310577</v>
      </c>
      <c r="AH30" t="n">
        <v>24.22851490014834</v>
      </c>
      <c r="AI30" t="n">
        <v>64.50951743923233</v>
      </c>
      <c r="AJ30" t="n">
        <v>9.179437932821399</v>
      </c>
      <c r="AK30" t="n">
        <v>5.492828449840246</v>
      </c>
      <c r="AL30" t="n">
        <v>9.179437932821399</v>
      </c>
      <c r="AM30" t="n">
        <v>3</v>
      </c>
      <c r="AN30" t="n">
        <v>0</v>
      </c>
      <c r="AO30" t="n">
        <v>10.62283757468587</v>
      </c>
      <c r="AP30" t="n">
        <v>0</v>
      </c>
      <c r="AQ30" t="n">
        <v>2.921869974657561</v>
      </c>
      <c r="AR30" t="n">
        <v>1</v>
      </c>
      <c r="AS30" t="n">
        <v>3</v>
      </c>
      <c r="AT30" t="n">
        <v>0</v>
      </c>
      <c r="AU30" t="n">
        <v>0</v>
      </c>
      <c r="AV30" t="n">
        <v>3.097670317292469</v>
      </c>
      <c r="AW30" t="n">
        <v>0.9857866714625446</v>
      </c>
    </row>
    <row r="31" spans="1:49">
      <c r="A31" t="n">
        <v>-68.991</v>
      </c>
      <c r="B31" t="n">
        <v>22.305</v>
      </c>
      <c r="C31" t="n">
        <v>69.8</v>
      </c>
      <c r="D31" t="n">
        <v>26</v>
      </c>
      <c r="E31" t="n">
        <v>1561</v>
      </c>
      <c r="F31" t="n">
        <v>28</v>
      </c>
      <c r="G31" t="n">
        <v>32.86</v>
      </c>
      <c r="H31" t="n">
        <v>0.100298067293747</v>
      </c>
      <c r="I31" t="n">
        <v>1.441602985074627</v>
      </c>
      <c r="J31" t="n">
        <v>0</v>
      </c>
      <c r="K31" t="n">
        <v>0</v>
      </c>
      <c r="L31" t="n">
        <v>0.09583333333333365</v>
      </c>
      <c r="M31" t="n">
        <v>0</v>
      </c>
      <c r="N31" t="n">
        <v>90.4241337301587</v>
      </c>
      <c r="O31" t="n">
        <v>5.4809405463754</v>
      </c>
      <c r="P31" t="b">
        <v>1</v>
      </c>
      <c r="Q31" t="n">
        <v>0</v>
      </c>
      <c r="R31" t="b">
        <v>0</v>
      </c>
      <c r="S31" t="n">
        <v>5.4809405463754</v>
      </c>
      <c r="T31" t="n">
        <v>232.7178510171772</v>
      </c>
      <c r="U31" t="n">
        <v>859.1943059554181</v>
      </c>
      <c r="V31" t="n">
        <v>224.9037906466535</v>
      </c>
      <c r="W31" t="n">
        <v>3</v>
      </c>
      <c r="X31" t="n">
        <v>1394.472358565644</v>
      </c>
      <c r="Y31" t="b">
        <v>0</v>
      </c>
      <c r="Z31" t="n">
        <v>1394.472358565644</v>
      </c>
      <c r="AA31" t="b">
        <v>0</v>
      </c>
      <c r="AB31" t="n">
        <v>60.91651967677506</v>
      </c>
      <c r="AC31" t="n">
        <v>5.4809405463754</v>
      </c>
      <c r="AD31" t="b">
        <v>0</v>
      </c>
      <c r="AE31" t="n">
        <v>0</v>
      </c>
      <c r="AF31" t="n">
        <v>0</v>
      </c>
      <c r="AG31" t="n">
        <v>0.8897656615492269</v>
      </c>
      <c r="AH31" t="n">
        <v>24.24826816956551</v>
      </c>
      <c r="AI31" t="n">
        <v>42.18333597791737</v>
      </c>
      <c r="AJ31" t="n">
        <v>6.159982097794368</v>
      </c>
      <c r="AK31" t="n">
        <v>4.650052135172423</v>
      </c>
      <c r="AL31" t="n">
        <v>6.159982097794368</v>
      </c>
      <c r="AM31" t="n">
        <v>3</v>
      </c>
      <c r="AN31" t="n">
        <v>0</v>
      </c>
      <c r="AO31" t="n">
        <v>7.604826027921987</v>
      </c>
      <c r="AP31" t="n">
        <v>0</v>
      </c>
      <c r="AQ31" t="n">
        <v>2.553414369581152</v>
      </c>
      <c r="AR31" t="n">
        <v>1</v>
      </c>
      <c r="AS31" t="n">
        <v>3</v>
      </c>
      <c r="AT31" t="n">
        <v>0</v>
      </c>
      <c r="AU31" t="n">
        <v>0</v>
      </c>
      <c r="AV31" t="n">
        <v>2.750410554441387</v>
      </c>
      <c r="AW31" t="n">
        <v>0.8752765103770195</v>
      </c>
    </row>
    <row r="32" spans="1:49">
      <c r="A32" t="n">
        <v>-33.301</v>
      </c>
      <c r="B32" t="n">
        <v>5.6</v>
      </c>
      <c r="C32" t="n">
        <v>67.5</v>
      </c>
      <c r="D32" t="n">
        <v>27</v>
      </c>
      <c r="E32" t="n">
        <v>1463</v>
      </c>
      <c r="F32" t="n">
        <v>29</v>
      </c>
      <c r="G32" t="n">
        <v>33.6</v>
      </c>
      <c r="H32" t="n">
        <v>0.6725382006948513</v>
      </c>
      <c r="I32" t="n">
        <v>0.6958417910447762</v>
      </c>
      <c r="J32" t="n">
        <v>0</v>
      </c>
      <c r="K32" t="n">
        <v>0</v>
      </c>
      <c r="L32" t="n">
        <v>0.09166666666666633</v>
      </c>
      <c r="M32" t="n">
        <v>0</v>
      </c>
      <c r="N32" t="n">
        <v>90.42967043650791</v>
      </c>
      <c r="O32" t="n">
        <v>18.66992264131912</v>
      </c>
      <c r="P32" t="b">
        <v>1</v>
      </c>
      <c r="Q32" t="n">
        <v>0</v>
      </c>
      <c r="R32" t="b">
        <v>0</v>
      </c>
      <c r="S32" t="n">
        <v>18.66992264131912</v>
      </c>
      <c r="T32" t="n">
        <v>237.9586060309541</v>
      </c>
      <c r="U32" t="n">
        <v>878.5431734662827</v>
      </c>
      <c r="V32" t="n">
        <v>749.2253863151406</v>
      </c>
      <c r="W32" t="n">
        <v>3</v>
      </c>
      <c r="X32" t="n">
        <v>1425.875570535777</v>
      </c>
      <c r="Y32" t="b">
        <v>0</v>
      </c>
      <c r="Z32" t="n">
        <v>1425.875570535777</v>
      </c>
      <c r="AA32" t="b">
        <v>0</v>
      </c>
      <c r="AB32" t="n">
        <v>202.9321198036675</v>
      </c>
      <c r="AC32" t="n">
        <v>18.66992264131912</v>
      </c>
      <c r="AD32" t="b">
        <v>0</v>
      </c>
      <c r="AE32" t="n">
        <v>0</v>
      </c>
      <c r="AF32" t="n">
        <v>0</v>
      </c>
      <c r="AG32" t="n">
        <v>0.9383642078868223</v>
      </c>
      <c r="AH32" t="n">
        <v>24.26495875610852</v>
      </c>
      <c r="AI32" t="n">
        <v>133.2480426183728</v>
      </c>
      <c r="AJ32" t="n">
        <v>19.89624336094768</v>
      </c>
      <c r="AK32" t="n">
        <v>8.212848654313888</v>
      </c>
      <c r="AL32" t="n">
        <v>19.89624336094768</v>
      </c>
      <c r="AM32" t="n">
        <v>1</v>
      </c>
      <c r="AN32" t="n">
        <v>0</v>
      </c>
      <c r="AO32" t="n">
        <v>20.65395536836976</v>
      </c>
      <c r="AP32" t="n">
        <v>0</v>
      </c>
      <c r="AQ32" t="n">
        <v>4.69338624624024</v>
      </c>
      <c r="AR32" t="n">
        <v>1</v>
      </c>
      <c r="AS32" t="n">
        <v>3</v>
      </c>
      <c r="AT32" t="n">
        <v>0</v>
      </c>
      <c r="AU32" t="n">
        <v>0</v>
      </c>
      <c r="AV32" t="n">
        <v>4.864928793358223</v>
      </c>
      <c r="AW32" t="n">
        <v>1.548189920449206</v>
      </c>
    </row>
    <row r="33" spans="1:49">
      <c r="A33" t="n">
        <v>0</v>
      </c>
      <c r="B33" t="n">
        <v>-50.52</v>
      </c>
      <c r="C33" t="n">
        <v>29.4</v>
      </c>
      <c r="D33" t="n">
        <v>27</v>
      </c>
      <c r="E33" t="n">
        <v>1277</v>
      </c>
      <c r="F33" t="n">
        <v>30</v>
      </c>
      <c r="G33" t="n">
        <v>37.76</v>
      </c>
      <c r="H33" t="n">
        <v>1.292882463260185</v>
      </c>
      <c r="I33" t="n">
        <v>-0</v>
      </c>
      <c r="J33" t="n">
        <v>0</v>
      </c>
      <c r="K33" t="n">
        <v>0</v>
      </c>
      <c r="L33" t="n">
        <v>0.2791666666666663</v>
      </c>
      <c r="M33" t="n">
        <v>0</v>
      </c>
      <c r="N33" t="n">
        <v>90.4207577380952</v>
      </c>
      <c r="O33" t="n">
        <v>37.09279598030199</v>
      </c>
      <c r="P33" t="b">
        <v>1</v>
      </c>
      <c r="Q33" t="n">
        <v>0</v>
      </c>
      <c r="R33" t="b">
        <v>0</v>
      </c>
      <c r="S33" t="n">
        <v>37.09279598030199</v>
      </c>
      <c r="T33" t="n">
        <v>267.4201477300246</v>
      </c>
      <c r="U33" t="n">
        <v>987.315185419251</v>
      </c>
      <c r="V33" t="n">
        <v>1324.545338145013</v>
      </c>
      <c r="W33" t="n">
        <v>4</v>
      </c>
      <c r="X33" t="n">
        <v>1191.689428801036</v>
      </c>
      <c r="Y33" t="b">
        <v>1</v>
      </c>
      <c r="Z33" t="n">
        <v>1191.689428801036</v>
      </c>
      <c r="AA33" t="b">
        <v>0</v>
      </c>
      <c r="AB33" t="n">
        <v>358.7609258247598</v>
      </c>
      <c r="AC33" t="n">
        <v>37.09279598030199</v>
      </c>
      <c r="AD33" t="b">
        <v>0</v>
      </c>
      <c r="AE33" t="n">
        <v>0</v>
      </c>
      <c r="AF33" t="n">
        <v>85.310571198964</v>
      </c>
      <c r="AG33" t="n">
        <v>0.9519632182486193</v>
      </c>
      <c r="AH33" t="n">
        <v>24.2967476273938</v>
      </c>
      <c r="AI33" t="n">
        <v>312.2322059978733</v>
      </c>
      <c r="AJ33" t="n">
        <v>38.96452643259023</v>
      </c>
      <c r="AK33" t="n">
        <v>14.99863033527203</v>
      </c>
      <c r="AL33" t="n">
        <v>41.75391595482992</v>
      </c>
      <c r="AM33" t="n">
        <v>0</v>
      </c>
      <c r="AN33" t="n">
        <v>0</v>
      </c>
      <c r="AO33" t="n">
        <v>41.75920042121336</v>
      </c>
      <c r="AP33" t="n">
        <v>0</v>
      </c>
      <c r="AQ33" t="n">
        <v>8.721756120264851</v>
      </c>
      <c r="AR33" t="n">
        <v>1</v>
      </c>
      <c r="AS33" t="n">
        <v>0</v>
      </c>
      <c r="AT33" t="n">
        <v>0</v>
      </c>
      <c r="AU33" t="n">
        <v>0</v>
      </c>
      <c r="AV33" t="n">
        <v>8.833442349030694</v>
      </c>
      <c r="AW33" t="n">
        <v>2.811109265629796</v>
      </c>
    </row>
    <row r="34" spans="1:49">
      <c r="A34" t="n">
        <v>0</v>
      </c>
      <c r="B34" t="n">
        <v>-24.166</v>
      </c>
      <c r="C34" t="n">
        <v>38.8</v>
      </c>
      <c r="D34" t="n">
        <v>27</v>
      </c>
      <c r="E34" t="n">
        <v>1380</v>
      </c>
      <c r="F34" t="n">
        <v>31</v>
      </c>
      <c r="G34" t="n">
        <v>41.34</v>
      </c>
      <c r="H34" t="n">
        <v>0.605931946264409</v>
      </c>
      <c r="I34" t="n">
        <v>-0</v>
      </c>
      <c r="J34" t="n">
        <v>0</v>
      </c>
      <c r="K34" t="n">
        <v>0</v>
      </c>
      <c r="L34" t="n">
        <v>0.2791666666666663</v>
      </c>
      <c r="M34" t="n">
        <v>0</v>
      </c>
      <c r="N34" t="n">
        <v>90.40593908730155</v>
      </c>
      <c r="O34" t="n">
        <v>21.60523283653817</v>
      </c>
      <c r="P34" t="b">
        <v>1</v>
      </c>
      <c r="Q34" t="n">
        <v>0</v>
      </c>
      <c r="R34" t="b">
        <v>0</v>
      </c>
      <c r="S34" t="n">
        <v>21.60523283653817</v>
      </c>
      <c r="T34" t="n">
        <v>292.7740706345132</v>
      </c>
      <c r="U34" t="n">
        <v>1080.921868782623</v>
      </c>
      <c r="V34" t="n">
        <v>704.6893726211757</v>
      </c>
      <c r="W34" t="n">
        <v>4</v>
      </c>
      <c r="X34" t="n">
        <v>1304.672695620626</v>
      </c>
      <c r="Y34" t="b">
        <v>0</v>
      </c>
      <c r="Z34" t="n">
        <v>1304.672695620626</v>
      </c>
      <c r="AA34" t="b">
        <v>0</v>
      </c>
      <c r="AB34" t="n">
        <v>190.8692775246955</v>
      </c>
      <c r="AC34" t="n">
        <v>21.60523283653817</v>
      </c>
      <c r="AD34" t="b">
        <v>0</v>
      </c>
      <c r="AE34" t="n">
        <v>0</v>
      </c>
      <c r="AF34" t="n">
        <v>0</v>
      </c>
      <c r="AG34" t="n">
        <v>0.9435783029052129</v>
      </c>
      <c r="AH34" t="n">
        <v>24.34597006106791</v>
      </c>
      <c r="AI34" t="n">
        <v>167.5910467737127</v>
      </c>
      <c r="AJ34" t="n">
        <v>22.89712763637861</v>
      </c>
      <c r="AK34" t="n">
        <v>9.455771276864738</v>
      </c>
      <c r="AL34" t="n">
        <v>22.89712763637861</v>
      </c>
      <c r="AM34" t="n">
        <v>0</v>
      </c>
      <c r="AN34" t="n">
        <v>0</v>
      </c>
      <c r="AO34" t="n">
        <v>22.89768684322917</v>
      </c>
      <c r="AP34" t="n">
        <v>0</v>
      </c>
      <c r="AQ34" t="n">
        <v>5.053097429896121</v>
      </c>
      <c r="AR34" t="n">
        <v>1</v>
      </c>
      <c r="AS34" t="n">
        <v>3</v>
      </c>
      <c r="AT34" t="n">
        <v>0</v>
      </c>
      <c r="AU34" t="n">
        <v>0</v>
      </c>
      <c r="AV34" t="n">
        <v>5.212378673339057</v>
      </c>
      <c r="AW34" t="n">
        <v>1.658760583432393</v>
      </c>
    </row>
    <row r="35" spans="1:49">
      <c r="A35" t="n">
        <v>0</v>
      </c>
      <c r="B35" t="n">
        <v>-24.178</v>
      </c>
      <c r="C35" t="n">
        <v>38.4</v>
      </c>
      <c r="D35" t="n">
        <v>27</v>
      </c>
      <c r="E35" t="n">
        <v>1250</v>
      </c>
      <c r="F35" t="n">
        <v>32</v>
      </c>
      <c r="G35" t="n">
        <v>42.14</v>
      </c>
      <c r="H35" t="n">
        <v>-0.06661024831782303</v>
      </c>
      <c r="I35" t="n">
        <v>-0</v>
      </c>
      <c r="J35" t="n">
        <v>0</v>
      </c>
      <c r="K35" t="n">
        <v>0</v>
      </c>
      <c r="L35" t="n">
        <v>0.279166666666667</v>
      </c>
      <c r="M35" t="n">
        <v>0</v>
      </c>
      <c r="N35" t="n">
        <v>90.39634702380948</v>
      </c>
      <c r="O35" t="n">
        <v>2.874481217395665</v>
      </c>
      <c r="P35" t="b">
        <v>1</v>
      </c>
      <c r="Q35" t="n">
        <v>0</v>
      </c>
      <c r="R35" t="b">
        <v>0</v>
      </c>
      <c r="S35" t="n">
        <v>2.874481217395665</v>
      </c>
      <c r="T35" t="n">
        <v>298.4397517304883</v>
      </c>
      <c r="U35" t="n">
        <v>1101.839563388963</v>
      </c>
      <c r="V35" t="n">
        <v>91.9759298660332</v>
      </c>
      <c r="W35" t="n">
        <v>4</v>
      </c>
      <c r="X35" t="n">
        <v>1329.920353010478</v>
      </c>
      <c r="Y35" t="b">
        <v>0</v>
      </c>
      <c r="Z35" t="n">
        <v>1329.920353010478</v>
      </c>
      <c r="AA35" t="b">
        <v>0</v>
      </c>
      <c r="AB35" t="n">
        <v>24.91222369069155</v>
      </c>
      <c r="AC35" t="n">
        <v>2.874481217395665</v>
      </c>
      <c r="AD35" t="b">
        <v>0</v>
      </c>
      <c r="AE35" t="n">
        <v>0</v>
      </c>
      <c r="AF35" t="n">
        <v>0</v>
      </c>
      <c r="AG35" t="n">
        <v>0.8405469982433189</v>
      </c>
      <c r="AH35" t="n">
        <v>24.37964483615593</v>
      </c>
      <c r="AI35" t="n">
        <v>24.55518571926067</v>
      </c>
      <c r="AJ35" t="n">
        <v>3.41977453182644</v>
      </c>
      <c r="AK35" t="n">
        <v>3.9153980716289</v>
      </c>
      <c r="AL35" t="n">
        <v>3.41977453182644</v>
      </c>
      <c r="AM35" t="n">
        <v>0</v>
      </c>
      <c r="AN35" t="n">
        <v>0</v>
      </c>
      <c r="AO35" t="n">
        <v>3.457239856639023</v>
      </c>
      <c r="AP35" t="n">
        <v>0</v>
      </c>
      <c r="AQ35" t="n">
        <v>1.590749527759483</v>
      </c>
      <c r="AR35" t="n">
        <v>1</v>
      </c>
      <c r="AS35" t="n">
        <v>3</v>
      </c>
      <c r="AT35" t="n">
        <v>0</v>
      </c>
      <c r="AU35" t="n">
        <v>0</v>
      </c>
      <c r="AV35" t="n">
        <v>1.747358403901756</v>
      </c>
      <c r="AW35" t="n">
        <v>0.5560703523608006</v>
      </c>
    </row>
    <row r="36" spans="1:49">
      <c r="A36" t="n">
        <v>0</v>
      </c>
      <c r="B36" t="n">
        <v>-47.096</v>
      </c>
      <c r="C36" t="n">
        <v>30.2</v>
      </c>
      <c r="D36" t="n">
        <v>27</v>
      </c>
      <c r="E36" t="n">
        <v>1159</v>
      </c>
      <c r="F36" t="n">
        <v>33</v>
      </c>
      <c r="G36" t="n">
        <v>41.52</v>
      </c>
      <c r="H36" t="n">
        <v>-0.1894909529931201</v>
      </c>
      <c r="I36" t="n">
        <v>-0</v>
      </c>
      <c r="J36" t="n">
        <v>0</v>
      </c>
      <c r="K36" t="n">
        <v>0</v>
      </c>
      <c r="L36" t="n">
        <v>0.09166666666666699</v>
      </c>
      <c r="M36" t="n">
        <v>0</v>
      </c>
      <c r="N36" t="n">
        <v>90.38220535714282</v>
      </c>
      <c r="O36" t="n">
        <v>-0.6688503738450643</v>
      </c>
      <c r="P36" t="b">
        <v>1</v>
      </c>
      <c r="Q36" t="n">
        <v>0</v>
      </c>
      <c r="R36" t="b">
        <v>0</v>
      </c>
      <c r="S36" t="n">
        <v>-0.6688503738450643</v>
      </c>
      <c r="T36" t="n">
        <v>294.0488488811076</v>
      </c>
      <c r="U36" t="n">
        <v>1085.628350069049</v>
      </c>
      <c r="V36" t="n">
        <v>-21.72105286411346</v>
      </c>
      <c r="W36" t="n">
        <v>5</v>
      </c>
      <c r="X36" t="n">
        <v>1085.628350069049</v>
      </c>
      <c r="Y36" t="b">
        <v>1</v>
      </c>
      <c r="Z36" t="n">
        <v>1085.628350069049</v>
      </c>
      <c r="AA36" t="b">
        <v>0</v>
      </c>
      <c r="AB36" t="n">
        <v>-5.883275423649365</v>
      </c>
      <c r="AC36" t="n">
        <v>-0.6688503738450643</v>
      </c>
      <c r="AD36" t="b">
        <v>0</v>
      </c>
      <c r="AE36" t="n">
        <v>0</v>
      </c>
      <c r="AF36" t="n">
        <v>73.37164993095053</v>
      </c>
      <c r="AG36" t="n">
        <v>1</v>
      </c>
      <c r="AH36" t="n">
        <v>24.39230652924515</v>
      </c>
      <c r="AI36" t="n">
        <v>-5.883275423649365</v>
      </c>
      <c r="AJ36" t="n">
        <v>-0.6688503738450642</v>
      </c>
      <c r="AK36" t="n">
        <v>0</v>
      </c>
      <c r="AL36" t="n">
        <v>-0.7140542923709797</v>
      </c>
      <c r="AM36" t="n">
        <v>0</v>
      </c>
      <c r="AN36" t="n">
        <v>0</v>
      </c>
      <c r="AO36" t="n">
        <v>-0.7092668987435903</v>
      </c>
      <c r="AP36" t="n">
        <v>0</v>
      </c>
      <c r="AQ36" t="n">
        <v>0.8268475295194448</v>
      </c>
      <c r="AR36" t="n">
        <v>1</v>
      </c>
      <c r="AS36" t="n">
        <v>3</v>
      </c>
      <c r="AT36" t="n">
        <v>0</v>
      </c>
      <c r="AU36" t="n">
        <v>0</v>
      </c>
      <c r="AV36" t="n">
        <v>0.9722438820548543</v>
      </c>
      <c r="AW36" t="n">
        <v>0.3094018930905445</v>
      </c>
    </row>
    <row r="37" spans="1:49">
      <c r="A37" t="n">
        <v>0</v>
      </c>
      <c r="B37" t="n">
        <v>-41.92</v>
      </c>
      <c r="C37" t="n">
        <v>11</v>
      </c>
      <c r="D37" t="n">
        <v>28</v>
      </c>
      <c r="E37" t="n">
        <v>1171</v>
      </c>
      <c r="F37" t="n">
        <v>34</v>
      </c>
      <c r="G37" t="n">
        <v>41.32</v>
      </c>
      <c r="H37" t="n">
        <v>0.1412407269569682</v>
      </c>
      <c r="I37" t="n">
        <v>-0</v>
      </c>
      <c r="J37" t="n">
        <v>0</v>
      </c>
      <c r="K37" t="n">
        <v>0</v>
      </c>
      <c r="L37" t="n">
        <v>0.09166666666666699</v>
      </c>
      <c r="M37" t="n">
        <v>0</v>
      </c>
      <c r="N37" t="n">
        <v>90.36454345238091</v>
      </c>
      <c r="O37" t="n">
        <v>8.581417035748329</v>
      </c>
      <c r="P37" t="b">
        <v>1</v>
      </c>
      <c r="Q37" t="n">
        <v>0</v>
      </c>
      <c r="R37" t="b">
        <v>0</v>
      </c>
      <c r="S37" t="n">
        <v>8.581417035748329</v>
      </c>
      <c r="T37" t="n">
        <v>292.6324286071138</v>
      </c>
      <c r="U37" t="n">
        <v>1080.398926417464</v>
      </c>
      <c r="V37" t="n">
        <v>280.032178212079</v>
      </c>
      <c r="W37" t="n">
        <v>5</v>
      </c>
      <c r="X37" t="n">
        <v>1080.398926417464</v>
      </c>
      <c r="Y37" t="b">
        <v>0</v>
      </c>
      <c r="Z37" t="n">
        <v>1080.398926417464</v>
      </c>
      <c r="AA37" t="b">
        <v>0</v>
      </c>
      <c r="AB37" t="n">
        <v>75.848368963185</v>
      </c>
      <c r="AC37" t="n">
        <v>8.581417035748329</v>
      </c>
      <c r="AD37" t="b">
        <v>0</v>
      </c>
      <c r="AE37" t="n">
        <v>0</v>
      </c>
      <c r="AF37" t="n">
        <v>0</v>
      </c>
      <c r="AG37" t="n">
        <v>1</v>
      </c>
      <c r="AH37" t="n">
        <v>24.39230652924515</v>
      </c>
      <c r="AI37" t="n">
        <v>75.84836896318501</v>
      </c>
      <c r="AJ37" t="n">
        <v>8.581417035748331</v>
      </c>
      <c r="AK37" t="n">
        <v>0</v>
      </c>
      <c r="AL37" t="n">
        <v>8.581417035748331</v>
      </c>
      <c r="AM37" t="n">
        <v>0</v>
      </c>
      <c r="AN37" t="n">
        <v>0</v>
      </c>
      <c r="AO37" t="n">
        <v>8.581976242598895</v>
      </c>
      <c r="AP37" t="n">
        <v>0</v>
      </c>
      <c r="AQ37" t="n">
        <v>2.39152123815613</v>
      </c>
      <c r="AR37" t="n">
        <v>1</v>
      </c>
      <c r="AS37" t="n">
        <v>3</v>
      </c>
      <c r="AT37" t="n">
        <v>0</v>
      </c>
      <c r="AU37" t="n">
        <v>0</v>
      </c>
      <c r="AV37" t="n">
        <v>2.535207804413519</v>
      </c>
      <c r="AW37" t="n">
        <v>0.8067914939260166</v>
      </c>
    </row>
    <row r="38" spans="1:49">
      <c r="A38" t="n">
        <v>0</v>
      </c>
      <c r="B38" t="n">
        <v>-42.582</v>
      </c>
      <c r="C38" t="n">
        <v>0</v>
      </c>
      <c r="D38" t="n">
        <v>28</v>
      </c>
      <c r="E38" t="n">
        <v>1186</v>
      </c>
      <c r="F38" t="n">
        <v>35</v>
      </c>
      <c r="G38" t="n">
        <v>42.34</v>
      </c>
      <c r="H38" t="n">
        <v>0.3078613784985729</v>
      </c>
      <c r="I38" t="n">
        <v>-0</v>
      </c>
      <c r="J38" t="n">
        <v>0</v>
      </c>
      <c r="K38" t="n">
        <v>0</v>
      </c>
      <c r="L38" t="n">
        <v>0.09166666666666699</v>
      </c>
      <c r="M38" t="n">
        <v>0</v>
      </c>
      <c r="N38" t="n">
        <v>90.34777718253964</v>
      </c>
      <c r="O38" t="n">
        <v>13.64710618820038</v>
      </c>
      <c r="P38" t="b">
        <v>1</v>
      </c>
      <c r="Q38" t="n">
        <v>0</v>
      </c>
      <c r="R38" t="b">
        <v>0</v>
      </c>
      <c r="S38" t="n">
        <v>13.64710618820038</v>
      </c>
      <c r="T38" t="n">
        <v>299.8561720044821</v>
      </c>
      <c r="U38" t="n">
        <v>1107.068987040548</v>
      </c>
      <c r="V38" t="n">
        <v>434.6092450055593</v>
      </c>
      <c r="W38" t="n">
        <v>5</v>
      </c>
      <c r="X38" t="n">
        <v>1107.068987040548</v>
      </c>
      <c r="Y38" t="b">
        <v>0</v>
      </c>
      <c r="Z38" t="n">
        <v>1107.068987040548</v>
      </c>
      <c r="AA38" t="b">
        <v>0</v>
      </c>
      <c r="AB38" t="n">
        <v>117.7164802290247</v>
      </c>
      <c r="AC38" t="n">
        <v>13.64710618820038</v>
      </c>
      <c r="AD38" t="b">
        <v>0</v>
      </c>
      <c r="AE38" t="n">
        <v>0</v>
      </c>
      <c r="AF38" t="n">
        <v>0</v>
      </c>
      <c r="AG38" t="n">
        <v>1</v>
      </c>
      <c r="AH38" t="n">
        <v>24.39230652924515</v>
      </c>
      <c r="AI38" t="n">
        <v>117.7164802290247</v>
      </c>
      <c r="AJ38" t="n">
        <v>13.64710618820038</v>
      </c>
      <c r="AK38" t="n">
        <v>0</v>
      </c>
      <c r="AL38" t="n">
        <v>13.64710618820038</v>
      </c>
      <c r="AM38" t="n">
        <v>0</v>
      </c>
      <c r="AN38" t="n">
        <v>0</v>
      </c>
      <c r="AO38" t="n">
        <v>13.64714377549212</v>
      </c>
      <c r="AP38" t="n">
        <v>0</v>
      </c>
      <c r="AQ38" t="n">
        <v>3.288572056364027</v>
      </c>
      <c r="AR38" t="n">
        <v>1</v>
      </c>
      <c r="AS38" t="n">
        <v>3</v>
      </c>
      <c r="AT38" t="n">
        <v>0</v>
      </c>
      <c r="AU38" t="n">
        <v>0</v>
      </c>
      <c r="AV38" t="n">
        <v>3.431553427868285</v>
      </c>
      <c r="AW38" t="n">
        <v>1.092039915519768</v>
      </c>
    </row>
    <row r="39" spans="1:49">
      <c r="A39" t="n">
        <v>0</v>
      </c>
      <c r="B39" t="n">
        <v>-42.92</v>
      </c>
      <c r="C39" t="n">
        <v>2.7</v>
      </c>
      <c r="D39" t="n">
        <v>28</v>
      </c>
      <c r="E39" t="n">
        <v>1178</v>
      </c>
      <c r="F39" t="n">
        <v>36</v>
      </c>
      <c r="G39" t="n">
        <v>43.02</v>
      </c>
      <c r="H39" t="n">
        <v>0.04398042571540994</v>
      </c>
      <c r="I39" t="n">
        <v>-0</v>
      </c>
      <c r="J39" t="n">
        <v>0</v>
      </c>
      <c r="K39" t="n">
        <v>0</v>
      </c>
      <c r="L39" t="n">
        <v>0.2750000000000006</v>
      </c>
      <c r="M39" t="n">
        <v>0</v>
      </c>
      <c r="N39" t="n">
        <v>90.33081249999996</v>
      </c>
      <c r="O39" t="n">
        <v>6.223495052144575</v>
      </c>
      <c r="P39" t="b">
        <v>1</v>
      </c>
      <c r="Q39" t="n">
        <v>0</v>
      </c>
      <c r="R39" t="b">
        <v>0</v>
      </c>
      <c r="S39" t="n">
        <v>6.223495052144575</v>
      </c>
      <c r="T39" t="n">
        <v>304.672000936061</v>
      </c>
      <c r="U39" t="n">
        <v>1124.849027455937</v>
      </c>
      <c r="V39" t="n">
        <v>195.0622304275273</v>
      </c>
      <c r="W39" t="n">
        <v>5</v>
      </c>
      <c r="X39" t="n">
        <v>1124.849027455937</v>
      </c>
      <c r="Y39" t="b">
        <v>0</v>
      </c>
      <c r="Z39" t="n">
        <v>1124.849027455937</v>
      </c>
      <c r="AA39" t="b">
        <v>0</v>
      </c>
      <c r="AB39" t="n">
        <v>52.8337568871959</v>
      </c>
      <c r="AC39" t="n">
        <v>6.223495052144575</v>
      </c>
      <c r="AD39" t="b">
        <v>0</v>
      </c>
      <c r="AE39" t="n">
        <v>0</v>
      </c>
      <c r="AF39" t="n">
        <v>0</v>
      </c>
      <c r="AG39" t="n">
        <v>1</v>
      </c>
      <c r="AH39" t="n">
        <v>24.39230652924515</v>
      </c>
      <c r="AI39" t="n">
        <v>52.83375688719589</v>
      </c>
      <c r="AJ39" t="n">
        <v>6.223495052144574</v>
      </c>
      <c r="AK39" t="n">
        <v>0</v>
      </c>
      <c r="AL39" t="n">
        <v>6.223495052144574</v>
      </c>
      <c r="AM39" t="n">
        <v>0</v>
      </c>
      <c r="AN39" t="n">
        <v>0</v>
      </c>
      <c r="AO39" t="n">
        <v>6.224489197656687</v>
      </c>
      <c r="AP39" t="n">
        <v>0</v>
      </c>
      <c r="AQ39" t="n">
        <v>1.991913675016106</v>
      </c>
      <c r="AR39" t="n">
        <v>1</v>
      </c>
      <c r="AS39" t="n">
        <v>3</v>
      </c>
      <c r="AT39" t="n">
        <v>0</v>
      </c>
      <c r="AU39" t="n">
        <v>0</v>
      </c>
      <c r="AV39" t="n">
        <v>2.136886718270063</v>
      </c>
      <c r="AW39" t="n">
        <v>0.6800318399077321</v>
      </c>
    </row>
    <row r="40" spans="1:49">
      <c r="A40" t="n">
        <v>0</v>
      </c>
      <c r="B40" t="n">
        <v>-44.153</v>
      </c>
      <c r="C40" t="n">
        <v>1.2</v>
      </c>
      <c r="D40" t="n">
        <v>28</v>
      </c>
      <c r="E40" t="n">
        <v>1150</v>
      </c>
      <c r="F40" t="n">
        <v>37</v>
      </c>
      <c r="G40" t="n">
        <v>42.64</v>
      </c>
      <c r="H40" t="n">
        <v>-0.2337830813601993</v>
      </c>
      <c r="I40" t="n">
        <v>-0</v>
      </c>
      <c r="J40" t="n">
        <v>0</v>
      </c>
      <c r="K40" t="n">
        <v>0</v>
      </c>
      <c r="L40" t="n">
        <v>0.3166666666666669</v>
      </c>
      <c r="M40" t="n">
        <v>0</v>
      </c>
      <c r="N40" t="n">
        <v>90.31353611111108</v>
      </c>
      <c r="O40" t="n">
        <v>-1.885588640891203</v>
      </c>
      <c r="P40" t="b">
        <v>1</v>
      </c>
      <c r="Q40" t="n">
        <v>0</v>
      </c>
      <c r="R40" t="b">
        <v>0</v>
      </c>
      <c r="S40" t="n">
        <v>-1.885588640891203</v>
      </c>
      <c r="T40" t="n">
        <v>301.9808024154727</v>
      </c>
      <c r="U40" t="n">
        <v>1114.913122517925</v>
      </c>
      <c r="V40" t="n">
        <v>-59.62645647047673</v>
      </c>
      <c r="W40" t="n">
        <v>5</v>
      </c>
      <c r="X40" t="n">
        <v>1114.913122517925</v>
      </c>
      <c r="Y40" t="b">
        <v>0</v>
      </c>
      <c r="Z40" t="n">
        <v>1114.913122517925</v>
      </c>
      <c r="AA40" t="b">
        <v>0</v>
      </c>
      <c r="AB40" t="n">
        <v>-16.15017780890485</v>
      </c>
      <c r="AC40" t="n">
        <v>-1.885588640891203</v>
      </c>
      <c r="AD40" t="b">
        <v>0</v>
      </c>
      <c r="AE40" t="n">
        <v>0</v>
      </c>
      <c r="AF40" t="n">
        <v>0</v>
      </c>
      <c r="AG40" t="n">
        <v>1</v>
      </c>
      <c r="AH40" t="n">
        <v>24.39230652924515</v>
      </c>
      <c r="AI40" t="n">
        <v>-16.15017780890485</v>
      </c>
      <c r="AJ40" t="n">
        <v>-1.885588640891202</v>
      </c>
      <c r="AK40" t="n">
        <v>0</v>
      </c>
      <c r="AL40" t="n">
        <v>-1.885588640891202</v>
      </c>
      <c r="AM40" t="n">
        <v>0</v>
      </c>
      <c r="AN40" t="n">
        <v>0</v>
      </c>
      <c r="AO40" t="n">
        <v>-1.88138806926749</v>
      </c>
      <c r="AP40" t="n">
        <v>0</v>
      </c>
      <c r="AQ40" t="n">
        <v>0.6187620873948627</v>
      </c>
      <c r="AR40" t="n">
        <v>1</v>
      </c>
      <c r="AS40" t="n">
        <v>3</v>
      </c>
      <c r="AT40" t="n">
        <v>0</v>
      </c>
      <c r="AU40" t="n">
        <v>0</v>
      </c>
      <c r="AV40" t="n">
        <v>0.7598196245117885</v>
      </c>
      <c r="AW40" t="n">
        <v>0.2418010897990204</v>
      </c>
    </row>
    <row r="41" spans="1:49">
      <c r="A41" t="n">
        <v>-2.174</v>
      </c>
      <c r="B41" t="n">
        <v>-41.879</v>
      </c>
      <c r="C41" t="n">
        <v>16.9</v>
      </c>
      <c r="D41" t="n">
        <v>28</v>
      </c>
      <c r="E41" t="n">
        <v>1104</v>
      </c>
      <c r="F41" t="n">
        <v>38</v>
      </c>
      <c r="G41" t="n">
        <v>41.42</v>
      </c>
      <c r="H41" t="n">
        <v>-0.4421814336079448</v>
      </c>
      <c r="I41" t="n">
        <v>0.04542686567164179</v>
      </c>
      <c r="J41" t="n">
        <v>0</v>
      </c>
      <c r="K41" t="n">
        <v>0</v>
      </c>
      <c r="L41" t="n">
        <v>0.1291666666666669</v>
      </c>
      <c r="M41" t="n">
        <v>0</v>
      </c>
      <c r="N41" t="n">
        <v>90.29646626984123</v>
      </c>
      <c r="O41" t="n">
        <v>-7.767000999149595</v>
      </c>
      <c r="P41" t="b">
        <v>1</v>
      </c>
      <c r="Q41" t="n">
        <v>0</v>
      </c>
      <c r="R41" t="b">
        <v>0</v>
      </c>
      <c r="S41" t="n">
        <v>-7.767000999149595</v>
      </c>
      <c r="T41" t="n">
        <v>293.3406387441107</v>
      </c>
      <c r="U41" t="n">
        <v>1083.013638243257</v>
      </c>
      <c r="V41" t="n">
        <v>-252.8439170188108</v>
      </c>
      <c r="W41" t="n">
        <v>5</v>
      </c>
      <c r="X41" t="n">
        <v>1083.013638243257</v>
      </c>
      <c r="Y41" t="b">
        <v>0</v>
      </c>
      <c r="Z41" t="n">
        <v>1083.013638243257</v>
      </c>
      <c r="AA41" t="b">
        <v>0</v>
      </c>
      <c r="AB41" t="n">
        <v>-68.48426788158471</v>
      </c>
      <c r="AC41" t="n">
        <v>-7.767000999149593</v>
      </c>
      <c r="AD41" t="b">
        <v>0</v>
      </c>
      <c r="AE41" t="n">
        <v>0</v>
      </c>
      <c r="AF41" t="n">
        <v>0</v>
      </c>
      <c r="AG41" t="n">
        <v>1</v>
      </c>
      <c r="AH41" t="n">
        <v>24.39230652924515</v>
      </c>
      <c r="AI41" t="n">
        <v>-68.48426788158471</v>
      </c>
      <c r="AJ41" t="n">
        <v>-7.767000999149595</v>
      </c>
      <c r="AK41" t="n">
        <v>0</v>
      </c>
      <c r="AL41" t="n">
        <v>-7.767000999149595</v>
      </c>
      <c r="AM41" t="n">
        <v>2</v>
      </c>
      <c r="AN41" t="n">
        <v>4.092451611562559</v>
      </c>
      <c r="AO41" t="n">
        <v>-3.506388508074292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 spans="1:49">
      <c r="A42" t="n">
        <v>-90.726</v>
      </c>
      <c r="B42" t="n">
        <v>47.879</v>
      </c>
      <c r="C42" t="n">
        <v>0</v>
      </c>
      <c r="D42" t="n">
        <v>28</v>
      </c>
      <c r="E42" t="n">
        <v>750</v>
      </c>
      <c r="F42" t="n">
        <v>39</v>
      </c>
      <c r="G42" t="n">
        <v>39.32</v>
      </c>
      <c r="H42" t="n">
        <v>-0.7641578508746951</v>
      </c>
      <c r="I42" t="n">
        <v>1.895767164179105</v>
      </c>
      <c r="J42" t="n">
        <v>0</v>
      </c>
      <c r="K42" t="n">
        <v>0</v>
      </c>
      <c r="L42" t="n">
        <v>0.1291666666666669</v>
      </c>
      <c r="M42" t="n">
        <v>0</v>
      </c>
      <c r="N42" t="n">
        <v>90.29765674603171</v>
      </c>
      <c r="O42" t="n">
        <v>-16.08878684185881</v>
      </c>
      <c r="P42" t="b">
        <v>1</v>
      </c>
      <c r="Q42" t="n">
        <v>0</v>
      </c>
      <c r="R42" t="b">
        <v>0</v>
      </c>
      <c r="S42" t="n">
        <v>-16.08878684185881</v>
      </c>
      <c r="T42" t="n">
        <v>278.4682258671761</v>
      </c>
      <c r="U42" t="n">
        <v>1028.104689901614</v>
      </c>
      <c r="V42" t="n">
        <v>-551.720386681754</v>
      </c>
      <c r="W42" t="n">
        <v>5</v>
      </c>
      <c r="X42" t="n">
        <v>1028.104689901614</v>
      </c>
      <c r="Y42" t="b">
        <v>0</v>
      </c>
      <c r="Z42" t="n">
        <v>1028.104689901614</v>
      </c>
      <c r="AA42" t="b">
        <v>0</v>
      </c>
      <c r="AB42" t="n">
        <v>-149.4367244533462</v>
      </c>
      <c r="AC42" t="n">
        <v>-16.08878684185881</v>
      </c>
      <c r="AD42" t="b">
        <v>0</v>
      </c>
      <c r="AE42" t="n">
        <v>0</v>
      </c>
      <c r="AF42" t="n">
        <v>0</v>
      </c>
      <c r="AG42" t="n">
        <v>1</v>
      </c>
      <c r="AH42" t="n">
        <v>24.39230652924515</v>
      </c>
      <c r="AI42" t="n">
        <v>-149.4367244533462</v>
      </c>
      <c r="AJ42" t="n">
        <v>-16.08878684185881</v>
      </c>
      <c r="AK42" t="n">
        <v>0</v>
      </c>
      <c r="AL42" t="n">
        <v>-16.08878684185881</v>
      </c>
      <c r="AM42" t="n">
        <v>2</v>
      </c>
      <c r="AN42" t="n">
        <v>11.79651716894213</v>
      </c>
      <c r="AO42" t="n">
        <v>-2.300374160746875</v>
      </c>
      <c r="AP42" t="n">
        <v>0</v>
      </c>
      <c r="AQ42" t="n">
        <v>0.3274697307103339</v>
      </c>
      <c r="AR42" t="n">
        <v>1</v>
      </c>
      <c r="AS42" t="n">
        <v>0</v>
      </c>
      <c r="AT42" t="n">
        <v>0</v>
      </c>
      <c r="AU42" t="n">
        <v>0</v>
      </c>
      <c r="AV42" t="n">
        <v>0.3517936763937205</v>
      </c>
      <c r="AW42" t="n">
        <v>0.1119530104148893</v>
      </c>
    </row>
    <row r="43" spans="1:49">
      <c r="A43" t="n">
        <v>-80.17400000000001</v>
      </c>
      <c r="B43" t="n">
        <v>40.881</v>
      </c>
      <c r="C43" t="n">
        <v>0</v>
      </c>
      <c r="D43" t="n">
        <v>29</v>
      </c>
      <c r="E43" t="n">
        <v>750</v>
      </c>
      <c r="F43" t="n">
        <v>40</v>
      </c>
      <c r="G43" t="n">
        <v>36.04</v>
      </c>
      <c r="H43" t="n">
        <v>-0.9845204962266152</v>
      </c>
      <c r="I43" t="n">
        <v>1.675277611940299</v>
      </c>
      <c r="J43" t="n">
        <v>0</v>
      </c>
      <c r="K43" t="n">
        <v>0</v>
      </c>
      <c r="L43" t="n">
        <v>0.1291666666666669</v>
      </c>
      <c r="M43" t="n">
        <v>0</v>
      </c>
      <c r="N43" t="n">
        <v>90.31526785714281</v>
      </c>
      <c r="O43" t="n">
        <v>-20.31430502536531</v>
      </c>
      <c r="P43" t="b">
        <v>1</v>
      </c>
      <c r="Q43" t="n">
        <v>0</v>
      </c>
      <c r="R43" t="b">
        <v>0</v>
      </c>
      <c r="S43" t="n">
        <v>-20.31430502536531</v>
      </c>
      <c r="T43" t="n">
        <v>255.2389333736782</v>
      </c>
      <c r="U43" t="n">
        <v>942.3421420156199</v>
      </c>
      <c r="V43" t="n">
        <v>-760.0224662113026</v>
      </c>
      <c r="W43" t="n">
        <v>5</v>
      </c>
      <c r="X43" t="n">
        <v>942.3421420156199</v>
      </c>
      <c r="Y43" t="b">
        <v>0</v>
      </c>
      <c r="Z43" t="n">
        <v>942.3421420156199</v>
      </c>
      <c r="AA43" t="b">
        <v>0</v>
      </c>
      <c r="AB43" t="n">
        <v>-205.856572646615</v>
      </c>
      <c r="AC43" t="n">
        <v>-20.31430502536531</v>
      </c>
      <c r="AD43" t="b">
        <v>0</v>
      </c>
      <c r="AE43" t="n">
        <v>0</v>
      </c>
      <c r="AF43" t="n">
        <v>0</v>
      </c>
      <c r="AG43" t="n">
        <v>1</v>
      </c>
      <c r="AH43" t="n">
        <v>24.39230652924515</v>
      </c>
      <c r="AI43" t="n">
        <v>-205.856572646615</v>
      </c>
      <c r="AJ43" t="n">
        <v>-20.31430502536531</v>
      </c>
      <c r="AK43" t="n">
        <v>0</v>
      </c>
      <c r="AL43" t="n">
        <v>-20.31430502536531</v>
      </c>
      <c r="AM43" t="n">
        <v>2</v>
      </c>
      <c r="AN43" t="n">
        <v>16.14611350137732</v>
      </c>
      <c r="AO43" t="n">
        <v>-2.300374160746875</v>
      </c>
      <c r="AP43" t="n">
        <v>0</v>
      </c>
      <c r="AQ43" t="n">
        <v>0.3241846589938661</v>
      </c>
      <c r="AR43" t="n">
        <v>1</v>
      </c>
      <c r="AS43" t="n">
        <v>0</v>
      </c>
      <c r="AT43" t="n">
        <v>0</v>
      </c>
      <c r="AU43" t="n">
        <v>0</v>
      </c>
      <c r="AV43" t="n">
        <v>0.3479077322489783</v>
      </c>
      <c r="AW43" t="n">
        <v>0.1107163675344155</v>
      </c>
    </row>
    <row r="44" spans="1:49">
      <c r="A44" t="n">
        <v>-70.928</v>
      </c>
      <c r="B44" t="n">
        <v>31.666</v>
      </c>
      <c r="C44" t="n">
        <v>0</v>
      </c>
      <c r="D44" t="n">
        <v>29</v>
      </c>
      <c r="E44" t="n">
        <v>1251</v>
      </c>
      <c r="F44" t="n">
        <v>41</v>
      </c>
      <c r="G44" t="n">
        <v>32.78</v>
      </c>
      <c r="H44" t="n">
        <v>-0.7477601642188398</v>
      </c>
      <c r="I44" t="n">
        <v>1.482077611940299</v>
      </c>
      <c r="J44" t="n">
        <v>0</v>
      </c>
      <c r="K44" t="n">
        <v>0</v>
      </c>
      <c r="L44" t="n">
        <v>0.08750000000000036</v>
      </c>
      <c r="M44" t="n">
        <v>0</v>
      </c>
      <c r="N44" t="n">
        <v>90.32966210317456</v>
      </c>
      <c r="O44" t="n">
        <v>-13.37494321381032</v>
      </c>
      <c r="P44" t="b">
        <v>1</v>
      </c>
      <c r="Q44" t="n">
        <v>0</v>
      </c>
      <c r="R44" t="b">
        <v>0</v>
      </c>
      <c r="S44" t="n">
        <v>-13.37494321381032</v>
      </c>
      <c r="T44" t="n">
        <v>232.1512829075797</v>
      </c>
      <c r="U44" t="n">
        <v>857.1025364947841</v>
      </c>
      <c r="V44" t="n">
        <v>-550.1640911195184</v>
      </c>
      <c r="W44" t="n">
        <v>3</v>
      </c>
      <c r="X44" t="n">
        <v>1391.077416731035</v>
      </c>
      <c r="Y44" t="b">
        <v>1</v>
      </c>
      <c r="Z44" t="n">
        <v>1391.077416731035</v>
      </c>
      <c r="AA44" t="b">
        <v>0</v>
      </c>
      <c r="AB44" t="n">
        <v>-149.0151926109205</v>
      </c>
      <c r="AC44" t="n">
        <v>-13.37494321381032</v>
      </c>
      <c r="AD44" t="b">
        <v>0</v>
      </c>
      <c r="AE44" t="n">
        <v>0</v>
      </c>
      <c r="AF44" t="n">
        <v>-140.0774167310346</v>
      </c>
      <c r="AG44" t="n">
        <v>0.9435097277021225</v>
      </c>
      <c r="AH44" t="n">
        <v>24.39230652924515</v>
      </c>
      <c r="AI44" t="n">
        <v>-86.62802452483605</v>
      </c>
      <c r="AJ44" t="n">
        <v>-12.61938902969352</v>
      </c>
      <c r="AK44" t="n">
        <v>62.38716808608443</v>
      </c>
      <c r="AL44" t="n">
        <v>-11.34865355894063</v>
      </c>
      <c r="AM44" t="n">
        <v>2</v>
      </c>
      <c r="AN44" t="n">
        <v>5.560713415677298</v>
      </c>
      <c r="AO44" t="n">
        <v>-4.045137898632796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 spans="1:49">
      <c r="A45" t="n">
        <v>-66.327</v>
      </c>
      <c r="B45" t="n">
        <v>25.521</v>
      </c>
      <c r="C45" t="n">
        <v>0</v>
      </c>
      <c r="D45" t="n">
        <v>29</v>
      </c>
      <c r="E45" t="n">
        <v>1333</v>
      </c>
      <c r="F45" t="n">
        <v>42</v>
      </c>
      <c r="G45" t="n">
        <v>30.52</v>
      </c>
      <c r="H45" t="n">
        <v>-0.6244388468980229</v>
      </c>
      <c r="I45" t="n">
        <v>1.385937313432836</v>
      </c>
      <c r="J45" t="n">
        <v>0</v>
      </c>
      <c r="K45" t="n">
        <v>0</v>
      </c>
      <c r="L45" t="n">
        <v>0.125</v>
      </c>
      <c r="M45" t="n">
        <v>0</v>
      </c>
      <c r="N45" t="n">
        <v>90.34100873015868</v>
      </c>
      <c r="O45" t="n">
        <v>-9.998343092000137</v>
      </c>
      <c r="P45" t="b">
        <v>1</v>
      </c>
      <c r="Q45" t="n">
        <v>0</v>
      </c>
      <c r="R45" t="b">
        <v>0</v>
      </c>
      <c r="S45" t="n">
        <v>-9.998343092000137</v>
      </c>
      <c r="T45" t="n">
        <v>216.14573381145</v>
      </c>
      <c r="U45" t="n">
        <v>798.0100492318735</v>
      </c>
      <c r="V45" t="n">
        <v>-441.7257831816333</v>
      </c>
      <c r="W45" t="n">
        <v>3</v>
      </c>
      <c r="X45" t="n">
        <v>1295.170309903331</v>
      </c>
      <c r="Y45" t="b">
        <v>0</v>
      </c>
      <c r="Z45" t="n">
        <v>1295.170309903331</v>
      </c>
      <c r="AA45" t="b">
        <v>0</v>
      </c>
      <c r="AB45" t="n">
        <v>-119.6440366147436</v>
      </c>
      <c r="AC45" t="n">
        <v>-9.998343092000137</v>
      </c>
      <c r="AD45" t="b">
        <v>0</v>
      </c>
      <c r="AE45" t="n">
        <v>0</v>
      </c>
      <c r="AF45" t="n">
        <v>0</v>
      </c>
      <c r="AG45" t="n">
        <v>0.9395576477206299</v>
      </c>
      <c r="AH45" t="n">
        <v>24.41317858483022</v>
      </c>
      <c r="AI45" t="n">
        <v>-69.26215009584067</v>
      </c>
      <c r="AJ45" t="n">
        <v>-9.394019716623459</v>
      </c>
      <c r="AK45" t="n">
        <v>50.38188651890293</v>
      </c>
      <c r="AL45" t="n">
        <v>-9.394019716623459</v>
      </c>
      <c r="AM45" t="n">
        <v>2</v>
      </c>
      <c r="AN45" t="n">
        <v>3.639130805420626</v>
      </c>
      <c r="AO45" t="n">
        <v>-4.357156859039868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 spans="1:49">
      <c r="A46" t="n">
        <v>-77.486</v>
      </c>
      <c r="B46" t="n">
        <v>28.625</v>
      </c>
      <c r="C46" t="n">
        <v>1.6</v>
      </c>
      <c r="D46" t="n">
        <v>29</v>
      </c>
      <c r="E46" t="n">
        <v>1127</v>
      </c>
      <c r="F46" t="n">
        <v>43</v>
      </c>
      <c r="G46" t="n">
        <v>27.62</v>
      </c>
      <c r="H46" t="n">
        <v>-1.054484448189069</v>
      </c>
      <c r="I46" t="n">
        <v>1.619110447761194</v>
      </c>
      <c r="J46" t="n">
        <v>0</v>
      </c>
      <c r="K46" t="n">
        <v>0</v>
      </c>
      <c r="L46" t="n">
        <v>0.125</v>
      </c>
      <c r="M46" t="n">
        <v>0</v>
      </c>
      <c r="N46" t="n">
        <v>90.35175198412693</v>
      </c>
      <c r="O46" t="n">
        <v>-17.20313769638456</v>
      </c>
      <c r="P46" t="b">
        <v>1</v>
      </c>
      <c r="Q46" t="n">
        <v>0</v>
      </c>
      <c r="R46" t="b">
        <v>0</v>
      </c>
      <c r="S46" t="n">
        <v>-17.20313769638456</v>
      </c>
      <c r="T46" t="n">
        <v>195.6076398385403</v>
      </c>
      <c r="U46" t="n">
        <v>722.1834062838907</v>
      </c>
      <c r="V46" t="n">
        <v>-839.8335780739789</v>
      </c>
      <c r="W46" t="n">
        <v>3</v>
      </c>
      <c r="X46" t="n">
        <v>1172.103668398755</v>
      </c>
      <c r="Y46" t="b">
        <v>0</v>
      </c>
      <c r="Z46" t="n">
        <v>1172.103668398755</v>
      </c>
      <c r="AA46" t="b">
        <v>0</v>
      </c>
      <c r="AB46" t="n">
        <v>-227.4738835519986</v>
      </c>
      <c r="AC46" t="n">
        <v>-17.20313769638456</v>
      </c>
      <c r="AD46" t="b">
        <v>0</v>
      </c>
      <c r="AE46" t="n">
        <v>0</v>
      </c>
      <c r="AF46" t="n">
        <v>0</v>
      </c>
      <c r="AG46" t="n">
        <v>0.9500178671559848</v>
      </c>
      <c r="AH46" t="n">
        <v>24.42987291509452</v>
      </c>
      <c r="AI46" t="n">
        <v>-133.1511113282554</v>
      </c>
      <c r="AJ46" t="n">
        <v>-16.34328818270998</v>
      </c>
      <c r="AK46" t="n">
        <v>94.32277222374319</v>
      </c>
      <c r="AL46" t="n">
        <v>-16.34328818270998</v>
      </c>
      <c r="AM46" t="n">
        <v>2</v>
      </c>
      <c r="AN46" t="n">
        <v>11.13470118556522</v>
      </c>
      <c r="AO46" t="n">
        <v>-3.589034706933734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 spans="1:49">
      <c r="A47" t="n">
        <v>-80.997</v>
      </c>
      <c r="B47" t="n">
        <v>26.036</v>
      </c>
      <c r="C47" t="n">
        <v>17.6</v>
      </c>
      <c r="D47" t="n">
        <v>29</v>
      </c>
      <c r="E47" t="n">
        <v>1309</v>
      </c>
      <c r="F47" t="n">
        <v>44</v>
      </c>
      <c r="G47" t="n">
        <v>23.62</v>
      </c>
      <c r="H47" t="n">
        <v>-0.907623360345704</v>
      </c>
      <c r="I47" t="n">
        <v>1.692474626865672</v>
      </c>
      <c r="J47" t="n">
        <v>0</v>
      </c>
      <c r="K47" t="n">
        <v>0</v>
      </c>
      <c r="L47" t="n">
        <v>-0.0625</v>
      </c>
      <c r="M47" t="n">
        <v>0</v>
      </c>
      <c r="N47" t="n">
        <v>90.36259742063487</v>
      </c>
      <c r="O47" t="n">
        <v>-12.47594429906652</v>
      </c>
      <c r="P47" t="b">
        <v>1</v>
      </c>
      <c r="Q47" t="n">
        <v>0</v>
      </c>
      <c r="R47" t="b">
        <v>0</v>
      </c>
      <c r="S47" t="n">
        <v>-12.47594429906652</v>
      </c>
      <c r="T47" t="n">
        <v>167.2792343586648</v>
      </c>
      <c r="U47" t="n">
        <v>617.5949332521903</v>
      </c>
      <c r="V47" t="n">
        <v>-712.2013246467509</v>
      </c>
      <c r="W47" t="n">
        <v>2</v>
      </c>
      <c r="X47" t="n">
        <v>1530.400244598928</v>
      </c>
      <c r="Y47" t="b">
        <v>1</v>
      </c>
      <c r="Z47" t="n">
        <v>1530.400244598928</v>
      </c>
      <c r="AA47" t="b">
        <v>0</v>
      </c>
      <c r="AB47" t="n">
        <v>-192.9039340863355</v>
      </c>
      <c r="AC47" t="n">
        <v>-12.47594429906652</v>
      </c>
      <c r="AD47" t="b">
        <v>0</v>
      </c>
      <c r="AE47" t="n">
        <v>0</v>
      </c>
      <c r="AF47" t="n">
        <v>-221.4002445989279</v>
      </c>
      <c r="AG47" t="n">
        <v>0.9484312510215608</v>
      </c>
      <c r="AH47" t="n">
        <v>24.45362611138605</v>
      </c>
      <c r="AI47" t="n">
        <v>-73.83217091706373</v>
      </c>
      <c r="AJ47" t="n">
        <v>-11.83257545923897</v>
      </c>
      <c r="AK47" t="n">
        <v>119.0717631692718</v>
      </c>
      <c r="AL47" t="n">
        <v>-10.1207780976296</v>
      </c>
      <c r="AM47" t="n">
        <v>2</v>
      </c>
      <c r="AN47" t="n">
        <v>4.130816359487244</v>
      </c>
      <c r="AO47" t="n">
        <v>-4.264934982455682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 spans="1:49">
      <c r="A48" t="n">
        <v>-61.416</v>
      </c>
      <c r="B48" t="n">
        <v>22.124</v>
      </c>
      <c r="C48" t="n">
        <v>23.9</v>
      </c>
      <c r="D48" t="n">
        <v>29</v>
      </c>
      <c r="E48" t="n">
        <v>1333</v>
      </c>
      <c r="F48" t="n">
        <v>45</v>
      </c>
      <c r="G48" t="n">
        <v>21.22</v>
      </c>
      <c r="H48" t="n">
        <v>-0.6483554437614543</v>
      </c>
      <c r="I48" t="n">
        <v>1.283319402985075</v>
      </c>
      <c r="J48" t="n">
        <v>0</v>
      </c>
      <c r="K48" t="n">
        <v>0</v>
      </c>
      <c r="L48" t="n">
        <v>0.125</v>
      </c>
      <c r="M48" t="n">
        <v>0</v>
      </c>
      <c r="N48" t="n">
        <v>90.37215297619042</v>
      </c>
      <c r="O48" t="n">
        <v>-7.537145882083538</v>
      </c>
      <c r="P48" t="b">
        <v>1</v>
      </c>
      <c r="Q48" t="n">
        <v>0</v>
      </c>
      <c r="R48" t="b">
        <v>0</v>
      </c>
      <c r="S48" t="n">
        <v>-7.537145882083538</v>
      </c>
      <c r="T48" t="n">
        <v>150.2821910707395</v>
      </c>
      <c r="U48" t="n">
        <v>554.8418494331702</v>
      </c>
      <c r="V48" t="n">
        <v>-478.9286137199049</v>
      </c>
      <c r="W48" t="n">
        <v>2</v>
      </c>
      <c r="X48" t="n">
        <v>1374.898102895396</v>
      </c>
      <c r="Y48" t="b">
        <v>0</v>
      </c>
      <c r="Z48" t="n">
        <v>1374.898102895396</v>
      </c>
      <c r="AA48" t="b">
        <v>0</v>
      </c>
      <c r="AB48" t="n">
        <v>-129.7206429360523</v>
      </c>
      <c r="AC48" t="n">
        <v>-7.537145882083538</v>
      </c>
      <c r="AD48" t="b">
        <v>0</v>
      </c>
      <c r="AE48" t="n">
        <v>0</v>
      </c>
      <c r="AF48" t="n">
        <v>0</v>
      </c>
      <c r="AG48" t="n">
        <v>0.942611087280972</v>
      </c>
      <c r="AH48" t="n">
        <v>24.47139906595222</v>
      </c>
      <c r="AI48" t="n">
        <v>-49.34467969359925</v>
      </c>
      <c r="AJ48" t="n">
        <v>-7.104597274906064</v>
      </c>
      <c r="AK48" t="n">
        <v>80.37596324245301</v>
      </c>
      <c r="AL48" t="n">
        <v>-7.104597274906064</v>
      </c>
      <c r="AM48" t="n">
        <v>2</v>
      </c>
      <c r="AN48" t="n">
        <v>1.463872476503093</v>
      </c>
      <c r="AO48" t="n">
        <v>-4.357156859039868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 spans="1:49">
      <c r="A49" t="n">
        <v>-65.613</v>
      </c>
      <c r="B49" t="n">
        <v>24.59</v>
      </c>
      <c r="C49" t="n">
        <v>22</v>
      </c>
      <c r="D49" t="n">
        <v>29</v>
      </c>
      <c r="E49" t="n">
        <v>1291</v>
      </c>
      <c r="F49" t="n">
        <v>46</v>
      </c>
      <c r="G49" t="n">
        <v>19.1</v>
      </c>
      <c r="H49" t="n">
        <v>-0.2656215312751393</v>
      </c>
      <c r="I49" t="n">
        <v>1.371017910447761</v>
      </c>
      <c r="J49" t="n">
        <v>0</v>
      </c>
      <c r="K49" t="n">
        <v>0</v>
      </c>
      <c r="L49" t="n">
        <v>0.1208333333333336</v>
      </c>
      <c r="M49" t="n">
        <v>0</v>
      </c>
      <c r="N49" t="n">
        <v>90.38142162698408</v>
      </c>
      <c r="O49" t="n">
        <v>-1.873004462061768</v>
      </c>
      <c r="P49" t="b">
        <v>1</v>
      </c>
      <c r="Q49" t="n">
        <v>0</v>
      </c>
      <c r="R49" t="b">
        <v>0</v>
      </c>
      <c r="S49" t="n">
        <v>-1.873004462061768</v>
      </c>
      <c r="T49" t="n">
        <v>135.2681361664055</v>
      </c>
      <c r="U49" t="n">
        <v>499.4099587263691</v>
      </c>
      <c r="V49" t="n">
        <v>-132.2253386578446</v>
      </c>
      <c r="W49" t="n">
        <v>2</v>
      </c>
      <c r="X49" t="n">
        <v>1237.537877723943</v>
      </c>
      <c r="Y49" t="b">
        <v>0</v>
      </c>
      <c r="Z49" t="n">
        <v>1237.537877723943</v>
      </c>
      <c r="AA49" t="b">
        <v>0</v>
      </c>
      <c r="AB49" t="n">
        <v>-35.81401372097633</v>
      </c>
      <c r="AC49" t="n">
        <v>-1.873004462061768</v>
      </c>
      <c r="AD49" t="b">
        <v>0</v>
      </c>
      <c r="AE49" t="n">
        <v>0</v>
      </c>
      <c r="AF49" t="n">
        <v>0</v>
      </c>
      <c r="AG49" t="n">
        <v>0.8952147903610695</v>
      </c>
      <c r="AH49" t="n">
        <v>24.48334814751651</v>
      </c>
      <c r="AI49" t="n">
        <v>-12.93835140646178</v>
      </c>
      <c r="AJ49" t="n">
        <v>-1.676741296849974</v>
      </c>
      <c r="AK49" t="n">
        <v>22.87566231451455</v>
      </c>
      <c r="AL49" t="n">
        <v>-1.676741296849974</v>
      </c>
      <c r="AM49" t="n">
        <v>2</v>
      </c>
      <c r="AN49" t="n">
        <v>0</v>
      </c>
      <c r="AO49" t="n">
        <v>-0.3053175970689503</v>
      </c>
      <c r="AP49" t="n">
        <v>0</v>
      </c>
      <c r="AQ49" t="n">
        <v>0.9862507786160659</v>
      </c>
      <c r="AR49" t="n">
        <v>1</v>
      </c>
      <c r="AS49" t="n">
        <v>3</v>
      </c>
      <c r="AT49" t="n">
        <v>0</v>
      </c>
      <c r="AU49" t="n">
        <v>0</v>
      </c>
      <c r="AV49" t="n">
        <v>1.141378427137015</v>
      </c>
      <c r="AW49" t="n">
        <v>0.3632264009134448</v>
      </c>
    </row>
    <row r="50" spans="1:49">
      <c r="A50" t="n">
        <v>-58.137</v>
      </c>
      <c r="B50" t="n">
        <v>19.027</v>
      </c>
      <c r="C50" t="n">
        <v>5.5</v>
      </c>
      <c r="D50" t="n">
        <v>29</v>
      </c>
      <c r="E50" t="n">
        <v>1310</v>
      </c>
      <c r="F50" t="n">
        <v>47</v>
      </c>
      <c r="G50" t="n">
        <v>19.38</v>
      </c>
      <c r="H50" t="n">
        <v>0.1775082355286814</v>
      </c>
      <c r="I50" t="n">
        <v>1.214802985074627</v>
      </c>
      <c r="J50" t="n">
        <v>0</v>
      </c>
      <c r="K50" t="n">
        <v>0</v>
      </c>
      <c r="L50" t="n">
        <v>0.1208333333333336</v>
      </c>
      <c r="M50" t="n">
        <v>0</v>
      </c>
      <c r="N50" t="n">
        <v>90.39007579365075</v>
      </c>
      <c r="O50" t="n">
        <v>3.924859533455652</v>
      </c>
      <c r="P50" t="b">
        <v>1</v>
      </c>
      <c r="Q50" t="n">
        <v>0</v>
      </c>
      <c r="R50" t="b">
        <v>0</v>
      </c>
      <c r="S50" t="n">
        <v>3.924859533455652</v>
      </c>
      <c r="T50" t="n">
        <v>137.2511245499967</v>
      </c>
      <c r="U50" t="n">
        <v>506.731151838588</v>
      </c>
      <c r="V50" t="n">
        <v>273.0735202668321</v>
      </c>
      <c r="W50" t="n">
        <v>2</v>
      </c>
      <c r="X50" t="n">
        <v>1255.679794256021</v>
      </c>
      <c r="Y50" t="b">
        <v>0</v>
      </c>
      <c r="Z50" t="n">
        <v>1255.679794256021</v>
      </c>
      <c r="AA50" t="b">
        <v>0</v>
      </c>
      <c r="AB50" t="n">
        <v>73.96357537021456</v>
      </c>
      <c r="AC50" t="n">
        <v>3.924859533455652</v>
      </c>
      <c r="AD50" t="b">
        <v>0</v>
      </c>
      <c r="AE50" t="n">
        <v>0</v>
      </c>
      <c r="AF50" t="n">
        <v>0</v>
      </c>
      <c r="AG50" t="n">
        <v>0.8758926988654061</v>
      </c>
      <c r="AH50" t="n">
        <v>24.48876988401102</v>
      </c>
      <c r="AI50" t="n">
        <v>34.0773400764768</v>
      </c>
      <c r="AJ50" t="n">
        <v>4.480982132331675</v>
      </c>
      <c r="AK50" t="n">
        <v>4.229246706737275</v>
      </c>
      <c r="AL50" t="n">
        <v>4.480982132331675</v>
      </c>
      <c r="AM50" t="n">
        <v>1</v>
      </c>
      <c r="AN50" t="n">
        <v>0</v>
      </c>
      <c r="AO50" t="n">
        <v>5.700694477959946</v>
      </c>
      <c r="AP50" t="n">
        <v>0</v>
      </c>
      <c r="AQ50" t="n">
        <v>1.991697416544857</v>
      </c>
      <c r="AR50" t="n">
        <v>1</v>
      </c>
      <c r="AS50" t="n">
        <v>3</v>
      </c>
      <c r="AT50" t="n">
        <v>0</v>
      </c>
      <c r="AU50" t="n">
        <v>0</v>
      </c>
      <c r="AV50" t="n">
        <v>2.148689511921952</v>
      </c>
      <c r="AW50" t="n">
        <v>0.683787900261574</v>
      </c>
    </row>
    <row r="51" spans="1:49">
      <c r="A51" t="n">
        <v>-0.514</v>
      </c>
      <c r="B51" t="n">
        <v>-42.822</v>
      </c>
      <c r="C51" t="n">
        <v>0.4</v>
      </c>
      <c r="D51" t="n">
        <v>29</v>
      </c>
      <c r="E51" t="n">
        <v>1371</v>
      </c>
      <c r="F51" t="n">
        <v>48</v>
      </c>
      <c r="G51" t="n">
        <v>19.48</v>
      </c>
      <c r="H51" t="n">
        <v>-0.1277447441729245</v>
      </c>
      <c r="I51" t="n">
        <v>0.01074029850746269</v>
      </c>
      <c r="J51" t="n">
        <v>0</v>
      </c>
      <c r="K51" t="n">
        <v>0</v>
      </c>
      <c r="L51" t="n">
        <v>0.1583333333333332</v>
      </c>
      <c r="M51" t="n">
        <v>0</v>
      </c>
      <c r="N51" t="n">
        <v>90.38535456349202</v>
      </c>
      <c r="O51" t="n">
        <v>-0.08252239103165904</v>
      </c>
      <c r="P51" t="b">
        <v>1</v>
      </c>
      <c r="Q51" t="n">
        <v>0</v>
      </c>
      <c r="R51" t="b">
        <v>0</v>
      </c>
      <c r="S51" t="n">
        <v>-0.08252239103165904</v>
      </c>
      <c r="T51" t="n">
        <v>137.9593346869937</v>
      </c>
      <c r="U51" t="n">
        <v>509.3458636643806</v>
      </c>
      <c r="V51" t="n">
        <v>-5.712051226507855</v>
      </c>
      <c r="W51" t="n">
        <v>2</v>
      </c>
      <c r="X51" t="n">
        <v>1262.159050160335</v>
      </c>
      <c r="Y51" t="b">
        <v>0</v>
      </c>
      <c r="Z51" t="n">
        <v>1262.159050160335</v>
      </c>
      <c r="AA51" t="b">
        <v>0</v>
      </c>
      <c r="AB51" t="n">
        <v>-1.547142802412745</v>
      </c>
      <c r="AC51" t="n">
        <v>-0.08252239103165904</v>
      </c>
      <c r="AD51" t="b">
        <v>0</v>
      </c>
      <c r="AE51" t="n">
        <v>0</v>
      </c>
      <c r="AF51" t="n">
        <v>0</v>
      </c>
      <c r="AG51" t="n">
        <v>0</v>
      </c>
      <c r="AH51" t="n">
        <v>24.50222604138182</v>
      </c>
      <c r="AI51" t="n">
        <v>0.3552717913716644</v>
      </c>
      <c r="AJ51" t="n">
        <v>0.04695733373981261</v>
      </c>
      <c r="AK51" t="n">
        <v>1.902414593784409</v>
      </c>
      <c r="AL51" t="n">
        <v>0.04695733373981261</v>
      </c>
      <c r="AM51" t="n">
        <v>1</v>
      </c>
      <c r="AN51" t="n">
        <v>0</v>
      </c>
      <c r="AO51" t="n">
        <v>0.05813947469710327</v>
      </c>
      <c r="AP51" t="n">
        <v>0</v>
      </c>
      <c r="AQ51" t="n">
        <v>1.114831755936694</v>
      </c>
      <c r="AR51" t="n">
        <v>1</v>
      </c>
      <c r="AS51" t="n">
        <v>3</v>
      </c>
      <c r="AT51" t="n">
        <v>0</v>
      </c>
      <c r="AU51" t="n">
        <v>0</v>
      </c>
      <c r="AV51" t="n">
        <v>1.279324523691419</v>
      </c>
      <c r="AW51" t="n">
        <v>0.4071256572689359</v>
      </c>
    </row>
    <row r="52" spans="1:49">
      <c r="A52" t="n">
        <v>0</v>
      </c>
      <c r="B52" t="n">
        <v>-43.943</v>
      </c>
      <c r="C52" t="n">
        <v>0</v>
      </c>
      <c r="D52" t="n">
        <v>30</v>
      </c>
      <c r="E52" t="n">
        <v>1334</v>
      </c>
      <c r="F52" t="n">
        <v>49</v>
      </c>
      <c r="G52" t="n">
        <v>19.06</v>
      </c>
      <c r="H52" t="n">
        <v>0.0668040744963454</v>
      </c>
      <c r="I52" t="n">
        <v>-0</v>
      </c>
      <c r="J52" t="n">
        <v>0</v>
      </c>
      <c r="K52" t="n">
        <v>0</v>
      </c>
      <c r="L52" t="n">
        <v>0.1583333333333332</v>
      </c>
      <c r="M52" t="n">
        <v>0</v>
      </c>
      <c r="N52" t="n">
        <v>90.36813928571424</v>
      </c>
      <c r="O52" t="n">
        <v>2.423878017901533</v>
      </c>
      <c r="P52" t="b">
        <v>1</v>
      </c>
      <c r="Q52" t="n">
        <v>0</v>
      </c>
      <c r="R52" t="b">
        <v>0</v>
      </c>
      <c r="S52" t="n">
        <v>2.423878017901533</v>
      </c>
      <c r="T52" t="n">
        <v>134.9848521116067</v>
      </c>
      <c r="U52" t="n">
        <v>498.364073996052</v>
      </c>
      <c r="V52" t="n">
        <v>171.4735373485558</v>
      </c>
      <c r="W52" t="n">
        <v>2</v>
      </c>
      <c r="X52" t="n">
        <v>1234.946175362217</v>
      </c>
      <c r="Y52" t="b">
        <v>0</v>
      </c>
      <c r="Z52" t="n">
        <v>1234.946175362217</v>
      </c>
      <c r="AA52" t="b">
        <v>0</v>
      </c>
      <c r="AB52" t="n">
        <v>46.44462008357416</v>
      </c>
      <c r="AC52" t="n">
        <v>2.423878017901533</v>
      </c>
      <c r="AD52" t="b">
        <v>0</v>
      </c>
      <c r="AE52" t="n">
        <v>0</v>
      </c>
      <c r="AF52" t="n">
        <v>0</v>
      </c>
      <c r="AG52" t="n">
        <v>0.8327317474650932</v>
      </c>
      <c r="AH52" t="n">
        <v>24.50222604138182</v>
      </c>
      <c r="AI52" t="n">
        <v>22.50758974233067</v>
      </c>
      <c r="AJ52" t="n">
        <v>2.910754904301446</v>
      </c>
      <c r="AK52" t="n">
        <v>3.764805204972244</v>
      </c>
      <c r="AL52" t="n">
        <v>2.910754904301446</v>
      </c>
      <c r="AM52" t="n">
        <v>0</v>
      </c>
      <c r="AN52" t="n">
        <v>0</v>
      </c>
      <c r="AO52" t="n">
        <v>2.923718684513413</v>
      </c>
      <c r="AP52" t="n">
        <v>0</v>
      </c>
      <c r="AQ52" t="n">
        <v>1.517071177233496</v>
      </c>
      <c r="AR52" t="n">
        <v>1</v>
      </c>
      <c r="AS52" t="n">
        <v>3</v>
      </c>
      <c r="AT52" t="n">
        <v>0</v>
      </c>
      <c r="AU52" t="n">
        <v>0</v>
      </c>
      <c r="AV52" t="n">
        <v>1.682522785884642</v>
      </c>
      <c r="AW52" t="n">
        <v>0.5354373987115653</v>
      </c>
    </row>
    <row r="53" spans="1:49">
      <c r="A53" t="n">
        <v>0</v>
      </c>
      <c r="B53" t="n">
        <v>-45.698</v>
      </c>
      <c r="C53" t="n">
        <v>0.4</v>
      </c>
      <c r="D53" t="n">
        <v>30</v>
      </c>
      <c r="E53" t="n">
        <v>1241</v>
      </c>
      <c r="F53" t="n">
        <v>50</v>
      </c>
      <c r="G53" t="n">
        <v>19.86</v>
      </c>
      <c r="H53" t="n">
        <v>0.1771951128542102</v>
      </c>
      <c r="I53" t="n">
        <v>-0</v>
      </c>
      <c r="J53" t="n">
        <v>0</v>
      </c>
      <c r="K53" t="n">
        <v>0</v>
      </c>
      <c r="L53" t="n">
        <v>0.1583333333333332</v>
      </c>
      <c r="M53" t="n">
        <v>0</v>
      </c>
      <c r="N53" t="n">
        <v>90.35035337301582</v>
      </c>
      <c r="O53" t="n">
        <v>4.027776162418599</v>
      </c>
      <c r="P53" t="b">
        <v>1</v>
      </c>
      <c r="Q53" t="n">
        <v>0</v>
      </c>
      <c r="R53" t="b">
        <v>0</v>
      </c>
      <c r="S53" t="n">
        <v>4.027776162418599</v>
      </c>
      <c r="T53" t="n">
        <v>140.6505332075818</v>
      </c>
      <c r="U53" t="n">
        <v>519.281768602392</v>
      </c>
      <c r="V53" t="n">
        <v>273.4609551620538</v>
      </c>
      <c r="W53" t="n">
        <v>2</v>
      </c>
      <c r="X53" t="n">
        <v>1286.780222596728</v>
      </c>
      <c r="Y53" t="b">
        <v>0</v>
      </c>
      <c r="Z53" t="n">
        <v>1286.780222596728</v>
      </c>
      <c r="AA53" t="b">
        <v>0</v>
      </c>
      <c r="AB53" t="n">
        <v>74.06851439925616</v>
      </c>
      <c r="AC53" t="n">
        <v>4.027776162418599</v>
      </c>
      <c r="AD53" t="b">
        <v>0</v>
      </c>
      <c r="AE53" t="n">
        <v>0</v>
      </c>
      <c r="AF53" t="n">
        <v>0</v>
      </c>
      <c r="AG53" t="n">
        <v>0.8754144256897846</v>
      </c>
      <c r="AH53" t="n">
        <v>24.51342619263406</v>
      </c>
      <c r="AI53" t="n">
        <v>34.14433297993313</v>
      </c>
      <c r="AJ53" t="n">
        <v>4.600993591400901</v>
      </c>
      <c r="AK53" t="n">
        <v>4.253891333744203</v>
      </c>
      <c r="AL53" t="n">
        <v>4.600993591400901</v>
      </c>
      <c r="AM53" t="n">
        <v>0</v>
      </c>
      <c r="AN53" t="n">
        <v>0</v>
      </c>
      <c r="AO53" t="n">
        <v>4.638798736014307</v>
      </c>
      <c r="AP53" t="n">
        <v>0</v>
      </c>
      <c r="AQ53" t="n">
        <v>1.72940200749125</v>
      </c>
      <c r="AR53" t="n">
        <v>1</v>
      </c>
      <c r="AS53" t="n">
        <v>3</v>
      </c>
      <c r="AT53" t="n">
        <v>0</v>
      </c>
      <c r="AU53" t="n">
        <v>0</v>
      </c>
      <c r="AV53" t="n">
        <v>1.883841556319886</v>
      </c>
      <c r="AW53" t="n">
        <v>0.5995040488978104</v>
      </c>
    </row>
    <row r="54" spans="1:49">
      <c r="A54" t="n">
        <v>0</v>
      </c>
      <c r="B54" t="n">
        <v>-46.057</v>
      </c>
      <c r="C54" t="n">
        <v>14.5</v>
      </c>
      <c r="D54" t="n">
        <v>30</v>
      </c>
      <c r="E54" t="n">
        <v>1112</v>
      </c>
      <c r="F54" t="n">
        <v>51</v>
      </c>
      <c r="G54" t="n">
        <v>19.62</v>
      </c>
      <c r="H54" t="n">
        <v>-0.3089178592465136</v>
      </c>
      <c r="I54" t="n">
        <v>-0</v>
      </c>
      <c r="J54" t="n">
        <v>0</v>
      </c>
      <c r="K54" t="n">
        <v>0</v>
      </c>
      <c r="L54" t="n">
        <v>0.1583333333333332</v>
      </c>
      <c r="M54" t="n">
        <v>0</v>
      </c>
      <c r="N54" t="n">
        <v>90.33214801587296</v>
      </c>
      <c r="O54" t="n">
        <v>-2.489120907654241</v>
      </c>
      <c r="P54" t="b">
        <v>1</v>
      </c>
      <c r="Q54" t="n">
        <v>0</v>
      </c>
      <c r="R54" t="b">
        <v>0</v>
      </c>
      <c r="S54" t="n">
        <v>-2.489120907654241</v>
      </c>
      <c r="T54" t="n">
        <v>138.9508288787893</v>
      </c>
      <c r="U54" t="n">
        <v>513.0064602204901</v>
      </c>
      <c r="V54" t="n">
        <v>-171.0630586099499</v>
      </c>
      <c r="W54" t="n">
        <v>2</v>
      </c>
      <c r="X54" t="n">
        <v>1271.230008426375</v>
      </c>
      <c r="Y54" t="b">
        <v>0</v>
      </c>
      <c r="Z54" t="n">
        <v>1271.230008426375</v>
      </c>
      <c r="AA54" t="b">
        <v>0</v>
      </c>
      <c r="AB54" t="n">
        <v>-46.33343949348589</v>
      </c>
      <c r="AC54" t="n">
        <v>-2.489120907654241</v>
      </c>
      <c r="AD54" t="b">
        <v>0</v>
      </c>
      <c r="AE54" t="n">
        <v>0</v>
      </c>
      <c r="AF54" t="n">
        <v>0</v>
      </c>
      <c r="AG54" t="n">
        <v>0.9099864074564598</v>
      </c>
      <c r="AH54" t="n">
        <v>24.52728840965019</v>
      </c>
      <c r="AI54" t="n">
        <v>-17.01485074648042</v>
      </c>
      <c r="AJ54" t="n">
        <v>-2.265066192481045</v>
      </c>
      <c r="AK54" t="n">
        <v>29.31858874700547</v>
      </c>
      <c r="AL54" t="n">
        <v>-2.265066192481045</v>
      </c>
      <c r="AM54" t="n">
        <v>0</v>
      </c>
      <c r="AN54" t="n">
        <v>0</v>
      </c>
      <c r="AO54" t="n">
        <v>-2.080135950038378</v>
      </c>
      <c r="AP54" t="n">
        <v>0</v>
      </c>
      <c r="AQ54" t="n">
        <v>0.5178079509102211</v>
      </c>
      <c r="AR54" t="n">
        <v>1</v>
      </c>
      <c r="AS54" t="n">
        <v>3</v>
      </c>
      <c r="AT54" t="n">
        <v>0</v>
      </c>
      <c r="AU54" t="n">
        <v>0</v>
      </c>
      <c r="AV54" t="n">
        <v>0.6561068005164566</v>
      </c>
      <c r="AW54" t="n">
        <v>0.2087960540521237</v>
      </c>
    </row>
    <row r="55" spans="1:49">
      <c r="A55" t="n">
        <v>-82.53</v>
      </c>
      <c r="B55" t="n">
        <v>43.872</v>
      </c>
      <c r="C55" t="n">
        <v>27.5</v>
      </c>
      <c r="D55" t="n">
        <v>30</v>
      </c>
      <c r="E55" t="n">
        <v>750</v>
      </c>
      <c r="F55" t="n">
        <v>52</v>
      </c>
      <c r="G55" t="n">
        <v>17.9</v>
      </c>
      <c r="H55" t="n">
        <v>-0.5748570092014922</v>
      </c>
      <c r="I55" t="n">
        <v>1.724507462686567</v>
      </c>
      <c r="J55" t="n">
        <v>0</v>
      </c>
      <c r="K55" t="n">
        <v>0</v>
      </c>
      <c r="L55" t="n">
        <v>0.1583333333333334</v>
      </c>
      <c r="M55" t="n">
        <v>0</v>
      </c>
      <c r="N55" t="n">
        <v>90.33171448412693</v>
      </c>
      <c r="O55" t="n">
        <v>-5.528096154916866</v>
      </c>
      <c r="P55" t="b">
        <v>1</v>
      </c>
      <c r="Q55" t="n">
        <v>0</v>
      </c>
      <c r="R55" t="b">
        <v>0</v>
      </c>
      <c r="S55" t="n">
        <v>-5.528096154916866</v>
      </c>
      <c r="T55" t="n">
        <v>126.7696145224428</v>
      </c>
      <c r="U55" t="n">
        <v>468.0334168168589</v>
      </c>
      <c r="V55" t="n">
        <v>-416.4202118575781</v>
      </c>
      <c r="W55" t="n">
        <v>2</v>
      </c>
      <c r="X55" t="n">
        <v>1159.786806872176</v>
      </c>
      <c r="Y55" t="b">
        <v>0</v>
      </c>
      <c r="Z55" t="n">
        <v>1159.786806872176</v>
      </c>
      <c r="AA55" t="b">
        <v>0</v>
      </c>
      <c r="AB55" t="n">
        <v>-112.7898732008608</v>
      </c>
      <c r="AC55" t="n">
        <v>-5.528096154916866</v>
      </c>
      <c r="AD55" t="b">
        <v>0</v>
      </c>
      <c r="AE55" t="n">
        <v>0</v>
      </c>
      <c r="AF55" t="n">
        <v>0</v>
      </c>
      <c r="AG55" t="n">
        <v>0.9404129778105592</v>
      </c>
      <c r="AH55" t="n">
        <v>24.53347788297653</v>
      </c>
      <c r="AI55" t="n">
        <v>-42.8043020676743</v>
      </c>
      <c r="AJ55" t="n">
        <v>-5.198693366668472</v>
      </c>
      <c r="AK55" t="n">
        <v>69.98557113318653</v>
      </c>
      <c r="AL55" t="n">
        <v>-5.198693366668472</v>
      </c>
      <c r="AM55" t="n">
        <v>2</v>
      </c>
      <c r="AN55" t="n">
        <v>1.073289517548821</v>
      </c>
      <c r="AO55" t="n">
        <v>-2.300374160746875</v>
      </c>
      <c r="AP55" t="n">
        <v>0</v>
      </c>
      <c r="AQ55" t="n">
        <v>0.314336957947314</v>
      </c>
      <c r="AR55" t="n">
        <v>1</v>
      </c>
      <c r="AS55" t="n">
        <v>0</v>
      </c>
      <c r="AT55" t="n">
        <v>0</v>
      </c>
      <c r="AU55" t="n">
        <v>0</v>
      </c>
      <c r="AV55" t="n">
        <v>0.3401820049300603</v>
      </c>
      <c r="AW55" t="n">
        <v>0.10825777180335</v>
      </c>
    </row>
    <row r="56" spans="1:49">
      <c r="A56" t="n">
        <v>-68.93300000000001</v>
      </c>
      <c r="B56" t="n">
        <v>33.866</v>
      </c>
      <c r="C56" t="n">
        <v>30.6</v>
      </c>
      <c r="D56" t="n">
        <v>30</v>
      </c>
      <c r="E56" t="n">
        <v>750</v>
      </c>
      <c r="F56" t="n">
        <v>53</v>
      </c>
      <c r="G56" t="n">
        <v>15.78</v>
      </c>
      <c r="H56" t="n">
        <v>-0.5916541039475187</v>
      </c>
      <c r="I56" t="n">
        <v>1.44039104477612</v>
      </c>
      <c r="J56" t="n">
        <v>0</v>
      </c>
      <c r="K56" t="n">
        <v>0</v>
      </c>
      <c r="L56" t="n">
        <v>-0.02916666666666656</v>
      </c>
      <c r="M56" t="n">
        <v>0</v>
      </c>
      <c r="N56" t="n">
        <v>90.34713869047614</v>
      </c>
      <c r="O56" t="n">
        <v>-5.085080666518326</v>
      </c>
      <c r="P56" t="b">
        <v>1</v>
      </c>
      <c r="Q56" t="n">
        <v>0</v>
      </c>
      <c r="R56" t="b">
        <v>0</v>
      </c>
      <c r="S56" t="n">
        <v>-5.085080666518326</v>
      </c>
      <c r="T56" t="n">
        <v>111.7555596181088</v>
      </c>
      <c r="U56" t="n">
        <v>412.6015261100578</v>
      </c>
      <c r="V56" t="n">
        <v>-434.5103152968939</v>
      </c>
      <c r="W56" t="n">
        <v>2</v>
      </c>
      <c r="X56" t="n">
        <v>1022.426581700723</v>
      </c>
      <c r="Y56" t="b">
        <v>0</v>
      </c>
      <c r="Z56" t="n">
        <v>1022.426581700723</v>
      </c>
      <c r="AA56" t="b">
        <v>0</v>
      </c>
      <c r="AB56" t="n">
        <v>-117.6896845332865</v>
      </c>
      <c r="AC56" t="n">
        <v>-5.085080666518326</v>
      </c>
      <c r="AD56" t="b">
        <v>0</v>
      </c>
      <c r="AE56" t="n">
        <v>0</v>
      </c>
      <c r="AF56" t="n">
        <v>0</v>
      </c>
      <c r="AG56" t="n">
        <v>0.9416204219343872</v>
      </c>
      <c r="AH56" t="n">
        <v>24.5425775788696</v>
      </c>
      <c r="AI56" t="n">
        <v>-44.721150285536</v>
      </c>
      <c r="AJ56" t="n">
        <v>-4.788215802777382</v>
      </c>
      <c r="AK56" t="n">
        <v>72.96853424775054</v>
      </c>
      <c r="AL56" t="n">
        <v>-4.788215802777382</v>
      </c>
      <c r="AM56" t="n">
        <v>2</v>
      </c>
      <c r="AN56" t="n">
        <v>1.047450597254387</v>
      </c>
      <c r="AO56" t="n">
        <v>-2.300374160746875</v>
      </c>
      <c r="AP56" t="n">
        <v>0</v>
      </c>
      <c r="AQ56" t="n">
        <v>0.314336957947314</v>
      </c>
      <c r="AR56" t="n">
        <v>1</v>
      </c>
      <c r="AS56" t="n">
        <v>0</v>
      </c>
      <c r="AT56" t="n">
        <v>0</v>
      </c>
      <c r="AU56" t="n">
        <v>0</v>
      </c>
      <c r="AV56" t="n">
        <v>0.3401820049300603</v>
      </c>
      <c r="AW56" t="n">
        <v>0.10825777180335</v>
      </c>
    </row>
    <row r="57" spans="1:49">
      <c r="A57" t="n">
        <v>-61.218</v>
      </c>
      <c r="B57" t="n">
        <v>26.521</v>
      </c>
      <c r="C57" t="n">
        <v>18.4</v>
      </c>
      <c r="D57" t="n">
        <v>30</v>
      </c>
      <c r="E57" t="n">
        <v>750</v>
      </c>
      <c r="F57" t="n">
        <v>54</v>
      </c>
      <c r="G57" t="n">
        <v>13.8</v>
      </c>
      <c r="H57" t="n">
        <v>-0.475193241675099</v>
      </c>
      <c r="I57" t="n">
        <v>1.279182089552239</v>
      </c>
      <c r="J57" t="n">
        <v>0</v>
      </c>
      <c r="K57" t="n">
        <v>0</v>
      </c>
      <c r="L57" t="n">
        <v>-0.02916666666666656</v>
      </c>
      <c r="M57" t="n">
        <v>0</v>
      </c>
      <c r="N57" t="n">
        <v>90.35912023809519</v>
      </c>
      <c r="O57" t="n">
        <v>-3.382468503923372</v>
      </c>
      <c r="P57" t="b">
        <v>1</v>
      </c>
      <c r="Q57" t="n">
        <v>0</v>
      </c>
      <c r="R57" t="b">
        <v>0</v>
      </c>
      <c r="S57" t="n">
        <v>-3.382468503923372</v>
      </c>
      <c r="T57" t="n">
        <v>97.73299890557045</v>
      </c>
      <c r="U57" t="n">
        <v>360.8302319593661</v>
      </c>
      <c r="V57" t="n">
        <v>-330.4942577924124</v>
      </c>
      <c r="W57" t="n">
        <v>2</v>
      </c>
      <c r="X57" t="n">
        <v>894.1373147953093</v>
      </c>
      <c r="Y57" t="b">
        <v>0</v>
      </c>
      <c r="Z57" t="n">
        <v>894.1373147953093</v>
      </c>
      <c r="AA57" t="b">
        <v>0</v>
      </c>
      <c r="AB57" t="n">
        <v>-89.51632117887661</v>
      </c>
      <c r="AC57" t="n">
        <v>-3.382468503923372</v>
      </c>
      <c r="AD57" t="b">
        <v>0</v>
      </c>
      <c r="AE57" t="n">
        <v>0</v>
      </c>
      <c r="AF57" t="n">
        <v>0</v>
      </c>
      <c r="AG57" t="n">
        <v>0.9359009864755101</v>
      </c>
      <c r="AH57" t="n">
        <v>24.55077842014282</v>
      </c>
      <c r="AI57" t="n">
        <v>-33.80888349353075</v>
      </c>
      <c r="AJ57" t="n">
        <v>-3.165655609544227</v>
      </c>
      <c r="AK57" t="n">
        <v>55.70743768534584</v>
      </c>
      <c r="AL57" t="n">
        <v>-3.165655609544227</v>
      </c>
      <c r="AM57" t="n">
        <v>2</v>
      </c>
      <c r="AN57" t="n">
        <v>0</v>
      </c>
      <c r="AO57" t="n">
        <v>-1.886473519991988</v>
      </c>
      <c r="AP57" t="n">
        <v>0</v>
      </c>
      <c r="AQ57" t="n">
        <v>0.314336957947314</v>
      </c>
      <c r="AR57" t="n">
        <v>1</v>
      </c>
      <c r="AS57" t="n">
        <v>0</v>
      </c>
      <c r="AT57" t="n">
        <v>0</v>
      </c>
      <c r="AU57" t="n">
        <v>0</v>
      </c>
      <c r="AV57" t="n">
        <v>0.3401820049300603</v>
      </c>
      <c r="AW57" t="n">
        <v>0.10825777180335</v>
      </c>
    </row>
    <row r="58" spans="1:49">
      <c r="A58" t="n">
        <v>-46.104</v>
      </c>
      <c r="B58" t="n">
        <v>7.657</v>
      </c>
      <c r="C58" t="n">
        <v>16.5</v>
      </c>
      <c r="D58" t="n">
        <v>30</v>
      </c>
      <c r="E58" t="n">
        <v>750</v>
      </c>
      <c r="F58" t="n">
        <v>55</v>
      </c>
      <c r="G58" t="n">
        <v>12.48</v>
      </c>
      <c r="H58" t="n">
        <v>-0.257572929352087</v>
      </c>
      <c r="I58" t="n">
        <v>0.9633671641791045</v>
      </c>
      <c r="J58" t="n">
        <v>0</v>
      </c>
      <c r="K58" t="n">
        <v>0</v>
      </c>
      <c r="L58" t="n">
        <v>-0.02916666666666656</v>
      </c>
      <c r="M58" t="n">
        <v>0</v>
      </c>
      <c r="N58" t="n">
        <v>90.36590158730154</v>
      </c>
      <c r="O58" t="n">
        <v>-1.23245456812263</v>
      </c>
      <c r="P58" t="b">
        <v>1</v>
      </c>
      <c r="Q58" t="n">
        <v>0</v>
      </c>
      <c r="R58" t="b">
        <v>0</v>
      </c>
      <c r="S58" t="n">
        <v>-1.23245456812263</v>
      </c>
      <c r="T58" t="n">
        <v>88.38462509721154</v>
      </c>
      <c r="U58" t="n">
        <v>326.316035858905</v>
      </c>
      <c r="V58" t="n">
        <v>-133.157482834031</v>
      </c>
      <c r="W58" t="n">
        <v>2</v>
      </c>
      <c r="X58" t="n">
        <v>808.6111368583668</v>
      </c>
      <c r="Y58" t="b">
        <v>0</v>
      </c>
      <c r="Z58" t="n">
        <v>808.6111368583668</v>
      </c>
      <c r="AA58" t="b">
        <v>0</v>
      </c>
      <c r="AB58" t="n">
        <v>-36.06649047508967</v>
      </c>
      <c r="AC58" t="n">
        <v>-1.23245456812263</v>
      </c>
      <c r="AD58" t="b">
        <v>0</v>
      </c>
      <c r="AE58" t="n">
        <v>0</v>
      </c>
      <c r="AF58" t="n">
        <v>0</v>
      </c>
      <c r="AG58" t="n">
        <v>0.8991981164332049</v>
      </c>
      <c r="AH58" t="n">
        <v>24.55676783940377</v>
      </c>
      <c r="AI58" t="n">
        <v>-13.08753845906245</v>
      </c>
      <c r="AJ58" t="n">
        <v>-1.108220826245368</v>
      </c>
      <c r="AK58" t="n">
        <v>22.97895201602721</v>
      </c>
      <c r="AL58" t="n">
        <v>-1.108220826245368</v>
      </c>
      <c r="AM58" t="n">
        <v>2</v>
      </c>
      <c r="AN58" t="n">
        <v>0</v>
      </c>
      <c r="AO58" t="n">
        <v>-0.1448536620662632</v>
      </c>
      <c r="AP58" t="n">
        <v>0</v>
      </c>
      <c r="AQ58" t="n">
        <v>0.314336957947314</v>
      </c>
      <c r="AR58" t="n">
        <v>1</v>
      </c>
      <c r="AS58" t="n">
        <v>0</v>
      </c>
      <c r="AT58" t="n">
        <v>0</v>
      </c>
      <c r="AU58" t="n">
        <v>0</v>
      </c>
      <c r="AV58" t="n">
        <v>0.3401820049300603</v>
      </c>
      <c r="AW58" t="n">
        <v>0.10825777180335</v>
      </c>
    </row>
    <row r="59" spans="1:49">
      <c r="A59" t="n">
        <v>0</v>
      </c>
      <c r="B59" t="n">
        <v>-40.322</v>
      </c>
      <c r="C59" t="n">
        <v>17.6</v>
      </c>
      <c r="D59" t="n">
        <v>30</v>
      </c>
      <c r="E59" t="n">
        <v>750</v>
      </c>
      <c r="F59" t="n">
        <v>56</v>
      </c>
      <c r="G59" t="n">
        <v>12</v>
      </c>
      <c r="H59" t="n">
        <v>0.005484959083447372</v>
      </c>
      <c r="I59" t="n">
        <v>-0</v>
      </c>
      <c r="J59" t="n">
        <v>0</v>
      </c>
      <c r="K59" t="n">
        <v>0</v>
      </c>
      <c r="L59" t="n">
        <v>-0.06666666666666643</v>
      </c>
      <c r="M59" t="n">
        <v>0</v>
      </c>
      <c r="N59" t="n">
        <v>90.35942043650789</v>
      </c>
      <c r="O59" t="n">
        <v>0.9493985989280997</v>
      </c>
      <c r="P59" t="b">
        <v>1</v>
      </c>
      <c r="Q59" t="n">
        <v>0</v>
      </c>
      <c r="R59" t="b">
        <v>0</v>
      </c>
      <c r="S59" t="n">
        <v>0.9493985989280997</v>
      </c>
      <c r="T59" t="n">
        <v>84.98521643962647</v>
      </c>
      <c r="U59" t="n">
        <v>313.7654190951009</v>
      </c>
      <c r="V59" t="n">
        <v>106.6784221874185</v>
      </c>
      <c r="W59" t="n">
        <v>2</v>
      </c>
      <c r="X59" t="n">
        <v>777.5107085176602</v>
      </c>
      <c r="Y59" t="b">
        <v>0</v>
      </c>
      <c r="Z59" t="n">
        <v>777.5107085176602</v>
      </c>
      <c r="AA59" t="b">
        <v>0</v>
      </c>
      <c r="AB59" t="n">
        <v>28.89448054913828</v>
      </c>
      <c r="AC59" t="n">
        <v>0.9493985989280997</v>
      </c>
      <c r="AD59" t="b">
        <v>0</v>
      </c>
      <c r="AE59" t="n">
        <v>0</v>
      </c>
      <c r="AF59" t="n">
        <v>0</v>
      </c>
      <c r="AG59" t="n">
        <v>0.7882271907431154</v>
      </c>
      <c r="AH59" t="n">
        <v>24.56019977535292</v>
      </c>
      <c r="AI59" t="n">
        <v>14.79320164261701</v>
      </c>
      <c r="AJ59" t="n">
        <v>1.204473291555747</v>
      </c>
      <c r="AK59" t="n">
        <v>3.132797869760564</v>
      </c>
      <c r="AL59" t="n">
        <v>1.204473291555747</v>
      </c>
      <c r="AM59" t="n">
        <v>0</v>
      </c>
      <c r="AN59" t="n">
        <v>0</v>
      </c>
      <c r="AO59" t="n">
        <v>1.204473291555747</v>
      </c>
      <c r="AP59" t="n">
        <v>0</v>
      </c>
      <c r="AQ59" t="n">
        <v>0.314336957947314</v>
      </c>
      <c r="AR59" t="n">
        <v>1</v>
      </c>
      <c r="AS59" t="n">
        <v>0</v>
      </c>
      <c r="AT59" t="n">
        <v>0</v>
      </c>
      <c r="AU59" t="n">
        <v>0</v>
      </c>
      <c r="AV59" t="n">
        <v>0.3401820049300603</v>
      </c>
      <c r="AW59" t="n">
        <v>0.10825777180335</v>
      </c>
    </row>
    <row r="60" spans="1:49">
      <c r="A60" t="n">
        <v>0</v>
      </c>
      <c r="B60" t="n">
        <v>-41.159</v>
      </c>
      <c r="C60" t="n">
        <v>22.7</v>
      </c>
      <c r="D60" t="n">
        <v>30</v>
      </c>
      <c r="E60" t="n">
        <v>750</v>
      </c>
      <c r="F60" t="n">
        <v>57</v>
      </c>
      <c r="G60" t="n">
        <v>12.48</v>
      </c>
      <c r="H60" t="n">
        <v>0.2356330930182982</v>
      </c>
      <c r="I60" t="n">
        <v>-0</v>
      </c>
      <c r="J60" t="n">
        <v>0</v>
      </c>
      <c r="K60" t="n">
        <v>0</v>
      </c>
      <c r="L60" t="n">
        <v>-0.02916666666666679</v>
      </c>
      <c r="M60" t="n">
        <v>0</v>
      </c>
      <c r="N60" t="n">
        <v>90.34325357142852</v>
      </c>
      <c r="O60" t="n">
        <v>2.93874977181374</v>
      </c>
      <c r="P60" t="b">
        <v>1</v>
      </c>
      <c r="Q60" t="n">
        <v>0</v>
      </c>
      <c r="R60" t="b">
        <v>0</v>
      </c>
      <c r="S60" t="n">
        <v>2.93874977181374</v>
      </c>
      <c r="T60" t="n">
        <v>88.38462509721154</v>
      </c>
      <c r="U60" t="n">
        <v>326.316035858905</v>
      </c>
      <c r="V60" t="n">
        <v>317.5098964417686</v>
      </c>
      <c r="W60" t="n">
        <v>2</v>
      </c>
      <c r="X60" t="n">
        <v>808.6111368583668</v>
      </c>
      <c r="Y60" t="b">
        <v>0</v>
      </c>
      <c r="Z60" t="n">
        <v>808.6111368583668</v>
      </c>
      <c r="AA60" t="b">
        <v>0</v>
      </c>
      <c r="AB60" t="n">
        <v>85.99943023883223</v>
      </c>
      <c r="AC60" t="n">
        <v>2.93874977181374</v>
      </c>
      <c r="AD60" t="b">
        <v>0</v>
      </c>
      <c r="AE60" t="n">
        <v>0</v>
      </c>
      <c r="AF60" t="n">
        <v>0</v>
      </c>
      <c r="AG60" t="n">
        <v>0.8946553112909633</v>
      </c>
      <c r="AH60" t="n">
        <v>24.56575393542362</v>
      </c>
      <c r="AI60" t="n">
        <v>38.79167453759688</v>
      </c>
      <c r="AJ60" t="n">
        <v>3.284784357422753</v>
      </c>
      <c r="AK60" t="n">
        <v>4.086496878665407</v>
      </c>
      <c r="AL60" t="n">
        <v>3.284784357422753</v>
      </c>
      <c r="AM60" t="n">
        <v>0</v>
      </c>
      <c r="AN60" t="n">
        <v>0</v>
      </c>
      <c r="AO60" t="n">
        <v>3.284784357422753</v>
      </c>
      <c r="AP60" t="n">
        <v>0</v>
      </c>
      <c r="AQ60" t="n">
        <v>0.314336957947314</v>
      </c>
      <c r="AR60" t="n">
        <v>1</v>
      </c>
      <c r="AS60" t="n">
        <v>0</v>
      </c>
      <c r="AT60" t="n">
        <v>0</v>
      </c>
      <c r="AU60" t="n">
        <v>0</v>
      </c>
      <c r="AV60" t="n">
        <v>0.3401820049300603</v>
      </c>
      <c r="AW60" t="n">
        <v>0.10825777180335</v>
      </c>
    </row>
    <row r="61" spans="1:49">
      <c r="A61" t="n">
        <v>0</v>
      </c>
      <c r="B61" t="n">
        <v>-41.082</v>
      </c>
      <c r="C61" t="n">
        <v>37.3</v>
      </c>
      <c r="D61" t="n">
        <v>30</v>
      </c>
      <c r="E61" t="n">
        <v>750</v>
      </c>
      <c r="F61" t="n">
        <v>58</v>
      </c>
      <c r="G61" t="n">
        <v>13.42</v>
      </c>
      <c r="H61" t="n">
        <v>0.2353160021766938</v>
      </c>
      <c r="I61" t="n">
        <v>-0</v>
      </c>
      <c r="J61" t="n">
        <v>0</v>
      </c>
      <c r="K61" t="n">
        <v>0</v>
      </c>
      <c r="L61" t="n">
        <v>-0.02916666666666679</v>
      </c>
      <c r="M61" t="n">
        <v>0</v>
      </c>
      <c r="N61" t="n">
        <v>90.32693591269836</v>
      </c>
      <c r="O61" t="n">
        <v>3.167874107318932</v>
      </c>
      <c r="P61" t="b">
        <v>1</v>
      </c>
      <c r="Q61" t="n">
        <v>0</v>
      </c>
      <c r="R61" t="b">
        <v>0</v>
      </c>
      <c r="S61" t="n">
        <v>3.167874107318932</v>
      </c>
      <c r="T61" t="n">
        <v>95.04180038498228</v>
      </c>
      <c r="U61" t="n">
        <v>350.8943270213546</v>
      </c>
      <c r="V61" t="n">
        <v>318.2912073826625</v>
      </c>
      <c r="W61" t="n">
        <v>2</v>
      </c>
      <c r="X61" t="n">
        <v>869.5161423589167</v>
      </c>
      <c r="Y61" t="b">
        <v>0</v>
      </c>
      <c r="Z61" t="n">
        <v>869.5161423589167</v>
      </c>
      <c r="AA61" t="b">
        <v>0</v>
      </c>
      <c r="AB61" t="n">
        <v>86.2110529205478</v>
      </c>
      <c r="AC61" t="n">
        <v>3.167874107318932</v>
      </c>
      <c r="AD61" t="b">
        <v>0</v>
      </c>
      <c r="AE61" t="n">
        <v>0</v>
      </c>
      <c r="AF61" t="n">
        <v>0</v>
      </c>
      <c r="AG61" t="n">
        <v>0.8937557125904475</v>
      </c>
      <c r="AH61" t="n">
        <v>24.57430607657636</v>
      </c>
      <c r="AI61" t="n">
        <v>38.92627232115048</v>
      </c>
      <c r="AJ61" t="n">
        <v>3.544451870564514</v>
      </c>
      <c r="AK61" t="n">
        <v>4.135694064270815</v>
      </c>
      <c r="AL61" t="n">
        <v>3.544451870564514</v>
      </c>
      <c r="AM61" t="n">
        <v>0</v>
      </c>
      <c r="AN61" t="n">
        <v>0</v>
      </c>
      <c r="AO61" t="n">
        <v>3.544451870564514</v>
      </c>
      <c r="AP61" t="n">
        <v>0</v>
      </c>
      <c r="AQ61" t="n">
        <v>0.314336957947314</v>
      </c>
      <c r="AR61" t="n">
        <v>1</v>
      </c>
      <c r="AS61" t="n">
        <v>0</v>
      </c>
      <c r="AT61" t="n">
        <v>0</v>
      </c>
      <c r="AU61" t="n">
        <v>0</v>
      </c>
      <c r="AV61" t="n">
        <v>0.3401820049300603</v>
      </c>
      <c r="AW61" t="n">
        <v>0.10825777180335</v>
      </c>
    </row>
    <row r="62" spans="1:49">
      <c r="A62" t="n">
        <v>0</v>
      </c>
      <c r="B62" t="n">
        <v>-41.022</v>
      </c>
      <c r="C62" t="n">
        <v>32.9</v>
      </c>
      <c r="D62" t="n">
        <v>30</v>
      </c>
      <c r="E62" t="n">
        <v>750</v>
      </c>
      <c r="F62" t="n">
        <v>59</v>
      </c>
      <c r="G62" t="n">
        <v>14</v>
      </c>
      <c r="H62" t="n">
        <v>0.08976956494159283</v>
      </c>
      <c r="I62" t="n">
        <v>-0</v>
      </c>
      <c r="J62" t="n">
        <v>0</v>
      </c>
      <c r="K62" t="n">
        <v>0</v>
      </c>
      <c r="L62" t="n">
        <v>-0.02916666666666679</v>
      </c>
      <c r="M62" t="n">
        <v>0</v>
      </c>
      <c r="N62" t="n">
        <v>90.31064543650788</v>
      </c>
      <c r="O62" t="n">
        <v>1.930974241558756</v>
      </c>
      <c r="P62" t="b">
        <v>1</v>
      </c>
      <c r="Q62" t="n">
        <v>0</v>
      </c>
      <c r="R62" t="b">
        <v>0</v>
      </c>
      <c r="S62" t="n">
        <v>1.930974241558756</v>
      </c>
      <c r="T62" t="n">
        <v>99.14941917956422</v>
      </c>
      <c r="U62" t="n">
        <v>366.0596556109511</v>
      </c>
      <c r="V62" t="n">
        <v>185.9763363639809</v>
      </c>
      <c r="W62" t="n">
        <v>2</v>
      </c>
      <c r="X62" t="n">
        <v>907.0958266039369</v>
      </c>
      <c r="Y62" t="b">
        <v>0</v>
      </c>
      <c r="Z62" t="n">
        <v>907.0958266039369</v>
      </c>
      <c r="AA62" t="b">
        <v>0</v>
      </c>
      <c r="AB62" t="n">
        <v>50.37278883098075</v>
      </c>
      <c r="AC62" t="n">
        <v>1.930974241558756</v>
      </c>
      <c r="AD62" t="b">
        <v>0</v>
      </c>
      <c r="AE62" t="n">
        <v>0</v>
      </c>
      <c r="AF62" t="n">
        <v>0</v>
      </c>
      <c r="AG62" t="n">
        <v>0.8502578818019366</v>
      </c>
      <c r="AH62" t="n">
        <v>24.58360372478509</v>
      </c>
      <c r="AI62" t="n">
        <v>23.90804294159267</v>
      </c>
      <c r="AJ62" t="n">
        <v>2.271045388566673</v>
      </c>
      <c r="AK62" t="n">
        <v>3.580040992044346</v>
      </c>
      <c r="AL62" t="n">
        <v>2.271045388566673</v>
      </c>
      <c r="AM62" t="n">
        <v>0</v>
      </c>
      <c r="AN62" t="n">
        <v>0</v>
      </c>
      <c r="AO62" t="n">
        <v>2.271045388566673</v>
      </c>
      <c r="AP62" t="n">
        <v>0</v>
      </c>
      <c r="AQ62" t="n">
        <v>0.314336957947314</v>
      </c>
      <c r="AR62" t="n">
        <v>1</v>
      </c>
      <c r="AS62" t="n">
        <v>0</v>
      </c>
      <c r="AT62" t="n">
        <v>0</v>
      </c>
      <c r="AU62" t="n">
        <v>0</v>
      </c>
      <c r="AV62" t="n">
        <v>0.3401820049300603</v>
      </c>
      <c r="AW62" t="n">
        <v>0.10825777180335</v>
      </c>
    </row>
    <row r="63" spans="1:49">
      <c r="A63" t="n">
        <v>0</v>
      </c>
      <c r="B63" t="n">
        <v>-40.992</v>
      </c>
      <c r="C63" t="n">
        <v>22.4</v>
      </c>
      <c r="D63" t="n">
        <v>30</v>
      </c>
      <c r="E63" t="n">
        <v>750</v>
      </c>
      <c r="F63" t="n">
        <v>60</v>
      </c>
      <c r="G63" t="n">
        <v>14.1</v>
      </c>
      <c r="H63" t="n">
        <v>-0.02772759527639845</v>
      </c>
      <c r="I63" t="n">
        <v>-0</v>
      </c>
      <c r="J63" t="n">
        <v>0</v>
      </c>
      <c r="K63" t="n">
        <v>0</v>
      </c>
      <c r="L63" t="n">
        <v>0.1583333333333332</v>
      </c>
      <c r="M63" t="n">
        <v>0</v>
      </c>
      <c r="N63" t="n">
        <v>90.29437281746027</v>
      </c>
      <c r="O63" t="n">
        <v>0.823300625471193</v>
      </c>
      <c r="P63" t="b">
        <v>1</v>
      </c>
      <c r="Q63" t="n">
        <v>0</v>
      </c>
      <c r="R63" t="b">
        <v>0</v>
      </c>
      <c r="S63" t="n">
        <v>0.823300625471193</v>
      </c>
      <c r="T63" t="n">
        <v>99.8576293165611</v>
      </c>
      <c r="U63" t="n">
        <v>368.6743674367436</v>
      </c>
      <c r="V63" t="n">
        <v>78.73150910422719</v>
      </c>
      <c r="W63" t="n">
        <v>2</v>
      </c>
      <c r="X63" t="n">
        <v>913.5750825082507</v>
      </c>
      <c r="Y63" t="b">
        <v>0</v>
      </c>
      <c r="Z63" t="n">
        <v>913.5750825082507</v>
      </c>
      <c r="AA63" t="b">
        <v>0</v>
      </c>
      <c r="AB63" t="n">
        <v>21.32489412357183</v>
      </c>
      <c r="AC63" t="n">
        <v>0.823300625471193</v>
      </c>
      <c r="AD63" t="b">
        <v>0</v>
      </c>
      <c r="AE63" t="n">
        <v>0</v>
      </c>
      <c r="AF63" t="n">
        <v>0</v>
      </c>
      <c r="AG63" t="n">
        <v>0.7344418826158328</v>
      </c>
      <c r="AH63" t="n">
        <v>24.59159139379479</v>
      </c>
      <c r="AI63" t="n">
        <v>11.71731610750294</v>
      </c>
      <c r="AJ63" t="n">
        <v>1.120988120310998</v>
      </c>
      <c r="AK63" t="n">
        <v>3.111628406303661</v>
      </c>
      <c r="AL63" t="n">
        <v>1.120988120310998</v>
      </c>
      <c r="AM63" t="n">
        <v>0</v>
      </c>
      <c r="AN63" t="n">
        <v>0</v>
      </c>
      <c r="AO63" t="n">
        <v>1.120988120310998</v>
      </c>
      <c r="AP63" t="n">
        <v>0</v>
      </c>
      <c r="AQ63" t="n">
        <v>0.314336957947314</v>
      </c>
      <c r="AR63" t="n">
        <v>1</v>
      </c>
      <c r="AS63" t="n">
        <v>0</v>
      </c>
      <c r="AT63" t="n">
        <v>0</v>
      </c>
      <c r="AU63" t="n">
        <v>0</v>
      </c>
      <c r="AV63" t="n">
        <v>0.3401820049300603</v>
      </c>
      <c r="AW63" t="n">
        <v>0.10825777180335</v>
      </c>
    </row>
    <row r="64" spans="1:49">
      <c r="A64" t="n">
        <v>0</v>
      </c>
      <c r="B64" t="n">
        <v>-41.329</v>
      </c>
      <c r="C64" t="n">
        <v>14.1</v>
      </c>
      <c r="D64" t="n">
        <v>30</v>
      </c>
      <c r="E64" t="n">
        <v>750</v>
      </c>
      <c r="F64" t="n">
        <v>61</v>
      </c>
      <c r="G64" t="n">
        <v>13.9</v>
      </c>
      <c r="H64" t="n">
        <v>-0.06219251716933072</v>
      </c>
      <c r="I64" t="n">
        <v>-0</v>
      </c>
      <c r="J64" t="n">
        <v>0</v>
      </c>
      <c r="K64" t="n">
        <v>0</v>
      </c>
      <c r="L64" t="n">
        <v>0.1541666666666668</v>
      </c>
      <c r="M64" t="n">
        <v>0</v>
      </c>
      <c r="N64" t="n">
        <v>90.27803928571424</v>
      </c>
      <c r="O64" t="n">
        <v>0.4845413731394981</v>
      </c>
      <c r="P64" t="b">
        <v>1</v>
      </c>
      <c r="Q64" t="n">
        <v>0</v>
      </c>
      <c r="R64" t="b">
        <v>0</v>
      </c>
      <c r="S64" t="n">
        <v>0.4845413731394981</v>
      </c>
      <c r="T64" t="n">
        <v>98.44120904256734</v>
      </c>
      <c r="U64" t="n">
        <v>363.4449437851586</v>
      </c>
      <c r="V64" t="n">
        <v>47.00297086010339</v>
      </c>
      <c r="W64" t="n">
        <v>2</v>
      </c>
      <c r="X64" t="n">
        <v>900.6165706996231</v>
      </c>
      <c r="Y64" t="b">
        <v>0</v>
      </c>
      <c r="Z64" t="n">
        <v>900.6165706996231</v>
      </c>
      <c r="AA64" t="b">
        <v>0</v>
      </c>
      <c r="AB64" t="n">
        <v>12.73103219396083</v>
      </c>
      <c r="AC64" t="n">
        <v>0.4845413731394981</v>
      </c>
      <c r="AD64" t="b">
        <v>0</v>
      </c>
      <c r="AE64" t="n">
        <v>0</v>
      </c>
      <c r="AF64" t="n">
        <v>0</v>
      </c>
      <c r="AG64" t="n">
        <v>0.6343206676280861</v>
      </c>
      <c r="AH64" t="n">
        <v>24.59763112532257</v>
      </c>
      <c r="AI64" t="n">
        <v>8.099411276820446</v>
      </c>
      <c r="AJ64" t="n">
        <v>0.7638744847323713</v>
      </c>
      <c r="AK64" t="n">
        <v>2.961787308313251</v>
      </c>
      <c r="AL64" t="n">
        <v>0.7638744847323713</v>
      </c>
      <c r="AM64" t="n">
        <v>0</v>
      </c>
      <c r="AN64" t="n">
        <v>0</v>
      </c>
      <c r="AO64" t="n">
        <v>0.8474103229029716</v>
      </c>
      <c r="AP64" t="n">
        <v>0</v>
      </c>
      <c r="AQ64" t="n">
        <v>0.314336957947314</v>
      </c>
      <c r="AR64" t="n">
        <v>1</v>
      </c>
      <c r="AS64" t="n">
        <v>0</v>
      </c>
      <c r="AT64" t="n">
        <v>0</v>
      </c>
      <c r="AU64" t="n">
        <v>0</v>
      </c>
      <c r="AV64" t="n">
        <v>0.3401820049300603</v>
      </c>
      <c r="AW64" t="n">
        <v>0.10825777180335</v>
      </c>
    </row>
    <row r="65" spans="1:49">
      <c r="A65" t="n">
        <v>0</v>
      </c>
      <c r="B65" t="n">
        <v>-41.723</v>
      </c>
      <c r="C65" t="n">
        <v>22</v>
      </c>
      <c r="D65" t="n">
        <v>30</v>
      </c>
      <c r="E65" t="n">
        <v>1080</v>
      </c>
      <c r="F65" t="n">
        <v>62</v>
      </c>
      <c r="G65" t="n">
        <v>13.8</v>
      </c>
      <c r="H65" t="n">
        <v>0.02649766395372311</v>
      </c>
      <c r="I65" t="n">
        <v>-0</v>
      </c>
      <c r="J65" t="n">
        <v>0</v>
      </c>
      <c r="K65" t="n">
        <v>0</v>
      </c>
      <c r="L65" t="n">
        <v>0.1583333333333335</v>
      </c>
      <c r="M65" t="n">
        <v>0</v>
      </c>
      <c r="N65" t="n">
        <v>90.26156071428566</v>
      </c>
      <c r="O65" t="n">
        <v>1.309270277525766</v>
      </c>
      <c r="P65" t="b">
        <v>1</v>
      </c>
      <c r="Q65" t="n">
        <v>0</v>
      </c>
      <c r="R65" t="b">
        <v>0</v>
      </c>
      <c r="S65" t="n">
        <v>1.309270277525766</v>
      </c>
      <c r="T65" t="n">
        <v>97.73299890557045</v>
      </c>
      <c r="U65" t="n">
        <v>360.8302319593661</v>
      </c>
      <c r="V65" t="n">
        <v>127.9261900350711</v>
      </c>
      <c r="W65" t="n">
        <v>2</v>
      </c>
      <c r="X65" t="n">
        <v>894.1373147953093</v>
      </c>
      <c r="Y65" t="b">
        <v>0</v>
      </c>
      <c r="Z65" t="n">
        <v>894.1373147953093</v>
      </c>
      <c r="AA65" t="b">
        <v>0</v>
      </c>
      <c r="AB65" t="n">
        <v>34.64956393149271</v>
      </c>
      <c r="AC65" t="n">
        <v>1.309270277525766</v>
      </c>
      <c r="AD65" t="b">
        <v>0</v>
      </c>
      <c r="AE65" t="n">
        <v>0</v>
      </c>
      <c r="AF65" t="n">
        <v>0</v>
      </c>
      <c r="AG65" t="n">
        <v>0.808412506687077</v>
      </c>
      <c r="AH65" t="n">
        <v>24.60252587953507</v>
      </c>
      <c r="AI65" t="n">
        <v>17.29670775229424</v>
      </c>
      <c r="AJ65" t="n">
        <v>1.619557177425711</v>
      </c>
      <c r="AK65" t="n">
        <v>3.313832880828258</v>
      </c>
      <c r="AL65" t="n">
        <v>1.619557177425711</v>
      </c>
      <c r="AM65" t="n">
        <v>0</v>
      </c>
      <c r="AN65" t="n">
        <v>0</v>
      </c>
      <c r="AO65" t="n">
        <v>1.688595060211331</v>
      </c>
      <c r="AP65" t="n">
        <v>0</v>
      </c>
      <c r="AQ65" t="n">
        <v>1.115933306190098</v>
      </c>
      <c r="AR65" t="n">
        <v>1</v>
      </c>
      <c r="AS65" t="n">
        <v>3</v>
      </c>
      <c r="AT65" t="n">
        <v>0</v>
      </c>
      <c r="AU65" t="n">
        <v>0</v>
      </c>
      <c r="AV65" t="n">
        <v>1.251580446165878</v>
      </c>
      <c r="AW65" t="n">
        <v>0.3982965247159897</v>
      </c>
    </row>
    <row r="66" spans="1:49">
      <c r="A66" t="n">
        <v>0</v>
      </c>
      <c r="B66" t="n">
        <v>-42.023</v>
      </c>
      <c r="C66" t="n">
        <v>24.7</v>
      </c>
      <c r="D66" t="n">
        <v>30</v>
      </c>
      <c r="E66" t="n">
        <v>1050</v>
      </c>
      <c r="F66" t="n">
        <v>63</v>
      </c>
      <c r="G66" t="n">
        <v>14.36</v>
      </c>
      <c r="H66" t="n">
        <v>0.339535194687768</v>
      </c>
      <c r="I66" t="n">
        <v>-0</v>
      </c>
      <c r="J66" t="n">
        <v>0</v>
      </c>
      <c r="K66" t="n">
        <v>0</v>
      </c>
      <c r="L66" t="n">
        <v>0.1583333333333335</v>
      </c>
      <c r="M66" t="n">
        <v>0</v>
      </c>
      <c r="N66" t="n">
        <v>90.2449444444444</v>
      </c>
      <c r="O66" t="n">
        <v>4.415738826296308</v>
      </c>
      <c r="P66" t="b">
        <v>1</v>
      </c>
      <c r="Q66" t="n">
        <v>0</v>
      </c>
      <c r="R66" t="b">
        <v>0</v>
      </c>
      <c r="S66" t="n">
        <v>4.415738826296308</v>
      </c>
      <c r="T66" t="n">
        <v>101.698975672753</v>
      </c>
      <c r="U66" t="n">
        <v>375.4726181838041</v>
      </c>
      <c r="V66" t="n">
        <v>414.6275753273791</v>
      </c>
      <c r="W66" t="n">
        <v>2</v>
      </c>
      <c r="X66" t="n">
        <v>930.4211478594667</v>
      </c>
      <c r="Y66" t="b">
        <v>0</v>
      </c>
      <c r="Z66" t="n">
        <v>930.4211478594667</v>
      </c>
      <c r="AA66" t="b">
        <v>0</v>
      </c>
      <c r="AB66" t="n">
        <v>112.3043270117495</v>
      </c>
      <c r="AC66" t="n">
        <v>4.415738826296308</v>
      </c>
      <c r="AD66" t="b">
        <v>0</v>
      </c>
      <c r="AE66" t="n">
        <v>0</v>
      </c>
      <c r="AF66" t="n">
        <v>0</v>
      </c>
      <c r="AG66" t="n">
        <v>0.9077474761681601</v>
      </c>
      <c r="AH66" t="n">
        <v>24.60945528655657</v>
      </c>
      <c r="AI66" t="n">
        <v>49.92638685222411</v>
      </c>
      <c r="AJ66" t="n">
        <v>4.864501353323832</v>
      </c>
      <c r="AK66" t="n">
        <v>4.605835192922463</v>
      </c>
      <c r="AL66" t="n">
        <v>4.864501353323832</v>
      </c>
      <c r="AM66" t="n">
        <v>0</v>
      </c>
      <c r="AN66" t="n">
        <v>0</v>
      </c>
      <c r="AO66" t="n">
        <v>4.865191732151688</v>
      </c>
      <c r="AP66" t="n">
        <v>0</v>
      </c>
      <c r="AQ66" t="n">
        <v>1.633233452221393</v>
      </c>
      <c r="AR66" t="n">
        <v>1</v>
      </c>
      <c r="AS66" t="n">
        <v>3</v>
      </c>
      <c r="AT66" t="n">
        <v>0</v>
      </c>
      <c r="AU66" t="n">
        <v>0</v>
      </c>
      <c r="AV66" t="n">
        <v>1.765847483486909</v>
      </c>
      <c r="AW66" t="n">
        <v>0.5619542219646471</v>
      </c>
    </row>
    <row r="67" spans="1:49">
      <c r="A67" t="n">
        <v>0</v>
      </c>
      <c r="B67" t="n">
        <v>-43.026</v>
      </c>
      <c r="C67" t="n">
        <v>23.5</v>
      </c>
      <c r="D67" t="n">
        <v>31</v>
      </c>
      <c r="E67" t="n">
        <v>1050</v>
      </c>
      <c r="F67" t="n">
        <v>64</v>
      </c>
      <c r="G67" t="n">
        <v>16.06</v>
      </c>
      <c r="H67" t="n">
        <v>0.4986948906285333</v>
      </c>
      <c r="I67" t="n">
        <v>-0</v>
      </c>
      <c r="J67" t="n">
        <v>0</v>
      </c>
      <c r="K67" t="n">
        <v>0</v>
      </c>
      <c r="L67" t="n">
        <v>0.1583333333333335</v>
      </c>
      <c r="M67" t="n">
        <v>0</v>
      </c>
      <c r="N67" t="n">
        <v>90.22806964285709</v>
      </c>
      <c r="O67" t="n">
        <v>6.695570940857944</v>
      </c>
      <c r="P67" t="b">
        <v>1</v>
      </c>
      <c r="Q67" t="n">
        <v>0</v>
      </c>
      <c r="R67" t="b">
        <v>0</v>
      </c>
      <c r="S67" t="n">
        <v>6.695570940857944</v>
      </c>
      <c r="T67" t="n">
        <v>113.7385480017001</v>
      </c>
      <c r="U67" t="n">
        <v>419.9227192222768</v>
      </c>
      <c r="V67" t="n">
        <v>562.1488391309862</v>
      </c>
      <c r="W67" t="n">
        <v>2</v>
      </c>
      <c r="X67" t="n">
        <v>1040.568498232802</v>
      </c>
      <c r="Y67" t="b">
        <v>0</v>
      </c>
      <c r="Z67" t="n">
        <v>1040.568498232802</v>
      </c>
      <c r="AA67" t="b">
        <v>0</v>
      </c>
      <c r="AB67" t="n">
        <v>152.2613323756734</v>
      </c>
      <c r="AC67" t="n">
        <v>6.695570940857944</v>
      </c>
      <c r="AD67" t="b">
        <v>0</v>
      </c>
      <c r="AE67" t="n">
        <v>0</v>
      </c>
      <c r="AF67" t="n">
        <v>0</v>
      </c>
      <c r="AG67" t="n">
        <v>0.920051234329166</v>
      </c>
      <c r="AH67" t="n">
        <v>24.62070862143175</v>
      </c>
      <c r="AI67" t="n">
        <v>66.78459727874063</v>
      </c>
      <c r="AJ67" t="n">
        <v>7.277389226850898</v>
      </c>
      <c r="AK67" t="n">
        <v>5.339346118259037</v>
      </c>
      <c r="AL67" t="n">
        <v>7.277389226850898</v>
      </c>
      <c r="AM67" t="n">
        <v>0</v>
      </c>
      <c r="AN67" t="n">
        <v>0</v>
      </c>
      <c r="AO67" t="n">
        <v>7.279384421663402</v>
      </c>
      <c r="AP67" t="n">
        <v>0</v>
      </c>
      <c r="AQ67" t="n">
        <v>1.929888856420725</v>
      </c>
      <c r="AR67" t="n">
        <v>1</v>
      </c>
      <c r="AS67" t="n">
        <v>3</v>
      </c>
      <c r="AT67" t="n">
        <v>0</v>
      </c>
      <c r="AU67" t="n">
        <v>0</v>
      </c>
      <c r="AV67" t="n">
        <v>2.098743280279376</v>
      </c>
      <c r="AW67" t="n">
        <v>0.6678932683608918</v>
      </c>
    </row>
    <row r="68" spans="1:49">
      <c r="A68" t="n">
        <v>0</v>
      </c>
      <c r="B68" t="n">
        <v>-42.656</v>
      </c>
      <c r="C68" t="n">
        <v>22</v>
      </c>
      <c r="D68" t="n">
        <v>31</v>
      </c>
      <c r="E68" t="n">
        <v>1101</v>
      </c>
      <c r="F68" t="n">
        <v>65</v>
      </c>
      <c r="G68" t="n">
        <v>17.22</v>
      </c>
      <c r="H68" t="n">
        <v>0.04901857613143523</v>
      </c>
      <c r="I68" t="n">
        <v>-0</v>
      </c>
      <c r="J68" t="n">
        <v>0</v>
      </c>
      <c r="K68" t="n">
        <v>0</v>
      </c>
      <c r="L68" t="n">
        <v>0.1583333333333335</v>
      </c>
      <c r="M68" t="n">
        <v>0</v>
      </c>
      <c r="N68" t="n">
        <v>90.2110692460317</v>
      </c>
      <c r="O68" t="n">
        <v>1.950737501377694</v>
      </c>
      <c r="P68" t="b">
        <v>1</v>
      </c>
      <c r="Q68" t="n">
        <v>0</v>
      </c>
      <c r="R68" t="b">
        <v>0</v>
      </c>
      <c r="S68" t="n">
        <v>1.950737501377694</v>
      </c>
      <c r="T68" t="n">
        <v>121.953785590864</v>
      </c>
      <c r="U68" t="n">
        <v>450.2533764014698</v>
      </c>
      <c r="V68" t="n">
        <v>152.747787786057</v>
      </c>
      <c r="W68" t="n">
        <v>2</v>
      </c>
      <c r="X68" t="n">
        <v>1115.727866722842</v>
      </c>
      <c r="Y68" t="b">
        <v>0</v>
      </c>
      <c r="Z68" t="n">
        <v>1115.727866722842</v>
      </c>
      <c r="AA68" t="b">
        <v>0</v>
      </c>
      <c r="AB68" t="n">
        <v>41.37264024541089</v>
      </c>
      <c r="AC68" t="n">
        <v>1.950737501377694</v>
      </c>
      <c r="AD68" t="b">
        <v>0</v>
      </c>
      <c r="AE68" t="n">
        <v>0</v>
      </c>
      <c r="AF68" t="n">
        <v>0</v>
      </c>
      <c r="AG68" t="n">
        <v>0.8230357736125744</v>
      </c>
      <c r="AH68" t="n">
        <v>24.63549626542689</v>
      </c>
      <c r="AI68" t="n">
        <v>20.2858505837379</v>
      </c>
      <c r="AJ68" t="n">
        <v>2.370173404268039</v>
      </c>
      <c r="AK68" t="n">
        <v>3.589869855162085</v>
      </c>
      <c r="AL68" t="n">
        <v>2.370173404268039</v>
      </c>
      <c r="AM68" t="n">
        <v>0</v>
      </c>
      <c r="AN68" t="n">
        <v>0</v>
      </c>
      <c r="AO68" t="n">
        <v>2.376951390182414</v>
      </c>
      <c r="AP68" t="n">
        <v>0</v>
      </c>
      <c r="AQ68" t="n">
        <v>1.124085895688703</v>
      </c>
      <c r="AR68" t="n">
        <v>1</v>
      </c>
      <c r="AS68" t="n">
        <v>3</v>
      </c>
      <c r="AT68" t="n">
        <v>0</v>
      </c>
      <c r="AU68" t="n">
        <v>0</v>
      </c>
      <c r="AV68" t="n">
        <v>1.299044124126567</v>
      </c>
      <c r="AW68" t="n">
        <v>0.4134011214999154</v>
      </c>
    </row>
    <row r="69" spans="1:49">
      <c r="A69" t="n">
        <v>0</v>
      </c>
      <c r="B69" t="n">
        <v>-42.541</v>
      </c>
      <c r="C69" t="n">
        <v>25.5</v>
      </c>
      <c r="D69" t="n">
        <v>31</v>
      </c>
      <c r="E69" t="n">
        <v>1144</v>
      </c>
      <c r="F69" t="n">
        <v>66</v>
      </c>
      <c r="G69" t="n">
        <v>16.98</v>
      </c>
      <c r="H69" t="n">
        <v>0.07189747151239212</v>
      </c>
      <c r="I69" t="n">
        <v>-0</v>
      </c>
      <c r="J69" t="n">
        <v>0</v>
      </c>
      <c r="K69" t="n">
        <v>0</v>
      </c>
      <c r="L69" t="n">
        <v>0.1208333333333334</v>
      </c>
      <c r="M69" t="n">
        <v>0</v>
      </c>
      <c r="N69" t="n">
        <v>90.19416507936504</v>
      </c>
      <c r="O69" t="n">
        <v>2.182873616558555</v>
      </c>
      <c r="P69" t="b">
        <v>1</v>
      </c>
      <c r="Q69" t="n">
        <v>0</v>
      </c>
      <c r="R69" t="b">
        <v>0</v>
      </c>
      <c r="S69" t="n">
        <v>2.182873616558555</v>
      </c>
      <c r="T69" t="n">
        <v>120.2540812620715</v>
      </c>
      <c r="U69" t="n">
        <v>443.9780680195679</v>
      </c>
      <c r="V69" t="n">
        <v>173.3405415803143</v>
      </c>
      <c r="W69" t="n">
        <v>2</v>
      </c>
      <c r="X69" t="n">
        <v>1100.177652552489</v>
      </c>
      <c r="Y69" t="b">
        <v>0</v>
      </c>
      <c r="Z69" t="n">
        <v>1100.177652552489</v>
      </c>
      <c r="AA69" t="b">
        <v>0</v>
      </c>
      <c r="AB69" t="n">
        <v>46.95030920376878</v>
      </c>
      <c r="AC69" t="n">
        <v>2.182873616558555</v>
      </c>
      <c r="AD69" t="b">
        <v>0</v>
      </c>
      <c r="AE69" t="n">
        <v>0</v>
      </c>
      <c r="AF69" t="n">
        <v>0</v>
      </c>
      <c r="AG69" t="n">
        <v>0.8377761585033779</v>
      </c>
      <c r="AH69" t="n">
        <v>24.64503265364737</v>
      </c>
      <c r="AI69" t="n">
        <v>22.61565433931853</v>
      </c>
      <c r="AJ69" t="n">
        <v>2.605557098280392</v>
      </c>
      <c r="AK69" t="n">
        <v>3.668798324884001</v>
      </c>
      <c r="AL69" t="n">
        <v>2.605557098280392</v>
      </c>
      <c r="AM69" t="n">
        <v>0</v>
      </c>
      <c r="AN69" t="n">
        <v>0</v>
      </c>
      <c r="AO69" t="n">
        <v>2.612626577477639</v>
      </c>
      <c r="AP69" t="n">
        <v>0</v>
      </c>
      <c r="AQ69" t="n">
        <v>1.190542701091841</v>
      </c>
      <c r="AR69" t="n">
        <v>1</v>
      </c>
      <c r="AS69" t="n">
        <v>3</v>
      </c>
      <c r="AT69" t="n">
        <v>0</v>
      </c>
      <c r="AU69" t="n">
        <v>0</v>
      </c>
      <c r="AV69" t="n">
        <v>1.372026762851762</v>
      </c>
      <c r="AW69" t="n">
        <v>0.4366267411218084</v>
      </c>
    </row>
    <row r="70" spans="1:49">
      <c r="A70" t="n">
        <v>0</v>
      </c>
      <c r="B70" t="n">
        <v>-43.333</v>
      </c>
      <c r="C70" t="n">
        <v>29.4</v>
      </c>
      <c r="D70" t="n">
        <v>31</v>
      </c>
      <c r="E70" t="n">
        <v>1197</v>
      </c>
      <c r="F70" t="n">
        <v>67</v>
      </c>
      <c r="G70" t="n">
        <v>18.2</v>
      </c>
      <c r="H70" t="n">
        <v>0.4800582044856623</v>
      </c>
      <c r="I70" t="n">
        <v>-0</v>
      </c>
      <c r="J70" t="n">
        <v>0</v>
      </c>
      <c r="K70" t="n">
        <v>0</v>
      </c>
      <c r="L70" t="n">
        <v>0.1208333333333334</v>
      </c>
      <c r="M70" t="n">
        <v>0</v>
      </c>
      <c r="N70" t="n">
        <v>90.17712658730154</v>
      </c>
      <c r="O70" t="n">
        <v>7.395588303351541</v>
      </c>
      <c r="P70" t="b">
        <v>1</v>
      </c>
      <c r="Q70" t="n">
        <v>0</v>
      </c>
      <c r="R70" t="b">
        <v>0</v>
      </c>
      <c r="S70" t="n">
        <v>7.395588303351541</v>
      </c>
      <c r="T70" t="n">
        <v>128.8942449334335</v>
      </c>
      <c r="U70" t="n">
        <v>475.8775522942365</v>
      </c>
      <c r="V70" t="n">
        <v>547.9117098636378</v>
      </c>
      <c r="W70" t="n">
        <v>2</v>
      </c>
      <c r="X70" t="n">
        <v>1179.224574585118</v>
      </c>
      <c r="Y70" t="b">
        <v>0</v>
      </c>
      <c r="Z70" t="n">
        <v>1179.224574585118</v>
      </c>
      <c r="AA70" t="b">
        <v>0</v>
      </c>
      <c r="AB70" t="n">
        <v>148.4051218482226</v>
      </c>
      <c r="AC70" t="n">
        <v>7.395588303351541</v>
      </c>
      <c r="AD70" t="b">
        <v>0</v>
      </c>
      <c r="AE70" t="n">
        <v>0</v>
      </c>
      <c r="AF70" t="n">
        <v>0</v>
      </c>
      <c r="AG70" t="n">
        <v>0.9175703956664604</v>
      </c>
      <c r="AH70" t="n">
        <v>24.6548149965205</v>
      </c>
      <c r="AI70" t="n">
        <v>65.26918573312938</v>
      </c>
      <c r="AJ70" t="n">
        <v>8.059968301374733</v>
      </c>
      <c r="AK70" t="n">
        <v>5.38011315515417</v>
      </c>
      <c r="AL70" t="n">
        <v>8.059968301374733</v>
      </c>
      <c r="AM70" t="n">
        <v>0</v>
      </c>
      <c r="AN70" t="n">
        <v>0</v>
      </c>
      <c r="AO70" t="n">
        <v>8.071573569470996</v>
      </c>
      <c r="AP70" t="n">
        <v>0</v>
      </c>
      <c r="AQ70" t="n">
        <v>2.141859738291975</v>
      </c>
      <c r="AR70" t="n">
        <v>1</v>
      </c>
      <c r="AS70" t="n">
        <v>3</v>
      </c>
      <c r="AT70" t="n">
        <v>0</v>
      </c>
      <c r="AU70" t="n">
        <v>0</v>
      </c>
      <c r="AV70" t="n">
        <v>2.332308299459634</v>
      </c>
      <c r="AW70" t="n">
        <v>0.7422217989157636</v>
      </c>
    </row>
    <row r="71" spans="1:49">
      <c r="A71" t="n">
        <v>0</v>
      </c>
      <c r="B71" t="n">
        <v>-44.195</v>
      </c>
      <c r="C71" t="n">
        <v>47.5</v>
      </c>
      <c r="D71" t="n">
        <v>31</v>
      </c>
      <c r="E71" t="n">
        <v>1267</v>
      </c>
      <c r="F71" t="n">
        <v>68</v>
      </c>
      <c r="G71" t="n">
        <v>20.04</v>
      </c>
      <c r="H71" t="n">
        <v>0.5578697105449608</v>
      </c>
      <c r="I71" t="n">
        <v>-0</v>
      </c>
      <c r="J71" t="n">
        <v>0</v>
      </c>
      <c r="K71" t="n">
        <v>0</v>
      </c>
      <c r="L71" t="n">
        <v>-0.06249999999999994</v>
      </c>
      <c r="M71" t="n">
        <v>0</v>
      </c>
      <c r="N71" t="n">
        <v>90.15975992063488</v>
      </c>
      <c r="O71" t="n">
        <v>9.237827498439817</v>
      </c>
      <c r="P71" t="b">
        <v>1</v>
      </c>
      <c r="Q71" t="n">
        <v>0</v>
      </c>
      <c r="R71" t="b">
        <v>0</v>
      </c>
      <c r="S71" t="n">
        <v>9.237827498439817</v>
      </c>
      <c r="T71" t="n">
        <v>141.9253114541762</v>
      </c>
      <c r="U71" t="n">
        <v>523.9882498888186</v>
      </c>
      <c r="V71" t="n">
        <v>621.5575902885951</v>
      </c>
      <c r="W71" t="n">
        <v>2</v>
      </c>
      <c r="X71" t="n">
        <v>1298.442883224493</v>
      </c>
      <c r="Y71" t="b">
        <v>0</v>
      </c>
      <c r="Z71" t="n">
        <v>1298.442883224493</v>
      </c>
      <c r="AA71" t="b">
        <v>0</v>
      </c>
      <c r="AB71" t="n">
        <v>168.3525434151124</v>
      </c>
      <c r="AC71" t="n">
        <v>9.237827498439817</v>
      </c>
      <c r="AD71" t="b">
        <v>0</v>
      </c>
      <c r="AE71" t="n">
        <v>0</v>
      </c>
      <c r="AF71" t="n">
        <v>0</v>
      </c>
      <c r="AG71" t="n">
        <v>0.9214157814695911</v>
      </c>
      <c r="AH71" t="n">
        <v>24.67165551855106</v>
      </c>
      <c r="AI71" t="n">
        <v>73.73314075143961</v>
      </c>
      <c r="AJ71" t="n">
        <v>10.02568838543893</v>
      </c>
      <c r="AK71" t="n">
        <v>5.794261245744536</v>
      </c>
      <c r="AL71" t="n">
        <v>10.02568838543893</v>
      </c>
      <c r="AM71" t="n">
        <v>0</v>
      </c>
      <c r="AN71" t="n">
        <v>0</v>
      </c>
      <c r="AO71" t="n">
        <v>10.04159471363274</v>
      </c>
      <c r="AP71" t="n">
        <v>0</v>
      </c>
      <c r="AQ71" t="n">
        <v>2.515458416557663</v>
      </c>
      <c r="AR71" t="n">
        <v>1</v>
      </c>
      <c r="AS71" t="n">
        <v>3</v>
      </c>
      <c r="AT71" t="n">
        <v>0</v>
      </c>
      <c r="AU71" t="n">
        <v>0</v>
      </c>
      <c r="AV71" t="n">
        <v>2.716231985255127</v>
      </c>
      <c r="AW71" t="n">
        <v>0.8643996982884673</v>
      </c>
    </row>
    <row r="72" spans="1:49">
      <c r="A72" t="n">
        <v>0</v>
      </c>
      <c r="B72" t="n">
        <v>-44.24</v>
      </c>
      <c r="C72" t="n">
        <v>32.9</v>
      </c>
      <c r="D72" t="n">
        <v>31</v>
      </c>
      <c r="E72" t="n">
        <v>1341</v>
      </c>
      <c r="F72" t="n">
        <v>69</v>
      </c>
      <c r="G72" t="n">
        <v>22.52</v>
      </c>
      <c r="H72" t="n">
        <v>0.8884629533344959</v>
      </c>
      <c r="I72" t="n">
        <v>-0</v>
      </c>
      <c r="J72" t="n">
        <v>0</v>
      </c>
      <c r="K72" t="n">
        <v>0</v>
      </c>
      <c r="L72" t="n">
        <v>-0.06249999999999994</v>
      </c>
      <c r="M72" t="n">
        <v>0</v>
      </c>
      <c r="N72" t="n">
        <v>90.14221329365076</v>
      </c>
      <c r="O72" t="n">
        <v>15.48710195873717</v>
      </c>
      <c r="P72" t="b">
        <v>1</v>
      </c>
      <c r="Q72" t="n">
        <v>0</v>
      </c>
      <c r="R72" t="b">
        <v>0</v>
      </c>
      <c r="S72" t="n">
        <v>15.48710195873717</v>
      </c>
      <c r="T72" t="n">
        <v>159.488922851699</v>
      </c>
      <c r="U72" t="n">
        <v>588.8331031684728</v>
      </c>
      <c r="V72" t="n">
        <v>927.2802600315275</v>
      </c>
      <c r="W72" t="n">
        <v>2</v>
      </c>
      <c r="X72" t="n">
        <v>1459.128429651476</v>
      </c>
      <c r="Y72" t="b">
        <v>0</v>
      </c>
      <c r="Z72" t="n">
        <v>1459.128429651476</v>
      </c>
      <c r="AA72" t="b">
        <v>0</v>
      </c>
      <c r="AB72" t="n">
        <v>251.1593337030139</v>
      </c>
      <c r="AC72" t="n">
        <v>15.48710195873717</v>
      </c>
      <c r="AD72" t="b">
        <v>0</v>
      </c>
      <c r="AE72" t="n">
        <v>0</v>
      </c>
      <c r="AF72" t="n">
        <v>0</v>
      </c>
      <c r="AG72" t="n">
        <v>0.9331355110929299</v>
      </c>
      <c r="AH72" t="n">
        <v>24.69170969328623</v>
      </c>
      <c r="AI72" t="n">
        <v>108.6183754808509</v>
      </c>
      <c r="AJ72" t="n">
        <v>16.59684126756465</v>
      </c>
      <c r="AK72" t="n">
        <v>7.262712162443336</v>
      </c>
      <c r="AL72" t="n">
        <v>16.59684126756465</v>
      </c>
      <c r="AM72" t="n">
        <v>0</v>
      </c>
      <c r="AN72" t="n">
        <v>0</v>
      </c>
      <c r="AO72" t="n">
        <v>16.65914795677867</v>
      </c>
      <c r="AP72" t="n">
        <v>0</v>
      </c>
      <c r="AQ72" t="n">
        <v>3.695671116738902</v>
      </c>
      <c r="AR72" t="n">
        <v>1</v>
      </c>
      <c r="AS72" t="n">
        <v>3</v>
      </c>
      <c r="AT72" t="n">
        <v>0</v>
      </c>
      <c r="AU72" t="n">
        <v>0</v>
      </c>
      <c r="AV72" t="n">
        <v>3.905425701033743</v>
      </c>
      <c r="AW72" t="n">
        <v>1.242842590760712</v>
      </c>
    </row>
    <row r="73" spans="1:49">
      <c r="A73" t="n">
        <v>-0.194</v>
      </c>
      <c r="B73" t="n">
        <v>-43.928</v>
      </c>
      <c r="C73" t="n">
        <v>56.5</v>
      </c>
      <c r="D73" t="n">
        <v>31</v>
      </c>
      <c r="E73" t="n">
        <v>1552</v>
      </c>
      <c r="F73" t="n">
        <v>70</v>
      </c>
      <c r="G73" t="n">
        <v>25.42</v>
      </c>
      <c r="H73" t="n">
        <v>0.3716118094503913</v>
      </c>
      <c r="I73" t="n">
        <v>0.004053731343283583</v>
      </c>
      <c r="J73" t="n">
        <v>0</v>
      </c>
      <c r="K73" t="n">
        <v>0</v>
      </c>
      <c r="L73" t="n">
        <v>0.1250000000000001</v>
      </c>
      <c r="M73" t="n">
        <v>0</v>
      </c>
      <c r="N73" t="n">
        <v>90.1247196428571</v>
      </c>
      <c r="O73" t="n">
        <v>8.664093457387214</v>
      </c>
      <c r="P73" t="b">
        <v>1</v>
      </c>
      <c r="Q73" t="n">
        <v>0</v>
      </c>
      <c r="R73" t="b">
        <v>0</v>
      </c>
      <c r="S73" t="n">
        <v>8.664093457387214</v>
      </c>
      <c r="T73" t="n">
        <v>180.0270168246088</v>
      </c>
      <c r="U73" t="n">
        <v>664.6597461164556</v>
      </c>
      <c r="V73" t="n">
        <v>459.5754544430683</v>
      </c>
      <c r="W73" t="n">
        <v>2</v>
      </c>
      <c r="X73" t="n">
        <v>1647.026850876577</v>
      </c>
      <c r="Y73" t="b">
        <v>0</v>
      </c>
      <c r="Z73" t="n">
        <v>1647.026850876577</v>
      </c>
      <c r="AA73" t="b">
        <v>0</v>
      </c>
      <c r="AB73" t="n">
        <v>124.4787254721203</v>
      </c>
      <c r="AC73" t="n">
        <v>8.664093457387214</v>
      </c>
      <c r="AD73" t="b">
        <v>0</v>
      </c>
      <c r="AE73" t="n">
        <v>0</v>
      </c>
      <c r="AF73" t="n">
        <v>0</v>
      </c>
      <c r="AG73" t="n">
        <v>0.90388706130737</v>
      </c>
      <c r="AH73" t="n">
        <v>24.72031623078975</v>
      </c>
      <c r="AI73" t="n">
        <v>55.57502429076455</v>
      </c>
      <c r="AJ73" t="n">
        <v>9.585371699928515</v>
      </c>
      <c r="AK73" t="n">
        <v>5.341478902499681</v>
      </c>
      <c r="AL73" t="n">
        <v>9.585371699928515</v>
      </c>
      <c r="AM73" t="n">
        <v>1</v>
      </c>
      <c r="AN73" t="n">
        <v>0</v>
      </c>
      <c r="AO73" t="n">
        <v>9.715246972648591</v>
      </c>
      <c r="AP73" t="n">
        <v>0</v>
      </c>
      <c r="AQ73" t="n">
        <v>2.633662576565254</v>
      </c>
      <c r="AR73" t="n">
        <v>1</v>
      </c>
      <c r="AS73" t="n">
        <v>3</v>
      </c>
      <c r="AT73" t="n">
        <v>0</v>
      </c>
      <c r="AU73" t="n">
        <v>0</v>
      </c>
      <c r="AV73" t="n">
        <v>2.878659113117334</v>
      </c>
      <c r="AW73" t="n">
        <v>0.9160896721493583</v>
      </c>
    </row>
    <row r="74" spans="1:49">
      <c r="A74" t="n">
        <v>-1.32</v>
      </c>
      <c r="B74" t="n">
        <v>-40.296</v>
      </c>
      <c r="C74" t="n">
        <v>74.5</v>
      </c>
      <c r="D74" t="n">
        <v>31</v>
      </c>
      <c r="E74" t="n">
        <v>1746</v>
      </c>
      <c r="F74" t="n">
        <v>71</v>
      </c>
      <c r="G74" t="n">
        <v>25.8</v>
      </c>
      <c r="H74" t="n">
        <v>0.3584231421972692</v>
      </c>
      <c r="I74" t="n">
        <v>0.02758208955223881</v>
      </c>
      <c r="J74" t="n">
        <v>0</v>
      </c>
      <c r="K74" t="n">
        <v>0</v>
      </c>
      <c r="L74" t="n">
        <v>0.1250000000000001</v>
      </c>
      <c r="M74" t="n">
        <v>0</v>
      </c>
      <c r="N74" t="n">
        <v>90.10800853174599</v>
      </c>
      <c r="O74" t="n">
        <v>8.574948003451039</v>
      </c>
      <c r="P74" t="b">
        <v>1</v>
      </c>
      <c r="Q74" t="n">
        <v>0</v>
      </c>
      <c r="R74" t="b">
        <v>0</v>
      </c>
      <c r="S74" t="n">
        <v>8.574948003451039</v>
      </c>
      <c r="T74" t="n">
        <v>182.7182153451969</v>
      </c>
      <c r="U74" t="n">
        <v>674.5956510544671</v>
      </c>
      <c r="V74" t="n">
        <v>448.1475562554808</v>
      </c>
      <c r="W74" t="n">
        <v>2</v>
      </c>
      <c r="X74" t="n">
        <v>1671.64802331297</v>
      </c>
      <c r="Y74" t="b">
        <v>0</v>
      </c>
      <c r="Z74" t="n">
        <v>1671.64802331297</v>
      </c>
      <c r="AA74" t="b">
        <v>0</v>
      </c>
      <c r="AB74" t="n">
        <v>121.3834117701736</v>
      </c>
      <c r="AC74" t="n">
        <v>8.574948003451039</v>
      </c>
      <c r="AD74" t="b">
        <v>0</v>
      </c>
      <c r="AE74" t="n">
        <v>0</v>
      </c>
      <c r="AF74" t="n">
        <v>0</v>
      </c>
      <c r="AG74" t="n">
        <v>0.9022159111669458</v>
      </c>
      <c r="AH74" t="n">
        <v>24.74332029611318</v>
      </c>
      <c r="AI74" t="n">
        <v>54.29346464109882</v>
      </c>
      <c r="AJ74" t="n">
        <v>9.504319196011535</v>
      </c>
      <c r="AK74" t="n">
        <v>5.309036969519497</v>
      </c>
      <c r="AL74" t="n">
        <v>9.504319196011535</v>
      </c>
      <c r="AM74" t="n">
        <v>1</v>
      </c>
      <c r="AN74" t="n">
        <v>0</v>
      </c>
      <c r="AO74" t="n">
        <v>9.601400187988883</v>
      </c>
      <c r="AP74" t="n">
        <v>0</v>
      </c>
      <c r="AQ74" t="n">
        <v>2.759891984401646</v>
      </c>
      <c r="AR74" t="n">
        <v>1</v>
      </c>
      <c r="AS74" t="n">
        <v>3</v>
      </c>
      <c r="AT74" t="n">
        <v>0</v>
      </c>
      <c r="AU74" t="n">
        <v>0</v>
      </c>
      <c r="AV74" t="n">
        <v>3.037398277826896</v>
      </c>
      <c r="AW74" t="n">
        <v>0.966606007582549</v>
      </c>
    </row>
    <row r="75" spans="1:49">
      <c r="A75" t="n">
        <v>0</v>
      </c>
      <c r="B75" t="n">
        <v>-24.889</v>
      </c>
      <c r="C75" t="n">
        <v>5.9</v>
      </c>
      <c r="D75" t="n">
        <v>31</v>
      </c>
      <c r="E75" t="n">
        <v>1251</v>
      </c>
      <c r="F75" t="n">
        <v>72</v>
      </c>
      <c r="G75" t="n">
        <v>29.24</v>
      </c>
      <c r="H75" t="n">
        <v>1.37802895509386</v>
      </c>
      <c r="I75" t="n">
        <v>-0</v>
      </c>
      <c r="J75" t="n">
        <v>0</v>
      </c>
      <c r="K75" t="n">
        <v>0</v>
      </c>
      <c r="L75" t="n">
        <v>0.1249999999999996</v>
      </c>
      <c r="M75" t="n">
        <v>0</v>
      </c>
      <c r="N75" t="n">
        <v>90.09507499999997</v>
      </c>
      <c r="O75" t="n">
        <v>30.04983449775165</v>
      </c>
      <c r="P75" t="b">
        <v>1</v>
      </c>
      <c r="Q75" t="n">
        <v>0</v>
      </c>
      <c r="R75" t="b">
        <v>0</v>
      </c>
      <c r="S75" t="n">
        <v>30.04983449775165</v>
      </c>
      <c r="T75" t="n">
        <v>207.0806440578898</v>
      </c>
      <c r="U75" t="n">
        <v>764.5417378617293</v>
      </c>
      <c r="V75" t="n">
        <v>1385.715131755209</v>
      </c>
      <c r="W75" t="n">
        <v>3</v>
      </c>
      <c r="X75" t="n">
        <v>1240.851240549587</v>
      </c>
      <c r="Y75" t="b">
        <v>1</v>
      </c>
      <c r="Z75" t="n">
        <v>1240.851240549587</v>
      </c>
      <c r="AA75" t="b">
        <v>0</v>
      </c>
      <c r="AB75" t="n">
        <v>375.3291256108366</v>
      </c>
      <c r="AC75" t="n">
        <v>30.04983449775165</v>
      </c>
      <c r="AD75" t="b">
        <v>0</v>
      </c>
      <c r="AE75" t="n">
        <v>0</v>
      </c>
      <c r="AF75" t="n">
        <v>10.14875945041331</v>
      </c>
      <c r="AG75" t="n">
        <v>0.9493722446026067</v>
      </c>
      <c r="AH75" t="n">
        <v>24.7664835355393</v>
      </c>
      <c r="AI75" t="n">
        <v>243.5887442193122</v>
      </c>
      <c r="AJ75" t="n">
        <v>31.6523204344678</v>
      </c>
      <c r="AK75" t="n">
        <v>12.33235135989352</v>
      </c>
      <c r="AL75" t="n">
        <v>31.91120060933432</v>
      </c>
      <c r="AM75" t="n">
        <v>0</v>
      </c>
      <c r="AN75" t="n">
        <v>0</v>
      </c>
      <c r="AO75" t="n">
        <v>32.00570656707956</v>
      </c>
      <c r="AP75" t="n">
        <v>0</v>
      </c>
      <c r="AQ75" t="n">
        <v>6.533828965388188</v>
      </c>
      <c r="AR75" t="n">
        <v>1</v>
      </c>
      <c r="AS75" t="n">
        <v>0</v>
      </c>
      <c r="AT75" t="n">
        <v>0</v>
      </c>
      <c r="AU75" t="n">
        <v>0</v>
      </c>
      <c r="AV75" t="n">
        <v>6.717964944093092</v>
      </c>
      <c r="AW75" t="n">
        <v>2.137890615495839</v>
      </c>
    </row>
    <row r="76" spans="1:49">
      <c r="A76" t="n">
        <v>-3.579</v>
      </c>
      <c r="B76" t="n">
        <v>-44.107</v>
      </c>
      <c r="C76" t="n">
        <v>30.6</v>
      </c>
      <c r="D76" t="n">
        <v>31</v>
      </c>
      <c r="E76" t="n">
        <v>1395</v>
      </c>
      <c r="F76" t="n">
        <v>73</v>
      </c>
      <c r="G76" t="n">
        <v>34.02</v>
      </c>
      <c r="H76" t="n">
        <v>0.9794610374273001</v>
      </c>
      <c r="I76" t="n">
        <v>0.07478507462686568</v>
      </c>
      <c r="J76" t="n">
        <v>0</v>
      </c>
      <c r="K76" t="n">
        <v>0</v>
      </c>
      <c r="L76" t="n">
        <v>0.1249999999999996</v>
      </c>
      <c r="M76" t="n">
        <v>0</v>
      </c>
      <c r="N76" t="n">
        <v>90.08138531746029</v>
      </c>
      <c r="O76" t="n">
        <v>26.00001929201238</v>
      </c>
      <c r="P76" t="b">
        <v>1</v>
      </c>
      <c r="Q76" t="n">
        <v>0</v>
      </c>
      <c r="R76" t="b">
        <v>0</v>
      </c>
      <c r="S76" t="n">
        <v>26.00001929201238</v>
      </c>
      <c r="T76" t="n">
        <v>240.9330886063411</v>
      </c>
      <c r="U76" t="n">
        <v>889.5249631346113</v>
      </c>
      <c r="V76" t="n">
        <v>1030.501442888863</v>
      </c>
      <c r="W76" t="n">
        <v>3</v>
      </c>
      <c r="X76" t="n">
        <v>1443.699015167474</v>
      </c>
      <c r="Y76" t="b">
        <v>0</v>
      </c>
      <c r="Z76" t="n">
        <v>1443.699015167474</v>
      </c>
      <c r="AA76" t="b">
        <v>0</v>
      </c>
      <c r="AB76" t="n">
        <v>279.1174005657808</v>
      </c>
      <c r="AC76" t="n">
        <v>26.00001929201238</v>
      </c>
      <c r="AD76" t="b">
        <v>0</v>
      </c>
      <c r="AE76" t="n">
        <v>0</v>
      </c>
      <c r="AF76" t="n">
        <v>0</v>
      </c>
      <c r="AG76" t="n">
        <v>0.9445663246285232</v>
      </c>
      <c r="AH76" t="n">
        <v>24.80851072669344</v>
      </c>
      <c r="AI76" t="n">
        <v>182.0689693744406</v>
      </c>
      <c r="AJ76" t="n">
        <v>27.52587998755683</v>
      </c>
      <c r="AK76" t="n">
        <v>10.09275214352209</v>
      </c>
      <c r="AL76" t="n">
        <v>27.52587998755683</v>
      </c>
      <c r="AM76" t="n">
        <v>1</v>
      </c>
      <c r="AN76" t="n">
        <v>0</v>
      </c>
      <c r="AO76" t="n">
        <v>27.64124399550991</v>
      </c>
      <c r="AP76" t="n">
        <v>0</v>
      </c>
      <c r="AQ76" t="n">
        <v>5.698454198259937</v>
      </c>
      <c r="AR76" t="n">
        <v>1</v>
      </c>
      <c r="AS76" t="n">
        <v>0</v>
      </c>
      <c r="AT76" t="n">
        <v>0</v>
      </c>
      <c r="AU76" t="n">
        <v>0</v>
      </c>
      <c r="AV76" t="n">
        <v>5.911330188470425</v>
      </c>
      <c r="AW76" t="n">
        <v>1.881191319127111</v>
      </c>
    </row>
    <row r="77" spans="1:49">
      <c r="A77" t="n">
        <v>0</v>
      </c>
      <c r="B77" t="n">
        <v>-25.03</v>
      </c>
      <c r="C77" t="n">
        <v>37.3</v>
      </c>
      <c r="D77" t="n">
        <v>32</v>
      </c>
      <c r="E77" t="n">
        <v>1481</v>
      </c>
      <c r="F77" t="n">
        <v>74</v>
      </c>
      <c r="G77" t="n">
        <v>35.94</v>
      </c>
      <c r="H77" t="n">
        <v>0.2874602285302759</v>
      </c>
      <c r="I77" t="n">
        <v>-0</v>
      </c>
      <c r="J77" t="n">
        <v>0</v>
      </c>
      <c r="K77" t="n">
        <v>0</v>
      </c>
      <c r="L77" t="n">
        <v>0.1249999999999996</v>
      </c>
      <c r="M77" t="n">
        <v>0</v>
      </c>
      <c r="N77" t="n">
        <v>90.06766765873013</v>
      </c>
      <c r="O77" t="n">
        <v>10.71628813830241</v>
      </c>
      <c r="P77" t="b">
        <v>1</v>
      </c>
      <c r="Q77" t="n">
        <v>0</v>
      </c>
      <c r="R77" t="b">
        <v>0</v>
      </c>
      <c r="S77" t="n">
        <v>10.71628813830241</v>
      </c>
      <c r="T77" t="n">
        <v>254.5307232366813</v>
      </c>
      <c r="U77" t="n">
        <v>939.7274301898273</v>
      </c>
      <c r="V77" t="n">
        <v>402.0458215306121</v>
      </c>
      <c r="W77" t="n">
        <v>3</v>
      </c>
      <c r="X77" t="n">
        <v>1525.17761919809</v>
      </c>
      <c r="Y77" t="b">
        <v>0</v>
      </c>
      <c r="Z77" t="n">
        <v>1525.17761919809</v>
      </c>
      <c r="AA77" t="b">
        <v>0</v>
      </c>
      <c r="AB77" t="n">
        <v>108.8964847049328</v>
      </c>
      <c r="AC77" t="n">
        <v>10.71628813830241</v>
      </c>
      <c r="AD77" t="b">
        <v>0</v>
      </c>
      <c r="AE77" t="n">
        <v>0</v>
      </c>
      <c r="AF77" t="n">
        <v>0</v>
      </c>
      <c r="AG77" t="n">
        <v>0.918851288324729</v>
      </c>
      <c r="AH77" t="n">
        <v>24.84832574796939</v>
      </c>
      <c r="AI77" t="n">
        <v>73.02139275045887</v>
      </c>
      <c r="AJ77" t="n">
        <v>11.66270132552199</v>
      </c>
      <c r="AK77" t="n">
        <v>5.925591946433698</v>
      </c>
      <c r="AL77" t="n">
        <v>11.66270132552199</v>
      </c>
      <c r="AM77" t="n">
        <v>0</v>
      </c>
      <c r="AN77" t="n">
        <v>0</v>
      </c>
      <c r="AO77" t="n">
        <v>11.68513173363904</v>
      </c>
      <c r="AP77" t="n">
        <v>0</v>
      </c>
      <c r="AQ77" t="n">
        <v>2.644864894792008</v>
      </c>
      <c r="AR77" t="n">
        <v>1</v>
      </c>
      <c r="AS77" t="n">
        <v>3</v>
      </c>
      <c r="AT77" t="n">
        <v>0</v>
      </c>
      <c r="AU77" t="n">
        <v>0</v>
      </c>
      <c r="AV77" t="n">
        <v>2.947714417382604</v>
      </c>
      <c r="AW77" t="n">
        <v>0.9380654770497308</v>
      </c>
    </row>
    <row r="78" spans="1:49">
      <c r="A78" t="n">
        <v>0</v>
      </c>
      <c r="B78" t="n">
        <v>-24.568</v>
      </c>
      <c r="C78" t="n">
        <v>35.7</v>
      </c>
      <c r="D78" t="n">
        <v>32</v>
      </c>
      <c r="E78" t="n">
        <v>1224</v>
      </c>
      <c r="F78" t="n">
        <v>75</v>
      </c>
      <c r="G78" t="n">
        <v>36.92</v>
      </c>
      <c r="H78" t="n">
        <v>0.2873647151182679</v>
      </c>
      <c r="I78" t="n">
        <v>-0</v>
      </c>
      <c r="J78" t="n">
        <v>0</v>
      </c>
      <c r="K78" t="n">
        <v>0</v>
      </c>
      <c r="L78" t="n">
        <v>0.1249999999999996</v>
      </c>
      <c r="M78" t="n">
        <v>0</v>
      </c>
      <c r="N78" t="n">
        <v>90.05782678571425</v>
      </c>
      <c r="O78" t="n">
        <v>11.06160123701957</v>
      </c>
      <c r="P78" t="b">
        <v>1</v>
      </c>
      <c r="Q78" t="n">
        <v>0</v>
      </c>
      <c r="R78" t="b">
        <v>0</v>
      </c>
      <c r="S78" t="n">
        <v>11.06160123701957</v>
      </c>
      <c r="T78" t="n">
        <v>261.4711825792508</v>
      </c>
      <c r="U78" t="n">
        <v>965.351606082594</v>
      </c>
      <c r="V78" t="n">
        <v>403.985287713185</v>
      </c>
      <c r="W78" t="n">
        <v>4</v>
      </c>
      <c r="X78" t="n">
        <v>1165.179388541691</v>
      </c>
      <c r="Y78" t="b">
        <v>1</v>
      </c>
      <c r="Z78" t="n">
        <v>1165.179388541691</v>
      </c>
      <c r="AA78" t="b">
        <v>0</v>
      </c>
      <c r="AB78" t="n">
        <v>109.4218005723686</v>
      </c>
      <c r="AC78" t="n">
        <v>11.06160123701957</v>
      </c>
      <c r="AD78" t="b">
        <v>0</v>
      </c>
      <c r="AE78" t="n">
        <v>0</v>
      </c>
      <c r="AF78" t="n">
        <v>58.82061145830903</v>
      </c>
      <c r="AG78" t="n">
        <v>0.9321114354078608</v>
      </c>
      <c r="AH78" t="n">
        <v>24.87234865825397</v>
      </c>
      <c r="AI78" t="n">
        <v>97.25876505585721</v>
      </c>
      <c r="AJ78" t="n">
        <v>11.86725193665217</v>
      </c>
      <c r="AK78" t="n">
        <v>6.602757953646261</v>
      </c>
      <c r="AL78" t="n">
        <v>12.46633480930523</v>
      </c>
      <c r="AM78" t="n">
        <v>0</v>
      </c>
      <c r="AN78" t="n">
        <v>0</v>
      </c>
      <c r="AO78" t="n">
        <v>12.53537269209085</v>
      </c>
      <c r="AP78" t="n">
        <v>0</v>
      </c>
      <c r="AQ78" t="n">
        <v>2.70084648089105</v>
      </c>
      <c r="AR78" t="n">
        <v>1</v>
      </c>
      <c r="AS78" t="n">
        <v>3</v>
      </c>
      <c r="AT78" t="n">
        <v>0</v>
      </c>
      <c r="AU78" t="n">
        <v>0</v>
      </c>
      <c r="AV78" t="n">
        <v>2.952217339298512</v>
      </c>
      <c r="AW78" t="n">
        <v>0.9394984637631842</v>
      </c>
    </row>
    <row r="79" spans="1:49">
      <c r="A79" t="n">
        <v>-2.655</v>
      </c>
      <c r="B79" t="n">
        <v>-43.323</v>
      </c>
      <c r="C79" t="n">
        <v>34.5</v>
      </c>
      <c r="D79" t="n">
        <v>32</v>
      </c>
      <c r="E79" t="n">
        <v>1181</v>
      </c>
      <c r="F79" t="n">
        <v>76</v>
      </c>
      <c r="G79" t="n">
        <v>37.94</v>
      </c>
      <c r="H79" t="n">
        <v>0.2297475776633195</v>
      </c>
      <c r="I79" t="n">
        <v>0.0554776119402985</v>
      </c>
      <c r="J79" t="n">
        <v>0</v>
      </c>
      <c r="K79" t="n">
        <v>0</v>
      </c>
      <c r="L79" t="n">
        <v>0.3124999999999998</v>
      </c>
      <c r="M79" t="n">
        <v>0</v>
      </c>
      <c r="N79" t="n">
        <v>90.04435634920632</v>
      </c>
      <c r="O79" t="n">
        <v>9.946310512044208</v>
      </c>
      <c r="P79" t="b">
        <v>1</v>
      </c>
      <c r="Q79" t="n">
        <v>0</v>
      </c>
      <c r="R79" t="b">
        <v>0</v>
      </c>
      <c r="S79" t="n">
        <v>9.946310512044208</v>
      </c>
      <c r="T79" t="n">
        <v>268.694925976619</v>
      </c>
      <c r="U79" t="n">
        <v>992.0216667056774</v>
      </c>
      <c r="V79" t="n">
        <v>353.4873934291854</v>
      </c>
      <c r="W79" t="n">
        <v>4</v>
      </c>
      <c r="X79" t="n">
        <v>1197.370151713753</v>
      </c>
      <c r="Y79" t="b">
        <v>0</v>
      </c>
      <c r="Z79" t="n">
        <v>1197.370151713753</v>
      </c>
      <c r="AA79" t="b">
        <v>0</v>
      </c>
      <c r="AB79" t="n">
        <v>95.74414773271545</v>
      </c>
      <c r="AC79" t="n">
        <v>9.946310512044208</v>
      </c>
      <c r="AD79" t="b">
        <v>0</v>
      </c>
      <c r="AE79" t="n">
        <v>0</v>
      </c>
      <c r="AF79" t="n">
        <v>0</v>
      </c>
      <c r="AG79" t="n">
        <v>0.9278339491907764</v>
      </c>
      <c r="AH79" t="n">
        <v>24.89309369614207</v>
      </c>
      <c r="AI79" t="n">
        <v>85.4938172156466</v>
      </c>
      <c r="AJ79" t="n">
        <v>10.71992517704167</v>
      </c>
      <c r="AK79" t="n">
        <v>6.169751157058812</v>
      </c>
      <c r="AL79" t="n">
        <v>10.71992517704167</v>
      </c>
      <c r="AM79" t="n">
        <v>1</v>
      </c>
      <c r="AN79" t="n">
        <v>0</v>
      </c>
      <c r="AO79" t="n">
        <v>10.77549560657994</v>
      </c>
      <c r="AP79" t="n">
        <v>0</v>
      </c>
      <c r="AQ79" t="n">
        <v>2.384949266215525</v>
      </c>
      <c r="AR79" t="n">
        <v>1</v>
      </c>
      <c r="AS79" t="n">
        <v>3</v>
      </c>
      <c r="AT79" t="n">
        <v>0</v>
      </c>
      <c r="AU79" t="n">
        <v>0</v>
      </c>
      <c r="AV79" t="n">
        <v>2.627677783168306</v>
      </c>
      <c r="AW79" t="n">
        <v>0.8362186644218645</v>
      </c>
    </row>
    <row r="80" spans="1:49">
      <c r="A80" t="n">
        <v>-0.861</v>
      </c>
      <c r="B80" t="n">
        <v>-41.187</v>
      </c>
      <c r="C80" t="n">
        <v>28.2</v>
      </c>
      <c r="D80" t="n">
        <v>32</v>
      </c>
      <c r="E80" t="n">
        <v>1213</v>
      </c>
      <c r="F80" t="n">
        <v>77</v>
      </c>
      <c r="G80" t="n">
        <v>38.54</v>
      </c>
      <c r="H80" t="n">
        <v>0.1436449742284474</v>
      </c>
      <c r="I80" t="n">
        <v>0.0179910447761194</v>
      </c>
      <c r="J80" t="n">
        <v>0</v>
      </c>
      <c r="K80" t="n">
        <v>0</v>
      </c>
      <c r="L80" t="n">
        <v>0.3124999999999998</v>
      </c>
      <c r="M80" t="n">
        <v>0</v>
      </c>
      <c r="N80" t="n">
        <v>90.02758849206347</v>
      </c>
      <c r="O80" t="n">
        <v>7.891523159777067</v>
      </c>
      <c r="P80" t="b">
        <v>1</v>
      </c>
      <c r="Q80" t="n">
        <v>0</v>
      </c>
      <c r="R80" t="b">
        <v>0</v>
      </c>
      <c r="S80" t="n">
        <v>7.891523159777067</v>
      </c>
      <c r="T80" t="n">
        <v>272.9441867986004</v>
      </c>
      <c r="U80" t="n">
        <v>1007.709937660433</v>
      </c>
      <c r="V80" t="n">
        <v>276.0948897576889</v>
      </c>
      <c r="W80" t="n">
        <v>4</v>
      </c>
      <c r="X80" t="n">
        <v>1216.305894756142</v>
      </c>
      <c r="Y80" t="b">
        <v>0</v>
      </c>
      <c r="Z80" t="n">
        <v>1216.305894756142</v>
      </c>
      <c r="AA80" t="b">
        <v>0</v>
      </c>
      <c r="AB80" t="n">
        <v>74.78193113696881</v>
      </c>
      <c r="AC80" t="n">
        <v>7.891523159777067</v>
      </c>
      <c r="AD80" t="b">
        <v>0</v>
      </c>
      <c r="AE80" t="n">
        <v>0</v>
      </c>
      <c r="AF80" t="n">
        <v>0</v>
      </c>
      <c r="AG80" t="n">
        <v>0.9186867916493534</v>
      </c>
      <c r="AH80" t="n">
        <v>24.91292241068943</v>
      </c>
      <c r="AI80" t="n">
        <v>67.44067890012396</v>
      </c>
      <c r="AJ80" t="n">
        <v>8.590003939872823</v>
      </c>
      <c r="AK80" t="n">
        <v>5.483817974714839</v>
      </c>
      <c r="AL80" t="n">
        <v>8.590003939872823</v>
      </c>
      <c r="AM80" t="n">
        <v>1</v>
      </c>
      <c r="AN80" t="n">
        <v>0</v>
      </c>
      <c r="AO80" t="n">
        <v>8.610943669331474</v>
      </c>
      <c r="AP80" t="n">
        <v>0</v>
      </c>
      <c r="AQ80" t="n">
        <v>2.025075252855798</v>
      </c>
      <c r="AR80" t="n">
        <v>1</v>
      </c>
      <c r="AS80" t="n">
        <v>3</v>
      </c>
      <c r="AT80" t="n">
        <v>0</v>
      </c>
      <c r="AU80" t="n">
        <v>0</v>
      </c>
      <c r="AV80" t="n">
        <v>2.273310136831336</v>
      </c>
      <c r="AW80" t="n">
        <v>0.7234465270493271</v>
      </c>
    </row>
    <row r="81" spans="1:49">
      <c r="A81" t="n">
        <v>-1.503</v>
      </c>
      <c r="B81" t="n">
        <v>-40.627</v>
      </c>
      <c r="C81" t="n">
        <v>8.199999999999999</v>
      </c>
      <c r="D81" t="n">
        <v>32</v>
      </c>
      <c r="E81" t="n">
        <v>1243</v>
      </c>
      <c r="F81" t="n">
        <v>78</v>
      </c>
      <c r="G81" t="n">
        <v>39.02</v>
      </c>
      <c r="H81" t="n">
        <v>0.09567252542289584</v>
      </c>
      <c r="I81" t="n">
        <v>0.03140597014925373</v>
      </c>
      <c r="J81" t="n">
        <v>0</v>
      </c>
      <c r="K81" t="n">
        <v>0</v>
      </c>
      <c r="L81" t="n">
        <v>0.1249999999999998</v>
      </c>
      <c r="M81" t="n">
        <v>0</v>
      </c>
      <c r="N81" t="n">
        <v>90.01135555555554</v>
      </c>
      <c r="O81" t="n">
        <v>6.751306041975287</v>
      </c>
      <c r="P81" t="b">
        <v>1</v>
      </c>
      <c r="Q81" t="n">
        <v>0</v>
      </c>
      <c r="R81" t="b">
        <v>0</v>
      </c>
      <c r="S81" t="n">
        <v>6.751306041975287</v>
      </c>
      <c r="T81" t="n">
        <v>276.3435954561854</v>
      </c>
      <c r="U81" t="n">
        <v>1020.260554424237</v>
      </c>
      <c r="V81" t="n">
        <v>233.2973327207599</v>
      </c>
      <c r="W81" t="n">
        <v>4</v>
      </c>
      <c r="X81" t="n">
        <v>1231.454489190054</v>
      </c>
      <c r="Y81" t="b">
        <v>0</v>
      </c>
      <c r="Z81" t="n">
        <v>1231.454489190054</v>
      </c>
      <c r="AA81" t="b">
        <v>0</v>
      </c>
      <c r="AB81" t="n">
        <v>63.18996010854818</v>
      </c>
      <c r="AC81" t="n">
        <v>6.751306041975287</v>
      </c>
      <c r="AD81" t="b">
        <v>0</v>
      </c>
      <c r="AE81" t="n">
        <v>0</v>
      </c>
      <c r="AF81" t="n">
        <v>0</v>
      </c>
      <c r="AG81" t="n">
        <v>0.9111060632338016</v>
      </c>
      <c r="AH81" t="n">
        <v>24.93064885131526</v>
      </c>
      <c r="AI81" t="n">
        <v>57.46082727247947</v>
      </c>
      <c r="AJ81" t="n">
        <v>7.410011100148738</v>
      </c>
      <c r="AK81" t="n">
        <v>5.107919146093245</v>
      </c>
      <c r="AL81" t="n">
        <v>7.410011100148738</v>
      </c>
      <c r="AM81" t="n">
        <v>1</v>
      </c>
      <c r="AN81" t="n">
        <v>0</v>
      </c>
      <c r="AO81" t="n">
        <v>7.44304022763104</v>
      </c>
      <c r="AP81" t="n">
        <v>0</v>
      </c>
      <c r="AQ81" t="n">
        <v>1.839307280131488</v>
      </c>
      <c r="AR81" t="n">
        <v>1</v>
      </c>
      <c r="AS81" t="n">
        <v>3</v>
      </c>
      <c r="AT81" t="n">
        <v>0</v>
      </c>
      <c r="AU81" t="n">
        <v>0</v>
      </c>
      <c r="AV81" t="n">
        <v>2.092968911904587</v>
      </c>
      <c r="AW81" t="n">
        <v>0.6660556630650007</v>
      </c>
    </row>
    <row r="82" spans="1:49">
      <c r="A82" t="n">
        <v>-2.045</v>
      </c>
      <c r="B82" t="n">
        <v>-40.241</v>
      </c>
      <c r="C82" t="n">
        <v>0.4</v>
      </c>
      <c r="D82" t="n">
        <v>32</v>
      </c>
      <c r="E82" t="n">
        <v>1259</v>
      </c>
      <c r="F82" t="n">
        <v>79</v>
      </c>
      <c r="G82" t="n">
        <v>39.02</v>
      </c>
      <c r="H82" t="n">
        <v>-0.1263350759200277</v>
      </c>
      <c r="I82" t="n">
        <v>0.04273134328358209</v>
      </c>
      <c r="J82" t="n">
        <v>0</v>
      </c>
      <c r="K82" t="n">
        <v>0</v>
      </c>
      <c r="L82" t="n">
        <v>0.1249999999999998</v>
      </c>
      <c r="M82" t="n">
        <v>0</v>
      </c>
      <c r="N82" t="n">
        <v>89.99531031746029</v>
      </c>
      <c r="O82" t="n">
        <v>0.8808259584289313</v>
      </c>
      <c r="P82" t="b">
        <v>1</v>
      </c>
      <c r="Q82" t="n">
        <v>0</v>
      </c>
      <c r="R82" t="b">
        <v>0</v>
      </c>
      <c r="S82" t="n">
        <v>0.8808259584289313</v>
      </c>
      <c r="T82" t="n">
        <v>276.3435954561854</v>
      </c>
      <c r="U82" t="n">
        <v>1020.260554424237</v>
      </c>
      <c r="V82" t="n">
        <v>30.43771759346187</v>
      </c>
      <c r="W82" t="n">
        <v>4</v>
      </c>
      <c r="X82" t="n">
        <v>1231.454489190054</v>
      </c>
      <c r="Y82" t="b">
        <v>0</v>
      </c>
      <c r="Z82" t="n">
        <v>1231.454489190054</v>
      </c>
      <c r="AA82" t="b">
        <v>0</v>
      </c>
      <c r="AB82" t="n">
        <v>8.244235534523799</v>
      </c>
      <c r="AC82" t="n">
        <v>0.8808259584289313</v>
      </c>
      <c r="AD82" t="b">
        <v>0</v>
      </c>
      <c r="AE82" t="n">
        <v>0</v>
      </c>
      <c r="AF82" t="n">
        <v>0</v>
      </c>
      <c r="AG82" t="n">
        <v>0.6759601589757143</v>
      </c>
      <c r="AH82" t="n">
        <v>24.94722789755805</v>
      </c>
      <c r="AI82" t="n">
        <v>10.10466736069077</v>
      </c>
      <c r="AJ82" t="n">
        <v>1.303073778436367</v>
      </c>
      <c r="AK82" t="n">
        <v>3.274314805161527</v>
      </c>
      <c r="AL82" t="n">
        <v>1.303073778436367</v>
      </c>
      <c r="AM82" t="n">
        <v>1</v>
      </c>
      <c r="AN82" t="n">
        <v>0</v>
      </c>
      <c r="AO82" t="n">
        <v>1.345854215325486</v>
      </c>
      <c r="AP82" t="n">
        <v>0</v>
      </c>
      <c r="AQ82" t="n">
        <v>0.8403231150202835</v>
      </c>
      <c r="AR82" t="n">
        <v>1</v>
      </c>
      <c r="AS82" t="n">
        <v>3</v>
      </c>
      <c r="AT82" t="n">
        <v>0</v>
      </c>
      <c r="AU82" t="n">
        <v>0</v>
      </c>
      <c r="AV82" t="n">
        <v>1.093992855072532</v>
      </c>
      <c r="AW82" t="n">
        <v>0.3481466601482547</v>
      </c>
    </row>
    <row r="83" spans="1:49">
      <c r="A83" t="n">
        <v>-2.767</v>
      </c>
      <c r="B83" t="n">
        <v>-40.583</v>
      </c>
      <c r="C83" t="n">
        <v>16.1</v>
      </c>
      <c r="D83" t="n">
        <v>33</v>
      </c>
      <c r="E83" t="n">
        <v>1235</v>
      </c>
      <c r="F83" t="n">
        <v>80</v>
      </c>
      <c r="G83" t="n">
        <v>38.14</v>
      </c>
      <c r="H83" t="n">
        <v>-0.3236655550761158</v>
      </c>
      <c r="I83" t="n">
        <v>0.0578179104477612</v>
      </c>
      <c r="J83" t="n">
        <v>0</v>
      </c>
      <c r="K83" t="n">
        <v>0</v>
      </c>
      <c r="L83" t="n">
        <v>0.08749999999999997</v>
      </c>
      <c r="M83" t="n">
        <v>0</v>
      </c>
      <c r="N83" t="n">
        <v>89.97927380952379</v>
      </c>
      <c r="O83" t="n">
        <v>-4.29290654580479</v>
      </c>
      <c r="P83" t="b">
        <v>1</v>
      </c>
      <c r="Q83" t="n">
        <v>0</v>
      </c>
      <c r="R83" t="b">
        <v>0</v>
      </c>
      <c r="S83" t="n">
        <v>-4.29290654580479</v>
      </c>
      <c r="T83" t="n">
        <v>270.1113462506128</v>
      </c>
      <c r="U83" t="n">
        <v>997.2510903572626</v>
      </c>
      <c r="V83" t="n">
        <v>-151.7679223358066</v>
      </c>
      <c r="W83" t="n">
        <v>4</v>
      </c>
      <c r="X83" t="n">
        <v>1203.682066061216</v>
      </c>
      <c r="Y83" t="b">
        <v>0</v>
      </c>
      <c r="Z83" t="n">
        <v>1203.682066061216</v>
      </c>
      <c r="AA83" t="b">
        <v>0</v>
      </c>
      <c r="AB83" t="n">
        <v>-41.1072379024395</v>
      </c>
      <c r="AC83" t="n">
        <v>-4.29290654580479</v>
      </c>
      <c r="AD83" t="b">
        <v>0</v>
      </c>
      <c r="AE83" t="n">
        <v>0</v>
      </c>
      <c r="AF83" t="n">
        <v>0</v>
      </c>
      <c r="AG83" t="n">
        <v>0.895168763937682</v>
      </c>
      <c r="AH83" t="n">
        <v>24.95511265110551</v>
      </c>
      <c r="AI83" t="n">
        <v>-30.4870881044068</v>
      </c>
      <c r="AJ83" t="n">
        <v>-3.842875846308058</v>
      </c>
      <c r="AK83" t="n">
        <v>10.6201497980327</v>
      </c>
      <c r="AL83" t="n">
        <v>-3.842875846308058</v>
      </c>
      <c r="AM83" t="n">
        <v>1</v>
      </c>
      <c r="AN83" t="n">
        <v>0</v>
      </c>
      <c r="AO83" t="n">
        <v>-3.784118253566826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</row>
    <row r="84" spans="1:49">
      <c r="A84" t="n">
        <v>-4.337</v>
      </c>
      <c r="B84" t="n">
        <v>-40.433</v>
      </c>
      <c r="C84" t="n">
        <v>25.1</v>
      </c>
      <c r="D84" t="n">
        <v>33</v>
      </c>
      <c r="E84" t="n">
        <v>1224</v>
      </c>
      <c r="F84" t="n">
        <v>81</v>
      </c>
      <c r="G84" t="n">
        <v>36.82</v>
      </c>
      <c r="H84" t="n">
        <v>-0.4123360371088465</v>
      </c>
      <c r="I84" t="n">
        <v>0.09062388059701493</v>
      </c>
      <c r="J84" t="n">
        <v>0</v>
      </c>
      <c r="K84" t="n">
        <v>0</v>
      </c>
      <c r="L84" t="n">
        <v>0.08749999999999997</v>
      </c>
      <c r="M84" t="n">
        <v>0</v>
      </c>
      <c r="N84" t="n">
        <v>89.96319920634919</v>
      </c>
      <c r="O84" t="n">
        <v>-6.432864488932275</v>
      </c>
      <c r="P84" t="b">
        <v>1</v>
      </c>
      <c r="Q84" t="n">
        <v>0</v>
      </c>
      <c r="R84" t="b">
        <v>0</v>
      </c>
      <c r="S84" t="n">
        <v>-6.432864488932275</v>
      </c>
      <c r="T84" t="n">
        <v>260.7629724422539</v>
      </c>
      <c r="U84" t="n">
        <v>962.7368942568014</v>
      </c>
      <c r="V84" t="n">
        <v>-235.5753592003443</v>
      </c>
      <c r="W84" t="n">
        <v>4</v>
      </c>
      <c r="X84" t="n">
        <v>1162.023431367959</v>
      </c>
      <c r="Y84" t="b">
        <v>0</v>
      </c>
      <c r="Z84" t="n">
        <v>1162.023431367959</v>
      </c>
      <c r="AA84" t="b">
        <v>0</v>
      </c>
      <c r="AB84" t="n">
        <v>-63.80697703151254</v>
      </c>
      <c r="AC84" t="n">
        <v>-6.432864488932275</v>
      </c>
      <c r="AD84" t="b">
        <v>0</v>
      </c>
      <c r="AE84" t="n">
        <v>0</v>
      </c>
      <c r="AF84" t="n">
        <v>0</v>
      </c>
      <c r="AG84" t="n">
        <v>0.9190709697340809</v>
      </c>
      <c r="AH84" t="n">
        <v>24.96754467249107</v>
      </c>
      <c r="AI84" t="n">
        <v>-48.5858659951553</v>
      </c>
      <c r="AJ84" t="n">
        <v>-5.912259004010918</v>
      </c>
      <c r="AK84" t="n">
        <v>15.22111103635724</v>
      </c>
      <c r="AL84" t="n">
        <v>-5.912259004010918</v>
      </c>
      <c r="AM84" t="n">
        <v>1</v>
      </c>
      <c r="AN84" t="n">
        <v>1.876208721825479</v>
      </c>
      <c r="AO84" t="n">
        <v>-3.944259661369348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 spans="1:49">
      <c r="A85" t="n">
        <v>-8.308999999999999</v>
      </c>
      <c r="B85" t="n">
        <v>-37.06</v>
      </c>
      <c r="C85" t="n">
        <v>23.9</v>
      </c>
      <c r="D85" t="n">
        <v>33</v>
      </c>
      <c r="E85" t="n">
        <v>1196</v>
      </c>
      <c r="F85" t="n">
        <v>82</v>
      </c>
      <c r="G85" t="n">
        <v>35.3</v>
      </c>
      <c r="H85" t="n">
        <v>-0.3936569631551734</v>
      </c>
      <c r="I85" t="n">
        <v>0.173620895522388</v>
      </c>
      <c r="J85" t="n">
        <v>0</v>
      </c>
      <c r="K85" t="n">
        <v>0</v>
      </c>
      <c r="L85" t="n">
        <v>0.1249999999999996</v>
      </c>
      <c r="M85" t="n">
        <v>0</v>
      </c>
      <c r="N85" t="n">
        <v>89.94782361111109</v>
      </c>
      <c r="O85" t="n">
        <v>-5.802181283938432</v>
      </c>
      <c r="P85" t="b">
        <v>1</v>
      </c>
      <c r="Q85" t="n">
        <v>0</v>
      </c>
      <c r="R85" t="b">
        <v>0</v>
      </c>
      <c r="S85" t="n">
        <v>-5.802181283938432</v>
      </c>
      <c r="T85" t="n">
        <v>249.9981783599012</v>
      </c>
      <c r="U85" t="n">
        <v>922.9932745047553</v>
      </c>
      <c r="V85" t="n">
        <v>-221.6286146032651</v>
      </c>
      <c r="W85" t="n">
        <v>4</v>
      </c>
      <c r="X85" t="n">
        <v>1114.05288232724</v>
      </c>
      <c r="Y85" t="b">
        <v>0</v>
      </c>
      <c r="Z85" t="n">
        <v>1114.05288232724</v>
      </c>
      <c r="AA85" t="b">
        <v>0</v>
      </c>
      <c r="AB85" t="n">
        <v>-60.02941890662652</v>
      </c>
      <c r="AC85" t="n">
        <v>-5.802181283938432</v>
      </c>
      <c r="AD85" t="b">
        <v>0</v>
      </c>
      <c r="AE85" t="n">
        <v>0</v>
      </c>
      <c r="AF85" t="n">
        <v>0</v>
      </c>
      <c r="AG85" t="n">
        <v>0.9169033708911718</v>
      </c>
      <c r="AH85" t="n">
        <v>24.98192631029759</v>
      </c>
      <c r="AI85" t="n">
        <v>-45.6016375709396</v>
      </c>
      <c r="AJ85" t="n">
        <v>-5.320039577764815</v>
      </c>
      <c r="AK85" t="n">
        <v>14.42778133568692</v>
      </c>
      <c r="AL85" t="n">
        <v>-5.320039577764815</v>
      </c>
      <c r="AM85" t="n">
        <v>1</v>
      </c>
      <c r="AN85" t="n">
        <v>1.304417012399595</v>
      </c>
      <c r="AO85" t="n">
        <v>-3.840583324895381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 spans="1:49">
      <c r="A86" t="n">
        <v>-86.855</v>
      </c>
      <c r="B86" t="n">
        <v>45.678</v>
      </c>
      <c r="C86" t="n">
        <v>6.3</v>
      </c>
      <c r="D86" t="n">
        <v>33</v>
      </c>
      <c r="E86" t="n">
        <v>1181</v>
      </c>
      <c r="F86" t="n">
        <v>83</v>
      </c>
      <c r="G86" t="n">
        <v>34.32</v>
      </c>
      <c r="H86" t="n">
        <v>-0.09636944360379918</v>
      </c>
      <c r="I86" t="n">
        <v>1.814880597014926</v>
      </c>
      <c r="J86" t="n">
        <v>0</v>
      </c>
      <c r="K86" t="n">
        <v>0</v>
      </c>
      <c r="L86" t="n">
        <v>0.1249999999999996</v>
      </c>
      <c r="M86" t="n">
        <v>0</v>
      </c>
      <c r="N86" t="n">
        <v>89.94953353174601</v>
      </c>
      <c r="O86" t="n">
        <v>1.223119237851246</v>
      </c>
      <c r="P86" t="b">
        <v>1</v>
      </c>
      <c r="Q86" t="n">
        <v>0</v>
      </c>
      <c r="R86" t="b">
        <v>0</v>
      </c>
      <c r="S86" t="n">
        <v>1.223119237851246</v>
      </c>
      <c r="T86" t="n">
        <v>243.0577190173317</v>
      </c>
      <c r="U86" t="n">
        <v>897.3690986119888</v>
      </c>
      <c r="V86" t="n">
        <v>48.05413466772553</v>
      </c>
      <c r="W86" t="n">
        <v>4</v>
      </c>
      <c r="X86" t="n">
        <v>1083.12450202467</v>
      </c>
      <c r="Y86" t="b">
        <v>0</v>
      </c>
      <c r="Z86" t="n">
        <v>1083.12450202467</v>
      </c>
      <c r="AA86" t="b">
        <v>0</v>
      </c>
      <c r="AB86" t="n">
        <v>13.01574611801883</v>
      </c>
      <c r="AC86" t="n">
        <v>1.223119237851246</v>
      </c>
      <c r="AD86" t="b">
        <v>0</v>
      </c>
      <c r="AE86" t="n">
        <v>0</v>
      </c>
      <c r="AF86" t="n">
        <v>0</v>
      </c>
      <c r="AG86" t="n">
        <v>0.7645447204728302</v>
      </c>
      <c r="AH86" t="n">
        <v>24.99524539277068</v>
      </c>
      <c r="AI86" t="n">
        <v>14.10453929220134</v>
      </c>
      <c r="AJ86" t="n">
        <v>1.599800776983735</v>
      </c>
      <c r="AK86" t="n">
        <v>3.320988241647216</v>
      </c>
      <c r="AL86" t="n">
        <v>1.599800776983735</v>
      </c>
      <c r="AM86" t="n">
        <v>1</v>
      </c>
      <c r="AN86" t="n">
        <v>0</v>
      </c>
      <c r="AO86" t="n">
        <v>3.414791834611117</v>
      </c>
      <c r="AP86" t="n">
        <v>0</v>
      </c>
      <c r="AQ86" t="n">
        <v>1.041956979923465</v>
      </c>
      <c r="AR86" t="n">
        <v>1</v>
      </c>
      <c r="AS86" t="n">
        <v>3</v>
      </c>
      <c r="AT86" t="n">
        <v>0</v>
      </c>
      <c r="AU86" t="n">
        <v>0</v>
      </c>
      <c r="AV86" t="n">
        <v>1.296755448510403</v>
      </c>
      <c r="AW86" t="n">
        <v>0.4126727851417428</v>
      </c>
    </row>
    <row r="87" spans="1:49">
      <c r="A87" t="n">
        <v>-63.825</v>
      </c>
      <c r="B87" t="n">
        <v>24.65</v>
      </c>
      <c r="C87" t="n">
        <v>12.5</v>
      </c>
      <c r="D87" t="n">
        <v>33</v>
      </c>
      <c r="E87" t="n">
        <v>1184</v>
      </c>
      <c r="F87" t="n">
        <v>84</v>
      </c>
      <c r="G87" t="n">
        <v>34.52</v>
      </c>
      <c r="H87" t="n">
        <v>0.1291347375703786</v>
      </c>
      <c r="I87" t="n">
        <v>1.333656716417911</v>
      </c>
      <c r="J87" t="n">
        <v>0</v>
      </c>
      <c r="K87" t="n">
        <v>0</v>
      </c>
      <c r="L87" t="n">
        <v>0.1249999999999996</v>
      </c>
      <c r="M87" t="n">
        <v>0</v>
      </c>
      <c r="N87" t="n">
        <v>89.96348749999999</v>
      </c>
      <c r="O87" t="n">
        <v>6.515689441997562</v>
      </c>
      <c r="P87" t="b">
        <v>1</v>
      </c>
      <c r="Q87" t="n">
        <v>0</v>
      </c>
      <c r="R87" t="b">
        <v>0</v>
      </c>
      <c r="S87" t="n">
        <v>6.515689441997562</v>
      </c>
      <c r="T87" t="n">
        <v>244.4741392913255</v>
      </c>
      <c r="U87" t="n">
        <v>902.5985222635738</v>
      </c>
      <c r="V87" t="n">
        <v>254.5064730408597</v>
      </c>
      <c r="W87" t="n">
        <v>4</v>
      </c>
      <c r="X87" t="n">
        <v>1089.436416372134</v>
      </c>
      <c r="Y87" t="b">
        <v>0</v>
      </c>
      <c r="Z87" t="n">
        <v>1089.436416372134</v>
      </c>
      <c r="AA87" t="b">
        <v>0</v>
      </c>
      <c r="AB87" t="n">
        <v>68.93458099698258</v>
      </c>
      <c r="AC87" t="n">
        <v>6.51568944199756</v>
      </c>
      <c r="AD87" t="b">
        <v>0</v>
      </c>
      <c r="AE87" t="n">
        <v>0</v>
      </c>
      <c r="AF87" t="n">
        <v>0</v>
      </c>
      <c r="AG87" t="n">
        <v>0.9166885006956907</v>
      </c>
      <c r="AH87" t="n">
        <v>25.00320106418685</v>
      </c>
      <c r="AI87" t="n">
        <v>62.30287482478615</v>
      </c>
      <c r="AJ87" t="n">
        <v>7.107855544225427</v>
      </c>
      <c r="AK87" t="n">
        <v>5.190545912621637</v>
      </c>
      <c r="AL87" t="n">
        <v>7.107855544225427</v>
      </c>
      <c r="AM87" t="n">
        <v>1</v>
      </c>
      <c r="AN87" t="n">
        <v>0</v>
      </c>
      <c r="AO87" t="n">
        <v>8.441549847935077</v>
      </c>
      <c r="AP87" t="n">
        <v>0</v>
      </c>
      <c r="AQ87" t="n">
        <v>1.883097003221034</v>
      </c>
      <c r="AR87" t="n">
        <v>1</v>
      </c>
      <c r="AS87" t="n">
        <v>3</v>
      </c>
      <c r="AT87" t="n">
        <v>0</v>
      </c>
      <c r="AU87" t="n">
        <v>0</v>
      </c>
      <c r="AV87" t="n">
        <v>2.141629572062241</v>
      </c>
      <c r="AW87" t="n">
        <v>0.6815411813075977</v>
      </c>
    </row>
    <row r="88" spans="1:49">
      <c r="A88" t="n">
        <v>-58.956</v>
      </c>
      <c r="B88" t="n">
        <v>20.031</v>
      </c>
      <c r="C88" t="n">
        <v>24.3</v>
      </c>
      <c r="D88" t="n">
        <v>33</v>
      </c>
      <c r="E88" t="n">
        <v>1174</v>
      </c>
      <c r="F88" t="n">
        <v>85</v>
      </c>
      <c r="G88" t="n">
        <v>35</v>
      </c>
      <c r="H88" t="n">
        <v>0.1464971599889484</v>
      </c>
      <c r="I88" t="n">
        <v>1.231916417910448</v>
      </c>
      <c r="J88" t="n">
        <v>0</v>
      </c>
      <c r="K88" t="n">
        <v>0</v>
      </c>
      <c r="L88" t="n">
        <v>0.1249999999999996</v>
      </c>
      <c r="M88" t="n">
        <v>0</v>
      </c>
      <c r="N88" t="n">
        <v>89.97235277777776</v>
      </c>
      <c r="O88" t="n">
        <v>7.043044502773439</v>
      </c>
      <c r="P88" t="b">
        <v>1</v>
      </c>
      <c r="Q88" t="n">
        <v>0</v>
      </c>
      <c r="R88" t="b">
        <v>0</v>
      </c>
      <c r="S88" t="n">
        <v>7.043044502773439</v>
      </c>
      <c r="T88" t="n">
        <v>247.8735479489106</v>
      </c>
      <c r="U88" t="n">
        <v>915.1491390273778</v>
      </c>
      <c r="V88" t="n">
        <v>271.3323845100963</v>
      </c>
      <c r="W88" t="n">
        <v>4</v>
      </c>
      <c r="X88" t="n">
        <v>1104.585010806045</v>
      </c>
      <c r="Y88" t="b">
        <v>0</v>
      </c>
      <c r="Z88" t="n">
        <v>1104.585010806045</v>
      </c>
      <c r="AA88" t="b">
        <v>0</v>
      </c>
      <c r="AB88" t="n">
        <v>73.49197846969021</v>
      </c>
      <c r="AC88" t="n">
        <v>7.043044502773439</v>
      </c>
      <c r="AD88" t="b">
        <v>0</v>
      </c>
      <c r="AE88" t="n">
        <v>0</v>
      </c>
      <c r="AF88" t="n">
        <v>0</v>
      </c>
      <c r="AG88" t="n">
        <v>0.9191820967772301</v>
      </c>
      <c r="AH88" t="n">
        <v>25.01819670171835</v>
      </c>
      <c r="AI88" t="n">
        <v>66.24164550167721</v>
      </c>
      <c r="AJ88" t="n">
        <v>7.662295128970912</v>
      </c>
      <c r="AK88" t="n">
        <v>5.35351089547158</v>
      </c>
      <c r="AL88" t="n">
        <v>7.662295128970912</v>
      </c>
      <c r="AM88" t="n">
        <v>1</v>
      </c>
      <c r="AN88" t="n">
        <v>0</v>
      </c>
      <c r="AO88" t="n">
        <v>8.895764899244037</v>
      </c>
      <c r="AP88" t="n">
        <v>0</v>
      </c>
      <c r="AQ88" t="n">
        <v>1.957690129142295</v>
      </c>
      <c r="AR88" t="n">
        <v>1</v>
      </c>
      <c r="AS88" t="n">
        <v>3</v>
      </c>
      <c r="AT88" t="n">
        <v>0</v>
      </c>
      <c r="AU88" t="n">
        <v>0</v>
      </c>
      <c r="AV88" t="n">
        <v>2.21437973411188</v>
      </c>
      <c r="AW88" t="n">
        <v>0.7046928187478138</v>
      </c>
    </row>
    <row r="89" spans="1:49">
      <c r="A89" t="n">
        <v>-56.92</v>
      </c>
      <c r="B89" t="n">
        <v>17.057</v>
      </c>
      <c r="C89" t="n">
        <v>11</v>
      </c>
      <c r="D89" t="n">
        <v>33</v>
      </c>
      <c r="E89" t="n">
        <v>1139</v>
      </c>
      <c r="F89" t="n">
        <v>86</v>
      </c>
      <c r="G89" t="n">
        <v>35.56</v>
      </c>
      <c r="H89" t="n">
        <v>0.1515432891404913</v>
      </c>
      <c r="I89" t="n">
        <v>1.189373134328358</v>
      </c>
      <c r="J89" t="n">
        <v>0</v>
      </c>
      <c r="K89" t="n">
        <v>0</v>
      </c>
      <c r="L89" t="n">
        <v>0.1208333333333332</v>
      </c>
      <c r="M89" t="n">
        <v>0</v>
      </c>
      <c r="N89" t="n">
        <v>89.97971150793649</v>
      </c>
      <c r="O89" t="n">
        <v>7.307205957667511</v>
      </c>
      <c r="P89" t="b">
        <v>1</v>
      </c>
      <c r="Q89" t="n">
        <v>0</v>
      </c>
      <c r="R89" t="b">
        <v>0</v>
      </c>
      <c r="S89" t="n">
        <v>7.307205957667511</v>
      </c>
      <c r="T89" t="n">
        <v>251.8395247160931</v>
      </c>
      <c r="U89" t="n">
        <v>929.7915252518159</v>
      </c>
      <c r="V89" t="n">
        <v>277.0759553325224</v>
      </c>
      <c r="W89" t="n">
        <v>4</v>
      </c>
      <c r="X89" t="n">
        <v>1122.258370978942</v>
      </c>
      <c r="Y89" t="b">
        <v>0</v>
      </c>
      <c r="Z89" t="n">
        <v>1122.258370978942</v>
      </c>
      <c r="AA89" t="b">
        <v>0</v>
      </c>
      <c r="AB89" t="n">
        <v>75.04765854076987</v>
      </c>
      <c r="AC89" t="n">
        <v>7.307205957667511</v>
      </c>
      <c r="AD89" t="b">
        <v>0</v>
      </c>
      <c r="AE89" t="n">
        <v>0</v>
      </c>
      <c r="AF89" t="n">
        <v>0</v>
      </c>
      <c r="AG89" t="n">
        <v>0.919842955585791</v>
      </c>
      <c r="AH89" t="n">
        <v>25.03392086768156</v>
      </c>
      <c r="AI89" t="n">
        <v>67.59525178940923</v>
      </c>
      <c r="AJ89" t="n">
        <v>7.943971210840012</v>
      </c>
      <c r="AK89" t="n">
        <v>5.418235599873306</v>
      </c>
      <c r="AL89" t="n">
        <v>7.943971210840012</v>
      </c>
      <c r="AM89" t="n">
        <v>1</v>
      </c>
      <c r="AN89" t="n">
        <v>0</v>
      </c>
      <c r="AO89" t="n">
        <v>9.134967502501418</v>
      </c>
      <c r="AP89" t="n">
        <v>0</v>
      </c>
      <c r="AQ89" t="n">
        <v>1.990235625107753</v>
      </c>
      <c r="AR89" t="n">
        <v>1</v>
      </c>
      <c r="AS89" t="n">
        <v>3</v>
      </c>
      <c r="AT89" t="n">
        <v>0</v>
      </c>
      <c r="AU89" t="n">
        <v>0</v>
      </c>
      <c r="AV89" t="n">
        <v>2.239851515276805</v>
      </c>
      <c r="AW89" t="n">
        <v>0.7127988273926397</v>
      </c>
    </row>
    <row r="90" spans="1:49">
      <c r="A90" t="n">
        <v>-69.962</v>
      </c>
      <c r="B90" t="n">
        <v>29.275</v>
      </c>
      <c r="C90" t="n">
        <v>0</v>
      </c>
      <c r="D90" t="n">
        <v>33</v>
      </c>
      <c r="E90" t="n">
        <v>1128</v>
      </c>
      <c r="F90" t="n">
        <v>87</v>
      </c>
      <c r="G90" t="n">
        <v>35.74</v>
      </c>
      <c r="H90" t="n">
        <v>-0.1360036498842412</v>
      </c>
      <c r="I90" t="n">
        <v>1.461892537313433</v>
      </c>
      <c r="J90" t="n">
        <v>0</v>
      </c>
      <c r="K90" t="n">
        <v>0</v>
      </c>
      <c r="L90" t="n">
        <v>0.1208333333333332</v>
      </c>
      <c r="M90" t="n">
        <v>0</v>
      </c>
      <c r="N90" t="n">
        <v>89.98890436507935</v>
      </c>
      <c r="O90" t="n">
        <v>0.3895444624157708</v>
      </c>
      <c r="P90" t="b">
        <v>1</v>
      </c>
      <c r="Q90" t="n">
        <v>0</v>
      </c>
      <c r="R90" t="b">
        <v>0</v>
      </c>
      <c r="S90" t="n">
        <v>0.3895444624157708</v>
      </c>
      <c r="T90" t="n">
        <v>253.1143029626875</v>
      </c>
      <c r="U90" t="n">
        <v>934.4980065382424</v>
      </c>
      <c r="V90" t="n">
        <v>14.69642592817467</v>
      </c>
      <c r="W90" t="n">
        <v>3</v>
      </c>
      <c r="X90" t="n">
        <v>1516.690264611567</v>
      </c>
      <c r="Y90" t="b">
        <v>1</v>
      </c>
      <c r="Z90" t="n">
        <v>1516.690264611567</v>
      </c>
      <c r="AA90" t="b">
        <v>0</v>
      </c>
      <c r="AB90" t="n">
        <v>3.980613740025641</v>
      </c>
      <c r="AC90" t="n">
        <v>0.3895444624157708</v>
      </c>
      <c r="AD90" t="b">
        <v>0</v>
      </c>
      <c r="AE90" t="n">
        <v>0</v>
      </c>
      <c r="AF90" t="n">
        <v>-388.6902646115675</v>
      </c>
      <c r="AG90" t="n">
        <v>0.4255036639565724</v>
      </c>
      <c r="AH90" t="n">
        <v>25.05010139426813</v>
      </c>
      <c r="AI90" t="n">
        <v>5.76405629632164</v>
      </c>
      <c r="AJ90" t="n">
        <v>0.9154902658030423</v>
      </c>
      <c r="AK90" t="n">
        <v>3.311429222984831</v>
      </c>
      <c r="AL90" t="n">
        <v>0.6808727160191174</v>
      </c>
      <c r="AM90" t="n">
        <v>1</v>
      </c>
      <c r="AN90" t="n">
        <v>0</v>
      </c>
      <c r="AO90" t="n">
        <v>2.258841714010359</v>
      </c>
      <c r="AP90" t="n">
        <v>0</v>
      </c>
      <c r="AQ90" t="n">
        <v>0.8316545592174485</v>
      </c>
      <c r="AR90" t="n">
        <v>1</v>
      </c>
      <c r="AS90" t="n">
        <v>3</v>
      </c>
      <c r="AT90" t="n">
        <v>0</v>
      </c>
      <c r="AU90" t="n">
        <v>0</v>
      </c>
      <c r="AV90" t="n">
        <v>1.074439635561126</v>
      </c>
      <c r="AW90" t="n">
        <v>0.3419241441268036</v>
      </c>
    </row>
    <row r="91" spans="1:49">
      <c r="A91" t="n">
        <v>-53.449</v>
      </c>
      <c r="B91" t="n">
        <v>15.176</v>
      </c>
      <c r="C91" t="n">
        <v>0</v>
      </c>
      <c r="D91" t="n">
        <v>34</v>
      </c>
      <c r="E91" t="n">
        <v>750</v>
      </c>
      <c r="F91" t="n">
        <v>88</v>
      </c>
      <c r="G91" t="n">
        <v>34.5</v>
      </c>
      <c r="H91" t="n">
        <v>-0.4908620229368621</v>
      </c>
      <c r="I91" t="n">
        <v>1.116844776119403</v>
      </c>
      <c r="J91" t="n">
        <v>0</v>
      </c>
      <c r="K91" t="n">
        <v>0</v>
      </c>
      <c r="L91" t="n">
        <v>0.1583333333333337</v>
      </c>
      <c r="M91" t="n">
        <v>0</v>
      </c>
      <c r="N91" t="n">
        <v>89.9977240079365</v>
      </c>
      <c r="O91" t="n">
        <v>-7.984398908450481</v>
      </c>
      <c r="P91" t="b">
        <v>1</v>
      </c>
      <c r="Q91" t="n">
        <v>0</v>
      </c>
      <c r="R91" t="b">
        <v>0</v>
      </c>
      <c r="S91" t="n">
        <v>-7.984398908450481</v>
      </c>
      <c r="T91" t="n">
        <v>244.3324972639261</v>
      </c>
      <c r="U91" t="n">
        <v>902.0755798984153</v>
      </c>
      <c r="V91" t="n">
        <v>-312.0558832232863</v>
      </c>
      <c r="W91" t="n">
        <v>3</v>
      </c>
      <c r="X91" t="n">
        <v>1464.068666175128</v>
      </c>
      <c r="Y91" t="b">
        <v>0</v>
      </c>
      <c r="Z91" t="n">
        <v>1464.068666175128</v>
      </c>
      <c r="AA91" t="b">
        <v>0</v>
      </c>
      <c r="AB91" t="n">
        <v>-84.52217855451958</v>
      </c>
      <c r="AC91" t="n">
        <v>-7.984398908450481</v>
      </c>
      <c r="AD91" t="b">
        <v>0</v>
      </c>
      <c r="AE91" t="n">
        <v>0</v>
      </c>
      <c r="AF91" t="n">
        <v>0</v>
      </c>
      <c r="AG91" t="n">
        <v>0.9299609843576582</v>
      </c>
      <c r="AH91" t="n">
        <v>25.05628360644145</v>
      </c>
      <c r="AI91" t="n">
        <v>-48.43027009772938</v>
      </c>
      <c r="AJ91" t="n">
        <v>-7.425179468406821</v>
      </c>
      <c r="AK91" t="n">
        <v>36.09190845679021</v>
      </c>
      <c r="AL91" t="n">
        <v>-7.425179468406821</v>
      </c>
      <c r="AM91" t="n">
        <v>1</v>
      </c>
      <c r="AN91" t="n">
        <v>3.898355988830093</v>
      </c>
      <c r="AO91" t="n">
        <v>-2.300374160746875</v>
      </c>
      <c r="AP91" t="n">
        <v>0</v>
      </c>
      <c r="AQ91" t="n">
        <v>1.076874098436537</v>
      </c>
      <c r="AR91" t="n">
        <v>1</v>
      </c>
      <c r="AS91" t="n">
        <v>0</v>
      </c>
      <c r="AT91" t="n">
        <v>0</v>
      </c>
      <c r="AU91" t="n">
        <v>0</v>
      </c>
      <c r="AV91" t="n">
        <v>0.2317762292303558</v>
      </c>
      <c r="AW91" t="n">
        <v>0.07375927524038053</v>
      </c>
    </row>
    <row r="92" spans="1:49">
      <c r="A92" t="n">
        <v>-49.147</v>
      </c>
      <c r="B92" t="n">
        <v>9.814</v>
      </c>
      <c r="C92" t="n">
        <v>0</v>
      </c>
      <c r="D92" t="n">
        <v>34</v>
      </c>
      <c r="E92" t="n">
        <v>750</v>
      </c>
      <c r="F92" t="n">
        <v>89</v>
      </c>
      <c r="G92" t="n">
        <v>32.34</v>
      </c>
      <c r="H92" t="n">
        <v>-0.7338815917016426</v>
      </c>
      <c r="I92" t="n">
        <v>1.02695223880597</v>
      </c>
      <c r="J92" t="n">
        <v>0</v>
      </c>
      <c r="K92" t="n">
        <v>0</v>
      </c>
      <c r="L92" t="n">
        <v>0.1583333333333337</v>
      </c>
      <c r="M92" t="n">
        <v>0</v>
      </c>
      <c r="N92" t="n">
        <v>90.00268234126983</v>
      </c>
      <c r="O92" t="n">
        <v>-12.91146264888043</v>
      </c>
      <c r="P92" t="b">
        <v>1</v>
      </c>
      <c r="Q92" t="n">
        <v>0</v>
      </c>
      <c r="R92" t="b">
        <v>0</v>
      </c>
      <c r="S92" t="n">
        <v>-12.91146264888043</v>
      </c>
      <c r="T92" t="n">
        <v>229.0351583047934</v>
      </c>
      <c r="U92" t="n">
        <v>845.5978044612972</v>
      </c>
      <c r="V92" t="n">
        <v>-538.3251510358242</v>
      </c>
      <c r="W92" t="n">
        <v>3</v>
      </c>
      <c r="X92" t="n">
        <v>1372.405236640685</v>
      </c>
      <c r="Y92" t="b">
        <v>0</v>
      </c>
      <c r="Z92" t="n">
        <v>1372.405236640685</v>
      </c>
      <c r="AA92" t="b">
        <v>0</v>
      </c>
      <c r="AB92" t="n">
        <v>-145.8085457843511</v>
      </c>
      <c r="AC92" t="n">
        <v>-12.91146264888043</v>
      </c>
      <c r="AD92" t="b">
        <v>0</v>
      </c>
      <c r="AE92" t="n">
        <v>0</v>
      </c>
      <c r="AF92" t="n">
        <v>0</v>
      </c>
      <c r="AG92" t="n">
        <v>0.9434040225399866</v>
      </c>
      <c r="AH92" t="n">
        <v>25.07173194817817</v>
      </c>
      <c r="AI92" t="n">
        <v>-84.75438608358755</v>
      </c>
      <c r="AJ92" t="n">
        <v>-12.18072579982858</v>
      </c>
      <c r="AK92" t="n">
        <v>61.05415970076353</v>
      </c>
      <c r="AL92" t="n">
        <v>-12.18072579982858</v>
      </c>
      <c r="AM92" t="n">
        <v>1</v>
      </c>
      <c r="AN92" t="n">
        <v>8.578167607149481</v>
      </c>
      <c r="AO92" t="n">
        <v>-2.300374160746875</v>
      </c>
      <c r="AP92" t="n">
        <v>0</v>
      </c>
      <c r="AQ92" t="n">
        <v>1.076874098436537</v>
      </c>
      <c r="AR92" t="n">
        <v>1</v>
      </c>
      <c r="AS92" t="n">
        <v>0</v>
      </c>
      <c r="AT92" t="n">
        <v>0</v>
      </c>
      <c r="AU92" t="n">
        <v>0</v>
      </c>
      <c r="AV92" t="n">
        <v>0.2317762292303558</v>
      </c>
      <c r="AW92" t="n">
        <v>0.07375927524038053</v>
      </c>
    </row>
    <row r="93" spans="1:49">
      <c r="A93" t="n">
        <v>-46.811</v>
      </c>
      <c r="B93" t="n">
        <v>8.965</v>
      </c>
      <c r="C93" t="n">
        <v>16.5</v>
      </c>
      <c r="D93" t="n">
        <v>34</v>
      </c>
      <c r="E93" t="n">
        <v>1349</v>
      </c>
      <c r="F93" t="n">
        <v>90</v>
      </c>
      <c r="G93" t="n">
        <v>29.42</v>
      </c>
      <c r="H93" t="n">
        <v>-0.806944943589901</v>
      </c>
      <c r="I93" t="n">
        <v>0.9781402985074628</v>
      </c>
      <c r="J93" t="n">
        <v>0</v>
      </c>
      <c r="K93" t="n">
        <v>0</v>
      </c>
      <c r="L93" t="n">
        <v>0.1583333333333337</v>
      </c>
      <c r="M93" t="n">
        <v>0</v>
      </c>
      <c r="N93" t="n">
        <v>90.00640833333333</v>
      </c>
      <c r="O93" t="n">
        <v>-13.32012273680027</v>
      </c>
      <c r="P93" t="b">
        <v>1</v>
      </c>
      <c r="Q93" t="n">
        <v>0</v>
      </c>
      <c r="R93" t="b">
        <v>0</v>
      </c>
      <c r="S93" t="n">
        <v>-13.32012273680027</v>
      </c>
      <c r="T93" t="n">
        <v>208.3554223044843</v>
      </c>
      <c r="U93" t="n">
        <v>769.2482191481558</v>
      </c>
      <c r="V93" t="n">
        <v>-610.4847244304855</v>
      </c>
      <c r="W93" t="n">
        <v>3</v>
      </c>
      <c r="X93" t="n">
        <v>1248.489859677457</v>
      </c>
      <c r="Y93" t="b">
        <v>0</v>
      </c>
      <c r="Z93" t="n">
        <v>1248.489859677457</v>
      </c>
      <c r="AA93" t="b">
        <v>0</v>
      </c>
      <c r="AB93" t="n">
        <v>-165.3533923159495</v>
      </c>
      <c r="AC93" t="n">
        <v>-13.32012273680027</v>
      </c>
      <c r="AD93" t="b">
        <v>0</v>
      </c>
      <c r="AE93" t="n">
        <v>0</v>
      </c>
      <c r="AF93" t="n">
        <v>0</v>
      </c>
      <c r="AG93" t="n">
        <v>0.945856479285753</v>
      </c>
      <c r="AH93" t="n">
        <v>25.0919184291111</v>
      </c>
      <c r="AI93" t="n">
        <v>-96.36511244234127</v>
      </c>
      <c r="AJ93" t="n">
        <v>-12.59892439548401</v>
      </c>
      <c r="AK93" t="n">
        <v>68.98827987360825</v>
      </c>
      <c r="AL93" t="n">
        <v>-12.59892439548401</v>
      </c>
      <c r="AM93" t="n">
        <v>1</v>
      </c>
      <c r="AN93" t="n">
        <v>7.076521161293828</v>
      </c>
      <c r="AO93" t="n">
        <v>-4.419061968163415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 spans="1:49">
      <c r="A94" t="n">
        <v>-82.70699999999999</v>
      </c>
      <c r="B94" t="n">
        <v>40.453</v>
      </c>
      <c r="C94" t="n">
        <v>0</v>
      </c>
      <c r="D94" t="n">
        <v>34</v>
      </c>
      <c r="E94" t="n">
        <v>1154</v>
      </c>
      <c r="F94" t="n">
        <v>91</v>
      </c>
      <c r="G94" t="n">
        <v>25.9</v>
      </c>
      <c r="H94" t="n">
        <v>-1.405005300605424</v>
      </c>
      <c r="I94" t="n">
        <v>1.728205970149254</v>
      </c>
      <c r="J94" t="n">
        <v>0</v>
      </c>
      <c r="K94" t="n">
        <v>0</v>
      </c>
      <c r="L94" t="n">
        <v>0.1583333333333337</v>
      </c>
      <c r="M94" t="n">
        <v>0</v>
      </c>
      <c r="N94" t="n">
        <v>90.01621349206349</v>
      </c>
      <c r="O94" t="n">
        <v>-22.33974895169048</v>
      </c>
      <c r="P94" t="b">
        <v>1</v>
      </c>
      <c r="Q94" t="n">
        <v>0</v>
      </c>
      <c r="R94" t="b">
        <v>0</v>
      </c>
      <c r="S94" t="n">
        <v>-22.33974895169048</v>
      </c>
      <c r="T94" t="n">
        <v>183.4264254821938</v>
      </c>
      <c r="U94" t="n">
        <v>677.2103628802595</v>
      </c>
      <c r="V94" t="n">
        <v>-1163.02156477623</v>
      </c>
      <c r="W94" t="n">
        <v>3</v>
      </c>
      <c r="X94" t="n">
        <v>1099.112418954661</v>
      </c>
      <c r="Y94" t="b">
        <v>0</v>
      </c>
      <c r="Z94" t="n">
        <v>1099.112418954661</v>
      </c>
      <c r="AA94" t="b">
        <v>0</v>
      </c>
      <c r="AB94" t="n">
        <v>-315.0112580650678</v>
      </c>
      <c r="AC94" t="n">
        <v>-22.33974895169048</v>
      </c>
      <c r="AD94" t="b">
        <v>0</v>
      </c>
      <c r="AE94" t="n">
        <v>0</v>
      </c>
      <c r="AF94" t="n">
        <v>0</v>
      </c>
      <c r="AG94" t="n">
        <v>0.9533980023611019</v>
      </c>
      <c r="AH94" t="n">
        <v>25.11184141039326</v>
      </c>
      <c r="AI94" t="n">
        <v>-185.0468910415855</v>
      </c>
      <c r="AJ94" t="n">
        <v>-21.29867202379023</v>
      </c>
      <c r="AK94" t="n">
        <v>129.9643670234823</v>
      </c>
      <c r="AL94" t="n">
        <v>-21.29867202379023</v>
      </c>
      <c r="AM94" t="n">
        <v>1</v>
      </c>
      <c r="AN94" t="n">
        <v>15.60842178504537</v>
      </c>
      <c r="AO94" t="n">
        <v>-3.686812475469342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 spans="1:49">
      <c r="A95" t="n">
        <v>-82.32599999999999</v>
      </c>
      <c r="B95" t="n">
        <v>40.149</v>
      </c>
      <c r="C95" t="n">
        <v>3.1</v>
      </c>
      <c r="D95" t="n">
        <v>34</v>
      </c>
      <c r="E95" t="n">
        <v>750</v>
      </c>
      <c r="F95" t="n">
        <v>92</v>
      </c>
      <c r="G95" t="n">
        <v>20.16</v>
      </c>
      <c r="H95" t="n">
        <v>-1.289700520655067</v>
      </c>
      <c r="I95" t="n">
        <v>1.720244776119403</v>
      </c>
      <c r="J95" t="n">
        <v>0</v>
      </c>
      <c r="K95" t="n">
        <v>0</v>
      </c>
      <c r="L95" t="n">
        <v>-0.0333333333333336</v>
      </c>
      <c r="M95" t="n">
        <v>0</v>
      </c>
      <c r="N95" t="n">
        <v>90.03220595238095</v>
      </c>
      <c r="O95" t="n">
        <v>-15.94550420118364</v>
      </c>
      <c r="P95" t="b">
        <v>1</v>
      </c>
      <c r="Q95" t="n">
        <v>0</v>
      </c>
      <c r="R95" t="b">
        <v>0</v>
      </c>
      <c r="S95" t="n">
        <v>-15.94550420118364</v>
      </c>
      <c r="T95" t="n">
        <v>142.7751636185725</v>
      </c>
      <c r="U95" t="n">
        <v>527.1259040797696</v>
      </c>
      <c r="V95" t="n">
        <v>-1066.49045228515</v>
      </c>
      <c r="W95" t="n">
        <v>3</v>
      </c>
      <c r="X95" t="n">
        <v>855.525342321466</v>
      </c>
      <c r="Y95" t="b">
        <v>0</v>
      </c>
      <c r="Z95" t="n">
        <v>855.525342321466</v>
      </c>
      <c r="AA95" t="b">
        <v>0</v>
      </c>
      <c r="AB95" t="n">
        <v>-288.8652362635833</v>
      </c>
      <c r="AC95" t="n">
        <v>-15.94550420118364</v>
      </c>
      <c r="AD95" t="b">
        <v>0</v>
      </c>
      <c r="AE95" t="n">
        <v>0</v>
      </c>
      <c r="AF95" t="n">
        <v>0</v>
      </c>
      <c r="AG95" t="n">
        <v>0.9530693935405179</v>
      </c>
      <c r="AH95" t="n">
        <v>25.14060098312049</v>
      </c>
      <c r="AI95" t="n">
        <v>-169.6294612080541</v>
      </c>
      <c r="AJ95" t="n">
        <v>-15.19717201871987</v>
      </c>
      <c r="AK95" t="n">
        <v>119.2357750555292</v>
      </c>
      <c r="AL95" t="n">
        <v>-15.19717201871987</v>
      </c>
      <c r="AM95" t="n">
        <v>1</v>
      </c>
      <c r="AN95" t="n">
        <v>11.17310962567776</v>
      </c>
      <c r="AO95" t="n">
        <v>-2.300374160746875</v>
      </c>
      <c r="AP95" t="n">
        <v>0</v>
      </c>
      <c r="AQ95" t="n">
        <v>1.076874098436537</v>
      </c>
      <c r="AR95" t="n">
        <v>1</v>
      </c>
      <c r="AS95" t="n">
        <v>0</v>
      </c>
      <c r="AT95" t="n">
        <v>0</v>
      </c>
      <c r="AU95" t="n">
        <v>0</v>
      </c>
      <c r="AV95" t="n">
        <v>0.2317762292303558</v>
      </c>
      <c r="AW95" t="n">
        <v>0.07375927524038053</v>
      </c>
    </row>
    <row r="96" spans="1:49">
      <c r="A96" t="n">
        <v>-75.813</v>
      </c>
      <c r="B96" t="n">
        <v>37.191</v>
      </c>
      <c r="C96" t="n">
        <v>24.7</v>
      </c>
      <c r="D96" t="n">
        <v>34</v>
      </c>
      <c r="E96" t="n">
        <v>1087</v>
      </c>
      <c r="F96" t="n">
        <v>93</v>
      </c>
      <c r="G96" t="n">
        <v>16.96</v>
      </c>
      <c r="H96" t="n">
        <v>-0.8861926167743053</v>
      </c>
      <c r="I96" t="n">
        <v>1.58415223880597</v>
      </c>
      <c r="J96" t="n">
        <v>0</v>
      </c>
      <c r="K96" t="n">
        <v>0</v>
      </c>
      <c r="L96" t="n">
        <v>-0.0333333333333336</v>
      </c>
      <c r="M96" t="n">
        <v>0</v>
      </c>
      <c r="N96" t="n">
        <v>90.04755119047618</v>
      </c>
      <c r="O96" t="n">
        <v>-8.831631163585243</v>
      </c>
      <c r="P96" t="b">
        <v>1</v>
      </c>
      <c r="Q96" t="n">
        <v>0</v>
      </c>
      <c r="R96" t="b">
        <v>0</v>
      </c>
      <c r="S96" t="n">
        <v>-8.831631163585243</v>
      </c>
      <c r="T96" t="n">
        <v>120.1124392346721</v>
      </c>
      <c r="U96" t="n">
        <v>443.4551256544094</v>
      </c>
      <c r="V96" t="n">
        <v>-702.1409760080572</v>
      </c>
      <c r="W96" t="n">
        <v>2</v>
      </c>
      <c r="X96" t="n">
        <v>1098.881801371627</v>
      </c>
      <c r="Y96" t="b">
        <v>1</v>
      </c>
      <c r="Z96" t="n">
        <v>1098.881801371627</v>
      </c>
      <c r="AA96" t="b">
        <v>0</v>
      </c>
      <c r="AB96" t="n">
        <v>-190.17902925462</v>
      </c>
      <c r="AC96" t="n">
        <v>-8.831631163585243</v>
      </c>
      <c r="AD96" t="b">
        <v>0</v>
      </c>
      <c r="AE96" t="n">
        <v>0</v>
      </c>
      <c r="AF96" t="n">
        <v>-11.88180137162658</v>
      </c>
      <c r="AG96" t="n">
        <v>0.9491311408897465</v>
      </c>
      <c r="AH96" t="n">
        <v>25.16127353214058</v>
      </c>
      <c r="AI96" t="n">
        <v>-72.84295359553752</v>
      </c>
      <c r="AJ96" t="n">
        <v>-8.3823761622111</v>
      </c>
      <c r="AK96" t="n">
        <v>117.3360756590825</v>
      </c>
      <c r="AL96" t="n">
        <v>-8.291740637573843</v>
      </c>
      <c r="AM96" t="n">
        <v>1</v>
      </c>
      <c r="AN96" t="n">
        <v>3.261911804515163</v>
      </c>
      <c r="AO96" t="n">
        <v>-3.44567659425271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 spans="1:49">
      <c r="A97" t="n">
        <v>-70.18600000000001</v>
      </c>
      <c r="B97" t="n">
        <v>31.367</v>
      </c>
      <c r="C97" t="n">
        <v>22</v>
      </c>
      <c r="D97" t="n">
        <v>34</v>
      </c>
      <c r="E97" t="n">
        <v>750</v>
      </c>
      <c r="F97" t="n">
        <v>94</v>
      </c>
      <c r="G97" t="n">
        <v>13.06</v>
      </c>
      <c r="H97" t="n">
        <v>-1.082195678914384</v>
      </c>
      <c r="I97" t="n">
        <v>1.466573134328358</v>
      </c>
      <c r="J97" t="n">
        <v>0</v>
      </c>
      <c r="K97" t="n">
        <v>0</v>
      </c>
      <c r="L97" t="n">
        <v>-0.0333333333333336</v>
      </c>
      <c r="M97" t="n">
        <v>0</v>
      </c>
      <c r="N97" t="n">
        <v>90.06115396825396</v>
      </c>
      <c r="O97" t="n">
        <v>-8.581591937727351</v>
      </c>
      <c r="P97" t="b">
        <v>1</v>
      </c>
      <c r="Q97" t="n">
        <v>0</v>
      </c>
      <c r="R97" t="b">
        <v>0</v>
      </c>
      <c r="S97" t="n">
        <v>-8.581591937727351</v>
      </c>
      <c r="T97" t="n">
        <v>92.49224389179349</v>
      </c>
      <c r="U97" t="n">
        <v>341.4813644485016</v>
      </c>
      <c r="V97" t="n">
        <v>-886.0004162628262</v>
      </c>
      <c r="W97" t="n">
        <v>0</v>
      </c>
      <c r="X97" t="n">
        <v>0</v>
      </c>
      <c r="Y97" t="b">
        <v>1</v>
      </c>
      <c r="Z97" t="n">
        <v>750</v>
      </c>
      <c r="AA97" t="b">
        <v>1</v>
      </c>
      <c r="AB97" t="n">
        <v>-239.9784442748717</v>
      </c>
      <c r="AC97" t="n">
        <v>-8.581591937727351</v>
      </c>
      <c r="AD97" t="b">
        <v>1</v>
      </c>
      <c r="AE97" t="n">
        <v>0</v>
      </c>
      <c r="AF97" t="n">
        <v>0</v>
      </c>
      <c r="AG97" t="n">
        <v>0</v>
      </c>
      <c r="AH97" t="n">
        <v>25.17368412499768</v>
      </c>
      <c r="AI97" t="n">
        <v>0</v>
      </c>
      <c r="AJ97" t="n">
        <v>0</v>
      </c>
      <c r="AK97" t="n">
        <v>239.9784442748716</v>
      </c>
      <c r="AL97" t="n">
        <v>0</v>
      </c>
      <c r="AM97" t="n">
        <v>1</v>
      </c>
      <c r="AN97" t="n">
        <v>0</v>
      </c>
      <c r="AO97" t="n">
        <v>1.553690504440359</v>
      </c>
      <c r="AP97" t="n">
        <v>0</v>
      </c>
      <c r="AQ97" t="n">
        <v>1.076874098436537</v>
      </c>
      <c r="AR97" t="n">
        <v>1</v>
      </c>
      <c r="AS97" t="n">
        <v>0</v>
      </c>
      <c r="AT97" t="n">
        <v>0</v>
      </c>
      <c r="AU97" t="n">
        <v>0</v>
      </c>
      <c r="AV97" t="n">
        <v>0.2317762292303558</v>
      </c>
      <c r="AW97" t="n">
        <v>0.07375927524038053</v>
      </c>
    </row>
    <row r="98" spans="1:49">
      <c r="A98" t="n">
        <v>-73.09</v>
      </c>
      <c r="B98" t="n">
        <v>33.405</v>
      </c>
      <c r="C98" t="n">
        <v>19.2</v>
      </c>
      <c r="D98" t="n">
        <v>34</v>
      </c>
      <c r="E98" t="n">
        <v>750</v>
      </c>
      <c r="F98" t="n">
        <v>95</v>
      </c>
      <c r="G98" t="n">
        <v>9.779999999999999</v>
      </c>
      <c r="H98" t="n">
        <v>-0.7683580009014939</v>
      </c>
      <c r="I98" t="n">
        <v>1.527253731343284</v>
      </c>
      <c r="J98" t="n">
        <v>0</v>
      </c>
      <c r="K98" t="n">
        <v>0</v>
      </c>
      <c r="L98" t="n">
        <v>-0.0333333333333336</v>
      </c>
      <c r="M98" t="n">
        <v>0</v>
      </c>
      <c r="N98" t="n">
        <v>90.07400555555554</v>
      </c>
      <c r="O98" t="n">
        <v>-4.372009503177814</v>
      </c>
      <c r="P98" t="b">
        <v>1</v>
      </c>
      <c r="Q98" t="n">
        <v>0</v>
      </c>
      <c r="R98" t="b">
        <v>0</v>
      </c>
      <c r="S98" t="n">
        <v>-4.372009503177814</v>
      </c>
      <c r="T98" t="n">
        <v>69.26295139829557</v>
      </c>
      <c r="U98" t="n">
        <v>255.7188165625072</v>
      </c>
      <c r="V98" t="n">
        <v>-602.7698008484925</v>
      </c>
      <c r="W98" t="n">
        <v>0</v>
      </c>
      <c r="X98" t="n">
        <v>0</v>
      </c>
      <c r="Y98" t="b">
        <v>0</v>
      </c>
      <c r="Z98" t="n">
        <v>750</v>
      </c>
      <c r="AA98" t="b">
        <v>1</v>
      </c>
      <c r="AB98" t="n">
        <v>-163.2637597097759</v>
      </c>
      <c r="AC98" t="n">
        <v>-4.372009503177814</v>
      </c>
      <c r="AD98" t="b">
        <v>1</v>
      </c>
      <c r="AE98" t="n">
        <v>0</v>
      </c>
      <c r="AF98" t="n">
        <v>0</v>
      </c>
      <c r="AG98" t="n">
        <v>0</v>
      </c>
      <c r="AH98" t="n">
        <v>25.17368412499768</v>
      </c>
      <c r="AI98" t="n">
        <v>0</v>
      </c>
      <c r="AJ98" t="n">
        <v>0</v>
      </c>
      <c r="AK98" t="n">
        <v>163.2637597097759</v>
      </c>
      <c r="AL98" t="n">
        <v>0</v>
      </c>
      <c r="AM98" t="n">
        <v>1</v>
      </c>
      <c r="AN98" t="n">
        <v>0</v>
      </c>
      <c r="AO98" t="n">
        <v>1.527253731343284</v>
      </c>
      <c r="AP98" t="n">
        <v>0</v>
      </c>
      <c r="AQ98" t="n">
        <v>1.076874098436537</v>
      </c>
      <c r="AR98" t="n">
        <v>1</v>
      </c>
      <c r="AS98" t="n">
        <v>0</v>
      </c>
      <c r="AT98" t="n">
        <v>0</v>
      </c>
      <c r="AU98" t="n">
        <v>0</v>
      </c>
      <c r="AV98" t="n">
        <v>0.2317762292303558</v>
      </c>
      <c r="AW98" t="n">
        <v>0.07375927524038053</v>
      </c>
    </row>
    <row r="99" spans="1:49">
      <c r="A99" t="n">
        <v>-67.256</v>
      </c>
      <c r="B99" t="n">
        <v>30.874</v>
      </c>
      <c r="C99" t="n">
        <v>15.7</v>
      </c>
      <c r="D99" t="n">
        <v>34</v>
      </c>
      <c r="E99" t="n">
        <v>750</v>
      </c>
      <c r="F99" t="n">
        <v>96</v>
      </c>
      <c r="G99" t="n">
        <v>7.4</v>
      </c>
      <c r="H99" t="n">
        <v>-0.561038984146304</v>
      </c>
      <c r="I99" t="n">
        <v>1.405349253731343</v>
      </c>
      <c r="J99" t="n">
        <v>0</v>
      </c>
      <c r="K99" t="n">
        <v>0</v>
      </c>
      <c r="L99" t="n">
        <v>0.008333333333333609</v>
      </c>
      <c r="M99" t="n">
        <v>0</v>
      </c>
      <c r="N99" t="n">
        <v>90.08675932539681</v>
      </c>
      <c r="O99" t="n">
        <v>-2.281039425493962</v>
      </c>
      <c r="P99" t="b">
        <v>1</v>
      </c>
      <c r="Q99" t="n">
        <v>0</v>
      </c>
      <c r="R99" t="b">
        <v>0</v>
      </c>
      <c r="S99" t="n">
        <v>-2.281039425493962</v>
      </c>
      <c r="T99" t="n">
        <v>52.40755013776966</v>
      </c>
      <c r="U99" t="n">
        <v>193.4886751086456</v>
      </c>
      <c r="V99" t="n">
        <v>-415.6332807015403</v>
      </c>
      <c r="W99" t="n">
        <v>0</v>
      </c>
      <c r="X99" t="n">
        <v>0</v>
      </c>
      <c r="Y99" t="b">
        <v>0</v>
      </c>
      <c r="Z99" t="n">
        <v>750</v>
      </c>
      <c r="AA99" t="b">
        <v>1</v>
      </c>
      <c r="AB99" t="n">
        <v>-112.5767282506881</v>
      </c>
      <c r="AC99" t="n">
        <v>-2.281039425493962</v>
      </c>
      <c r="AD99" t="b">
        <v>1</v>
      </c>
      <c r="AE99" t="n">
        <v>0</v>
      </c>
      <c r="AF99" t="n">
        <v>0</v>
      </c>
      <c r="AG99" t="n">
        <v>0</v>
      </c>
      <c r="AH99" t="n">
        <v>25.17368412499768</v>
      </c>
      <c r="AI99" t="n">
        <v>0</v>
      </c>
      <c r="AJ99" t="n">
        <v>0</v>
      </c>
      <c r="AK99" t="n">
        <v>112.5767282506881</v>
      </c>
      <c r="AL99" t="n">
        <v>0</v>
      </c>
      <c r="AM99" t="n">
        <v>1</v>
      </c>
      <c r="AN99" t="n">
        <v>0</v>
      </c>
      <c r="AO99" t="n">
        <v>1.405349253731343</v>
      </c>
      <c r="AP99" t="n">
        <v>0</v>
      </c>
      <c r="AQ99" t="n">
        <v>1.076874098436537</v>
      </c>
      <c r="AR99" t="n">
        <v>1</v>
      </c>
      <c r="AS99" t="n">
        <v>0</v>
      </c>
      <c r="AT99" t="n">
        <v>0</v>
      </c>
      <c r="AU99" t="n">
        <v>0</v>
      </c>
      <c r="AV99" t="n">
        <v>0.2317762292303558</v>
      </c>
      <c r="AW99" t="n">
        <v>0.07375927524038053</v>
      </c>
    </row>
    <row r="100" spans="1:49">
      <c r="A100" t="n">
        <v>-60.841</v>
      </c>
      <c r="B100" t="n">
        <v>24.242</v>
      </c>
      <c r="C100" t="n">
        <v>15.3</v>
      </c>
      <c r="D100" t="n">
        <v>34</v>
      </c>
      <c r="E100" t="n">
        <v>750</v>
      </c>
      <c r="F100" t="n">
        <v>97</v>
      </c>
      <c r="G100" t="n">
        <v>4.7</v>
      </c>
      <c r="H100" t="n">
        <v>-1.220819395846622</v>
      </c>
      <c r="I100" t="n">
        <v>1.27130447761194</v>
      </c>
      <c r="J100" t="n">
        <v>0</v>
      </c>
      <c r="K100" t="n">
        <v>0</v>
      </c>
      <c r="L100" t="n">
        <v>0.008333333333333609</v>
      </c>
      <c r="M100" t="n">
        <v>0</v>
      </c>
      <c r="N100" t="n">
        <v>90.09769503968252</v>
      </c>
      <c r="O100" t="n">
        <v>-3.558357447197336</v>
      </c>
      <c r="P100" t="b">
        <v>1</v>
      </c>
      <c r="Q100" t="n">
        <v>0</v>
      </c>
      <c r="R100" t="b">
        <v>0</v>
      </c>
      <c r="S100" t="n">
        <v>-3.558357447197336</v>
      </c>
      <c r="T100" t="n">
        <v>33.28587643885371</v>
      </c>
      <c r="U100" t="n">
        <v>122.8914558122479</v>
      </c>
      <c r="V100" t="n">
        <v>-1020.847706473342</v>
      </c>
      <c r="W100" t="n">
        <v>0</v>
      </c>
      <c r="X100" t="n">
        <v>0</v>
      </c>
      <c r="Y100" t="b">
        <v>0</v>
      </c>
      <c r="Z100" t="n">
        <v>750</v>
      </c>
      <c r="AA100" t="b">
        <v>1</v>
      </c>
      <c r="AB100" t="n">
        <v>-276.502629055618</v>
      </c>
      <c r="AC100" t="n">
        <v>-3.558357447197337</v>
      </c>
      <c r="AD100" t="b">
        <v>1</v>
      </c>
      <c r="AE100" t="n">
        <v>0</v>
      </c>
      <c r="AF100" t="n">
        <v>0</v>
      </c>
      <c r="AG100" t="n">
        <v>0</v>
      </c>
      <c r="AH100" t="n">
        <v>25.17368412499768</v>
      </c>
      <c r="AI100" t="n">
        <v>0</v>
      </c>
      <c r="AJ100" t="n">
        <v>0</v>
      </c>
      <c r="AK100" t="n">
        <v>276.502629055618</v>
      </c>
      <c r="AL100" t="n">
        <v>0</v>
      </c>
      <c r="AM100" t="n">
        <v>1</v>
      </c>
      <c r="AN100" t="n">
        <v>0</v>
      </c>
      <c r="AO100" t="n">
        <v>1.27130447761194</v>
      </c>
      <c r="AP100" t="n">
        <v>0</v>
      </c>
      <c r="AQ100" t="n">
        <v>1.076874098436537</v>
      </c>
      <c r="AR100" t="n">
        <v>1</v>
      </c>
      <c r="AS100" t="n">
        <v>0</v>
      </c>
      <c r="AT100" t="n">
        <v>0</v>
      </c>
      <c r="AU100" t="n">
        <v>0</v>
      </c>
      <c r="AV100" t="n">
        <v>0.2317762292303558</v>
      </c>
      <c r="AW100" t="n">
        <v>0.07375927524038053</v>
      </c>
    </row>
    <row r="101" spans="1:49">
      <c r="A101" t="n">
        <v>-49.172</v>
      </c>
      <c r="B101" t="n">
        <v>11.284</v>
      </c>
      <c r="C101" t="n">
        <v>16.1</v>
      </c>
      <c r="D101" t="n">
        <v>34</v>
      </c>
      <c r="E101" t="n">
        <v>750</v>
      </c>
      <c r="F101" t="n">
        <v>98</v>
      </c>
      <c r="G101" t="n">
        <v>0</v>
      </c>
      <c r="H101" t="n">
        <v>0</v>
      </c>
      <c r="I101" t="n">
        <v>1.027474626865672</v>
      </c>
      <c r="J101" t="n">
        <v>0</v>
      </c>
      <c r="K101" t="n">
        <v>0</v>
      </c>
      <c r="L101" t="n">
        <v>0.008333333333333609</v>
      </c>
      <c r="M101" t="n">
        <v>0</v>
      </c>
      <c r="N101" t="n">
        <v>90.10474384920633</v>
      </c>
      <c r="O101" t="n">
        <v>0</v>
      </c>
      <c r="P101" t="b">
        <v>1</v>
      </c>
      <c r="Q101" t="n">
        <v>0</v>
      </c>
      <c r="R101" t="b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b">
        <v>0</v>
      </c>
      <c r="Z101" t="n">
        <v>750</v>
      </c>
      <c r="AA101" t="b">
        <v>1</v>
      </c>
      <c r="AB101" t="n">
        <v>0</v>
      </c>
      <c r="AC101" t="n">
        <v>0</v>
      </c>
      <c r="AD101" t="b">
        <v>1</v>
      </c>
      <c r="AE101" t="n">
        <v>0</v>
      </c>
      <c r="AF101" t="n">
        <v>0</v>
      </c>
      <c r="AG101" t="n">
        <v>1</v>
      </c>
      <c r="AH101" t="n">
        <v>25.17368412499768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1.027474626865672</v>
      </c>
      <c r="AP101" t="n">
        <v>0</v>
      </c>
      <c r="AQ101" t="n">
        <v>1.076874098436537</v>
      </c>
      <c r="AR101" t="n">
        <v>1</v>
      </c>
      <c r="AS101" t="n">
        <v>0</v>
      </c>
      <c r="AT101" t="n">
        <v>0</v>
      </c>
      <c r="AU101" t="n">
        <v>0</v>
      </c>
      <c r="AV101" t="n">
        <v>0.2317762292303558</v>
      </c>
      <c r="AW101" t="n">
        <v>0.07375927524038053</v>
      </c>
    </row>
    <row r="102" spans="1:49">
      <c r="A102" t="n">
        <v>-23.53</v>
      </c>
      <c r="B102" t="n">
        <v>-16.638</v>
      </c>
      <c r="C102" t="n">
        <v>16.5</v>
      </c>
      <c r="D102" t="n">
        <v>34</v>
      </c>
      <c r="E102" t="n">
        <v>750</v>
      </c>
      <c r="F102" t="n">
        <v>99</v>
      </c>
      <c r="G102" t="n">
        <v>0</v>
      </c>
      <c r="H102" t="n">
        <v>0</v>
      </c>
      <c r="I102" t="n">
        <v>0.4916716417910448</v>
      </c>
      <c r="J102" t="n">
        <v>0</v>
      </c>
      <c r="K102" t="n">
        <v>0</v>
      </c>
      <c r="L102" t="n">
        <v>0.008333333333333609</v>
      </c>
      <c r="M102" t="n">
        <v>0</v>
      </c>
      <c r="N102" t="n">
        <v>90.10368154761903</v>
      </c>
      <c r="O102" t="n">
        <v>0</v>
      </c>
      <c r="P102" t="b">
        <v>1</v>
      </c>
      <c r="Q102" t="n">
        <v>0</v>
      </c>
      <c r="R102" t="b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b">
        <v>0</v>
      </c>
      <c r="Z102" t="n">
        <v>750</v>
      </c>
      <c r="AA102" t="b">
        <v>1</v>
      </c>
      <c r="AB102" t="n">
        <v>0</v>
      </c>
      <c r="AC102" t="n">
        <v>0</v>
      </c>
      <c r="AD102" t="b">
        <v>1</v>
      </c>
      <c r="AE102" t="n">
        <v>0</v>
      </c>
      <c r="AF102" t="n">
        <v>0</v>
      </c>
      <c r="AG102" t="n">
        <v>1</v>
      </c>
      <c r="AH102" t="n">
        <v>25.17368412499768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0.4916716417910448</v>
      </c>
      <c r="AP102" t="n">
        <v>0</v>
      </c>
      <c r="AQ102" t="n">
        <v>1.076874098436537</v>
      </c>
      <c r="AR102" t="n">
        <v>1</v>
      </c>
      <c r="AS102" t="n">
        <v>0</v>
      </c>
      <c r="AT102" t="n">
        <v>0</v>
      </c>
      <c r="AU102" t="n">
        <v>0</v>
      </c>
      <c r="AV102" t="n">
        <v>0.2317762292303558</v>
      </c>
      <c r="AW102" t="n">
        <v>0.07375927524038053</v>
      </c>
    </row>
    <row r="103" spans="1:49">
      <c r="A103" t="n">
        <v>-0.5</v>
      </c>
      <c r="B103" t="n">
        <v>-40.455</v>
      </c>
      <c r="C103" t="n">
        <v>16.9</v>
      </c>
      <c r="D103" t="n">
        <v>34</v>
      </c>
      <c r="E103" t="n">
        <v>750</v>
      </c>
      <c r="F103" t="n">
        <v>100</v>
      </c>
      <c r="G103" t="n">
        <v>0</v>
      </c>
      <c r="H103" t="n">
        <v>0</v>
      </c>
      <c r="I103" t="n">
        <v>0.01044776119402985</v>
      </c>
      <c r="J103" t="n">
        <v>0</v>
      </c>
      <c r="K103" t="n">
        <v>0</v>
      </c>
      <c r="L103" t="n">
        <v>-0.0333333333333338</v>
      </c>
      <c r="M103" t="n">
        <v>0</v>
      </c>
      <c r="N103" t="n">
        <v>90.09235357142856</v>
      </c>
      <c r="O103" t="n">
        <v>0</v>
      </c>
      <c r="P103" t="b">
        <v>1</v>
      </c>
      <c r="Q103" t="n">
        <v>0</v>
      </c>
      <c r="R103" t="b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b">
        <v>0</v>
      </c>
      <c r="Z103" t="n">
        <v>750</v>
      </c>
      <c r="AA103" t="b">
        <v>1</v>
      </c>
      <c r="AB103" t="n">
        <v>0</v>
      </c>
      <c r="AC103" t="n">
        <v>0</v>
      </c>
      <c r="AD103" t="b">
        <v>1</v>
      </c>
      <c r="AE103" t="n">
        <v>0</v>
      </c>
      <c r="AF103" t="n">
        <v>0</v>
      </c>
      <c r="AG103" t="n">
        <v>1</v>
      </c>
      <c r="AH103" t="n">
        <v>25.17368412499768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0.01044776119402985</v>
      </c>
      <c r="AP103" t="n">
        <v>0</v>
      </c>
      <c r="AQ103" t="n">
        <v>1.076874098436537</v>
      </c>
      <c r="AR103" t="n">
        <v>1</v>
      </c>
      <c r="AS103" t="n">
        <v>0</v>
      </c>
      <c r="AT103" t="n">
        <v>0</v>
      </c>
      <c r="AU103" t="n">
        <v>0</v>
      </c>
      <c r="AV103" t="n">
        <v>0.2317762292303558</v>
      </c>
      <c r="AW103" t="n">
        <v>0.07375927524038053</v>
      </c>
    </row>
    <row r="104" spans="1:49">
      <c r="A104" t="n">
        <v>0</v>
      </c>
      <c r="B104" t="n">
        <v>-41.666</v>
      </c>
      <c r="C104" t="n">
        <v>16.9</v>
      </c>
      <c r="D104" t="n">
        <v>34</v>
      </c>
      <c r="E104" t="n">
        <v>750</v>
      </c>
      <c r="F104" t="n">
        <v>101</v>
      </c>
      <c r="G104" t="n">
        <v>0</v>
      </c>
      <c r="H104" t="n">
        <v>0</v>
      </c>
      <c r="I104" t="n">
        <v>-0</v>
      </c>
      <c r="J104" t="n">
        <v>0</v>
      </c>
      <c r="K104" t="n">
        <v>0</v>
      </c>
      <c r="L104" t="n">
        <v>-0.0333333333333338</v>
      </c>
      <c r="M104" t="n">
        <v>0</v>
      </c>
      <c r="N104" t="n">
        <v>90.07605972222221</v>
      </c>
      <c r="O104" t="n">
        <v>0</v>
      </c>
      <c r="P104" t="b">
        <v>1</v>
      </c>
      <c r="Q104" t="n">
        <v>0</v>
      </c>
      <c r="R104" t="b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b">
        <v>0</v>
      </c>
      <c r="Z104" t="n">
        <v>750</v>
      </c>
      <c r="AA104" t="b">
        <v>1</v>
      </c>
      <c r="AB104" t="n">
        <v>0</v>
      </c>
      <c r="AC104" t="n">
        <v>0</v>
      </c>
      <c r="AD104" t="b">
        <v>1</v>
      </c>
      <c r="AE104" t="n">
        <v>0</v>
      </c>
      <c r="AF104" t="n">
        <v>0</v>
      </c>
      <c r="AG104" t="n">
        <v>1</v>
      </c>
      <c r="AH104" t="n">
        <v>25.17368412499768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1.076874098436537</v>
      </c>
      <c r="AR104" t="n">
        <v>1</v>
      </c>
      <c r="AS104" t="n">
        <v>0</v>
      </c>
      <c r="AT104" t="n">
        <v>0</v>
      </c>
      <c r="AU104" t="n">
        <v>0</v>
      </c>
      <c r="AV104" t="n">
        <v>0.2317762292303558</v>
      </c>
      <c r="AW104" t="n">
        <v>0.07375927524038053</v>
      </c>
    </row>
    <row r="105" spans="1:49">
      <c r="A105" t="n">
        <v>0</v>
      </c>
      <c r="B105" t="n">
        <v>-41.78</v>
      </c>
      <c r="C105" t="n">
        <v>16.9</v>
      </c>
      <c r="D105" t="n">
        <v>34</v>
      </c>
      <c r="E105" t="n">
        <v>750</v>
      </c>
      <c r="F105" t="n">
        <v>102</v>
      </c>
      <c r="G105" t="n">
        <v>0</v>
      </c>
      <c r="H105" t="n">
        <v>0</v>
      </c>
      <c r="I105" t="n">
        <v>-0</v>
      </c>
      <c r="J105" t="n">
        <v>0</v>
      </c>
      <c r="K105" t="n">
        <v>0</v>
      </c>
      <c r="L105" t="n">
        <v>-0.0333333333333338</v>
      </c>
      <c r="M105" t="n">
        <v>0</v>
      </c>
      <c r="N105" t="n">
        <v>90.05950297619047</v>
      </c>
      <c r="O105" t="n">
        <v>0</v>
      </c>
      <c r="P105" t="b">
        <v>1</v>
      </c>
      <c r="Q105" t="n">
        <v>0</v>
      </c>
      <c r="R105" t="b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b">
        <v>0</v>
      </c>
      <c r="Z105" t="n">
        <v>750</v>
      </c>
      <c r="AA105" t="b">
        <v>1</v>
      </c>
      <c r="AB105" t="n">
        <v>0</v>
      </c>
      <c r="AC105" t="n">
        <v>0</v>
      </c>
      <c r="AD105" t="b">
        <v>1</v>
      </c>
      <c r="AE105" t="n">
        <v>0</v>
      </c>
      <c r="AF105" t="n">
        <v>0</v>
      </c>
      <c r="AG105" t="n">
        <v>1</v>
      </c>
      <c r="AH105" t="n">
        <v>25.17368412499768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1.076874098436537</v>
      </c>
      <c r="AR105" t="n">
        <v>1</v>
      </c>
      <c r="AS105" t="n">
        <v>0</v>
      </c>
      <c r="AT105" t="n">
        <v>0</v>
      </c>
      <c r="AU105" t="n">
        <v>0</v>
      </c>
      <c r="AV105" t="n">
        <v>0.2317762292303558</v>
      </c>
      <c r="AW105" t="n">
        <v>0.07375927524038053</v>
      </c>
    </row>
    <row r="106" spans="1:49">
      <c r="A106" t="n">
        <v>0</v>
      </c>
      <c r="B106" t="n">
        <v>-41.64</v>
      </c>
      <c r="C106" t="n">
        <v>17.6</v>
      </c>
      <c r="D106" t="n">
        <v>34</v>
      </c>
      <c r="E106" t="n">
        <v>750</v>
      </c>
      <c r="F106" t="n">
        <v>103</v>
      </c>
      <c r="G106" t="n">
        <v>0</v>
      </c>
      <c r="H106" t="n">
        <v>0</v>
      </c>
      <c r="I106" t="n">
        <v>-0</v>
      </c>
      <c r="J106" t="n">
        <v>0</v>
      </c>
      <c r="K106" t="n">
        <v>0</v>
      </c>
      <c r="L106" t="n">
        <v>-0.0333333333333338</v>
      </c>
      <c r="M106" t="n">
        <v>0</v>
      </c>
      <c r="N106" t="n">
        <v>90.04295138888888</v>
      </c>
      <c r="O106" t="n">
        <v>0</v>
      </c>
      <c r="P106" t="b">
        <v>1</v>
      </c>
      <c r="Q106" t="n">
        <v>0</v>
      </c>
      <c r="R106" t="b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b">
        <v>0</v>
      </c>
      <c r="Z106" t="n">
        <v>750</v>
      </c>
      <c r="AA106" t="b">
        <v>1</v>
      </c>
      <c r="AB106" t="n">
        <v>0</v>
      </c>
      <c r="AC106" t="n">
        <v>0</v>
      </c>
      <c r="AD106" t="b">
        <v>1</v>
      </c>
      <c r="AE106" t="n">
        <v>0</v>
      </c>
      <c r="AF106" t="n">
        <v>0</v>
      </c>
      <c r="AG106" t="n">
        <v>1</v>
      </c>
      <c r="AH106" t="n">
        <v>25.17368412499768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1.076874098436537</v>
      </c>
      <c r="AR106" t="n">
        <v>1</v>
      </c>
      <c r="AS106" t="n">
        <v>0</v>
      </c>
      <c r="AT106" t="n">
        <v>0</v>
      </c>
      <c r="AU106" t="n">
        <v>0</v>
      </c>
      <c r="AV106" t="n">
        <v>0.2317762292303558</v>
      </c>
      <c r="AW106" t="n">
        <v>0.07375927524038053</v>
      </c>
    </row>
    <row r="107" spans="1:49">
      <c r="A107" t="n">
        <v>0</v>
      </c>
      <c r="B107" t="n">
        <v>-37.961</v>
      </c>
      <c r="C107" t="n">
        <v>17.3</v>
      </c>
      <c r="D107" t="n">
        <v>34</v>
      </c>
      <c r="E107" t="n">
        <v>750</v>
      </c>
      <c r="F107" t="n">
        <v>104</v>
      </c>
      <c r="G107" t="n">
        <v>0</v>
      </c>
      <c r="H107" t="n">
        <v>0</v>
      </c>
      <c r="I107" t="n">
        <v>-0</v>
      </c>
      <c r="J107" t="n">
        <v>0</v>
      </c>
      <c r="K107" t="n">
        <v>0</v>
      </c>
      <c r="L107" t="n">
        <v>0.1541666666666662</v>
      </c>
      <c r="M107" t="n">
        <v>0</v>
      </c>
      <c r="N107" t="n">
        <v>90.02715753968253</v>
      </c>
      <c r="O107" t="n">
        <v>0</v>
      </c>
      <c r="P107" t="b">
        <v>1</v>
      </c>
      <c r="Q107" t="n">
        <v>0</v>
      </c>
      <c r="R107" t="b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b">
        <v>0</v>
      </c>
      <c r="Z107" t="n">
        <v>750</v>
      </c>
      <c r="AA107" t="b">
        <v>1</v>
      </c>
      <c r="AB107" t="n">
        <v>0</v>
      </c>
      <c r="AC107" t="n">
        <v>0</v>
      </c>
      <c r="AD107" t="b">
        <v>1</v>
      </c>
      <c r="AE107" t="n">
        <v>0</v>
      </c>
      <c r="AF107" t="n">
        <v>0</v>
      </c>
      <c r="AG107" t="n">
        <v>1</v>
      </c>
      <c r="AH107" t="n">
        <v>25.17368412499768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1.076874098436537</v>
      </c>
      <c r="AR107" t="n">
        <v>1</v>
      </c>
      <c r="AS107" t="n">
        <v>0</v>
      </c>
      <c r="AT107" t="n">
        <v>0</v>
      </c>
      <c r="AU107" t="n">
        <v>0</v>
      </c>
      <c r="AV107" t="n">
        <v>0.2317762292303558</v>
      </c>
      <c r="AW107" t="n">
        <v>0.07375927524038053</v>
      </c>
    </row>
    <row r="108" spans="1:49">
      <c r="A108" t="n">
        <v>0</v>
      </c>
      <c r="B108" t="n">
        <v>-37.995</v>
      </c>
      <c r="C108" t="n">
        <v>17.6</v>
      </c>
      <c r="D108" t="n">
        <v>34</v>
      </c>
      <c r="E108" t="n">
        <v>750</v>
      </c>
      <c r="F108" t="n">
        <v>105</v>
      </c>
      <c r="G108" t="n">
        <v>0</v>
      </c>
      <c r="H108" t="n">
        <v>0</v>
      </c>
      <c r="I108" t="n">
        <v>-0</v>
      </c>
      <c r="J108" t="n">
        <v>0</v>
      </c>
      <c r="K108" t="n">
        <v>0</v>
      </c>
      <c r="L108" t="n">
        <v>0.1541666666666662</v>
      </c>
      <c r="M108" t="n">
        <v>0</v>
      </c>
      <c r="N108" t="n">
        <v>90.0120869047619</v>
      </c>
      <c r="O108" t="n">
        <v>0</v>
      </c>
      <c r="P108" t="b">
        <v>1</v>
      </c>
      <c r="Q108" t="n">
        <v>0</v>
      </c>
      <c r="R108" t="b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b">
        <v>0</v>
      </c>
      <c r="Z108" t="n">
        <v>750</v>
      </c>
      <c r="AA108" t="b">
        <v>1</v>
      </c>
      <c r="AB108" t="n">
        <v>0</v>
      </c>
      <c r="AC108" t="n">
        <v>0</v>
      </c>
      <c r="AD108" t="b">
        <v>1</v>
      </c>
      <c r="AE108" t="n">
        <v>0</v>
      </c>
      <c r="AF108" t="n">
        <v>0</v>
      </c>
      <c r="AG108" t="n">
        <v>1</v>
      </c>
      <c r="AH108" t="n">
        <v>25.17368412499768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1.076874098436537</v>
      </c>
      <c r="AR108" t="n">
        <v>1</v>
      </c>
      <c r="AS108" t="n">
        <v>0</v>
      </c>
      <c r="AT108" t="n">
        <v>0</v>
      </c>
      <c r="AU108" t="n">
        <v>0</v>
      </c>
      <c r="AV108" t="n">
        <v>0.2317762292303558</v>
      </c>
      <c r="AW108" t="n">
        <v>0.07375927524038053</v>
      </c>
    </row>
    <row r="109" spans="1:49">
      <c r="A109" t="n">
        <v>0</v>
      </c>
      <c r="B109" t="n">
        <v>-38.017</v>
      </c>
      <c r="C109" t="n">
        <v>17.3</v>
      </c>
      <c r="D109" t="n">
        <v>34</v>
      </c>
      <c r="E109" t="n">
        <v>750</v>
      </c>
      <c r="F109" t="n">
        <v>106</v>
      </c>
      <c r="G109" t="n">
        <v>0</v>
      </c>
      <c r="H109" t="n">
        <v>0</v>
      </c>
      <c r="I109" t="n">
        <v>-0</v>
      </c>
      <c r="J109" t="n">
        <v>0</v>
      </c>
      <c r="K109" t="n">
        <v>0</v>
      </c>
      <c r="L109" t="n">
        <v>0.1541666666666662</v>
      </c>
      <c r="M109" t="n">
        <v>0</v>
      </c>
      <c r="N109" t="n">
        <v>89.99700515873016</v>
      </c>
      <c r="O109" t="n">
        <v>0</v>
      </c>
      <c r="P109" t="b">
        <v>1</v>
      </c>
      <c r="Q109" t="n">
        <v>0</v>
      </c>
      <c r="R109" t="b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b">
        <v>0</v>
      </c>
      <c r="Z109" t="n">
        <v>750</v>
      </c>
      <c r="AA109" t="b">
        <v>1</v>
      </c>
      <c r="AB109" t="n">
        <v>0</v>
      </c>
      <c r="AC109" t="n">
        <v>0</v>
      </c>
      <c r="AD109" t="b">
        <v>1</v>
      </c>
      <c r="AE109" t="n">
        <v>0</v>
      </c>
      <c r="AF109" t="n">
        <v>0</v>
      </c>
      <c r="AG109" t="n">
        <v>1</v>
      </c>
      <c r="AH109" t="n">
        <v>25.17368412499768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1.076874098436537</v>
      </c>
      <c r="AR109" t="n">
        <v>1</v>
      </c>
      <c r="AS109" t="n">
        <v>0</v>
      </c>
      <c r="AT109" t="n">
        <v>0</v>
      </c>
      <c r="AU109" t="n">
        <v>0</v>
      </c>
      <c r="AV109" t="n">
        <v>0.2317762292303558</v>
      </c>
      <c r="AW109" t="n">
        <v>0.07375927524038053</v>
      </c>
    </row>
    <row r="110" spans="1:49">
      <c r="A110" t="n">
        <v>0</v>
      </c>
      <c r="B110" t="n">
        <v>-38.264</v>
      </c>
      <c r="C110" t="n">
        <v>17.3</v>
      </c>
      <c r="D110" t="n">
        <v>34</v>
      </c>
      <c r="E110" t="n">
        <v>750</v>
      </c>
      <c r="F110" t="n">
        <v>107</v>
      </c>
      <c r="G110" t="n">
        <v>0</v>
      </c>
      <c r="H110" t="n">
        <v>0</v>
      </c>
      <c r="I110" t="n">
        <v>-0</v>
      </c>
      <c r="J110" t="n">
        <v>0</v>
      </c>
      <c r="K110" t="n">
        <v>0</v>
      </c>
      <c r="L110" t="n">
        <v>0.1541666666666662</v>
      </c>
      <c r="M110" t="n">
        <v>0</v>
      </c>
      <c r="N110" t="n">
        <v>89.98187003968255</v>
      </c>
      <c r="O110" t="n">
        <v>0</v>
      </c>
      <c r="P110" t="b">
        <v>1</v>
      </c>
      <c r="Q110" t="n">
        <v>0</v>
      </c>
      <c r="R110" t="b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b">
        <v>0</v>
      </c>
      <c r="Z110" t="n">
        <v>750</v>
      </c>
      <c r="AA110" t="b">
        <v>1</v>
      </c>
      <c r="AB110" t="n">
        <v>0</v>
      </c>
      <c r="AC110" t="n">
        <v>0</v>
      </c>
      <c r="AD110" t="b">
        <v>1</v>
      </c>
      <c r="AE110" t="n">
        <v>0</v>
      </c>
      <c r="AF110" t="n">
        <v>0</v>
      </c>
      <c r="AG110" t="n">
        <v>1</v>
      </c>
      <c r="AH110" t="n">
        <v>25.17368412499768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1.076874098436537</v>
      </c>
      <c r="AR110" t="n">
        <v>1</v>
      </c>
      <c r="AS110" t="n">
        <v>0</v>
      </c>
      <c r="AT110" t="n">
        <v>0</v>
      </c>
      <c r="AU110" t="n">
        <v>0</v>
      </c>
      <c r="AV110" t="n">
        <v>0.2317762292303558</v>
      </c>
      <c r="AW110" t="n">
        <v>0.07375927524038053</v>
      </c>
    </row>
    <row r="111" spans="1:49">
      <c r="A111" t="n">
        <v>0</v>
      </c>
      <c r="B111" t="n">
        <v>-37.876</v>
      </c>
      <c r="C111" t="n">
        <v>17.3</v>
      </c>
      <c r="D111" t="n">
        <v>35</v>
      </c>
      <c r="E111" t="n">
        <v>750</v>
      </c>
      <c r="F111" t="n">
        <v>108</v>
      </c>
      <c r="G111" t="n">
        <v>0</v>
      </c>
      <c r="H111" t="n">
        <v>0</v>
      </c>
      <c r="I111" t="n">
        <v>-0</v>
      </c>
      <c r="J111" t="n">
        <v>0</v>
      </c>
      <c r="K111" t="n">
        <v>0</v>
      </c>
      <c r="L111" t="n">
        <v>0.1541666666666662</v>
      </c>
      <c r="M111" t="n">
        <v>0</v>
      </c>
      <c r="N111" t="n">
        <v>89.9667628968254</v>
      </c>
      <c r="O111" t="n">
        <v>0</v>
      </c>
      <c r="P111" t="b">
        <v>1</v>
      </c>
      <c r="Q111" t="n">
        <v>0</v>
      </c>
      <c r="R111" t="b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b">
        <v>0</v>
      </c>
      <c r="Z111" t="n">
        <v>750</v>
      </c>
      <c r="AA111" t="b">
        <v>1</v>
      </c>
      <c r="AB111" t="n">
        <v>0</v>
      </c>
      <c r="AC111" t="n">
        <v>0</v>
      </c>
      <c r="AD111" t="b">
        <v>1</v>
      </c>
      <c r="AE111" t="n">
        <v>0</v>
      </c>
      <c r="AF111" t="n">
        <v>0</v>
      </c>
      <c r="AG111" t="n">
        <v>1</v>
      </c>
      <c r="AH111" t="n">
        <v>25.17368412499768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1.08081861889536</v>
      </c>
      <c r="AR111" t="n">
        <v>1</v>
      </c>
      <c r="AS111" t="n">
        <v>0</v>
      </c>
      <c r="AT111" t="n">
        <v>0</v>
      </c>
      <c r="AU111" t="n">
        <v>0</v>
      </c>
      <c r="AV111" t="n">
        <v>0.2309715783906568</v>
      </c>
      <c r="AW111" t="n">
        <v>0.07350320729521273</v>
      </c>
    </row>
    <row r="112" spans="1:49">
      <c r="A112" t="n">
        <v>0</v>
      </c>
      <c r="B112" t="n">
        <v>-38.129</v>
      </c>
      <c r="C112" t="n">
        <v>17.6</v>
      </c>
      <c r="D112" t="n">
        <v>35</v>
      </c>
      <c r="E112" t="n">
        <v>750</v>
      </c>
      <c r="F112" t="n">
        <v>109</v>
      </c>
      <c r="G112" t="n">
        <v>0</v>
      </c>
      <c r="H112" t="n">
        <v>0</v>
      </c>
      <c r="I112" t="n">
        <v>-0</v>
      </c>
      <c r="J112" t="n">
        <v>0</v>
      </c>
      <c r="K112" t="n">
        <v>0</v>
      </c>
      <c r="L112" t="n">
        <v>0.1541666666666662</v>
      </c>
      <c r="M112" t="n">
        <v>0</v>
      </c>
      <c r="N112" t="n">
        <v>89.95168253968254</v>
      </c>
      <c r="O112" t="n">
        <v>0</v>
      </c>
      <c r="P112" t="b">
        <v>1</v>
      </c>
      <c r="Q112" t="n">
        <v>0</v>
      </c>
      <c r="R112" t="b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b">
        <v>0</v>
      </c>
      <c r="Z112" t="n">
        <v>750</v>
      </c>
      <c r="AA112" t="b">
        <v>1</v>
      </c>
      <c r="AB112" t="n">
        <v>0</v>
      </c>
      <c r="AC112" t="n">
        <v>0</v>
      </c>
      <c r="AD112" t="b">
        <v>1</v>
      </c>
      <c r="AE112" t="n">
        <v>0</v>
      </c>
      <c r="AF112" t="n">
        <v>0</v>
      </c>
      <c r="AG112" t="n">
        <v>1</v>
      </c>
      <c r="AH112" t="n">
        <v>25.17368412499768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1.08081861889536</v>
      </c>
      <c r="AR112" t="n">
        <v>1</v>
      </c>
      <c r="AS112" t="n">
        <v>0</v>
      </c>
      <c r="AT112" t="n">
        <v>0</v>
      </c>
      <c r="AU112" t="n">
        <v>0</v>
      </c>
      <c r="AV112" t="n">
        <v>0.2309715783906568</v>
      </c>
      <c r="AW112" t="n">
        <v>0.07350320729521273</v>
      </c>
    </row>
    <row r="113" spans="1:49">
      <c r="A113" t="n">
        <v>0</v>
      </c>
      <c r="B113" t="n">
        <v>-38.753</v>
      </c>
      <c r="C113" t="n">
        <v>17.6</v>
      </c>
      <c r="D113" t="n">
        <v>35</v>
      </c>
      <c r="E113" t="n">
        <v>750</v>
      </c>
      <c r="F113" t="n">
        <v>110</v>
      </c>
      <c r="G113" t="n">
        <v>0</v>
      </c>
      <c r="H113" t="n">
        <v>0</v>
      </c>
      <c r="I113" t="n">
        <v>-0</v>
      </c>
      <c r="J113" t="n">
        <v>0</v>
      </c>
      <c r="K113" t="n">
        <v>0</v>
      </c>
      <c r="L113" t="n">
        <v>0.1541666666666662</v>
      </c>
      <c r="M113" t="n">
        <v>0</v>
      </c>
      <c r="N113" t="n">
        <v>89.93642817460317</v>
      </c>
      <c r="O113" t="n">
        <v>0</v>
      </c>
      <c r="P113" t="b">
        <v>1</v>
      </c>
      <c r="Q113" t="n">
        <v>0</v>
      </c>
      <c r="R113" t="b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b">
        <v>0</v>
      </c>
      <c r="Z113" t="n">
        <v>750</v>
      </c>
      <c r="AA113" t="b">
        <v>1</v>
      </c>
      <c r="AB113" t="n">
        <v>0</v>
      </c>
      <c r="AC113" t="n">
        <v>0</v>
      </c>
      <c r="AD113" t="b">
        <v>1</v>
      </c>
      <c r="AE113" t="n">
        <v>0</v>
      </c>
      <c r="AF113" t="n">
        <v>0</v>
      </c>
      <c r="AG113" t="n">
        <v>1</v>
      </c>
      <c r="AH113" t="n">
        <v>25.17368412499768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1.08081861889536</v>
      </c>
      <c r="AR113" t="n">
        <v>1</v>
      </c>
      <c r="AS113" t="n">
        <v>0</v>
      </c>
      <c r="AT113" t="n">
        <v>0</v>
      </c>
      <c r="AU113" t="n">
        <v>0</v>
      </c>
      <c r="AV113" t="n">
        <v>0.2309715783906568</v>
      </c>
      <c r="AW113" t="n">
        <v>0.07350320729521273</v>
      </c>
    </row>
    <row r="114" spans="1:49">
      <c r="A114" t="n">
        <v>0</v>
      </c>
      <c r="B114" t="n">
        <v>-38.678</v>
      </c>
      <c r="C114" t="n">
        <v>17.6</v>
      </c>
      <c r="D114" t="n">
        <v>35</v>
      </c>
      <c r="E114" t="n">
        <v>750</v>
      </c>
      <c r="F114" t="n">
        <v>111</v>
      </c>
      <c r="G114" t="n">
        <v>0</v>
      </c>
      <c r="H114" t="n">
        <v>0</v>
      </c>
      <c r="I114" t="n">
        <v>-0</v>
      </c>
      <c r="J114" t="n">
        <v>0</v>
      </c>
      <c r="K114" t="n">
        <v>0</v>
      </c>
      <c r="L114" t="n">
        <v>0.1541666666666662</v>
      </c>
      <c r="M114" t="n">
        <v>0</v>
      </c>
      <c r="N114" t="n">
        <v>89.92106488095237</v>
      </c>
      <c r="O114" t="n">
        <v>0</v>
      </c>
      <c r="P114" t="b">
        <v>1</v>
      </c>
      <c r="Q114" t="n">
        <v>0</v>
      </c>
      <c r="R114" t="b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b">
        <v>0</v>
      </c>
      <c r="Z114" t="n">
        <v>750</v>
      </c>
      <c r="AA114" t="b">
        <v>1</v>
      </c>
      <c r="AB114" t="n">
        <v>0</v>
      </c>
      <c r="AC114" t="n">
        <v>0</v>
      </c>
      <c r="AD114" t="b">
        <v>1</v>
      </c>
      <c r="AE114" t="n">
        <v>0</v>
      </c>
      <c r="AF114" t="n">
        <v>0</v>
      </c>
      <c r="AG114" t="n">
        <v>1</v>
      </c>
      <c r="AH114" t="n">
        <v>25.17368412499768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1.08081861889536</v>
      </c>
      <c r="AR114" t="n">
        <v>1</v>
      </c>
      <c r="AS114" t="n">
        <v>0</v>
      </c>
      <c r="AT114" t="n">
        <v>0</v>
      </c>
      <c r="AU114" t="n">
        <v>0</v>
      </c>
      <c r="AV114" t="n">
        <v>0.2309715783906568</v>
      </c>
      <c r="AW114" t="n">
        <v>0.07350320729521273</v>
      </c>
    </row>
    <row r="115" spans="1:49">
      <c r="A115" t="n">
        <v>0</v>
      </c>
      <c r="B115" t="n">
        <v>-38.629</v>
      </c>
      <c r="C115" t="n">
        <v>17.6</v>
      </c>
      <c r="D115" t="n">
        <v>35</v>
      </c>
      <c r="E115" t="n">
        <v>750</v>
      </c>
      <c r="F115" t="n">
        <v>112</v>
      </c>
      <c r="G115" t="n">
        <v>0</v>
      </c>
      <c r="H115" t="n">
        <v>0</v>
      </c>
      <c r="I115" t="n">
        <v>-0</v>
      </c>
      <c r="J115" t="n">
        <v>0</v>
      </c>
      <c r="K115" t="n">
        <v>0</v>
      </c>
      <c r="L115" t="n">
        <v>-0.0333333333333338</v>
      </c>
      <c r="M115" t="n">
        <v>0</v>
      </c>
      <c r="N115" t="n">
        <v>89.90572619047619</v>
      </c>
      <c r="O115" t="n">
        <v>0</v>
      </c>
      <c r="P115" t="b">
        <v>1</v>
      </c>
      <c r="Q115" t="n">
        <v>0</v>
      </c>
      <c r="R115" t="b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b">
        <v>0</v>
      </c>
      <c r="Z115" t="n">
        <v>750</v>
      </c>
      <c r="AA115" t="b">
        <v>1</v>
      </c>
      <c r="AB115" t="n">
        <v>0</v>
      </c>
      <c r="AC115" t="n">
        <v>0</v>
      </c>
      <c r="AD115" t="b">
        <v>1</v>
      </c>
      <c r="AE115" t="n">
        <v>0</v>
      </c>
      <c r="AF115" t="n">
        <v>0</v>
      </c>
      <c r="AG115" t="n">
        <v>1</v>
      </c>
      <c r="AH115" t="n">
        <v>25.17368412499768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1.08081861889536</v>
      </c>
      <c r="AR115" t="n">
        <v>1</v>
      </c>
      <c r="AS115" t="n">
        <v>0</v>
      </c>
      <c r="AT115" t="n">
        <v>0</v>
      </c>
      <c r="AU115" t="n">
        <v>0</v>
      </c>
      <c r="AV115" t="n">
        <v>0.2309715783906568</v>
      </c>
      <c r="AW115" t="n">
        <v>0.07350320729521273</v>
      </c>
    </row>
    <row r="116" spans="1:49">
      <c r="A116" t="n">
        <v>0</v>
      </c>
      <c r="B116" t="n">
        <v>-38.588</v>
      </c>
      <c r="C116" t="n">
        <v>17.6</v>
      </c>
      <c r="D116" t="n">
        <v>35</v>
      </c>
      <c r="E116" t="n">
        <v>750</v>
      </c>
      <c r="F116" t="n">
        <v>113</v>
      </c>
      <c r="G116" t="n">
        <v>0</v>
      </c>
      <c r="H116" t="n">
        <v>0</v>
      </c>
      <c r="I116" t="n">
        <v>-0</v>
      </c>
      <c r="J116" t="n">
        <v>0</v>
      </c>
      <c r="K116" t="n">
        <v>0</v>
      </c>
      <c r="L116" t="n">
        <v>-0.0333333333333338</v>
      </c>
      <c r="M116" t="n">
        <v>0</v>
      </c>
      <c r="N116" t="n">
        <v>89.89040535714285</v>
      </c>
      <c r="O116" t="n">
        <v>0</v>
      </c>
      <c r="P116" t="b">
        <v>1</v>
      </c>
      <c r="Q116" t="n">
        <v>0</v>
      </c>
      <c r="R116" t="b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b">
        <v>0</v>
      </c>
      <c r="Z116" t="n">
        <v>750</v>
      </c>
      <c r="AA116" t="b">
        <v>1</v>
      </c>
      <c r="AB116" t="n">
        <v>0</v>
      </c>
      <c r="AC116" t="n">
        <v>0</v>
      </c>
      <c r="AD116" t="b">
        <v>1</v>
      </c>
      <c r="AE116" t="n">
        <v>0</v>
      </c>
      <c r="AF116" t="n">
        <v>0</v>
      </c>
      <c r="AG116" t="n">
        <v>1</v>
      </c>
      <c r="AH116" t="n">
        <v>25.17368412499768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1.08081861889536</v>
      </c>
      <c r="AR116" t="n">
        <v>1</v>
      </c>
      <c r="AS116" t="n">
        <v>0</v>
      </c>
      <c r="AT116" t="n">
        <v>0</v>
      </c>
      <c r="AU116" t="n">
        <v>0</v>
      </c>
      <c r="AV116" t="n">
        <v>0.2309715783906568</v>
      </c>
      <c r="AW116" t="n">
        <v>0.07350320729521273</v>
      </c>
    </row>
    <row r="117" spans="1:49">
      <c r="A117" t="n">
        <v>0</v>
      </c>
      <c r="B117" t="n">
        <v>-38.59</v>
      </c>
      <c r="C117" t="n">
        <v>17.6</v>
      </c>
      <c r="D117" t="n">
        <v>35</v>
      </c>
      <c r="E117" t="n">
        <v>750</v>
      </c>
      <c r="F117" t="n">
        <v>114</v>
      </c>
      <c r="G117" t="n">
        <v>0</v>
      </c>
      <c r="H117" t="n">
        <v>0</v>
      </c>
      <c r="I117" t="n">
        <v>-0</v>
      </c>
      <c r="J117" t="n">
        <v>0</v>
      </c>
      <c r="K117" t="n">
        <v>0</v>
      </c>
      <c r="L117" t="n">
        <v>-0.0333333333333338</v>
      </c>
      <c r="M117" t="n">
        <v>0</v>
      </c>
      <c r="N117" t="n">
        <v>89.87509226190475</v>
      </c>
      <c r="O117" t="n">
        <v>0</v>
      </c>
      <c r="P117" t="b">
        <v>1</v>
      </c>
      <c r="Q117" t="n">
        <v>0</v>
      </c>
      <c r="R117" t="b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b">
        <v>0</v>
      </c>
      <c r="Z117" t="n">
        <v>750</v>
      </c>
      <c r="AA117" t="b">
        <v>1</v>
      </c>
      <c r="AB117" t="n">
        <v>0</v>
      </c>
      <c r="AC117" t="n">
        <v>0</v>
      </c>
      <c r="AD117" t="b">
        <v>1</v>
      </c>
      <c r="AE117" t="n">
        <v>0</v>
      </c>
      <c r="AF117" t="n">
        <v>0</v>
      </c>
      <c r="AG117" t="n">
        <v>1</v>
      </c>
      <c r="AH117" t="n">
        <v>25.17368412499768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1.08081861889536</v>
      </c>
      <c r="AR117" t="n">
        <v>1</v>
      </c>
      <c r="AS117" t="n">
        <v>0</v>
      </c>
      <c r="AT117" t="n">
        <v>0</v>
      </c>
      <c r="AU117" t="n">
        <v>0</v>
      </c>
      <c r="AV117" t="n">
        <v>0.2309715783906568</v>
      </c>
      <c r="AW117" t="n">
        <v>0.07350320729521273</v>
      </c>
    </row>
    <row r="118" spans="1:49">
      <c r="A118" t="n">
        <v>0</v>
      </c>
      <c r="B118" t="n">
        <v>-38.739</v>
      </c>
      <c r="C118" t="n">
        <v>17.6</v>
      </c>
      <c r="D118" t="n">
        <v>35</v>
      </c>
      <c r="E118" t="n">
        <v>750</v>
      </c>
      <c r="F118" t="n">
        <v>115</v>
      </c>
      <c r="G118" t="n">
        <v>0</v>
      </c>
      <c r="H118" t="n">
        <v>0</v>
      </c>
      <c r="I118" t="n">
        <v>-0</v>
      </c>
      <c r="J118" t="n">
        <v>0</v>
      </c>
      <c r="K118" t="n">
        <v>0</v>
      </c>
      <c r="L118" t="n">
        <v>-0.0333333333333338</v>
      </c>
      <c r="M118" t="n">
        <v>0</v>
      </c>
      <c r="N118" t="n">
        <v>89.85974920634919</v>
      </c>
      <c r="O118" t="n">
        <v>0</v>
      </c>
      <c r="P118" t="b">
        <v>1</v>
      </c>
      <c r="Q118" t="n">
        <v>0</v>
      </c>
      <c r="R118" t="b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b">
        <v>0</v>
      </c>
      <c r="Z118" t="n">
        <v>750</v>
      </c>
      <c r="AA118" t="b">
        <v>1</v>
      </c>
      <c r="AB118" t="n">
        <v>0</v>
      </c>
      <c r="AC118" t="n">
        <v>0</v>
      </c>
      <c r="AD118" t="b">
        <v>1</v>
      </c>
      <c r="AE118" t="n">
        <v>0</v>
      </c>
      <c r="AF118" t="n">
        <v>0</v>
      </c>
      <c r="AG118" t="n">
        <v>1</v>
      </c>
      <c r="AH118" t="n">
        <v>25.17368412499768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1.08081861889536</v>
      </c>
      <c r="AR118" t="n">
        <v>1</v>
      </c>
      <c r="AS118" t="n">
        <v>0</v>
      </c>
      <c r="AT118" t="n">
        <v>0</v>
      </c>
      <c r="AU118" t="n">
        <v>0</v>
      </c>
      <c r="AV118" t="n">
        <v>0.2309715783906568</v>
      </c>
      <c r="AW118" t="n">
        <v>0.07350320729521273</v>
      </c>
    </row>
    <row r="119" spans="1:49">
      <c r="A119" t="n">
        <v>0</v>
      </c>
      <c r="B119" t="n">
        <v>-38.539</v>
      </c>
      <c r="C119" t="n">
        <v>17.6</v>
      </c>
      <c r="D119" t="n">
        <v>35</v>
      </c>
      <c r="E119" t="n">
        <v>750</v>
      </c>
      <c r="F119" t="n">
        <v>116</v>
      </c>
      <c r="G119" t="n">
        <v>0</v>
      </c>
      <c r="H119" t="n">
        <v>0</v>
      </c>
      <c r="I119" t="n">
        <v>-0</v>
      </c>
      <c r="J119" t="n">
        <v>0</v>
      </c>
      <c r="K119" t="n">
        <v>0</v>
      </c>
      <c r="L119" t="n">
        <v>0.004166666666666735</v>
      </c>
      <c r="M119" t="n">
        <v>0</v>
      </c>
      <c r="N119" t="n">
        <v>89.84441626984126</v>
      </c>
      <c r="O119" t="n">
        <v>0</v>
      </c>
      <c r="P119" t="b">
        <v>1</v>
      </c>
      <c r="Q119" t="n">
        <v>0</v>
      </c>
      <c r="R119" t="b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b">
        <v>0</v>
      </c>
      <c r="Z119" t="n">
        <v>750</v>
      </c>
      <c r="AA119" t="b">
        <v>1</v>
      </c>
      <c r="AB119" t="n">
        <v>0</v>
      </c>
      <c r="AC119" t="n">
        <v>0</v>
      </c>
      <c r="AD119" t="b">
        <v>1</v>
      </c>
      <c r="AE119" t="n">
        <v>0</v>
      </c>
      <c r="AF119" t="n">
        <v>0</v>
      </c>
      <c r="AG119" t="n">
        <v>1</v>
      </c>
      <c r="AH119" t="n">
        <v>25.17368412499768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1.08081861889536</v>
      </c>
      <c r="AR119" t="n">
        <v>1</v>
      </c>
      <c r="AS119" t="n">
        <v>0</v>
      </c>
      <c r="AT119" t="n">
        <v>0</v>
      </c>
      <c r="AU119" t="n">
        <v>0</v>
      </c>
      <c r="AV119" t="n">
        <v>0.2309715783906568</v>
      </c>
      <c r="AW119" t="n">
        <v>0.07350320729521273</v>
      </c>
    </row>
    <row r="120" spans="1:49">
      <c r="A120" t="n">
        <v>0</v>
      </c>
      <c r="B120" t="n">
        <v>-38.511</v>
      </c>
      <c r="C120" t="n">
        <v>17.6</v>
      </c>
      <c r="D120" t="n">
        <v>35</v>
      </c>
      <c r="E120" t="n">
        <v>750</v>
      </c>
      <c r="F120" t="n">
        <v>117</v>
      </c>
      <c r="G120" t="n">
        <v>0</v>
      </c>
      <c r="H120" t="n">
        <v>0</v>
      </c>
      <c r="I120" t="n">
        <v>-0</v>
      </c>
      <c r="J120" t="n">
        <v>0</v>
      </c>
      <c r="K120" t="n">
        <v>0</v>
      </c>
      <c r="L120" t="n">
        <v>0.004166666666666735</v>
      </c>
      <c r="M120" t="n">
        <v>0</v>
      </c>
      <c r="N120" t="n">
        <v>89.82912857142857</v>
      </c>
      <c r="O120" t="n">
        <v>0</v>
      </c>
      <c r="P120" t="b">
        <v>1</v>
      </c>
      <c r="Q120" t="n">
        <v>0</v>
      </c>
      <c r="R120" t="b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b">
        <v>0</v>
      </c>
      <c r="Z120" t="n">
        <v>750</v>
      </c>
      <c r="AA120" t="b">
        <v>1</v>
      </c>
      <c r="AB120" t="n">
        <v>0</v>
      </c>
      <c r="AC120" t="n">
        <v>0</v>
      </c>
      <c r="AD120" t="b">
        <v>1</v>
      </c>
      <c r="AE120" t="n">
        <v>0</v>
      </c>
      <c r="AF120" t="n">
        <v>0</v>
      </c>
      <c r="AG120" t="n">
        <v>1</v>
      </c>
      <c r="AH120" t="n">
        <v>25.17368412499768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1.08081861889536</v>
      </c>
      <c r="AR120" t="n">
        <v>1</v>
      </c>
      <c r="AS120" t="n">
        <v>0</v>
      </c>
      <c r="AT120" t="n">
        <v>0</v>
      </c>
      <c r="AU120" t="n">
        <v>0</v>
      </c>
      <c r="AV120" t="n">
        <v>0.2309715783906568</v>
      </c>
      <c r="AW120" t="n">
        <v>0.07350320729521273</v>
      </c>
    </row>
    <row r="121" spans="1:49">
      <c r="A121" t="n">
        <v>0</v>
      </c>
      <c r="B121" t="n">
        <v>-38.599</v>
      </c>
      <c r="C121" t="n">
        <v>17.6</v>
      </c>
      <c r="D121" t="n">
        <v>35</v>
      </c>
      <c r="E121" t="n">
        <v>750</v>
      </c>
      <c r="F121" t="n">
        <v>118</v>
      </c>
      <c r="G121" t="n">
        <v>0</v>
      </c>
      <c r="H121" t="n">
        <v>0</v>
      </c>
      <c r="I121" t="n">
        <v>-0</v>
      </c>
      <c r="J121" t="n">
        <v>0</v>
      </c>
      <c r="K121" t="n">
        <v>0</v>
      </c>
      <c r="L121" t="n">
        <v>0.004166666666666735</v>
      </c>
      <c r="M121" t="n">
        <v>0</v>
      </c>
      <c r="N121" t="n">
        <v>89.81382896825397</v>
      </c>
      <c r="O121" t="n">
        <v>0</v>
      </c>
      <c r="P121" t="b">
        <v>1</v>
      </c>
      <c r="Q121" t="n">
        <v>0</v>
      </c>
      <c r="R121" t="b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b">
        <v>0</v>
      </c>
      <c r="Z121" t="n">
        <v>750</v>
      </c>
      <c r="AA121" t="b">
        <v>1</v>
      </c>
      <c r="AB121" t="n">
        <v>0</v>
      </c>
      <c r="AC121" t="n">
        <v>0</v>
      </c>
      <c r="AD121" t="b">
        <v>1</v>
      </c>
      <c r="AE121" t="n">
        <v>0</v>
      </c>
      <c r="AF121" t="n">
        <v>0</v>
      </c>
      <c r="AG121" t="n">
        <v>1</v>
      </c>
      <c r="AH121" t="n">
        <v>25.17368412499768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1.08081861889536</v>
      </c>
      <c r="AR121" t="n">
        <v>1</v>
      </c>
      <c r="AS121" t="n">
        <v>0</v>
      </c>
      <c r="AT121" t="n">
        <v>0</v>
      </c>
      <c r="AU121" t="n">
        <v>0</v>
      </c>
      <c r="AV121" t="n">
        <v>0.2309715783906568</v>
      </c>
      <c r="AW121" t="n">
        <v>0.07350320729521273</v>
      </c>
    </row>
    <row r="122" spans="1:49">
      <c r="A122" t="n">
        <v>0</v>
      </c>
      <c r="B122" t="n">
        <v>-38.677</v>
      </c>
      <c r="C122" t="n">
        <v>17.6</v>
      </c>
      <c r="D122" t="n">
        <v>35</v>
      </c>
      <c r="E122" t="n">
        <v>750</v>
      </c>
      <c r="F122" t="n">
        <v>119</v>
      </c>
      <c r="G122" t="n">
        <v>0</v>
      </c>
      <c r="H122" t="n">
        <v>0</v>
      </c>
      <c r="I122" t="n">
        <v>-0</v>
      </c>
      <c r="J122" t="n">
        <v>0</v>
      </c>
      <c r="K122" t="n">
        <v>0</v>
      </c>
      <c r="L122" t="n">
        <v>0.004166666666666735</v>
      </c>
      <c r="M122" t="n">
        <v>0</v>
      </c>
      <c r="N122" t="n">
        <v>89.79849642857143</v>
      </c>
      <c r="O122" t="n">
        <v>0</v>
      </c>
      <c r="P122" t="b">
        <v>1</v>
      </c>
      <c r="Q122" t="n">
        <v>0</v>
      </c>
      <c r="R122" t="b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b">
        <v>0</v>
      </c>
      <c r="Z122" t="n">
        <v>750</v>
      </c>
      <c r="AA122" t="b">
        <v>1</v>
      </c>
      <c r="AB122" t="n">
        <v>0</v>
      </c>
      <c r="AC122" t="n">
        <v>0</v>
      </c>
      <c r="AD122" t="b">
        <v>1</v>
      </c>
      <c r="AE122" t="n">
        <v>0</v>
      </c>
      <c r="AF122" t="n">
        <v>0</v>
      </c>
      <c r="AG122" t="n">
        <v>1</v>
      </c>
      <c r="AH122" t="n">
        <v>25.17368412499768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1.08081861889536</v>
      </c>
      <c r="AR122" t="n">
        <v>1</v>
      </c>
      <c r="AS122" t="n">
        <v>0</v>
      </c>
      <c r="AT122" t="n">
        <v>0</v>
      </c>
      <c r="AU122" t="n">
        <v>0</v>
      </c>
      <c r="AV122" t="n">
        <v>0.2309715783906568</v>
      </c>
      <c r="AW122" t="n">
        <v>0.07350320729521273</v>
      </c>
    </row>
    <row r="123" spans="1:49">
      <c r="A123" t="n">
        <v>-0.334</v>
      </c>
      <c r="B123" t="n">
        <v>-37.626</v>
      </c>
      <c r="C123" t="n">
        <v>17.3</v>
      </c>
      <c r="D123" t="n">
        <v>35</v>
      </c>
      <c r="E123" t="n">
        <v>750</v>
      </c>
      <c r="F123" t="n">
        <v>120</v>
      </c>
      <c r="G123" t="n">
        <v>0</v>
      </c>
      <c r="H123" t="n">
        <v>0</v>
      </c>
      <c r="I123" t="n">
        <v>0.006979104477611941</v>
      </c>
      <c r="J123" t="n">
        <v>0</v>
      </c>
      <c r="K123" t="n">
        <v>0</v>
      </c>
      <c r="L123" t="n">
        <v>3.05311331771918e-16</v>
      </c>
      <c r="M123" t="n">
        <v>0</v>
      </c>
      <c r="N123" t="n">
        <v>89.78335694444444</v>
      </c>
      <c r="O123" t="n">
        <v>0</v>
      </c>
      <c r="P123" t="b">
        <v>1</v>
      </c>
      <c r="Q123" t="n">
        <v>0</v>
      </c>
      <c r="R123" t="b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b">
        <v>0</v>
      </c>
      <c r="Z123" t="n">
        <v>750</v>
      </c>
      <c r="AA123" t="b">
        <v>1</v>
      </c>
      <c r="AB123" t="n">
        <v>0</v>
      </c>
      <c r="AC123" t="n">
        <v>0</v>
      </c>
      <c r="AD123" t="b">
        <v>1</v>
      </c>
      <c r="AE123" t="n">
        <v>0</v>
      </c>
      <c r="AF123" t="n">
        <v>0</v>
      </c>
      <c r="AG123" t="n">
        <v>1</v>
      </c>
      <c r="AH123" t="n">
        <v>25.17368412499768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0.006979104477611941</v>
      </c>
      <c r="AP123" t="n">
        <v>0</v>
      </c>
      <c r="AQ123" t="n">
        <v>0.1629667531217961</v>
      </c>
      <c r="AR123" t="n">
        <v>1</v>
      </c>
      <c r="AS123" t="n">
        <v>0</v>
      </c>
      <c r="AT123" t="n">
        <v>0</v>
      </c>
      <c r="AU123" t="n">
        <v>0</v>
      </c>
      <c r="AV123" t="n">
        <v>0.2309715783906568</v>
      </c>
      <c r="AW123" t="n">
        <v>0.07350320729521273</v>
      </c>
    </row>
    <row r="124" spans="1:49">
      <c r="A124" t="n">
        <v>0</v>
      </c>
      <c r="B124" t="n">
        <v>-38.15</v>
      </c>
      <c r="C124" t="n">
        <v>17.3</v>
      </c>
      <c r="D124" t="n">
        <v>35</v>
      </c>
      <c r="E124" t="n">
        <v>750</v>
      </c>
      <c r="F124" t="n">
        <v>121</v>
      </c>
      <c r="G124" t="n">
        <v>0</v>
      </c>
      <c r="H124" t="n">
        <v>0</v>
      </c>
      <c r="I124" t="n">
        <v>-0</v>
      </c>
      <c r="J124" t="n">
        <v>0</v>
      </c>
      <c r="K124" t="n">
        <v>0</v>
      </c>
      <c r="L124" t="n">
        <v>3.05311331771918e-16</v>
      </c>
      <c r="M124" t="n">
        <v>0</v>
      </c>
      <c r="N124" t="n">
        <v>89.76832202380952</v>
      </c>
      <c r="O124" t="n">
        <v>0</v>
      </c>
      <c r="P124" t="b">
        <v>1</v>
      </c>
      <c r="Q124" t="n">
        <v>0</v>
      </c>
      <c r="R124" t="b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b">
        <v>0</v>
      </c>
      <c r="Z124" t="n">
        <v>750</v>
      </c>
      <c r="AA124" t="b">
        <v>1</v>
      </c>
      <c r="AB124" t="n">
        <v>0</v>
      </c>
      <c r="AC124" t="n">
        <v>0</v>
      </c>
      <c r="AD124" t="b">
        <v>1</v>
      </c>
      <c r="AE124" t="n">
        <v>0</v>
      </c>
      <c r="AF124" t="n">
        <v>0</v>
      </c>
      <c r="AG124" t="n">
        <v>1</v>
      </c>
      <c r="AH124" t="n">
        <v>25.17368412499768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0.1629667531217961</v>
      </c>
      <c r="AR124" t="n">
        <v>1</v>
      </c>
      <c r="AS124" t="n">
        <v>0</v>
      </c>
      <c r="AT124" t="n">
        <v>0</v>
      </c>
      <c r="AU124" t="n">
        <v>0</v>
      </c>
      <c r="AV124" t="n">
        <v>0.2309715783906568</v>
      </c>
      <c r="AW124" t="n">
        <v>0.07350320729521273</v>
      </c>
    </row>
    <row r="125" spans="1:49">
      <c r="A125" t="n">
        <v>0</v>
      </c>
      <c r="B125" t="n">
        <v>-38.677</v>
      </c>
      <c r="C125" t="n">
        <v>17.3</v>
      </c>
      <c r="D125" t="n">
        <v>35</v>
      </c>
      <c r="E125" t="n">
        <v>750</v>
      </c>
      <c r="F125" t="n">
        <v>122</v>
      </c>
      <c r="G125" t="n">
        <v>0</v>
      </c>
      <c r="H125" t="n">
        <v>0</v>
      </c>
      <c r="I125" t="n">
        <v>-0</v>
      </c>
      <c r="J125" t="n">
        <v>0</v>
      </c>
      <c r="K125" t="n">
        <v>0</v>
      </c>
      <c r="L125" t="n">
        <v>3.05311331771918e-16</v>
      </c>
      <c r="M125" t="n">
        <v>0</v>
      </c>
      <c r="N125" t="n">
        <v>89.75307857142856</v>
      </c>
      <c r="O125" t="n">
        <v>0</v>
      </c>
      <c r="P125" t="b">
        <v>1</v>
      </c>
      <c r="Q125" t="n">
        <v>0</v>
      </c>
      <c r="R125" t="b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b">
        <v>0</v>
      </c>
      <c r="Z125" t="n">
        <v>750</v>
      </c>
      <c r="AA125" t="b">
        <v>1</v>
      </c>
      <c r="AB125" t="n">
        <v>0</v>
      </c>
      <c r="AC125" t="n">
        <v>0</v>
      </c>
      <c r="AD125" t="b">
        <v>1</v>
      </c>
      <c r="AE125" t="n">
        <v>0</v>
      </c>
      <c r="AF125" t="n">
        <v>0</v>
      </c>
      <c r="AG125" t="n">
        <v>1</v>
      </c>
      <c r="AH125" t="n">
        <v>25.17368412499768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0.1629667531217961</v>
      </c>
      <c r="AR125" t="n">
        <v>1</v>
      </c>
      <c r="AS125" t="n">
        <v>0</v>
      </c>
      <c r="AT125" t="n">
        <v>0</v>
      </c>
      <c r="AU125" t="n">
        <v>0</v>
      </c>
      <c r="AV125" t="n">
        <v>0.2309715783906568</v>
      </c>
      <c r="AW125" t="n">
        <v>0.07350320729521273</v>
      </c>
    </row>
    <row r="126" spans="1:49">
      <c r="A126" t="n">
        <v>0</v>
      </c>
      <c r="B126" t="n">
        <v>-38.703</v>
      </c>
      <c r="C126" t="n">
        <v>17.6</v>
      </c>
      <c r="D126" t="n">
        <v>35</v>
      </c>
      <c r="E126" t="n">
        <v>750</v>
      </c>
      <c r="F126" t="n">
        <v>123</v>
      </c>
      <c r="G126" t="n">
        <v>0</v>
      </c>
      <c r="H126" t="n">
        <v>0</v>
      </c>
      <c r="I126" t="n">
        <v>-0</v>
      </c>
      <c r="J126" t="n">
        <v>0</v>
      </c>
      <c r="K126" t="n">
        <v>0</v>
      </c>
      <c r="L126" t="n">
        <v>3.05311331771918e-16</v>
      </c>
      <c r="M126" t="n">
        <v>0</v>
      </c>
      <c r="N126" t="n">
        <v>89.73772539682538</v>
      </c>
      <c r="O126" t="n">
        <v>0</v>
      </c>
      <c r="P126" t="b">
        <v>1</v>
      </c>
      <c r="Q126" t="n">
        <v>0</v>
      </c>
      <c r="R126" t="b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b">
        <v>0</v>
      </c>
      <c r="Z126" t="n">
        <v>750</v>
      </c>
      <c r="AA126" t="b">
        <v>1</v>
      </c>
      <c r="AB126" t="n">
        <v>0</v>
      </c>
      <c r="AC126" t="n">
        <v>0</v>
      </c>
      <c r="AD126" t="b">
        <v>1</v>
      </c>
      <c r="AE126" t="n">
        <v>0</v>
      </c>
      <c r="AF126" t="n">
        <v>0</v>
      </c>
      <c r="AG126" t="n">
        <v>1</v>
      </c>
      <c r="AH126" t="n">
        <v>25.17368412499768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0.1629667531217961</v>
      </c>
      <c r="AR126" t="n">
        <v>1</v>
      </c>
      <c r="AS126" t="n">
        <v>0</v>
      </c>
      <c r="AT126" t="n">
        <v>0</v>
      </c>
      <c r="AU126" t="n">
        <v>0</v>
      </c>
      <c r="AV126" t="n">
        <v>0.2309715783906568</v>
      </c>
      <c r="AW126" t="n">
        <v>0.07350320729521273</v>
      </c>
    </row>
    <row r="127" spans="1:49">
      <c r="A127" t="n">
        <v>0</v>
      </c>
      <c r="B127" t="n">
        <v>-38.606</v>
      </c>
      <c r="C127" t="n">
        <v>17.6</v>
      </c>
      <c r="D127" t="n">
        <v>35</v>
      </c>
      <c r="E127" t="n">
        <v>750</v>
      </c>
      <c r="F127" t="n">
        <v>124</v>
      </c>
      <c r="G127" t="n">
        <v>0</v>
      </c>
      <c r="H127" t="n">
        <v>0</v>
      </c>
      <c r="I127" t="n">
        <v>-0</v>
      </c>
      <c r="J127" t="n">
        <v>0</v>
      </c>
      <c r="K127" t="n">
        <v>0</v>
      </c>
      <c r="L127" t="n">
        <v>3.05311331771918e-16</v>
      </c>
      <c r="M127" t="n">
        <v>0</v>
      </c>
      <c r="N127" t="n">
        <v>89.7223863095238</v>
      </c>
      <c r="O127" t="n">
        <v>0</v>
      </c>
      <c r="P127" t="b">
        <v>1</v>
      </c>
      <c r="Q127" t="n">
        <v>0</v>
      </c>
      <c r="R127" t="b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b">
        <v>0</v>
      </c>
      <c r="Z127" t="n">
        <v>750</v>
      </c>
      <c r="AA127" t="b">
        <v>1</v>
      </c>
      <c r="AB127" t="n">
        <v>0</v>
      </c>
      <c r="AC127" t="n">
        <v>0</v>
      </c>
      <c r="AD127" t="b">
        <v>1</v>
      </c>
      <c r="AE127" t="n">
        <v>0</v>
      </c>
      <c r="AF127" t="n">
        <v>0</v>
      </c>
      <c r="AG127" t="n">
        <v>1</v>
      </c>
      <c r="AH127" t="n">
        <v>25.17368412499768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0.1629667531217961</v>
      </c>
      <c r="AR127" t="n">
        <v>1</v>
      </c>
      <c r="AS127" t="n">
        <v>0</v>
      </c>
      <c r="AT127" t="n">
        <v>0</v>
      </c>
      <c r="AU127" t="n">
        <v>0</v>
      </c>
      <c r="AV127" t="n">
        <v>0.2309715783906568</v>
      </c>
      <c r="AW127" t="n">
        <v>0.07350320729521273</v>
      </c>
    </row>
    <row r="128" spans="1:49">
      <c r="A128" t="n">
        <v>0</v>
      </c>
      <c r="B128" t="n">
        <v>-38.652</v>
      </c>
      <c r="C128" t="n">
        <v>17.6</v>
      </c>
      <c r="D128" t="n">
        <v>35</v>
      </c>
      <c r="E128" t="n">
        <v>750</v>
      </c>
      <c r="F128" t="n">
        <v>125</v>
      </c>
      <c r="G128" t="n">
        <v>0</v>
      </c>
      <c r="H128" t="n">
        <v>0</v>
      </c>
      <c r="I128" t="n">
        <v>-0</v>
      </c>
      <c r="J128" t="n">
        <v>0</v>
      </c>
      <c r="K128" t="n">
        <v>0</v>
      </c>
      <c r="L128" t="n">
        <v>3.05311331771918e-16</v>
      </c>
      <c r="M128" t="n">
        <v>0</v>
      </c>
      <c r="N128" t="n">
        <v>89.70705734126983</v>
      </c>
      <c r="O128" t="n">
        <v>0</v>
      </c>
      <c r="P128" t="b">
        <v>1</v>
      </c>
      <c r="Q128" t="n">
        <v>0</v>
      </c>
      <c r="R128" t="b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b">
        <v>0</v>
      </c>
      <c r="Z128" t="n">
        <v>750</v>
      </c>
      <c r="AA128" t="b">
        <v>1</v>
      </c>
      <c r="AB128" t="n">
        <v>0</v>
      </c>
      <c r="AC128" t="n">
        <v>0</v>
      </c>
      <c r="AD128" t="b">
        <v>1</v>
      </c>
      <c r="AE128" t="n">
        <v>0</v>
      </c>
      <c r="AF128" t="n">
        <v>0</v>
      </c>
      <c r="AG128" t="n">
        <v>1</v>
      </c>
      <c r="AH128" t="n">
        <v>25.17368412499768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0.1629667531217961</v>
      </c>
      <c r="AR128" t="n">
        <v>1</v>
      </c>
      <c r="AS128" t="n">
        <v>0</v>
      </c>
      <c r="AT128" t="n">
        <v>0</v>
      </c>
      <c r="AU128" t="n">
        <v>0</v>
      </c>
      <c r="AV128" t="n">
        <v>0.2309715783906568</v>
      </c>
      <c r="AW128" t="n">
        <v>0.07350320729521273</v>
      </c>
    </row>
    <row r="129" spans="1:49">
      <c r="A129" t="n">
        <v>0</v>
      </c>
      <c r="B129" t="n">
        <v>-38.775</v>
      </c>
      <c r="C129" t="n">
        <v>17.6</v>
      </c>
      <c r="D129" t="n">
        <v>35</v>
      </c>
      <c r="E129" t="n">
        <v>750</v>
      </c>
      <c r="F129" t="n">
        <v>126</v>
      </c>
      <c r="G129" t="n">
        <v>0</v>
      </c>
      <c r="H129" t="n">
        <v>0</v>
      </c>
      <c r="I129" t="n">
        <v>-0</v>
      </c>
      <c r="J129" t="n">
        <v>0</v>
      </c>
      <c r="K129" t="n">
        <v>0</v>
      </c>
      <c r="L129" t="n">
        <v>3.05311331771918e-16</v>
      </c>
      <c r="M129" t="n">
        <v>0</v>
      </c>
      <c r="N129" t="n">
        <v>89.69169484126984</v>
      </c>
      <c r="O129" t="n">
        <v>0</v>
      </c>
      <c r="P129" t="b">
        <v>1</v>
      </c>
      <c r="Q129" t="n">
        <v>0</v>
      </c>
      <c r="R129" t="b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b">
        <v>0</v>
      </c>
      <c r="Z129" t="n">
        <v>750</v>
      </c>
      <c r="AA129" t="b">
        <v>1</v>
      </c>
      <c r="AB129" t="n">
        <v>0</v>
      </c>
      <c r="AC129" t="n">
        <v>0</v>
      </c>
      <c r="AD129" t="b">
        <v>1</v>
      </c>
      <c r="AE129" t="n">
        <v>0</v>
      </c>
      <c r="AF129" t="n">
        <v>0</v>
      </c>
      <c r="AG129" t="n">
        <v>1</v>
      </c>
      <c r="AH129" t="n">
        <v>25.17368412499768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0.1629667531217961</v>
      </c>
      <c r="AR129" t="n">
        <v>1</v>
      </c>
      <c r="AS129" t="n">
        <v>0</v>
      </c>
      <c r="AT129" t="n">
        <v>0</v>
      </c>
      <c r="AU129" t="n">
        <v>0</v>
      </c>
      <c r="AV129" t="n">
        <v>0.2309715783906568</v>
      </c>
      <c r="AW129" t="n">
        <v>0.07350320729521273</v>
      </c>
    </row>
    <row r="130" spans="1:49">
      <c r="A130" t="n">
        <v>-0.707</v>
      </c>
      <c r="B130" t="n">
        <v>-37.133</v>
      </c>
      <c r="C130" t="n">
        <v>17.6</v>
      </c>
      <c r="D130" t="n">
        <v>35</v>
      </c>
      <c r="E130" t="n">
        <v>750</v>
      </c>
      <c r="F130" t="n">
        <v>127</v>
      </c>
      <c r="G130" t="n">
        <v>0</v>
      </c>
      <c r="H130" t="n">
        <v>0</v>
      </c>
      <c r="I130" t="n">
        <v>0.01477313432835821</v>
      </c>
      <c r="J130" t="n">
        <v>0</v>
      </c>
      <c r="K130" t="n">
        <v>0</v>
      </c>
      <c r="L130" t="n">
        <v>3.05311331771918e-16</v>
      </c>
      <c r="M130" t="n">
        <v>0</v>
      </c>
      <c r="N130" t="n">
        <v>89.67663373015873</v>
      </c>
      <c r="O130" t="n">
        <v>0</v>
      </c>
      <c r="P130" t="b">
        <v>1</v>
      </c>
      <c r="Q130" t="n">
        <v>0</v>
      </c>
      <c r="R130" t="b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b">
        <v>0</v>
      </c>
      <c r="Z130" t="n">
        <v>750</v>
      </c>
      <c r="AA130" t="b">
        <v>1</v>
      </c>
      <c r="AB130" t="n">
        <v>0</v>
      </c>
      <c r="AC130" t="n">
        <v>0</v>
      </c>
      <c r="AD130" t="b">
        <v>1</v>
      </c>
      <c r="AE130" t="n">
        <v>0</v>
      </c>
      <c r="AF130" t="n">
        <v>0</v>
      </c>
      <c r="AG130" t="n">
        <v>1</v>
      </c>
      <c r="AH130" t="n">
        <v>25.17368412499768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0.01477313432835821</v>
      </c>
      <c r="AP130" t="n">
        <v>0</v>
      </c>
      <c r="AQ130" t="n">
        <v>0.1629667531217961</v>
      </c>
      <c r="AR130" t="n">
        <v>1</v>
      </c>
      <c r="AS130" t="n">
        <v>0</v>
      </c>
      <c r="AT130" t="n">
        <v>0</v>
      </c>
      <c r="AU130" t="n">
        <v>0</v>
      </c>
      <c r="AV130" t="n">
        <v>0.2309715783906568</v>
      </c>
      <c r="AW130" t="n">
        <v>0.07350320729521273</v>
      </c>
    </row>
    <row r="131" spans="1:49">
      <c r="A131" t="n">
        <v>0</v>
      </c>
      <c r="B131" t="n">
        <v>-37.815</v>
      </c>
      <c r="C131" t="n">
        <v>17.6</v>
      </c>
      <c r="D131" t="n">
        <v>35</v>
      </c>
      <c r="E131" t="n">
        <v>750</v>
      </c>
      <c r="F131" t="n">
        <v>128</v>
      </c>
      <c r="G131" t="n">
        <v>0</v>
      </c>
      <c r="H131" t="n">
        <v>0</v>
      </c>
      <c r="I131" t="n">
        <v>-0</v>
      </c>
      <c r="J131" t="n">
        <v>0</v>
      </c>
      <c r="K131" t="n">
        <v>0</v>
      </c>
      <c r="L131" t="n">
        <v>3.05311331771918e-16</v>
      </c>
      <c r="M131" t="n">
        <v>0</v>
      </c>
      <c r="N131" t="n">
        <v>89.66176309523809</v>
      </c>
      <c r="O131" t="n">
        <v>0</v>
      </c>
      <c r="P131" t="b">
        <v>1</v>
      </c>
      <c r="Q131" t="n">
        <v>0</v>
      </c>
      <c r="R131" t="b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b">
        <v>0</v>
      </c>
      <c r="Z131" t="n">
        <v>750</v>
      </c>
      <c r="AA131" t="b">
        <v>1</v>
      </c>
      <c r="AB131" t="n">
        <v>0</v>
      </c>
      <c r="AC131" t="n">
        <v>0</v>
      </c>
      <c r="AD131" t="b">
        <v>1</v>
      </c>
      <c r="AE131" t="n">
        <v>0</v>
      </c>
      <c r="AF131" t="n">
        <v>0</v>
      </c>
      <c r="AG131" t="n">
        <v>1</v>
      </c>
      <c r="AH131" t="n">
        <v>25.17368412499768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0.1629667531217961</v>
      </c>
      <c r="AR131" t="n">
        <v>1</v>
      </c>
      <c r="AS131" t="n">
        <v>0</v>
      </c>
      <c r="AT131" t="n">
        <v>0</v>
      </c>
      <c r="AU131" t="n">
        <v>0</v>
      </c>
      <c r="AV131" t="n">
        <v>0.2309715783906568</v>
      </c>
      <c r="AW131" t="n">
        <v>0.07350320729521273</v>
      </c>
    </row>
    <row r="132" spans="1:49">
      <c r="A132" t="n">
        <v>0</v>
      </c>
      <c r="B132" t="n">
        <v>-38.454</v>
      </c>
      <c r="C132" t="n">
        <v>17.6</v>
      </c>
      <c r="D132" t="n">
        <v>35</v>
      </c>
      <c r="E132" t="n">
        <v>750</v>
      </c>
      <c r="F132" t="n">
        <v>129</v>
      </c>
      <c r="G132" t="n">
        <v>0</v>
      </c>
      <c r="H132" t="n">
        <v>0</v>
      </c>
      <c r="I132" t="n">
        <v>-0</v>
      </c>
      <c r="J132" t="n">
        <v>0</v>
      </c>
      <c r="K132" t="n">
        <v>0</v>
      </c>
      <c r="L132" t="n">
        <v>0.004166666666666957</v>
      </c>
      <c r="M132" t="n">
        <v>0</v>
      </c>
      <c r="N132" t="n">
        <v>89.64663035714285</v>
      </c>
      <c r="O132" t="n">
        <v>0</v>
      </c>
      <c r="P132" t="b">
        <v>1</v>
      </c>
      <c r="Q132" t="n">
        <v>0</v>
      </c>
      <c r="R132" t="b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b">
        <v>0</v>
      </c>
      <c r="Z132" t="n">
        <v>750</v>
      </c>
      <c r="AA132" t="b">
        <v>1</v>
      </c>
      <c r="AB132" t="n">
        <v>0</v>
      </c>
      <c r="AC132" t="n">
        <v>0</v>
      </c>
      <c r="AD132" t="b">
        <v>1</v>
      </c>
      <c r="AE132" t="n">
        <v>0</v>
      </c>
      <c r="AF132" t="n">
        <v>0</v>
      </c>
      <c r="AG132" t="n">
        <v>1</v>
      </c>
      <c r="AH132" t="n">
        <v>25.17368412499768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0.1629667531217961</v>
      </c>
      <c r="AR132" t="n">
        <v>1</v>
      </c>
      <c r="AS132" t="n">
        <v>0</v>
      </c>
      <c r="AT132" t="n">
        <v>0</v>
      </c>
      <c r="AU132" t="n">
        <v>0</v>
      </c>
      <c r="AV132" t="n">
        <v>0.2309715783906568</v>
      </c>
      <c r="AW132" t="n">
        <v>0.07350320729521273</v>
      </c>
    </row>
    <row r="133" spans="1:49">
      <c r="A133" t="n">
        <v>0</v>
      </c>
      <c r="B133" t="n">
        <v>-38.718</v>
      </c>
      <c r="C133" t="n">
        <v>17.6</v>
      </c>
      <c r="D133" t="n">
        <v>35</v>
      </c>
      <c r="E133" t="n">
        <v>750</v>
      </c>
      <c r="F133" t="n">
        <v>130</v>
      </c>
      <c r="G133" t="n">
        <v>0</v>
      </c>
      <c r="H133" t="n">
        <v>0</v>
      </c>
      <c r="I133" t="n">
        <v>-0</v>
      </c>
      <c r="J133" t="n">
        <v>0</v>
      </c>
      <c r="K133" t="n">
        <v>0</v>
      </c>
      <c r="L133" t="n">
        <v>0.004166666666666957</v>
      </c>
      <c r="M133" t="n">
        <v>0</v>
      </c>
      <c r="N133" t="n">
        <v>89.63131845238095</v>
      </c>
      <c r="O133" t="n">
        <v>0</v>
      </c>
      <c r="P133" t="b">
        <v>1</v>
      </c>
      <c r="Q133" t="n">
        <v>0</v>
      </c>
      <c r="R133" t="b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b">
        <v>0</v>
      </c>
      <c r="Z133" t="n">
        <v>750</v>
      </c>
      <c r="AA133" t="b">
        <v>1</v>
      </c>
      <c r="AB133" t="n">
        <v>0</v>
      </c>
      <c r="AC133" t="n">
        <v>0</v>
      </c>
      <c r="AD133" t="b">
        <v>1</v>
      </c>
      <c r="AE133" t="n">
        <v>0</v>
      </c>
      <c r="AF133" t="n">
        <v>0</v>
      </c>
      <c r="AG133" t="n">
        <v>1</v>
      </c>
      <c r="AH133" t="n">
        <v>25.17368412499768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0.1629667531217961</v>
      </c>
      <c r="AR133" t="n">
        <v>1</v>
      </c>
      <c r="AS133" t="n">
        <v>0</v>
      </c>
      <c r="AT133" t="n">
        <v>0</v>
      </c>
      <c r="AU133" t="n">
        <v>0</v>
      </c>
      <c r="AV133" t="n">
        <v>0.2309715783906568</v>
      </c>
      <c r="AW133" t="n">
        <v>0.07350320729521273</v>
      </c>
    </row>
    <row r="134" spans="1:49">
      <c r="A134" t="n">
        <v>0</v>
      </c>
      <c r="B134" t="n">
        <v>-38.668</v>
      </c>
      <c r="C134" t="n">
        <v>17.6</v>
      </c>
      <c r="D134" t="n">
        <v>35</v>
      </c>
      <c r="E134" t="n">
        <v>750</v>
      </c>
      <c r="F134" t="n">
        <v>131</v>
      </c>
      <c r="G134" t="n">
        <v>0</v>
      </c>
      <c r="H134" t="n">
        <v>0</v>
      </c>
      <c r="I134" t="n">
        <v>-0</v>
      </c>
      <c r="J134" t="n">
        <v>0</v>
      </c>
      <c r="K134" t="n">
        <v>0</v>
      </c>
      <c r="L134" t="n">
        <v>0.004166666666666957</v>
      </c>
      <c r="M134" t="n">
        <v>0</v>
      </c>
      <c r="N134" t="n">
        <v>89.61596408730159</v>
      </c>
      <c r="O134" t="n">
        <v>0</v>
      </c>
      <c r="P134" t="b">
        <v>1</v>
      </c>
      <c r="Q134" t="n">
        <v>0</v>
      </c>
      <c r="R134" t="b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b">
        <v>0</v>
      </c>
      <c r="Z134" t="n">
        <v>750</v>
      </c>
      <c r="AA134" t="b">
        <v>1</v>
      </c>
      <c r="AB134" t="n">
        <v>0</v>
      </c>
      <c r="AC134" t="n">
        <v>0</v>
      </c>
      <c r="AD134" t="b">
        <v>1</v>
      </c>
      <c r="AE134" t="n">
        <v>0</v>
      </c>
      <c r="AF134" t="n">
        <v>0</v>
      </c>
      <c r="AG134" t="n">
        <v>1</v>
      </c>
      <c r="AH134" t="n">
        <v>25.17368412499768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0.1629667531217961</v>
      </c>
      <c r="AR134" t="n">
        <v>1</v>
      </c>
      <c r="AS134" t="n">
        <v>0</v>
      </c>
      <c r="AT134" t="n">
        <v>0</v>
      </c>
      <c r="AU134" t="n">
        <v>0</v>
      </c>
      <c r="AV134" t="n">
        <v>0.2309715783906568</v>
      </c>
      <c r="AW134" t="n">
        <v>0.07350320729521273</v>
      </c>
    </row>
    <row r="135" spans="1:49">
      <c r="A135" t="n">
        <v>0</v>
      </c>
      <c r="B135" t="n">
        <v>-38.571</v>
      </c>
      <c r="C135" t="n">
        <v>17.3</v>
      </c>
      <c r="D135" t="n">
        <v>35</v>
      </c>
      <c r="E135" t="n">
        <v>750</v>
      </c>
      <c r="F135" t="n">
        <v>132</v>
      </c>
      <c r="G135" t="n">
        <v>0</v>
      </c>
      <c r="H135" t="n">
        <v>0</v>
      </c>
      <c r="I135" t="n">
        <v>-0</v>
      </c>
      <c r="J135" t="n">
        <v>0</v>
      </c>
      <c r="K135" t="n">
        <v>0</v>
      </c>
      <c r="L135" t="n">
        <v>0.004166666666666957</v>
      </c>
      <c r="M135" t="n">
        <v>0</v>
      </c>
      <c r="N135" t="n">
        <v>89.60063888888889</v>
      </c>
      <c r="O135" t="n">
        <v>0</v>
      </c>
      <c r="P135" t="b">
        <v>1</v>
      </c>
      <c r="Q135" t="n">
        <v>0</v>
      </c>
      <c r="R135" t="b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b">
        <v>0</v>
      </c>
      <c r="Z135" t="n">
        <v>750</v>
      </c>
      <c r="AA135" t="b">
        <v>1</v>
      </c>
      <c r="AB135" t="n">
        <v>0</v>
      </c>
      <c r="AC135" t="n">
        <v>0</v>
      </c>
      <c r="AD135" t="b">
        <v>1</v>
      </c>
      <c r="AE135" t="n">
        <v>0</v>
      </c>
      <c r="AF135" t="n">
        <v>0</v>
      </c>
      <c r="AG135" t="n">
        <v>1</v>
      </c>
      <c r="AH135" t="n">
        <v>25.17368412499768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0.1629667531217961</v>
      </c>
      <c r="AR135" t="n">
        <v>1</v>
      </c>
      <c r="AS135" t="n">
        <v>0</v>
      </c>
      <c r="AT135" t="n">
        <v>0</v>
      </c>
      <c r="AU135" t="n">
        <v>0</v>
      </c>
      <c r="AV135" t="n">
        <v>0.2309715783906568</v>
      </c>
      <c r="AW135" t="n">
        <v>0.07350320729521273</v>
      </c>
    </row>
    <row r="136" spans="1:49">
      <c r="A136" t="n">
        <v>0</v>
      </c>
      <c r="B136" t="n">
        <v>-38.685</v>
      </c>
      <c r="C136" t="n">
        <v>17.3</v>
      </c>
      <c r="D136" t="n">
        <v>35</v>
      </c>
      <c r="E136" t="n">
        <v>750</v>
      </c>
      <c r="F136" t="n">
        <v>133</v>
      </c>
      <c r="G136" t="n">
        <v>0</v>
      </c>
      <c r="H136" t="n">
        <v>0</v>
      </c>
      <c r="I136" t="n">
        <v>-0</v>
      </c>
      <c r="J136" t="n">
        <v>0</v>
      </c>
      <c r="K136" t="n">
        <v>0</v>
      </c>
      <c r="L136" t="n">
        <v>-0.03333333333333291</v>
      </c>
      <c r="M136" t="n">
        <v>0</v>
      </c>
      <c r="N136" t="n">
        <v>89.58531031746033</v>
      </c>
      <c r="O136" t="n">
        <v>0</v>
      </c>
      <c r="P136" t="b">
        <v>1</v>
      </c>
      <c r="Q136" t="n">
        <v>0</v>
      </c>
      <c r="R136" t="b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b">
        <v>0</v>
      </c>
      <c r="Z136" t="n">
        <v>750</v>
      </c>
      <c r="AA136" t="b">
        <v>1</v>
      </c>
      <c r="AB136" t="n">
        <v>0</v>
      </c>
      <c r="AC136" t="n">
        <v>0</v>
      </c>
      <c r="AD136" t="b">
        <v>1</v>
      </c>
      <c r="AE136" t="n">
        <v>0</v>
      </c>
      <c r="AF136" t="n">
        <v>0</v>
      </c>
      <c r="AG136" t="n">
        <v>1</v>
      </c>
      <c r="AH136" t="n">
        <v>25.17368412499768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0.1629667531217961</v>
      </c>
      <c r="AR136" t="n">
        <v>1</v>
      </c>
      <c r="AS136" t="n">
        <v>0</v>
      </c>
      <c r="AT136" t="n">
        <v>0</v>
      </c>
      <c r="AU136" t="n">
        <v>0</v>
      </c>
      <c r="AV136" t="n">
        <v>0.2309715783906568</v>
      </c>
      <c r="AW136" t="n">
        <v>0.07350320729521273</v>
      </c>
    </row>
    <row r="137" spans="1:49">
      <c r="A137" t="n">
        <v>-1.663</v>
      </c>
      <c r="B137" t="n">
        <v>-36.477</v>
      </c>
      <c r="C137" t="n">
        <v>17.3</v>
      </c>
      <c r="D137" t="n">
        <v>35</v>
      </c>
      <c r="E137" t="n">
        <v>750</v>
      </c>
      <c r="F137" t="n">
        <v>134</v>
      </c>
      <c r="G137" t="n">
        <v>0</v>
      </c>
      <c r="H137" t="n">
        <v>0</v>
      </c>
      <c r="I137" t="n">
        <v>0.03474925373134329</v>
      </c>
      <c r="J137" t="n">
        <v>0</v>
      </c>
      <c r="K137" t="n">
        <v>0</v>
      </c>
      <c r="L137" t="n">
        <v>-0.03333333333333291</v>
      </c>
      <c r="M137" t="n">
        <v>0</v>
      </c>
      <c r="N137" t="n">
        <v>89.57039722222223</v>
      </c>
      <c r="O137" t="n">
        <v>0</v>
      </c>
      <c r="P137" t="b">
        <v>1</v>
      </c>
      <c r="Q137" t="n">
        <v>0</v>
      </c>
      <c r="R137" t="b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b">
        <v>0</v>
      </c>
      <c r="Z137" t="n">
        <v>750</v>
      </c>
      <c r="AA137" t="b">
        <v>1</v>
      </c>
      <c r="AB137" t="n">
        <v>0</v>
      </c>
      <c r="AC137" t="n">
        <v>0</v>
      </c>
      <c r="AD137" t="b">
        <v>1</v>
      </c>
      <c r="AE137" t="n">
        <v>0</v>
      </c>
      <c r="AF137" t="n">
        <v>0</v>
      </c>
      <c r="AG137" t="n">
        <v>1</v>
      </c>
      <c r="AH137" t="n">
        <v>25.17368412499768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0.03474925373134329</v>
      </c>
      <c r="AP137" t="n">
        <v>0</v>
      </c>
      <c r="AQ137" t="n">
        <v>0.1629667531217961</v>
      </c>
      <c r="AR137" t="n">
        <v>1</v>
      </c>
      <c r="AS137" t="n">
        <v>0</v>
      </c>
      <c r="AT137" t="n">
        <v>0</v>
      </c>
      <c r="AU137" t="n">
        <v>0</v>
      </c>
      <c r="AV137" t="n">
        <v>0.2309715783906568</v>
      </c>
      <c r="AW137" t="n">
        <v>0.07350320729521273</v>
      </c>
    </row>
    <row r="138" spans="1:49">
      <c r="A138" t="n">
        <v>-0.726</v>
      </c>
      <c r="B138" t="n">
        <v>-37.078</v>
      </c>
      <c r="C138" t="n">
        <v>17.3</v>
      </c>
      <c r="D138" t="n">
        <v>35</v>
      </c>
      <c r="E138" t="n">
        <v>750</v>
      </c>
      <c r="F138" t="n">
        <v>135</v>
      </c>
      <c r="G138" t="n">
        <v>0</v>
      </c>
      <c r="H138" t="n">
        <v>0</v>
      </c>
      <c r="I138" t="n">
        <v>0.01517014925373134</v>
      </c>
      <c r="J138" t="n">
        <v>0</v>
      </c>
      <c r="K138" t="n">
        <v>0</v>
      </c>
      <c r="L138" t="n">
        <v>-0.03333333333333291</v>
      </c>
      <c r="M138" t="n">
        <v>0</v>
      </c>
      <c r="N138" t="n">
        <v>89.55580297619048</v>
      </c>
      <c r="O138" t="n">
        <v>0</v>
      </c>
      <c r="P138" t="b">
        <v>1</v>
      </c>
      <c r="Q138" t="n">
        <v>0</v>
      </c>
      <c r="R138" t="b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b">
        <v>0</v>
      </c>
      <c r="Z138" t="n">
        <v>750</v>
      </c>
      <c r="AA138" t="b">
        <v>1</v>
      </c>
      <c r="AB138" t="n">
        <v>0</v>
      </c>
      <c r="AC138" t="n">
        <v>0</v>
      </c>
      <c r="AD138" t="b">
        <v>1</v>
      </c>
      <c r="AE138" t="n">
        <v>0</v>
      </c>
      <c r="AF138" t="n">
        <v>0</v>
      </c>
      <c r="AG138" t="n">
        <v>1</v>
      </c>
      <c r="AH138" t="n">
        <v>25.17368412499768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0.01517014925373134</v>
      </c>
      <c r="AP138" t="n">
        <v>0</v>
      </c>
      <c r="AQ138" t="n">
        <v>0.1629667531217961</v>
      </c>
      <c r="AR138" t="n">
        <v>1</v>
      </c>
      <c r="AS138" t="n">
        <v>0</v>
      </c>
      <c r="AT138" t="n">
        <v>0</v>
      </c>
      <c r="AU138" t="n">
        <v>0</v>
      </c>
      <c r="AV138" t="n">
        <v>0.2309715783906568</v>
      </c>
      <c r="AW138" t="n">
        <v>0.07350320729521273</v>
      </c>
    </row>
    <row r="139" spans="1:49">
      <c r="A139" t="n">
        <v>0</v>
      </c>
      <c r="B139" t="n">
        <v>-38.259</v>
      </c>
      <c r="C139" t="n">
        <v>19.2</v>
      </c>
      <c r="D139" t="n">
        <v>35</v>
      </c>
      <c r="E139" t="n">
        <v>750</v>
      </c>
      <c r="F139" t="n">
        <v>136</v>
      </c>
      <c r="G139" t="n">
        <v>0</v>
      </c>
      <c r="H139" t="n">
        <v>0</v>
      </c>
      <c r="I139" t="n">
        <v>-0</v>
      </c>
      <c r="J139" t="n">
        <v>0</v>
      </c>
      <c r="K139" t="n">
        <v>0</v>
      </c>
      <c r="L139" t="n">
        <v>-0.03333333333333291</v>
      </c>
      <c r="M139" t="n">
        <v>0</v>
      </c>
      <c r="N139" t="n">
        <v>89.54085515873017</v>
      </c>
      <c r="O139" t="n">
        <v>0</v>
      </c>
      <c r="P139" t="b">
        <v>1</v>
      </c>
      <c r="Q139" t="n">
        <v>0</v>
      </c>
      <c r="R139" t="b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b">
        <v>0</v>
      </c>
      <c r="Z139" t="n">
        <v>750</v>
      </c>
      <c r="AA139" t="b">
        <v>1</v>
      </c>
      <c r="AB139" t="n">
        <v>0</v>
      </c>
      <c r="AC139" t="n">
        <v>0</v>
      </c>
      <c r="AD139" t="b">
        <v>1</v>
      </c>
      <c r="AE139" t="n">
        <v>0</v>
      </c>
      <c r="AF139" t="n">
        <v>0</v>
      </c>
      <c r="AG139" t="n">
        <v>1</v>
      </c>
      <c r="AH139" t="n">
        <v>25.17368412499768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0.1629667531217961</v>
      </c>
      <c r="AR139" t="n">
        <v>1</v>
      </c>
      <c r="AS139" t="n">
        <v>0</v>
      </c>
      <c r="AT139" t="n">
        <v>0</v>
      </c>
      <c r="AU139" t="n">
        <v>0</v>
      </c>
      <c r="AV139" t="n">
        <v>0.2309715783906568</v>
      </c>
      <c r="AW139" t="n">
        <v>0.07350320729521273</v>
      </c>
    </row>
    <row r="140" spans="1:49">
      <c r="A140" t="n">
        <v>0</v>
      </c>
      <c r="B140" t="n">
        <v>-38.573</v>
      </c>
      <c r="C140" t="n">
        <v>45.1</v>
      </c>
      <c r="D140" t="n">
        <v>35</v>
      </c>
      <c r="E140" t="n">
        <v>750</v>
      </c>
      <c r="F140" t="n">
        <v>137</v>
      </c>
      <c r="G140" t="n">
        <v>0</v>
      </c>
      <c r="H140" t="n">
        <v>0</v>
      </c>
      <c r="I140" t="n">
        <v>-0</v>
      </c>
      <c r="J140" t="n">
        <v>0</v>
      </c>
      <c r="K140" t="n">
        <v>0</v>
      </c>
      <c r="L140" t="n">
        <v>0.1541666666666671</v>
      </c>
      <c r="M140" t="n">
        <v>0</v>
      </c>
      <c r="N140" t="n">
        <v>89.52561071428572</v>
      </c>
      <c r="O140" t="n">
        <v>0</v>
      </c>
      <c r="P140" t="b">
        <v>1</v>
      </c>
      <c r="Q140" t="n">
        <v>0</v>
      </c>
      <c r="R140" t="b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b">
        <v>0</v>
      </c>
      <c r="Z140" t="n">
        <v>750</v>
      </c>
      <c r="AA140" t="b">
        <v>1</v>
      </c>
      <c r="AB140" t="n">
        <v>0</v>
      </c>
      <c r="AC140" t="n">
        <v>0</v>
      </c>
      <c r="AD140" t="b">
        <v>1</v>
      </c>
      <c r="AE140" t="n">
        <v>0</v>
      </c>
      <c r="AF140" t="n">
        <v>0</v>
      </c>
      <c r="AG140" t="n">
        <v>1</v>
      </c>
      <c r="AH140" t="n">
        <v>25.17368412499768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0.1629667531217961</v>
      </c>
      <c r="AR140" t="n">
        <v>1</v>
      </c>
      <c r="AS140" t="n">
        <v>0</v>
      </c>
      <c r="AT140" t="n">
        <v>0</v>
      </c>
      <c r="AU140" t="n">
        <v>0</v>
      </c>
      <c r="AV140" t="n">
        <v>0.2309715783906568</v>
      </c>
      <c r="AW140" t="n">
        <v>0.07350320729521273</v>
      </c>
    </row>
    <row r="141" spans="1:49">
      <c r="A141" t="n">
        <v>0</v>
      </c>
      <c r="B141" t="n">
        <v>-38.566</v>
      </c>
      <c r="C141" t="n">
        <v>44.3</v>
      </c>
      <c r="D141" t="n">
        <v>35</v>
      </c>
      <c r="E141" t="n">
        <v>750</v>
      </c>
      <c r="F141" t="n">
        <v>138</v>
      </c>
      <c r="G141" t="n">
        <v>0</v>
      </c>
      <c r="H141" t="n">
        <v>0</v>
      </c>
      <c r="I141" t="n">
        <v>-0</v>
      </c>
      <c r="J141" t="n">
        <v>0</v>
      </c>
      <c r="K141" t="n">
        <v>0</v>
      </c>
      <c r="L141" t="n">
        <v>0.1541666666666671</v>
      </c>
      <c r="M141" t="n">
        <v>0</v>
      </c>
      <c r="N141" t="n">
        <v>89.51030535714287</v>
      </c>
      <c r="O141" t="n">
        <v>0</v>
      </c>
      <c r="P141" t="b">
        <v>1</v>
      </c>
      <c r="Q141" t="n">
        <v>0</v>
      </c>
      <c r="R141" t="b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b">
        <v>0</v>
      </c>
      <c r="Z141" t="n">
        <v>750</v>
      </c>
      <c r="AA141" t="b">
        <v>1</v>
      </c>
      <c r="AB141" t="n">
        <v>0</v>
      </c>
      <c r="AC141" t="n">
        <v>0</v>
      </c>
      <c r="AD141" t="b">
        <v>1</v>
      </c>
      <c r="AE141" t="n">
        <v>0</v>
      </c>
      <c r="AF141" t="n">
        <v>0</v>
      </c>
      <c r="AG141" t="n">
        <v>1</v>
      </c>
      <c r="AH141" t="n">
        <v>25.17368412499768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0.1629667531217961</v>
      </c>
      <c r="AR141" t="n">
        <v>1</v>
      </c>
      <c r="AS141" t="n">
        <v>0</v>
      </c>
      <c r="AT141" t="n">
        <v>0</v>
      </c>
      <c r="AU141" t="n">
        <v>0</v>
      </c>
      <c r="AV141" t="n">
        <v>0.2309715783906568</v>
      </c>
      <c r="AW141" t="n">
        <v>0.07350320729521273</v>
      </c>
    </row>
    <row r="142" spans="1:49">
      <c r="A142" t="n">
        <v>0</v>
      </c>
      <c r="B142" t="n">
        <v>-38.592</v>
      </c>
      <c r="C142" t="n">
        <v>35.7</v>
      </c>
      <c r="D142" t="n">
        <v>35</v>
      </c>
      <c r="E142" t="n">
        <v>750</v>
      </c>
      <c r="F142" t="n">
        <v>139</v>
      </c>
      <c r="G142" t="n">
        <v>0</v>
      </c>
      <c r="H142" t="n">
        <v>0</v>
      </c>
      <c r="I142" t="n">
        <v>-0</v>
      </c>
      <c r="J142" t="n">
        <v>0</v>
      </c>
      <c r="K142" t="n">
        <v>0</v>
      </c>
      <c r="L142" t="n">
        <v>0.1583333333333338</v>
      </c>
      <c r="M142" t="n">
        <v>0</v>
      </c>
      <c r="N142" t="n">
        <v>89.49499623015875</v>
      </c>
      <c r="O142" t="n">
        <v>0</v>
      </c>
      <c r="P142" t="b">
        <v>1</v>
      </c>
      <c r="Q142" t="n">
        <v>0</v>
      </c>
      <c r="R142" t="b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b">
        <v>0</v>
      </c>
      <c r="Z142" t="n">
        <v>750</v>
      </c>
      <c r="AA142" t="b">
        <v>1</v>
      </c>
      <c r="AB142" t="n">
        <v>0</v>
      </c>
      <c r="AC142" t="n">
        <v>0</v>
      </c>
      <c r="AD142" t="b">
        <v>1</v>
      </c>
      <c r="AE142" t="n">
        <v>0</v>
      </c>
      <c r="AF142" t="n">
        <v>0</v>
      </c>
      <c r="AG142" t="n">
        <v>1</v>
      </c>
      <c r="AH142" t="n">
        <v>25.17368412499768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0.103882069315109</v>
      </c>
      <c r="AP142" t="n">
        <v>0</v>
      </c>
      <c r="AQ142" t="n">
        <v>0.1629667531217961</v>
      </c>
      <c r="AR142" t="n">
        <v>1</v>
      </c>
      <c r="AS142" t="n">
        <v>0</v>
      </c>
      <c r="AT142" t="n">
        <v>0</v>
      </c>
      <c r="AU142" t="n">
        <v>0</v>
      </c>
      <c r="AV142" t="n">
        <v>0.2309715783906568</v>
      </c>
      <c r="AW142" t="n">
        <v>0.07350320729521273</v>
      </c>
    </row>
    <row r="143" spans="1:49">
      <c r="A143" t="n">
        <v>0</v>
      </c>
      <c r="B143" t="n">
        <v>-38.424</v>
      </c>
      <c r="C143" t="n">
        <v>24.7</v>
      </c>
      <c r="D143" t="n">
        <v>35</v>
      </c>
      <c r="E143" t="n">
        <v>1118</v>
      </c>
      <c r="F143" t="n">
        <v>140</v>
      </c>
      <c r="G143" t="n">
        <v>0</v>
      </c>
      <c r="H143" t="n">
        <v>0</v>
      </c>
      <c r="I143" t="n">
        <v>-0</v>
      </c>
      <c r="J143" t="n">
        <v>0</v>
      </c>
      <c r="K143" t="n">
        <v>0</v>
      </c>
      <c r="L143" t="n">
        <v>0.1583333333333338</v>
      </c>
      <c r="M143" t="n">
        <v>0</v>
      </c>
      <c r="N143" t="n">
        <v>89.4797152777778</v>
      </c>
      <c r="O143" t="n">
        <v>0</v>
      </c>
      <c r="P143" t="b">
        <v>1</v>
      </c>
      <c r="Q143" t="n">
        <v>0</v>
      </c>
      <c r="R143" t="b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b">
        <v>0</v>
      </c>
      <c r="Z143" t="n">
        <v>750</v>
      </c>
      <c r="AA143" t="b">
        <v>1</v>
      </c>
      <c r="AB143" t="n">
        <v>0</v>
      </c>
      <c r="AC143" t="n">
        <v>0</v>
      </c>
      <c r="AD143" t="b">
        <v>1</v>
      </c>
      <c r="AE143" t="n">
        <v>368</v>
      </c>
      <c r="AF143" t="n">
        <v>0</v>
      </c>
      <c r="AG143" t="n">
        <v>1</v>
      </c>
      <c r="AH143" t="n">
        <v>25.17368412499768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0.3171515955536869</v>
      </c>
      <c r="AP143" t="n">
        <v>0</v>
      </c>
      <c r="AQ143" t="n">
        <v>0.4965265352607003</v>
      </c>
      <c r="AR143" t="n">
        <v>1</v>
      </c>
      <c r="AS143" t="n">
        <v>3</v>
      </c>
      <c r="AT143" t="n">
        <v>0</v>
      </c>
      <c r="AU143" t="n">
        <v>0</v>
      </c>
      <c r="AV143" t="n">
        <v>0.7299960839476997</v>
      </c>
      <c r="AW143" t="n">
        <v>0.23231019962269</v>
      </c>
    </row>
    <row r="144" spans="1:49">
      <c r="A144" t="n">
        <v>-13.524</v>
      </c>
      <c r="B144" t="n">
        <v>-22.457</v>
      </c>
      <c r="C144" t="n">
        <v>3.5</v>
      </c>
      <c r="D144" t="n">
        <v>36</v>
      </c>
      <c r="E144" t="n">
        <v>1393</v>
      </c>
      <c r="F144" t="n">
        <v>141</v>
      </c>
      <c r="G144" t="n">
        <v>0</v>
      </c>
      <c r="H144" t="n">
        <v>0.09712906041732586</v>
      </c>
      <c r="I144" t="n">
        <v>0.2825910447761194</v>
      </c>
      <c r="J144" t="n">
        <v>0</v>
      </c>
      <c r="K144" t="n">
        <v>0</v>
      </c>
      <c r="L144" t="n">
        <v>0.1583333333333338</v>
      </c>
      <c r="M144" t="n">
        <v>0</v>
      </c>
      <c r="N144" t="n">
        <v>89.46763571428573</v>
      </c>
      <c r="O144" t="n">
        <v>0</v>
      </c>
      <c r="P144" t="b">
        <v>1</v>
      </c>
      <c r="Q144" t="n">
        <v>0</v>
      </c>
      <c r="R144" t="b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b">
        <v>0</v>
      </c>
      <c r="Z144" t="n">
        <v>750</v>
      </c>
      <c r="AA144" t="b">
        <v>1</v>
      </c>
      <c r="AB144" t="n">
        <v>0</v>
      </c>
      <c r="AC144" t="n">
        <v>0</v>
      </c>
      <c r="AD144" t="b">
        <v>1</v>
      </c>
      <c r="AE144" t="n">
        <v>643</v>
      </c>
      <c r="AF144" t="n">
        <v>0</v>
      </c>
      <c r="AG144" t="n">
        <v>1</v>
      </c>
      <c r="AH144" t="n">
        <v>25.17368412499768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0.5300719102853181</v>
      </c>
      <c r="AP144" t="n">
        <v>0</v>
      </c>
      <c r="AQ144" t="n">
        <v>0.6490221575246137</v>
      </c>
      <c r="AR144" t="n">
        <v>1</v>
      </c>
      <c r="AS144" t="n">
        <v>3</v>
      </c>
      <c r="AT144" t="n">
        <v>0</v>
      </c>
      <c r="AU144" t="n">
        <v>0</v>
      </c>
      <c r="AV144" t="n">
        <v>0.9358353759568561</v>
      </c>
      <c r="AW144" t="n">
        <v>0.2978154373470424</v>
      </c>
    </row>
    <row r="145" spans="1:49">
      <c r="A145" t="n">
        <v>-62.399</v>
      </c>
      <c r="B145" t="n">
        <v>28.104</v>
      </c>
      <c r="C145" t="n">
        <v>26.7</v>
      </c>
      <c r="D145" t="n">
        <v>36</v>
      </c>
      <c r="E145" t="n">
        <v>1686</v>
      </c>
      <c r="F145" t="n">
        <v>142</v>
      </c>
      <c r="G145" t="n">
        <v>1.7</v>
      </c>
      <c r="H145" t="n">
        <v>1.05417607829778</v>
      </c>
      <c r="I145" t="n">
        <v>1.303859701492537</v>
      </c>
      <c r="J145" t="n">
        <v>0</v>
      </c>
      <c r="K145" t="n">
        <v>0</v>
      </c>
      <c r="L145" t="n">
        <v>0.1583333333333338</v>
      </c>
      <c r="M145" t="n">
        <v>0</v>
      </c>
      <c r="N145" t="n">
        <v>89.46875615079367</v>
      </c>
      <c r="O145" t="n">
        <v>1.330968485438059</v>
      </c>
      <c r="P145" t="b">
        <v>1</v>
      </c>
      <c r="Q145" t="n">
        <v>0</v>
      </c>
      <c r="R145" t="b">
        <v>0</v>
      </c>
      <c r="S145" t="n">
        <v>1.330968485438059</v>
      </c>
      <c r="T145" t="n">
        <v>12.03957232894708</v>
      </c>
      <c r="U145" t="n">
        <v>44.45010103847264</v>
      </c>
      <c r="V145" t="n">
        <v>1055.669791763405</v>
      </c>
      <c r="W145" t="n">
        <v>1</v>
      </c>
      <c r="X145" t="n">
        <v>208.2487233652443</v>
      </c>
      <c r="Y145" t="b">
        <v>1</v>
      </c>
      <c r="Z145" t="n">
        <v>750</v>
      </c>
      <c r="AA145" t="b">
        <v>0</v>
      </c>
      <c r="AB145" t="n">
        <v>285.9343964689613</v>
      </c>
      <c r="AC145" t="n">
        <v>1.330968485438059</v>
      </c>
      <c r="AD145" t="b">
        <v>0</v>
      </c>
      <c r="AE145" t="n">
        <v>0</v>
      </c>
      <c r="AF145" t="n">
        <v>936</v>
      </c>
      <c r="AG145" t="n">
        <v>0.9287821184458779</v>
      </c>
      <c r="AH145" t="n">
        <v>25.17368412499768</v>
      </c>
      <c r="AI145" t="n">
        <v>65.71173910615816</v>
      </c>
      <c r="AJ145" t="n">
        <v>1.433025527736425</v>
      </c>
      <c r="AK145" t="n">
        <v>4.67985085237774</v>
      </c>
      <c r="AL145" t="n">
        <v>11.60190084587498</v>
      </c>
      <c r="AM145" t="n">
        <v>1</v>
      </c>
      <c r="AN145" t="n">
        <v>0</v>
      </c>
      <c r="AO145" t="n">
        <v>13.0645668549641</v>
      </c>
      <c r="AP145" t="n">
        <v>0</v>
      </c>
      <c r="AQ145" t="n">
        <v>2.8000126749582</v>
      </c>
      <c r="AR145" t="n">
        <v>1</v>
      </c>
      <c r="AS145" t="n">
        <v>3</v>
      </c>
      <c r="AT145" t="n">
        <v>0</v>
      </c>
      <c r="AU145" t="n">
        <v>0</v>
      </c>
      <c r="AV145" t="n">
        <v>3.156121955680327</v>
      </c>
      <c r="AW145" t="n">
        <v>1.0043880202653</v>
      </c>
    </row>
    <row r="146" spans="1:49">
      <c r="A146" t="n">
        <v>-56.935</v>
      </c>
      <c r="B146" t="n">
        <v>16.979</v>
      </c>
      <c r="C146" t="n">
        <v>31.4</v>
      </c>
      <c r="D146" t="n">
        <v>36</v>
      </c>
      <c r="E146" t="n">
        <v>1848</v>
      </c>
      <c r="F146" t="n">
        <v>143</v>
      </c>
      <c r="G146" t="n">
        <v>7.48</v>
      </c>
      <c r="H146" t="n">
        <v>1.919499959724889</v>
      </c>
      <c r="I146" t="n">
        <v>1.189686567164179</v>
      </c>
      <c r="J146" t="n">
        <v>0</v>
      </c>
      <c r="K146" t="n">
        <v>0</v>
      </c>
      <c r="L146" t="n">
        <v>0.1208333333333337</v>
      </c>
      <c r="M146" t="n">
        <v>0</v>
      </c>
      <c r="N146" t="n">
        <v>89.47770119047621</v>
      </c>
      <c r="O146" t="n">
        <v>10.2684983141636</v>
      </c>
      <c r="P146" t="b">
        <v>1</v>
      </c>
      <c r="Q146" t="n">
        <v>0</v>
      </c>
      <c r="R146" t="b">
        <v>0</v>
      </c>
      <c r="S146" t="n">
        <v>10.2684983141636</v>
      </c>
      <c r="T146" t="n">
        <v>52.97411824736717</v>
      </c>
      <c r="U146" t="n">
        <v>195.5804445692796</v>
      </c>
      <c r="V146" t="n">
        <v>1851.034790837114</v>
      </c>
      <c r="W146" t="n">
        <v>1</v>
      </c>
      <c r="X146" t="n">
        <v>916.294382807075</v>
      </c>
      <c r="Y146" t="b">
        <v>0</v>
      </c>
      <c r="Z146" t="n">
        <v>916.294382807075</v>
      </c>
      <c r="AA146" t="b">
        <v>0</v>
      </c>
      <c r="AB146" t="n">
        <v>501.3637028269539</v>
      </c>
      <c r="AC146" t="n">
        <v>10.2684983141636</v>
      </c>
      <c r="AD146" t="b">
        <v>0</v>
      </c>
      <c r="AE146" t="n">
        <v>0</v>
      </c>
      <c r="AF146" t="n">
        <v>0</v>
      </c>
      <c r="AG146" t="n">
        <v>0.9380960655351803</v>
      </c>
      <c r="AH146" t="n">
        <v>25.17630264822815</v>
      </c>
      <c r="AI146" t="n">
        <v>114.0764452125255</v>
      </c>
      <c r="AJ146" t="n">
        <v>10.94610529925361</v>
      </c>
      <c r="AK146" t="n">
        <v>7.06178078841576</v>
      </c>
      <c r="AL146" t="n">
        <v>10.94610529925361</v>
      </c>
      <c r="AM146" t="n">
        <v>1</v>
      </c>
      <c r="AN146" t="n">
        <v>0</v>
      </c>
      <c r="AO146" t="n">
        <v>12.28633203818218</v>
      </c>
      <c r="AP146" t="n">
        <v>0</v>
      </c>
      <c r="AQ146" t="n">
        <v>2.745406248469017</v>
      </c>
      <c r="AR146" t="n">
        <v>1</v>
      </c>
      <c r="AS146" t="n">
        <v>3</v>
      </c>
      <c r="AT146" t="n">
        <v>0</v>
      </c>
      <c r="AU146" t="n">
        <v>0</v>
      </c>
      <c r="AV146" t="n">
        <v>3.140833789998676</v>
      </c>
      <c r="AW146" t="n">
        <v>0.9995227930408431</v>
      </c>
    </row>
    <row r="147" spans="1:49">
      <c r="A147" t="n">
        <v>0</v>
      </c>
      <c r="B147" t="n">
        <v>-44.923</v>
      </c>
      <c r="C147" t="n">
        <v>34.9</v>
      </c>
      <c r="D147" t="n">
        <v>36</v>
      </c>
      <c r="E147" t="n">
        <v>1243</v>
      </c>
      <c r="F147" t="n">
        <v>144</v>
      </c>
      <c r="G147" t="n">
        <v>13.7</v>
      </c>
      <c r="H147" t="n">
        <v>1.267824082802665</v>
      </c>
      <c r="I147" t="n">
        <v>-0</v>
      </c>
      <c r="J147" t="n">
        <v>0</v>
      </c>
      <c r="K147" t="n">
        <v>0</v>
      </c>
      <c r="L147" t="n">
        <v>0.1208333333333337</v>
      </c>
      <c r="M147" t="n">
        <v>0</v>
      </c>
      <c r="N147" t="n">
        <v>89.47215674603177</v>
      </c>
      <c r="O147" t="n">
        <v>12.82317211763857</v>
      </c>
      <c r="P147" t="b">
        <v>1</v>
      </c>
      <c r="Q147" t="n">
        <v>0</v>
      </c>
      <c r="R147" t="b">
        <v>0</v>
      </c>
      <c r="S147" t="n">
        <v>12.82317211763857</v>
      </c>
      <c r="T147" t="n">
        <v>97.02478876857356</v>
      </c>
      <c r="U147" t="n">
        <v>358.2155201335736</v>
      </c>
      <c r="V147" t="n">
        <v>1262.072046459154</v>
      </c>
      <c r="W147" t="n">
        <v>1</v>
      </c>
      <c r="X147" t="n">
        <v>1678.239711825792</v>
      </c>
      <c r="Y147" t="b">
        <v>0</v>
      </c>
      <c r="Z147" t="n">
        <v>1678.239711825792</v>
      </c>
      <c r="AA147" t="b">
        <v>0</v>
      </c>
      <c r="AB147" t="n">
        <v>341.8396658881781</v>
      </c>
      <c r="AC147" t="n">
        <v>12.82317211763857</v>
      </c>
      <c r="AD147" t="b">
        <v>0</v>
      </c>
      <c r="AE147" t="n">
        <v>0</v>
      </c>
      <c r="AF147" t="n">
        <v>0</v>
      </c>
      <c r="AG147" t="n">
        <v>0.9209168351203743</v>
      </c>
      <c r="AH147" t="n">
        <v>25.19386265974751</v>
      </c>
      <c r="AI147" t="n">
        <v>79.23050933463293</v>
      </c>
      <c r="AJ147" t="n">
        <v>13.92435410952438</v>
      </c>
      <c r="AK147" t="n">
        <v>6.265799433207491</v>
      </c>
      <c r="AL147" t="n">
        <v>13.92435410952438</v>
      </c>
      <c r="AM147" t="n">
        <v>0</v>
      </c>
      <c r="AN147" t="n">
        <v>0</v>
      </c>
      <c r="AO147" t="n">
        <v>14.22112802334251</v>
      </c>
      <c r="AP147" t="n">
        <v>0</v>
      </c>
      <c r="AQ147" t="n">
        <v>2.874482458844069</v>
      </c>
      <c r="AR147" t="n">
        <v>1</v>
      </c>
      <c r="AS147" t="n">
        <v>3</v>
      </c>
      <c r="AT147" t="n">
        <v>0</v>
      </c>
      <c r="AU147" t="n">
        <v>0</v>
      </c>
      <c r="AV147" t="n">
        <v>3.13566166246851</v>
      </c>
      <c r="AW147" t="n">
        <v>0.9978768417742154</v>
      </c>
    </row>
    <row r="148" spans="1:49">
      <c r="A148" t="n">
        <v>-3.499</v>
      </c>
      <c r="B148" t="n">
        <v>-39.615</v>
      </c>
      <c r="C148" t="n">
        <v>35.3</v>
      </c>
      <c r="D148" t="n">
        <v>36</v>
      </c>
      <c r="E148" t="n">
        <v>1226</v>
      </c>
      <c r="F148" t="n">
        <v>145</v>
      </c>
      <c r="G148" t="n">
        <v>16.4</v>
      </c>
      <c r="H148" t="n">
        <v>0.4425370423977846</v>
      </c>
      <c r="I148" t="n">
        <v>0.0731134328358209</v>
      </c>
      <c r="J148" t="n">
        <v>0</v>
      </c>
      <c r="K148" t="n">
        <v>0</v>
      </c>
      <c r="L148" t="n">
        <v>-0.06666666666666632</v>
      </c>
      <c r="M148" t="n">
        <v>0</v>
      </c>
      <c r="N148" t="n">
        <v>89.45538333333336</v>
      </c>
      <c r="O148" t="n">
        <v>6.218441876870015</v>
      </c>
      <c r="P148" t="b">
        <v>1</v>
      </c>
      <c r="Q148" t="n">
        <v>0</v>
      </c>
      <c r="R148" t="b">
        <v>0</v>
      </c>
      <c r="S148" t="n">
        <v>6.218441876870015</v>
      </c>
      <c r="T148" t="n">
        <v>116.1464624674895</v>
      </c>
      <c r="U148" t="n">
        <v>428.8127394299713</v>
      </c>
      <c r="V148" t="n">
        <v>511.2660732016</v>
      </c>
      <c r="W148" t="n">
        <v>2</v>
      </c>
      <c r="X148" t="n">
        <v>1062.597968307469</v>
      </c>
      <c r="Y148" t="b">
        <v>1</v>
      </c>
      <c r="Z148" t="n">
        <v>1062.597968307469</v>
      </c>
      <c r="AA148" t="b">
        <v>0</v>
      </c>
      <c r="AB148" t="n">
        <v>138.4794347783315</v>
      </c>
      <c r="AC148" t="n">
        <v>6.218441876870016</v>
      </c>
      <c r="AD148" t="b">
        <v>0</v>
      </c>
      <c r="AE148" t="n">
        <v>0</v>
      </c>
      <c r="AF148" t="n">
        <v>163.402031692531</v>
      </c>
      <c r="AG148" t="n">
        <v>0.9161488812107051</v>
      </c>
      <c r="AH148" t="n">
        <v>25.22187691752702</v>
      </c>
      <c r="AI148" t="n">
        <v>60.99832711681864</v>
      </c>
      <c r="AJ148" t="n">
        <v>6.787588790865789</v>
      </c>
      <c r="AK148" t="n">
        <v>5.11477797302063</v>
      </c>
      <c r="AL148" t="n">
        <v>7.831356830896516</v>
      </c>
      <c r="AM148" t="n">
        <v>1</v>
      </c>
      <c r="AN148" t="n">
        <v>0</v>
      </c>
      <c r="AO148" t="n">
        <v>7.916456007271506</v>
      </c>
      <c r="AP148" t="n">
        <v>0</v>
      </c>
      <c r="AQ148" t="n">
        <v>1.794495341301815</v>
      </c>
      <c r="AR148" t="n">
        <v>1</v>
      </c>
      <c r="AS148" t="n">
        <v>3</v>
      </c>
      <c r="AT148" t="n">
        <v>0</v>
      </c>
      <c r="AU148" t="n">
        <v>0</v>
      </c>
      <c r="AV148" t="n">
        <v>2.05045368519695</v>
      </c>
      <c r="AW148" t="n">
        <v>0.6525258359595683</v>
      </c>
    </row>
    <row r="149" spans="1:49">
      <c r="A149" t="n">
        <v>-49.082</v>
      </c>
      <c r="B149" t="n">
        <v>10.911</v>
      </c>
      <c r="C149" t="n">
        <v>29</v>
      </c>
      <c r="D149" t="n">
        <v>36</v>
      </c>
      <c r="E149" t="n">
        <v>1368</v>
      </c>
      <c r="F149" t="n">
        <v>146</v>
      </c>
      <c r="G149" t="n">
        <v>17.92</v>
      </c>
      <c r="H149" t="n">
        <v>0.4786944142728622</v>
      </c>
      <c r="I149" t="n">
        <v>1.025594029850746</v>
      </c>
      <c r="J149" t="n">
        <v>0</v>
      </c>
      <c r="K149" t="n">
        <v>0</v>
      </c>
      <c r="L149" t="n">
        <v>-0.06666666666666632</v>
      </c>
      <c r="M149" t="n">
        <v>0</v>
      </c>
      <c r="N149" t="n">
        <v>89.44968809523812</v>
      </c>
      <c r="O149" t="n">
        <v>7.260256209348681</v>
      </c>
      <c r="P149" t="b">
        <v>1</v>
      </c>
      <c r="Q149" t="n">
        <v>0</v>
      </c>
      <c r="R149" t="b">
        <v>0</v>
      </c>
      <c r="S149" t="n">
        <v>7.260256209348681</v>
      </c>
      <c r="T149" t="n">
        <v>126.9112565498422</v>
      </c>
      <c r="U149" t="n">
        <v>468.5563591820175</v>
      </c>
      <c r="V149" t="n">
        <v>546.289917180513</v>
      </c>
      <c r="W149" t="n">
        <v>2</v>
      </c>
      <c r="X149" t="n">
        <v>1161.082658053039</v>
      </c>
      <c r="Y149" t="b">
        <v>0</v>
      </c>
      <c r="Z149" t="n">
        <v>1161.082658053039</v>
      </c>
      <c r="AA149" t="b">
        <v>0</v>
      </c>
      <c r="AB149" t="n">
        <v>147.9658497238659</v>
      </c>
      <c r="AC149" t="n">
        <v>7.260256209348681</v>
      </c>
      <c r="AD149" t="b">
        <v>0</v>
      </c>
      <c r="AE149" t="n">
        <v>0</v>
      </c>
      <c r="AF149" t="n">
        <v>0</v>
      </c>
      <c r="AG149" t="n">
        <v>0.9178779397312038</v>
      </c>
      <c r="AH149" t="n">
        <v>25.23628114757059</v>
      </c>
      <c r="AI149" t="n">
        <v>65.05418768441486</v>
      </c>
      <c r="AJ149" t="n">
        <v>7.909827543599983</v>
      </c>
      <c r="AK149" t="n">
        <v>5.342383921757104</v>
      </c>
      <c r="AL149" t="n">
        <v>7.909827543599983</v>
      </c>
      <c r="AM149" t="n">
        <v>1</v>
      </c>
      <c r="AN149" t="n">
        <v>0</v>
      </c>
      <c r="AO149" t="n">
        <v>8.99948949576337</v>
      </c>
      <c r="AP149" t="n">
        <v>0</v>
      </c>
      <c r="AQ149" t="n">
        <v>2.017354886334663</v>
      </c>
      <c r="AR149" t="n">
        <v>1</v>
      </c>
      <c r="AS149" t="n">
        <v>3</v>
      </c>
      <c r="AT149" t="n">
        <v>0</v>
      </c>
      <c r="AU149" t="n">
        <v>0</v>
      </c>
      <c r="AV149" t="n">
        <v>2.302808471240906</v>
      </c>
      <c r="AW149" t="n">
        <v>0.7328339252914734</v>
      </c>
    </row>
    <row r="150" spans="1:49">
      <c r="A150" t="n">
        <v>-64.67</v>
      </c>
      <c r="B150" t="n">
        <v>29.489</v>
      </c>
      <c r="C150" t="n">
        <v>23.5</v>
      </c>
      <c r="D150" t="n">
        <v>36</v>
      </c>
      <c r="E150" t="n">
        <v>1515</v>
      </c>
      <c r="F150" t="n">
        <v>147</v>
      </c>
      <c r="G150" t="n">
        <v>19.74</v>
      </c>
      <c r="H150" t="n">
        <v>0.4260186338440954</v>
      </c>
      <c r="I150" t="n">
        <v>1.351313432835821</v>
      </c>
      <c r="J150" t="n">
        <v>0</v>
      </c>
      <c r="K150" t="n">
        <v>0</v>
      </c>
      <c r="L150" t="n">
        <v>0.1208333333333337</v>
      </c>
      <c r="M150" t="n">
        <v>0</v>
      </c>
      <c r="N150" t="n">
        <v>89.45770396825399</v>
      </c>
      <c r="O150" t="n">
        <v>7.329526818789022</v>
      </c>
      <c r="P150" t="b">
        <v>1</v>
      </c>
      <c r="Q150" t="n">
        <v>0</v>
      </c>
      <c r="R150" t="b">
        <v>0</v>
      </c>
      <c r="S150" t="n">
        <v>7.329526818789022</v>
      </c>
      <c r="T150" t="n">
        <v>139.8006810431855</v>
      </c>
      <c r="U150" t="n">
        <v>516.144114411441</v>
      </c>
      <c r="V150" t="n">
        <v>500.6543952562879</v>
      </c>
      <c r="W150" t="n">
        <v>2</v>
      </c>
      <c r="X150" t="n">
        <v>1279.005115511551</v>
      </c>
      <c r="Y150" t="b">
        <v>0</v>
      </c>
      <c r="Z150" t="n">
        <v>1279.005115511551</v>
      </c>
      <c r="AA150" t="b">
        <v>0</v>
      </c>
      <c r="AB150" t="n">
        <v>135.605199148507</v>
      </c>
      <c r="AC150" t="n">
        <v>7.329526818789022</v>
      </c>
      <c r="AD150" t="b">
        <v>0</v>
      </c>
      <c r="AE150" t="n">
        <v>0</v>
      </c>
      <c r="AF150" t="n">
        <v>0</v>
      </c>
      <c r="AG150" t="n">
        <v>0.9127627279126863</v>
      </c>
      <c r="AH150" t="n">
        <v>25.25275182231425</v>
      </c>
      <c r="AI150" t="n">
        <v>59.9538588575265</v>
      </c>
      <c r="AJ150" t="n">
        <v>8.030046138661081</v>
      </c>
      <c r="AK150" t="n">
        <v>5.230211097838442</v>
      </c>
      <c r="AL150" t="n">
        <v>8.030046138661081</v>
      </c>
      <c r="AM150" t="n">
        <v>1</v>
      </c>
      <c r="AN150" t="n">
        <v>0</v>
      </c>
      <c r="AO150" t="n">
        <v>9.451785115726514</v>
      </c>
      <c r="AP150" t="n">
        <v>0</v>
      </c>
      <c r="AQ150" t="n">
        <v>2.141730248827248</v>
      </c>
      <c r="AR150" t="n">
        <v>1</v>
      </c>
      <c r="AS150" t="n">
        <v>3</v>
      </c>
      <c r="AT150" t="n">
        <v>0</v>
      </c>
      <c r="AU150" t="n">
        <v>0</v>
      </c>
      <c r="AV150" t="n">
        <v>2.458795659224048</v>
      </c>
      <c r="AW150" t="n">
        <v>0.7824744858037703</v>
      </c>
    </row>
    <row r="151" spans="1:49">
      <c r="A151" t="n">
        <v>-61.562</v>
      </c>
      <c r="B151" t="n">
        <v>24.588</v>
      </c>
      <c r="C151" t="n">
        <v>21.2</v>
      </c>
      <c r="D151" t="n">
        <v>36</v>
      </c>
      <c r="E151" t="n">
        <v>1671</v>
      </c>
      <c r="F151" t="n">
        <v>148</v>
      </c>
      <c r="G151" t="n">
        <v>21.06</v>
      </c>
      <c r="H151" t="n">
        <v>0.4338977170174245</v>
      </c>
      <c r="I151" t="n">
        <v>1.286370149253731</v>
      </c>
      <c r="J151" t="n">
        <v>0</v>
      </c>
      <c r="K151" t="n">
        <v>0</v>
      </c>
      <c r="L151" t="n">
        <v>0.1208333333333337</v>
      </c>
      <c r="M151" t="n">
        <v>0</v>
      </c>
      <c r="N151" t="n">
        <v>89.46843353174606</v>
      </c>
      <c r="O151" t="n">
        <v>7.961661669458935</v>
      </c>
      <c r="P151" t="b">
        <v>1</v>
      </c>
      <c r="Q151" t="n">
        <v>0</v>
      </c>
      <c r="R151" t="b">
        <v>0</v>
      </c>
      <c r="S151" t="n">
        <v>7.961661669458935</v>
      </c>
      <c r="T151" t="n">
        <v>149.1490548515445</v>
      </c>
      <c r="U151" t="n">
        <v>550.6583105119022</v>
      </c>
      <c r="V151" t="n">
        <v>509.7469016538819</v>
      </c>
      <c r="W151" t="n">
        <v>2</v>
      </c>
      <c r="X151" t="n">
        <v>1364.531293448494</v>
      </c>
      <c r="Y151" t="b">
        <v>0</v>
      </c>
      <c r="Z151" t="n">
        <v>1364.531293448494</v>
      </c>
      <c r="AA151" t="b">
        <v>0</v>
      </c>
      <c r="AB151" t="n">
        <v>138.0679581944426</v>
      </c>
      <c r="AC151" t="n">
        <v>7.961661669458935</v>
      </c>
      <c r="AD151" t="b">
        <v>0</v>
      </c>
      <c r="AE151" t="n">
        <v>0</v>
      </c>
      <c r="AF151" t="n">
        <v>0</v>
      </c>
      <c r="AG151" t="n">
        <v>0.9126306577775054</v>
      </c>
      <c r="AH151" t="n">
        <v>25.27041535729327</v>
      </c>
      <c r="AI151" t="n">
        <v>61.05152920163287</v>
      </c>
      <c r="AJ151" t="n">
        <v>8.723859539024984</v>
      </c>
      <c r="AK151" t="n">
        <v>5.334031948024091</v>
      </c>
      <c r="AL151" t="n">
        <v>8.723859539024984</v>
      </c>
      <c r="AM151" t="n">
        <v>1</v>
      </c>
      <c r="AN151" t="n">
        <v>0</v>
      </c>
      <c r="AO151" t="n">
        <v>10.06168669066918</v>
      </c>
      <c r="AP151" t="n">
        <v>0</v>
      </c>
      <c r="AQ151" t="n">
        <v>2.302865369572029</v>
      </c>
      <c r="AR151" t="n">
        <v>1</v>
      </c>
      <c r="AS151" t="n">
        <v>3</v>
      </c>
      <c r="AT151" t="n">
        <v>0</v>
      </c>
      <c r="AU151" t="n">
        <v>0</v>
      </c>
      <c r="AV151" t="n">
        <v>2.655373836888381</v>
      </c>
      <c r="AW151" t="n">
        <v>0.8450325141259301</v>
      </c>
    </row>
    <row r="152" spans="1:49">
      <c r="A152" t="n">
        <v>-6.605</v>
      </c>
      <c r="B152" t="n">
        <v>-33.222</v>
      </c>
      <c r="C152" t="n">
        <v>19.2</v>
      </c>
      <c r="D152" t="n">
        <v>36</v>
      </c>
      <c r="E152" t="n">
        <v>1774</v>
      </c>
      <c r="F152" t="n">
        <v>149</v>
      </c>
      <c r="G152" t="n">
        <v>23.08</v>
      </c>
      <c r="H152" t="n">
        <v>0.6217238314195437</v>
      </c>
      <c r="I152" t="n">
        <v>0.1380149253731343</v>
      </c>
      <c r="J152" t="n">
        <v>0</v>
      </c>
      <c r="K152" t="n">
        <v>0</v>
      </c>
      <c r="L152" t="n">
        <v>0.1625</v>
      </c>
      <c r="M152" t="n">
        <v>0</v>
      </c>
      <c r="N152" t="n">
        <v>89.46672043650797</v>
      </c>
      <c r="O152" t="n">
        <v>11.71490408763128</v>
      </c>
      <c r="P152" t="b">
        <v>1</v>
      </c>
      <c r="Q152" t="n">
        <v>0</v>
      </c>
      <c r="R152" t="b">
        <v>0</v>
      </c>
      <c r="S152" t="n">
        <v>11.71490408763128</v>
      </c>
      <c r="T152" t="n">
        <v>163.4548996188816</v>
      </c>
      <c r="U152" t="n">
        <v>603.4754893929107</v>
      </c>
      <c r="V152" t="n">
        <v>684.4034278842474</v>
      </c>
      <c r="W152" t="n">
        <v>2</v>
      </c>
      <c r="X152" t="n">
        <v>1495.412262715633</v>
      </c>
      <c r="Y152" t="b">
        <v>0</v>
      </c>
      <c r="Z152" t="n">
        <v>1495.412262715633</v>
      </c>
      <c r="AA152" t="b">
        <v>0</v>
      </c>
      <c r="AB152" t="n">
        <v>185.3747096111179</v>
      </c>
      <c r="AC152" t="n">
        <v>11.71490408763128</v>
      </c>
      <c r="AD152" t="b">
        <v>0</v>
      </c>
      <c r="AE152" t="n">
        <v>0</v>
      </c>
      <c r="AF152" t="n">
        <v>0</v>
      </c>
      <c r="AG152" t="n">
        <v>0.9234756116129123</v>
      </c>
      <c r="AH152" t="n">
        <v>25.2896313308348</v>
      </c>
      <c r="AI152" t="n">
        <v>81.00722426043997</v>
      </c>
      <c r="AJ152" t="n">
        <v>12.68566699576442</v>
      </c>
      <c r="AK152" t="n">
        <v>6.199028291465837</v>
      </c>
      <c r="AL152" t="n">
        <v>12.68566699576442</v>
      </c>
      <c r="AM152" t="n">
        <v>1</v>
      </c>
      <c r="AN152" t="n">
        <v>0</v>
      </c>
      <c r="AO152" t="n">
        <v>12.85137378301045</v>
      </c>
      <c r="AP152" t="n">
        <v>0</v>
      </c>
      <c r="AQ152" t="n">
        <v>2.802524154983551</v>
      </c>
      <c r="AR152" t="n">
        <v>1</v>
      </c>
      <c r="AS152" t="n">
        <v>3</v>
      </c>
      <c r="AT152" t="n">
        <v>0</v>
      </c>
      <c r="AU152" t="n">
        <v>0</v>
      </c>
      <c r="AV152" t="n">
        <v>3.179602358909616</v>
      </c>
      <c r="AW152" t="n">
        <v>1.011860303036899</v>
      </c>
    </row>
    <row r="153" spans="1:49">
      <c r="A153" t="n">
        <v>0</v>
      </c>
      <c r="B153" t="n">
        <v>-43.726</v>
      </c>
      <c r="C153" t="n">
        <v>1.6</v>
      </c>
      <c r="D153" t="n">
        <v>36</v>
      </c>
      <c r="E153" t="n">
        <v>1861</v>
      </c>
      <c r="F153" t="n">
        <v>150</v>
      </c>
      <c r="G153" t="n">
        <v>25.28</v>
      </c>
      <c r="H153" t="n">
        <v>0.5958736239710682</v>
      </c>
      <c r="I153" t="n">
        <v>-0</v>
      </c>
      <c r="J153" t="n">
        <v>0</v>
      </c>
      <c r="K153" t="n">
        <v>0</v>
      </c>
      <c r="L153" t="n">
        <v>0.1625</v>
      </c>
      <c r="M153" t="n">
        <v>0</v>
      </c>
      <c r="N153" t="n">
        <v>89.45145297619051</v>
      </c>
      <c r="O153" t="n">
        <v>12.45404105920391</v>
      </c>
      <c r="P153" t="b">
        <v>1</v>
      </c>
      <c r="Q153" t="n">
        <v>0</v>
      </c>
      <c r="R153" t="b">
        <v>0</v>
      </c>
      <c r="S153" t="n">
        <v>12.45404105920391</v>
      </c>
      <c r="T153" t="n">
        <v>179.0355226328131</v>
      </c>
      <c r="U153" t="n">
        <v>660.999149560346</v>
      </c>
      <c r="V153" t="n">
        <v>664.2666774370446</v>
      </c>
      <c r="W153" t="n">
        <v>2</v>
      </c>
      <c r="X153" t="n">
        <v>1637.955892610538</v>
      </c>
      <c r="Y153" t="b">
        <v>0</v>
      </c>
      <c r="Z153" t="n">
        <v>1637.955892610538</v>
      </c>
      <c r="AA153" t="b">
        <v>0</v>
      </c>
      <c r="AB153" t="n">
        <v>179.9205518518539</v>
      </c>
      <c r="AC153" t="n">
        <v>12.45404105920391</v>
      </c>
      <c r="AD153" t="b">
        <v>0</v>
      </c>
      <c r="AE153" t="n">
        <v>0</v>
      </c>
      <c r="AF153" t="n">
        <v>0</v>
      </c>
      <c r="AG153" t="n">
        <v>0.9211275669738324</v>
      </c>
      <c r="AH153" t="n">
        <v>25.31439632398729</v>
      </c>
      <c r="AI153" t="n">
        <v>78.82422194849588</v>
      </c>
      <c r="AJ153" t="n">
        <v>13.52043029188563</v>
      </c>
      <c r="AK153" t="n">
        <v>6.217058166472512</v>
      </c>
      <c r="AL153" t="n">
        <v>13.52043029188563</v>
      </c>
      <c r="AM153" t="n">
        <v>0</v>
      </c>
      <c r="AN153" t="n">
        <v>0</v>
      </c>
      <c r="AO153" t="n">
        <v>13.53503870788306</v>
      </c>
      <c r="AP153" t="n">
        <v>0</v>
      </c>
      <c r="AQ153" t="n">
        <v>2.955066624724091</v>
      </c>
      <c r="AR153" t="n">
        <v>1</v>
      </c>
      <c r="AS153" t="n">
        <v>3</v>
      </c>
      <c r="AT153" t="n">
        <v>0</v>
      </c>
      <c r="AU153" t="n">
        <v>0</v>
      </c>
      <c r="AV153" t="n">
        <v>3.353623442069607</v>
      </c>
      <c r="AW153" t="n">
        <v>1.06723987760781</v>
      </c>
    </row>
    <row r="154" spans="1:49">
      <c r="A154" t="n">
        <v>-2.425</v>
      </c>
      <c r="B154" t="n">
        <v>-41.925</v>
      </c>
      <c r="C154" t="n">
        <v>0</v>
      </c>
      <c r="D154" t="n">
        <v>37</v>
      </c>
      <c r="E154" t="n">
        <v>1912</v>
      </c>
      <c r="F154" t="n">
        <v>151</v>
      </c>
      <c r="G154" t="n">
        <v>27.26</v>
      </c>
      <c r="H154" t="n">
        <v>0.4781150060295194</v>
      </c>
      <c r="I154" t="n">
        <v>0.05067164179104477</v>
      </c>
      <c r="J154" t="n">
        <v>0</v>
      </c>
      <c r="K154" t="n">
        <v>0</v>
      </c>
      <c r="L154" t="n">
        <v>0.1625</v>
      </c>
      <c r="M154" t="n">
        <v>0</v>
      </c>
      <c r="N154" t="n">
        <v>89.43445873015877</v>
      </c>
      <c r="O154" t="n">
        <v>11.32078611151077</v>
      </c>
      <c r="P154" t="b">
        <v>1</v>
      </c>
      <c r="Q154" t="n">
        <v>0</v>
      </c>
      <c r="R154" t="b">
        <v>0</v>
      </c>
      <c r="S154" t="n">
        <v>11.32078611151077</v>
      </c>
      <c r="T154" t="n">
        <v>193.0580833453515</v>
      </c>
      <c r="U154" t="n">
        <v>712.7704437110377</v>
      </c>
      <c r="V154" t="n">
        <v>559.9638320587521</v>
      </c>
      <c r="W154" t="n">
        <v>2</v>
      </c>
      <c r="X154" t="n">
        <v>1766.245159515952</v>
      </c>
      <c r="Y154" t="b">
        <v>0</v>
      </c>
      <c r="Z154" t="n">
        <v>1766.245159515952</v>
      </c>
      <c r="AA154" t="b">
        <v>0</v>
      </c>
      <c r="AB154" t="n">
        <v>151.6695103084377</v>
      </c>
      <c r="AC154" t="n">
        <v>11.32078611151077</v>
      </c>
      <c r="AD154" t="b">
        <v>0</v>
      </c>
      <c r="AE154" t="n">
        <v>0</v>
      </c>
      <c r="AF154" t="n">
        <v>0</v>
      </c>
      <c r="AG154" t="n">
        <v>0.9126947616924125</v>
      </c>
      <c r="AH154" t="n">
        <v>25.34153165594752</v>
      </c>
      <c r="AI154" t="n">
        <v>67.06121607554616</v>
      </c>
      <c r="AJ154" t="n">
        <v>12.40369353114135</v>
      </c>
      <c r="AK154" t="n">
        <v>5.854795450672178</v>
      </c>
      <c r="AL154" t="n">
        <v>12.40369353114135</v>
      </c>
      <c r="AM154" t="n">
        <v>1</v>
      </c>
      <c r="AN154" t="n">
        <v>0</v>
      </c>
      <c r="AO154" t="n">
        <v>12.45436594001998</v>
      </c>
      <c r="AP154" t="n">
        <v>0</v>
      </c>
      <c r="AQ154" t="n">
        <v>2.810547639937247</v>
      </c>
      <c r="AR154" t="n">
        <v>1</v>
      </c>
      <c r="AS154" t="n">
        <v>3</v>
      </c>
      <c r="AT154" t="n">
        <v>0</v>
      </c>
      <c r="AU154" t="n">
        <v>0</v>
      </c>
      <c r="AV154" t="n">
        <v>3.214320139182523</v>
      </c>
      <c r="AW154" t="n">
        <v>1.022908710888678</v>
      </c>
    </row>
    <row r="155" spans="1:49">
      <c r="A155" t="n">
        <v>-7.224</v>
      </c>
      <c r="B155" t="n">
        <v>-36.564</v>
      </c>
      <c r="C155" t="n">
        <v>0</v>
      </c>
      <c r="D155" t="n">
        <v>37</v>
      </c>
      <c r="E155" t="n">
        <v>1860</v>
      </c>
      <c r="F155" t="n">
        <v>152</v>
      </c>
      <c r="G155" t="n">
        <v>28.74</v>
      </c>
      <c r="H155" t="n">
        <v>0.3749996852441844</v>
      </c>
      <c r="I155" t="n">
        <v>0.1509492537313433</v>
      </c>
      <c r="J155" t="n">
        <v>0</v>
      </c>
      <c r="K155" t="n">
        <v>0</v>
      </c>
      <c r="L155" t="n">
        <v>0.1625</v>
      </c>
      <c r="M155" t="n">
        <v>0</v>
      </c>
      <c r="N155" t="n">
        <v>89.41888551587306</v>
      </c>
      <c r="O155" t="n">
        <v>9.981836344406663</v>
      </c>
      <c r="P155" t="b">
        <v>1</v>
      </c>
      <c r="Q155" t="n">
        <v>0</v>
      </c>
      <c r="R155" t="b">
        <v>0</v>
      </c>
      <c r="S155" t="n">
        <v>9.981836344406663</v>
      </c>
      <c r="T155" t="n">
        <v>203.5395933729054</v>
      </c>
      <c r="U155" t="n">
        <v>751.4681787327668</v>
      </c>
      <c r="V155" t="n">
        <v>468.3094534151111</v>
      </c>
      <c r="W155" t="n">
        <v>2</v>
      </c>
      <c r="X155" t="n">
        <v>1862.138146899796</v>
      </c>
      <c r="Y155" t="b">
        <v>0</v>
      </c>
      <c r="Z155" t="n">
        <v>1862.138146899796</v>
      </c>
      <c r="AA155" t="b">
        <v>0</v>
      </c>
      <c r="AB155" t="n">
        <v>126.8443806649813</v>
      </c>
      <c r="AC155" t="n">
        <v>9.981836344406663</v>
      </c>
      <c r="AD155" t="b">
        <v>0</v>
      </c>
      <c r="AE155" t="n">
        <v>0</v>
      </c>
      <c r="AF155" t="n">
        <v>0</v>
      </c>
      <c r="AG155" t="n">
        <v>0.9025988430699444</v>
      </c>
      <c r="AH155" t="n">
        <v>25.36883504107089</v>
      </c>
      <c r="AI155" t="n">
        <v>56.71202538516093</v>
      </c>
      <c r="AJ155" t="n">
        <v>11.05899527907233</v>
      </c>
      <c r="AK155" t="n">
        <v>5.523816884361359</v>
      </c>
      <c r="AL155" t="n">
        <v>11.05899527907233</v>
      </c>
      <c r="AM155" t="n">
        <v>1</v>
      </c>
      <c r="AN155" t="n">
        <v>0</v>
      </c>
      <c r="AO155" t="n">
        <v>11.25750473025469</v>
      </c>
      <c r="AP155" t="n">
        <v>0</v>
      </c>
      <c r="AQ155" t="n">
        <v>2.589581638412528</v>
      </c>
      <c r="AR155" t="n">
        <v>1</v>
      </c>
      <c r="AS155" t="n">
        <v>3</v>
      </c>
      <c r="AT155" t="n">
        <v>0</v>
      </c>
      <c r="AU155" t="n">
        <v>0</v>
      </c>
      <c r="AV155" t="n">
        <v>2.980432533979108</v>
      </c>
      <c r="AW155" t="n">
        <v>0.9484775222167523</v>
      </c>
    </row>
    <row r="156" spans="1:49">
      <c r="A156" t="n">
        <v>-9.581</v>
      </c>
      <c r="B156" t="n">
        <v>-35.434</v>
      </c>
      <c r="C156" t="n">
        <v>0.8</v>
      </c>
      <c r="D156" t="n">
        <v>37</v>
      </c>
      <c r="E156" t="n">
        <v>1663</v>
      </c>
      <c r="F156" t="n">
        <v>153</v>
      </c>
      <c r="G156" t="n">
        <v>29.9</v>
      </c>
      <c r="H156" t="n">
        <v>0.2218862529937411</v>
      </c>
      <c r="I156" t="n">
        <v>0.2002</v>
      </c>
      <c r="J156" t="n">
        <v>0</v>
      </c>
      <c r="K156" t="n">
        <v>0</v>
      </c>
      <c r="L156" t="n">
        <v>0.1208333333333335</v>
      </c>
      <c r="M156" t="n">
        <v>0</v>
      </c>
      <c r="N156" t="n">
        <v>89.40460019841274</v>
      </c>
      <c r="O156" t="n">
        <v>7.328248674436581</v>
      </c>
      <c r="P156" t="b">
        <v>1</v>
      </c>
      <c r="Q156" t="n">
        <v>0</v>
      </c>
      <c r="R156" t="b">
        <v>0</v>
      </c>
      <c r="S156" t="n">
        <v>7.328248674436581</v>
      </c>
      <c r="T156" t="n">
        <v>211.7548309620693</v>
      </c>
      <c r="U156" t="n">
        <v>781.7988359119598</v>
      </c>
      <c r="V156" t="n">
        <v>330.4747274319698</v>
      </c>
      <c r="W156" t="n">
        <v>2</v>
      </c>
      <c r="X156" t="n">
        <v>1937.297515389837</v>
      </c>
      <c r="Y156" t="b">
        <v>0</v>
      </c>
      <c r="Z156" t="n">
        <v>1937.297515389837</v>
      </c>
      <c r="AA156" t="b">
        <v>0</v>
      </c>
      <c r="AB156" t="n">
        <v>89.5110312654306</v>
      </c>
      <c r="AC156" t="n">
        <v>7.328248674436581</v>
      </c>
      <c r="AD156" t="b">
        <v>0</v>
      </c>
      <c r="AE156" t="n">
        <v>0</v>
      </c>
      <c r="AF156" t="n">
        <v>0</v>
      </c>
      <c r="AG156" t="n">
        <v>0.8789518294560986</v>
      </c>
      <c r="AH156" t="n">
        <v>25.39569307192211</v>
      </c>
      <c r="AI156" t="n">
        <v>41.09700604254051</v>
      </c>
      <c r="AJ156" t="n">
        <v>8.33748611567411</v>
      </c>
      <c r="AK156" t="n">
        <v>4.974717396281193</v>
      </c>
      <c r="AL156" t="n">
        <v>8.33748611567411</v>
      </c>
      <c r="AM156" t="n">
        <v>1</v>
      </c>
      <c r="AN156" t="n">
        <v>0</v>
      </c>
      <c r="AO156" t="n">
        <v>8.680181072831218</v>
      </c>
      <c r="AP156" t="n">
        <v>0</v>
      </c>
      <c r="AQ156" t="n">
        <v>2.079574021049182</v>
      </c>
      <c r="AR156" t="n">
        <v>1</v>
      </c>
      <c r="AS156" t="n">
        <v>3</v>
      </c>
      <c r="AT156" t="n">
        <v>0</v>
      </c>
      <c r="AU156" t="n">
        <v>0</v>
      </c>
      <c r="AV156" t="n">
        <v>2.423386595342997</v>
      </c>
      <c r="AW156" t="n">
        <v>0.7712060874115829</v>
      </c>
    </row>
    <row r="157" spans="1:49">
      <c r="A157" t="n">
        <v>-49.961</v>
      </c>
      <c r="B157" t="n">
        <v>3.8</v>
      </c>
      <c r="C157" t="n">
        <v>13.7</v>
      </c>
      <c r="D157" t="n">
        <v>37</v>
      </c>
      <c r="E157" t="n">
        <v>1429</v>
      </c>
      <c r="F157" t="n">
        <v>154</v>
      </c>
      <c r="G157" t="n">
        <v>29.96</v>
      </c>
      <c r="H157" t="n">
        <v>-0.2458780305524777</v>
      </c>
      <c r="I157" t="n">
        <v>1.043961194029851</v>
      </c>
      <c r="J157" t="n">
        <v>0</v>
      </c>
      <c r="K157" t="n">
        <v>0</v>
      </c>
      <c r="L157" t="n">
        <v>0.1208333333333335</v>
      </c>
      <c r="M157" t="n">
        <v>0</v>
      </c>
      <c r="N157" t="n">
        <v>89.39832361111115</v>
      </c>
      <c r="O157" t="n">
        <v>-2.151651947316155</v>
      </c>
      <c r="P157" t="b">
        <v>1</v>
      </c>
      <c r="Q157" t="n">
        <v>0</v>
      </c>
      <c r="R157" t="b">
        <v>0</v>
      </c>
      <c r="S157" t="n">
        <v>-2.151651947316155</v>
      </c>
      <c r="T157" t="n">
        <v>212.1797570442674</v>
      </c>
      <c r="U157" t="n">
        <v>783.3676630074355</v>
      </c>
      <c r="V157" t="n">
        <v>-96.83658271619855</v>
      </c>
      <c r="W157" t="n">
        <v>3</v>
      </c>
      <c r="X157" t="n">
        <v>1271.405717061068</v>
      </c>
      <c r="Y157" t="b">
        <v>1</v>
      </c>
      <c r="Z157" t="n">
        <v>1271.405717061068</v>
      </c>
      <c r="AA157" t="b">
        <v>0</v>
      </c>
      <c r="AB157" t="n">
        <v>-26.22876021565508</v>
      </c>
      <c r="AC157" t="n">
        <v>-2.151651947316155</v>
      </c>
      <c r="AD157" t="b">
        <v>0</v>
      </c>
      <c r="AE157" t="n">
        <v>0</v>
      </c>
      <c r="AF157" t="n">
        <v>157.5942829389323</v>
      </c>
      <c r="AG157" t="n">
        <v>0.8639187428828816</v>
      </c>
      <c r="AH157" t="n">
        <v>25.42019825976818</v>
      </c>
      <c r="AI157" t="n">
        <v>-13.96150188101372</v>
      </c>
      <c r="AJ157" t="n">
        <v>-1.858852445446877</v>
      </c>
      <c r="AK157" t="n">
        <v>12.26725833464135</v>
      </c>
      <c r="AL157" t="n">
        <v>-2.089262387999787</v>
      </c>
      <c r="AM157" t="n">
        <v>1</v>
      </c>
      <c r="AN157" t="n">
        <v>0</v>
      </c>
      <c r="AO157" t="n">
        <v>-0.7934440937797154</v>
      </c>
      <c r="AP157" t="n">
        <v>0</v>
      </c>
      <c r="AQ157" t="n">
        <v>0.4585368113114793</v>
      </c>
      <c r="AR157" t="n">
        <v>1</v>
      </c>
      <c r="AS157" t="n">
        <v>3</v>
      </c>
      <c r="AT157" t="n">
        <v>0</v>
      </c>
      <c r="AU157" t="n">
        <v>0</v>
      </c>
      <c r="AV157" t="n">
        <v>0.7470022833636221</v>
      </c>
      <c r="AW157" t="n">
        <v>0.2377221650674516</v>
      </c>
    </row>
    <row r="158" spans="1:49">
      <c r="A158" t="n">
        <v>-108.767</v>
      </c>
      <c r="B158" t="n">
        <v>69.239</v>
      </c>
      <c r="C158" t="n">
        <v>32.5</v>
      </c>
      <c r="D158" t="n">
        <v>37</v>
      </c>
      <c r="E158" t="n">
        <v>1090</v>
      </c>
      <c r="F158" t="n">
        <v>155</v>
      </c>
      <c r="G158" t="n">
        <v>27.88</v>
      </c>
      <c r="H158" t="n">
        <v>-0.9217074641171661</v>
      </c>
      <c r="I158" t="n">
        <v>2.27274328358209</v>
      </c>
      <c r="J158" t="n">
        <v>0</v>
      </c>
      <c r="K158" t="n">
        <v>0</v>
      </c>
      <c r="L158" t="n">
        <v>-0.06666666666666654</v>
      </c>
      <c r="M158" t="n">
        <v>0</v>
      </c>
      <c r="N158" t="n">
        <v>89.41281547619052</v>
      </c>
      <c r="O158" t="n">
        <v>-14.84719109944577</v>
      </c>
      <c r="P158" t="b">
        <v>1</v>
      </c>
      <c r="Q158" t="n">
        <v>0</v>
      </c>
      <c r="R158" t="b">
        <v>0</v>
      </c>
      <c r="S158" t="n">
        <v>-14.84719109944577</v>
      </c>
      <c r="T158" t="n">
        <v>197.4489861947322</v>
      </c>
      <c r="U158" t="n">
        <v>728.9816570309513</v>
      </c>
      <c r="V158" t="n">
        <v>-718.0600620080055</v>
      </c>
      <c r="W158" t="n">
        <v>3</v>
      </c>
      <c r="X158" t="n">
        <v>1183.137229361234</v>
      </c>
      <c r="Y158" t="b">
        <v>0</v>
      </c>
      <c r="Z158" t="n">
        <v>1183.137229361234</v>
      </c>
      <c r="AA158" t="b">
        <v>0</v>
      </c>
      <c r="AB158" t="n">
        <v>-194.490807694476</v>
      </c>
      <c r="AC158" t="n">
        <v>-14.84719109944577</v>
      </c>
      <c r="AD158" t="b">
        <v>0</v>
      </c>
      <c r="AE158" t="n">
        <v>0</v>
      </c>
      <c r="AF158" t="n">
        <v>0</v>
      </c>
      <c r="AG158" t="n">
        <v>0.9484198084183397</v>
      </c>
      <c r="AH158" t="n">
        <v>25.42828679611246</v>
      </c>
      <c r="AI158" t="n">
        <v>-113.653071209318</v>
      </c>
      <c r="AJ158" t="n">
        <v>-14.08137013808684</v>
      </c>
      <c r="AK158" t="n">
        <v>80.83773648515806</v>
      </c>
      <c r="AL158" t="n">
        <v>-14.08137013808684</v>
      </c>
      <c r="AM158" t="n">
        <v>1</v>
      </c>
      <c r="AN158" t="n">
        <v>7.998600432403857</v>
      </c>
      <c r="AO158" t="n">
        <v>-3.456367594130168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 spans="1:49">
      <c r="A159" t="n">
        <v>-97.746</v>
      </c>
      <c r="B159" t="n">
        <v>59.445</v>
      </c>
      <c r="C159" t="n">
        <v>42.4</v>
      </c>
      <c r="D159" t="n">
        <v>37</v>
      </c>
      <c r="E159" t="n">
        <v>750</v>
      </c>
      <c r="F159" t="n">
        <v>156</v>
      </c>
      <c r="G159" t="n">
        <v>23.68</v>
      </c>
      <c r="H159" t="n">
        <v>-1.300625446312194</v>
      </c>
      <c r="I159" t="n">
        <v>2.042453731343283</v>
      </c>
      <c r="J159" t="n">
        <v>0</v>
      </c>
      <c r="K159" t="n">
        <v>0</v>
      </c>
      <c r="L159" t="n">
        <v>-0.06666666666666654</v>
      </c>
      <c r="M159" t="n">
        <v>0</v>
      </c>
      <c r="N159" t="n">
        <v>89.43834801587306</v>
      </c>
      <c r="O159" t="n">
        <v>-18.81258613296279</v>
      </c>
      <c r="P159" t="b">
        <v>1</v>
      </c>
      <c r="Q159" t="n">
        <v>0</v>
      </c>
      <c r="R159" t="b">
        <v>0</v>
      </c>
      <c r="S159" t="n">
        <v>-18.81258613296279</v>
      </c>
      <c r="T159" t="n">
        <v>167.7041604408629</v>
      </c>
      <c r="U159" t="n">
        <v>619.163760347666</v>
      </c>
      <c r="V159" t="n">
        <v>-1071.213522979549</v>
      </c>
      <c r="W159" t="n">
        <v>3</v>
      </c>
      <c r="X159" t="n">
        <v>1004.902783044262</v>
      </c>
      <c r="Y159" t="b">
        <v>0</v>
      </c>
      <c r="Z159" t="n">
        <v>1004.902783044262</v>
      </c>
      <c r="AA159" t="b">
        <v>0</v>
      </c>
      <c r="AB159" t="n">
        <v>-290.1445078492821</v>
      </c>
      <c r="AC159" t="n">
        <v>-18.81258613296279</v>
      </c>
      <c r="AD159" t="b">
        <v>0</v>
      </c>
      <c r="AE159" t="n">
        <v>0</v>
      </c>
      <c r="AF159" t="n">
        <v>0</v>
      </c>
      <c r="AG159" t="n">
        <v>0.9529649527954811</v>
      </c>
      <c r="AH159" t="n">
        <v>25.44944246966933</v>
      </c>
      <c r="AI159" t="n">
        <v>-170.3620130785331</v>
      </c>
      <c r="AJ159" t="n">
        <v>-17.92773525615981</v>
      </c>
      <c r="AK159" t="n">
        <v>119.782494770749</v>
      </c>
      <c r="AL159" t="n">
        <v>-17.92773525615981</v>
      </c>
      <c r="AM159" t="n">
        <v>1</v>
      </c>
      <c r="AN159" t="n">
        <v>13.49623203906946</v>
      </c>
      <c r="AO159" t="n">
        <v>-2.300374160746875</v>
      </c>
      <c r="AP159" t="n">
        <v>0</v>
      </c>
      <c r="AQ159" t="n">
        <v>0.1649261094879775</v>
      </c>
      <c r="AR159" t="n">
        <v>1</v>
      </c>
      <c r="AS159" t="n">
        <v>0</v>
      </c>
      <c r="AT159" t="n">
        <v>0</v>
      </c>
      <c r="AU159" t="n">
        <v>0</v>
      </c>
      <c r="AV159" t="n">
        <v>0.2299660802642707</v>
      </c>
      <c r="AW159" t="n">
        <v>0.07318322274242198</v>
      </c>
    </row>
    <row r="160" spans="1:49">
      <c r="A160" t="n">
        <v>-88.66</v>
      </c>
      <c r="B160" t="n">
        <v>53.091</v>
      </c>
      <c r="C160" t="n">
        <v>42.4</v>
      </c>
      <c r="D160" t="n">
        <v>37</v>
      </c>
      <c r="E160" t="n">
        <v>750</v>
      </c>
      <c r="F160" t="n">
        <v>157</v>
      </c>
      <c r="G160" t="n">
        <v>19.22</v>
      </c>
      <c r="H160" t="n">
        <v>-1.092457417300725</v>
      </c>
      <c r="I160" t="n">
        <v>1.852597014925373</v>
      </c>
      <c r="J160" t="n">
        <v>0</v>
      </c>
      <c r="K160" t="n">
        <v>0</v>
      </c>
      <c r="L160" t="n">
        <v>0.1250000000000001</v>
      </c>
      <c r="M160" t="n">
        <v>0</v>
      </c>
      <c r="N160" t="n">
        <v>89.46067658730163</v>
      </c>
      <c r="O160" t="n">
        <v>-12.65179552604803</v>
      </c>
      <c r="P160" t="b">
        <v>1</v>
      </c>
      <c r="Q160" t="n">
        <v>0</v>
      </c>
      <c r="R160" t="b">
        <v>0</v>
      </c>
      <c r="S160" t="n">
        <v>-12.65179552604803</v>
      </c>
      <c r="T160" t="n">
        <v>136.1179883308017</v>
      </c>
      <c r="U160" t="n">
        <v>502.54761291732</v>
      </c>
      <c r="V160" t="n">
        <v>-887.5810559578276</v>
      </c>
      <c r="W160" t="n">
        <v>3</v>
      </c>
      <c r="X160" t="n">
        <v>815.6347757648103</v>
      </c>
      <c r="Y160" t="b">
        <v>0</v>
      </c>
      <c r="Z160" t="n">
        <v>815.6347757648103</v>
      </c>
      <c r="AA160" t="b">
        <v>0</v>
      </c>
      <c r="AB160" t="n">
        <v>-240.4065698694008</v>
      </c>
      <c r="AC160" t="n">
        <v>-12.65179552604803</v>
      </c>
      <c r="AD160" t="b">
        <v>0</v>
      </c>
      <c r="AE160" t="n">
        <v>0</v>
      </c>
      <c r="AF160" t="n">
        <v>0</v>
      </c>
      <c r="AG160" t="n">
        <v>0.9515858863522749</v>
      </c>
      <c r="AH160" t="n">
        <v>25.47388632435689</v>
      </c>
      <c r="AI160" t="n">
        <v>-140.9534805139149</v>
      </c>
      <c r="AJ160" t="n">
        <v>-12.03927005960217</v>
      </c>
      <c r="AK160" t="n">
        <v>99.45308935548587</v>
      </c>
      <c r="AL160" t="n">
        <v>-12.03927005960217</v>
      </c>
      <c r="AM160" t="n">
        <v>1</v>
      </c>
      <c r="AN160" t="n">
        <v>7.886298883929916</v>
      </c>
      <c r="AO160" t="n">
        <v>-2.300374160746875</v>
      </c>
      <c r="AP160" t="n">
        <v>0</v>
      </c>
      <c r="AQ160" t="n">
        <v>0.1649261094879775</v>
      </c>
      <c r="AR160" t="n">
        <v>1</v>
      </c>
      <c r="AS160" t="n">
        <v>0</v>
      </c>
      <c r="AT160" t="n">
        <v>0</v>
      </c>
      <c r="AU160" t="n">
        <v>0</v>
      </c>
      <c r="AV160" t="n">
        <v>0.2299660802642707</v>
      </c>
      <c r="AW160" t="n">
        <v>0.07318322274242198</v>
      </c>
    </row>
    <row r="161" spans="1:49">
      <c r="A161" t="n">
        <v>-77.804</v>
      </c>
      <c r="B161" t="n">
        <v>46.184</v>
      </c>
      <c r="C161" t="n">
        <v>46.3</v>
      </c>
      <c r="D161" t="n">
        <v>37</v>
      </c>
      <c r="E161" t="n">
        <v>750</v>
      </c>
      <c r="F161" t="n">
        <v>158</v>
      </c>
      <c r="G161" t="n">
        <v>16.04</v>
      </c>
      <c r="H161" t="n">
        <v>-0.6962115511515798</v>
      </c>
      <c r="I161" t="n">
        <v>1.625755223880597</v>
      </c>
      <c r="J161" t="n">
        <v>0</v>
      </c>
      <c r="K161" t="n">
        <v>0</v>
      </c>
      <c r="L161" t="n">
        <v>0.1250000000000001</v>
      </c>
      <c r="M161" t="n">
        <v>0</v>
      </c>
      <c r="N161" t="n">
        <v>89.48037400793656</v>
      </c>
      <c r="O161" t="n">
        <v>-6.301501030606844</v>
      </c>
      <c r="P161" t="b">
        <v>1</v>
      </c>
      <c r="Q161" t="n">
        <v>0</v>
      </c>
      <c r="R161" t="b">
        <v>0</v>
      </c>
      <c r="S161" t="n">
        <v>-6.301501030606844</v>
      </c>
      <c r="T161" t="n">
        <v>113.5969059743007</v>
      </c>
      <c r="U161" t="n">
        <v>419.3997768571183</v>
      </c>
      <c r="V161" t="n">
        <v>-529.7230744013277</v>
      </c>
      <c r="W161" t="n">
        <v>3</v>
      </c>
      <c r="X161" t="n">
        <v>680.685837839103</v>
      </c>
      <c r="Y161" t="b">
        <v>0</v>
      </c>
      <c r="Z161" t="n">
        <v>750</v>
      </c>
      <c r="AA161" t="b">
        <v>0</v>
      </c>
      <c r="AB161" t="n">
        <v>-143.4786225355709</v>
      </c>
      <c r="AC161" t="n">
        <v>-6.301501030606844</v>
      </c>
      <c r="AD161" t="b">
        <v>0</v>
      </c>
      <c r="AE161" t="n">
        <v>0</v>
      </c>
      <c r="AF161" t="n">
        <v>0</v>
      </c>
      <c r="AG161" t="n">
        <v>0.9454020721028754</v>
      </c>
      <c r="AH161" t="n">
        <v>25.49080723598929</v>
      </c>
      <c r="AI161" t="n">
        <v>-83.57670181613987</v>
      </c>
      <c r="AJ161" t="n">
        <v>-5.957452131694115</v>
      </c>
      <c r="AK161" t="n">
        <v>59.901920719431</v>
      </c>
      <c r="AL161" t="n">
        <v>-5.957452131694115</v>
      </c>
      <c r="AM161" t="n">
        <v>1</v>
      </c>
      <c r="AN161" t="n">
        <v>1.967254824754001</v>
      </c>
      <c r="AO161" t="n">
        <v>-2.300374160746875</v>
      </c>
      <c r="AP161" t="n">
        <v>0</v>
      </c>
      <c r="AQ161" t="n">
        <v>0.1649261094879775</v>
      </c>
      <c r="AR161" t="n">
        <v>1</v>
      </c>
      <c r="AS161" t="n">
        <v>0</v>
      </c>
      <c r="AT161" t="n">
        <v>0</v>
      </c>
      <c r="AU161" t="n">
        <v>0</v>
      </c>
      <c r="AV161" t="n">
        <v>0.2299660802642707</v>
      </c>
      <c r="AW161" t="n">
        <v>0.07318322274242198</v>
      </c>
    </row>
    <row r="162" spans="1:49">
      <c r="A162" t="n">
        <v>-35.812</v>
      </c>
      <c r="B162" t="n">
        <v>0.775</v>
      </c>
      <c r="C162" t="n">
        <v>36.1</v>
      </c>
      <c r="D162" t="n">
        <v>37</v>
      </c>
      <c r="E162" t="n">
        <v>1039</v>
      </c>
      <c r="F162" t="n">
        <v>159</v>
      </c>
      <c r="G162" t="n">
        <v>13.96</v>
      </c>
      <c r="H162" t="n">
        <v>-0.5060297114262877</v>
      </c>
      <c r="I162" t="n">
        <v>0.748310447761194</v>
      </c>
      <c r="J162" t="n">
        <v>0</v>
      </c>
      <c r="K162" t="n">
        <v>0</v>
      </c>
      <c r="L162" t="n">
        <v>0.1624999999999998</v>
      </c>
      <c r="M162" t="n">
        <v>0</v>
      </c>
      <c r="N162" t="n">
        <v>89.48969126984132</v>
      </c>
      <c r="O162" t="n">
        <v>-3.711458726772033</v>
      </c>
      <c r="P162" t="b">
        <v>1</v>
      </c>
      <c r="Q162" t="n">
        <v>0</v>
      </c>
      <c r="R162" t="b">
        <v>0</v>
      </c>
      <c r="S162" t="n">
        <v>-3.711458726772033</v>
      </c>
      <c r="T162" t="n">
        <v>98.86613512476548</v>
      </c>
      <c r="U162" t="n">
        <v>365.0137708806342</v>
      </c>
      <c r="V162" t="n">
        <v>-358.4829133060879</v>
      </c>
      <c r="W162" t="n">
        <v>1</v>
      </c>
      <c r="X162" t="n">
        <v>1710.089516575771</v>
      </c>
      <c r="Y162" t="b">
        <v>1</v>
      </c>
      <c r="Z162" t="n">
        <v>1710.089516575771</v>
      </c>
      <c r="AA162" t="b">
        <v>0</v>
      </c>
      <c r="AB162" t="n">
        <v>-97.09721378821448</v>
      </c>
      <c r="AC162" t="n">
        <v>-3.711458726772033</v>
      </c>
      <c r="AD162" t="b">
        <v>0</v>
      </c>
      <c r="AE162" t="n">
        <v>0</v>
      </c>
      <c r="AF162" t="n">
        <v>-671.0895165757711</v>
      </c>
      <c r="AG162" t="n">
        <v>0.938181963294587</v>
      </c>
      <c r="AH162" t="n">
        <v>25.50031152819367</v>
      </c>
      <c r="AI162" t="n">
        <v>-19.44393909546666</v>
      </c>
      <c r="AJ162" t="n">
        <v>-3.482023634969814</v>
      </c>
      <c r="AK162" t="n">
        <v>77.65327469274781</v>
      </c>
      <c r="AL162" t="n">
        <v>-2.115574957723763</v>
      </c>
      <c r="AM162" t="n">
        <v>1</v>
      </c>
      <c r="AN162" t="n">
        <v>0</v>
      </c>
      <c r="AO162" t="n">
        <v>-1.182334267519901</v>
      </c>
      <c r="AP162" t="n">
        <v>0</v>
      </c>
      <c r="AQ162" t="n">
        <v>0.2247486242051217</v>
      </c>
      <c r="AR162" t="n">
        <v>1</v>
      </c>
      <c r="AS162" t="n">
        <v>3</v>
      </c>
      <c r="AT162" t="n">
        <v>0</v>
      </c>
      <c r="AU162" t="n">
        <v>0</v>
      </c>
      <c r="AV162" t="n">
        <v>0.4328976591638518</v>
      </c>
      <c r="AW162" t="n">
        <v>0.1377631248002074</v>
      </c>
    </row>
    <row r="163" spans="1:49">
      <c r="A163" t="n">
        <v>-37.103</v>
      </c>
      <c r="B163" t="n">
        <v>2.054</v>
      </c>
      <c r="C163" t="n">
        <v>28.2</v>
      </c>
      <c r="D163" t="n">
        <v>37</v>
      </c>
      <c r="E163" t="n">
        <v>1241</v>
      </c>
      <c r="F163" t="n">
        <v>160</v>
      </c>
      <c r="G163" t="n">
        <v>12.72</v>
      </c>
      <c r="H163" t="n">
        <v>-0.04633626980993055</v>
      </c>
      <c r="I163" t="n">
        <v>0.7752865671641792</v>
      </c>
      <c r="J163" t="n">
        <v>0</v>
      </c>
      <c r="K163" t="n">
        <v>0</v>
      </c>
      <c r="L163" t="n">
        <v>0.1624999999999998</v>
      </c>
      <c r="M163" t="n">
        <v>0</v>
      </c>
      <c r="N163" t="n">
        <v>89.49025257936512</v>
      </c>
      <c r="O163" t="n">
        <v>0.567245865842729</v>
      </c>
      <c r="P163" t="b">
        <v>1</v>
      </c>
      <c r="Q163" t="n">
        <v>0</v>
      </c>
      <c r="R163" t="b">
        <v>0</v>
      </c>
      <c r="S163" t="n">
        <v>0.567245865842729</v>
      </c>
      <c r="T163" t="n">
        <v>90.08432942600408</v>
      </c>
      <c r="U163" t="n">
        <v>332.5913442408071</v>
      </c>
      <c r="V163" t="n">
        <v>60.13031394420429</v>
      </c>
      <c r="W163" t="n">
        <v>1</v>
      </c>
      <c r="X163" t="n">
        <v>1558.190447768181</v>
      </c>
      <c r="Y163" t="b">
        <v>0</v>
      </c>
      <c r="Z163" t="n">
        <v>1558.190447768181</v>
      </c>
      <c r="AA163" t="b">
        <v>0</v>
      </c>
      <c r="AB163" t="n">
        <v>16.28665058077039</v>
      </c>
      <c r="AC163" t="n">
        <v>0.567245865842729</v>
      </c>
      <c r="AD163" t="b">
        <v>0</v>
      </c>
      <c r="AE163" t="n">
        <v>0</v>
      </c>
      <c r="AF163" t="n">
        <v>0</v>
      </c>
      <c r="AG163" t="n">
        <v>0.5072433905150562</v>
      </c>
      <c r="AH163" t="n">
        <v>25.50664963350754</v>
      </c>
      <c r="AI163" t="n">
        <v>6.853395371868947</v>
      </c>
      <c r="AJ163" t="n">
        <v>1.118291290630216</v>
      </c>
      <c r="AK163" t="n">
        <v>3.377055866901947</v>
      </c>
      <c r="AL163" t="n">
        <v>1.118291290630216</v>
      </c>
      <c r="AM163" t="n">
        <v>1</v>
      </c>
      <c r="AN163" t="n">
        <v>0</v>
      </c>
      <c r="AO163" t="n">
        <v>1.998592148387188</v>
      </c>
      <c r="AP163" t="n">
        <v>0</v>
      </c>
      <c r="AQ163" t="n">
        <v>0.8249322453969524</v>
      </c>
      <c r="AR163" t="n">
        <v>1</v>
      </c>
      <c r="AS163" t="n">
        <v>3</v>
      </c>
      <c r="AT163" t="n">
        <v>0</v>
      </c>
      <c r="AU163" t="n">
        <v>0</v>
      </c>
      <c r="AV163" t="n">
        <v>1.07585921523224</v>
      </c>
      <c r="AW163" t="n">
        <v>0.3423759038609017</v>
      </c>
    </row>
    <row r="164" spans="1:49">
      <c r="A164" t="n">
        <v>-38.678</v>
      </c>
      <c r="B164" t="n">
        <v>3.949</v>
      </c>
      <c r="C164" t="n">
        <v>28.2</v>
      </c>
      <c r="D164" t="n">
        <v>38</v>
      </c>
      <c r="E164" t="n">
        <v>1409</v>
      </c>
      <c r="F164" t="n">
        <v>161</v>
      </c>
      <c r="G164" t="n">
        <v>13.94</v>
      </c>
      <c r="H164" t="n">
        <v>0.6747081239993393</v>
      </c>
      <c r="I164" t="n">
        <v>0.8081970149253731</v>
      </c>
      <c r="J164" t="n">
        <v>0</v>
      </c>
      <c r="K164" t="n">
        <v>0</v>
      </c>
      <c r="L164" t="n">
        <v>0.1249999999999999</v>
      </c>
      <c r="M164" t="n">
        <v>0</v>
      </c>
      <c r="N164" t="n">
        <v>89.49144365079368</v>
      </c>
      <c r="O164" t="n">
        <v>7.447720665349566</v>
      </c>
      <c r="P164" t="b">
        <v>1</v>
      </c>
      <c r="Q164" t="n">
        <v>0</v>
      </c>
      <c r="R164" t="b">
        <v>0</v>
      </c>
      <c r="S164" t="n">
        <v>7.447720665349566</v>
      </c>
      <c r="T164" t="n">
        <v>98.72449309736609</v>
      </c>
      <c r="U164" t="n">
        <v>364.4908285154756</v>
      </c>
      <c r="V164" t="n">
        <v>720.3936053572914</v>
      </c>
      <c r="W164" t="n">
        <v>1</v>
      </c>
      <c r="X164" t="n">
        <v>1707.639531595003</v>
      </c>
      <c r="Y164" t="b">
        <v>0</v>
      </c>
      <c r="Z164" t="n">
        <v>1707.639531595003</v>
      </c>
      <c r="AA164" t="b">
        <v>0</v>
      </c>
      <c r="AB164" t="n">
        <v>195.1228616894072</v>
      </c>
      <c r="AC164" t="n">
        <v>7.447720665349566</v>
      </c>
      <c r="AD164" t="b">
        <v>0</v>
      </c>
      <c r="AE164" t="n">
        <v>0</v>
      </c>
      <c r="AF164" t="n">
        <v>0</v>
      </c>
      <c r="AG164" t="n">
        <v>0.8924180257502701</v>
      </c>
      <c r="AH164" t="n">
        <v>25.5143711642592</v>
      </c>
      <c r="AI164" t="n">
        <v>46.66918617089217</v>
      </c>
      <c r="AJ164" t="n">
        <v>8.34555158059268</v>
      </c>
      <c r="AK164" t="n">
        <v>5.020763184892772</v>
      </c>
      <c r="AL164" t="n">
        <v>8.34555158059268</v>
      </c>
      <c r="AM164" t="n">
        <v>1</v>
      </c>
      <c r="AN164" t="n">
        <v>0</v>
      </c>
      <c r="AO164" t="n">
        <v>9.245051195502036</v>
      </c>
      <c r="AP164" t="n">
        <v>0</v>
      </c>
      <c r="AQ164" t="n">
        <v>2.078354459770258</v>
      </c>
      <c r="AR164" t="n">
        <v>1</v>
      </c>
      <c r="AS164" t="n">
        <v>3</v>
      </c>
      <c r="AT164" t="n">
        <v>0</v>
      </c>
      <c r="AU164" t="n">
        <v>0</v>
      </c>
      <c r="AV164" t="n">
        <v>2.361377742246651</v>
      </c>
      <c r="AW164" t="n">
        <v>0.7514727088935986</v>
      </c>
    </row>
    <row r="165" spans="1:49">
      <c r="A165" t="n">
        <v>-27.132</v>
      </c>
      <c r="B165" t="n">
        <v>4.27</v>
      </c>
      <c r="C165" t="n">
        <v>14.9</v>
      </c>
      <c r="D165" t="n">
        <v>38</v>
      </c>
      <c r="E165" t="n">
        <v>1586</v>
      </c>
      <c r="F165" t="n">
        <v>162</v>
      </c>
      <c r="G165" t="n">
        <v>17.62</v>
      </c>
      <c r="H165" t="n">
        <v>1.430837107145904</v>
      </c>
      <c r="I165" t="n">
        <v>0.5669373134328358</v>
      </c>
      <c r="J165" t="n">
        <v>0</v>
      </c>
      <c r="K165" t="n">
        <v>0</v>
      </c>
      <c r="L165" t="n">
        <v>0.1249999999999999</v>
      </c>
      <c r="M165" t="n">
        <v>0</v>
      </c>
      <c r="N165" t="n">
        <v>89.49307440476194</v>
      </c>
      <c r="O165" t="n">
        <v>18.50260710126038</v>
      </c>
      <c r="P165" t="b">
        <v>1</v>
      </c>
      <c r="Q165" t="n">
        <v>0</v>
      </c>
      <c r="R165" t="b">
        <v>0</v>
      </c>
      <c r="S165" t="n">
        <v>18.50260710126038</v>
      </c>
      <c r="T165" t="n">
        <v>124.7866261388515</v>
      </c>
      <c r="U165" t="n">
        <v>460.7122237046399</v>
      </c>
      <c r="V165" t="n">
        <v>1415.912011424735</v>
      </c>
      <c r="W165" t="n">
        <v>1</v>
      </c>
      <c r="X165" t="n">
        <v>2158.436768056238</v>
      </c>
      <c r="Y165" t="b">
        <v>0</v>
      </c>
      <c r="Z165" t="n">
        <v>2158.436768056238</v>
      </c>
      <c r="AA165" t="b">
        <v>0</v>
      </c>
      <c r="AB165" t="n">
        <v>383.5081287715965</v>
      </c>
      <c r="AC165" t="n">
        <v>18.50260710126038</v>
      </c>
      <c r="AD165" t="b">
        <v>0</v>
      </c>
      <c r="AE165" t="n">
        <v>0</v>
      </c>
      <c r="AF165" t="n">
        <v>0</v>
      </c>
      <c r="AG165" t="n">
        <v>0.9215113802744574</v>
      </c>
      <c r="AH165" t="n">
        <v>25.53650529633748</v>
      </c>
      <c r="AI165" t="n">
        <v>88.83094361114094</v>
      </c>
      <c r="AJ165" t="n">
        <v>20.07854433197523</v>
      </c>
      <c r="AK165" t="n">
        <v>6.972218152955975</v>
      </c>
      <c r="AL165" t="n">
        <v>20.07854433197523</v>
      </c>
      <c r="AM165" t="n">
        <v>1</v>
      </c>
      <c r="AN165" t="n">
        <v>0</v>
      </c>
      <c r="AO165" t="n">
        <v>20.71360209144022</v>
      </c>
      <c r="AP165" t="n">
        <v>0</v>
      </c>
      <c r="AQ165" t="n">
        <v>4.058248459336903</v>
      </c>
      <c r="AR165" t="n">
        <v>1</v>
      </c>
      <c r="AS165" t="n">
        <v>3</v>
      </c>
      <c r="AT165" t="n">
        <v>0</v>
      </c>
      <c r="AU165" t="n">
        <v>0</v>
      </c>
      <c r="AV165" t="n">
        <v>4.377242875482823</v>
      </c>
      <c r="AW165" t="n">
        <v>1.392991261954861</v>
      </c>
    </row>
    <row r="166" spans="1:49">
      <c r="A166" t="n">
        <v>-39.223</v>
      </c>
      <c r="B166" t="n">
        <v>-0.552</v>
      </c>
      <c r="C166" t="n">
        <v>22.4</v>
      </c>
      <c r="D166" t="n">
        <v>38</v>
      </c>
      <c r="E166" t="n">
        <v>1707</v>
      </c>
      <c r="F166" t="n">
        <v>163</v>
      </c>
      <c r="G166" t="n">
        <v>23.2</v>
      </c>
      <c r="H166" t="n">
        <v>1.318610114083712</v>
      </c>
      <c r="I166" t="n">
        <v>0.8195850746268657</v>
      </c>
      <c r="J166" t="n">
        <v>0</v>
      </c>
      <c r="K166" t="n">
        <v>0</v>
      </c>
      <c r="L166" t="n">
        <v>0.1208333333333335</v>
      </c>
      <c r="M166" t="n">
        <v>0</v>
      </c>
      <c r="N166" t="n">
        <v>89.49381210317463</v>
      </c>
      <c r="O166" t="n">
        <v>22.73541159447344</v>
      </c>
      <c r="P166" t="b">
        <v>1</v>
      </c>
      <c r="Q166" t="n">
        <v>0</v>
      </c>
      <c r="R166" t="b">
        <v>0</v>
      </c>
      <c r="S166" t="n">
        <v>22.73541159447344</v>
      </c>
      <c r="T166" t="n">
        <v>164.3047517832779</v>
      </c>
      <c r="U166" t="n">
        <v>606.6131435838619</v>
      </c>
      <c r="V166" t="n">
        <v>1321.368895013603</v>
      </c>
      <c r="W166" t="n">
        <v>1</v>
      </c>
      <c r="X166" t="n">
        <v>2841.982577690393</v>
      </c>
      <c r="Y166" t="b">
        <v>0</v>
      </c>
      <c r="Z166" t="n">
        <v>2841.982577690393</v>
      </c>
      <c r="AA166" t="b">
        <v>0</v>
      </c>
      <c r="AB166" t="n">
        <v>357.9005674468048</v>
      </c>
      <c r="AC166" t="n">
        <v>22.73541159447344</v>
      </c>
      <c r="AD166" t="b">
        <v>0</v>
      </c>
      <c r="AE166" t="n">
        <v>0</v>
      </c>
      <c r="AF166" t="n">
        <v>0</v>
      </c>
      <c r="AG166" t="n">
        <v>0.9131512927108004</v>
      </c>
      <c r="AH166" t="n">
        <v>25.57662329192691</v>
      </c>
      <c r="AI166" t="n">
        <v>83.65849616145438</v>
      </c>
      <c r="AJ166" t="n">
        <v>24.89774890093032</v>
      </c>
      <c r="AK166" t="n">
        <v>7.265632245380772</v>
      </c>
      <c r="AL166" t="n">
        <v>24.89774890093032</v>
      </c>
      <c r="AM166" t="n">
        <v>1</v>
      </c>
      <c r="AN166" t="n">
        <v>0</v>
      </c>
      <c r="AO166" t="n">
        <v>25.76527694971387</v>
      </c>
      <c r="AP166" t="n">
        <v>0</v>
      </c>
      <c r="AQ166" t="n">
        <v>4.954437001620276</v>
      </c>
      <c r="AR166" t="n">
        <v>1</v>
      </c>
      <c r="AS166" t="n">
        <v>3</v>
      </c>
      <c r="AT166" t="n">
        <v>0</v>
      </c>
      <c r="AU166" t="n">
        <v>0</v>
      </c>
      <c r="AV166" t="n">
        <v>5.297149436656095</v>
      </c>
      <c r="AW166" t="n">
        <v>1.685737595201897</v>
      </c>
    </row>
    <row r="167" spans="1:49">
      <c r="A167" t="n">
        <v>0</v>
      </c>
      <c r="B167" t="n">
        <v>-42.325</v>
      </c>
      <c r="C167" t="n">
        <v>37.6</v>
      </c>
      <c r="D167" t="n">
        <v>38</v>
      </c>
      <c r="E167" t="n">
        <v>1836</v>
      </c>
      <c r="F167" t="n">
        <v>164</v>
      </c>
      <c r="G167" t="n">
        <v>25.94</v>
      </c>
      <c r="H167" t="n">
        <v>0.2280557698525771</v>
      </c>
      <c r="I167" t="n">
        <v>-0</v>
      </c>
      <c r="J167" t="n">
        <v>0</v>
      </c>
      <c r="K167" t="n">
        <v>0</v>
      </c>
      <c r="L167" t="n">
        <v>0.1208333333333335</v>
      </c>
      <c r="M167" t="n">
        <v>0</v>
      </c>
      <c r="N167" t="n">
        <v>89.48530476190479</v>
      </c>
      <c r="O167" t="n">
        <v>6.334225840761573</v>
      </c>
      <c r="P167" t="b">
        <v>1</v>
      </c>
      <c r="Q167" t="n">
        <v>0</v>
      </c>
      <c r="R167" t="b">
        <v>0</v>
      </c>
      <c r="S167" t="n">
        <v>6.334225840761573</v>
      </c>
      <c r="T167" t="n">
        <v>183.7097095369926</v>
      </c>
      <c r="U167" t="n">
        <v>678.2562476105766</v>
      </c>
      <c r="V167" t="n">
        <v>329.2553308450867</v>
      </c>
      <c r="W167" t="n">
        <v>2</v>
      </c>
      <c r="X167" t="n">
        <v>1680.718981579009</v>
      </c>
      <c r="Y167" t="b">
        <v>1</v>
      </c>
      <c r="Z167" t="n">
        <v>1680.718981579009</v>
      </c>
      <c r="AA167" t="b">
        <v>0</v>
      </c>
      <c r="AB167" t="n">
        <v>89.18075049975262</v>
      </c>
      <c r="AC167" t="n">
        <v>6.334225840761573</v>
      </c>
      <c r="AD167" t="b">
        <v>0</v>
      </c>
      <c r="AE167" t="n">
        <v>0</v>
      </c>
      <c r="AF167" t="n">
        <v>155.2810184209911</v>
      </c>
      <c r="AG167" t="n">
        <v>0.8829559099574513</v>
      </c>
      <c r="AH167" t="n">
        <v>25.63116965352447</v>
      </c>
      <c r="AI167" t="n">
        <v>40.75968349520427</v>
      </c>
      <c r="AJ167" t="n">
        <v>7.173886905708363</v>
      </c>
      <c r="AK167" t="n">
        <v>4.770680065118469</v>
      </c>
      <c r="AL167" t="n">
        <v>7.836679720548148</v>
      </c>
      <c r="AM167" t="n">
        <v>0</v>
      </c>
      <c r="AN167" t="n">
        <v>0</v>
      </c>
      <c r="AO167" t="n">
        <v>7.837673866060261</v>
      </c>
      <c r="AP167" t="n">
        <v>0</v>
      </c>
      <c r="AQ167" t="n">
        <v>2.031530779270802</v>
      </c>
      <c r="AR167" t="n">
        <v>1</v>
      </c>
      <c r="AS167" t="n">
        <v>3</v>
      </c>
      <c r="AT167" t="n">
        <v>0</v>
      </c>
      <c r="AU167" t="n">
        <v>0</v>
      </c>
      <c r="AV167" t="n">
        <v>2.409043639364898</v>
      </c>
      <c r="AW167" t="n">
        <v>0.766641658862278</v>
      </c>
    </row>
    <row r="168" spans="1:49">
      <c r="A168" t="n">
        <v>0</v>
      </c>
      <c r="B168" t="n">
        <v>-43.662</v>
      </c>
      <c r="C168" t="n">
        <v>43.9</v>
      </c>
      <c r="D168" t="n">
        <v>38</v>
      </c>
      <c r="E168" t="n">
        <v>1671</v>
      </c>
      <c r="F168" t="n">
        <v>165</v>
      </c>
      <c r="G168" t="n">
        <v>26.04</v>
      </c>
      <c r="H168" t="n">
        <v>0.1358334731726472</v>
      </c>
      <c r="I168" t="n">
        <v>-0</v>
      </c>
      <c r="J168" t="n">
        <v>0</v>
      </c>
      <c r="K168" t="n">
        <v>0</v>
      </c>
      <c r="L168" t="n">
        <v>0.1208333333333335</v>
      </c>
      <c r="M168" t="n">
        <v>0</v>
      </c>
      <c r="N168" t="n">
        <v>89.46824384920637</v>
      </c>
      <c r="O168" t="n">
        <v>4.73443694915717</v>
      </c>
      <c r="P168" t="b">
        <v>1</v>
      </c>
      <c r="Q168" t="n">
        <v>0</v>
      </c>
      <c r="R168" t="b">
        <v>0</v>
      </c>
      <c r="S168" t="n">
        <v>4.73443694915717</v>
      </c>
      <c r="T168" t="n">
        <v>184.4179196739894</v>
      </c>
      <c r="U168" t="n">
        <v>680.870959436369</v>
      </c>
      <c r="V168" t="n">
        <v>245.152654757406</v>
      </c>
      <c r="W168" t="n">
        <v>2</v>
      </c>
      <c r="X168" t="n">
        <v>1687.198237483323</v>
      </c>
      <c r="Y168" t="b">
        <v>0</v>
      </c>
      <c r="Z168" t="n">
        <v>1687.198237483323</v>
      </c>
      <c r="AA168" t="b">
        <v>0</v>
      </c>
      <c r="AB168" t="n">
        <v>66.40104408380444</v>
      </c>
      <c r="AC168" t="n">
        <v>4.734436949157171</v>
      </c>
      <c r="AD168" t="b">
        <v>0</v>
      </c>
      <c r="AE168" t="n">
        <v>0</v>
      </c>
      <c r="AF168" t="n">
        <v>0</v>
      </c>
      <c r="AG168" t="n">
        <v>0.8587756265284258</v>
      </c>
      <c r="AH168" t="n">
        <v>25.65165025189105</v>
      </c>
      <c r="AI168" t="n">
        <v>31.20282362534888</v>
      </c>
      <c r="AJ168" t="n">
        <v>5.513008058107084</v>
      </c>
      <c r="AK168" t="n">
        <v>4.406599217033929</v>
      </c>
      <c r="AL168" t="n">
        <v>5.513008058107084</v>
      </c>
      <c r="AM168" t="n">
        <v>0</v>
      </c>
      <c r="AN168" t="n">
        <v>0</v>
      </c>
      <c r="AO168" t="n">
        <v>5.762234814963172</v>
      </c>
      <c r="AP168" t="n">
        <v>0</v>
      </c>
      <c r="AQ168" t="n">
        <v>1.617730830291844</v>
      </c>
      <c r="AR168" t="n">
        <v>1</v>
      </c>
      <c r="AS168" t="n">
        <v>3</v>
      </c>
      <c r="AT168" t="n">
        <v>0</v>
      </c>
      <c r="AU168" t="n">
        <v>0</v>
      </c>
      <c r="AV168" t="n">
        <v>1.956282560021611</v>
      </c>
      <c r="AW168" t="n">
        <v>0.6225573013752872</v>
      </c>
    </row>
    <row r="169" spans="1:49">
      <c r="A169" t="n">
        <v>0</v>
      </c>
      <c r="B169" t="n">
        <v>-44.064</v>
      </c>
      <c r="C169" t="n">
        <v>45.5</v>
      </c>
      <c r="D169" t="n">
        <v>38</v>
      </c>
      <c r="E169" t="n">
        <v>1266</v>
      </c>
      <c r="F169" t="n">
        <v>166</v>
      </c>
      <c r="G169" t="n">
        <v>27.26</v>
      </c>
      <c r="H169" t="n">
        <v>0.3286103374568441</v>
      </c>
      <c r="I169" t="n">
        <v>-0</v>
      </c>
      <c r="J169" t="n">
        <v>0</v>
      </c>
      <c r="K169" t="n">
        <v>0</v>
      </c>
      <c r="L169" t="n">
        <v>0.1208333333333335</v>
      </c>
      <c r="M169" t="n">
        <v>0</v>
      </c>
      <c r="N169" t="n">
        <v>89.45083789682542</v>
      </c>
      <c r="O169" t="n">
        <v>8.55894229482533</v>
      </c>
      <c r="P169" t="b">
        <v>1</v>
      </c>
      <c r="Q169" t="n">
        <v>0</v>
      </c>
      <c r="R169" t="b">
        <v>0</v>
      </c>
      <c r="S169" t="n">
        <v>8.55894229482533</v>
      </c>
      <c r="T169" t="n">
        <v>193.0580833453515</v>
      </c>
      <c r="U169" t="n">
        <v>712.7704437110377</v>
      </c>
      <c r="V169" t="n">
        <v>423.3538270727501</v>
      </c>
      <c r="W169" t="n">
        <v>3</v>
      </c>
      <c r="X169" t="n">
        <v>1156.826430143014</v>
      </c>
      <c r="Y169" t="b">
        <v>1</v>
      </c>
      <c r="Z169" t="n">
        <v>1156.826430143014</v>
      </c>
      <c r="AA169" t="b">
        <v>0</v>
      </c>
      <c r="AB169" t="n">
        <v>114.6678838225217</v>
      </c>
      <c r="AC169" t="n">
        <v>8.55894229482533</v>
      </c>
      <c r="AD169" t="b">
        <v>0</v>
      </c>
      <c r="AE169" t="n">
        <v>0</v>
      </c>
      <c r="AF169" t="n">
        <v>109.1735698569858</v>
      </c>
      <c r="AG169" t="n">
        <v>0.924558249655909</v>
      </c>
      <c r="AH169" t="n">
        <v>25.67012070721772</v>
      </c>
      <c r="AI169" t="n">
        <v>76.41682682550659</v>
      </c>
      <c r="AJ169" t="n">
        <v>9.257331593775399</v>
      </c>
      <c r="AK169" t="n">
        <v>5.765019171457496</v>
      </c>
      <c r="AL169" t="n">
        <v>10.13097686251064</v>
      </c>
      <c r="AM169" t="n">
        <v>0</v>
      </c>
      <c r="AN169" t="n">
        <v>0</v>
      </c>
      <c r="AO169" t="n">
        <v>10.21451270068124</v>
      </c>
      <c r="AP169" t="n">
        <v>0</v>
      </c>
      <c r="AQ169" t="n">
        <v>2.198917098341586</v>
      </c>
      <c r="AR169" t="n">
        <v>1</v>
      </c>
      <c r="AS169" t="n">
        <v>3</v>
      </c>
      <c r="AT169" t="n">
        <v>0</v>
      </c>
      <c r="AU169" t="n">
        <v>0</v>
      </c>
      <c r="AV169" t="n">
        <v>2.453788041167502</v>
      </c>
      <c r="AW169" t="n">
        <v>0.7808808871860089</v>
      </c>
    </row>
    <row r="170" spans="1:49">
      <c r="A170" t="n">
        <v>-1.701</v>
      </c>
      <c r="B170" t="n">
        <v>-37.707</v>
      </c>
      <c r="C170" t="n">
        <v>32.9</v>
      </c>
      <c r="D170" t="n">
        <v>38</v>
      </c>
      <c r="E170" t="n">
        <v>1341</v>
      </c>
      <c r="F170" t="n">
        <v>167</v>
      </c>
      <c r="G170" t="n">
        <v>28.04</v>
      </c>
      <c r="H170" t="n">
        <v>0.2163918436666417</v>
      </c>
      <c r="I170" t="n">
        <v>0.03554328358208955</v>
      </c>
      <c r="J170" t="n">
        <v>0</v>
      </c>
      <c r="K170" t="n">
        <v>0</v>
      </c>
      <c r="L170" t="n">
        <v>0.1250000000000001</v>
      </c>
      <c r="M170" t="n">
        <v>0</v>
      </c>
      <c r="N170" t="n">
        <v>89.43461349206352</v>
      </c>
      <c r="O170" t="n">
        <v>6.699392990442564</v>
      </c>
      <c r="P170" t="b">
        <v>1</v>
      </c>
      <c r="Q170" t="n">
        <v>0</v>
      </c>
      <c r="R170" t="b">
        <v>0</v>
      </c>
      <c r="S170" t="n">
        <v>6.699392990442564</v>
      </c>
      <c r="T170" t="n">
        <v>198.5821224139272</v>
      </c>
      <c r="U170" t="n">
        <v>733.1651959522193</v>
      </c>
      <c r="V170" t="n">
        <v>322.1563443425106</v>
      </c>
      <c r="W170" t="n">
        <v>3</v>
      </c>
      <c r="X170" t="n">
        <v>1189.927113030452</v>
      </c>
      <c r="Y170" t="b">
        <v>0</v>
      </c>
      <c r="Z170" t="n">
        <v>1189.927113030452</v>
      </c>
      <c r="AA170" t="b">
        <v>0</v>
      </c>
      <c r="AB170" t="n">
        <v>87.25794808843732</v>
      </c>
      <c r="AC170" t="n">
        <v>6.699392990442564</v>
      </c>
      <c r="AD170" t="b">
        <v>0</v>
      </c>
      <c r="AE170" t="n">
        <v>0</v>
      </c>
      <c r="AF170" t="n">
        <v>0</v>
      </c>
      <c r="AG170" t="n">
        <v>0.9131635553156966</v>
      </c>
      <c r="AH170" t="n">
        <v>25.68795810354954</v>
      </c>
      <c r="AI170" t="n">
        <v>58.87594704272582</v>
      </c>
      <c r="AJ170" t="n">
        <v>7.336465577764397</v>
      </c>
      <c r="AK170" t="n">
        <v>5.112577918611628</v>
      </c>
      <c r="AL170" t="n">
        <v>7.336465577764397</v>
      </c>
      <c r="AM170" t="n">
        <v>1</v>
      </c>
      <c r="AN170" t="n">
        <v>0</v>
      </c>
      <c r="AO170" t="n">
        <v>7.39550091868326</v>
      </c>
      <c r="AP170" t="n">
        <v>0</v>
      </c>
      <c r="AQ170" t="n">
        <v>1.749707843596116</v>
      </c>
      <c r="AR170" t="n">
        <v>1</v>
      </c>
      <c r="AS170" t="n">
        <v>3</v>
      </c>
      <c r="AT170" t="n">
        <v>0</v>
      </c>
      <c r="AU170" t="n">
        <v>0</v>
      </c>
      <c r="AV170" t="n">
        <v>2.018481921688249</v>
      </c>
      <c r="AW170" t="n">
        <v>0.6423513063609575</v>
      </c>
    </row>
    <row r="171" spans="1:49">
      <c r="A171" t="n">
        <v>-62.43</v>
      </c>
      <c r="B171" t="n">
        <v>27.516</v>
      </c>
      <c r="C171" t="n">
        <v>29.4</v>
      </c>
      <c r="D171" t="n">
        <v>38</v>
      </c>
      <c r="E171" t="n">
        <v>1441</v>
      </c>
      <c r="F171" t="n">
        <v>168</v>
      </c>
      <c r="G171" t="n">
        <v>29.12</v>
      </c>
      <c r="H171" t="n">
        <v>0.3558222878765829</v>
      </c>
      <c r="I171" t="n">
        <v>1.304507462686567</v>
      </c>
      <c r="J171" t="n">
        <v>0</v>
      </c>
      <c r="K171" t="n">
        <v>0</v>
      </c>
      <c r="L171" t="n">
        <v>0.1250000000000001</v>
      </c>
      <c r="M171" t="n">
        <v>0</v>
      </c>
      <c r="N171" t="n">
        <v>89.43259146825399</v>
      </c>
      <c r="O171" t="n">
        <v>9.749911661124942</v>
      </c>
      <c r="P171" t="b">
        <v>1</v>
      </c>
      <c r="Q171" t="n">
        <v>0</v>
      </c>
      <c r="R171" t="b">
        <v>0</v>
      </c>
      <c r="S171" t="n">
        <v>9.749911661124942</v>
      </c>
      <c r="T171" t="n">
        <v>206.2307918934936</v>
      </c>
      <c r="U171" t="n">
        <v>761.4040836707784</v>
      </c>
      <c r="V171" t="n">
        <v>451.4592475730982</v>
      </c>
      <c r="W171" t="n">
        <v>3</v>
      </c>
      <c r="X171" t="n">
        <v>1235.758827797673</v>
      </c>
      <c r="Y171" t="b">
        <v>0</v>
      </c>
      <c r="Z171" t="n">
        <v>1235.758827797673</v>
      </c>
      <c r="AA171" t="b">
        <v>0</v>
      </c>
      <c r="AB171" t="n">
        <v>122.2804029179572</v>
      </c>
      <c r="AC171" t="n">
        <v>9.749911661124942</v>
      </c>
      <c r="AD171" t="b">
        <v>0</v>
      </c>
      <c r="AE171" t="n">
        <v>0</v>
      </c>
      <c r="AF171" t="n">
        <v>0</v>
      </c>
      <c r="AG171" t="n">
        <v>0.9261098805700635</v>
      </c>
      <c r="AH171" t="n">
        <v>25.70402888874197</v>
      </c>
      <c r="AI171" t="n">
        <v>81.35342162988894</v>
      </c>
      <c r="AJ171" t="n">
        <v>10.52781302270895</v>
      </c>
      <c r="AK171" t="n">
        <v>6.011214040266481</v>
      </c>
      <c r="AL171" t="n">
        <v>10.52781302270895</v>
      </c>
      <c r="AM171" t="n">
        <v>1</v>
      </c>
      <c r="AN171" t="n">
        <v>0</v>
      </c>
      <c r="AO171" t="n">
        <v>11.86209038754026</v>
      </c>
      <c r="AP171" t="n">
        <v>0</v>
      </c>
      <c r="AQ171" t="n">
        <v>2.523701520335902</v>
      </c>
      <c r="AR171" t="n">
        <v>1</v>
      </c>
      <c r="AS171" t="n">
        <v>3</v>
      </c>
      <c r="AT171" t="n">
        <v>0</v>
      </c>
      <c r="AU171" t="n">
        <v>0</v>
      </c>
      <c r="AV171" t="n">
        <v>2.813680117842112</v>
      </c>
      <c r="AW171" t="n">
        <v>0.8954110908588455</v>
      </c>
    </row>
    <row r="172" spans="1:49">
      <c r="A172" t="n">
        <v>-40.548</v>
      </c>
      <c r="B172" t="n">
        <v>21.742</v>
      </c>
      <c r="C172" t="n">
        <v>16.5</v>
      </c>
      <c r="D172" t="n">
        <v>39</v>
      </c>
      <c r="E172" t="n">
        <v>1538</v>
      </c>
      <c r="F172" t="n">
        <v>169</v>
      </c>
      <c r="G172" t="n">
        <v>30.5</v>
      </c>
      <c r="H172" t="n">
        <v>0.4103190048270253</v>
      </c>
      <c r="I172" t="n">
        <v>0.8472716417910449</v>
      </c>
      <c r="J172" t="n">
        <v>0</v>
      </c>
      <c r="K172" t="n">
        <v>0</v>
      </c>
      <c r="L172" t="n">
        <v>0.1625000000000007</v>
      </c>
      <c r="M172" t="n">
        <v>0</v>
      </c>
      <c r="N172" t="n">
        <v>89.4423648809524</v>
      </c>
      <c r="O172" t="n">
        <v>11.39473427631822</v>
      </c>
      <c r="P172" t="b">
        <v>1</v>
      </c>
      <c r="Q172" t="n">
        <v>0</v>
      </c>
      <c r="R172" t="b">
        <v>0</v>
      </c>
      <c r="S172" t="n">
        <v>11.39473427631822</v>
      </c>
      <c r="T172" t="n">
        <v>216.0040917840506</v>
      </c>
      <c r="U172" t="n">
        <v>797.487106866715</v>
      </c>
      <c r="V172" t="n">
        <v>503.7483142979805</v>
      </c>
      <c r="W172" t="n">
        <v>3</v>
      </c>
      <c r="X172" t="n">
        <v>1294.321574444678</v>
      </c>
      <c r="Y172" t="b">
        <v>0</v>
      </c>
      <c r="Z172" t="n">
        <v>1294.321574444678</v>
      </c>
      <c r="AA172" t="b">
        <v>0</v>
      </c>
      <c r="AB172" t="n">
        <v>136.4432053894855</v>
      </c>
      <c r="AC172" t="n">
        <v>11.39473427631822</v>
      </c>
      <c r="AD172" t="b">
        <v>0</v>
      </c>
      <c r="AE172" t="n">
        <v>0</v>
      </c>
      <c r="AF172" t="n">
        <v>0</v>
      </c>
      <c r="AG172" t="n">
        <v>0.9292142638247596</v>
      </c>
      <c r="AH172" t="n">
        <v>25.72393042751414</v>
      </c>
      <c r="AI172" t="n">
        <v>90.47269471538171</v>
      </c>
      <c r="AJ172" t="n">
        <v>12.26276298150666</v>
      </c>
      <c r="AK172" t="n">
        <v>6.404176299186076</v>
      </c>
      <c r="AL172" t="n">
        <v>12.26276298150666</v>
      </c>
      <c r="AM172" t="n">
        <v>1</v>
      </c>
      <c r="AN172" t="n">
        <v>0</v>
      </c>
      <c r="AO172" t="n">
        <v>13.13016606991799</v>
      </c>
      <c r="AP172" t="n">
        <v>0</v>
      </c>
      <c r="AQ172" t="n">
        <v>2.769486829859529</v>
      </c>
      <c r="AR172" t="n">
        <v>1</v>
      </c>
      <c r="AS172" t="n">
        <v>3</v>
      </c>
      <c r="AT172" t="n">
        <v>0</v>
      </c>
      <c r="AU172" t="n">
        <v>0</v>
      </c>
      <c r="AV172" t="n">
        <v>3.073446840749685</v>
      </c>
      <c r="AW172" t="n">
        <v>0.9780779168610432</v>
      </c>
    </row>
    <row r="173" spans="1:49">
      <c r="A173" t="n">
        <v>-35.44</v>
      </c>
      <c r="B173" t="n">
        <v>16.671</v>
      </c>
      <c r="C173" t="n">
        <v>0.4</v>
      </c>
      <c r="D173" t="n">
        <v>39</v>
      </c>
      <c r="E173" t="n">
        <v>1603</v>
      </c>
      <c r="F173" t="n">
        <v>170</v>
      </c>
      <c r="G173" t="n">
        <v>32.16</v>
      </c>
      <c r="H173" t="n">
        <v>0.5362350261486419</v>
      </c>
      <c r="I173" t="n">
        <v>0.7405373134328358</v>
      </c>
      <c r="J173" t="n">
        <v>0</v>
      </c>
      <c r="K173" t="n">
        <v>0</v>
      </c>
      <c r="L173" t="n">
        <v>0.1625000000000007</v>
      </c>
      <c r="M173" t="n">
        <v>0</v>
      </c>
      <c r="N173" t="n">
        <v>89.44998650793653</v>
      </c>
      <c r="O173" t="n">
        <v>14.83300060085942</v>
      </c>
      <c r="P173" t="b">
        <v>1</v>
      </c>
      <c r="Q173" t="n">
        <v>0</v>
      </c>
      <c r="R173" t="b">
        <v>0</v>
      </c>
      <c r="S173" t="n">
        <v>14.83300060085942</v>
      </c>
      <c r="T173" t="n">
        <v>227.7603800581989</v>
      </c>
      <c r="U173" t="n">
        <v>840.8913231748705</v>
      </c>
      <c r="V173" t="n">
        <v>621.9023780804886</v>
      </c>
      <c r="W173" t="n">
        <v>3</v>
      </c>
      <c r="X173" t="n">
        <v>1364.766617512815</v>
      </c>
      <c r="Y173" t="b">
        <v>0</v>
      </c>
      <c r="Z173" t="n">
        <v>1364.766617512815</v>
      </c>
      <c r="AA173" t="b">
        <v>0</v>
      </c>
      <c r="AB173" t="n">
        <v>168.445931224401</v>
      </c>
      <c r="AC173" t="n">
        <v>14.83300060085942</v>
      </c>
      <c r="AD173" t="b">
        <v>0</v>
      </c>
      <c r="AE173" t="n">
        <v>0</v>
      </c>
      <c r="AF173" t="n">
        <v>0</v>
      </c>
      <c r="AG173" t="n">
        <v>0.9347384327155087</v>
      </c>
      <c r="AH173" t="n">
        <v>25.7462121911413</v>
      </c>
      <c r="AI173" t="n">
        <v>111.032956956592</v>
      </c>
      <c r="AJ173" t="n">
        <v>15.86861102711704</v>
      </c>
      <c r="AK173" t="n">
        <v>7.246184791218653</v>
      </c>
      <c r="AL173" t="n">
        <v>15.86861102711704</v>
      </c>
      <c r="AM173" t="n">
        <v>1</v>
      </c>
      <c r="AN173" t="n">
        <v>0</v>
      </c>
      <c r="AO173" t="n">
        <v>16.61666656598523</v>
      </c>
      <c r="AP173" t="n">
        <v>0</v>
      </c>
      <c r="AQ173" t="n">
        <v>3.373063282548099</v>
      </c>
      <c r="AR173" t="n">
        <v>1</v>
      </c>
      <c r="AS173" t="n">
        <v>3</v>
      </c>
      <c r="AT173" t="n">
        <v>0</v>
      </c>
      <c r="AU173" t="n">
        <v>0</v>
      </c>
      <c r="AV173" t="n">
        <v>3.690167978371997</v>
      </c>
      <c r="AW173" t="n">
        <v>1.17434008010141</v>
      </c>
    </row>
    <row r="174" spans="1:49">
      <c r="A174" t="n">
        <v>0</v>
      </c>
      <c r="B174" t="n">
        <v>-42.481</v>
      </c>
      <c r="C174" t="n">
        <v>0</v>
      </c>
      <c r="D174" t="n">
        <v>39</v>
      </c>
      <c r="E174" t="n">
        <v>1637</v>
      </c>
      <c r="F174" t="n">
        <v>171</v>
      </c>
      <c r="G174" t="n">
        <v>34.24</v>
      </c>
      <c r="H174" t="n">
        <v>0.5614075572450785</v>
      </c>
      <c r="I174" t="n">
        <v>-0</v>
      </c>
      <c r="J174" t="n">
        <v>0</v>
      </c>
      <c r="K174" t="n">
        <v>0</v>
      </c>
      <c r="L174" t="n">
        <v>0.1250000000000006</v>
      </c>
      <c r="M174" t="n">
        <v>0</v>
      </c>
      <c r="N174" t="n">
        <v>89.4448654761905</v>
      </c>
      <c r="O174" t="n">
        <v>16.47892486801872</v>
      </c>
      <c r="P174" t="b">
        <v>1</v>
      </c>
      <c r="Q174" t="n">
        <v>0</v>
      </c>
      <c r="R174" t="b">
        <v>0</v>
      </c>
      <c r="S174" t="n">
        <v>16.47892486801872</v>
      </c>
      <c r="T174" t="n">
        <v>242.4911509077342</v>
      </c>
      <c r="U174" t="n">
        <v>895.2773291513548</v>
      </c>
      <c r="V174" t="n">
        <v>648.9397257839863</v>
      </c>
      <c r="W174" t="n">
        <v>3</v>
      </c>
      <c r="X174" t="n">
        <v>1453.035105212649</v>
      </c>
      <c r="Y174" t="b">
        <v>0</v>
      </c>
      <c r="Z174" t="n">
        <v>1453.035105212649</v>
      </c>
      <c r="AA174" t="b">
        <v>0</v>
      </c>
      <c r="AB174" t="n">
        <v>175.7691564962043</v>
      </c>
      <c r="AC174" t="n">
        <v>16.47892486801872</v>
      </c>
      <c r="AD174" t="b">
        <v>0</v>
      </c>
      <c r="AE174" t="n">
        <v>0</v>
      </c>
      <c r="AF174" t="n">
        <v>0</v>
      </c>
      <c r="AG174" t="n">
        <v>0.9352960182691901</v>
      </c>
      <c r="AH174" t="n">
        <v>25.77295371312761</v>
      </c>
      <c r="AI174" t="n">
        <v>115.7910689632238</v>
      </c>
      <c r="AJ174" t="n">
        <v>17.61894047032699</v>
      </c>
      <c r="AK174" t="n">
        <v>7.492143210787404</v>
      </c>
      <c r="AL174" t="n">
        <v>17.61894047032699</v>
      </c>
      <c r="AM174" t="n">
        <v>0</v>
      </c>
      <c r="AN174" t="n">
        <v>0</v>
      </c>
      <c r="AO174" t="n">
        <v>17.61903328792495</v>
      </c>
      <c r="AP174" t="n">
        <v>0</v>
      </c>
      <c r="AQ174" t="n">
        <v>3.55219156172143</v>
      </c>
      <c r="AR174" t="n">
        <v>1</v>
      </c>
      <c r="AS174" t="n">
        <v>3</v>
      </c>
      <c r="AT174" t="n">
        <v>0</v>
      </c>
      <c r="AU174" t="n">
        <v>0</v>
      </c>
      <c r="AV174" t="n">
        <v>3.876255048627698</v>
      </c>
      <c r="AW174" t="n">
        <v>1.233559472354205</v>
      </c>
    </row>
    <row r="175" spans="1:49">
      <c r="A175" t="n">
        <v>0</v>
      </c>
      <c r="B175" t="n">
        <v>-43.576</v>
      </c>
      <c r="C175" t="n">
        <v>0</v>
      </c>
      <c r="D175" t="n">
        <v>39</v>
      </c>
      <c r="E175" t="n">
        <v>1592</v>
      </c>
      <c r="F175" t="n">
        <v>172</v>
      </c>
      <c r="G175" t="n">
        <v>36.06</v>
      </c>
      <c r="H175" t="n">
        <v>0.4681347448710591</v>
      </c>
      <c r="I175" t="n">
        <v>-0</v>
      </c>
      <c r="J175" t="n">
        <v>0</v>
      </c>
      <c r="K175" t="n">
        <v>0</v>
      </c>
      <c r="L175" t="n">
        <v>0.1250000000000006</v>
      </c>
      <c r="M175" t="n">
        <v>0</v>
      </c>
      <c r="N175" t="n">
        <v>89.4277906746032</v>
      </c>
      <c r="O175" t="n">
        <v>15.17375710270805</v>
      </c>
      <c r="P175" t="b">
        <v>1</v>
      </c>
      <c r="Q175" t="n">
        <v>0</v>
      </c>
      <c r="R175" t="b">
        <v>0</v>
      </c>
      <c r="S175" t="n">
        <v>15.17375710270805</v>
      </c>
      <c r="T175" t="n">
        <v>255.3805754010776</v>
      </c>
      <c r="U175" t="n">
        <v>942.8650843807785</v>
      </c>
      <c r="V175" t="n">
        <v>567.3834302500878</v>
      </c>
      <c r="W175" t="n">
        <v>3</v>
      </c>
      <c r="X175" t="n">
        <v>1530.270031950004</v>
      </c>
      <c r="Y175" t="b">
        <v>0</v>
      </c>
      <c r="Z175" t="n">
        <v>1530.270031950004</v>
      </c>
      <c r="AA175" t="b">
        <v>0</v>
      </c>
      <c r="AB175" t="n">
        <v>153.6791522887562</v>
      </c>
      <c r="AC175" t="n">
        <v>15.17375710270805</v>
      </c>
      <c r="AD175" t="b">
        <v>0</v>
      </c>
      <c r="AE175" t="n">
        <v>0</v>
      </c>
      <c r="AF175" t="n">
        <v>0</v>
      </c>
      <c r="AG175" t="n">
        <v>0.9311260721210833</v>
      </c>
      <c r="AH175" t="n">
        <v>25.8024087444124</v>
      </c>
      <c r="AI175" t="n">
        <v>101.6922716874336</v>
      </c>
      <c r="AJ175" t="n">
        <v>16.29613599814963</v>
      </c>
      <c r="AK175" t="n">
        <v>7.003946186043521</v>
      </c>
      <c r="AL175" t="n">
        <v>16.29613599814963</v>
      </c>
      <c r="AM175" t="n">
        <v>0</v>
      </c>
      <c r="AN175" t="n">
        <v>0</v>
      </c>
      <c r="AO175" t="n">
        <v>16.30929998822167</v>
      </c>
      <c r="AP175" t="n">
        <v>0</v>
      </c>
      <c r="AQ175" t="n">
        <v>3.318035515117962</v>
      </c>
      <c r="AR175" t="n">
        <v>1</v>
      </c>
      <c r="AS175" t="n">
        <v>3</v>
      </c>
      <c r="AT175" t="n">
        <v>0</v>
      </c>
      <c r="AU175" t="n">
        <v>0</v>
      </c>
      <c r="AV175" t="n">
        <v>3.632891262702822</v>
      </c>
      <c r="AW175" t="n">
        <v>1.156112632662402</v>
      </c>
    </row>
    <row r="176" spans="1:49">
      <c r="A176" t="n">
        <v>0</v>
      </c>
      <c r="B176" t="n">
        <v>-44.39</v>
      </c>
      <c r="C176" t="n">
        <v>13.7</v>
      </c>
      <c r="D176" t="n">
        <v>39</v>
      </c>
      <c r="E176" t="n">
        <v>1506</v>
      </c>
      <c r="F176" t="n">
        <v>173</v>
      </c>
      <c r="G176" t="n">
        <v>37.38</v>
      </c>
      <c r="H176" t="n">
        <v>0.1827201299373549</v>
      </c>
      <c r="I176" t="n">
        <v>-0</v>
      </c>
      <c r="J176" t="n">
        <v>0</v>
      </c>
      <c r="K176" t="n">
        <v>0</v>
      </c>
      <c r="L176" t="n">
        <v>-0.06666666666666674</v>
      </c>
      <c r="M176" t="n">
        <v>0</v>
      </c>
      <c r="N176" t="n">
        <v>89.41033710317463</v>
      </c>
      <c r="O176" t="n">
        <v>8.575372648859004</v>
      </c>
      <c r="P176" t="b">
        <v>1</v>
      </c>
      <c r="Q176" t="n">
        <v>0</v>
      </c>
      <c r="R176" t="b">
        <v>0</v>
      </c>
      <c r="S176" t="n">
        <v>8.575372648859004</v>
      </c>
      <c r="T176" t="n">
        <v>264.7289492094365</v>
      </c>
      <c r="U176" t="n">
        <v>977.3792804812397</v>
      </c>
      <c r="V176" t="n">
        <v>309.3306455519979</v>
      </c>
      <c r="W176" t="n">
        <v>3</v>
      </c>
      <c r="X176" t="n">
        <v>1586.286572221052</v>
      </c>
      <c r="Y176" t="b">
        <v>0</v>
      </c>
      <c r="Z176" t="n">
        <v>1586.286572221052</v>
      </c>
      <c r="AA176" t="b">
        <v>0</v>
      </c>
      <c r="AB176" t="n">
        <v>83.78403183965273</v>
      </c>
      <c r="AC176" t="n">
        <v>8.575372648859004</v>
      </c>
      <c r="AD176" t="b">
        <v>0</v>
      </c>
      <c r="AE176" t="n">
        <v>0</v>
      </c>
      <c r="AF176" t="n">
        <v>0</v>
      </c>
      <c r="AG176" t="n">
        <v>0.906559962753022</v>
      </c>
      <c r="AH176" t="n">
        <v>25.83127879779589</v>
      </c>
      <c r="AI176" t="n">
        <v>56.94376793187516</v>
      </c>
      <c r="AJ176" t="n">
        <v>9.45924483893762</v>
      </c>
      <c r="AK176" t="n">
        <v>5.320827796537699</v>
      </c>
      <c r="AL176" t="n">
        <v>9.45924483893762</v>
      </c>
      <c r="AM176" t="n">
        <v>0</v>
      </c>
      <c r="AN176" t="n">
        <v>0</v>
      </c>
      <c r="AO176" t="n">
        <v>9.508734261668698</v>
      </c>
      <c r="AP176" t="n">
        <v>0</v>
      </c>
      <c r="AQ176" t="n">
        <v>2.15948222010522</v>
      </c>
      <c r="AR176" t="n">
        <v>1</v>
      </c>
      <c r="AS176" t="n">
        <v>3</v>
      </c>
      <c r="AT176" t="n">
        <v>0</v>
      </c>
      <c r="AU176" t="n">
        <v>0</v>
      </c>
      <c r="AV176" t="n">
        <v>2.456640216844321</v>
      </c>
      <c r="AW176" t="n">
        <v>0.7817885489055866</v>
      </c>
    </row>
    <row r="177" spans="1:49">
      <c r="A177" t="n">
        <v>-54.161</v>
      </c>
      <c r="B177" t="n">
        <v>8.617000000000001</v>
      </c>
      <c r="C177" t="n">
        <v>16.1</v>
      </c>
      <c r="D177" t="n">
        <v>39</v>
      </c>
      <c r="E177" t="n">
        <v>1338</v>
      </c>
      <c r="F177" t="n">
        <v>174</v>
      </c>
      <c r="G177" t="n">
        <v>37.16</v>
      </c>
      <c r="H177" t="n">
        <v>-0.2823485979538169</v>
      </c>
      <c r="I177" t="n">
        <v>1.131722388059702</v>
      </c>
      <c r="J177" t="n">
        <v>0</v>
      </c>
      <c r="K177" t="n">
        <v>0</v>
      </c>
      <c r="L177" t="n">
        <v>-0.06666666666666674</v>
      </c>
      <c r="M177" t="n">
        <v>0</v>
      </c>
      <c r="N177" t="n">
        <v>89.40323928571431</v>
      </c>
      <c r="O177" t="n">
        <v>-3.199306543787011</v>
      </c>
      <c r="P177" t="b">
        <v>1</v>
      </c>
      <c r="Q177" t="n">
        <v>0</v>
      </c>
      <c r="R177" t="b">
        <v>0</v>
      </c>
      <c r="S177" t="n">
        <v>-3.199306543787011</v>
      </c>
      <c r="T177" t="n">
        <v>263.1708869080433</v>
      </c>
      <c r="U177" t="n">
        <v>971.6269144644959</v>
      </c>
      <c r="V177" t="n">
        <v>-116.088551486594</v>
      </c>
      <c r="W177" t="n">
        <v>3</v>
      </c>
      <c r="X177" t="n">
        <v>1576.950482175877</v>
      </c>
      <c r="Y177" t="b">
        <v>0</v>
      </c>
      <c r="Z177" t="n">
        <v>1576.950482175877</v>
      </c>
      <c r="AA177" t="b">
        <v>0</v>
      </c>
      <c r="AB177" t="n">
        <v>-31.443269633422</v>
      </c>
      <c r="AC177" t="n">
        <v>-3.199306543787011</v>
      </c>
      <c r="AD177" t="b">
        <v>0</v>
      </c>
      <c r="AE177" t="n">
        <v>0</v>
      </c>
      <c r="AF177" t="n">
        <v>0</v>
      </c>
      <c r="AG177" t="n">
        <v>0.8760152431782381</v>
      </c>
      <c r="AH177" t="n">
        <v>25.85341410798689</v>
      </c>
      <c r="AI177" t="n">
        <v>-16.97152402602655</v>
      </c>
      <c r="AJ177" t="n">
        <v>-2.802641299957306</v>
      </c>
      <c r="AK177" t="n">
        <v>14.47174560739546</v>
      </c>
      <c r="AL177" t="n">
        <v>-2.802641299957306</v>
      </c>
      <c r="AM177" t="n">
        <v>2</v>
      </c>
      <c r="AN177" t="n">
        <v>0</v>
      </c>
      <c r="AO177" t="n">
        <v>-1.232500741055803</v>
      </c>
      <c r="AP177" t="n">
        <v>0</v>
      </c>
      <c r="AQ177" t="n">
        <v>0.3537711944287584</v>
      </c>
      <c r="AR177" t="n">
        <v>1</v>
      </c>
      <c r="AS177" t="n">
        <v>3</v>
      </c>
      <c r="AT177" t="n">
        <v>0</v>
      </c>
      <c r="AU177" t="n">
        <v>0</v>
      </c>
      <c r="AV177" t="n">
        <v>0.6124817929902646</v>
      </c>
      <c r="AW177" t="n">
        <v>0.1949130560062368</v>
      </c>
    </row>
    <row r="178" spans="1:49">
      <c r="A178" t="n">
        <v>-100.291</v>
      </c>
      <c r="B178" t="n">
        <v>60.655</v>
      </c>
      <c r="C178" t="n">
        <v>20</v>
      </c>
      <c r="D178" t="n">
        <v>39</v>
      </c>
      <c r="E178" t="n">
        <v>750</v>
      </c>
      <c r="F178" t="n">
        <v>175</v>
      </c>
      <c r="G178" t="n">
        <v>35.38</v>
      </c>
      <c r="H178" t="n">
        <v>-0.7199924047887603</v>
      </c>
      <c r="I178" t="n">
        <v>2.095632835820895</v>
      </c>
      <c r="J178" t="n">
        <v>0</v>
      </c>
      <c r="K178" t="n">
        <v>0</v>
      </c>
      <c r="L178" t="n">
        <v>0.1208333333333333</v>
      </c>
      <c r="M178" t="n">
        <v>0</v>
      </c>
      <c r="N178" t="n">
        <v>89.41698373015875</v>
      </c>
      <c r="O178" t="n">
        <v>-13.63529147603479</v>
      </c>
      <c r="P178" t="b">
        <v>1</v>
      </c>
      <c r="Q178" t="n">
        <v>0</v>
      </c>
      <c r="R178" t="b">
        <v>0</v>
      </c>
      <c r="S178" t="n">
        <v>-13.63529147603479</v>
      </c>
      <c r="T178" t="n">
        <v>250.5647464694987</v>
      </c>
      <c r="U178" t="n">
        <v>925.0850439653894</v>
      </c>
      <c r="V178" t="n">
        <v>-519.6558740574208</v>
      </c>
      <c r="W178" t="n">
        <v>3</v>
      </c>
      <c r="X178" t="n">
        <v>1501.413026355827</v>
      </c>
      <c r="Y178" t="b">
        <v>0</v>
      </c>
      <c r="Z178" t="n">
        <v>1501.413026355827</v>
      </c>
      <c r="AA178" t="b">
        <v>0</v>
      </c>
      <c r="AB178" t="n">
        <v>-140.7518618790414</v>
      </c>
      <c r="AC178" t="n">
        <v>-13.63529147603479</v>
      </c>
      <c r="AD178" t="b">
        <v>0</v>
      </c>
      <c r="AE178" t="n">
        <v>0</v>
      </c>
      <c r="AF178" t="n">
        <v>0</v>
      </c>
      <c r="AG178" t="n">
        <v>0.9426173780387783</v>
      </c>
      <c r="AH178" t="n">
        <v>25.86437191775345</v>
      </c>
      <c r="AI178" t="n">
        <v>-81.74685828619731</v>
      </c>
      <c r="AJ178" t="n">
        <v>-12.85286269993442</v>
      </c>
      <c r="AK178" t="n">
        <v>59.00500359284403</v>
      </c>
      <c r="AL178" t="n">
        <v>-12.85286269993442</v>
      </c>
      <c r="AM178" t="n">
        <v>2</v>
      </c>
      <c r="AN178" t="n">
        <v>8.449786224169403</v>
      </c>
      <c r="AO178" t="n">
        <v>-2.300374160746875</v>
      </c>
      <c r="AP178" t="n">
        <v>0</v>
      </c>
      <c r="AQ178" t="n">
        <v>0.1669038428925165</v>
      </c>
      <c r="AR178" t="n">
        <v>1</v>
      </c>
      <c r="AS178" t="n">
        <v>0</v>
      </c>
      <c r="AT178" t="n">
        <v>0</v>
      </c>
      <c r="AU178" t="n">
        <v>0</v>
      </c>
      <c r="AV178" t="n">
        <v>0.2289771269662657</v>
      </c>
      <c r="AW178" t="n">
        <v>0.07286850333073058</v>
      </c>
    </row>
    <row r="179" spans="1:49">
      <c r="A179" t="n">
        <v>-85.65900000000001</v>
      </c>
      <c r="B179" t="n">
        <v>48.811</v>
      </c>
      <c r="C179" t="n">
        <v>6.7</v>
      </c>
      <c r="D179" t="n">
        <v>39</v>
      </c>
      <c r="E179" t="n">
        <v>1434</v>
      </c>
      <c r="F179" t="n">
        <v>176</v>
      </c>
      <c r="G179" t="n">
        <v>32.4</v>
      </c>
      <c r="H179" t="n">
        <v>-0.8043484495578088</v>
      </c>
      <c r="I179" t="n">
        <v>1.789889552238806</v>
      </c>
      <c r="J179" t="n">
        <v>0</v>
      </c>
      <c r="K179" t="n">
        <v>0</v>
      </c>
      <c r="L179" t="n">
        <v>0.1208333333333333</v>
      </c>
      <c r="M179" t="n">
        <v>0</v>
      </c>
      <c r="N179" t="n">
        <v>89.43870317460319</v>
      </c>
      <c r="O179" t="n">
        <v>-14.47987399029409</v>
      </c>
      <c r="P179" t="b">
        <v>1</v>
      </c>
      <c r="Q179" t="n">
        <v>0</v>
      </c>
      <c r="R179" t="b">
        <v>0</v>
      </c>
      <c r="S179" t="n">
        <v>-14.47987399029409</v>
      </c>
      <c r="T179" t="n">
        <v>229.4600843869915</v>
      </c>
      <c r="U179" t="n">
        <v>847.1666315567726</v>
      </c>
      <c r="V179" t="n">
        <v>-602.5998448644484</v>
      </c>
      <c r="W179" t="n">
        <v>3</v>
      </c>
      <c r="X179" t="n">
        <v>1374.951443016642</v>
      </c>
      <c r="Y179" t="b">
        <v>0</v>
      </c>
      <c r="Z179" t="n">
        <v>1374.951443016642</v>
      </c>
      <c r="AA179" t="b">
        <v>0</v>
      </c>
      <c r="AB179" t="n">
        <v>-163.2177261279654</v>
      </c>
      <c r="AC179" t="n">
        <v>-14.47987399029409</v>
      </c>
      <c r="AD179" t="b">
        <v>0</v>
      </c>
      <c r="AE179" t="n">
        <v>0</v>
      </c>
      <c r="AF179" t="n">
        <v>0</v>
      </c>
      <c r="AG179" t="n">
        <v>0.9455638410984721</v>
      </c>
      <c r="AH179" t="n">
        <v>25.88598637936247</v>
      </c>
      <c r="AI179" t="n">
        <v>-95.09105363704093</v>
      </c>
      <c r="AJ179" t="n">
        <v>-13.69164526888434</v>
      </c>
      <c r="AK179" t="n">
        <v>68.12667249092449</v>
      </c>
      <c r="AL179" t="n">
        <v>-13.69164526888434</v>
      </c>
      <c r="AM179" t="n">
        <v>2</v>
      </c>
      <c r="AN179" t="n">
        <v>6.504329678165731</v>
      </c>
      <c r="AO179" t="n">
        <v>-4.753796596495676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</row>
    <row r="180" spans="1:49">
      <c r="A180" t="n">
        <v>-77.818</v>
      </c>
      <c r="B180" t="n">
        <v>45.053</v>
      </c>
      <c r="C180" t="n">
        <v>40.8</v>
      </c>
      <c r="D180" t="n">
        <v>39</v>
      </c>
      <c r="E180" t="n">
        <v>1666</v>
      </c>
      <c r="F180" t="n">
        <v>177</v>
      </c>
      <c r="G180" t="n">
        <v>29.96</v>
      </c>
      <c r="H180" t="n">
        <v>-0.5792804636466684</v>
      </c>
      <c r="I180" t="n">
        <v>1.62604776119403</v>
      </c>
      <c r="J180" t="n">
        <v>0</v>
      </c>
      <c r="K180" t="n">
        <v>0</v>
      </c>
      <c r="L180" t="n">
        <v>0.1583333333333338</v>
      </c>
      <c r="M180" t="n">
        <v>0</v>
      </c>
      <c r="N180" t="n">
        <v>89.45732698412699</v>
      </c>
      <c r="O180" t="n">
        <v>-8.920723163799757</v>
      </c>
      <c r="P180" t="b">
        <v>1</v>
      </c>
      <c r="Q180" t="n">
        <v>0</v>
      </c>
      <c r="R180" t="b">
        <v>0</v>
      </c>
      <c r="S180" t="n">
        <v>-8.920723163799757</v>
      </c>
      <c r="T180" t="n">
        <v>212.1797570442674</v>
      </c>
      <c r="U180" t="n">
        <v>783.3676630074355</v>
      </c>
      <c r="V180" t="n">
        <v>-401.4833103546893</v>
      </c>
      <c r="W180" t="n">
        <v>2</v>
      </c>
      <c r="X180" t="n">
        <v>1941.185068932425</v>
      </c>
      <c r="Y180" t="b">
        <v>1</v>
      </c>
      <c r="Z180" t="n">
        <v>1941.185068932425</v>
      </c>
      <c r="AA180" t="b">
        <v>0</v>
      </c>
      <c r="AB180" t="n">
        <v>-108.7441252314976</v>
      </c>
      <c r="AC180" t="n">
        <v>-8.920723163799757</v>
      </c>
      <c r="AD180" t="b">
        <v>0</v>
      </c>
      <c r="AE180" t="n">
        <v>0</v>
      </c>
      <c r="AF180" t="n">
        <v>-275.1850689324251</v>
      </c>
      <c r="AG180" t="n">
        <v>0.9380270136464233</v>
      </c>
      <c r="AH180" t="n">
        <v>25.90776106347232</v>
      </c>
      <c r="AI180" t="n">
        <v>-41.16421591706795</v>
      </c>
      <c r="AJ180" t="n">
        <v>-8.367879308905559</v>
      </c>
      <c r="AK180" t="n">
        <v>67.57990931442966</v>
      </c>
      <c r="AL180" t="n">
        <v>-7.181637213139908</v>
      </c>
      <c r="AM180" t="n">
        <v>2</v>
      </c>
      <c r="AN180" t="n">
        <v>0</v>
      </c>
      <c r="AO180" t="n">
        <v>-5.553183865274592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 spans="1:49">
      <c r="A181" t="n">
        <v>-62.919</v>
      </c>
      <c r="B181" t="n">
        <v>25.566</v>
      </c>
      <c r="C181" t="n">
        <v>33.7</v>
      </c>
      <c r="D181" t="n">
        <v>39</v>
      </c>
      <c r="E181" t="n">
        <v>1490</v>
      </c>
      <c r="F181" t="n">
        <v>178</v>
      </c>
      <c r="G181" t="n">
        <v>27.6</v>
      </c>
      <c r="H181" t="n">
        <v>-0.8785296958555202</v>
      </c>
      <c r="I181" t="n">
        <v>1.314725373134328</v>
      </c>
      <c r="J181" t="n">
        <v>0</v>
      </c>
      <c r="K181" t="n">
        <v>0</v>
      </c>
      <c r="L181" t="n">
        <v>0.1625000000000005</v>
      </c>
      <c r="M181" t="n">
        <v>0</v>
      </c>
      <c r="N181" t="n">
        <v>89.4713386904762</v>
      </c>
      <c r="O181" t="n">
        <v>-13.90037913235406</v>
      </c>
      <c r="P181" t="b">
        <v>1</v>
      </c>
      <c r="Q181" t="n">
        <v>0</v>
      </c>
      <c r="R181" t="b">
        <v>0</v>
      </c>
      <c r="S181" t="n">
        <v>-13.90037913235406</v>
      </c>
      <c r="T181" t="n">
        <v>195.4659978111409</v>
      </c>
      <c r="U181" t="n">
        <v>721.6604639187323</v>
      </c>
      <c r="V181" t="n">
        <v>-679.0891739349316</v>
      </c>
      <c r="W181" t="n">
        <v>2</v>
      </c>
      <c r="X181" t="n">
        <v>1788.274629590619</v>
      </c>
      <c r="Y181" t="b">
        <v>0</v>
      </c>
      <c r="Z181" t="n">
        <v>1788.274629590619</v>
      </c>
      <c r="AA181" t="b">
        <v>0</v>
      </c>
      <c r="AB181" t="n">
        <v>-183.9353125500898</v>
      </c>
      <c r="AC181" t="n">
        <v>-13.90037913235406</v>
      </c>
      <c r="AD181" t="b">
        <v>0</v>
      </c>
      <c r="AE181" t="n">
        <v>0</v>
      </c>
      <c r="AF181" t="n">
        <v>0</v>
      </c>
      <c r="AG181" t="n">
        <v>0.9478604093510348</v>
      </c>
      <c r="AH181" t="n">
        <v>25.92303328075572</v>
      </c>
      <c r="AI181" t="n">
        <v>-70.35714311857896</v>
      </c>
      <c r="AJ181" t="n">
        <v>-13.1756190545277</v>
      </c>
      <c r="AK181" t="n">
        <v>113.5781694315108</v>
      </c>
      <c r="AL181" t="n">
        <v>-13.1756190545277</v>
      </c>
      <c r="AM181" t="n">
        <v>2</v>
      </c>
      <c r="AN181" t="n">
        <v>6.693011550378825</v>
      </c>
      <c r="AO181" t="n">
        <v>-4.979926495130701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</row>
    <row r="182" spans="1:49">
      <c r="A182" t="n">
        <v>0</v>
      </c>
      <c r="B182" t="n">
        <v>-43.195</v>
      </c>
      <c r="C182" t="n">
        <v>20.8</v>
      </c>
      <c r="D182" t="n">
        <v>40</v>
      </c>
      <c r="E182" t="n">
        <v>1171</v>
      </c>
      <c r="F182" t="n">
        <v>179</v>
      </c>
      <c r="G182" t="n">
        <v>24.18</v>
      </c>
      <c r="H182" t="n">
        <v>-0.7232674195979181</v>
      </c>
      <c r="I182" t="n">
        <v>-0</v>
      </c>
      <c r="J182" t="n">
        <v>0</v>
      </c>
      <c r="K182" t="n">
        <v>0</v>
      </c>
      <c r="L182" t="n">
        <v>0.1625000000000005</v>
      </c>
      <c r="M182" t="n">
        <v>0</v>
      </c>
      <c r="N182" t="n">
        <v>89.46784087301589</v>
      </c>
      <c r="O182" t="n">
        <v>-9.735071903992415</v>
      </c>
      <c r="P182" t="b">
        <v>1</v>
      </c>
      <c r="Q182" t="n">
        <v>0</v>
      </c>
      <c r="R182" t="b">
        <v>0</v>
      </c>
      <c r="S182" t="n">
        <v>-9.735071903992415</v>
      </c>
      <c r="T182" t="n">
        <v>171.2452111258474</v>
      </c>
      <c r="U182" t="n">
        <v>632.2373194766285</v>
      </c>
      <c r="V182" t="n">
        <v>-542.8653349272766</v>
      </c>
      <c r="W182" t="n">
        <v>2</v>
      </c>
      <c r="X182" t="n">
        <v>1566.684077663086</v>
      </c>
      <c r="Y182" t="b">
        <v>0</v>
      </c>
      <c r="Z182" t="n">
        <v>1566.684077663086</v>
      </c>
      <c r="AA182" t="b">
        <v>0</v>
      </c>
      <c r="AB182" t="n">
        <v>-147.0382813995874</v>
      </c>
      <c r="AC182" t="n">
        <v>-9.735071903992415</v>
      </c>
      <c r="AD182" t="b">
        <v>0</v>
      </c>
      <c r="AE182" t="n">
        <v>0</v>
      </c>
      <c r="AF182" t="n">
        <v>0</v>
      </c>
      <c r="AG182" t="n">
        <v>0.9448887118018376</v>
      </c>
      <c r="AH182" t="n">
        <v>25.94305465440203</v>
      </c>
      <c r="AI182" t="n">
        <v>-56.06731731122365</v>
      </c>
      <c r="AJ182" t="n">
        <v>-9.198559550661656</v>
      </c>
      <c r="AK182" t="n">
        <v>90.97096408836374</v>
      </c>
      <c r="AL182" t="n">
        <v>-9.198559550661656</v>
      </c>
      <c r="AM182" t="n">
        <v>0</v>
      </c>
      <c r="AN182" t="n">
        <v>5.397500040949133</v>
      </c>
      <c r="AO182" t="n">
        <v>-3.748804736232087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</row>
    <row r="183" spans="1:49">
      <c r="A183" t="n">
        <v>0</v>
      </c>
      <c r="B183" t="n">
        <v>-39.719</v>
      </c>
      <c r="C183" t="n">
        <v>8.6</v>
      </c>
      <c r="D183" t="n">
        <v>40</v>
      </c>
      <c r="E183" t="n">
        <v>1229</v>
      </c>
      <c r="F183" t="n">
        <v>180</v>
      </c>
      <c r="G183" t="n">
        <v>23.44</v>
      </c>
      <c r="H183" t="n">
        <v>0.3049327075805262</v>
      </c>
      <c r="I183" t="n">
        <v>-0</v>
      </c>
      <c r="J183" t="n">
        <v>0</v>
      </c>
      <c r="K183" t="n">
        <v>0</v>
      </c>
      <c r="L183" t="n">
        <v>0.1625000000000005</v>
      </c>
      <c r="M183" t="n">
        <v>0</v>
      </c>
      <c r="N183" t="n">
        <v>89.4513896825397</v>
      </c>
      <c r="O183" t="n">
        <v>6.875216595875063</v>
      </c>
      <c r="P183" t="b">
        <v>1</v>
      </c>
      <c r="Q183" t="n">
        <v>0</v>
      </c>
      <c r="R183" t="b">
        <v>0</v>
      </c>
      <c r="S183" t="n">
        <v>6.875216595875063</v>
      </c>
      <c r="T183" t="n">
        <v>166.0044561120704</v>
      </c>
      <c r="U183" t="n">
        <v>612.8884519657639</v>
      </c>
      <c r="V183" t="n">
        <v>395.4922891909241</v>
      </c>
      <c r="W183" t="n">
        <v>2</v>
      </c>
      <c r="X183" t="n">
        <v>1518.737583971163</v>
      </c>
      <c r="Y183" t="b">
        <v>0</v>
      </c>
      <c r="Z183" t="n">
        <v>1518.737583971163</v>
      </c>
      <c r="AA183" t="b">
        <v>0</v>
      </c>
      <c r="AB183" t="n">
        <v>107.1214217743565</v>
      </c>
      <c r="AC183" t="n">
        <v>6.875216595875063</v>
      </c>
      <c r="AD183" t="b">
        <v>0</v>
      </c>
      <c r="AE183" t="n">
        <v>0</v>
      </c>
      <c r="AF183" t="n">
        <v>0</v>
      </c>
      <c r="AG183" t="n">
        <v>0.8976159023323741</v>
      </c>
      <c r="AH183" t="n">
        <v>25.95787571673774</v>
      </c>
      <c r="AI183" t="n">
        <v>48.15977931603552</v>
      </c>
      <c r="AJ183" t="n">
        <v>7.659419332935649</v>
      </c>
      <c r="AK183" t="n">
        <v>4.930795549144293</v>
      </c>
      <c r="AL183" t="n">
        <v>7.659419332935649</v>
      </c>
      <c r="AM183" t="n">
        <v>0</v>
      </c>
      <c r="AN183" t="n">
        <v>0</v>
      </c>
      <c r="AO183" t="n">
        <v>7.665911962267843</v>
      </c>
      <c r="AP183" t="n">
        <v>0</v>
      </c>
      <c r="AQ183" t="n">
        <v>1.765789052161256</v>
      </c>
      <c r="AR183" t="n">
        <v>1</v>
      </c>
      <c r="AS183" t="n">
        <v>3</v>
      </c>
      <c r="AT183" t="n">
        <v>0</v>
      </c>
      <c r="AU183" t="n">
        <v>0</v>
      </c>
      <c r="AV183" t="n">
        <v>2.003032627124588</v>
      </c>
      <c r="AW183" t="n">
        <v>0.6374348023097237</v>
      </c>
    </row>
    <row r="184" spans="1:49">
      <c r="A184" t="n">
        <v>-53.603</v>
      </c>
      <c r="B184" t="n">
        <v>18.981</v>
      </c>
      <c r="C184" t="n">
        <v>5.5</v>
      </c>
      <c r="D184" t="n">
        <v>40</v>
      </c>
      <c r="E184" t="n">
        <v>1263</v>
      </c>
      <c r="F184" t="n">
        <v>181</v>
      </c>
      <c r="G184" t="n">
        <v>25.72</v>
      </c>
      <c r="H184" t="n">
        <v>0.7868699226091467</v>
      </c>
      <c r="I184" t="n">
        <v>1.120062686567164</v>
      </c>
      <c r="J184" t="n">
        <v>0</v>
      </c>
      <c r="K184" t="n">
        <v>0</v>
      </c>
      <c r="L184" t="n">
        <v>0.1583333333333332</v>
      </c>
      <c r="M184" t="n">
        <v>0</v>
      </c>
      <c r="N184" t="n">
        <v>89.44727500000002</v>
      </c>
      <c r="O184" t="n">
        <v>16.01353842186483</v>
      </c>
      <c r="P184" t="b">
        <v>1</v>
      </c>
      <c r="Q184" t="n">
        <v>0</v>
      </c>
      <c r="R184" t="b">
        <v>0</v>
      </c>
      <c r="S184" t="n">
        <v>16.01353842186483</v>
      </c>
      <c r="T184" t="n">
        <v>182.1516472355994</v>
      </c>
      <c r="U184" t="n">
        <v>672.5038815938331</v>
      </c>
      <c r="V184" t="n">
        <v>839.5094422402816</v>
      </c>
      <c r="W184" t="n">
        <v>2</v>
      </c>
      <c r="X184" t="n">
        <v>1666.464618589519</v>
      </c>
      <c r="Y184" t="b">
        <v>0</v>
      </c>
      <c r="Z184" t="n">
        <v>1666.464618589519</v>
      </c>
      <c r="AA184" t="b">
        <v>0</v>
      </c>
      <c r="AB184" t="n">
        <v>227.3860894475302</v>
      </c>
      <c r="AC184" t="n">
        <v>16.01353842186483</v>
      </c>
      <c r="AD184" t="b">
        <v>0</v>
      </c>
      <c r="AE184" t="n">
        <v>0</v>
      </c>
      <c r="AF184" t="n">
        <v>0</v>
      </c>
      <c r="AG184" t="n">
        <v>0.929288326300612</v>
      </c>
      <c r="AH184" t="n">
        <v>25.97732118919707</v>
      </c>
      <c r="AI184" t="n">
        <v>98.74431676534773</v>
      </c>
      <c r="AJ184" t="n">
        <v>17.23204517763916</v>
      </c>
      <c r="AK184" t="n">
        <v>6.982375906780263</v>
      </c>
      <c r="AL184" t="n">
        <v>17.23204517763916</v>
      </c>
      <c r="AM184" t="n">
        <v>1</v>
      </c>
      <c r="AN184" t="n">
        <v>0</v>
      </c>
      <c r="AO184" t="n">
        <v>18.35225821337328</v>
      </c>
      <c r="AP184" t="n">
        <v>0</v>
      </c>
      <c r="AQ184" t="n">
        <v>3.614044116353546</v>
      </c>
      <c r="AR184" t="n">
        <v>1</v>
      </c>
      <c r="AS184" t="n">
        <v>3</v>
      </c>
      <c r="AT184" t="n">
        <v>0</v>
      </c>
      <c r="AU184" t="n">
        <v>0</v>
      </c>
      <c r="AV184" t="n">
        <v>3.858290630169418</v>
      </c>
      <c r="AW184" t="n">
        <v>1.227842568209213</v>
      </c>
    </row>
    <row r="185" spans="1:49">
      <c r="A185" t="n">
        <v>-51.645</v>
      </c>
      <c r="B185" t="n">
        <v>15.188</v>
      </c>
      <c r="C185" t="n">
        <v>0.8</v>
      </c>
      <c r="D185" t="n">
        <v>40</v>
      </c>
      <c r="E185" t="n">
        <v>1243</v>
      </c>
      <c r="F185" t="n">
        <v>182</v>
      </c>
      <c r="G185" t="n">
        <v>28.26</v>
      </c>
      <c r="H185" t="n">
        <v>0.5642542686495546</v>
      </c>
      <c r="I185" t="n">
        <v>1.079149253731343</v>
      </c>
      <c r="J185" t="n">
        <v>0</v>
      </c>
      <c r="K185" t="n">
        <v>0</v>
      </c>
      <c r="L185" t="n">
        <v>0.1208333333333333</v>
      </c>
      <c r="M185" t="n">
        <v>0</v>
      </c>
      <c r="N185" t="n">
        <v>89.45405456349208</v>
      </c>
      <c r="O185" t="n">
        <v>13.42188296346453</v>
      </c>
      <c r="P185" t="b">
        <v>1</v>
      </c>
      <c r="Q185" t="n">
        <v>0</v>
      </c>
      <c r="R185" t="b">
        <v>0</v>
      </c>
      <c r="S185" t="n">
        <v>13.42188296346453</v>
      </c>
      <c r="T185" t="n">
        <v>200.1401847153204</v>
      </c>
      <c r="U185" t="n">
        <v>738.9175619689629</v>
      </c>
      <c r="V185" t="n">
        <v>640.3988351289128</v>
      </c>
      <c r="W185" t="n">
        <v>3</v>
      </c>
      <c r="X185" t="n">
        <v>1199.263203075627</v>
      </c>
      <c r="Y185" t="b">
        <v>1</v>
      </c>
      <c r="Z185" t="n">
        <v>1199.263203075627</v>
      </c>
      <c r="AA185" t="b">
        <v>0</v>
      </c>
      <c r="AB185" t="n">
        <v>173.4558058312331</v>
      </c>
      <c r="AC185" t="n">
        <v>13.42188296346453</v>
      </c>
      <c r="AD185" t="b">
        <v>0</v>
      </c>
      <c r="AE185" t="n">
        <v>0</v>
      </c>
      <c r="AF185" t="n">
        <v>43.73679692437327</v>
      </c>
      <c r="AG185" t="n">
        <v>0.9365997187374556</v>
      </c>
      <c r="AH185" t="n">
        <v>26.00860200210215</v>
      </c>
      <c r="AI185" t="n">
        <v>114.1080537634499</v>
      </c>
      <c r="AJ185" t="n">
        <v>14.33043667956397</v>
      </c>
      <c r="AK185" t="n">
        <v>7.234482702924282</v>
      </c>
      <c r="AL185" t="n">
        <v>14.85306373698078</v>
      </c>
      <c r="AM185" t="n">
        <v>1</v>
      </c>
      <c r="AN185" t="n">
        <v>0</v>
      </c>
      <c r="AO185" t="n">
        <v>15.9331526730056</v>
      </c>
      <c r="AP185" t="n">
        <v>0</v>
      </c>
      <c r="AQ185" t="n">
        <v>3.186336510821023</v>
      </c>
      <c r="AR185" t="n">
        <v>1</v>
      </c>
      <c r="AS185" t="n">
        <v>3</v>
      </c>
      <c r="AT185" t="n">
        <v>0</v>
      </c>
      <c r="AU185" t="n">
        <v>0</v>
      </c>
      <c r="AV185" t="n">
        <v>3.427317139757263</v>
      </c>
      <c r="AW185" t="n">
        <v>1.090691780977171</v>
      </c>
    </row>
    <row r="186" spans="1:49">
      <c r="A186" t="n">
        <v>-50.765</v>
      </c>
      <c r="B186" t="n">
        <v>12.133</v>
      </c>
      <c r="C186" t="n">
        <v>22.4</v>
      </c>
      <c r="D186" t="n">
        <v>40</v>
      </c>
      <c r="E186" t="n">
        <v>1228</v>
      </c>
      <c r="F186" t="n">
        <v>183</v>
      </c>
      <c r="G186" t="n">
        <v>29.44</v>
      </c>
      <c r="H186" t="n">
        <v>0.05611300279263354</v>
      </c>
      <c r="I186" t="n">
        <v>1.060761194029851</v>
      </c>
      <c r="J186" t="n">
        <v>0</v>
      </c>
      <c r="K186" t="n">
        <v>0</v>
      </c>
      <c r="L186" t="n">
        <v>-0.06666666666666671</v>
      </c>
      <c r="M186" t="n">
        <v>0</v>
      </c>
      <c r="N186" t="n">
        <v>89.45947539682541</v>
      </c>
      <c r="O186" t="n">
        <v>3.890142193409551</v>
      </c>
      <c r="P186" t="b">
        <v>1</v>
      </c>
      <c r="Q186" t="n">
        <v>0</v>
      </c>
      <c r="R186" t="b">
        <v>0</v>
      </c>
      <c r="S186" t="n">
        <v>3.890142193409551</v>
      </c>
      <c r="T186" t="n">
        <v>208.4970643318836</v>
      </c>
      <c r="U186" t="n">
        <v>769.7711615133144</v>
      </c>
      <c r="V186" t="n">
        <v>178.1709573884295</v>
      </c>
      <c r="W186" t="n">
        <v>3</v>
      </c>
      <c r="X186" t="n">
        <v>1249.338595136109</v>
      </c>
      <c r="Y186" t="b">
        <v>0</v>
      </c>
      <c r="Z186" t="n">
        <v>1249.338595136109</v>
      </c>
      <c r="AA186" t="b">
        <v>0</v>
      </c>
      <c r="AB186" t="n">
        <v>48.2586558473536</v>
      </c>
      <c r="AC186" t="n">
        <v>3.890142193409551</v>
      </c>
      <c r="AD186" t="b">
        <v>0</v>
      </c>
      <c r="AE186" t="n">
        <v>0</v>
      </c>
      <c r="AF186" t="n">
        <v>0</v>
      </c>
      <c r="AG186" t="n">
        <v>0.8765664378138713</v>
      </c>
      <c r="AH186" t="n">
        <v>26.03210938275044</v>
      </c>
      <c r="AI186" t="n">
        <v>33.92125121464348</v>
      </c>
      <c r="AJ186" t="n">
        <v>4.437931941715042</v>
      </c>
      <c r="AK186" t="n">
        <v>4.18702087123399</v>
      </c>
      <c r="AL186" t="n">
        <v>4.437931941715042</v>
      </c>
      <c r="AM186" t="n">
        <v>1</v>
      </c>
      <c r="AN186" t="n">
        <v>0</v>
      </c>
      <c r="AO186" t="n">
        <v>5.504235343557404</v>
      </c>
      <c r="AP186" t="n">
        <v>0</v>
      </c>
      <c r="AQ186" t="n">
        <v>1.404936098779779</v>
      </c>
      <c r="AR186" t="n">
        <v>1</v>
      </c>
      <c r="AS186" t="n">
        <v>3</v>
      </c>
      <c r="AT186" t="n">
        <v>0</v>
      </c>
      <c r="AU186" t="n">
        <v>0</v>
      </c>
      <c r="AV186" t="n">
        <v>1.641116488273436</v>
      </c>
      <c r="AW186" t="n">
        <v>0.5222604714989187</v>
      </c>
    </row>
    <row r="187" spans="1:49">
      <c r="A187" t="n">
        <v>-48.65</v>
      </c>
      <c r="B187" t="n">
        <v>10.745</v>
      </c>
      <c r="C187" t="n">
        <v>0</v>
      </c>
      <c r="D187" t="n">
        <v>40</v>
      </c>
      <c r="E187" t="n">
        <v>1158</v>
      </c>
      <c r="F187" t="n">
        <v>184</v>
      </c>
      <c r="G187" t="n">
        <v>29.22</v>
      </c>
      <c r="H187" t="n">
        <v>0.01129372017990704</v>
      </c>
      <c r="I187" t="n">
        <v>1.016567164179105</v>
      </c>
      <c r="J187" t="n">
        <v>0</v>
      </c>
      <c r="K187" t="n">
        <v>0</v>
      </c>
      <c r="L187" t="n">
        <v>-0.06666666666666671</v>
      </c>
      <c r="M187" t="n">
        <v>0</v>
      </c>
      <c r="N187" t="n">
        <v>89.4640146825397</v>
      </c>
      <c r="O187" t="n">
        <v>2.965060593624801</v>
      </c>
      <c r="P187" t="b">
        <v>1</v>
      </c>
      <c r="Q187" t="n">
        <v>0</v>
      </c>
      <c r="R187" t="b">
        <v>0</v>
      </c>
      <c r="S187" t="n">
        <v>2.965060593624801</v>
      </c>
      <c r="T187" t="n">
        <v>206.9390020304905</v>
      </c>
      <c r="U187" t="n">
        <v>764.0187954965708</v>
      </c>
      <c r="V187" t="n">
        <v>136.8241014246834</v>
      </c>
      <c r="W187" t="n">
        <v>3</v>
      </c>
      <c r="X187" t="n">
        <v>1240.002505090934</v>
      </c>
      <c r="Y187" t="b">
        <v>0</v>
      </c>
      <c r="Z187" t="n">
        <v>1240.002505090934</v>
      </c>
      <c r="AA187" t="b">
        <v>0</v>
      </c>
      <c r="AB187" t="n">
        <v>37.0596157704993</v>
      </c>
      <c r="AC187" t="n">
        <v>2.965060593624801</v>
      </c>
      <c r="AD187" t="b">
        <v>0</v>
      </c>
      <c r="AE187" t="n">
        <v>0</v>
      </c>
      <c r="AF187" t="n">
        <v>0</v>
      </c>
      <c r="AG187" t="n">
        <v>0.8539947024827755</v>
      </c>
      <c r="AH187" t="n">
        <v>26.04537411066875</v>
      </c>
      <c r="AI187" t="n">
        <v>26.73789514275757</v>
      </c>
      <c r="AJ187" t="n">
        <v>3.471989445607368</v>
      </c>
      <c r="AK187" t="n">
        <v>3.903874335302675</v>
      </c>
      <c r="AL187" t="n">
        <v>3.471989445607368</v>
      </c>
      <c r="AM187" t="n">
        <v>1</v>
      </c>
      <c r="AN187" t="n">
        <v>0</v>
      </c>
      <c r="AO187" t="n">
        <v>4.663823849901912</v>
      </c>
      <c r="AP187" t="n">
        <v>0</v>
      </c>
      <c r="AQ187" t="n">
        <v>1.241538955685736</v>
      </c>
      <c r="AR187" t="n">
        <v>1</v>
      </c>
      <c r="AS187" t="n">
        <v>3</v>
      </c>
      <c r="AT187" t="n">
        <v>0</v>
      </c>
      <c r="AU187" t="n">
        <v>0</v>
      </c>
      <c r="AV187" t="n">
        <v>1.464295973544322</v>
      </c>
      <c r="AW187" t="n">
        <v>0.4659900202220181</v>
      </c>
    </row>
    <row r="188" spans="1:49">
      <c r="A188" t="n">
        <v>-56.406</v>
      </c>
      <c r="B188" t="n">
        <v>15.968</v>
      </c>
      <c r="C188" t="n">
        <v>0</v>
      </c>
      <c r="D188" t="n">
        <v>40</v>
      </c>
      <c r="E188" t="n">
        <v>750</v>
      </c>
      <c r="F188" t="n">
        <v>185</v>
      </c>
      <c r="G188" t="n">
        <v>29.46</v>
      </c>
      <c r="H188" t="n">
        <v>-0.08462121684559287</v>
      </c>
      <c r="I188" t="n">
        <v>1.178632835820896</v>
      </c>
      <c r="J188" t="n">
        <v>0</v>
      </c>
      <c r="K188" t="n">
        <v>0</v>
      </c>
      <c r="L188" t="n">
        <v>-0.06666666666666671</v>
      </c>
      <c r="M188" t="n">
        <v>0</v>
      </c>
      <c r="N188" t="n">
        <v>89.4693148809524</v>
      </c>
      <c r="O188" t="n">
        <v>1.083926182135672</v>
      </c>
      <c r="P188" t="b">
        <v>1</v>
      </c>
      <c r="Q188" t="n">
        <v>0</v>
      </c>
      <c r="R188" t="b">
        <v>0</v>
      </c>
      <c r="S188" t="n">
        <v>1.083926182135672</v>
      </c>
      <c r="T188" t="n">
        <v>208.638706359283</v>
      </c>
      <c r="U188" t="n">
        <v>770.2941038784729</v>
      </c>
      <c r="V188" t="n">
        <v>49.61079739534416</v>
      </c>
      <c r="W188" t="n">
        <v>3</v>
      </c>
      <c r="X188" t="n">
        <v>1250.187330594762</v>
      </c>
      <c r="Y188" t="b">
        <v>0</v>
      </c>
      <c r="Z188" t="n">
        <v>1250.187330594762</v>
      </c>
      <c r="AA188" t="b">
        <v>0</v>
      </c>
      <c r="AB188" t="n">
        <v>13.43737740935649</v>
      </c>
      <c r="AC188" t="n">
        <v>1.083926182135672</v>
      </c>
      <c r="AD188" t="b">
        <v>0</v>
      </c>
      <c r="AE188" t="n">
        <v>0</v>
      </c>
      <c r="AF188" t="n">
        <v>0</v>
      </c>
      <c r="AG188" t="n">
        <v>0.7131940006479122</v>
      </c>
      <c r="AH188" t="n">
        <v>26.05733330145521</v>
      </c>
      <c r="AI188" t="n">
        <v>11.60882632881082</v>
      </c>
      <c r="AJ188" t="n">
        <v>1.519819545805155</v>
      </c>
      <c r="AK188" t="n">
        <v>3.329481036539415</v>
      </c>
      <c r="AL188" t="n">
        <v>1.519819545805155</v>
      </c>
      <c r="AM188" t="n">
        <v>1</v>
      </c>
      <c r="AN188" t="n">
        <v>0</v>
      </c>
      <c r="AO188" t="n">
        <v>2.718089823840627</v>
      </c>
      <c r="AP188" t="n">
        <v>0</v>
      </c>
      <c r="AQ188" t="n">
        <v>0.1678967795707399</v>
      </c>
      <c r="AR188" t="n">
        <v>1</v>
      </c>
      <c r="AS188" t="n">
        <v>0</v>
      </c>
      <c r="AT188" t="n">
        <v>0</v>
      </c>
      <c r="AU188" t="n">
        <v>0</v>
      </c>
      <c r="AV188" t="n">
        <v>0.2284866109013894</v>
      </c>
      <c r="AW188" t="n">
        <v>0.07271240402080918</v>
      </c>
    </row>
    <row r="189" spans="1:49">
      <c r="A189" t="n">
        <v>-78.012</v>
      </c>
      <c r="B189" t="n">
        <v>42.455</v>
      </c>
      <c r="C189" t="n">
        <v>0</v>
      </c>
      <c r="D189" t="n">
        <v>40</v>
      </c>
      <c r="E189" t="n">
        <v>1318</v>
      </c>
      <c r="F189" t="n">
        <v>186</v>
      </c>
      <c r="G189" t="n">
        <v>28.34</v>
      </c>
      <c r="H189" t="n">
        <v>-0.4061421861308632</v>
      </c>
      <c r="I189" t="n">
        <v>1.630101492537313</v>
      </c>
      <c r="J189" t="n">
        <v>0</v>
      </c>
      <c r="K189" t="n">
        <v>0</v>
      </c>
      <c r="L189" t="n">
        <v>0.1208333333333333</v>
      </c>
      <c r="M189" t="n">
        <v>0</v>
      </c>
      <c r="N189" t="n">
        <v>89.48090674603176</v>
      </c>
      <c r="O189" t="n">
        <v>-5.173822351403776</v>
      </c>
      <c r="P189" t="b">
        <v>1</v>
      </c>
      <c r="Q189" t="n">
        <v>0</v>
      </c>
      <c r="R189" t="b">
        <v>0</v>
      </c>
      <c r="S189" t="n">
        <v>-5.173822351403776</v>
      </c>
      <c r="T189" t="n">
        <v>200.7067528249179</v>
      </c>
      <c r="U189" t="n">
        <v>741.0093314295967</v>
      </c>
      <c r="V189" t="n">
        <v>-246.161942330925</v>
      </c>
      <c r="W189" t="n">
        <v>3</v>
      </c>
      <c r="X189" t="n">
        <v>1202.658144910235</v>
      </c>
      <c r="Y189" t="b">
        <v>0</v>
      </c>
      <c r="Z189" t="n">
        <v>1202.658144910235</v>
      </c>
      <c r="AA189" t="b">
        <v>0</v>
      </c>
      <c r="AB189" t="n">
        <v>-66.67441558259074</v>
      </c>
      <c r="AC189" t="n">
        <v>-5.173822351403777</v>
      </c>
      <c r="AD189" t="b">
        <v>0</v>
      </c>
      <c r="AE189" t="n">
        <v>0</v>
      </c>
      <c r="AF189" t="n">
        <v>0</v>
      </c>
      <c r="AG189" t="n">
        <v>0.9237565457613183</v>
      </c>
      <c r="AH189" t="n">
        <v>26.06592121267341</v>
      </c>
      <c r="AI189" t="n">
        <v>-37.94881566803983</v>
      </c>
      <c r="AJ189" t="n">
        <v>-4.779352263715454</v>
      </c>
      <c r="AK189" t="n">
        <v>28.72559991455093</v>
      </c>
      <c r="AL189" t="n">
        <v>-4.779352263715454</v>
      </c>
      <c r="AM189" t="n">
        <v>1</v>
      </c>
      <c r="AN189" t="n">
        <v>0</v>
      </c>
      <c r="AO189" t="n">
        <v>-2.898271986274471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 spans="1:49">
      <c r="A190" t="n">
        <v>-74.47</v>
      </c>
      <c r="B190" t="n">
        <v>39.229</v>
      </c>
      <c r="C190" t="n">
        <v>0</v>
      </c>
      <c r="D190" t="n">
        <v>40</v>
      </c>
      <c r="E190" t="n">
        <v>1322</v>
      </c>
      <c r="F190" t="n">
        <v>187</v>
      </c>
      <c r="G190" t="n">
        <v>27.1</v>
      </c>
      <c r="H190" t="n">
        <v>-0.2574767052976217</v>
      </c>
      <c r="I190" t="n">
        <v>1.556089552238806</v>
      </c>
      <c r="J190" t="n">
        <v>0</v>
      </c>
      <c r="K190" t="n">
        <v>0</v>
      </c>
      <c r="L190" t="n">
        <v>0.1583333333333338</v>
      </c>
      <c r="M190" t="n">
        <v>0</v>
      </c>
      <c r="N190" t="n">
        <v>89.4971138888889</v>
      </c>
      <c r="O190" t="n">
        <v>-2.260178485251465</v>
      </c>
      <c r="P190" t="b">
        <v>1</v>
      </c>
      <c r="Q190" t="n">
        <v>0</v>
      </c>
      <c r="R190" t="b">
        <v>0</v>
      </c>
      <c r="S190" t="n">
        <v>-2.260178485251465</v>
      </c>
      <c r="T190" t="n">
        <v>191.9249471261565</v>
      </c>
      <c r="U190" t="n">
        <v>708.5869047897697</v>
      </c>
      <c r="V190" t="n">
        <v>-112.4560147862192</v>
      </c>
      <c r="W190" t="n">
        <v>3</v>
      </c>
      <c r="X190" t="n">
        <v>1150.036546473796</v>
      </c>
      <c r="Y190" t="b">
        <v>0</v>
      </c>
      <c r="Z190" t="n">
        <v>1150.036546473796</v>
      </c>
      <c r="AA190" t="b">
        <v>0</v>
      </c>
      <c r="AB190" t="n">
        <v>-30.45937561923596</v>
      </c>
      <c r="AC190" t="n">
        <v>-2.260178485251465</v>
      </c>
      <c r="AD190" t="b">
        <v>0</v>
      </c>
      <c r="AE190" t="n">
        <v>0</v>
      </c>
      <c r="AF190" t="n">
        <v>0</v>
      </c>
      <c r="AG190" t="n">
        <v>0.879637319664005</v>
      </c>
      <c r="AH190" t="n">
        <v>26.07681838162563</v>
      </c>
      <c r="AI190" t="n">
        <v>-16.50844333231292</v>
      </c>
      <c r="AJ190" t="n">
        <v>-1.98813734472885</v>
      </c>
      <c r="AK190" t="n">
        <v>13.95093228692304</v>
      </c>
      <c r="AL190" t="n">
        <v>-1.98813734472885</v>
      </c>
      <c r="AM190" t="n">
        <v>1</v>
      </c>
      <c r="AN190" t="n">
        <v>0</v>
      </c>
      <c r="AO190" t="n">
        <v>-0.4184787801723231</v>
      </c>
      <c r="AP190" t="n">
        <v>0</v>
      </c>
      <c r="AQ190" t="n">
        <v>0.4794096973755522</v>
      </c>
      <c r="AR190" t="n">
        <v>1</v>
      </c>
      <c r="AS190" t="n">
        <v>3</v>
      </c>
      <c r="AT190" t="n">
        <v>0</v>
      </c>
      <c r="AU190" t="n">
        <v>0</v>
      </c>
      <c r="AV190" t="n">
        <v>0.7304355557490095</v>
      </c>
      <c r="AW190" t="n">
        <v>0.2324500548686781</v>
      </c>
    </row>
    <row r="191" spans="1:49">
      <c r="A191" t="n">
        <v>-72.785</v>
      </c>
      <c r="B191" t="n">
        <v>37.685</v>
      </c>
      <c r="C191" t="n">
        <v>4.7</v>
      </c>
      <c r="D191" t="n">
        <v>40</v>
      </c>
      <c r="E191" t="n">
        <v>1185</v>
      </c>
      <c r="F191" t="n">
        <v>188</v>
      </c>
      <c r="G191" t="n">
        <v>25.84</v>
      </c>
      <c r="H191" t="n">
        <v>-0.6472843260119854</v>
      </c>
      <c r="I191" t="n">
        <v>1.520880597014925</v>
      </c>
      <c r="J191" t="n">
        <v>0</v>
      </c>
      <c r="K191" t="n">
        <v>0</v>
      </c>
      <c r="L191" t="n">
        <v>0.1583333333333338</v>
      </c>
      <c r="M191" t="n">
        <v>0</v>
      </c>
      <c r="N191" t="n">
        <v>89.51237460317462</v>
      </c>
      <c r="O191" t="n">
        <v>-9.02144021335611</v>
      </c>
      <c r="P191" t="b">
        <v>1</v>
      </c>
      <c r="Q191" t="n">
        <v>0</v>
      </c>
      <c r="R191" t="b">
        <v>0</v>
      </c>
      <c r="S191" t="n">
        <v>-9.02144021335611</v>
      </c>
      <c r="T191" t="n">
        <v>183.0014993999957</v>
      </c>
      <c r="U191" t="n">
        <v>675.6415357847841</v>
      </c>
      <c r="V191" t="n">
        <v>-470.7524720194708</v>
      </c>
      <c r="W191" t="n">
        <v>3</v>
      </c>
      <c r="X191" t="n">
        <v>1096.566212578705</v>
      </c>
      <c r="Y191" t="b">
        <v>0</v>
      </c>
      <c r="Z191" t="n">
        <v>1096.566212578705</v>
      </c>
      <c r="AA191" t="b">
        <v>0</v>
      </c>
      <c r="AB191" t="n">
        <v>-127.5060866791633</v>
      </c>
      <c r="AC191" t="n">
        <v>-9.02144021335611</v>
      </c>
      <c r="AD191" t="b">
        <v>0</v>
      </c>
      <c r="AE191" t="n">
        <v>0</v>
      </c>
      <c r="AF191" t="n">
        <v>0</v>
      </c>
      <c r="AG191" t="n">
        <v>0.942148030114708</v>
      </c>
      <c r="AH191" t="n">
        <v>26.08433347177506</v>
      </c>
      <c r="AI191" t="n">
        <v>-74.01701071621004</v>
      </c>
      <c r="AJ191" t="n">
        <v>-8.49953212581107</v>
      </c>
      <c r="AK191" t="n">
        <v>53.48907596295324</v>
      </c>
      <c r="AL191" t="n">
        <v>-8.49953212581107</v>
      </c>
      <c r="AM191" t="n">
        <v>1</v>
      </c>
      <c r="AN191" t="n">
        <v>3.124265505751535</v>
      </c>
      <c r="AO191" t="n">
        <v>-3.800109973773728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 spans="1:49">
      <c r="A192" t="n">
        <v>-70.631</v>
      </c>
      <c r="B192" t="n">
        <v>36.147</v>
      </c>
      <c r="C192" t="n">
        <v>18.4</v>
      </c>
      <c r="D192" t="n">
        <v>40</v>
      </c>
      <c r="E192" t="n">
        <v>1056</v>
      </c>
      <c r="F192" t="n">
        <v>189</v>
      </c>
      <c r="G192" t="n">
        <v>22.72</v>
      </c>
      <c r="H192" t="n">
        <v>-0.8033859906544389</v>
      </c>
      <c r="I192" t="n">
        <v>1.475871641791045</v>
      </c>
      <c r="J192" t="n">
        <v>0</v>
      </c>
      <c r="K192" t="n">
        <v>0</v>
      </c>
      <c r="L192" t="n">
        <v>0.1583333333333338</v>
      </c>
      <c r="M192" t="n">
        <v>0</v>
      </c>
      <c r="N192" t="n">
        <v>89.52702380952383</v>
      </c>
      <c r="O192" t="n">
        <v>-10.41907038989795</v>
      </c>
      <c r="P192" t="b">
        <v>1</v>
      </c>
      <c r="Q192" t="n">
        <v>0</v>
      </c>
      <c r="R192" t="b">
        <v>0</v>
      </c>
      <c r="S192" t="n">
        <v>-10.41907038989795</v>
      </c>
      <c r="T192" t="n">
        <v>160.9053431256928</v>
      </c>
      <c r="U192" t="n">
        <v>594.0625268200578</v>
      </c>
      <c r="V192" t="n">
        <v>-618.3436259214728</v>
      </c>
      <c r="W192" t="n">
        <v>3</v>
      </c>
      <c r="X192" t="n">
        <v>964.1634810289538</v>
      </c>
      <c r="Y192" t="b">
        <v>0</v>
      </c>
      <c r="Z192" t="n">
        <v>964.1634810289538</v>
      </c>
      <c r="AA192" t="b">
        <v>0</v>
      </c>
      <c r="AB192" t="n">
        <v>-167.4820221889146</v>
      </c>
      <c r="AC192" t="n">
        <v>-10.41907038989795</v>
      </c>
      <c r="AD192" t="b">
        <v>0</v>
      </c>
      <c r="AE192" t="n">
        <v>0</v>
      </c>
      <c r="AF192" t="n">
        <v>0</v>
      </c>
      <c r="AG192" t="n">
        <v>0.9471286389955843</v>
      </c>
      <c r="AH192" t="n">
        <v>26.09875109375709</v>
      </c>
      <c r="AI192" t="n">
        <v>-97.73691912015708</v>
      </c>
      <c r="AJ192" t="n">
        <v>-9.868199957983236</v>
      </c>
      <c r="AK192" t="n">
        <v>69.74510306875756</v>
      </c>
      <c r="AL192" t="n">
        <v>-9.868199957983236</v>
      </c>
      <c r="AM192" t="n">
        <v>1</v>
      </c>
      <c r="AN192" t="n">
        <v>4.911407774644625</v>
      </c>
      <c r="AO192" t="n">
        <v>-3.3357683929908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 spans="1:49">
      <c r="A193" t="n">
        <v>-67.587</v>
      </c>
      <c r="B193" t="n">
        <v>34.788</v>
      </c>
      <c r="C193" t="n">
        <v>28.2</v>
      </c>
      <c r="D193" t="n">
        <v>41</v>
      </c>
      <c r="E193" t="n">
        <v>750</v>
      </c>
      <c r="F193" t="n">
        <v>190</v>
      </c>
      <c r="G193" t="n">
        <v>20.52</v>
      </c>
      <c r="H193" t="n">
        <v>-0.5725050447035906</v>
      </c>
      <c r="I193" t="n">
        <v>1.412265671641791</v>
      </c>
      <c r="J193" t="n">
        <v>0</v>
      </c>
      <c r="K193" t="n">
        <v>0</v>
      </c>
      <c r="L193" t="n">
        <v>0.1583333333333338</v>
      </c>
      <c r="M193" t="n">
        <v>0</v>
      </c>
      <c r="N193" t="n">
        <v>89.54109821428573</v>
      </c>
      <c r="O193" t="n">
        <v>-6.249227316186929</v>
      </c>
      <c r="P193" t="b">
        <v>1</v>
      </c>
      <c r="Q193" t="n">
        <v>0</v>
      </c>
      <c r="R193" t="b">
        <v>0</v>
      </c>
      <c r="S193" t="n">
        <v>-6.249227316186929</v>
      </c>
      <c r="T193" t="n">
        <v>145.3247201117613</v>
      </c>
      <c r="U193" t="n">
        <v>536.5388666526227</v>
      </c>
      <c r="V193" t="n">
        <v>-410.6371237231325</v>
      </c>
      <c r="W193" t="n">
        <v>3</v>
      </c>
      <c r="X193" t="n">
        <v>870.8025805772066</v>
      </c>
      <c r="Y193" t="b">
        <v>0</v>
      </c>
      <c r="Z193" t="n">
        <v>870.8025805772066</v>
      </c>
      <c r="AA193" t="b">
        <v>0</v>
      </c>
      <c r="AB193" t="n">
        <v>-111.2234896324844</v>
      </c>
      <c r="AC193" t="n">
        <v>-6.249227316186929</v>
      </c>
      <c r="AD193" t="b">
        <v>0</v>
      </c>
      <c r="AE193" t="n">
        <v>0</v>
      </c>
      <c r="AF193" t="n">
        <v>0</v>
      </c>
      <c r="AG193" t="n">
        <v>0.9402258758176342</v>
      </c>
      <c r="AH193" t="n">
        <v>26.11396879556697</v>
      </c>
      <c r="AI193" t="n">
        <v>-64.43327353739755</v>
      </c>
      <c r="AJ193" t="n">
        <v>-5.87568522654534</v>
      </c>
      <c r="AK193" t="n">
        <v>46.79021609508686</v>
      </c>
      <c r="AL193" t="n">
        <v>-5.87568522654534</v>
      </c>
      <c r="AM193" t="n">
        <v>1</v>
      </c>
      <c r="AN193" t="n">
        <v>2.091218380906515</v>
      </c>
      <c r="AO193" t="n">
        <v>-2.300374160746875</v>
      </c>
      <c r="AP193" t="n">
        <v>0</v>
      </c>
      <c r="AQ193" t="n">
        <v>0.1688924278438209</v>
      </c>
      <c r="AR193" t="n">
        <v>1</v>
      </c>
      <c r="AS193" t="n">
        <v>0</v>
      </c>
      <c r="AT193" t="n">
        <v>0</v>
      </c>
      <c r="AU193" t="n">
        <v>0</v>
      </c>
      <c r="AV193" t="n">
        <v>0.2279987052499718</v>
      </c>
      <c r="AW193" t="n">
        <v>0.07255713543544239</v>
      </c>
    </row>
    <row r="194" spans="1:49">
      <c r="A194" t="n">
        <v>-64.53100000000001</v>
      </c>
      <c r="B194" t="n">
        <v>33.406</v>
      </c>
      <c r="C194" t="n">
        <v>27.5</v>
      </c>
      <c r="D194" t="n">
        <v>41</v>
      </c>
      <c r="E194" t="n">
        <v>750</v>
      </c>
      <c r="F194" t="n">
        <v>191</v>
      </c>
      <c r="G194" t="n">
        <v>18.26</v>
      </c>
      <c r="H194" t="n">
        <v>-0.623260497197863</v>
      </c>
      <c r="I194" t="n">
        <v>1.348408955223881</v>
      </c>
      <c r="J194" t="n">
        <v>0</v>
      </c>
      <c r="K194" t="n">
        <v>0</v>
      </c>
      <c r="L194" t="n">
        <v>0.1541666666666665</v>
      </c>
      <c r="M194" t="n">
        <v>0</v>
      </c>
      <c r="N194" t="n">
        <v>89.55462876984129</v>
      </c>
      <c r="O194" t="n">
        <v>-6.231689044294343</v>
      </c>
      <c r="P194" t="b">
        <v>1</v>
      </c>
      <c r="Q194" t="n">
        <v>0</v>
      </c>
      <c r="R194" t="b">
        <v>0</v>
      </c>
      <c r="S194" t="n">
        <v>-6.231689044294343</v>
      </c>
      <c r="T194" t="n">
        <v>129.3191710156316</v>
      </c>
      <c r="U194" t="n">
        <v>477.446379389712</v>
      </c>
      <c r="V194" t="n">
        <v>-460.1657004549626</v>
      </c>
      <c r="W194" t="n">
        <v>3</v>
      </c>
      <c r="X194" t="n">
        <v>774.8954737495027</v>
      </c>
      <c r="Y194" t="b">
        <v>0</v>
      </c>
      <c r="Z194" t="n">
        <v>774.8954737495027</v>
      </c>
      <c r="AA194" t="b">
        <v>0</v>
      </c>
      <c r="AB194" t="n">
        <v>-124.6385970896432</v>
      </c>
      <c r="AC194" t="n">
        <v>-6.231689044294343</v>
      </c>
      <c r="AD194" t="b">
        <v>0</v>
      </c>
      <c r="AE194" t="n">
        <v>0</v>
      </c>
      <c r="AF194" t="n">
        <v>0</v>
      </c>
      <c r="AG194" t="n">
        <v>0.9428647307701301</v>
      </c>
      <c r="AH194" t="n">
        <v>26.12428783213942</v>
      </c>
      <c r="AI194" t="n">
        <v>-72.40747830467845</v>
      </c>
      <c r="AJ194" t="n">
        <v>-5.875639812991755</v>
      </c>
      <c r="AK194" t="n">
        <v>52.23111878496472</v>
      </c>
      <c r="AL194" t="n">
        <v>-5.875639812991755</v>
      </c>
      <c r="AM194" t="n">
        <v>1</v>
      </c>
      <c r="AN194" t="n">
        <v>2.226856697021</v>
      </c>
      <c r="AO194" t="n">
        <v>-2.300374160746875</v>
      </c>
      <c r="AP194" t="n">
        <v>0</v>
      </c>
      <c r="AQ194" t="n">
        <v>0.1688924278438209</v>
      </c>
      <c r="AR194" t="n">
        <v>1</v>
      </c>
      <c r="AS194" t="n">
        <v>0</v>
      </c>
      <c r="AT194" t="n">
        <v>0</v>
      </c>
      <c r="AU194" t="n">
        <v>0</v>
      </c>
      <c r="AV194" t="n">
        <v>0.2279987052499718</v>
      </c>
      <c r="AW194" t="n">
        <v>0.07255713543544239</v>
      </c>
    </row>
    <row r="195" spans="1:49">
      <c r="A195" t="n">
        <v>-63.077</v>
      </c>
      <c r="B195" t="n">
        <v>31.912</v>
      </c>
      <c r="C195" t="n">
        <v>18</v>
      </c>
      <c r="D195" t="n">
        <v>41</v>
      </c>
      <c r="E195" t="n">
        <v>750</v>
      </c>
      <c r="F195" t="n">
        <v>192</v>
      </c>
      <c r="G195" t="n">
        <v>16.28</v>
      </c>
      <c r="H195" t="n">
        <v>-0.4677862998382905</v>
      </c>
      <c r="I195" t="n">
        <v>1.318026865671642</v>
      </c>
      <c r="J195" t="n">
        <v>0</v>
      </c>
      <c r="K195" t="n">
        <v>0</v>
      </c>
      <c r="L195" t="n">
        <v>0.1541666666666665</v>
      </c>
      <c r="M195" t="n">
        <v>0</v>
      </c>
      <c r="N195" t="n">
        <v>89.56758869047621</v>
      </c>
      <c r="O195" t="n">
        <v>-3.872022582556421</v>
      </c>
      <c r="P195" t="b">
        <v>1</v>
      </c>
      <c r="Q195" t="n">
        <v>0</v>
      </c>
      <c r="R195" t="b">
        <v>0</v>
      </c>
      <c r="S195" t="n">
        <v>-3.872022582556421</v>
      </c>
      <c r="T195" t="n">
        <v>115.2966103030933</v>
      </c>
      <c r="U195" t="n">
        <v>425.6750852390203</v>
      </c>
      <c r="V195" t="n">
        <v>-320.6953953757828</v>
      </c>
      <c r="W195" t="n">
        <v>0</v>
      </c>
      <c r="X195" t="n">
        <v>0</v>
      </c>
      <c r="Y195" t="b">
        <v>1</v>
      </c>
      <c r="Z195" t="n">
        <v>750</v>
      </c>
      <c r="AA195" t="b">
        <v>1</v>
      </c>
      <c r="AB195" t="n">
        <v>-86.86224143439404</v>
      </c>
      <c r="AC195" t="n">
        <v>-3.872022582556421</v>
      </c>
      <c r="AD195" t="b">
        <v>1</v>
      </c>
      <c r="AE195" t="n">
        <v>0</v>
      </c>
      <c r="AF195" t="n">
        <v>0</v>
      </c>
      <c r="AG195" t="n">
        <v>0</v>
      </c>
      <c r="AH195" t="n">
        <v>26.13412363148113</v>
      </c>
      <c r="AI195" t="n">
        <v>0</v>
      </c>
      <c r="AJ195" t="n">
        <v>0</v>
      </c>
      <c r="AK195" t="n">
        <v>86.86224143439405</v>
      </c>
      <c r="AL195" t="n">
        <v>0</v>
      </c>
      <c r="AM195" t="n">
        <v>1</v>
      </c>
      <c r="AN195" t="n">
        <v>0</v>
      </c>
      <c r="AO195" t="n">
        <v>1.318026865671642</v>
      </c>
      <c r="AP195" t="n">
        <v>0</v>
      </c>
      <c r="AQ195" t="n">
        <v>0.1688924278438209</v>
      </c>
      <c r="AR195" t="n">
        <v>1</v>
      </c>
      <c r="AS195" t="n">
        <v>0</v>
      </c>
      <c r="AT195" t="n">
        <v>0</v>
      </c>
      <c r="AU195" t="n">
        <v>0</v>
      </c>
      <c r="AV195" t="n">
        <v>0.2279987052499718</v>
      </c>
      <c r="AW195" t="n">
        <v>0.07255713543544239</v>
      </c>
    </row>
    <row r="196" spans="1:49">
      <c r="A196" t="n">
        <v>-48.087</v>
      </c>
      <c r="B196" t="n">
        <v>16.865</v>
      </c>
      <c r="C196" t="n">
        <v>18</v>
      </c>
      <c r="D196" t="n">
        <v>41</v>
      </c>
      <c r="E196" t="n">
        <v>750</v>
      </c>
      <c r="F196" t="n">
        <v>193</v>
      </c>
      <c r="G196" t="n">
        <v>15.22</v>
      </c>
      <c r="H196" t="n">
        <v>-0.03892763678231015</v>
      </c>
      <c r="I196" t="n">
        <v>1.004802985074627</v>
      </c>
      <c r="J196" t="n">
        <v>0</v>
      </c>
      <c r="K196" t="n">
        <v>0</v>
      </c>
      <c r="L196" t="n">
        <v>0.1541666666666665</v>
      </c>
      <c r="M196" t="n">
        <v>0</v>
      </c>
      <c r="N196" t="n">
        <v>89.57726666666669</v>
      </c>
      <c r="O196" t="n">
        <v>0.7884385449544914</v>
      </c>
      <c r="P196" t="b">
        <v>1</v>
      </c>
      <c r="Q196" t="n">
        <v>0</v>
      </c>
      <c r="R196" t="b">
        <v>0</v>
      </c>
      <c r="S196" t="n">
        <v>0.7884385449544914</v>
      </c>
      <c r="T196" t="n">
        <v>107.7895828509263</v>
      </c>
      <c r="U196" t="n">
        <v>397.9591398856197</v>
      </c>
      <c r="V196" t="n">
        <v>69.8493611913689</v>
      </c>
      <c r="W196" t="n">
        <v>0</v>
      </c>
      <c r="X196" t="n">
        <v>0</v>
      </c>
      <c r="Y196" t="b">
        <v>0</v>
      </c>
      <c r="Z196" t="n">
        <v>750</v>
      </c>
      <c r="AA196" t="b">
        <v>1</v>
      </c>
      <c r="AB196" t="n">
        <v>18.91911191532202</v>
      </c>
      <c r="AC196" t="n">
        <v>0.7884385449544914</v>
      </c>
      <c r="AD196" t="b">
        <v>1</v>
      </c>
      <c r="AE196" t="n">
        <v>0</v>
      </c>
      <c r="AF196" t="n">
        <v>0</v>
      </c>
      <c r="AG196" t="n">
        <v>1</v>
      </c>
      <c r="AH196" t="n">
        <v>26.13412363148113</v>
      </c>
      <c r="AI196" t="n">
        <v>0</v>
      </c>
      <c r="AJ196" t="n">
        <v>0</v>
      </c>
      <c r="AK196" t="n">
        <v>0</v>
      </c>
      <c r="AL196" t="n">
        <v>0</v>
      </c>
      <c r="AM196" t="n">
        <v>1</v>
      </c>
      <c r="AN196" t="n">
        <v>0</v>
      </c>
      <c r="AO196" t="n">
        <v>1.004802985074627</v>
      </c>
      <c r="AP196" t="n">
        <v>0</v>
      </c>
      <c r="AQ196" t="n">
        <v>0.1688924278438209</v>
      </c>
      <c r="AR196" t="n">
        <v>1</v>
      </c>
      <c r="AS196" t="n">
        <v>0</v>
      </c>
      <c r="AT196" t="n">
        <v>0</v>
      </c>
      <c r="AU196" t="n">
        <v>0</v>
      </c>
      <c r="AV196" t="n">
        <v>0.2279987052499718</v>
      </c>
      <c r="AW196" t="n">
        <v>0.07255713543544239</v>
      </c>
    </row>
    <row r="197" spans="1:49">
      <c r="A197" t="n">
        <v>-13.465</v>
      </c>
      <c r="B197" t="n">
        <v>-21.603</v>
      </c>
      <c r="C197" t="n">
        <v>20.8</v>
      </c>
      <c r="D197" t="n">
        <v>41</v>
      </c>
      <c r="E197" t="n">
        <v>750</v>
      </c>
      <c r="F197" t="n">
        <v>194</v>
      </c>
      <c r="G197" t="n">
        <v>15.38</v>
      </c>
      <c r="H197" t="n">
        <v>-0.1265031530324716</v>
      </c>
      <c r="I197" t="n">
        <v>0.2813582089552239</v>
      </c>
      <c r="J197" t="n">
        <v>0</v>
      </c>
      <c r="K197" t="n">
        <v>0</v>
      </c>
      <c r="L197" t="n">
        <v>-0.03333333333333349</v>
      </c>
      <c r="M197" t="n">
        <v>0</v>
      </c>
      <c r="N197" t="n">
        <v>89.57632658730161</v>
      </c>
      <c r="O197" t="n">
        <v>-0.1137859179135911</v>
      </c>
      <c r="P197" t="b">
        <v>1</v>
      </c>
      <c r="Q197" t="n">
        <v>0</v>
      </c>
      <c r="R197" t="b">
        <v>0</v>
      </c>
      <c r="S197" t="n">
        <v>-0.1137859179135911</v>
      </c>
      <c r="T197" t="n">
        <v>108.9227190701213</v>
      </c>
      <c r="U197" t="n">
        <v>402.1426788068878</v>
      </c>
      <c r="V197" t="n">
        <v>-9.97565509462075</v>
      </c>
      <c r="W197" t="n">
        <v>0</v>
      </c>
      <c r="X197" t="n">
        <v>0</v>
      </c>
      <c r="Y197" t="b">
        <v>0</v>
      </c>
      <c r="Z197" t="n">
        <v>750</v>
      </c>
      <c r="AA197" t="b">
        <v>1</v>
      </c>
      <c r="AB197" t="n">
        <v>-2.701965085216888</v>
      </c>
      <c r="AC197" t="n">
        <v>-0.1137859179135911</v>
      </c>
      <c r="AD197" t="b">
        <v>1</v>
      </c>
      <c r="AE197" t="n">
        <v>0</v>
      </c>
      <c r="AF197" t="n">
        <v>0</v>
      </c>
      <c r="AG197" t="n">
        <v>0</v>
      </c>
      <c r="AH197" t="n">
        <v>26.13412363148113</v>
      </c>
      <c r="AI197" t="n">
        <v>0</v>
      </c>
      <c r="AJ197" t="n">
        <v>0</v>
      </c>
      <c r="AK197" t="n">
        <v>2.701965085216888</v>
      </c>
      <c r="AL197" t="n">
        <v>0</v>
      </c>
      <c r="AM197" t="n">
        <v>1</v>
      </c>
      <c r="AN197" t="n">
        <v>0</v>
      </c>
      <c r="AO197" t="n">
        <v>0.2813582089552239</v>
      </c>
      <c r="AP197" t="n">
        <v>0</v>
      </c>
      <c r="AQ197" t="n">
        <v>0.1688924278438209</v>
      </c>
      <c r="AR197" t="n">
        <v>1</v>
      </c>
      <c r="AS197" t="n">
        <v>0</v>
      </c>
      <c r="AT197" t="n">
        <v>0</v>
      </c>
      <c r="AU197" t="n">
        <v>0</v>
      </c>
      <c r="AV197" t="n">
        <v>0.2279987052499718</v>
      </c>
      <c r="AW197" t="n">
        <v>0.07255713543544239</v>
      </c>
    </row>
    <row r="198" spans="1:49">
      <c r="A198" t="n">
        <v>-22.46</v>
      </c>
      <c r="B198" t="n">
        <v>-12.327</v>
      </c>
      <c r="C198" t="n">
        <v>22.7</v>
      </c>
      <c r="D198" t="n">
        <v>41</v>
      </c>
      <c r="E198" t="n">
        <v>750</v>
      </c>
      <c r="F198" t="n">
        <v>195</v>
      </c>
      <c r="G198" t="n">
        <v>14.08</v>
      </c>
      <c r="H198" t="n">
        <v>-0.405059751087802</v>
      </c>
      <c r="I198" t="n">
        <v>0.4693134328358209</v>
      </c>
      <c r="J198" t="n">
        <v>0</v>
      </c>
      <c r="K198" t="n">
        <v>0</v>
      </c>
      <c r="L198" t="n">
        <v>-0.03333333333333349</v>
      </c>
      <c r="M198" t="n">
        <v>0</v>
      </c>
      <c r="N198" t="n">
        <v>89.56959444444446</v>
      </c>
      <c r="O198" t="n">
        <v>-2.77846670399258</v>
      </c>
      <c r="P198" t="b">
        <v>1</v>
      </c>
      <c r="Q198" t="n">
        <v>0</v>
      </c>
      <c r="R198" t="b">
        <v>0</v>
      </c>
      <c r="S198" t="n">
        <v>-2.77846670399258</v>
      </c>
      <c r="T198" t="n">
        <v>99.71598728916173</v>
      </c>
      <c r="U198" t="n">
        <v>368.1514250715852</v>
      </c>
      <c r="V198" t="n">
        <v>-266.0797263377619</v>
      </c>
      <c r="W198" t="n">
        <v>0</v>
      </c>
      <c r="X198" t="n">
        <v>0</v>
      </c>
      <c r="Y198" t="b">
        <v>0</v>
      </c>
      <c r="Z198" t="n">
        <v>750</v>
      </c>
      <c r="AA198" t="b">
        <v>1</v>
      </c>
      <c r="AB198" t="n">
        <v>-72.06926498855957</v>
      </c>
      <c r="AC198" t="n">
        <v>-2.77846670399258</v>
      </c>
      <c r="AD198" t="b">
        <v>1</v>
      </c>
      <c r="AE198" t="n">
        <v>0</v>
      </c>
      <c r="AF198" t="n">
        <v>0</v>
      </c>
      <c r="AG198" t="n">
        <v>0</v>
      </c>
      <c r="AH198" t="n">
        <v>26.13412363148113</v>
      </c>
      <c r="AI198" t="n">
        <v>0</v>
      </c>
      <c r="AJ198" t="n">
        <v>0</v>
      </c>
      <c r="AK198" t="n">
        <v>72.06926498855957</v>
      </c>
      <c r="AL198" t="n">
        <v>0</v>
      </c>
      <c r="AM198" t="n">
        <v>1</v>
      </c>
      <c r="AN198" t="n">
        <v>0</v>
      </c>
      <c r="AO198" t="n">
        <v>0.4693134328358209</v>
      </c>
      <c r="AP198" t="n">
        <v>0</v>
      </c>
      <c r="AQ198" t="n">
        <v>0.1688924278438209</v>
      </c>
      <c r="AR198" t="n">
        <v>1</v>
      </c>
      <c r="AS198" t="n">
        <v>0</v>
      </c>
      <c r="AT198" t="n">
        <v>0</v>
      </c>
      <c r="AU198" t="n">
        <v>0</v>
      </c>
      <c r="AV198" t="n">
        <v>0.2279987052499718</v>
      </c>
      <c r="AW198" t="n">
        <v>0.07255713543544239</v>
      </c>
    </row>
    <row r="199" spans="1:49">
      <c r="A199" t="n">
        <v>-25.419</v>
      </c>
      <c r="B199" t="n">
        <v>-9.494999999999999</v>
      </c>
      <c r="C199" t="n">
        <v>24.3</v>
      </c>
      <c r="D199" t="n">
        <v>41</v>
      </c>
      <c r="E199" t="n">
        <v>750</v>
      </c>
      <c r="F199" t="n">
        <v>196</v>
      </c>
      <c r="G199" t="n">
        <v>12.98</v>
      </c>
      <c r="H199" t="n">
        <v>-0.2532578426163181</v>
      </c>
      <c r="I199" t="n">
        <v>0.5311432835820896</v>
      </c>
      <c r="J199" t="n">
        <v>0</v>
      </c>
      <c r="K199" t="n">
        <v>0</v>
      </c>
      <c r="L199" t="n">
        <v>-0.03333333333333349</v>
      </c>
      <c r="M199" t="n">
        <v>0</v>
      </c>
      <c r="N199" t="n">
        <v>89.56526468253971</v>
      </c>
      <c r="O199" t="n">
        <v>-1.238433169693487</v>
      </c>
      <c r="P199" t="b">
        <v>1</v>
      </c>
      <c r="Q199" t="n">
        <v>0</v>
      </c>
      <c r="R199" t="b">
        <v>0</v>
      </c>
      <c r="S199" t="n">
        <v>-1.238433169693487</v>
      </c>
      <c r="T199" t="n">
        <v>91.92567578219598</v>
      </c>
      <c r="U199" t="n">
        <v>339.3895949878676</v>
      </c>
      <c r="V199" t="n">
        <v>-128.6492107685046</v>
      </c>
      <c r="W199" t="n">
        <v>2</v>
      </c>
      <c r="X199" t="n">
        <v>841.0074163799359</v>
      </c>
      <c r="Y199" t="b">
        <v>1</v>
      </c>
      <c r="Z199" t="n">
        <v>841.0074163799359</v>
      </c>
      <c r="AA199" t="b">
        <v>0</v>
      </c>
      <c r="AB199" t="n">
        <v>-34.84539836633385</v>
      </c>
      <c r="AC199" t="n">
        <v>-1.238433169693487</v>
      </c>
      <c r="AD199" t="b">
        <v>0</v>
      </c>
      <c r="AE199" t="n">
        <v>0</v>
      </c>
      <c r="AF199" t="n">
        <v>-91.00741637993588</v>
      </c>
      <c r="AG199" t="n">
        <v>0.8976311686363023</v>
      </c>
      <c r="AH199" t="n">
        <v>26.13412363148113</v>
      </c>
      <c r="AI199" t="n">
        <v>-12.62240341290143</v>
      </c>
      <c r="AJ199" t="n">
        <v>-1.111656213389925</v>
      </c>
      <c r="AK199" t="n">
        <v>22.22299495343243</v>
      </c>
      <c r="AL199" t="n">
        <v>-0.9913612458154469</v>
      </c>
      <c r="AM199" t="n">
        <v>1</v>
      </c>
      <c r="AN199" t="n">
        <v>0</v>
      </c>
      <c r="AO199" t="n">
        <v>-0.4602179622333573</v>
      </c>
      <c r="AP199" t="n">
        <v>0</v>
      </c>
      <c r="AQ199" t="n">
        <v>0.1688924278438209</v>
      </c>
      <c r="AR199" t="n">
        <v>1</v>
      </c>
      <c r="AS199" t="n">
        <v>0</v>
      </c>
      <c r="AT199" t="n">
        <v>0</v>
      </c>
      <c r="AU199" t="n">
        <v>0</v>
      </c>
      <c r="AV199" t="n">
        <v>0.2279987052499718</v>
      </c>
      <c r="AW199" t="n">
        <v>0.07255713543544239</v>
      </c>
    </row>
    <row r="200" spans="1:49">
      <c r="A200" t="n">
        <v>-28.376</v>
      </c>
      <c r="B200" t="n">
        <v>-7.395</v>
      </c>
      <c r="C200" t="n">
        <v>24.3</v>
      </c>
      <c r="D200" t="n">
        <v>41</v>
      </c>
      <c r="E200" t="n">
        <v>750</v>
      </c>
      <c r="F200" t="n">
        <v>197</v>
      </c>
      <c r="G200" t="n">
        <v>12.28</v>
      </c>
      <c r="H200" t="n">
        <v>-0.08190887844692796</v>
      </c>
      <c r="I200" t="n">
        <v>0.5929313432835821</v>
      </c>
      <c r="J200" t="n">
        <v>0</v>
      </c>
      <c r="K200" t="n">
        <v>0</v>
      </c>
      <c r="L200" t="n">
        <v>-0.03333333333333349</v>
      </c>
      <c r="M200" t="n">
        <v>0</v>
      </c>
      <c r="N200" t="n">
        <v>89.56191349206351</v>
      </c>
      <c r="O200" t="n">
        <v>0.2471017283016037</v>
      </c>
      <c r="P200" t="b">
        <v>1</v>
      </c>
      <c r="Q200" t="n">
        <v>0</v>
      </c>
      <c r="R200" t="b">
        <v>0</v>
      </c>
      <c r="S200" t="n">
        <v>0.2471017283016037</v>
      </c>
      <c r="T200" t="n">
        <v>86.96820482321776</v>
      </c>
      <c r="U200" t="n">
        <v>321.08661220732</v>
      </c>
      <c r="V200" t="n">
        <v>27.13230306571871</v>
      </c>
      <c r="W200" t="n">
        <v>2</v>
      </c>
      <c r="X200" t="n">
        <v>795.6526250497391</v>
      </c>
      <c r="Y200" t="b">
        <v>0</v>
      </c>
      <c r="Z200" t="n">
        <v>795.6526250497391</v>
      </c>
      <c r="AA200" t="b">
        <v>0</v>
      </c>
      <c r="AB200" t="n">
        <v>7.348944492339844</v>
      </c>
      <c r="AC200" t="n">
        <v>0.2471017283016037</v>
      </c>
      <c r="AD200" t="b">
        <v>0</v>
      </c>
      <c r="AE200" t="n">
        <v>0</v>
      </c>
      <c r="AF200" t="n">
        <v>0</v>
      </c>
      <c r="AG200" t="n">
        <v>0.516641799543786</v>
      </c>
      <c r="AH200" t="n">
        <v>26.13762582329543</v>
      </c>
      <c r="AI200" t="n">
        <v>5.740293847879423</v>
      </c>
      <c r="AJ200" t="n">
        <v>0.4782844294050613</v>
      </c>
      <c r="AK200" t="n">
        <v>2.774618104400875</v>
      </c>
      <c r="AL200" t="n">
        <v>0.4782844294050613</v>
      </c>
      <c r="AM200" t="n">
        <v>1</v>
      </c>
      <c r="AN200" t="n">
        <v>0</v>
      </c>
      <c r="AO200" t="n">
        <v>1.071215772688643</v>
      </c>
      <c r="AP200" t="n">
        <v>0</v>
      </c>
      <c r="AQ200" t="n">
        <v>0.1688924278438209</v>
      </c>
      <c r="AR200" t="n">
        <v>1</v>
      </c>
      <c r="AS200" t="n">
        <v>0</v>
      </c>
      <c r="AT200" t="n">
        <v>0</v>
      </c>
      <c r="AU200" t="n">
        <v>0</v>
      </c>
      <c r="AV200" t="n">
        <v>0.2279987052499718</v>
      </c>
      <c r="AW200" t="n">
        <v>0.07255713543544239</v>
      </c>
    </row>
    <row r="201" spans="1:49">
      <c r="A201" t="n">
        <v>-27.858</v>
      </c>
      <c r="B201" t="n">
        <v>-7.814</v>
      </c>
      <c r="C201" t="n">
        <v>27.5</v>
      </c>
      <c r="D201" t="n">
        <v>41</v>
      </c>
      <c r="E201" t="n">
        <v>750</v>
      </c>
      <c r="F201" t="n">
        <v>198</v>
      </c>
      <c r="G201" t="n">
        <v>12.38</v>
      </c>
      <c r="H201" t="n">
        <v>0.08089335640402928</v>
      </c>
      <c r="I201" t="n">
        <v>0.5821074626865672</v>
      </c>
      <c r="J201" t="n">
        <v>0</v>
      </c>
      <c r="K201" t="n">
        <v>0</v>
      </c>
      <c r="L201" t="n">
        <v>0.008333333333333692</v>
      </c>
      <c r="M201" t="n">
        <v>0</v>
      </c>
      <c r="N201" t="n">
        <v>89.55889583333335</v>
      </c>
      <c r="O201" t="n">
        <v>1.615976615619212</v>
      </c>
      <c r="P201" t="b">
        <v>1</v>
      </c>
      <c r="Q201" t="n">
        <v>0</v>
      </c>
      <c r="R201" t="b">
        <v>0</v>
      </c>
      <c r="S201" t="n">
        <v>1.615976615619212</v>
      </c>
      <c r="T201" t="n">
        <v>87.67641496021466</v>
      </c>
      <c r="U201" t="n">
        <v>323.7013240331125</v>
      </c>
      <c r="V201" t="n">
        <v>176.0044589506192</v>
      </c>
      <c r="W201" t="n">
        <v>2</v>
      </c>
      <c r="X201" t="n">
        <v>802.1318809540529</v>
      </c>
      <c r="Y201" t="b">
        <v>0</v>
      </c>
      <c r="Z201" t="n">
        <v>802.1318809540529</v>
      </c>
      <c r="AA201" t="b">
        <v>0</v>
      </c>
      <c r="AB201" t="n">
        <v>47.67184695303879</v>
      </c>
      <c r="AC201" t="n">
        <v>1.615976615619212</v>
      </c>
      <c r="AD201" t="b">
        <v>0</v>
      </c>
      <c r="AE201" t="n">
        <v>0</v>
      </c>
      <c r="AF201" t="n">
        <v>0</v>
      </c>
      <c r="AG201" t="n">
        <v>0.8487023734541528</v>
      </c>
      <c r="AH201" t="n">
        <v>26.14092529555802</v>
      </c>
      <c r="AI201" t="n">
        <v>22.66758533678335</v>
      </c>
      <c r="AJ201" t="n">
        <v>1.904055728090299</v>
      </c>
      <c r="AK201" t="n">
        <v>3.429551860980773</v>
      </c>
      <c r="AL201" t="n">
        <v>1.904055728090299</v>
      </c>
      <c r="AM201" t="n">
        <v>1</v>
      </c>
      <c r="AN201" t="n">
        <v>0</v>
      </c>
      <c r="AO201" t="n">
        <v>2.486163190776867</v>
      </c>
      <c r="AP201" t="n">
        <v>0</v>
      </c>
      <c r="AQ201" t="n">
        <v>0.1688924278438209</v>
      </c>
      <c r="AR201" t="n">
        <v>1</v>
      </c>
      <c r="AS201" t="n">
        <v>0</v>
      </c>
      <c r="AT201" t="n">
        <v>0</v>
      </c>
      <c r="AU201" t="n">
        <v>0</v>
      </c>
      <c r="AV201" t="n">
        <v>0.2279987052499718</v>
      </c>
      <c r="AW201" t="n">
        <v>0.07255713543544239</v>
      </c>
    </row>
    <row r="202" spans="1:49">
      <c r="A202" t="n">
        <v>-31.18</v>
      </c>
      <c r="B202" t="n">
        <v>-4.15</v>
      </c>
      <c r="C202" t="n">
        <v>29.4</v>
      </c>
      <c r="D202" t="n">
        <v>41</v>
      </c>
      <c r="E202" t="n">
        <v>750</v>
      </c>
      <c r="F202" t="n">
        <v>199</v>
      </c>
      <c r="G202" t="n">
        <v>12.72</v>
      </c>
      <c r="H202" t="n">
        <v>0.1250021194974793</v>
      </c>
      <c r="I202" t="n">
        <v>0.6515223880597015</v>
      </c>
      <c r="J202" t="n">
        <v>0</v>
      </c>
      <c r="K202" t="n">
        <v>0</v>
      </c>
      <c r="L202" t="n">
        <v>0.008333333333333692</v>
      </c>
      <c r="M202" t="n">
        <v>0</v>
      </c>
      <c r="N202" t="n">
        <v>89.55652202380955</v>
      </c>
      <c r="O202" t="n">
        <v>2.044177186903063</v>
      </c>
      <c r="P202" t="b">
        <v>1</v>
      </c>
      <c r="Q202" t="n">
        <v>0</v>
      </c>
      <c r="R202" t="b">
        <v>0</v>
      </c>
      <c r="S202" t="n">
        <v>2.044177186903063</v>
      </c>
      <c r="T202" t="n">
        <v>90.08432942600408</v>
      </c>
      <c r="U202" t="n">
        <v>332.5913442408071</v>
      </c>
      <c r="V202" t="n">
        <v>216.6908979115253</v>
      </c>
      <c r="W202" t="n">
        <v>2</v>
      </c>
      <c r="X202" t="n">
        <v>824.16135102872</v>
      </c>
      <c r="Y202" t="b">
        <v>0</v>
      </c>
      <c r="Z202" t="n">
        <v>824.16135102872</v>
      </c>
      <c r="AA202" t="b">
        <v>0</v>
      </c>
      <c r="AB202" t="n">
        <v>58.69200918513686</v>
      </c>
      <c r="AC202" t="n">
        <v>2.044177186903063</v>
      </c>
      <c r="AD202" t="b">
        <v>0</v>
      </c>
      <c r="AE202" t="n">
        <v>0</v>
      </c>
      <c r="AF202" t="n">
        <v>0</v>
      </c>
      <c r="AG202" t="n">
        <v>0.8673090229547343</v>
      </c>
      <c r="AH202" t="n">
        <v>26.14767938480179</v>
      </c>
      <c r="AI202" t="n">
        <v>27.30887504224973</v>
      </c>
      <c r="AJ202" t="n">
        <v>2.35691908281894</v>
      </c>
      <c r="AK202" t="n">
        <v>3.62364131136319</v>
      </c>
      <c r="AL202" t="n">
        <v>2.35691908281894</v>
      </c>
      <c r="AM202" t="n">
        <v>1</v>
      </c>
      <c r="AN202" t="n">
        <v>0</v>
      </c>
      <c r="AO202" t="n">
        <v>3.008441470878641</v>
      </c>
      <c r="AP202" t="n">
        <v>0</v>
      </c>
      <c r="AQ202" t="n">
        <v>0.1688924278438209</v>
      </c>
      <c r="AR202" t="n">
        <v>1</v>
      </c>
      <c r="AS202" t="n">
        <v>0</v>
      </c>
      <c r="AT202" t="n">
        <v>0</v>
      </c>
      <c r="AU202" t="n">
        <v>0</v>
      </c>
      <c r="AV202" t="n">
        <v>0.2279987052499718</v>
      </c>
      <c r="AW202" t="n">
        <v>0.07255713543544239</v>
      </c>
    </row>
    <row r="203" spans="1:49">
      <c r="A203" t="n">
        <v>-33.199</v>
      </c>
      <c r="B203" t="n">
        <v>-2.24</v>
      </c>
      <c r="C203" t="n">
        <v>34.5</v>
      </c>
      <c r="D203" t="n">
        <v>41</v>
      </c>
      <c r="E203" t="n">
        <v>750</v>
      </c>
      <c r="F203" t="n">
        <v>200</v>
      </c>
      <c r="G203" t="n">
        <v>13.24</v>
      </c>
      <c r="H203" t="n">
        <v>0.1357648322727203</v>
      </c>
      <c r="I203" t="n">
        <v>0.6937104477611941</v>
      </c>
      <c r="J203" t="n">
        <v>0</v>
      </c>
      <c r="K203" t="n">
        <v>0</v>
      </c>
      <c r="L203" t="n">
        <v>0.008333333333333692</v>
      </c>
      <c r="M203" t="n">
        <v>0</v>
      </c>
      <c r="N203" t="n">
        <v>89.55525416666669</v>
      </c>
      <c r="O203" t="n">
        <v>2.230135012932933</v>
      </c>
      <c r="P203" t="b">
        <v>1</v>
      </c>
      <c r="Q203" t="n">
        <v>0</v>
      </c>
      <c r="R203" t="b">
        <v>0</v>
      </c>
      <c r="S203" t="n">
        <v>2.230135012932933</v>
      </c>
      <c r="T203" t="n">
        <v>93.76702213838789</v>
      </c>
      <c r="U203" t="n">
        <v>346.1878457349281</v>
      </c>
      <c r="V203" t="n">
        <v>227.118449307312</v>
      </c>
      <c r="W203" t="n">
        <v>2</v>
      </c>
      <c r="X203" t="n">
        <v>857.8534817311519</v>
      </c>
      <c r="Y203" t="b">
        <v>0</v>
      </c>
      <c r="Z203" t="n">
        <v>857.8534817311519</v>
      </c>
      <c r="AA203" t="b">
        <v>0</v>
      </c>
      <c r="AB203" t="n">
        <v>61.51637305181799</v>
      </c>
      <c r="AC203" t="n">
        <v>2.230135012932933</v>
      </c>
      <c r="AD203" t="b">
        <v>0</v>
      </c>
      <c r="AE203" t="n">
        <v>0</v>
      </c>
      <c r="AF203" t="n">
        <v>0</v>
      </c>
      <c r="AG203" t="n">
        <v>0.8704622521328741</v>
      </c>
      <c r="AH203" t="n">
        <v>26.15517245043872</v>
      </c>
      <c r="AI203" t="n">
        <v>28.51934043292725</v>
      </c>
      <c r="AJ203" t="n">
        <v>2.562012318705933</v>
      </c>
      <c r="AK203" t="n">
        <v>3.694331130337261</v>
      </c>
      <c r="AL203" t="n">
        <v>2.562012318705933</v>
      </c>
      <c r="AM203" t="n">
        <v>1</v>
      </c>
      <c r="AN203" t="n">
        <v>0</v>
      </c>
      <c r="AO203" t="n">
        <v>3.255722766467127</v>
      </c>
      <c r="AP203" t="n">
        <v>0</v>
      </c>
      <c r="AQ203" t="n">
        <v>0.1688924278438209</v>
      </c>
      <c r="AR203" t="n">
        <v>1</v>
      </c>
      <c r="AS203" t="n">
        <v>0</v>
      </c>
      <c r="AT203" t="n">
        <v>0</v>
      </c>
      <c r="AU203" t="n">
        <v>0</v>
      </c>
      <c r="AV203" t="n">
        <v>0.2279987052499718</v>
      </c>
      <c r="AW203" t="n">
        <v>0.07255713543544239</v>
      </c>
    </row>
    <row r="204" spans="1:49">
      <c r="A204" t="n">
        <v>-32.583</v>
      </c>
      <c r="B204" t="n">
        <v>-2.328</v>
      </c>
      <c r="C204" t="n">
        <v>32.9</v>
      </c>
      <c r="D204" t="n">
        <v>41</v>
      </c>
      <c r="E204" t="n">
        <v>750</v>
      </c>
      <c r="F204" t="n">
        <v>201</v>
      </c>
      <c r="G204" t="n">
        <v>13.6</v>
      </c>
      <c r="H204" t="n">
        <v>0.06527188474497314</v>
      </c>
      <c r="I204" t="n">
        <v>0.6808388059701492</v>
      </c>
      <c r="J204" t="n">
        <v>0</v>
      </c>
      <c r="K204" t="n">
        <v>0</v>
      </c>
      <c r="L204" t="n">
        <v>0.008333333333333692</v>
      </c>
      <c r="M204" t="n">
        <v>0</v>
      </c>
      <c r="N204" t="n">
        <v>89.55434781746034</v>
      </c>
      <c r="O204" t="n">
        <v>1.645292536742348</v>
      </c>
      <c r="P204" t="b">
        <v>1</v>
      </c>
      <c r="Q204" t="n">
        <v>0</v>
      </c>
      <c r="R204" t="b">
        <v>0</v>
      </c>
      <c r="S204" t="n">
        <v>1.645292536742348</v>
      </c>
      <c r="T204" t="n">
        <v>96.31657863157668</v>
      </c>
      <c r="U204" t="n">
        <v>355.6008083077811</v>
      </c>
      <c r="V204" t="n">
        <v>163.1223474349415</v>
      </c>
      <c r="W204" t="n">
        <v>2</v>
      </c>
      <c r="X204" t="n">
        <v>881.1788029866816</v>
      </c>
      <c r="Y204" t="b">
        <v>0</v>
      </c>
      <c r="Z204" t="n">
        <v>881.1788029866816</v>
      </c>
      <c r="AA204" t="b">
        <v>0</v>
      </c>
      <c r="AB204" t="n">
        <v>44.18265098454536</v>
      </c>
      <c r="AC204" t="n">
        <v>1.645292536742348</v>
      </c>
      <c r="AD204" t="b">
        <v>0</v>
      </c>
      <c r="AE204" t="n">
        <v>0</v>
      </c>
      <c r="AF204" t="n">
        <v>0</v>
      </c>
      <c r="AG204" t="n">
        <v>0.8385744227313451</v>
      </c>
      <c r="AH204" t="n">
        <v>26.16315289538692</v>
      </c>
      <c r="AI204" t="n">
        <v>21.26223218164397</v>
      </c>
      <c r="AJ204" t="n">
        <v>1.962011351817073</v>
      </c>
      <c r="AK204" t="n">
        <v>3.43226810394205</v>
      </c>
      <c r="AL204" t="n">
        <v>1.962011351817073</v>
      </c>
      <c r="AM204" t="n">
        <v>1</v>
      </c>
      <c r="AN204" t="n">
        <v>0</v>
      </c>
      <c r="AO204" t="n">
        <v>2.692339580518301</v>
      </c>
      <c r="AP204" t="n">
        <v>0</v>
      </c>
      <c r="AQ204" t="n">
        <v>0.1688924278438209</v>
      </c>
      <c r="AR204" t="n">
        <v>1</v>
      </c>
      <c r="AS204" t="n">
        <v>0</v>
      </c>
      <c r="AT204" t="n">
        <v>0</v>
      </c>
      <c r="AU204" t="n">
        <v>0</v>
      </c>
      <c r="AV204" t="n">
        <v>0.2279987052499718</v>
      </c>
      <c r="AW204" t="n">
        <v>0.07255713543544239</v>
      </c>
    </row>
    <row r="205" spans="1:49">
      <c r="A205" t="n">
        <v>-32.213</v>
      </c>
      <c r="B205" t="n">
        <v>-3.113</v>
      </c>
      <c r="C205" t="n">
        <v>30.6</v>
      </c>
      <c r="D205" t="n">
        <v>41</v>
      </c>
      <c r="E205" t="n">
        <v>1004</v>
      </c>
      <c r="F205" t="n">
        <v>202</v>
      </c>
      <c r="G205" t="n">
        <v>13.7</v>
      </c>
      <c r="H205" t="n">
        <v>-0.013519037919278</v>
      </c>
      <c r="I205" t="n">
        <v>0.6731074626865672</v>
      </c>
      <c r="J205" t="n">
        <v>0</v>
      </c>
      <c r="K205" t="n">
        <v>0</v>
      </c>
      <c r="L205" t="n">
        <v>-0.03333333333333371</v>
      </c>
      <c r="M205" t="n">
        <v>0</v>
      </c>
      <c r="N205" t="n">
        <v>89.55326825396827</v>
      </c>
      <c r="O205" t="n">
        <v>0.9270745320381086</v>
      </c>
      <c r="P205" t="b">
        <v>1</v>
      </c>
      <c r="Q205" t="n">
        <v>0</v>
      </c>
      <c r="R205" t="b">
        <v>0</v>
      </c>
      <c r="S205" t="n">
        <v>0.9270745320381086</v>
      </c>
      <c r="T205" t="n">
        <v>97.02478876857356</v>
      </c>
      <c r="U205" t="n">
        <v>358.2155201335736</v>
      </c>
      <c r="V205" t="n">
        <v>91.2437921861852</v>
      </c>
      <c r="W205" t="n">
        <v>2</v>
      </c>
      <c r="X205" t="n">
        <v>887.6580588909954</v>
      </c>
      <c r="Y205" t="b">
        <v>0</v>
      </c>
      <c r="Z205" t="n">
        <v>887.6580588909954</v>
      </c>
      <c r="AA205" t="b">
        <v>0</v>
      </c>
      <c r="AB205" t="n">
        <v>24.71391987708158</v>
      </c>
      <c r="AC205" t="n">
        <v>0.9270745320381086</v>
      </c>
      <c r="AD205" t="b">
        <v>0</v>
      </c>
      <c r="AE205" t="n">
        <v>0</v>
      </c>
      <c r="AF205" t="n">
        <v>0</v>
      </c>
      <c r="AG205" t="n">
        <v>0.7615258425375145</v>
      </c>
      <c r="AH205" t="n">
        <v>26.1704898373473</v>
      </c>
      <c r="AI205" t="n">
        <v>13.09651324569217</v>
      </c>
      <c r="AJ205" t="n">
        <v>1.217390770284252</v>
      </c>
      <c r="AK205" t="n">
        <v>3.12317996196272</v>
      </c>
      <c r="AL205" t="n">
        <v>1.217390770284252</v>
      </c>
      <c r="AM205" t="n">
        <v>1</v>
      </c>
      <c r="AN205" t="n">
        <v>0</v>
      </c>
      <c r="AO205" t="n">
        <v>1.98717044606035</v>
      </c>
      <c r="AP205" t="n">
        <v>0</v>
      </c>
      <c r="AQ205" t="n">
        <v>0.7436519856780934</v>
      </c>
      <c r="AR205" t="n">
        <v>1</v>
      </c>
      <c r="AS205" t="n">
        <v>3</v>
      </c>
      <c r="AT205" t="n">
        <v>0</v>
      </c>
      <c r="AU205" t="n">
        <v>0</v>
      </c>
      <c r="AV205" t="n">
        <v>0.9326811302501703</v>
      </c>
      <c r="AW205" t="n">
        <v>0.2968116464146082</v>
      </c>
    </row>
    <row r="206" spans="1:49">
      <c r="A206" t="n">
        <v>-33.649</v>
      </c>
      <c r="B206" t="n">
        <v>-1.403</v>
      </c>
      <c r="C206" t="n">
        <v>29.8</v>
      </c>
      <c r="D206" t="n">
        <v>41</v>
      </c>
      <c r="E206" t="n">
        <v>1105</v>
      </c>
      <c r="F206" t="n">
        <v>203</v>
      </c>
      <c r="G206" t="n">
        <v>13.72</v>
      </c>
      <c r="H206" t="n">
        <v>0.08880426693213872</v>
      </c>
      <c r="I206" t="n">
        <v>0.703113432835821</v>
      </c>
      <c r="J206" t="n">
        <v>0</v>
      </c>
      <c r="K206" t="n">
        <v>0</v>
      </c>
      <c r="L206" t="n">
        <v>-0.02916666666666703</v>
      </c>
      <c r="M206" t="n">
        <v>0</v>
      </c>
      <c r="N206" t="n">
        <v>89.55237222222223</v>
      </c>
      <c r="O206" t="n">
        <v>1.880030940366157</v>
      </c>
      <c r="P206" t="b">
        <v>1</v>
      </c>
      <c r="Q206" t="n">
        <v>0</v>
      </c>
      <c r="R206" t="b">
        <v>0</v>
      </c>
      <c r="S206" t="n">
        <v>1.880030940366157</v>
      </c>
      <c r="T206" t="n">
        <v>97.16643079597294</v>
      </c>
      <c r="U206" t="n">
        <v>358.7384624987321</v>
      </c>
      <c r="V206" t="n">
        <v>184.7651796245947</v>
      </c>
      <c r="W206" t="n">
        <v>2</v>
      </c>
      <c r="X206" t="n">
        <v>888.9539100718583</v>
      </c>
      <c r="Y206" t="b">
        <v>0</v>
      </c>
      <c r="Z206" t="n">
        <v>888.9539100718583</v>
      </c>
      <c r="AA206" t="b">
        <v>0</v>
      </c>
      <c r="AB206" t="n">
        <v>50.04473987665079</v>
      </c>
      <c r="AC206" t="n">
        <v>1.880030940366157</v>
      </c>
      <c r="AD206" t="b">
        <v>0</v>
      </c>
      <c r="AE206" t="n">
        <v>0</v>
      </c>
      <c r="AF206" t="n">
        <v>0</v>
      </c>
      <c r="AG206" t="n">
        <v>0.851130913138865</v>
      </c>
      <c r="AH206" t="n">
        <v>26.17659722633122</v>
      </c>
      <c r="AI206" t="n">
        <v>23.72798011666312</v>
      </c>
      <c r="AJ206" t="n">
        <v>2.208862245918007</v>
      </c>
      <c r="AK206" t="n">
        <v>3.532362733026808</v>
      </c>
      <c r="AL206" t="n">
        <v>2.208862245918007</v>
      </c>
      <c r="AM206" t="n">
        <v>1</v>
      </c>
      <c r="AN206" t="n">
        <v>0</v>
      </c>
      <c r="AO206" t="n">
        <v>2.94421253457678</v>
      </c>
      <c r="AP206" t="n">
        <v>0</v>
      </c>
      <c r="AQ206" t="n">
        <v>0.9399589030040842</v>
      </c>
      <c r="AR206" t="n">
        <v>1</v>
      </c>
      <c r="AS206" t="n">
        <v>3</v>
      </c>
      <c r="AT206" t="n">
        <v>0</v>
      </c>
      <c r="AU206" t="n">
        <v>0</v>
      </c>
      <c r="AV206" t="n">
        <v>1.147714084078769</v>
      </c>
      <c r="AW206" t="n">
        <v>0.3652426277963624</v>
      </c>
    </row>
    <row r="207" spans="1:49">
      <c r="A207" t="n">
        <v>-37.233</v>
      </c>
      <c r="B207" t="n">
        <v>2.219</v>
      </c>
      <c r="C207" t="n">
        <v>27.1</v>
      </c>
      <c r="D207" t="n">
        <v>41</v>
      </c>
      <c r="E207" t="n">
        <v>1209</v>
      </c>
      <c r="F207" t="n">
        <v>204</v>
      </c>
      <c r="G207" t="n">
        <v>14.6</v>
      </c>
      <c r="H207" t="n">
        <v>0.4083019701907209</v>
      </c>
      <c r="I207" t="n">
        <v>0.7780029850746268</v>
      </c>
      <c r="J207" t="n">
        <v>0</v>
      </c>
      <c r="K207" t="n">
        <v>0</v>
      </c>
      <c r="L207" t="n">
        <v>-0.02916666666666703</v>
      </c>
      <c r="M207" t="n">
        <v>0</v>
      </c>
      <c r="N207" t="n">
        <v>89.55253412698414</v>
      </c>
      <c r="O207" t="n">
        <v>5.173035360990493</v>
      </c>
      <c r="P207" t="b">
        <v>1</v>
      </c>
      <c r="Q207" t="n">
        <v>0</v>
      </c>
      <c r="R207" t="b">
        <v>0</v>
      </c>
      <c r="S207" t="n">
        <v>5.173035360990493</v>
      </c>
      <c r="T207" t="n">
        <v>103.3986800015455</v>
      </c>
      <c r="U207" t="n">
        <v>381.7479265657062</v>
      </c>
      <c r="V207" t="n">
        <v>477.7512528081584</v>
      </c>
      <c r="W207" t="n">
        <v>2</v>
      </c>
      <c r="X207" t="n">
        <v>945.9713620298199</v>
      </c>
      <c r="Y207" t="b">
        <v>0</v>
      </c>
      <c r="Z207" t="n">
        <v>945.9713620298199</v>
      </c>
      <c r="AA207" t="b">
        <v>0</v>
      </c>
      <c r="AB207" t="n">
        <v>129.4017477811913</v>
      </c>
      <c r="AC207" t="n">
        <v>5.173035360990493</v>
      </c>
      <c r="AD207" t="b">
        <v>0</v>
      </c>
      <c r="AE207" t="n">
        <v>0</v>
      </c>
      <c r="AF207" t="n">
        <v>0</v>
      </c>
      <c r="AG207" t="n">
        <v>0.9149511222438003</v>
      </c>
      <c r="AH207" t="n">
        <v>26.18432882190683</v>
      </c>
      <c r="AI207" t="n">
        <v>57.07434630144137</v>
      </c>
      <c r="AJ207" t="n">
        <v>5.653892579861849</v>
      </c>
      <c r="AK207" t="n">
        <v>4.854109101606305</v>
      </c>
      <c r="AL207" t="n">
        <v>5.653892579861849</v>
      </c>
      <c r="AM207" t="n">
        <v>1</v>
      </c>
      <c r="AN207" t="n">
        <v>0</v>
      </c>
      <c r="AO207" t="n">
        <v>6.473183287192623</v>
      </c>
      <c r="AP207" t="n">
        <v>0</v>
      </c>
      <c r="AQ207" t="n">
        <v>1.563052301786073</v>
      </c>
      <c r="AR207" t="n">
        <v>1</v>
      </c>
      <c r="AS207" t="n">
        <v>3</v>
      </c>
      <c r="AT207" t="n">
        <v>0</v>
      </c>
      <c r="AU207" t="n">
        <v>0</v>
      </c>
      <c r="AV207" t="n">
        <v>1.791425212645895</v>
      </c>
      <c r="AW207" t="n">
        <v>0.570093946954247</v>
      </c>
    </row>
    <row r="208" spans="1:49">
      <c r="A208" t="n">
        <v>-38.544</v>
      </c>
      <c r="B208" t="n">
        <v>3.27</v>
      </c>
      <c r="C208" t="n">
        <v>25.5</v>
      </c>
      <c r="D208" t="n">
        <v>41</v>
      </c>
      <c r="E208" t="n">
        <v>1337</v>
      </c>
      <c r="F208" t="n">
        <v>205</v>
      </c>
      <c r="G208" t="n">
        <v>16.5</v>
      </c>
      <c r="H208" t="n">
        <v>0.5946545189716432</v>
      </c>
      <c r="I208" t="n">
        <v>0.8053970149253731</v>
      </c>
      <c r="J208" t="n">
        <v>0</v>
      </c>
      <c r="K208" t="n">
        <v>0</v>
      </c>
      <c r="L208" t="n">
        <v>-0.02916666666666703</v>
      </c>
      <c r="M208" t="n">
        <v>0</v>
      </c>
      <c r="N208" t="n">
        <v>89.55362321428574</v>
      </c>
      <c r="O208" t="n">
        <v>7.958833817246469</v>
      </c>
      <c r="P208" t="b">
        <v>1</v>
      </c>
      <c r="Q208" t="n">
        <v>0</v>
      </c>
      <c r="R208" t="b">
        <v>0</v>
      </c>
      <c r="S208" t="n">
        <v>7.958833817246469</v>
      </c>
      <c r="T208" t="n">
        <v>116.8546726044864</v>
      </c>
      <c r="U208" t="n">
        <v>431.4274512557639</v>
      </c>
      <c r="V208" t="n">
        <v>650.3913185649104</v>
      </c>
      <c r="W208" t="n">
        <v>2</v>
      </c>
      <c r="X208" t="n">
        <v>1069.077224211783</v>
      </c>
      <c r="Y208" t="b">
        <v>0</v>
      </c>
      <c r="Z208" t="n">
        <v>1069.077224211783</v>
      </c>
      <c r="AA208" t="b">
        <v>0</v>
      </c>
      <c r="AB208" t="n">
        <v>176.1623289720776</v>
      </c>
      <c r="AC208" t="n">
        <v>7.958833817246469</v>
      </c>
      <c r="AD208" t="b">
        <v>0</v>
      </c>
      <c r="AE208" t="n">
        <v>0</v>
      </c>
      <c r="AF208" t="n">
        <v>0</v>
      </c>
      <c r="AG208" t="n">
        <v>0.9257740484630945</v>
      </c>
      <c r="AH208" t="n">
        <v>26.19648266547251</v>
      </c>
      <c r="AI208" t="n">
        <v>76.79036624037903</v>
      </c>
      <c r="AJ208" t="n">
        <v>8.596950660324913</v>
      </c>
      <c r="AK208" t="n">
        <v>5.699838003059597</v>
      </c>
      <c r="AL208" t="n">
        <v>8.596950660324913</v>
      </c>
      <c r="AM208" t="n">
        <v>1</v>
      </c>
      <c r="AN208" t="n">
        <v>0</v>
      </c>
      <c r="AO208" t="n">
        <v>9.446531920233083</v>
      </c>
      <c r="AP208" t="n">
        <v>0</v>
      </c>
      <c r="AQ208" t="n">
        <v>2.099622375200711</v>
      </c>
      <c r="AR208" t="n">
        <v>1</v>
      </c>
      <c r="AS208" t="n">
        <v>3</v>
      </c>
      <c r="AT208" t="n">
        <v>0</v>
      </c>
      <c r="AU208" t="n">
        <v>0</v>
      </c>
      <c r="AV208" t="n">
        <v>2.352404612146409</v>
      </c>
      <c r="AW208" t="n">
        <v>0.7486171461163919</v>
      </c>
    </row>
    <row r="209" spans="1:49">
      <c r="A209" t="n">
        <v>-39.514</v>
      </c>
      <c r="B209" t="n">
        <v>3.665</v>
      </c>
      <c r="C209" t="n">
        <v>21.2</v>
      </c>
      <c r="D209" t="n">
        <v>41</v>
      </c>
      <c r="E209" t="n">
        <v>1449</v>
      </c>
      <c r="F209" t="n">
        <v>206</v>
      </c>
      <c r="G209" t="n">
        <v>18.6</v>
      </c>
      <c r="H209" t="n">
        <v>0.5464132872560405</v>
      </c>
      <c r="I209" t="n">
        <v>0.8256656716417912</v>
      </c>
      <c r="J209" t="n">
        <v>0</v>
      </c>
      <c r="K209" t="n">
        <v>0</v>
      </c>
      <c r="L209" t="n">
        <v>0.158333333333333</v>
      </c>
      <c r="M209" t="n">
        <v>0</v>
      </c>
      <c r="N209" t="n">
        <v>89.55499920634922</v>
      </c>
      <c r="O209" t="n">
        <v>8.401989031894077</v>
      </c>
      <c r="P209" t="b">
        <v>1</v>
      </c>
      <c r="Q209" t="n">
        <v>0</v>
      </c>
      <c r="R209" t="b">
        <v>0</v>
      </c>
      <c r="S209" t="n">
        <v>8.401989031894077</v>
      </c>
      <c r="T209" t="n">
        <v>131.7270854814211</v>
      </c>
      <c r="U209" t="n">
        <v>486.3363995974066</v>
      </c>
      <c r="V209" t="n">
        <v>609.0857083838389</v>
      </c>
      <c r="W209" t="n">
        <v>2</v>
      </c>
      <c r="X209" t="n">
        <v>1205.141598202374</v>
      </c>
      <c r="Y209" t="b">
        <v>0</v>
      </c>
      <c r="Z209" t="n">
        <v>1205.141598202374</v>
      </c>
      <c r="AA209" t="b">
        <v>0</v>
      </c>
      <c r="AB209" t="n">
        <v>164.9744605590029</v>
      </c>
      <c r="AC209" t="n">
        <v>8.401989031894077</v>
      </c>
      <c r="AD209" t="b">
        <v>0</v>
      </c>
      <c r="AE209" t="n">
        <v>0</v>
      </c>
      <c r="AF209" t="n">
        <v>0</v>
      </c>
      <c r="AG209" t="n">
        <v>0.9221409459008041</v>
      </c>
      <c r="AH209" t="n">
        <v>26.21280208916957</v>
      </c>
      <c r="AI209" t="n">
        <v>72.1968265687034</v>
      </c>
      <c r="AJ209" t="n">
        <v>9.111393512286234</v>
      </c>
      <c r="AK209" t="n">
        <v>5.621176625602956</v>
      </c>
      <c r="AL209" t="n">
        <v>9.111393512286234</v>
      </c>
      <c r="AM209" t="n">
        <v>1</v>
      </c>
      <c r="AN209" t="n">
        <v>0</v>
      </c>
      <c r="AO209" t="n">
        <v>9.973849471664483</v>
      </c>
      <c r="AP209" t="n">
        <v>0</v>
      </c>
      <c r="AQ209" t="n">
        <v>2.223568885579253</v>
      </c>
      <c r="AR209" t="n">
        <v>1</v>
      </c>
      <c r="AS209" t="n">
        <v>3</v>
      </c>
      <c r="AT209" t="n">
        <v>0</v>
      </c>
      <c r="AU209" t="n">
        <v>0</v>
      </c>
      <c r="AV209" t="n">
        <v>2.497677517315203</v>
      </c>
      <c r="AW209" t="n">
        <v>0.7948480483659287</v>
      </c>
    </row>
    <row r="210" spans="1:49">
      <c r="A210" t="n">
        <v>-39.783</v>
      </c>
      <c r="B210" t="n">
        <v>3.299</v>
      </c>
      <c r="C210" t="n">
        <v>49</v>
      </c>
      <c r="D210" t="n">
        <v>41</v>
      </c>
      <c r="E210" t="n">
        <v>1556</v>
      </c>
      <c r="F210" t="n">
        <v>207</v>
      </c>
      <c r="G210" t="n">
        <v>20.42</v>
      </c>
      <c r="H210" t="n">
        <v>0.486358998670859</v>
      </c>
      <c r="I210" t="n">
        <v>0.8312865671641791</v>
      </c>
      <c r="J210" t="n">
        <v>0</v>
      </c>
      <c r="K210" t="n">
        <v>0</v>
      </c>
      <c r="L210" t="n">
        <v>0.1208333333333329</v>
      </c>
      <c r="M210" t="n">
        <v>0</v>
      </c>
      <c r="N210" t="n">
        <v>89.55638095238096</v>
      </c>
      <c r="O210" t="n">
        <v>8.431642712389213</v>
      </c>
      <c r="P210" t="b">
        <v>1</v>
      </c>
      <c r="Q210" t="n">
        <v>0</v>
      </c>
      <c r="R210" t="b">
        <v>0</v>
      </c>
      <c r="S210" t="n">
        <v>8.431642712389213</v>
      </c>
      <c r="T210" t="n">
        <v>144.6165099747644</v>
      </c>
      <c r="U210" t="n">
        <v>533.9241548268302</v>
      </c>
      <c r="V210" t="n">
        <v>556.7570188060828</v>
      </c>
      <c r="W210" t="n">
        <v>2</v>
      </c>
      <c r="X210" t="n">
        <v>1323.064055660885</v>
      </c>
      <c r="Y210" t="b">
        <v>0</v>
      </c>
      <c r="Z210" t="n">
        <v>1323.064055660885</v>
      </c>
      <c r="AA210" t="b">
        <v>0</v>
      </c>
      <c r="AB210" t="n">
        <v>150.8009260038144</v>
      </c>
      <c r="AC210" t="n">
        <v>8.431642712389213</v>
      </c>
      <c r="AD210" t="b">
        <v>0</v>
      </c>
      <c r="AE210" t="n">
        <v>0</v>
      </c>
      <c r="AF210" t="n">
        <v>0</v>
      </c>
      <c r="AG210" t="n">
        <v>0.9173795561537577</v>
      </c>
      <c r="AH210" t="n">
        <v>26.2308734493204</v>
      </c>
      <c r="AI210" t="n">
        <v>66.33666723213612</v>
      </c>
      <c r="AJ210" t="n">
        <v>9.19100786128269</v>
      </c>
      <c r="AK210" t="n">
        <v>5.48076488999957</v>
      </c>
      <c r="AL210" t="n">
        <v>9.19100786128269</v>
      </c>
      <c r="AM210" t="n">
        <v>1</v>
      </c>
      <c r="AN210" t="n">
        <v>0</v>
      </c>
      <c r="AO210" t="n">
        <v>10.06465684041171</v>
      </c>
      <c r="AP210" t="n">
        <v>0</v>
      </c>
      <c r="AQ210" t="n">
        <v>2.27766701579138</v>
      </c>
      <c r="AR210" t="n">
        <v>1</v>
      </c>
      <c r="AS210" t="n">
        <v>3</v>
      </c>
      <c r="AT210" t="n">
        <v>0</v>
      </c>
      <c r="AU210" t="n">
        <v>0</v>
      </c>
      <c r="AV210" t="n">
        <v>2.572853579132351</v>
      </c>
      <c r="AW210" t="n">
        <v>0.8187716916725419</v>
      </c>
    </row>
    <row r="211" spans="1:49">
      <c r="A211" t="n">
        <v>-37.604</v>
      </c>
      <c r="B211" t="n">
        <v>-1.619</v>
      </c>
      <c r="C211" t="n">
        <v>69.40000000000001</v>
      </c>
      <c r="D211" t="n">
        <v>41</v>
      </c>
      <c r="E211" t="n">
        <v>1684</v>
      </c>
      <c r="F211" t="n">
        <v>208</v>
      </c>
      <c r="G211" t="n">
        <v>22.04</v>
      </c>
      <c r="H211" t="n">
        <v>0.3748173847271925</v>
      </c>
      <c r="I211" t="n">
        <v>0.785755223880597</v>
      </c>
      <c r="J211" t="n">
        <v>0</v>
      </c>
      <c r="K211" t="n">
        <v>0</v>
      </c>
      <c r="L211" t="n">
        <v>0.1249999999999995</v>
      </c>
      <c r="M211" t="n">
        <v>0</v>
      </c>
      <c r="N211" t="n">
        <v>89.55671428571429</v>
      </c>
      <c r="O211" t="n">
        <v>7.473432853979901</v>
      </c>
      <c r="P211" t="b">
        <v>1</v>
      </c>
      <c r="Q211" t="n">
        <v>0</v>
      </c>
      <c r="R211" t="b">
        <v>0</v>
      </c>
      <c r="S211" t="n">
        <v>7.473432853979901</v>
      </c>
      <c r="T211" t="n">
        <v>156.0895141941139</v>
      </c>
      <c r="U211" t="n">
        <v>576.2824864046687</v>
      </c>
      <c r="V211" t="n">
        <v>457.2121785568829</v>
      </c>
      <c r="W211" t="n">
        <v>2</v>
      </c>
      <c r="X211" t="n">
        <v>1428.028001310769</v>
      </c>
      <c r="Y211" t="b">
        <v>0</v>
      </c>
      <c r="Z211" t="n">
        <v>1428.028001310769</v>
      </c>
      <c r="AA211" t="b">
        <v>0</v>
      </c>
      <c r="AB211" t="n">
        <v>123.8386182440095</v>
      </c>
      <c r="AC211" t="n">
        <v>7.473432853979901</v>
      </c>
      <c r="AD211" t="b">
        <v>0</v>
      </c>
      <c r="AE211" t="n">
        <v>0</v>
      </c>
      <c r="AF211" t="n">
        <v>0</v>
      </c>
      <c r="AG211" t="n">
        <v>0.9069942847310755</v>
      </c>
      <c r="AH211" t="n">
        <v>26.25011762560826</v>
      </c>
      <c r="AI211" t="n">
        <v>55.09982825349178</v>
      </c>
      <c r="AJ211" t="n">
        <v>8.239779433886708</v>
      </c>
      <c r="AK211" t="n">
        <v>5.124598937910896</v>
      </c>
      <c r="AL211" t="n">
        <v>8.239779433886708</v>
      </c>
      <c r="AM211" t="n">
        <v>1</v>
      </c>
      <c r="AN211" t="n">
        <v>0</v>
      </c>
      <c r="AO211" t="n">
        <v>9.115781745232255</v>
      </c>
      <c r="AP211" t="n">
        <v>0</v>
      </c>
      <c r="AQ211" t="n">
        <v>2.177068837854861</v>
      </c>
      <c r="AR211" t="n">
        <v>1</v>
      </c>
      <c r="AS211" t="n">
        <v>3</v>
      </c>
      <c r="AT211" t="n">
        <v>0</v>
      </c>
      <c r="AU211" t="n">
        <v>0</v>
      </c>
      <c r="AV211" t="n">
        <v>2.498659192887485</v>
      </c>
      <c r="AW211" t="n">
        <v>0.7951604517516129</v>
      </c>
    </row>
    <row r="212" spans="1:49">
      <c r="A212" t="n">
        <v>0</v>
      </c>
      <c r="B212" t="n">
        <v>-41.968</v>
      </c>
      <c r="C212" t="n">
        <v>76.90000000000001</v>
      </c>
      <c r="D212" t="n">
        <v>41</v>
      </c>
      <c r="E212" t="n">
        <v>1213</v>
      </c>
      <c r="F212" t="n">
        <v>209</v>
      </c>
      <c r="G212" t="n">
        <v>23.54</v>
      </c>
      <c r="H212" t="n">
        <v>0.6143714624203751</v>
      </c>
      <c r="I212" t="n">
        <v>-0</v>
      </c>
      <c r="J212" t="n">
        <v>0</v>
      </c>
      <c r="K212" t="n">
        <v>0</v>
      </c>
      <c r="L212" t="n">
        <v>0.1249999999999995</v>
      </c>
      <c r="M212" t="n">
        <v>0</v>
      </c>
      <c r="N212" t="n">
        <v>89.54806607142858</v>
      </c>
      <c r="O212" t="n">
        <v>11.8435434376895</v>
      </c>
      <c r="P212" t="b">
        <v>1</v>
      </c>
      <c r="Q212" t="n">
        <v>0</v>
      </c>
      <c r="R212" t="b">
        <v>0</v>
      </c>
      <c r="S212" t="n">
        <v>11.8435434376895</v>
      </c>
      <c r="T212" t="n">
        <v>166.7126662490673</v>
      </c>
      <c r="U212" t="n">
        <v>615.5031637915564</v>
      </c>
      <c r="V212" t="n">
        <v>678.39781736167</v>
      </c>
      <c r="W212" t="n">
        <v>2</v>
      </c>
      <c r="X212" t="n">
        <v>1525.216839875477</v>
      </c>
      <c r="Y212" t="b">
        <v>0</v>
      </c>
      <c r="Z212" t="n">
        <v>1525.216839875477</v>
      </c>
      <c r="AA212" t="b">
        <v>0</v>
      </c>
      <c r="AB212" t="n">
        <v>183.7480545399973</v>
      </c>
      <c r="AC212" t="n">
        <v>11.8435434376895</v>
      </c>
      <c r="AD212" t="b">
        <v>0</v>
      </c>
      <c r="AE212" t="n">
        <v>0</v>
      </c>
      <c r="AF212" t="n">
        <v>0</v>
      </c>
      <c r="AG212" t="n">
        <v>0.9232746764660474</v>
      </c>
      <c r="AH212" t="n">
        <v>26.26931887028238</v>
      </c>
      <c r="AI212" t="n">
        <v>80.31386451959114</v>
      </c>
      <c r="AJ212" t="n">
        <v>12.82775726398366</v>
      </c>
      <c r="AK212" t="n">
        <v>6.162107239527671</v>
      </c>
      <c r="AL212" t="n">
        <v>12.82775726398366</v>
      </c>
      <c r="AM212" t="n">
        <v>0</v>
      </c>
      <c r="AN212" t="n">
        <v>0</v>
      </c>
      <c r="AO212" t="n">
        <v>12.95986892356981</v>
      </c>
      <c r="AP212" t="n">
        <v>0</v>
      </c>
      <c r="AQ212" t="n">
        <v>2.667542661621002</v>
      </c>
      <c r="AR212" t="n">
        <v>1</v>
      </c>
      <c r="AS212" t="n">
        <v>3</v>
      </c>
      <c r="AT212" t="n">
        <v>0</v>
      </c>
      <c r="AU212" t="n">
        <v>0</v>
      </c>
      <c r="AV212" t="n">
        <v>2.898161159996085</v>
      </c>
      <c r="AW212" t="n">
        <v>0.9222959032553575</v>
      </c>
    </row>
    <row r="213" spans="1:49">
      <c r="A213" t="n">
        <v>0</v>
      </c>
      <c r="B213" t="n">
        <v>-43.127</v>
      </c>
      <c r="C213" t="n">
        <v>47.8</v>
      </c>
      <c r="D213" t="n">
        <v>42</v>
      </c>
      <c r="E213" t="n">
        <v>1269</v>
      </c>
      <c r="F213" t="n">
        <v>210</v>
      </c>
      <c r="G213" t="n">
        <v>25.84</v>
      </c>
      <c r="H213" t="n">
        <v>0.3343634322579692</v>
      </c>
      <c r="I213" t="n">
        <v>-0</v>
      </c>
      <c r="J213" t="n">
        <v>0</v>
      </c>
      <c r="K213" t="n">
        <v>0</v>
      </c>
      <c r="L213" t="n">
        <v>0.1249999999999995</v>
      </c>
      <c r="M213" t="n">
        <v>0</v>
      </c>
      <c r="N213" t="n">
        <v>89.53118214285715</v>
      </c>
      <c r="O213" t="n">
        <v>8.168196478314455</v>
      </c>
      <c r="P213" t="b">
        <v>1</v>
      </c>
      <c r="Q213" t="n">
        <v>0</v>
      </c>
      <c r="R213" t="b">
        <v>0</v>
      </c>
      <c r="S213" t="n">
        <v>8.168196478314455</v>
      </c>
      <c r="T213" t="n">
        <v>183.0014993999957</v>
      </c>
      <c r="U213" t="n">
        <v>675.6415357847841</v>
      </c>
      <c r="V213" t="n">
        <v>426.2289161340897</v>
      </c>
      <c r="W213" t="n">
        <v>2</v>
      </c>
      <c r="X213" t="n">
        <v>1674.239725674695</v>
      </c>
      <c r="Y213" t="b">
        <v>0</v>
      </c>
      <c r="Z213" t="n">
        <v>1674.239725674695</v>
      </c>
      <c r="AA213" t="b">
        <v>0</v>
      </c>
      <c r="AB213" t="n">
        <v>115.4466186712052</v>
      </c>
      <c r="AC213" t="n">
        <v>8.168196478314455</v>
      </c>
      <c r="AD213" t="b">
        <v>0</v>
      </c>
      <c r="AE213" t="n">
        <v>0</v>
      </c>
      <c r="AF213" t="n">
        <v>0</v>
      </c>
      <c r="AG213" t="n">
        <v>0.9000604042301131</v>
      </c>
      <c r="AH213" t="n">
        <v>26.29442154470327</v>
      </c>
      <c r="AI213" t="n">
        <v>51.76166751759333</v>
      </c>
      <c r="AJ213" t="n">
        <v>9.075164777747672</v>
      </c>
      <c r="AK213" t="n">
        <v>5.173040128083564</v>
      </c>
      <c r="AL213" t="n">
        <v>9.075164777747672</v>
      </c>
      <c r="AM213" t="n">
        <v>0</v>
      </c>
      <c r="AN213" t="n">
        <v>0</v>
      </c>
      <c r="AO213" t="n">
        <v>9.136600055463422</v>
      </c>
      <c r="AP213" t="n">
        <v>0</v>
      </c>
      <c r="AQ213" t="n">
        <v>2.030945419206275</v>
      </c>
      <c r="AR213" t="n">
        <v>1</v>
      </c>
      <c r="AS213" t="n">
        <v>3</v>
      </c>
      <c r="AT213" t="n">
        <v>0</v>
      </c>
      <c r="AU213" t="n">
        <v>0</v>
      </c>
      <c r="AV213" t="n">
        <v>2.26610664913819</v>
      </c>
      <c r="AW213" t="n">
        <v>0.7211541261710589</v>
      </c>
    </row>
    <row r="214" spans="1:49">
      <c r="A214" t="n">
        <v>-17.874</v>
      </c>
      <c r="B214" t="n">
        <v>-3.828</v>
      </c>
      <c r="C214" t="n">
        <v>69</v>
      </c>
      <c r="D214" t="n">
        <v>42</v>
      </c>
      <c r="E214" t="n">
        <v>1496</v>
      </c>
      <c r="F214" t="n">
        <v>211</v>
      </c>
      <c r="G214" t="n">
        <v>26.32</v>
      </c>
      <c r="H214" t="n">
        <v>0.3648414752144129</v>
      </c>
      <c r="I214" t="n">
        <v>0.3734865671641791</v>
      </c>
      <c r="J214" t="n">
        <v>0</v>
      </c>
      <c r="K214" t="n">
        <v>0</v>
      </c>
      <c r="L214" t="n">
        <v>0.3124999999999996</v>
      </c>
      <c r="M214" t="n">
        <v>0</v>
      </c>
      <c r="N214" t="n">
        <v>89.52186567460318</v>
      </c>
      <c r="O214" t="n">
        <v>8.87908433359981</v>
      </c>
      <c r="P214" t="b">
        <v>1</v>
      </c>
      <c r="Q214" t="n">
        <v>0</v>
      </c>
      <c r="R214" t="b">
        <v>0</v>
      </c>
      <c r="S214" t="n">
        <v>8.87908433359981</v>
      </c>
      <c r="T214" t="n">
        <v>186.4009080575808</v>
      </c>
      <c r="U214" t="n">
        <v>688.1921525485882</v>
      </c>
      <c r="V214" t="n">
        <v>454.8744455855388</v>
      </c>
      <c r="W214" t="n">
        <v>2</v>
      </c>
      <c r="X214" t="n">
        <v>1705.340154015402</v>
      </c>
      <c r="Y214" t="b">
        <v>0</v>
      </c>
      <c r="Z214" t="n">
        <v>1705.340154015402</v>
      </c>
      <c r="AA214" t="b">
        <v>0</v>
      </c>
      <c r="AB214" t="n">
        <v>123.2054294652055</v>
      </c>
      <c r="AC214" t="n">
        <v>8.87908433359981</v>
      </c>
      <c r="AD214" t="b">
        <v>0</v>
      </c>
      <c r="AE214" t="n">
        <v>0</v>
      </c>
      <c r="AF214" t="n">
        <v>0</v>
      </c>
      <c r="AG214" t="n">
        <v>0.9033305718825708</v>
      </c>
      <c r="AH214" t="n">
        <v>26.31697241836878</v>
      </c>
      <c r="AI214" t="n">
        <v>55.04043230614044</v>
      </c>
      <c r="AJ214" t="n">
        <v>9.829274697407287</v>
      </c>
      <c r="AK214" t="n">
        <v>5.320727114370662</v>
      </c>
      <c r="AL214" t="n">
        <v>9.829274697407287</v>
      </c>
      <c r="AM214" t="n">
        <v>1</v>
      </c>
      <c r="AN214" t="n">
        <v>0</v>
      </c>
      <c r="AO214" t="n">
        <v>10.2112184052127</v>
      </c>
      <c r="AP214" t="n">
        <v>0</v>
      </c>
      <c r="AQ214" t="n">
        <v>2.283232606232875</v>
      </c>
      <c r="AR214" t="n">
        <v>1</v>
      </c>
      <c r="AS214" t="n">
        <v>3</v>
      </c>
      <c r="AT214" t="n">
        <v>0</v>
      </c>
      <c r="AU214" t="n">
        <v>0</v>
      </c>
      <c r="AV214" t="n">
        <v>2.560557476004515</v>
      </c>
      <c r="AW214" t="n">
        <v>0.8148586430480053</v>
      </c>
    </row>
    <row r="215" spans="1:49">
      <c r="A215" t="n">
        <v>-36.246</v>
      </c>
      <c r="B215" t="n">
        <v>17.513</v>
      </c>
      <c r="C215" t="n">
        <v>61.6</v>
      </c>
      <c r="D215" t="n">
        <v>42</v>
      </c>
      <c r="E215" t="n">
        <v>1164</v>
      </c>
      <c r="F215" t="n">
        <v>212</v>
      </c>
      <c r="G215" t="n">
        <v>29.52</v>
      </c>
      <c r="H215" t="n">
        <v>1.272937333551049</v>
      </c>
      <c r="I215" t="n">
        <v>0.757379104477612</v>
      </c>
      <c r="J215" t="n">
        <v>0</v>
      </c>
      <c r="K215" t="n">
        <v>0</v>
      </c>
      <c r="L215" t="n">
        <v>0.2791666666666663</v>
      </c>
      <c r="M215" t="n">
        <v>0</v>
      </c>
      <c r="N215" t="n">
        <v>89.52458095238096</v>
      </c>
      <c r="O215" t="n">
        <v>28.24621768597355</v>
      </c>
      <c r="P215" t="b">
        <v>1</v>
      </c>
      <c r="Q215" t="n">
        <v>0</v>
      </c>
      <c r="R215" t="b">
        <v>0</v>
      </c>
      <c r="S215" t="n">
        <v>28.24621768597355</v>
      </c>
      <c r="T215" t="n">
        <v>209.0636324414811</v>
      </c>
      <c r="U215" t="n">
        <v>771.8629309739483</v>
      </c>
      <c r="V215" t="n">
        <v>1290.188575374748</v>
      </c>
      <c r="W215" t="n">
        <v>3</v>
      </c>
      <c r="X215" t="n">
        <v>1252.733536970718</v>
      </c>
      <c r="Y215" t="b">
        <v>1</v>
      </c>
      <c r="Z215" t="n">
        <v>1252.733536970718</v>
      </c>
      <c r="AA215" t="b">
        <v>0</v>
      </c>
      <c r="AB215" t="n">
        <v>349.4551937634745</v>
      </c>
      <c r="AC215" t="n">
        <v>28.24621768597355</v>
      </c>
      <c r="AD215" t="b">
        <v>0</v>
      </c>
      <c r="AE215" t="n">
        <v>0</v>
      </c>
      <c r="AF215" t="n">
        <v>-88.73353697071821</v>
      </c>
      <c r="AG215" t="n">
        <v>0.9489319348879861</v>
      </c>
      <c r="AH215" t="n">
        <v>26.34068380423378</v>
      </c>
      <c r="AI215" t="n">
        <v>226.9017875485951</v>
      </c>
      <c r="AJ215" t="n">
        <v>29.76632637967632</v>
      </c>
      <c r="AK215" t="n">
        <v>11.58743526056401</v>
      </c>
      <c r="AL215" t="n">
        <v>27.65791996734347</v>
      </c>
      <c r="AM215" t="n">
        <v>1</v>
      </c>
      <c r="AN215" t="n">
        <v>0</v>
      </c>
      <c r="AO215" t="n">
        <v>28.480704027797</v>
      </c>
      <c r="AP215" t="n">
        <v>0</v>
      </c>
      <c r="AQ215" t="n">
        <v>5.528386747952784</v>
      </c>
      <c r="AR215" t="n">
        <v>1</v>
      </c>
      <c r="AS215" t="n">
        <v>0</v>
      </c>
      <c r="AT215" t="n">
        <v>0</v>
      </c>
      <c r="AU215" t="n">
        <v>0</v>
      </c>
      <c r="AV215" t="n">
        <v>5.741218713207638</v>
      </c>
      <c r="AW215" t="n">
        <v>1.827055918067563</v>
      </c>
    </row>
    <row r="216" spans="1:49">
      <c r="A216" t="n">
        <v>-30.772</v>
      </c>
      <c r="B216" t="n">
        <v>-9.087999999999999</v>
      </c>
      <c r="C216" t="n">
        <v>51.4</v>
      </c>
      <c r="D216" t="n">
        <v>42</v>
      </c>
      <c r="E216" t="n">
        <v>1204</v>
      </c>
      <c r="F216" t="n">
        <v>213</v>
      </c>
      <c r="G216" t="n">
        <v>33.98</v>
      </c>
      <c r="H216" t="n">
        <v>0.9267425239147258</v>
      </c>
      <c r="I216" t="n">
        <v>0.6429970149253731</v>
      </c>
      <c r="J216" t="n">
        <v>0</v>
      </c>
      <c r="K216" t="n">
        <v>0</v>
      </c>
      <c r="L216" t="n">
        <v>0.2791666666666663</v>
      </c>
      <c r="M216" t="n">
        <v>0</v>
      </c>
      <c r="N216" t="n">
        <v>89.52625257936509</v>
      </c>
      <c r="O216" t="n">
        <v>24.75349933322168</v>
      </c>
      <c r="P216" t="b">
        <v>1</v>
      </c>
      <c r="Q216" t="n">
        <v>0</v>
      </c>
      <c r="R216" t="b">
        <v>0</v>
      </c>
      <c r="S216" t="n">
        <v>24.75349933322168</v>
      </c>
      <c r="T216" t="n">
        <v>240.6498045515423</v>
      </c>
      <c r="U216" t="n">
        <v>888.4790784042941</v>
      </c>
      <c r="V216" t="n">
        <v>982.25098126611</v>
      </c>
      <c r="W216" t="n">
        <v>3</v>
      </c>
      <c r="X216" t="n">
        <v>1442.001544250169</v>
      </c>
      <c r="Y216" t="b">
        <v>0</v>
      </c>
      <c r="Z216" t="n">
        <v>1442.001544250169</v>
      </c>
      <c r="AA216" t="b">
        <v>0</v>
      </c>
      <c r="AB216" t="n">
        <v>266.0484781327492</v>
      </c>
      <c r="AC216" t="n">
        <v>24.75349933322168</v>
      </c>
      <c r="AD216" t="b">
        <v>0</v>
      </c>
      <c r="AE216" t="n">
        <v>0</v>
      </c>
      <c r="AF216" t="n">
        <v>0</v>
      </c>
      <c r="AG216" t="n">
        <v>0.9442584347234574</v>
      </c>
      <c r="AH216" t="n">
        <v>26.3805320596955</v>
      </c>
      <c r="AI216" t="n">
        <v>173.6006657128013</v>
      </c>
      <c r="AJ216" t="n">
        <v>26.21475056293373</v>
      </c>
      <c r="AK216" t="n">
        <v>9.676772839881352</v>
      </c>
      <c r="AL216" t="n">
        <v>26.21475056293373</v>
      </c>
      <c r="AM216" t="n">
        <v>1</v>
      </c>
      <c r="AN216" t="n">
        <v>0</v>
      </c>
      <c r="AO216" t="n">
        <v>26.87432357351593</v>
      </c>
      <c r="AP216" t="n">
        <v>0</v>
      </c>
      <c r="AQ216" t="n">
        <v>5.204162932056636</v>
      </c>
      <c r="AR216" t="n">
        <v>1</v>
      </c>
      <c r="AS216" t="n">
        <v>0</v>
      </c>
      <c r="AT216" t="n">
        <v>0</v>
      </c>
      <c r="AU216" t="n">
        <v>0</v>
      </c>
      <c r="AV216" t="n">
        <v>5.425860315682784</v>
      </c>
      <c r="AW216" t="n">
        <v>1.726697883425093</v>
      </c>
    </row>
    <row r="217" spans="1:49">
      <c r="A217" t="n">
        <v>-32.05</v>
      </c>
      <c r="B217" t="n">
        <v>12.751</v>
      </c>
      <c r="C217" t="n">
        <v>27.5</v>
      </c>
      <c r="D217" t="n">
        <v>42</v>
      </c>
      <c r="E217" t="n">
        <v>1311</v>
      </c>
      <c r="F217" t="n">
        <v>214</v>
      </c>
      <c r="G217" t="n">
        <v>35.84</v>
      </c>
      <c r="H217" t="n">
        <v>0.2867592374567129</v>
      </c>
      <c r="I217" t="n">
        <v>0.6697014925373134</v>
      </c>
      <c r="J217" t="n">
        <v>0</v>
      </c>
      <c r="K217" t="n">
        <v>0</v>
      </c>
      <c r="L217" t="n">
        <v>0.09166666666666634</v>
      </c>
      <c r="M217" t="n">
        <v>0</v>
      </c>
      <c r="N217" t="n">
        <v>89.52697936507938</v>
      </c>
      <c r="O217" t="n">
        <v>10.66400521340054</v>
      </c>
      <c r="P217" t="b">
        <v>1</v>
      </c>
      <c r="Q217" t="n">
        <v>0</v>
      </c>
      <c r="R217" t="b">
        <v>0</v>
      </c>
      <c r="S217" t="n">
        <v>10.66400521340054</v>
      </c>
      <c r="T217" t="n">
        <v>253.8225130996844</v>
      </c>
      <c r="U217" t="n">
        <v>937.112718364035</v>
      </c>
      <c r="V217" t="n">
        <v>401.2006158501504</v>
      </c>
      <c r="W217" t="n">
        <v>3</v>
      </c>
      <c r="X217" t="n">
        <v>1520.933941904829</v>
      </c>
      <c r="Y217" t="b">
        <v>0</v>
      </c>
      <c r="Z217" t="n">
        <v>1520.933941904829</v>
      </c>
      <c r="AA217" t="b">
        <v>0</v>
      </c>
      <c r="AB217" t="n">
        <v>108.6675557557287</v>
      </c>
      <c r="AC217" t="n">
        <v>10.66400521340054</v>
      </c>
      <c r="AD217" t="b">
        <v>0</v>
      </c>
      <c r="AE217" t="n">
        <v>0</v>
      </c>
      <c r="AF217" t="n">
        <v>0</v>
      </c>
      <c r="AG217" t="n">
        <v>0.919435134430465</v>
      </c>
      <c r="AH217" t="n">
        <v>26.41864876638893</v>
      </c>
      <c r="AI217" t="n">
        <v>72.82161116075235</v>
      </c>
      <c r="AJ217" t="n">
        <v>11.5984312694405</v>
      </c>
      <c r="AK217" t="n">
        <v>5.866863313722959</v>
      </c>
      <c r="AL217" t="n">
        <v>11.5984312694405</v>
      </c>
      <c r="AM217" t="n">
        <v>1</v>
      </c>
      <c r="AN217" t="n">
        <v>0</v>
      </c>
      <c r="AO217" t="n">
        <v>12.29354177119327</v>
      </c>
      <c r="AP217" t="n">
        <v>0</v>
      </c>
      <c r="AQ217" t="n">
        <v>2.575999091031823</v>
      </c>
      <c r="AR217" t="n">
        <v>1</v>
      </c>
      <c r="AS217" t="n">
        <v>3</v>
      </c>
      <c r="AT217" t="n">
        <v>0</v>
      </c>
      <c r="AU217" t="n">
        <v>0</v>
      </c>
      <c r="AV217" t="n">
        <v>2.819083410419168</v>
      </c>
      <c r="AW217" t="n">
        <v>0.8971306069011887</v>
      </c>
    </row>
    <row r="218" spans="1:49">
      <c r="A218" t="n">
        <v>-29.47</v>
      </c>
      <c r="B218" t="n">
        <v>10.285</v>
      </c>
      <c r="C218" t="n">
        <v>60.8</v>
      </c>
      <c r="D218" t="n">
        <v>43</v>
      </c>
      <c r="E218" t="n">
        <v>1386</v>
      </c>
      <c r="F218" t="n">
        <v>215</v>
      </c>
      <c r="G218" t="n">
        <v>36.88</v>
      </c>
      <c r="H218" t="n">
        <v>0.3428871929250938</v>
      </c>
      <c r="I218" t="n">
        <v>0.6157910447761193</v>
      </c>
      <c r="J218" t="n">
        <v>0</v>
      </c>
      <c r="K218" t="n">
        <v>0</v>
      </c>
      <c r="L218" t="n">
        <v>0.09166666666666634</v>
      </c>
      <c r="M218" t="n">
        <v>0</v>
      </c>
      <c r="N218" t="n">
        <v>89.53155000000002</v>
      </c>
      <c r="O218" t="n">
        <v>12.43497850165229</v>
      </c>
      <c r="P218" t="b">
        <v>1</v>
      </c>
      <c r="Q218" t="n">
        <v>0</v>
      </c>
      <c r="R218" t="b">
        <v>0</v>
      </c>
      <c r="S218" t="n">
        <v>12.43497850165229</v>
      </c>
      <c r="T218" t="n">
        <v>261.1878985244521</v>
      </c>
      <c r="U218" t="n">
        <v>964.305721352277</v>
      </c>
      <c r="V218" t="n">
        <v>454.6355264451424</v>
      </c>
      <c r="W218" t="n">
        <v>3</v>
      </c>
      <c r="X218" t="n">
        <v>1565.068185754746</v>
      </c>
      <c r="Y218" t="b">
        <v>0</v>
      </c>
      <c r="Z218" t="n">
        <v>1565.068185754746</v>
      </c>
      <c r="AA218" t="b">
        <v>0</v>
      </c>
      <c r="AB218" t="n">
        <v>123.1407168052932</v>
      </c>
      <c r="AC218" t="n">
        <v>12.43497850165229</v>
      </c>
      <c r="AD218" t="b">
        <v>0</v>
      </c>
      <c r="AE218" t="n">
        <v>0</v>
      </c>
      <c r="AF218" t="n">
        <v>0</v>
      </c>
      <c r="AG218" t="n">
        <v>0.9238401981471933</v>
      </c>
      <c r="AH218" t="n">
        <v>26.44238247703109</v>
      </c>
      <c r="AI218" t="n">
        <v>82.12706491241241</v>
      </c>
      <c r="AJ218" t="n">
        <v>13.4600968074254</v>
      </c>
      <c r="AK218" t="n">
        <v>6.254780990481933</v>
      </c>
      <c r="AL218" t="n">
        <v>13.4600968074254</v>
      </c>
      <c r="AM218" t="n">
        <v>1</v>
      </c>
      <c r="AN218" t="n">
        <v>0</v>
      </c>
      <c r="AO218" t="n">
        <v>14.08450684832351</v>
      </c>
      <c r="AP218" t="n">
        <v>0</v>
      </c>
      <c r="AQ218" t="n">
        <v>2.901895965853738</v>
      </c>
      <c r="AR218" t="n">
        <v>1</v>
      </c>
      <c r="AS218" t="n">
        <v>3</v>
      </c>
      <c r="AT218" t="n">
        <v>0</v>
      </c>
      <c r="AU218" t="n">
        <v>0</v>
      </c>
      <c r="AV218" t="n">
        <v>3.152946884563521</v>
      </c>
      <c r="AW218" t="n">
        <v>1.003377601961447</v>
      </c>
    </row>
    <row r="219" spans="1:49">
      <c r="A219" t="n">
        <v>-27.497</v>
      </c>
      <c r="B219" t="n">
        <v>8.172000000000001</v>
      </c>
      <c r="C219" t="n">
        <v>78.40000000000001</v>
      </c>
      <c r="D219" t="n">
        <v>43</v>
      </c>
      <c r="E219" t="n">
        <v>1205</v>
      </c>
      <c r="F219" t="n">
        <v>216</v>
      </c>
      <c r="G219" t="n">
        <v>38.2</v>
      </c>
      <c r="H219" t="n">
        <v>0.3083586575095865</v>
      </c>
      <c r="I219" t="n">
        <v>0.5745641791044777</v>
      </c>
      <c r="J219" t="n">
        <v>0</v>
      </c>
      <c r="K219" t="n">
        <v>0</v>
      </c>
      <c r="L219" t="n">
        <v>0.2416666666666663</v>
      </c>
      <c r="M219" t="n">
        <v>0</v>
      </c>
      <c r="N219" t="n">
        <v>89.53521210317463</v>
      </c>
      <c r="O219" t="n">
        <v>12.06518885719345</v>
      </c>
      <c r="P219" t="b">
        <v>1</v>
      </c>
      <c r="Q219" t="n">
        <v>0</v>
      </c>
      <c r="R219" t="b">
        <v>0</v>
      </c>
      <c r="S219" t="n">
        <v>12.06518885719345</v>
      </c>
      <c r="T219" t="n">
        <v>270.536272332811</v>
      </c>
      <c r="U219" t="n">
        <v>998.8199174527382</v>
      </c>
      <c r="V219" t="n">
        <v>425.872899645192</v>
      </c>
      <c r="W219" t="n">
        <v>4</v>
      </c>
      <c r="X219" t="n">
        <v>1205.575640365455</v>
      </c>
      <c r="Y219" t="b">
        <v>1</v>
      </c>
      <c r="Z219" t="n">
        <v>1205.575640365455</v>
      </c>
      <c r="AA219" t="b">
        <v>0</v>
      </c>
      <c r="AB219" t="n">
        <v>115.3501895030314</v>
      </c>
      <c r="AC219" t="n">
        <v>12.06518885719345</v>
      </c>
      <c r="AD219" t="b">
        <v>0</v>
      </c>
      <c r="AE219" t="n">
        <v>0</v>
      </c>
      <c r="AF219" t="n">
        <v>-0.5756403654550013</v>
      </c>
      <c r="AG219" t="n">
        <v>0.9338524451728695</v>
      </c>
      <c r="AH219" t="n">
        <v>26.46854444755103</v>
      </c>
      <c r="AI219" t="n">
        <v>102.3370236712402</v>
      </c>
      <c r="AJ219" t="n">
        <v>12.91980218026843</v>
      </c>
      <c r="AK219" t="n">
        <v>6.769343884138721</v>
      </c>
      <c r="AL219" t="n">
        <v>12.91363321052515</v>
      </c>
      <c r="AM219" t="n">
        <v>1</v>
      </c>
      <c r="AN219" t="n">
        <v>0</v>
      </c>
      <c r="AO219" t="n">
        <v>13.51857482514289</v>
      </c>
      <c r="AP219" t="n">
        <v>0</v>
      </c>
      <c r="AQ219" t="n">
        <v>2.76976203758408</v>
      </c>
      <c r="AR219" t="n">
        <v>1</v>
      </c>
      <c r="AS219" t="n">
        <v>3</v>
      </c>
      <c r="AT219" t="n">
        <v>0</v>
      </c>
      <c r="AU219" t="n">
        <v>0</v>
      </c>
      <c r="AV219" t="n">
        <v>2.989244920784088</v>
      </c>
      <c r="AW219" t="n">
        <v>0.9512819308743253</v>
      </c>
    </row>
    <row r="220" spans="1:49">
      <c r="A220" t="n">
        <v>-45.464</v>
      </c>
      <c r="B220" t="n">
        <v>5.702</v>
      </c>
      <c r="C220" t="n">
        <v>85.90000000000001</v>
      </c>
      <c r="D220" t="n">
        <v>43</v>
      </c>
      <c r="E220" t="n">
        <v>1187</v>
      </c>
      <c r="F220" t="n">
        <v>217</v>
      </c>
      <c r="G220" t="n">
        <v>39.64</v>
      </c>
      <c r="H220" t="n">
        <v>0.7236781770365575</v>
      </c>
      <c r="I220" t="n">
        <v>0.9499940298507463</v>
      </c>
      <c r="J220" t="n">
        <v>0</v>
      </c>
      <c r="K220" t="n">
        <v>0</v>
      </c>
      <c r="L220" t="n">
        <v>0.2416666666666663</v>
      </c>
      <c r="M220" t="n">
        <v>0</v>
      </c>
      <c r="N220" t="n">
        <v>89.5379648809524</v>
      </c>
      <c r="O220" t="n">
        <v>23.7683898215796</v>
      </c>
      <c r="P220" t="b">
        <v>1</v>
      </c>
      <c r="Q220" t="n">
        <v>0</v>
      </c>
      <c r="R220" t="b">
        <v>0</v>
      </c>
      <c r="S220" t="n">
        <v>23.7683898215796</v>
      </c>
      <c r="T220" t="n">
        <v>280.7344983055661</v>
      </c>
      <c r="U220" t="n">
        <v>1036.47176774415</v>
      </c>
      <c r="V220" t="n">
        <v>808.4913152330911</v>
      </c>
      <c r="W220" t="n">
        <v>4</v>
      </c>
      <c r="X220" t="n">
        <v>1251.021423667189</v>
      </c>
      <c r="Y220" t="b">
        <v>0</v>
      </c>
      <c r="Z220" t="n">
        <v>1251.021423667189</v>
      </c>
      <c r="AA220" t="b">
        <v>0</v>
      </c>
      <c r="AB220" t="n">
        <v>218.9846465961785</v>
      </c>
      <c r="AC220" t="n">
        <v>23.7683898215796</v>
      </c>
      <c r="AD220" t="b">
        <v>0</v>
      </c>
      <c r="AE220" t="n">
        <v>0</v>
      </c>
      <c r="AF220" t="n">
        <v>0</v>
      </c>
      <c r="AG220" t="n">
        <v>0.9466489789908418</v>
      </c>
      <c r="AH220" t="n">
        <v>26.49059134728477</v>
      </c>
      <c r="AI220" t="n">
        <v>191.6537961228016</v>
      </c>
      <c r="AJ220" t="n">
        <v>25.10792315744899</v>
      </c>
      <c r="AK220" t="n">
        <v>10.22492570343252</v>
      </c>
      <c r="AL220" t="n">
        <v>25.10792315744899</v>
      </c>
      <c r="AM220" t="n">
        <v>1</v>
      </c>
      <c r="AN220" t="n">
        <v>0</v>
      </c>
      <c r="AO220" t="n">
        <v>26.05947053966241</v>
      </c>
      <c r="AP220" t="n">
        <v>0</v>
      </c>
      <c r="AQ220" t="n">
        <v>5.060005341699287</v>
      </c>
      <c r="AR220" t="n">
        <v>1</v>
      </c>
      <c r="AS220" t="n">
        <v>0</v>
      </c>
      <c r="AT220" t="n">
        <v>0</v>
      </c>
      <c r="AU220" t="n">
        <v>0</v>
      </c>
      <c r="AV220" t="n">
        <v>5.274112162754439</v>
      </c>
      <c r="AW220" t="n">
        <v>1.678406331628653</v>
      </c>
    </row>
    <row r="221" spans="1:49">
      <c r="A221" t="n">
        <v>-30.712</v>
      </c>
      <c r="B221" t="n">
        <v>6.449</v>
      </c>
      <c r="C221" t="n">
        <v>54.9</v>
      </c>
      <c r="D221" t="n">
        <v>43</v>
      </c>
      <c r="E221" t="n">
        <v>1250</v>
      </c>
      <c r="F221" t="n">
        <v>218</v>
      </c>
      <c r="G221" t="n">
        <v>42.48</v>
      </c>
      <c r="H221" t="n">
        <v>0.3635953010108439</v>
      </c>
      <c r="I221" t="n">
        <v>0.6417432835820895</v>
      </c>
      <c r="J221" t="n">
        <v>0</v>
      </c>
      <c r="K221" t="n">
        <v>0</v>
      </c>
      <c r="L221" t="n">
        <v>0.2833333333333334</v>
      </c>
      <c r="M221" t="n">
        <v>0</v>
      </c>
      <c r="N221" t="n">
        <v>89.54037579365081</v>
      </c>
      <c r="O221" t="n">
        <v>15.30683300418844</v>
      </c>
      <c r="P221" t="b">
        <v>1</v>
      </c>
      <c r="Q221" t="n">
        <v>0</v>
      </c>
      <c r="R221" t="b">
        <v>0</v>
      </c>
      <c r="S221" t="n">
        <v>15.30683300418844</v>
      </c>
      <c r="T221" t="n">
        <v>300.8476661962777</v>
      </c>
      <c r="U221" t="n">
        <v>1110.729583596657</v>
      </c>
      <c r="V221" t="n">
        <v>485.8588068506475</v>
      </c>
      <c r="W221" t="n">
        <v>4</v>
      </c>
      <c r="X221" t="n">
        <v>1340.650607401166</v>
      </c>
      <c r="Y221" t="b">
        <v>0</v>
      </c>
      <c r="Z221" t="n">
        <v>1340.650607401166</v>
      </c>
      <c r="AA221" t="b">
        <v>0</v>
      </c>
      <c r="AB221" t="n">
        <v>131.5977266659392</v>
      </c>
      <c r="AC221" t="n">
        <v>15.30683300418843</v>
      </c>
      <c r="AD221" t="b">
        <v>0</v>
      </c>
      <c r="AE221" t="n">
        <v>0</v>
      </c>
      <c r="AF221" t="n">
        <v>0</v>
      </c>
      <c r="AG221" t="n">
        <v>0.9364026131318234</v>
      </c>
      <c r="AH221" t="n">
        <v>26.52562150596111</v>
      </c>
      <c r="AI221" t="n">
        <v>116.4336467328583</v>
      </c>
      <c r="AJ221" t="n">
        <v>16.34642277747851</v>
      </c>
      <c r="AK221" t="n">
        <v>7.404875675742204</v>
      </c>
      <c r="AL221" t="n">
        <v>16.34642277747851</v>
      </c>
      <c r="AM221" t="n">
        <v>1</v>
      </c>
      <c r="AN221" t="n">
        <v>0</v>
      </c>
      <c r="AO221" t="n">
        <v>17.0015317951679</v>
      </c>
      <c r="AP221" t="n">
        <v>0</v>
      </c>
      <c r="AQ221" t="n">
        <v>3.384846186135961</v>
      </c>
      <c r="AR221" t="n">
        <v>1</v>
      </c>
      <c r="AS221" t="n">
        <v>3</v>
      </c>
      <c r="AT221" t="n">
        <v>0</v>
      </c>
      <c r="AU221" t="n">
        <v>0</v>
      </c>
      <c r="AV221" t="n">
        <v>3.611559207421491</v>
      </c>
      <c r="AW221" t="n">
        <v>1.149324029093505</v>
      </c>
    </row>
    <row r="222" spans="1:49">
      <c r="A222" t="n">
        <v>-24.811</v>
      </c>
      <c r="B222" t="n">
        <v>4.997</v>
      </c>
      <c r="C222" t="n">
        <v>29</v>
      </c>
      <c r="D222" t="n">
        <v>43</v>
      </c>
      <c r="E222" t="n">
        <v>1319</v>
      </c>
      <c r="F222" t="n">
        <v>219</v>
      </c>
      <c r="G222" t="n">
        <v>42.34</v>
      </c>
      <c r="H222" t="n">
        <v>0.07194061892006243</v>
      </c>
      <c r="I222" t="n">
        <v>0.5184388059701492</v>
      </c>
      <c r="J222" t="n">
        <v>0</v>
      </c>
      <c r="K222" t="n">
        <v>0</v>
      </c>
      <c r="L222" t="n">
        <v>0.09583333333333344</v>
      </c>
      <c r="M222" t="n">
        <v>0</v>
      </c>
      <c r="N222" t="n">
        <v>89.54264682539684</v>
      </c>
      <c r="O222" t="n">
        <v>6.87793463241529</v>
      </c>
      <c r="P222" t="b">
        <v>1</v>
      </c>
      <c r="Q222" t="n">
        <v>0</v>
      </c>
      <c r="R222" t="b">
        <v>0</v>
      </c>
      <c r="S222" t="n">
        <v>6.87793463241529</v>
      </c>
      <c r="T222" t="n">
        <v>299.8561720044821</v>
      </c>
      <c r="U222" t="n">
        <v>1107.068987040548</v>
      </c>
      <c r="V222" t="n">
        <v>219.0364709242274</v>
      </c>
      <c r="W222" t="n">
        <v>4</v>
      </c>
      <c r="X222" t="n">
        <v>1336.232267357942</v>
      </c>
      <c r="Y222" t="b">
        <v>0</v>
      </c>
      <c r="Z222" t="n">
        <v>1336.232267357942</v>
      </c>
      <c r="AA222" t="b">
        <v>0</v>
      </c>
      <c r="AB222" t="n">
        <v>59.32732148543538</v>
      </c>
      <c r="AC222" t="n">
        <v>6.87793463241529</v>
      </c>
      <c r="AD222" t="b">
        <v>0</v>
      </c>
      <c r="AE222" t="n">
        <v>0</v>
      </c>
      <c r="AF222" t="n">
        <v>0</v>
      </c>
      <c r="AG222" t="n">
        <v>0.9074204859912395</v>
      </c>
      <c r="AH222" t="n">
        <v>26.55251357535558</v>
      </c>
      <c r="AI222" t="n">
        <v>54.1675124001035</v>
      </c>
      <c r="AJ222" t="n">
        <v>7.579655450363825</v>
      </c>
      <c r="AK222" t="n">
        <v>5.014801973065083</v>
      </c>
      <c r="AL222" t="n">
        <v>7.579655450363825</v>
      </c>
      <c r="AM222" t="n">
        <v>1</v>
      </c>
      <c r="AN222" t="n">
        <v>0</v>
      </c>
      <c r="AO222" t="n">
        <v>8.113780430390454</v>
      </c>
      <c r="AP222" t="n">
        <v>0</v>
      </c>
      <c r="AQ222" t="n">
        <v>1.878561344363913</v>
      </c>
      <c r="AR222" t="n">
        <v>1</v>
      </c>
      <c r="AS222" t="n">
        <v>3</v>
      </c>
      <c r="AT222" t="n">
        <v>0</v>
      </c>
      <c r="AU222" t="n">
        <v>0</v>
      </c>
      <c r="AV222" t="n">
        <v>2.117359892969848</v>
      </c>
      <c r="AW222" t="n">
        <v>0.6738177234443136</v>
      </c>
    </row>
    <row r="223" spans="1:49">
      <c r="A223" t="n">
        <v>-24.045</v>
      </c>
      <c r="B223" t="n">
        <v>4.5</v>
      </c>
      <c r="C223" t="n">
        <v>35.3</v>
      </c>
      <c r="D223" t="n">
        <v>44</v>
      </c>
      <c r="E223" t="n">
        <v>1393</v>
      </c>
      <c r="F223" t="n">
        <v>220</v>
      </c>
      <c r="G223" t="n">
        <v>44.04</v>
      </c>
      <c r="H223" t="n">
        <v>0.6486422233089106</v>
      </c>
      <c r="I223" t="n">
        <v>0.5024328358208956</v>
      </c>
      <c r="J223" t="n">
        <v>0</v>
      </c>
      <c r="K223" t="n">
        <v>0</v>
      </c>
      <c r="L223" t="n">
        <v>0.2833333333333334</v>
      </c>
      <c r="M223" t="n">
        <v>0</v>
      </c>
      <c r="N223" t="n">
        <v>89.54453115079367</v>
      </c>
      <c r="O223" t="n">
        <v>24.49519950090558</v>
      </c>
      <c r="P223" t="b">
        <v>1</v>
      </c>
      <c r="Q223" t="n">
        <v>0</v>
      </c>
      <c r="R223" t="b">
        <v>0</v>
      </c>
      <c r="S223" t="n">
        <v>24.49519950090558</v>
      </c>
      <c r="T223" t="n">
        <v>311.8957443334291</v>
      </c>
      <c r="U223" t="n">
        <v>1151.519088079021</v>
      </c>
      <c r="V223" t="n">
        <v>749.9683121851567</v>
      </c>
      <c r="W223" t="n">
        <v>4</v>
      </c>
      <c r="X223" t="n">
        <v>1389.883539311378</v>
      </c>
      <c r="Y223" t="b">
        <v>0</v>
      </c>
      <c r="Z223" t="n">
        <v>1389.883539311378</v>
      </c>
      <c r="AA223" t="b">
        <v>0</v>
      </c>
      <c r="AB223" t="n">
        <v>203.1333456622851</v>
      </c>
      <c r="AC223" t="n">
        <v>24.49519950090558</v>
      </c>
      <c r="AD223" t="b">
        <v>0</v>
      </c>
      <c r="AE223" t="n">
        <v>0</v>
      </c>
      <c r="AF223" t="n">
        <v>0</v>
      </c>
      <c r="AG223" t="n">
        <v>0.9449682540219738</v>
      </c>
      <c r="AH223" t="n">
        <v>26.57010384708457</v>
      </c>
      <c r="AI223" t="n">
        <v>178.0970527982628</v>
      </c>
      <c r="AJ223" t="n">
        <v>25.92171683720496</v>
      </c>
      <c r="AK223" t="n">
        <v>9.80099176902911</v>
      </c>
      <c r="AL223" t="n">
        <v>25.92171683720496</v>
      </c>
      <c r="AM223" t="n">
        <v>1</v>
      </c>
      <c r="AN223" t="n">
        <v>0</v>
      </c>
      <c r="AO223" t="n">
        <v>26.44928022944741</v>
      </c>
      <c r="AP223" t="n">
        <v>0</v>
      </c>
      <c r="AQ223" t="n">
        <v>5.0755643744472</v>
      </c>
      <c r="AR223" t="n">
        <v>1</v>
      </c>
      <c r="AS223" t="n">
        <v>3</v>
      </c>
      <c r="AT223" t="n">
        <v>0</v>
      </c>
      <c r="AU223" t="n">
        <v>0</v>
      </c>
      <c r="AV223" t="n">
        <v>5.316195596860194</v>
      </c>
      <c r="AW223" t="n">
        <v>1.691798747277032</v>
      </c>
    </row>
    <row r="224" spans="1:49">
      <c r="A224" t="n">
        <v>-22.594</v>
      </c>
      <c r="B224" t="n">
        <v>2.754</v>
      </c>
      <c r="C224" t="n">
        <v>33.3</v>
      </c>
      <c r="D224" t="n">
        <v>44</v>
      </c>
      <c r="E224" t="n">
        <v>1138</v>
      </c>
      <c r="F224" t="n">
        <v>221</v>
      </c>
      <c r="G224" t="n">
        <v>46.36</v>
      </c>
      <c r="H224" t="n">
        <v>0.6834904878442956</v>
      </c>
      <c r="I224" t="n">
        <v>0.4721134328358209</v>
      </c>
      <c r="J224" t="n">
        <v>0</v>
      </c>
      <c r="K224" t="n">
        <v>0</v>
      </c>
      <c r="L224" t="n">
        <v>0.2833333333333334</v>
      </c>
      <c r="M224" t="n">
        <v>0</v>
      </c>
      <c r="N224" t="n">
        <v>89.54597043650796</v>
      </c>
      <c r="O224" t="n">
        <v>27.07304736063645</v>
      </c>
      <c r="P224" t="b">
        <v>1</v>
      </c>
      <c r="Q224" t="n">
        <v>0</v>
      </c>
      <c r="R224" t="b">
        <v>0</v>
      </c>
      <c r="S224" t="n">
        <v>27.07304736063645</v>
      </c>
      <c r="T224" t="n">
        <v>328.326219511757</v>
      </c>
      <c r="U224" t="n">
        <v>1212.180402437407</v>
      </c>
      <c r="V224" t="n">
        <v>787.4136860127288</v>
      </c>
      <c r="W224" t="n">
        <v>5</v>
      </c>
      <c r="X224" t="n">
        <v>1212.180402437407</v>
      </c>
      <c r="Y224" t="b">
        <v>1</v>
      </c>
      <c r="Z224" t="n">
        <v>1212.180402437407</v>
      </c>
      <c r="AA224" t="b">
        <v>0</v>
      </c>
      <c r="AB224" t="n">
        <v>213.2756462656362</v>
      </c>
      <c r="AC224" t="n">
        <v>27.07304736063645</v>
      </c>
      <c r="AD224" t="b">
        <v>0</v>
      </c>
      <c r="AE224" t="n">
        <v>0</v>
      </c>
      <c r="AF224" t="n">
        <v>-74.18040243740666</v>
      </c>
      <c r="AG224" t="n">
        <v>1</v>
      </c>
      <c r="AH224" t="n">
        <v>26.60734249298112</v>
      </c>
      <c r="AI224" t="n">
        <v>213.2756462656362</v>
      </c>
      <c r="AJ224" t="n">
        <v>27.07304736063645</v>
      </c>
      <c r="AK224" t="n">
        <v>0</v>
      </c>
      <c r="AL224" t="n">
        <v>25.4162893860142</v>
      </c>
      <c r="AM224" t="n">
        <v>1</v>
      </c>
      <c r="AN224" t="n">
        <v>0</v>
      </c>
      <c r="AO224" t="n">
        <v>25.94146150012111</v>
      </c>
      <c r="AP224" t="n">
        <v>0</v>
      </c>
      <c r="AQ224" t="n">
        <v>5.059932567598052</v>
      </c>
      <c r="AR224" t="n">
        <v>1</v>
      </c>
      <c r="AS224" t="n">
        <v>0</v>
      </c>
      <c r="AT224" t="n">
        <v>0</v>
      </c>
      <c r="AU224" t="n">
        <v>0</v>
      </c>
      <c r="AV224" t="n">
        <v>5.260434372425122</v>
      </c>
      <c r="AW224" t="n">
        <v>1.674053581974686</v>
      </c>
    </row>
    <row r="225" spans="1:49">
      <c r="A225" t="n">
        <v>-42.499</v>
      </c>
      <c r="B225" t="n">
        <v>1.762</v>
      </c>
      <c r="C225" t="n">
        <v>33.3</v>
      </c>
      <c r="D225" t="n">
        <v>44</v>
      </c>
      <c r="E225" t="n">
        <v>1130</v>
      </c>
      <c r="F225" t="n">
        <v>222</v>
      </c>
      <c r="G225" t="n">
        <v>49.24</v>
      </c>
      <c r="H225" t="n">
        <v>0.9507291586472411</v>
      </c>
      <c r="I225" t="n">
        <v>0.8880388059701493</v>
      </c>
      <c r="J225" t="n">
        <v>0</v>
      </c>
      <c r="K225" t="n">
        <v>0</v>
      </c>
      <c r="L225" t="n">
        <v>0.2416666666666671</v>
      </c>
      <c r="M225" t="n">
        <v>0</v>
      </c>
      <c r="N225" t="n">
        <v>89.546866468254</v>
      </c>
      <c r="O225" t="n">
        <v>37.93704822527694</v>
      </c>
      <c r="P225" t="b">
        <v>1</v>
      </c>
      <c r="Q225" t="n">
        <v>0</v>
      </c>
      <c r="R225" t="b">
        <v>0</v>
      </c>
      <c r="S225" t="n">
        <v>37.93704822527694</v>
      </c>
      <c r="T225" t="n">
        <v>348.7226714572673</v>
      </c>
      <c r="U225" t="n">
        <v>1287.484103020231</v>
      </c>
      <c r="V225" t="n">
        <v>1038.854524623299</v>
      </c>
      <c r="W225" t="n">
        <v>6</v>
      </c>
      <c r="X225" t="n">
        <v>1040.287155240347</v>
      </c>
      <c r="Y225" t="b">
        <v>1</v>
      </c>
      <c r="Z225" t="n">
        <v>1040.287155240347</v>
      </c>
      <c r="AA225" t="b">
        <v>0</v>
      </c>
      <c r="AB225" t="n">
        <v>281.3798820756498</v>
      </c>
      <c r="AC225" t="n">
        <v>37.93704822527694</v>
      </c>
      <c r="AD225" t="b">
        <v>0</v>
      </c>
      <c r="AE225" t="n">
        <v>0</v>
      </c>
      <c r="AF225" t="n">
        <v>89.71284475965331</v>
      </c>
      <c r="AG225" t="n">
        <v>0.9542300751011418</v>
      </c>
      <c r="AH225" t="n">
        <v>26.60734249298112</v>
      </c>
      <c r="AI225" t="n">
        <v>364.9459783318363</v>
      </c>
      <c r="AJ225" t="n">
        <v>39.75670984930535</v>
      </c>
      <c r="AK225" t="n">
        <v>16.70355002038849</v>
      </c>
      <c r="AL225" t="n">
        <v>43.18527043558046</v>
      </c>
      <c r="AM225" t="n">
        <v>1</v>
      </c>
      <c r="AN225" t="n">
        <v>0</v>
      </c>
      <c r="AO225" t="n">
        <v>35.716</v>
      </c>
      <c r="AP225" t="n">
        <v>8.357312309900948</v>
      </c>
      <c r="AQ225" t="n">
        <v>7.004012471335397</v>
      </c>
      <c r="AR225" t="n">
        <v>1</v>
      </c>
      <c r="AS225" t="n">
        <v>0</v>
      </c>
      <c r="AT225" t="n">
        <v>0</v>
      </c>
      <c r="AU225" t="n">
        <v>0</v>
      </c>
      <c r="AV225" t="n">
        <v>7.188735072907075</v>
      </c>
      <c r="AW225" t="n">
        <v>2.287706080271691</v>
      </c>
    </row>
    <row r="226" spans="1:49">
      <c r="A226" t="n">
        <v>-38.464</v>
      </c>
      <c r="B226" t="n">
        <v>2.607</v>
      </c>
      <c r="C226" t="n">
        <v>34.1</v>
      </c>
      <c r="D226" t="n">
        <v>44</v>
      </c>
      <c r="E226" t="n">
        <v>1136</v>
      </c>
      <c r="F226" t="n">
        <v>223</v>
      </c>
      <c r="G226" t="n">
        <v>52.16</v>
      </c>
      <c r="H226" t="n">
        <v>0.3469262109000724</v>
      </c>
      <c r="I226" t="n">
        <v>0.8037253731343283</v>
      </c>
      <c r="J226" t="n">
        <v>0</v>
      </c>
      <c r="K226" t="n">
        <v>0</v>
      </c>
      <c r="L226" t="n">
        <v>0.2791666666666668</v>
      </c>
      <c r="M226" t="n">
        <v>0</v>
      </c>
      <c r="N226" t="n">
        <v>89.54773333333335</v>
      </c>
      <c r="O226" t="n">
        <v>19.14133069815964</v>
      </c>
      <c r="P226" t="b">
        <v>1</v>
      </c>
      <c r="Q226" t="n">
        <v>0</v>
      </c>
      <c r="R226" t="b">
        <v>0</v>
      </c>
      <c r="S226" t="n">
        <v>19.14133069815964</v>
      </c>
      <c r="T226" t="n">
        <v>369.4024074575764</v>
      </c>
      <c r="U226" t="n">
        <v>1363.833688333372</v>
      </c>
      <c r="V226" t="n">
        <v>494.8160601771841</v>
      </c>
      <c r="W226" t="n">
        <v>6</v>
      </c>
      <c r="X226" t="n">
        <v>1101.977620173365</v>
      </c>
      <c r="Y226" t="b">
        <v>0</v>
      </c>
      <c r="Z226" t="n">
        <v>1101.977620173365</v>
      </c>
      <c r="AA226" t="b">
        <v>0</v>
      </c>
      <c r="AB226" t="n">
        <v>134.0238516189556</v>
      </c>
      <c r="AC226" t="n">
        <v>19.14133069815964</v>
      </c>
      <c r="AD226" t="b">
        <v>0</v>
      </c>
      <c r="AE226" t="n">
        <v>0</v>
      </c>
      <c r="AF226" t="n">
        <v>0</v>
      </c>
      <c r="AG226" t="n">
        <v>0.9459176831946013</v>
      </c>
      <c r="AH226" t="n">
        <v>26.65530957989712</v>
      </c>
      <c r="AI226" t="n">
        <v>175.3546914659827</v>
      </c>
      <c r="AJ226" t="n">
        <v>20.23572562203781</v>
      </c>
      <c r="AK226" t="n">
        <v>9.483587977176228</v>
      </c>
      <c r="AL226" t="n">
        <v>20.23572562203781</v>
      </c>
      <c r="AM226" t="n">
        <v>1</v>
      </c>
      <c r="AN226" t="n">
        <v>0</v>
      </c>
      <c r="AO226" t="n">
        <v>21.03948858246388</v>
      </c>
      <c r="AP226" t="n">
        <v>0</v>
      </c>
      <c r="AQ226" t="n">
        <v>4.139044111885858</v>
      </c>
      <c r="AR226" t="n">
        <v>1</v>
      </c>
      <c r="AS226" t="n">
        <v>0</v>
      </c>
      <c r="AT226" t="n">
        <v>0</v>
      </c>
      <c r="AU226" t="n">
        <v>0</v>
      </c>
      <c r="AV226" t="n">
        <v>4.342670615935309</v>
      </c>
      <c r="AW226" t="n">
        <v>1.381989163870365</v>
      </c>
    </row>
    <row r="227" spans="1:49">
      <c r="A227" t="n">
        <v>-38.349</v>
      </c>
      <c r="B227" t="n">
        <v>2.372</v>
      </c>
      <c r="C227" t="n">
        <v>42.4</v>
      </c>
      <c r="D227" t="n">
        <v>45</v>
      </c>
      <c r="E227" t="n">
        <v>1137</v>
      </c>
      <c r="F227" t="n">
        <v>224</v>
      </c>
      <c r="G227" t="n">
        <v>51.88</v>
      </c>
      <c r="H227" t="n">
        <v>-0.1384340022475401</v>
      </c>
      <c r="I227" t="n">
        <v>0.8013223880597015</v>
      </c>
      <c r="J227" t="n">
        <v>0</v>
      </c>
      <c r="K227" t="n">
        <v>0</v>
      </c>
      <c r="L227" t="n">
        <v>0.09583333333333346</v>
      </c>
      <c r="M227" t="n">
        <v>0</v>
      </c>
      <c r="N227" t="n">
        <v>89.54872123015875</v>
      </c>
      <c r="O227" t="n">
        <v>1.945583835504318</v>
      </c>
      <c r="P227" t="b">
        <v>1</v>
      </c>
      <c r="Q227" t="n">
        <v>0</v>
      </c>
      <c r="R227" t="b">
        <v>0</v>
      </c>
      <c r="S227" t="n">
        <v>1.945583835504318</v>
      </c>
      <c r="T227" t="n">
        <v>367.4194190739851</v>
      </c>
      <c r="U227" t="n">
        <v>1356.512495221153</v>
      </c>
      <c r="V227" t="n">
        <v>50.56607275695175</v>
      </c>
      <c r="W227" t="n">
        <v>6</v>
      </c>
      <c r="X227" t="n">
        <v>1096.062096138692</v>
      </c>
      <c r="Y227" t="b">
        <v>0</v>
      </c>
      <c r="Z227" t="n">
        <v>1096.062096138692</v>
      </c>
      <c r="AA227" t="b">
        <v>0</v>
      </c>
      <c r="AB227" t="n">
        <v>13.6961193816229</v>
      </c>
      <c r="AC227" t="n">
        <v>1.945583835504318</v>
      </c>
      <c r="AD227" t="b">
        <v>0</v>
      </c>
      <c r="AE227" t="n">
        <v>0</v>
      </c>
      <c r="AF227" t="n">
        <v>0</v>
      </c>
      <c r="AG227" t="n">
        <v>0.8268611186587852</v>
      </c>
      <c r="AH227" t="n">
        <v>26.68390701097976</v>
      </c>
      <c r="AI227" t="n">
        <v>20.49998774465672</v>
      </c>
      <c r="AJ227" t="n">
        <v>2.352975356563099</v>
      </c>
      <c r="AK227" t="n">
        <v>3.549344945618476</v>
      </c>
      <c r="AL227" t="n">
        <v>2.352975356563099</v>
      </c>
      <c r="AM227" t="n">
        <v>1</v>
      </c>
      <c r="AN227" t="n">
        <v>0</v>
      </c>
      <c r="AO227" t="n">
        <v>3.154310018024185</v>
      </c>
      <c r="AP227" t="n">
        <v>0</v>
      </c>
      <c r="AQ227" t="n">
        <v>0.9979086728598087</v>
      </c>
      <c r="AR227" t="n">
        <v>1</v>
      </c>
      <c r="AS227" t="n">
        <v>3</v>
      </c>
      <c r="AT227" t="n">
        <v>0</v>
      </c>
      <c r="AU227" t="n">
        <v>0</v>
      </c>
      <c r="AV227" t="n">
        <v>1.194230128871884</v>
      </c>
      <c r="AW227" t="n">
        <v>0.380045654674409</v>
      </c>
    </row>
    <row r="228" spans="1:49">
      <c r="A228" t="n">
        <v>-38.035</v>
      </c>
      <c r="B228" t="n">
        <v>2.419</v>
      </c>
      <c r="C228" t="n">
        <v>62.7</v>
      </c>
      <c r="D228" t="n">
        <v>45</v>
      </c>
      <c r="E228" t="n">
        <v>1140</v>
      </c>
      <c r="F228" t="n">
        <v>225</v>
      </c>
      <c r="G228" t="n">
        <v>52.06</v>
      </c>
      <c r="H228" t="n">
        <v>0.1234764647567657</v>
      </c>
      <c r="I228" t="n">
        <v>0.7947611940298507</v>
      </c>
      <c r="J228" t="n">
        <v>0</v>
      </c>
      <c r="K228" t="n">
        <v>0</v>
      </c>
      <c r="L228" t="n">
        <v>0.09583333333333346</v>
      </c>
      <c r="M228" t="n">
        <v>0</v>
      </c>
      <c r="N228" t="n">
        <v>89.54967182539684</v>
      </c>
      <c r="O228" t="n">
        <v>11.21105413305479</v>
      </c>
      <c r="P228" t="b">
        <v>1</v>
      </c>
      <c r="Q228" t="n">
        <v>0</v>
      </c>
      <c r="R228" t="b">
        <v>0</v>
      </c>
      <c r="S228" t="n">
        <v>11.21105413305479</v>
      </c>
      <c r="T228" t="n">
        <v>368.6941973205796</v>
      </c>
      <c r="U228" t="n">
        <v>1361.21897650758</v>
      </c>
      <c r="V228" t="n">
        <v>290.3698559153155</v>
      </c>
      <c r="W228" t="n">
        <v>6</v>
      </c>
      <c r="X228" t="n">
        <v>1099.864933018124</v>
      </c>
      <c r="Y228" t="b">
        <v>0</v>
      </c>
      <c r="Z228" t="n">
        <v>1099.864933018124</v>
      </c>
      <c r="AA228" t="b">
        <v>0</v>
      </c>
      <c r="AB228" t="n">
        <v>78.6483900095654</v>
      </c>
      <c r="AC228" t="n">
        <v>11.21105413305479</v>
      </c>
      <c r="AD228" t="b">
        <v>0</v>
      </c>
      <c r="AE228" t="n">
        <v>0</v>
      </c>
      <c r="AF228" t="n">
        <v>0</v>
      </c>
      <c r="AG228" t="n">
        <v>0.9351340294452787</v>
      </c>
      <c r="AH228" t="n">
        <v>26.69321260634642</v>
      </c>
      <c r="AI228" t="n">
        <v>104.0889469140722</v>
      </c>
      <c r="AJ228" t="n">
        <v>11.98871368172238</v>
      </c>
      <c r="AK228" t="n">
        <v>6.751830565600159</v>
      </c>
      <c r="AL228" t="n">
        <v>11.98871368172238</v>
      </c>
      <c r="AM228" t="n">
        <v>1</v>
      </c>
      <c r="AN228" t="n">
        <v>0</v>
      </c>
      <c r="AO228" t="n">
        <v>12.78362522491918</v>
      </c>
      <c r="AP228" t="n">
        <v>0</v>
      </c>
      <c r="AQ228" t="n">
        <v>2.638624419435163</v>
      </c>
      <c r="AR228" t="n">
        <v>1</v>
      </c>
      <c r="AS228" t="n">
        <v>3</v>
      </c>
      <c r="AT228" t="n">
        <v>0</v>
      </c>
      <c r="AU228" t="n">
        <v>0</v>
      </c>
      <c r="AV228" t="n">
        <v>2.837880390457639</v>
      </c>
      <c r="AW228" t="n">
        <v>0.9031124611618666</v>
      </c>
    </row>
    <row r="229" spans="1:49">
      <c r="A229" t="n">
        <v>-37.82</v>
      </c>
      <c r="B229" t="n">
        <v>2.558</v>
      </c>
      <c r="C229" t="n">
        <v>67.09999999999999</v>
      </c>
      <c r="D229" t="n">
        <v>45</v>
      </c>
      <c r="E229" t="n">
        <v>1151</v>
      </c>
      <c r="F229" t="n">
        <v>226</v>
      </c>
      <c r="G229" t="n">
        <v>52.4</v>
      </c>
      <c r="H229" t="n">
        <v>0.07786147655381992</v>
      </c>
      <c r="I229" t="n">
        <v>0.790268656716418</v>
      </c>
      <c r="J229" t="n">
        <v>0</v>
      </c>
      <c r="K229" t="n">
        <v>0</v>
      </c>
      <c r="L229" t="n">
        <v>0.2833333333333334</v>
      </c>
      <c r="M229" t="n">
        <v>0</v>
      </c>
      <c r="N229" t="n">
        <v>89.55065932539684</v>
      </c>
      <c r="O229" t="n">
        <v>9.700070678925281</v>
      </c>
      <c r="P229" t="b">
        <v>1</v>
      </c>
      <c r="Q229" t="n">
        <v>0</v>
      </c>
      <c r="R229" t="b">
        <v>0</v>
      </c>
      <c r="S229" t="n">
        <v>9.700070678925281</v>
      </c>
      <c r="T229" t="n">
        <v>371.1021117863689</v>
      </c>
      <c r="U229" t="n">
        <v>1370.108996715274</v>
      </c>
      <c r="V229" t="n">
        <v>249.6047553262814</v>
      </c>
      <c r="W229" t="n">
        <v>6</v>
      </c>
      <c r="X229" t="n">
        <v>1107.048069345941</v>
      </c>
      <c r="Y229" t="b">
        <v>0</v>
      </c>
      <c r="Z229" t="n">
        <v>1107.048069345941</v>
      </c>
      <c r="AA229" t="b">
        <v>0</v>
      </c>
      <c r="AB229" t="n">
        <v>67.60692181101879</v>
      </c>
      <c r="AC229" t="n">
        <v>9.700070678925281</v>
      </c>
      <c r="AD229" t="b">
        <v>0</v>
      </c>
      <c r="AE229" t="n">
        <v>0</v>
      </c>
      <c r="AF229" t="n">
        <v>0</v>
      </c>
      <c r="AG229" t="n">
        <v>0.9308828331678484</v>
      </c>
      <c r="AH229" t="n">
        <v>26.71330182186295</v>
      </c>
      <c r="AI229" t="n">
        <v>89.88449453911268</v>
      </c>
      <c r="AJ229" t="n">
        <v>10.42029172018929</v>
      </c>
      <c r="AK229" t="n">
        <v>6.212561604683486</v>
      </c>
      <c r="AL229" t="n">
        <v>10.42029172018929</v>
      </c>
      <c r="AM229" t="n">
        <v>1</v>
      </c>
      <c r="AN229" t="n">
        <v>0</v>
      </c>
      <c r="AO229" t="n">
        <v>11.21107892811419</v>
      </c>
      <c r="AP229" t="n">
        <v>0</v>
      </c>
      <c r="AQ229" t="n">
        <v>2.366267683464686</v>
      </c>
      <c r="AR229" t="n">
        <v>1</v>
      </c>
      <c r="AS229" t="n">
        <v>3</v>
      </c>
      <c r="AT229" t="n">
        <v>0</v>
      </c>
      <c r="AU229" t="n">
        <v>0</v>
      </c>
      <c r="AV229" t="n">
        <v>2.567265111627218</v>
      </c>
      <c r="AW229" t="n">
        <v>0.8169932465133821</v>
      </c>
    </row>
    <row r="230" spans="1:49">
      <c r="A230" t="n">
        <v>-37.827</v>
      </c>
      <c r="B230" t="n">
        <v>2.117</v>
      </c>
      <c r="C230" t="n">
        <v>36.1</v>
      </c>
      <c r="D230" t="n">
        <v>45</v>
      </c>
      <c r="E230" t="n">
        <v>1166</v>
      </c>
      <c r="F230" t="n">
        <v>227</v>
      </c>
      <c r="G230" t="n">
        <v>52.7</v>
      </c>
      <c r="H230" t="n">
        <v>0.09841096236128699</v>
      </c>
      <c r="I230" t="n">
        <v>0.7904149253731343</v>
      </c>
      <c r="J230" t="n">
        <v>0</v>
      </c>
      <c r="K230" t="n">
        <v>0</v>
      </c>
      <c r="L230" t="n">
        <v>0.279166666666667</v>
      </c>
      <c r="M230" t="n">
        <v>0</v>
      </c>
      <c r="N230" t="n">
        <v>89.55158690476192</v>
      </c>
      <c r="O230" t="n">
        <v>10.52121881035556</v>
      </c>
      <c r="P230" t="b">
        <v>1</v>
      </c>
      <c r="Q230" t="n">
        <v>0</v>
      </c>
      <c r="R230" t="b">
        <v>0</v>
      </c>
      <c r="S230" t="n">
        <v>10.52121881035556</v>
      </c>
      <c r="T230" t="n">
        <v>373.2267421973596</v>
      </c>
      <c r="U230" t="n">
        <v>1377.953132192652</v>
      </c>
      <c r="V230" t="n">
        <v>269.1935692219051</v>
      </c>
      <c r="W230" t="n">
        <v>6</v>
      </c>
      <c r="X230" t="n">
        <v>1113.386130811663</v>
      </c>
      <c r="Y230" t="b">
        <v>0</v>
      </c>
      <c r="Z230" t="n">
        <v>1113.386130811663</v>
      </c>
      <c r="AA230" t="b">
        <v>0</v>
      </c>
      <c r="AB230" t="n">
        <v>72.91266771990929</v>
      </c>
      <c r="AC230" t="n">
        <v>10.52121881035556</v>
      </c>
      <c r="AD230" t="b">
        <v>0</v>
      </c>
      <c r="AE230" t="n">
        <v>0</v>
      </c>
      <c r="AF230" t="n">
        <v>0</v>
      </c>
      <c r="AG230" t="n">
        <v>0.9330209617877543</v>
      </c>
      <c r="AH230" t="n">
        <v>26.73182265138444</v>
      </c>
      <c r="AI230" t="n">
        <v>96.71642315034102</v>
      </c>
      <c r="AJ230" t="n">
        <v>11.27650850437051</v>
      </c>
      <c r="AK230" t="n">
        <v>6.477973001938423</v>
      </c>
      <c r="AL230" t="n">
        <v>11.27650850437051</v>
      </c>
      <c r="AM230" t="n">
        <v>1</v>
      </c>
      <c r="AN230" t="n">
        <v>0</v>
      </c>
      <c r="AO230" t="n">
        <v>12.06797357264957</v>
      </c>
      <c r="AP230" t="n">
        <v>0</v>
      </c>
      <c r="AQ230" t="n">
        <v>2.517641700799622</v>
      </c>
      <c r="AR230" t="n">
        <v>1</v>
      </c>
      <c r="AS230" t="n">
        <v>3</v>
      </c>
      <c r="AT230" t="n">
        <v>0</v>
      </c>
      <c r="AU230" t="n">
        <v>0</v>
      </c>
      <c r="AV230" t="n">
        <v>2.721103326281622</v>
      </c>
      <c r="AW230" t="n">
        <v>0.865949928805014</v>
      </c>
    </row>
    <row r="231" spans="1:49">
      <c r="A231" t="n">
        <v>-27.315</v>
      </c>
      <c r="B231" t="n">
        <v>2.583</v>
      </c>
      <c r="C231" t="n">
        <v>32.5</v>
      </c>
      <c r="D231" t="n">
        <v>45</v>
      </c>
      <c r="E231" t="n">
        <v>1188</v>
      </c>
      <c r="F231" t="n">
        <v>228</v>
      </c>
      <c r="G231" t="n">
        <v>53.08</v>
      </c>
      <c r="H231" t="n">
        <v>0.09516134066768611</v>
      </c>
      <c r="I231" t="n">
        <v>0.5707611940298508</v>
      </c>
      <c r="J231" t="n">
        <v>0</v>
      </c>
      <c r="K231" t="n">
        <v>0</v>
      </c>
      <c r="L231" t="n">
        <v>0.09166666666666659</v>
      </c>
      <c r="M231" t="n">
        <v>0</v>
      </c>
      <c r="N231" t="n">
        <v>89.55251944444446</v>
      </c>
      <c r="O231" t="n">
        <v>10.52086783850254</v>
      </c>
      <c r="P231" t="b">
        <v>1</v>
      </c>
      <c r="Q231" t="n">
        <v>0</v>
      </c>
      <c r="R231" t="b">
        <v>0</v>
      </c>
      <c r="S231" t="n">
        <v>10.52086783850254</v>
      </c>
      <c r="T231" t="n">
        <v>375.9179407179478</v>
      </c>
      <c r="U231" t="n">
        <v>1387.889037130663</v>
      </c>
      <c r="V231" t="n">
        <v>267.2574954389687</v>
      </c>
      <c r="W231" t="n">
        <v>6</v>
      </c>
      <c r="X231" t="n">
        <v>1121.414342001576</v>
      </c>
      <c r="Y231" t="b">
        <v>0</v>
      </c>
      <c r="Z231" t="n">
        <v>1121.414342001576</v>
      </c>
      <c r="AA231" t="b">
        <v>0</v>
      </c>
      <c r="AB231" t="n">
        <v>72.38827070394602</v>
      </c>
      <c r="AC231" t="n">
        <v>10.52086783850254</v>
      </c>
      <c r="AD231" t="b">
        <v>0</v>
      </c>
      <c r="AE231" t="n">
        <v>0</v>
      </c>
      <c r="AF231" t="n">
        <v>0</v>
      </c>
      <c r="AG231" t="n">
        <v>0.9327677796133925</v>
      </c>
      <c r="AH231" t="n">
        <v>26.75128989964886</v>
      </c>
      <c r="AI231" t="n">
        <v>96.0468895888103</v>
      </c>
      <c r="AJ231" t="n">
        <v>11.27919303008425</v>
      </c>
      <c r="AK231" t="n">
        <v>6.457445648283056</v>
      </c>
      <c r="AL231" t="n">
        <v>11.27919303008425</v>
      </c>
      <c r="AM231" t="n">
        <v>1</v>
      </c>
      <c r="AN231" t="n">
        <v>0</v>
      </c>
      <c r="AO231" t="n">
        <v>11.85106189858902</v>
      </c>
      <c r="AP231" t="n">
        <v>0</v>
      </c>
      <c r="AQ231" t="n">
        <v>2.483987768300268</v>
      </c>
      <c r="AR231" t="n">
        <v>1</v>
      </c>
      <c r="AS231" t="n">
        <v>3</v>
      </c>
      <c r="AT231" t="n">
        <v>0</v>
      </c>
      <c r="AU231" t="n">
        <v>0</v>
      </c>
      <c r="AV231" t="n">
        <v>2.691020058745794</v>
      </c>
      <c r="AW231" t="n">
        <v>0.8563763844528887</v>
      </c>
    </row>
    <row r="232" spans="1:49">
      <c r="A232" t="n">
        <v>-21.711</v>
      </c>
      <c r="B232" t="n">
        <v>1.95</v>
      </c>
      <c r="C232" t="n">
        <v>30.6</v>
      </c>
      <c r="D232" t="n">
        <v>45</v>
      </c>
      <c r="E232" t="n">
        <v>1204</v>
      </c>
      <c r="F232" t="n">
        <v>229</v>
      </c>
      <c r="G232" t="n">
        <v>53.38</v>
      </c>
      <c r="H232" t="n">
        <v>0.08761034163463499</v>
      </c>
      <c r="I232" t="n">
        <v>0.4536626865671642</v>
      </c>
      <c r="J232" t="n">
        <v>0</v>
      </c>
      <c r="K232" t="n">
        <v>0</v>
      </c>
      <c r="L232" t="n">
        <v>0.09166666666666659</v>
      </c>
      <c r="M232" t="n">
        <v>0</v>
      </c>
      <c r="N232" t="n">
        <v>89.55341884920637</v>
      </c>
      <c r="O232" t="n">
        <v>10.33963363674393</v>
      </c>
      <c r="P232" t="b">
        <v>1</v>
      </c>
      <c r="Q232" t="n">
        <v>0</v>
      </c>
      <c r="R232" t="b">
        <v>0</v>
      </c>
      <c r="S232" t="n">
        <v>10.33963363674393</v>
      </c>
      <c r="T232" t="n">
        <v>378.0425711289384</v>
      </c>
      <c r="U232" t="n">
        <v>1395.733172608041</v>
      </c>
      <c r="V232" t="n">
        <v>261.1775385189247</v>
      </c>
      <c r="W232" t="n">
        <v>6</v>
      </c>
      <c r="X232" t="n">
        <v>1127.752403467297</v>
      </c>
      <c r="Y232" t="b">
        <v>0</v>
      </c>
      <c r="Z232" t="n">
        <v>1127.752403467297</v>
      </c>
      <c r="AA232" t="b">
        <v>0</v>
      </c>
      <c r="AB232" t="n">
        <v>70.74147847208144</v>
      </c>
      <c r="AC232" t="n">
        <v>10.33963363674393</v>
      </c>
      <c r="AD232" t="b">
        <v>0</v>
      </c>
      <c r="AE232" t="n">
        <v>0</v>
      </c>
      <c r="AF232" t="n">
        <v>0</v>
      </c>
      <c r="AG232" t="n">
        <v>0.9320741746272071</v>
      </c>
      <c r="AH232" t="n">
        <v>26.77083008266899</v>
      </c>
      <c r="AI232" t="n">
        <v>93.93172466954373</v>
      </c>
      <c r="AJ232" t="n">
        <v>11.09314464257029</v>
      </c>
      <c r="AK232" t="n">
        <v>6.380389926868688</v>
      </c>
      <c r="AL232" t="n">
        <v>11.09314464257029</v>
      </c>
      <c r="AM232" t="n">
        <v>1</v>
      </c>
      <c r="AN232" t="n">
        <v>0</v>
      </c>
      <c r="AO232" t="n">
        <v>11.54721311847072</v>
      </c>
      <c r="AP232" t="n">
        <v>0</v>
      </c>
      <c r="AQ232" t="n">
        <v>2.434719293665735</v>
      </c>
      <c r="AR232" t="n">
        <v>1</v>
      </c>
      <c r="AS232" t="n">
        <v>3</v>
      </c>
      <c r="AT232" t="n">
        <v>0</v>
      </c>
      <c r="AU232" t="n">
        <v>0</v>
      </c>
      <c r="AV232" t="n">
        <v>2.644354917750046</v>
      </c>
      <c r="AW232" t="n">
        <v>0.8415259099660695</v>
      </c>
    </row>
    <row r="233" spans="1:49">
      <c r="A233" t="n">
        <v>-21.893</v>
      </c>
      <c r="B233" t="n">
        <v>1.899</v>
      </c>
      <c r="C233" t="n">
        <v>26.3</v>
      </c>
      <c r="D233" t="n">
        <v>46</v>
      </c>
      <c r="E233" t="n">
        <v>1211</v>
      </c>
      <c r="F233" t="n">
        <v>230</v>
      </c>
      <c r="G233" t="n">
        <v>53.78</v>
      </c>
      <c r="H233" t="n">
        <v>0.1377306261271114</v>
      </c>
      <c r="I233" t="n">
        <v>0.4574656716417911</v>
      </c>
      <c r="J233" t="n">
        <v>0</v>
      </c>
      <c r="K233" t="n">
        <v>0</v>
      </c>
      <c r="L233" t="n">
        <v>0.09166666666666659</v>
      </c>
      <c r="M233" t="n">
        <v>0</v>
      </c>
      <c r="N233" t="n">
        <v>89.55418253968256</v>
      </c>
      <c r="O233" t="n">
        <v>12.28756919769186</v>
      </c>
      <c r="P233" t="b">
        <v>1</v>
      </c>
      <c r="Q233" t="n">
        <v>0</v>
      </c>
      <c r="R233" t="b">
        <v>0</v>
      </c>
      <c r="S233" t="n">
        <v>12.28756919769186</v>
      </c>
      <c r="T233" t="n">
        <v>380.875411676926</v>
      </c>
      <c r="U233" t="n">
        <v>1406.192019911211</v>
      </c>
      <c r="V233" t="n">
        <v>308.0735563032696</v>
      </c>
      <c r="W233" t="n">
        <v>6</v>
      </c>
      <c r="X233" t="n">
        <v>1136.203152088258</v>
      </c>
      <c r="Y233" t="b">
        <v>0</v>
      </c>
      <c r="Z233" t="n">
        <v>1136.203152088258</v>
      </c>
      <c r="AA233" t="b">
        <v>0</v>
      </c>
      <c r="AB233" t="n">
        <v>83.44354179395168</v>
      </c>
      <c r="AC233" t="n">
        <v>12.28756919769186</v>
      </c>
      <c r="AD233" t="b">
        <v>0</v>
      </c>
      <c r="AE233" t="n">
        <v>0</v>
      </c>
      <c r="AF233" t="n">
        <v>0</v>
      </c>
      <c r="AG233" t="n">
        <v>0.9364239238573761</v>
      </c>
      <c r="AH233" t="n">
        <v>26.79023177809926</v>
      </c>
      <c r="AI233" t="n">
        <v>110.2830753358223</v>
      </c>
      <c r="AJ233" t="n">
        <v>13.12180187267764</v>
      </c>
      <c r="AK233" t="n">
        <v>7.011365194792972</v>
      </c>
      <c r="AL233" t="n">
        <v>13.12180187267764</v>
      </c>
      <c r="AM233" t="n">
        <v>1</v>
      </c>
      <c r="AN233" t="n">
        <v>0</v>
      </c>
      <c r="AO233" t="n">
        <v>13.5793603619174</v>
      </c>
      <c r="AP233" t="n">
        <v>0</v>
      </c>
      <c r="AQ233" t="n">
        <v>2.790941332418603</v>
      </c>
      <c r="AR233" t="n">
        <v>1</v>
      </c>
      <c r="AS233" t="n">
        <v>3</v>
      </c>
      <c r="AT233" t="n">
        <v>0</v>
      </c>
      <c r="AU233" t="n">
        <v>0</v>
      </c>
      <c r="AV233" t="n">
        <v>2.996773259455841</v>
      </c>
      <c r="AW233" t="n">
        <v>0.9536777106574228</v>
      </c>
    </row>
    <row r="234" spans="1:49">
      <c r="A234" t="n">
        <v>-37.474</v>
      </c>
      <c r="B234" t="n">
        <v>2.04</v>
      </c>
      <c r="C234" t="n">
        <v>1.2</v>
      </c>
      <c r="D234" t="n">
        <v>46</v>
      </c>
      <c r="E234" t="n">
        <v>1215</v>
      </c>
      <c r="F234" t="n">
        <v>231</v>
      </c>
      <c r="G234" t="n">
        <v>54.5</v>
      </c>
      <c r="H234" t="n">
        <v>0.2948004871902548</v>
      </c>
      <c r="I234" t="n">
        <v>0.7830388059701492</v>
      </c>
      <c r="J234" t="n">
        <v>0</v>
      </c>
      <c r="K234" t="n">
        <v>0</v>
      </c>
      <c r="L234" t="n">
        <v>0.09166666666666659</v>
      </c>
      <c r="M234" t="n">
        <v>0</v>
      </c>
      <c r="N234" t="n">
        <v>89.5549640873016</v>
      </c>
      <c r="O234" t="n">
        <v>18.33371096631531</v>
      </c>
      <c r="P234" t="b">
        <v>1</v>
      </c>
      <c r="Q234" t="n">
        <v>0</v>
      </c>
      <c r="R234" t="b">
        <v>0</v>
      </c>
      <c r="S234" t="n">
        <v>18.33371096631531</v>
      </c>
      <c r="T234" t="n">
        <v>385.9745246633036</v>
      </c>
      <c r="U234" t="n">
        <v>1425.017945056917</v>
      </c>
      <c r="V234" t="n">
        <v>453.5896344017841</v>
      </c>
      <c r="W234" t="n">
        <v>6</v>
      </c>
      <c r="X234" t="n">
        <v>1151.414499605989</v>
      </c>
      <c r="Y234" t="b">
        <v>0</v>
      </c>
      <c r="Z234" t="n">
        <v>1151.414499605989</v>
      </c>
      <c r="AA234" t="b">
        <v>0</v>
      </c>
      <c r="AB234" t="n">
        <v>122.857430769714</v>
      </c>
      <c r="AC234" t="n">
        <v>18.33371096631531</v>
      </c>
      <c r="AD234" t="b">
        <v>0</v>
      </c>
      <c r="AE234" t="n">
        <v>0</v>
      </c>
      <c r="AF234" t="n">
        <v>0</v>
      </c>
      <c r="AG234" t="n">
        <v>0.9443398039204478</v>
      </c>
      <c r="AH234" t="n">
        <v>26.81181216886835</v>
      </c>
      <c r="AI234" t="n">
        <v>161.0133079997765</v>
      </c>
      <c r="AJ234" t="n">
        <v>19.41431557814517</v>
      </c>
      <c r="AK234" t="n">
        <v>8.962032294684889</v>
      </c>
      <c r="AL234" t="n">
        <v>19.41431557814517</v>
      </c>
      <c r="AM234" t="n">
        <v>1</v>
      </c>
      <c r="AN234" t="n">
        <v>0</v>
      </c>
      <c r="AO234" t="n">
        <v>20.19735745246567</v>
      </c>
      <c r="AP234" t="n">
        <v>0</v>
      </c>
      <c r="AQ234" t="n">
        <v>3.982543574822239</v>
      </c>
      <c r="AR234" t="n">
        <v>1</v>
      </c>
      <c r="AS234" t="n">
        <v>0</v>
      </c>
      <c r="AT234" t="n">
        <v>0</v>
      </c>
      <c r="AU234" t="n">
        <v>0</v>
      </c>
      <c r="AV234" t="n">
        <v>4.189729424434216</v>
      </c>
      <c r="AW234" t="n">
        <v>1.333317945613944</v>
      </c>
    </row>
    <row r="235" spans="1:49">
      <c r="A235" t="n">
        <v>-37.762</v>
      </c>
      <c r="B235" t="n">
        <v>2.161</v>
      </c>
      <c r="C235" t="n">
        <v>0.8</v>
      </c>
      <c r="D235" t="n">
        <v>46</v>
      </c>
      <c r="E235" t="n">
        <v>1213</v>
      </c>
      <c r="F235" t="n">
        <v>232</v>
      </c>
      <c r="G235" t="n">
        <v>55.88</v>
      </c>
      <c r="H235" t="n">
        <v>0.4330674251118758</v>
      </c>
      <c r="I235" t="n">
        <v>0.7890567164179105</v>
      </c>
      <c r="J235" t="n">
        <v>0</v>
      </c>
      <c r="K235" t="n">
        <v>0</v>
      </c>
      <c r="L235" t="n">
        <v>0.3124999999999998</v>
      </c>
      <c r="M235" t="n">
        <v>0</v>
      </c>
      <c r="N235" t="n">
        <v>89.55579761904762</v>
      </c>
      <c r="O235" t="n">
        <v>24.19457578453135</v>
      </c>
      <c r="P235" t="b">
        <v>1</v>
      </c>
      <c r="Q235" t="n">
        <v>0</v>
      </c>
      <c r="R235" t="b">
        <v>0</v>
      </c>
      <c r="S235" t="n">
        <v>24.19457578453135</v>
      </c>
      <c r="T235" t="n">
        <v>395.7478245538607</v>
      </c>
      <c r="U235" t="n">
        <v>1461.100968252854</v>
      </c>
      <c r="V235" t="n">
        <v>583.8090965822449</v>
      </c>
      <c r="W235" t="n">
        <v>6</v>
      </c>
      <c r="X235" t="n">
        <v>1180.569582348306</v>
      </c>
      <c r="Y235" t="b">
        <v>0</v>
      </c>
      <c r="Z235" t="n">
        <v>1180.569582348306</v>
      </c>
      <c r="AA235" t="b">
        <v>0</v>
      </c>
      <c r="AB235" t="n">
        <v>158.1281410027749</v>
      </c>
      <c r="AC235" t="n">
        <v>24.19457578453135</v>
      </c>
      <c r="AD235" t="b">
        <v>0</v>
      </c>
      <c r="AE235" t="n">
        <v>0</v>
      </c>
      <c r="AF235" t="n">
        <v>0</v>
      </c>
      <c r="AG235" t="n">
        <v>0.948075924189398</v>
      </c>
      <c r="AH235" t="n">
        <v>26.84000214576875</v>
      </c>
      <c r="AI235" t="n">
        <v>206.4213844189114</v>
      </c>
      <c r="AJ235" t="n">
        <v>25.51966057488237</v>
      </c>
      <c r="AK235" t="n">
        <v>10.71823961349702</v>
      </c>
      <c r="AL235" t="n">
        <v>25.51966057488237</v>
      </c>
      <c r="AM235" t="n">
        <v>1</v>
      </c>
      <c r="AN235" t="n">
        <v>0</v>
      </c>
      <c r="AO235" t="n">
        <v>26.30905557692593</v>
      </c>
      <c r="AP235" t="n">
        <v>0</v>
      </c>
      <c r="AQ235" t="n">
        <v>5.108663404166307</v>
      </c>
      <c r="AR235" t="n">
        <v>1</v>
      </c>
      <c r="AS235" t="n">
        <v>0</v>
      </c>
      <c r="AT235" t="n">
        <v>0</v>
      </c>
      <c r="AU235" t="n">
        <v>0</v>
      </c>
      <c r="AV235" t="n">
        <v>5.311352145219787</v>
      </c>
      <c r="AW235" t="n">
        <v>1.690257392135288</v>
      </c>
    </row>
    <row r="236" spans="1:49">
      <c r="A236" t="n">
        <v>-38.182</v>
      </c>
      <c r="B236" t="n">
        <v>1.879</v>
      </c>
      <c r="C236" t="n">
        <v>0.8</v>
      </c>
      <c r="D236" t="n">
        <v>46</v>
      </c>
      <c r="E236" t="n">
        <v>1194</v>
      </c>
      <c r="F236" t="n">
        <v>233</v>
      </c>
      <c r="G236" t="n">
        <v>57.18</v>
      </c>
      <c r="H236" t="n">
        <v>0.2062631456955621</v>
      </c>
      <c r="I236" t="n">
        <v>0.7978328358208956</v>
      </c>
      <c r="J236" t="n">
        <v>0</v>
      </c>
      <c r="K236" t="n">
        <v>0</v>
      </c>
      <c r="L236" t="n">
        <v>0.3124999999999998</v>
      </c>
      <c r="M236" t="n">
        <v>0</v>
      </c>
      <c r="N236" t="n">
        <v>89.5565992063492</v>
      </c>
      <c r="O236" t="n">
        <v>16.12679829045748</v>
      </c>
      <c r="P236" t="b">
        <v>1</v>
      </c>
      <c r="Q236" t="n">
        <v>0</v>
      </c>
      <c r="R236" t="b">
        <v>0</v>
      </c>
      <c r="S236" t="n">
        <v>16.12679829045748</v>
      </c>
      <c r="T236" t="n">
        <v>404.9545563348202</v>
      </c>
      <c r="U236" t="n">
        <v>1495.092221988156</v>
      </c>
      <c r="V236" t="n">
        <v>380.288547051205</v>
      </c>
      <c r="W236" t="n">
        <v>6</v>
      </c>
      <c r="X236" t="n">
        <v>1208.03451536643</v>
      </c>
      <c r="Y236" t="b">
        <v>0</v>
      </c>
      <c r="Z236" t="n">
        <v>1208.03451536643</v>
      </c>
      <c r="AA236" t="b">
        <v>0</v>
      </c>
      <c r="AB236" t="n">
        <v>103.0033984429049</v>
      </c>
      <c r="AC236" t="n">
        <v>16.12679829045748</v>
      </c>
      <c r="AD236" t="b">
        <v>0</v>
      </c>
      <c r="AE236" t="n">
        <v>0</v>
      </c>
      <c r="AF236" t="n">
        <v>0</v>
      </c>
      <c r="AG236" t="n">
        <v>0.9407824734577078</v>
      </c>
      <c r="AH236" t="n">
        <v>26.87470669396316</v>
      </c>
      <c r="AI236" t="n">
        <v>135.5036441632619</v>
      </c>
      <c r="AJ236" t="n">
        <v>17.14189915888398</v>
      </c>
      <c r="AK236" t="n">
        <v>8.024190644815263</v>
      </c>
      <c r="AL236" t="n">
        <v>17.14189915888398</v>
      </c>
      <c r="AM236" t="n">
        <v>1</v>
      </c>
      <c r="AN236" t="n">
        <v>0</v>
      </c>
      <c r="AO236" t="n">
        <v>17.94121707627236</v>
      </c>
      <c r="AP236" t="n">
        <v>0</v>
      </c>
      <c r="AQ236" t="n">
        <v>3.560044833408032</v>
      </c>
      <c r="AR236" t="n">
        <v>1</v>
      </c>
      <c r="AS236" t="n">
        <v>3</v>
      </c>
      <c r="AT236" t="n">
        <v>0</v>
      </c>
      <c r="AU236" t="n">
        <v>0</v>
      </c>
      <c r="AV236" t="n">
        <v>3.762039818338374</v>
      </c>
      <c r="AW236" t="n">
        <v>1.197212204838774</v>
      </c>
    </row>
    <row r="237" spans="1:49">
      <c r="A237" t="n">
        <v>-38.205</v>
      </c>
      <c r="B237" t="n">
        <v>-0.439</v>
      </c>
      <c r="C237" t="n">
        <v>14.9</v>
      </c>
      <c r="D237" t="n">
        <v>46</v>
      </c>
      <c r="E237" t="n">
        <v>1169</v>
      </c>
      <c r="F237" t="n">
        <v>234</v>
      </c>
      <c r="G237" t="n">
        <v>57.3</v>
      </c>
      <c r="H237" t="n">
        <v>-0.07478667456079346</v>
      </c>
      <c r="I237" t="n">
        <v>0.7983134328358209</v>
      </c>
      <c r="J237" t="n">
        <v>0</v>
      </c>
      <c r="K237" t="n">
        <v>0</v>
      </c>
      <c r="L237" t="n">
        <v>0.1249999999999998</v>
      </c>
      <c r="M237" t="n">
        <v>0</v>
      </c>
      <c r="N237" t="n">
        <v>89.55688492063491</v>
      </c>
      <c r="O237" t="n">
        <v>5.262077354384115</v>
      </c>
      <c r="P237" t="b">
        <v>1</v>
      </c>
      <c r="Q237" t="n">
        <v>0</v>
      </c>
      <c r="R237" t="b">
        <v>0</v>
      </c>
      <c r="S237" t="n">
        <v>5.262077354384115</v>
      </c>
      <c r="T237" t="n">
        <v>405.8044084992164</v>
      </c>
      <c r="U237" t="n">
        <v>1498.229876179107</v>
      </c>
      <c r="V237" t="n">
        <v>123.8260015428746</v>
      </c>
      <c r="W237" t="n">
        <v>6</v>
      </c>
      <c r="X237" t="n">
        <v>1210.569739952718</v>
      </c>
      <c r="Y237" t="b">
        <v>0</v>
      </c>
      <c r="Z237" t="n">
        <v>1210.569739952718</v>
      </c>
      <c r="AA237" t="b">
        <v>0</v>
      </c>
      <c r="AB237" t="n">
        <v>33.53900366816756</v>
      </c>
      <c r="AC237" t="n">
        <v>5.262077354384115</v>
      </c>
      <c r="AD237" t="b">
        <v>0</v>
      </c>
      <c r="AE237" t="n">
        <v>0</v>
      </c>
      <c r="AF237" t="n">
        <v>0</v>
      </c>
      <c r="AG237" t="n">
        <v>0.9000890328992587</v>
      </c>
      <c r="AH237" t="n">
        <v>26.90108810527498</v>
      </c>
      <c r="AI237" t="n">
        <v>46.11618005437222</v>
      </c>
      <c r="AJ237" t="n">
        <v>5.846174280598157</v>
      </c>
      <c r="AK237" t="n">
        <v>4.607512148224245</v>
      </c>
      <c r="AL237" t="n">
        <v>5.846174280598157</v>
      </c>
      <c r="AM237" t="n">
        <v>1</v>
      </c>
      <c r="AN237" t="n">
        <v>0</v>
      </c>
      <c r="AO237" t="n">
        <v>6.646724540836232</v>
      </c>
      <c r="AP237" t="n">
        <v>0</v>
      </c>
      <c r="AQ237" t="n">
        <v>1.594731431387192</v>
      </c>
      <c r="AR237" t="n">
        <v>1</v>
      </c>
      <c r="AS237" t="n">
        <v>3</v>
      </c>
      <c r="AT237" t="n">
        <v>0</v>
      </c>
      <c r="AU237" t="n">
        <v>0</v>
      </c>
      <c r="AV237" t="n">
        <v>1.793225317963179</v>
      </c>
      <c r="AW237" t="n">
        <v>0.5706668032130621</v>
      </c>
    </row>
    <row r="238" spans="1:49">
      <c r="A238" t="n">
        <v>-64.447</v>
      </c>
      <c r="B238" t="n">
        <v>23.02</v>
      </c>
      <c r="C238" t="n">
        <v>0</v>
      </c>
      <c r="D238" t="n">
        <v>46</v>
      </c>
      <c r="E238" t="n">
        <v>1140</v>
      </c>
      <c r="F238" t="n">
        <v>235</v>
      </c>
      <c r="G238" t="n">
        <v>56.74</v>
      </c>
      <c r="H238" t="n">
        <v>-0.273783114119051</v>
      </c>
      <c r="I238" t="n">
        <v>1.346653731343284</v>
      </c>
      <c r="J238" t="n">
        <v>0</v>
      </c>
      <c r="K238" t="n">
        <v>0</v>
      </c>
      <c r="L238" t="n">
        <v>0.1249999999999998</v>
      </c>
      <c r="M238" t="n">
        <v>0</v>
      </c>
      <c r="N238" t="n">
        <v>89.56136527777777</v>
      </c>
      <c r="O238" t="n">
        <v>-2.508891061771509</v>
      </c>
      <c r="P238" t="b">
        <v>1</v>
      </c>
      <c r="Q238" t="n">
        <v>0</v>
      </c>
      <c r="R238" t="b">
        <v>0</v>
      </c>
      <c r="S238" t="n">
        <v>-2.508891061771509</v>
      </c>
      <c r="T238" t="n">
        <v>401.8384317320339</v>
      </c>
      <c r="U238" t="n">
        <v>1483.587489954669</v>
      </c>
      <c r="V238" t="n">
        <v>-59.62133772604674</v>
      </c>
      <c r="W238" t="n">
        <v>6</v>
      </c>
      <c r="X238" t="n">
        <v>1198.738691883373</v>
      </c>
      <c r="Y238" t="b">
        <v>0</v>
      </c>
      <c r="Z238" t="n">
        <v>1198.738691883373</v>
      </c>
      <c r="AA238" t="b">
        <v>0</v>
      </c>
      <c r="AB238" t="n">
        <v>-16.14879136675155</v>
      </c>
      <c r="AC238" t="n">
        <v>-2.508891061771509</v>
      </c>
      <c r="AD238" t="b">
        <v>0</v>
      </c>
      <c r="AE238" t="n">
        <v>0</v>
      </c>
      <c r="AF238" t="n">
        <v>0</v>
      </c>
      <c r="AG238" t="n">
        <v>0.7732742055758888</v>
      </c>
      <c r="AH238" t="n">
        <v>26.91561156211988</v>
      </c>
      <c r="AI238" t="n">
        <v>-15.45475719694997</v>
      </c>
      <c r="AJ238" t="n">
        <v>-1.940060742667812</v>
      </c>
      <c r="AK238" t="n">
        <v>0.6940341698015775</v>
      </c>
      <c r="AL238" t="n">
        <v>-1.940060742667812</v>
      </c>
      <c r="AM238" t="n">
        <v>1</v>
      </c>
      <c r="AN238" t="n">
        <v>0</v>
      </c>
      <c r="AO238" t="n">
        <v>-0.458736347549792</v>
      </c>
      <c r="AP238" t="n">
        <v>0</v>
      </c>
      <c r="AQ238" t="n">
        <v>0.4100321638183356</v>
      </c>
      <c r="AR238" t="n">
        <v>1</v>
      </c>
      <c r="AS238" t="n">
        <v>3</v>
      </c>
      <c r="AT238" t="n">
        <v>0</v>
      </c>
      <c r="AU238" t="n">
        <v>0</v>
      </c>
      <c r="AV238" t="n">
        <v>0.6004823404785602</v>
      </c>
      <c r="AW238" t="n">
        <v>0.1910944119481999</v>
      </c>
    </row>
    <row r="239" spans="1:49">
      <c r="A239" t="n">
        <v>-69.646</v>
      </c>
      <c r="B239" t="n">
        <v>32.295</v>
      </c>
      <c r="C239" t="n">
        <v>0</v>
      </c>
      <c r="D239" t="n">
        <v>47</v>
      </c>
      <c r="E239" t="n">
        <v>750</v>
      </c>
      <c r="F239" t="n">
        <v>236</v>
      </c>
      <c r="G239" t="n">
        <v>55.42</v>
      </c>
      <c r="H239" t="n">
        <v>-0.3967475356296664</v>
      </c>
      <c r="I239" t="n">
        <v>1.455289552238806</v>
      </c>
      <c r="J239" t="n">
        <v>0</v>
      </c>
      <c r="K239" t="n">
        <v>0</v>
      </c>
      <c r="L239" t="n">
        <v>0.1208333333333334</v>
      </c>
      <c r="M239" t="n">
        <v>0</v>
      </c>
      <c r="N239" t="n">
        <v>89.57234047619046</v>
      </c>
      <c r="O239" t="n">
        <v>-7.223005573440876</v>
      </c>
      <c r="P239" t="b">
        <v>1</v>
      </c>
      <c r="Q239" t="n">
        <v>0</v>
      </c>
      <c r="R239" t="b">
        <v>0</v>
      </c>
      <c r="S239" t="n">
        <v>-7.223005573440876</v>
      </c>
      <c r="T239" t="n">
        <v>392.490057923675</v>
      </c>
      <c r="U239" t="n">
        <v>1449.073293854208</v>
      </c>
      <c r="V239" t="n">
        <v>-175.7359736052692</v>
      </c>
      <c r="W239" t="n">
        <v>6</v>
      </c>
      <c r="X239" t="n">
        <v>1170.8512214342</v>
      </c>
      <c r="Y239" t="b">
        <v>0</v>
      </c>
      <c r="Z239" t="n">
        <v>1170.8512214342</v>
      </c>
      <c r="AA239" t="b">
        <v>0</v>
      </c>
      <c r="AB239" t="n">
        <v>-47.59912611193641</v>
      </c>
      <c r="AC239" t="n">
        <v>-7.223005573440876</v>
      </c>
      <c r="AD239" t="b">
        <v>0</v>
      </c>
      <c r="AE239" t="n">
        <v>0</v>
      </c>
      <c r="AF239" t="n">
        <v>0</v>
      </c>
      <c r="AG239" t="n">
        <v>0.8983234257713293</v>
      </c>
      <c r="AH239" t="n">
        <v>26.93132540275288</v>
      </c>
      <c r="AI239" t="n">
        <v>-52.92006192153001</v>
      </c>
      <c r="AJ239" t="n">
        <v>-6.488595111098812</v>
      </c>
      <c r="AK239" t="n">
        <v>-5.320935809593607</v>
      </c>
      <c r="AL239" t="n">
        <v>-6.488595111098812</v>
      </c>
      <c r="AM239" t="n">
        <v>1</v>
      </c>
      <c r="AN239" t="n">
        <v>2.731378045750454</v>
      </c>
      <c r="AO239" t="n">
        <v>-2.300374160746875</v>
      </c>
      <c r="AP239" t="n">
        <v>0</v>
      </c>
      <c r="AQ239" t="n">
        <v>0.1749231904008356</v>
      </c>
      <c r="AR239" t="n">
        <v>1</v>
      </c>
      <c r="AS239" t="n">
        <v>0</v>
      </c>
      <c r="AT239" t="n">
        <v>0</v>
      </c>
      <c r="AU239" t="n">
        <v>0</v>
      </c>
      <c r="AV239" t="n">
        <v>0.2251248680231208</v>
      </c>
      <c r="AW239" t="n">
        <v>0.07164258025558105</v>
      </c>
    </row>
    <row r="240" spans="1:49">
      <c r="A240" t="n">
        <v>-66.545</v>
      </c>
      <c r="B240" t="n">
        <v>30.182</v>
      </c>
      <c r="C240" t="n">
        <v>0</v>
      </c>
      <c r="D240" t="n">
        <v>47</v>
      </c>
      <c r="E240" t="n">
        <v>1095</v>
      </c>
      <c r="F240" t="n">
        <v>237</v>
      </c>
      <c r="G240" t="n">
        <v>54.1</v>
      </c>
      <c r="H240" t="n">
        <v>-0.3392267433622802</v>
      </c>
      <c r="I240" t="n">
        <v>1.390492537313433</v>
      </c>
      <c r="J240" t="n">
        <v>0</v>
      </c>
      <c r="K240" t="n">
        <v>0</v>
      </c>
      <c r="L240" t="n">
        <v>0.1208333333333334</v>
      </c>
      <c r="M240" t="n">
        <v>0</v>
      </c>
      <c r="N240" t="n">
        <v>89.58473670634919</v>
      </c>
      <c r="O240" t="n">
        <v>-5.090068841195391</v>
      </c>
      <c r="P240" t="b">
        <v>1</v>
      </c>
      <c r="Q240" t="n">
        <v>0</v>
      </c>
      <c r="R240" t="b">
        <v>0</v>
      </c>
      <c r="S240" t="n">
        <v>-5.090068841195391</v>
      </c>
      <c r="T240" t="n">
        <v>383.141684115316</v>
      </c>
      <c r="U240" t="n">
        <v>1414.559097753747</v>
      </c>
      <c r="V240" t="n">
        <v>-126.8631919220451</v>
      </c>
      <c r="W240" t="n">
        <v>6</v>
      </c>
      <c r="X240" t="n">
        <v>1142.963750985027</v>
      </c>
      <c r="Y240" t="b">
        <v>0</v>
      </c>
      <c r="Z240" t="n">
        <v>1142.963750985027</v>
      </c>
      <c r="AA240" t="b">
        <v>0</v>
      </c>
      <c r="AB240" t="n">
        <v>-34.36164461593855</v>
      </c>
      <c r="AC240" t="n">
        <v>-5.09006884119539</v>
      </c>
      <c r="AD240" t="b">
        <v>0</v>
      </c>
      <c r="AE240" t="n">
        <v>0</v>
      </c>
      <c r="AF240" t="n">
        <v>0</v>
      </c>
      <c r="AG240" t="n">
        <v>0.8746322600935521</v>
      </c>
      <c r="AH240" t="n">
        <v>26.95161336662694</v>
      </c>
      <c r="AI240" t="n">
        <v>-37.19530060763585</v>
      </c>
      <c r="AJ240" t="n">
        <v>-4.451938414606492</v>
      </c>
      <c r="AK240" t="n">
        <v>-2.833655991697299</v>
      </c>
      <c r="AL240" t="n">
        <v>-4.451938414606492</v>
      </c>
      <c r="AM240" t="n">
        <v>1</v>
      </c>
      <c r="AN240" t="n">
        <v>0</v>
      </c>
      <c r="AO240" t="n">
        <v>-2.825163723459275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 spans="1:49">
      <c r="A241" t="n">
        <v>-61.189</v>
      </c>
      <c r="B241" t="n">
        <v>29.97</v>
      </c>
      <c r="C241" t="n">
        <v>0</v>
      </c>
      <c r="D241" t="n">
        <v>47</v>
      </c>
      <c r="E241" t="n">
        <v>1305</v>
      </c>
      <c r="F241" t="n">
        <v>238</v>
      </c>
      <c r="G241" t="n">
        <v>52.94</v>
      </c>
      <c r="H241" t="n">
        <v>-0.3130121575878819</v>
      </c>
      <c r="I241" t="n">
        <v>1.278576119402985</v>
      </c>
      <c r="J241" t="n">
        <v>0</v>
      </c>
      <c r="K241" t="n">
        <v>0</v>
      </c>
      <c r="L241" t="n">
        <v>0.158333333333333</v>
      </c>
      <c r="M241" t="n">
        <v>0</v>
      </c>
      <c r="N241" t="n">
        <v>89.5966716269841</v>
      </c>
      <c r="O241" t="n">
        <v>-4.165433137678414</v>
      </c>
      <c r="P241" t="b">
        <v>1</v>
      </c>
      <c r="Q241" t="n">
        <v>0</v>
      </c>
      <c r="R241" t="b">
        <v>0</v>
      </c>
      <c r="S241" t="n">
        <v>-4.165433137678414</v>
      </c>
      <c r="T241" t="n">
        <v>374.9264465261521</v>
      </c>
      <c r="U241" t="n">
        <v>1384.228440574554</v>
      </c>
      <c r="V241" t="n">
        <v>-106.0926931331947</v>
      </c>
      <c r="W241" t="n">
        <v>5</v>
      </c>
      <c r="X241" t="n">
        <v>1384.228440574554</v>
      </c>
      <c r="Y241" t="b">
        <v>1</v>
      </c>
      <c r="Z241" t="n">
        <v>1384.228440574554</v>
      </c>
      <c r="AA241" t="b">
        <v>0</v>
      </c>
      <c r="AB241" t="n">
        <v>-28.73583237627158</v>
      </c>
      <c r="AC241" t="n">
        <v>-4.165433137678414</v>
      </c>
      <c r="AD241" t="b">
        <v>0</v>
      </c>
      <c r="AE241" t="n">
        <v>0</v>
      </c>
      <c r="AF241" t="n">
        <v>-79.22844057455359</v>
      </c>
      <c r="AG241" t="n">
        <v>1</v>
      </c>
      <c r="AH241" t="n">
        <v>26.96924161092005</v>
      </c>
      <c r="AI241" t="n">
        <v>-28.73583237627158</v>
      </c>
      <c r="AJ241" t="n">
        <v>-4.165433137678414</v>
      </c>
      <c r="AK241" t="n">
        <v>0</v>
      </c>
      <c r="AL241" t="n">
        <v>-3.92701817513159</v>
      </c>
      <c r="AM241" t="n">
        <v>1</v>
      </c>
      <c r="AN241" t="n">
        <v>0</v>
      </c>
      <c r="AO241" t="n">
        <v>-2.625748536569385</v>
      </c>
      <c r="AP241" t="n">
        <v>0</v>
      </c>
      <c r="AQ241" t="n">
        <v>0</v>
      </c>
      <c r="AR241" t="n">
        <v>1</v>
      </c>
      <c r="AS241" t="n">
        <v>3</v>
      </c>
      <c r="AT241" t="n">
        <v>0</v>
      </c>
      <c r="AU241" t="n">
        <v>0</v>
      </c>
      <c r="AV241" t="n">
        <v>0.3553575567781929</v>
      </c>
      <c r="AW241" t="n">
        <v>0.1130871613805642</v>
      </c>
    </row>
    <row r="242" spans="1:49">
      <c r="A242" t="n">
        <v>-64.259</v>
      </c>
      <c r="B242" t="n">
        <v>28.726</v>
      </c>
      <c r="C242" t="n">
        <v>0</v>
      </c>
      <c r="D242" t="n">
        <v>47</v>
      </c>
      <c r="E242" t="n">
        <v>1267</v>
      </c>
      <c r="F242" t="n">
        <v>239</v>
      </c>
      <c r="G242" t="n">
        <v>51.76</v>
      </c>
      <c r="H242" t="n">
        <v>-0.3587246262861967</v>
      </c>
      <c r="I242" t="n">
        <v>1.342725373134328</v>
      </c>
      <c r="J242" t="n">
        <v>0</v>
      </c>
      <c r="K242" t="n">
        <v>0</v>
      </c>
      <c r="L242" t="n">
        <v>0.158333333333333</v>
      </c>
      <c r="M242" t="n">
        <v>0</v>
      </c>
      <c r="N242" t="n">
        <v>89.60831765873013</v>
      </c>
      <c r="O242" t="n">
        <v>-5.798209201751447</v>
      </c>
      <c r="P242" t="b">
        <v>1</v>
      </c>
      <c r="Q242" t="n">
        <v>0</v>
      </c>
      <c r="R242" t="b">
        <v>0</v>
      </c>
      <c r="S242" t="n">
        <v>-5.798209201751447</v>
      </c>
      <c r="T242" t="n">
        <v>366.5695669095888</v>
      </c>
      <c r="U242" t="n">
        <v>1353.374841030202</v>
      </c>
      <c r="V242" t="n">
        <v>-151.0458704992157</v>
      </c>
      <c r="W242" t="n">
        <v>5</v>
      </c>
      <c r="X242" t="n">
        <v>1353.374841030202</v>
      </c>
      <c r="Y242" t="b">
        <v>0</v>
      </c>
      <c r="Z242" t="n">
        <v>1353.374841030202</v>
      </c>
      <c r="AA242" t="b">
        <v>0</v>
      </c>
      <c r="AB242" t="n">
        <v>-40.91166589902917</v>
      </c>
      <c r="AC242" t="n">
        <v>-5.798209201751447</v>
      </c>
      <c r="AD242" t="b">
        <v>0</v>
      </c>
      <c r="AE242" t="n">
        <v>0</v>
      </c>
      <c r="AF242" t="n">
        <v>0</v>
      </c>
      <c r="AG242" t="n">
        <v>1</v>
      </c>
      <c r="AH242" t="n">
        <v>26.96924161092005</v>
      </c>
      <c r="AI242" t="n">
        <v>-40.91166589902916</v>
      </c>
      <c r="AJ242" t="n">
        <v>-5.798209201751447</v>
      </c>
      <c r="AK242" t="n">
        <v>0</v>
      </c>
      <c r="AL242" t="n">
        <v>-5.798209201751447</v>
      </c>
      <c r="AM242" t="n">
        <v>1</v>
      </c>
      <c r="AN242" t="n">
        <v>0.3452296538671646</v>
      </c>
      <c r="AO242" t="n">
        <v>-4.105344814196309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 spans="1:49">
      <c r="A243" t="n">
        <v>-67.613</v>
      </c>
      <c r="B243" t="n">
        <v>28.146</v>
      </c>
      <c r="C243" t="n">
        <v>22.4</v>
      </c>
      <c r="D243" t="n">
        <v>47</v>
      </c>
      <c r="E243" t="n">
        <v>1225</v>
      </c>
      <c r="F243" t="n">
        <v>240</v>
      </c>
      <c r="G243" t="n">
        <v>50.36</v>
      </c>
      <c r="H243" t="n">
        <v>-0.4020893372673315</v>
      </c>
      <c r="I243" t="n">
        <v>1.412808955223881</v>
      </c>
      <c r="J243" t="n">
        <v>0</v>
      </c>
      <c r="K243" t="n">
        <v>0</v>
      </c>
      <c r="L243" t="n">
        <v>-0.02916666666666698</v>
      </c>
      <c r="M243" t="n">
        <v>0</v>
      </c>
      <c r="N243" t="n">
        <v>89.61960178571425</v>
      </c>
      <c r="O243" t="n">
        <v>-7.25970226355508</v>
      </c>
      <c r="P243" t="b">
        <v>1</v>
      </c>
      <c r="Q243" t="n">
        <v>0</v>
      </c>
      <c r="R243" t="b">
        <v>0</v>
      </c>
      <c r="S243" t="n">
        <v>-7.25970226355508</v>
      </c>
      <c r="T243" t="n">
        <v>356.6546249916324</v>
      </c>
      <c r="U243" t="n">
        <v>1316.768875469107</v>
      </c>
      <c r="V243" t="n">
        <v>-194.3758616303916</v>
      </c>
      <c r="W243" t="n">
        <v>5</v>
      </c>
      <c r="X243" t="n">
        <v>1316.768875469107</v>
      </c>
      <c r="Y243" t="b">
        <v>0</v>
      </c>
      <c r="Z243" t="n">
        <v>1316.768875469107</v>
      </c>
      <c r="AA243" t="b">
        <v>0</v>
      </c>
      <c r="AB243" t="n">
        <v>-52.64784984571821</v>
      </c>
      <c r="AC243" t="n">
        <v>-7.25970226355508</v>
      </c>
      <c r="AD243" t="b">
        <v>0</v>
      </c>
      <c r="AE243" t="n">
        <v>0</v>
      </c>
      <c r="AF243" t="n">
        <v>0</v>
      </c>
      <c r="AG243" t="n">
        <v>1</v>
      </c>
      <c r="AH243" t="n">
        <v>26.96924161092005</v>
      </c>
      <c r="AI243" t="n">
        <v>-52.64784984571821</v>
      </c>
      <c r="AJ243" t="n">
        <v>-7.25970226355508</v>
      </c>
      <c r="AK243" t="n">
        <v>0</v>
      </c>
      <c r="AL243" t="n">
        <v>-7.25970226355508</v>
      </c>
      <c r="AM243" t="n">
        <v>1</v>
      </c>
      <c r="AN243" t="n">
        <v>1.886541023979111</v>
      </c>
      <c r="AO243" t="n">
        <v>-3.947979928669318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 spans="1:49">
      <c r="A244" t="n">
        <v>-66.86499999999999</v>
      </c>
      <c r="B244" t="n">
        <v>27.898</v>
      </c>
      <c r="C244" t="n">
        <v>0</v>
      </c>
      <c r="D244" t="n">
        <v>47</v>
      </c>
      <c r="E244" t="n">
        <v>1140</v>
      </c>
      <c r="F244" t="n">
        <v>241</v>
      </c>
      <c r="G244" t="n">
        <v>48.92</v>
      </c>
      <c r="H244" t="n">
        <v>-0.3995846913111416</v>
      </c>
      <c r="I244" t="n">
        <v>1.397179104477612</v>
      </c>
      <c r="J244" t="n">
        <v>0</v>
      </c>
      <c r="K244" t="n">
        <v>0</v>
      </c>
      <c r="L244" t="n">
        <v>-0.02916666666666698</v>
      </c>
      <c r="M244" t="n">
        <v>0</v>
      </c>
      <c r="N244" t="n">
        <v>89.6307216269841</v>
      </c>
      <c r="O244" t="n">
        <v>-7.104428055134364</v>
      </c>
      <c r="P244" t="b">
        <v>1</v>
      </c>
      <c r="Q244" t="n">
        <v>0</v>
      </c>
      <c r="R244" t="b">
        <v>0</v>
      </c>
      <c r="S244" t="n">
        <v>-7.104428055134364</v>
      </c>
      <c r="T244" t="n">
        <v>346.4563990188773</v>
      </c>
      <c r="U244" t="n">
        <v>1279.117025177695</v>
      </c>
      <c r="V244" t="n">
        <v>-195.8176866152383</v>
      </c>
      <c r="W244" t="n">
        <v>5</v>
      </c>
      <c r="X244" t="n">
        <v>1279.117025177695</v>
      </c>
      <c r="Y244" t="b">
        <v>0</v>
      </c>
      <c r="Z244" t="n">
        <v>1279.117025177695</v>
      </c>
      <c r="AA244" t="b">
        <v>0</v>
      </c>
      <c r="AB244" t="n">
        <v>-53.0383766563484</v>
      </c>
      <c r="AC244" t="n">
        <v>-7.104428055134364</v>
      </c>
      <c r="AD244" t="b">
        <v>0</v>
      </c>
      <c r="AE244" t="n">
        <v>0</v>
      </c>
      <c r="AF244" t="n">
        <v>0</v>
      </c>
      <c r="AG244" t="n">
        <v>1</v>
      </c>
      <c r="AH244" t="n">
        <v>26.96924161092005</v>
      </c>
      <c r="AI244" t="n">
        <v>-53.0383766563484</v>
      </c>
      <c r="AJ244" t="n">
        <v>-7.104428055134364</v>
      </c>
      <c r="AK244" t="n">
        <v>0</v>
      </c>
      <c r="AL244" t="n">
        <v>-7.104428055134364</v>
      </c>
      <c r="AM244" t="n">
        <v>1</v>
      </c>
      <c r="AN244" t="n">
        <v>1.898165241885374</v>
      </c>
      <c r="AO244" t="n">
        <v>-3.636009572065761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 spans="1:49">
      <c r="A245" t="n">
        <v>-65.14700000000001</v>
      </c>
      <c r="B245" t="n">
        <v>26.997</v>
      </c>
      <c r="C245" t="n">
        <v>0</v>
      </c>
      <c r="D245" t="n">
        <v>47</v>
      </c>
      <c r="E245" t="n">
        <v>750</v>
      </c>
      <c r="F245" t="n">
        <v>242</v>
      </c>
      <c r="G245" t="n">
        <v>47.38</v>
      </c>
      <c r="H245" t="n">
        <v>-0.4829052308214363</v>
      </c>
      <c r="I245" t="n">
        <v>1.361280597014926</v>
      </c>
      <c r="J245" t="n">
        <v>0</v>
      </c>
      <c r="K245" t="n">
        <v>0</v>
      </c>
      <c r="L245" t="n">
        <v>-0.03333333333333341</v>
      </c>
      <c r="M245" t="n">
        <v>0</v>
      </c>
      <c r="N245" t="n">
        <v>89.64161349206346</v>
      </c>
      <c r="O245" t="n">
        <v>-9.693035720764342</v>
      </c>
      <c r="P245" t="b">
        <v>1</v>
      </c>
      <c r="Q245" t="n">
        <v>0</v>
      </c>
      <c r="R245" t="b">
        <v>0</v>
      </c>
      <c r="S245" t="n">
        <v>-9.693035720764342</v>
      </c>
      <c r="T245" t="n">
        <v>335.5499629091252</v>
      </c>
      <c r="U245" t="n">
        <v>1238.85046306049</v>
      </c>
      <c r="V245" t="n">
        <v>-275.8506426556373</v>
      </c>
      <c r="W245" t="n">
        <v>5</v>
      </c>
      <c r="X245" t="n">
        <v>1238.85046306049</v>
      </c>
      <c r="Y245" t="b">
        <v>0</v>
      </c>
      <c r="Z245" t="n">
        <v>1238.85046306049</v>
      </c>
      <c r="AA245" t="b">
        <v>0</v>
      </c>
      <c r="AB245" t="n">
        <v>-74.71577536718237</v>
      </c>
      <c r="AC245" t="n">
        <v>-9.693035720764342</v>
      </c>
      <c r="AD245" t="b">
        <v>0</v>
      </c>
      <c r="AE245" t="n">
        <v>0</v>
      </c>
      <c r="AF245" t="n">
        <v>0</v>
      </c>
      <c r="AG245" t="n">
        <v>1</v>
      </c>
      <c r="AH245" t="n">
        <v>26.96924161092005</v>
      </c>
      <c r="AI245" t="n">
        <v>-74.71577536718239</v>
      </c>
      <c r="AJ245" t="n">
        <v>-9.693035720764342</v>
      </c>
      <c r="AK245" t="n">
        <v>0</v>
      </c>
      <c r="AL245" t="n">
        <v>-9.693035720764342</v>
      </c>
      <c r="AM245" t="n">
        <v>1</v>
      </c>
      <c r="AN245" t="n">
        <v>6.01719291100251</v>
      </c>
      <c r="AO245" t="n">
        <v>-2.300374160746875</v>
      </c>
      <c r="AP245" t="n">
        <v>0</v>
      </c>
      <c r="AQ245" t="n">
        <v>0.1749231904008356</v>
      </c>
      <c r="AR245" t="n">
        <v>1</v>
      </c>
      <c r="AS245" t="n">
        <v>0</v>
      </c>
      <c r="AT245" t="n">
        <v>0</v>
      </c>
      <c r="AU245" t="n">
        <v>0</v>
      </c>
      <c r="AV245" t="n">
        <v>0.2251248680231208</v>
      </c>
      <c r="AW245" t="n">
        <v>0.07164258025558105</v>
      </c>
    </row>
    <row r="246" spans="1:49">
      <c r="A246" t="n">
        <v>-61.967</v>
      </c>
      <c r="B246" t="n">
        <v>25.994</v>
      </c>
      <c r="C246" t="n">
        <v>0</v>
      </c>
      <c r="D246" t="n">
        <v>47</v>
      </c>
      <c r="E246" t="n">
        <v>1276</v>
      </c>
      <c r="F246" t="n">
        <v>243</v>
      </c>
      <c r="G246" t="n">
        <v>45.66</v>
      </c>
      <c r="H246" t="n">
        <v>-0.3854610520697879</v>
      </c>
      <c r="I246" t="n">
        <v>1.294832835820896</v>
      </c>
      <c r="J246" t="n">
        <v>0</v>
      </c>
      <c r="K246" t="n">
        <v>0</v>
      </c>
      <c r="L246" t="n">
        <v>-0.03333333333333341</v>
      </c>
      <c r="M246" t="n">
        <v>0</v>
      </c>
      <c r="N246" t="n">
        <v>89.65212757936504</v>
      </c>
      <c r="O246" t="n">
        <v>-6.469697206817786</v>
      </c>
      <c r="P246" t="b">
        <v>1</v>
      </c>
      <c r="Q246" t="n">
        <v>0</v>
      </c>
      <c r="R246" t="b">
        <v>0</v>
      </c>
      <c r="S246" t="n">
        <v>-6.469697206817786</v>
      </c>
      <c r="T246" t="n">
        <v>323.3687485527787</v>
      </c>
      <c r="U246" t="n">
        <v>1193.877419656859</v>
      </c>
      <c r="V246" t="n">
        <v>-191.0545088938585</v>
      </c>
      <c r="W246" t="n">
        <v>5</v>
      </c>
      <c r="X246" t="n">
        <v>1193.877419656859</v>
      </c>
      <c r="Y246" t="b">
        <v>0</v>
      </c>
      <c r="Z246" t="n">
        <v>1193.877419656859</v>
      </c>
      <c r="AA246" t="b">
        <v>0</v>
      </c>
      <c r="AB246" t="n">
        <v>-51.74824184557379</v>
      </c>
      <c r="AC246" t="n">
        <v>-6.469697206817786</v>
      </c>
      <c r="AD246" t="b">
        <v>0</v>
      </c>
      <c r="AE246" t="n">
        <v>0</v>
      </c>
      <c r="AF246" t="n">
        <v>0</v>
      </c>
      <c r="AG246" t="n">
        <v>1</v>
      </c>
      <c r="AH246" t="n">
        <v>26.96924161092005</v>
      </c>
      <c r="AI246" t="n">
        <v>-51.74824184557379</v>
      </c>
      <c r="AJ246" t="n">
        <v>-6.469697206817786</v>
      </c>
      <c r="AK246" t="n">
        <v>0</v>
      </c>
      <c r="AL246" t="n">
        <v>-6.469697206817786</v>
      </c>
      <c r="AM246" t="n">
        <v>1</v>
      </c>
      <c r="AN246" t="n">
        <v>0.8989054838591191</v>
      </c>
      <c r="AO246" t="n">
        <v>-4.139352861382278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 spans="1:49">
      <c r="A247" t="n">
        <v>-56.827</v>
      </c>
      <c r="B247" t="n">
        <v>20.81</v>
      </c>
      <c r="C247" t="n">
        <v>0</v>
      </c>
      <c r="D247" t="n">
        <v>47</v>
      </c>
      <c r="E247" t="n">
        <v>1172</v>
      </c>
      <c r="F247" t="n">
        <v>244</v>
      </c>
      <c r="G247" t="n">
        <v>44.44</v>
      </c>
      <c r="H247" t="n">
        <v>-0.4252505608994159</v>
      </c>
      <c r="I247" t="n">
        <v>1.187429850746269</v>
      </c>
      <c r="J247" t="n">
        <v>0</v>
      </c>
      <c r="K247" t="n">
        <v>0</v>
      </c>
      <c r="L247" t="n">
        <v>0.004166666666666236</v>
      </c>
      <c r="M247" t="n">
        <v>0</v>
      </c>
      <c r="N247" t="n">
        <v>89.66141408730155</v>
      </c>
      <c r="O247" t="n">
        <v>-7.59198522737366</v>
      </c>
      <c r="P247" t="b">
        <v>1</v>
      </c>
      <c r="Q247" t="n">
        <v>0</v>
      </c>
      <c r="R247" t="b">
        <v>0</v>
      </c>
      <c r="S247" t="n">
        <v>-7.59198522737366</v>
      </c>
      <c r="T247" t="n">
        <v>314.7285848814167</v>
      </c>
      <c r="U247" t="n">
        <v>1161.97793538219</v>
      </c>
      <c r="V247" t="n">
        <v>-230.3512362448607</v>
      </c>
      <c r="W247" t="n">
        <v>5</v>
      </c>
      <c r="X247" t="n">
        <v>1161.97793538219</v>
      </c>
      <c r="Y247" t="b">
        <v>0</v>
      </c>
      <c r="Z247" t="n">
        <v>1161.97793538219</v>
      </c>
      <c r="AA247" t="b">
        <v>0</v>
      </c>
      <c r="AB247" t="n">
        <v>-62.39199248235663</v>
      </c>
      <c r="AC247" t="n">
        <v>-7.59198522737366</v>
      </c>
      <c r="AD247" t="b">
        <v>0</v>
      </c>
      <c r="AE247" t="n">
        <v>0</v>
      </c>
      <c r="AF247" t="n">
        <v>0</v>
      </c>
      <c r="AG247" t="n">
        <v>1</v>
      </c>
      <c r="AH247" t="n">
        <v>26.96924161092005</v>
      </c>
      <c r="AI247" t="n">
        <v>-62.39199248235663</v>
      </c>
      <c r="AJ247" t="n">
        <v>-7.59198522737366</v>
      </c>
      <c r="AK247" t="n">
        <v>0</v>
      </c>
      <c r="AL247" t="n">
        <v>-7.59198522737366</v>
      </c>
      <c r="AM247" t="n">
        <v>1</v>
      </c>
      <c r="AN247" t="n">
        <v>2.599838817896969</v>
      </c>
      <c r="AO247" t="n">
        <v>-3.752461785249986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 spans="1:49">
      <c r="A248" t="n">
        <v>-65.14</v>
      </c>
      <c r="B248" t="n">
        <v>26.054</v>
      </c>
      <c r="C248" t="n">
        <v>0</v>
      </c>
      <c r="D248" t="n">
        <v>47</v>
      </c>
      <c r="E248" t="n">
        <v>1015</v>
      </c>
      <c r="F248" t="n">
        <v>245</v>
      </c>
      <c r="G248" t="n">
        <v>42.42</v>
      </c>
      <c r="H248" t="n">
        <v>-0.613536704332537</v>
      </c>
      <c r="I248" t="n">
        <v>1.361134328358209</v>
      </c>
      <c r="J248" t="n">
        <v>0</v>
      </c>
      <c r="K248" t="n">
        <v>0</v>
      </c>
      <c r="L248" t="n">
        <v>0.004166666666666236</v>
      </c>
      <c r="M248" t="n">
        <v>0</v>
      </c>
      <c r="N248" t="n">
        <v>89.67071249999996</v>
      </c>
      <c r="O248" t="n">
        <v>-12.80853677500962</v>
      </c>
      <c r="P248" t="b">
        <v>1</v>
      </c>
      <c r="Q248" t="n">
        <v>0</v>
      </c>
      <c r="R248" t="b">
        <v>0</v>
      </c>
      <c r="S248" t="n">
        <v>-12.80853677500962</v>
      </c>
      <c r="T248" t="n">
        <v>300.4227401140796</v>
      </c>
      <c r="U248" t="n">
        <v>1109.160756501182</v>
      </c>
      <c r="V248" t="n">
        <v>-407.1346810983101</v>
      </c>
      <c r="W248" t="n">
        <v>5</v>
      </c>
      <c r="X248" t="n">
        <v>1109.160756501182</v>
      </c>
      <c r="Y248" t="b">
        <v>0</v>
      </c>
      <c r="Z248" t="n">
        <v>1109.160756501182</v>
      </c>
      <c r="AA248" t="b">
        <v>0</v>
      </c>
      <c r="AB248" t="n">
        <v>-110.2748323668229</v>
      </c>
      <c r="AC248" t="n">
        <v>-12.80853677500962</v>
      </c>
      <c r="AD248" t="b">
        <v>0</v>
      </c>
      <c r="AE248" t="n">
        <v>0</v>
      </c>
      <c r="AF248" t="n">
        <v>0</v>
      </c>
      <c r="AG248" t="n">
        <v>1</v>
      </c>
      <c r="AH248" t="n">
        <v>26.96924161092005</v>
      </c>
      <c r="AI248" t="n">
        <v>-110.2748323668228</v>
      </c>
      <c r="AJ248" t="n">
        <v>-12.80853677500962</v>
      </c>
      <c r="AK248" t="n">
        <v>0</v>
      </c>
      <c r="AL248" t="n">
        <v>-12.80853677500962</v>
      </c>
      <c r="AM248" t="n">
        <v>1</v>
      </c>
      <c r="AN248" t="n">
        <v>8.239543196182243</v>
      </c>
      <c r="AO248" t="n">
        <v>-3.191952922275359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 spans="1:49">
      <c r="A249" t="n">
        <v>-60.822</v>
      </c>
      <c r="B249" t="n">
        <v>25.042</v>
      </c>
      <c r="C249" t="n">
        <v>8.6</v>
      </c>
      <c r="D249" t="n">
        <v>47</v>
      </c>
      <c r="E249" t="n">
        <v>1316</v>
      </c>
      <c r="F249" t="n">
        <v>246</v>
      </c>
      <c r="G249" t="n">
        <v>40.2</v>
      </c>
      <c r="H249" t="n">
        <v>-0.6539359551037638</v>
      </c>
      <c r="I249" t="n">
        <v>1.270907462686567</v>
      </c>
      <c r="J249" t="n">
        <v>0</v>
      </c>
      <c r="K249" t="n">
        <v>0</v>
      </c>
      <c r="L249" t="n">
        <v>0.004166666666666236</v>
      </c>
      <c r="M249" t="n">
        <v>0</v>
      </c>
      <c r="N249" t="n">
        <v>89.68085059523806</v>
      </c>
      <c r="O249" t="n">
        <v>-13.38844346941117</v>
      </c>
      <c r="P249" t="b">
        <v>1</v>
      </c>
      <c r="Q249" t="n">
        <v>0</v>
      </c>
      <c r="R249" t="b">
        <v>0</v>
      </c>
      <c r="S249" t="n">
        <v>-13.38844346941117</v>
      </c>
      <c r="T249" t="n">
        <v>284.7004750727487</v>
      </c>
      <c r="U249" t="n">
        <v>1051.114153968588</v>
      </c>
      <c r="V249" t="n">
        <v>-449.0692102818668</v>
      </c>
      <c r="W249" t="n">
        <v>4</v>
      </c>
      <c r="X249" t="n">
        <v>1268.694783840086</v>
      </c>
      <c r="Y249" t="b">
        <v>1</v>
      </c>
      <c r="Z249" t="n">
        <v>1268.694783840086</v>
      </c>
      <c r="AA249" t="b">
        <v>0</v>
      </c>
      <c r="AB249" t="n">
        <v>-121.6330472052727</v>
      </c>
      <c r="AC249" t="n">
        <v>-13.38844346941117</v>
      </c>
      <c r="AD249" t="b">
        <v>0</v>
      </c>
      <c r="AE249" t="n">
        <v>0</v>
      </c>
      <c r="AF249" t="n">
        <v>47.30521615991393</v>
      </c>
      <c r="AG249" t="n">
        <v>0.9392905481347028</v>
      </c>
      <c r="AH249" t="n">
        <v>26.96924161092005</v>
      </c>
      <c r="AI249" t="n">
        <v>-94.65515458221604</v>
      </c>
      <c r="AJ249" t="n">
        <v>-12.5756384050537</v>
      </c>
      <c r="AK249" t="n">
        <v>26.97789262305666</v>
      </c>
      <c r="AL249" t="n">
        <v>-13.04454022500078</v>
      </c>
      <c r="AM249" t="n">
        <v>1</v>
      </c>
      <c r="AN249" t="n">
        <v>7.480324539610326</v>
      </c>
      <c r="AO249" t="n">
        <v>-4.291754870341208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 spans="1:49">
      <c r="A250" t="n">
        <v>-63.379</v>
      </c>
      <c r="B250" t="n">
        <v>24.826</v>
      </c>
      <c r="C250" t="n">
        <v>0</v>
      </c>
      <c r="D250" t="n">
        <v>47</v>
      </c>
      <c r="E250" t="n">
        <v>1060</v>
      </c>
      <c r="F250" t="n">
        <v>247</v>
      </c>
      <c r="G250" t="n">
        <v>37.34</v>
      </c>
      <c r="H250" t="n">
        <v>-1.004052808585733</v>
      </c>
      <c r="I250" t="n">
        <v>1.324337313432836</v>
      </c>
      <c r="J250" t="n">
        <v>0</v>
      </c>
      <c r="K250" t="n">
        <v>0</v>
      </c>
      <c r="L250" t="n">
        <v>0.004166666666666236</v>
      </c>
      <c r="M250" t="n">
        <v>0</v>
      </c>
      <c r="N250" t="n">
        <v>89.6907450396825</v>
      </c>
      <c r="O250" t="n">
        <v>-21.46648979242488</v>
      </c>
      <c r="P250" t="b">
        <v>1</v>
      </c>
      <c r="Q250" t="n">
        <v>0</v>
      </c>
      <c r="R250" t="b">
        <v>0</v>
      </c>
      <c r="S250" t="n">
        <v>-21.46648979242488</v>
      </c>
      <c r="T250" t="n">
        <v>264.4456651546378</v>
      </c>
      <c r="U250" t="n">
        <v>976.3333957509227</v>
      </c>
      <c r="V250" t="n">
        <v>-775.1682280664265</v>
      </c>
      <c r="W250" t="n">
        <v>4</v>
      </c>
      <c r="X250" t="n">
        <v>1178.434408671364</v>
      </c>
      <c r="Y250" t="b">
        <v>0</v>
      </c>
      <c r="Z250" t="n">
        <v>1178.434408671364</v>
      </c>
      <c r="AA250" t="b">
        <v>0</v>
      </c>
      <c r="AB250" t="n">
        <v>-209.9588916756302</v>
      </c>
      <c r="AC250" t="n">
        <v>-21.46648979242488</v>
      </c>
      <c r="AD250" t="b">
        <v>0</v>
      </c>
      <c r="AE250" t="n">
        <v>0</v>
      </c>
      <c r="AF250" t="n">
        <v>0</v>
      </c>
      <c r="AG250" t="n">
        <v>0.9489992188160774</v>
      </c>
      <c r="AH250" t="n">
        <v>26.99169521231586</v>
      </c>
      <c r="AI250" t="n">
        <v>-165.0793903758595</v>
      </c>
      <c r="AJ250" t="n">
        <v>-20.37168204373452</v>
      </c>
      <c r="AK250" t="n">
        <v>44.87950129977062</v>
      </c>
      <c r="AL250" t="n">
        <v>-20.37168204373452</v>
      </c>
      <c r="AM250" t="n">
        <v>1</v>
      </c>
      <c r="AN250" t="n">
        <v>15.45171092670108</v>
      </c>
      <c r="AO250" t="n">
        <v>-3.349892692737601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 spans="1:49">
      <c r="A251" t="n">
        <v>-63.864</v>
      </c>
      <c r="B251" t="n">
        <v>24.697</v>
      </c>
      <c r="C251" t="n">
        <v>0</v>
      </c>
      <c r="D251" t="n">
        <v>47</v>
      </c>
      <c r="E251" t="n">
        <v>750</v>
      </c>
      <c r="F251" t="n">
        <v>248</v>
      </c>
      <c r="G251" t="n">
        <v>33.26</v>
      </c>
      <c r="H251" t="n">
        <v>-1.11318614388664</v>
      </c>
      <c r="I251" t="n">
        <v>1.334471641791045</v>
      </c>
      <c r="J251" t="n">
        <v>0</v>
      </c>
      <c r="K251" t="n">
        <v>0</v>
      </c>
      <c r="L251" t="n">
        <v>-1.942890293094024e-16</v>
      </c>
      <c r="M251" t="n">
        <v>0</v>
      </c>
      <c r="N251" t="n">
        <v>89.70057103174599</v>
      </c>
      <c r="O251" t="n">
        <v>-21.7843559707045</v>
      </c>
      <c r="P251" t="b">
        <v>1</v>
      </c>
      <c r="Q251" t="n">
        <v>0</v>
      </c>
      <c r="R251" t="b">
        <v>0</v>
      </c>
      <c r="S251" t="n">
        <v>-21.7843559707045</v>
      </c>
      <c r="T251" t="n">
        <v>235.5506915651647</v>
      </c>
      <c r="U251" t="n">
        <v>869.6531532585881</v>
      </c>
      <c r="V251" t="n">
        <v>-883.1444081373631</v>
      </c>
      <c r="W251" t="n">
        <v>4</v>
      </c>
      <c r="X251" t="n">
        <v>1049.671355983116</v>
      </c>
      <c r="Y251" t="b">
        <v>0</v>
      </c>
      <c r="Z251" t="n">
        <v>1049.671355983116</v>
      </c>
      <c r="AA251" t="b">
        <v>0</v>
      </c>
      <c r="AB251" t="n">
        <v>-239.2048776103367</v>
      </c>
      <c r="AC251" t="n">
        <v>-21.7843559707045</v>
      </c>
      <c r="AD251" t="b">
        <v>0</v>
      </c>
      <c r="AE251" t="n">
        <v>0</v>
      </c>
      <c r="AF251" t="n">
        <v>0</v>
      </c>
      <c r="AG251" t="n">
        <v>0.9508884199475294</v>
      </c>
      <c r="AH251" t="n">
        <v>27.02193908981135</v>
      </c>
      <c r="AI251" t="n">
        <v>-188.448341437146</v>
      </c>
      <c r="AJ251" t="n">
        <v>-20.71449182855773</v>
      </c>
      <c r="AK251" t="n">
        <v>50.75653617319071</v>
      </c>
      <c r="AL251" t="n">
        <v>-20.71449182855773</v>
      </c>
      <c r="AM251" t="n">
        <v>1</v>
      </c>
      <c r="AN251" t="n">
        <v>17.06896509846529</v>
      </c>
      <c r="AO251" t="n">
        <v>-2.300374160746875</v>
      </c>
      <c r="AP251" t="n">
        <v>0</v>
      </c>
      <c r="AQ251" t="n">
        <v>0.1749231904008356</v>
      </c>
      <c r="AR251" t="n">
        <v>1</v>
      </c>
      <c r="AS251" t="n">
        <v>0</v>
      </c>
      <c r="AT251" t="n">
        <v>0</v>
      </c>
      <c r="AU251" t="n">
        <v>0</v>
      </c>
      <c r="AV251" t="n">
        <v>0.2251248680231208</v>
      </c>
      <c r="AW251" t="n">
        <v>0.07164258025558105</v>
      </c>
    </row>
    <row r="252" spans="1:49">
      <c r="A252" t="n">
        <v>-60.074</v>
      </c>
      <c r="B252" t="n">
        <v>24.065</v>
      </c>
      <c r="C252" t="n">
        <v>10.2</v>
      </c>
      <c r="D252" t="n">
        <v>47</v>
      </c>
      <c r="E252" t="n">
        <v>1178</v>
      </c>
      <c r="F252" t="n">
        <v>249</v>
      </c>
      <c r="G252" t="n">
        <v>29.74</v>
      </c>
      <c r="H252" t="n">
        <v>-0.876535949201048</v>
      </c>
      <c r="I252" t="n">
        <v>1.255277611940298</v>
      </c>
      <c r="J252" t="n">
        <v>0</v>
      </c>
      <c r="K252" t="n">
        <v>0</v>
      </c>
      <c r="L252" t="n">
        <v>-1.942890293094024e-16</v>
      </c>
      <c r="M252" t="n">
        <v>0</v>
      </c>
      <c r="N252" t="n">
        <v>89.710246031746</v>
      </c>
      <c r="O252" t="n">
        <v>-14.85485204642917</v>
      </c>
      <c r="P252" t="b">
        <v>1</v>
      </c>
      <c r="Q252" t="n">
        <v>0</v>
      </c>
      <c r="R252" t="b">
        <v>0</v>
      </c>
      <c r="S252" t="n">
        <v>-14.85485204642917</v>
      </c>
      <c r="T252" t="n">
        <v>210.6216947428743</v>
      </c>
      <c r="U252" t="n">
        <v>777.6152969906918</v>
      </c>
      <c r="V252" t="n">
        <v>-673.4984641465893</v>
      </c>
      <c r="W252" t="n">
        <v>4</v>
      </c>
      <c r="X252" t="n">
        <v>938.5816634677651</v>
      </c>
      <c r="Y252" t="b">
        <v>0</v>
      </c>
      <c r="Z252" t="n">
        <v>938.5816634677651</v>
      </c>
      <c r="AA252" t="b">
        <v>0</v>
      </c>
      <c r="AB252" t="n">
        <v>-182.421035792684</v>
      </c>
      <c r="AC252" t="n">
        <v>-14.85485204642917</v>
      </c>
      <c r="AD252" t="b">
        <v>0</v>
      </c>
      <c r="AE252" t="n">
        <v>0</v>
      </c>
      <c r="AF252" t="n">
        <v>0</v>
      </c>
      <c r="AG252" t="n">
        <v>0.9478786264753685</v>
      </c>
      <c r="AH252" t="n">
        <v>27.05149390442662</v>
      </c>
      <c r="AI252" t="n">
        <v>-143.2584928313035</v>
      </c>
      <c r="AJ252" t="n">
        <v>-14.0805967542641</v>
      </c>
      <c r="AK252" t="n">
        <v>39.16254296138052</v>
      </c>
      <c r="AL252" t="n">
        <v>-14.0805967542641</v>
      </c>
      <c r="AM252" t="n">
        <v>1</v>
      </c>
      <c r="AN252" t="n">
        <v>8.761701571231415</v>
      </c>
      <c r="AO252" t="n">
        <v>-3.774428619329634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 spans="1:49">
      <c r="A253" t="n">
        <v>-56.493</v>
      </c>
      <c r="B253" t="n">
        <v>24.462</v>
      </c>
      <c r="C253" t="n">
        <v>16.1</v>
      </c>
      <c r="D253" t="n">
        <v>47</v>
      </c>
      <c r="E253" t="n">
        <v>1364</v>
      </c>
      <c r="F253" t="n">
        <v>250</v>
      </c>
      <c r="G253" t="n">
        <v>26.52</v>
      </c>
      <c r="H253" t="n">
        <v>-0.9973367259758326</v>
      </c>
      <c r="I253" t="n">
        <v>1.180450746268657</v>
      </c>
      <c r="J253" t="n">
        <v>0</v>
      </c>
      <c r="K253" t="n">
        <v>0</v>
      </c>
      <c r="L253" t="n">
        <v>-1.942890293094024e-16</v>
      </c>
      <c r="M253" t="n">
        <v>0</v>
      </c>
      <c r="N253" t="n">
        <v>89.71987440476187</v>
      </c>
      <c r="O253" t="n">
        <v>-15.52768733446973</v>
      </c>
      <c r="P253" t="b">
        <v>1</v>
      </c>
      <c r="Q253" t="n">
        <v>0</v>
      </c>
      <c r="R253" t="b">
        <v>0</v>
      </c>
      <c r="S253" t="n">
        <v>-15.52768733446973</v>
      </c>
      <c r="T253" t="n">
        <v>187.8173283315745</v>
      </c>
      <c r="U253" t="n">
        <v>693.4215762001731</v>
      </c>
      <c r="V253" t="n">
        <v>-789.4824879108288</v>
      </c>
      <c r="W253" t="n">
        <v>3</v>
      </c>
      <c r="X253" t="n">
        <v>1125.423218172881</v>
      </c>
      <c r="Y253" t="b">
        <v>1</v>
      </c>
      <c r="Z253" t="n">
        <v>1125.423218172881</v>
      </c>
      <c r="AA253" t="b">
        <v>0</v>
      </c>
      <c r="AB253" t="n">
        <v>-213.8359934753057</v>
      </c>
      <c r="AC253" t="n">
        <v>-15.52768733446973</v>
      </c>
      <c r="AD253" t="b">
        <v>0</v>
      </c>
      <c r="AE253" t="n">
        <v>0</v>
      </c>
      <c r="AF253" t="n">
        <v>238.576781827119</v>
      </c>
      <c r="AG253" t="n">
        <v>0.9502086236589611</v>
      </c>
      <c r="AH253" t="n">
        <v>27.07288257493475</v>
      </c>
      <c r="AI253" t="n">
        <v>-125.1933487670467</v>
      </c>
      <c r="AJ253" t="n">
        <v>-14.75454241069316</v>
      </c>
      <c r="AK253" t="n">
        <v>88.64264470825901</v>
      </c>
      <c r="AL253" t="n">
        <v>-17.88233574997558</v>
      </c>
      <c r="AM253" t="n">
        <v>1</v>
      </c>
      <c r="AN253" t="n">
        <v>12.21906222236226</v>
      </c>
      <c r="AO253" t="n">
        <v>-4.477410211334267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 spans="1:49">
      <c r="A254" t="n">
        <v>-59.082</v>
      </c>
      <c r="B254" t="n">
        <v>23.88</v>
      </c>
      <c r="C254" t="n">
        <v>6.7</v>
      </c>
      <c r="D254" t="n">
        <v>47</v>
      </c>
      <c r="E254" t="n">
        <v>1262</v>
      </c>
      <c r="F254" t="n">
        <v>251</v>
      </c>
      <c r="G254" t="n">
        <v>23.16</v>
      </c>
      <c r="H254" t="n">
        <v>-0.6174504802289533</v>
      </c>
      <c r="I254" t="n">
        <v>1.234549253731343</v>
      </c>
      <c r="J254" t="n">
        <v>0</v>
      </c>
      <c r="K254" t="n">
        <v>0</v>
      </c>
      <c r="L254" t="n">
        <v>0.004166666666666485</v>
      </c>
      <c r="M254" t="n">
        <v>0</v>
      </c>
      <c r="N254" t="n">
        <v>89.72946607142853</v>
      </c>
      <c r="O254" t="n">
        <v>-7.691021498551232</v>
      </c>
      <c r="P254" t="b">
        <v>1</v>
      </c>
      <c r="Q254" t="n">
        <v>0</v>
      </c>
      <c r="R254" t="b">
        <v>0</v>
      </c>
      <c r="S254" t="n">
        <v>-7.691021498551232</v>
      </c>
      <c r="T254" t="n">
        <v>164.0214677284791</v>
      </c>
      <c r="U254" t="n">
        <v>605.5672588535449</v>
      </c>
      <c r="V254" t="n">
        <v>-447.7697118087416</v>
      </c>
      <c r="W254" t="n">
        <v>2</v>
      </c>
      <c r="X254" t="n">
        <v>1500.595667439084</v>
      </c>
      <c r="Y254" t="b">
        <v>1</v>
      </c>
      <c r="Z254" t="n">
        <v>1500.595667439084</v>
      </c>
      <c r="AA254" t="b">
        <v>0</v>
      </c>
      <c r="AB254" t="n">
        <v>-121.2810703707317</v>
      </c>
      <c r="AC254" t="n">
        <v>-7.691021498551232</v>
      </c>
      <c r="AD254" t="b">
        <v>0</v>
      </c>
      <c r="AE254" t="n">
        <v>0</v>
      </c>
      <c r="AF254" t="n">
        <v>-238.5956674390843</v>
      </c>
      <c r="AG254" t="n">
        <v>0.9419163289196035</v>
      </c>
      <c r="AH254" t="n">
        <v>27.09424057170535</v>
      </c>
      <c r="AI254" t="n">
        <v>-46.10033114246963</v>
      </c>
      <c r="AJ254" t="n">
        <v>-7.244298735557124</v>
      </c>
      <c r="AK254" t="n">
        <v>75.18073922826211</v>
      </c>
      <c r="AL254" t="n">
        <v>-6.092450619876401</v>
      </c>
      <c r="AM254" t="n">
        <v>1</v>
      </c>
      <c r="AN254" t="n">
        <v>0.7561552442899799</v>
      </c>
      <c r="AO254" t="n">
        <v>-4.086495653547734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 spans="1:49">
      <c r="A255" t="n">
        <v>-58.978</v>
      </c>
      <c r="B255" t="n">
        <v>23.56</v>
      </c>
      <c r="C255" t="n">
        <v>2.4</v>
      </c>
      <c r="D255" t="n">
        <v>47</v>
      </c>
      <c r="E255" t="n">
        <v>1223</v>
      </c>
      <c r="F255" t="n">
        <v>252</v>
      </c>
      <c r="G255" t="n">
        <v>22.32</v>
      </c>
      <c r="H255" t="n">
        <v>-0.03286135310835281</v>
      </c>
      <c r="I255" t="n">
        <v>1.232376119402985</v>
      </c>
      <c r="J255" t="n">
        <v>0</v>
      </c>
      <c r="K255" t="n">
        <v>0</v>
      </c>
      <c r="L255" t="n">
        <v>0.004166666666666485</v>
      </c>
      <c r="M255" t="n">
        <v>0</v>
      </c>
      <c r="N255" t="n">
        <v>89.73887876984124</v>
      </c>
      <c r="O255" t="n">
        <v>1.408963053075331</v>
      </c>
      <c r="P255" t="b">
        <v>1</v>
      </c>
      <c r="Q255" t="n">
        <v>0</v>
      </c>
      <c r="R255" t="b">
        <v>0</v>
      </c>
      <c r="S255" t="n">
        <v>1.408963053075331</v>
      </c>
      <c r="T255" t="n">
        <v>158.0725025777053</v>
      </c>
      <c r="U255" t="n">
        <v>583.6036795168878</v>
      </c>
      <c r="V255" t="n">
        <v>85.11667654045799</v>
      </c>
      <c r="W255" t="n">
        <v>2</v>
      </c>
      <c r="X255" t="n">
        <v>1446.169917842848</v>
      </c>
      <c r="Y255" t="b">
        <v>0</v>
      </c>
      <c r="Z255" t="n">
        <v>1446.169917842848</v>
      </c>
      <c r="AA255" t="b">
        <v>0</v>
      </c>
      <c r="AB255" t="n">
        <v>23.05435442590953</v>
      </c>
      <c r="AC255" t="n">
        <v>1.408963053075331</v>
      </c>
      <c r="AD255" t="b">
        <v>0</v>
      </c>
      <c r="AE255" t="n">
        <v>0</v>
      </c>
      <c r="AF255" t="n">
        <v>0</v>
      </c>
      <c r="AG255" t="n">
        <v>0.7266081023832442</v>
      </c>
      <c r="AH255" t="n">
        <v>27.10658121190871</v>
      </c>
      <c r="AI255" t="n">
        <v>12.80416986717102</v>
      </c>
      <c r="AJ255" t="n">
        <v>1.939096258979209</v>
      </c>
      <c r="AK255" t="n">
        <v>3.500556297393169</v>
      </c>
      <c r="AL255" t="n">
        <v>1.939096258979209</v>
      </c>
      <c r="AM255" t="n">
        <v>1</v>
      </c>
      <c r="AN255" t="n">
        <v>0</v>
      </c>
      <c r="AO255" t="n">
        <v>3.174915834558024</v>
      </c>
      <c r="AP255" t="n">
        <v>0</v>
      </c>
      <c r="AQ255" t="n">
        <v>1.040673377486173</v>
      </c>
      <c r="AR255" t="n">
        <v>1</v>
      </c>
      <c r="AS255" t="n">
        <v>3</v>
      </c>
      <c r="AT255" t="n">
        <v>0</v>
      </c>
      <c r="AU255" t="n">
        <v>0</v>
      </c>
      <c r="AV255" t="n">
        <v>1.242066385517441</v>
      </c>
      <c r="AW255" t="n">
        <v>0.3952688189829557</v>
      </c>
    </row>
    <row r="256" spans="1:49">
      <c r="A256" t="n">
        <v>-16.209</v>
      </c>
      <c r="B256" t="n">
        <v>-19.649</v>
      </c>
      <c r="C256" t="n">
        <v>14.5</v>
      </c>
      <c r="D256" t="n">
        <v>47</v>
      </c>
      <c r="E256" t="n">
        <v>1195</v>
      </c>
      <c r="F256" t="n">
        <v>253</v>
      </c>
      <c r="G256" t="n">
        <v>21.92</v>
      </c>
      <c r="H256" t="n">
        <v>-0.2844374406709718</v>
      </c>
      <c r="I256" t="n">
        <v>0.3386955223880597</v>
      </c>
      <c r="J256" t="n">
        <v>0</v>
      </c>
      <c r="K256" t="n">
        <v>0</v>
      </c>
      <c r="L256" t="n">
        <v>0.004166666666666485</v>
      </c>
      <c r="M256" t="n">
        <v>0</v>
      </c>
      <c r="N256" t="n">
        <v>89.73965476190473</v>
      </c>
      <c r="O256" t="n">
        <v>-2.363100687064767</v>
      </c>
      <c r="P256" t="b">
        <v>1</v>
      </c>
      <c r="Q256" t="n">
        <v>0</v>
      </c>
      <c r="R256" t="b">
        <v>0</v>
      </c>
      <c r="S256" t="n">
        <v>-2.363100687064767</v>
      </c>
      <c r="T256" t="n">
        <v>155.2396620297177</v>
      </c>
      <c r="U256" t="n">
        <v>573.1448322137179</v>
      </c>
      <c r="V256" t="n">
        <v>-145.362010114998</v>
      </c>
      <c r="W256" t="n">
        <v>2</v>
      </c>
      <c r="X256" t="n">
        <v>1420.252894225593</v>
      </c>
      <c r="Y256" t="b">
        <v>0</v>
      </c>
      <c r="Z256" t="n">
        <v>1420.252894225593</v>
      </c>
      <c r="AA256" t="b">
        <v>0</v>
      </c>
      <c r="AB256" t="n">
        <v>-39.37215875270802</v>
      </c>
      <c r="AC256" t="n">
        <v>-2.363100687064767</v>
      </c>
      <c r="AD256" t="b">
        <v>0</v>
      </c>
      <c r="AE256" t="n">
        <v>0</v>
      </c>
      <c r="AF256" t="n">
        <v>0</v>
      </c>
      <c r="AG256" t="n">
        <v>0.9012114499166841</v>
      </c>
      <c r="AH256" t="n">
        <v>27.11722227092941</v>
      </c>
      <c r="AI256" t="n">
        <v>-14.31906387242852</v>
      </c>
      <c r="AJ256" t="n">
        <v>-2.129653396488751</v>
      </c>
      <c r="AK256" t="n">
        <v>25.0530948802795</v>
      </c>
      <c r="AL256" t="n">
        <v>-2.129653396488751</v>
      </c>
      <c r="AM256" t="n">
        <v>1</v>
      </c>
      <c r="AN256" t="n">
        <v>0</v>
      </c>
      <c r="AO256" t="n">
        <v>-1.784179888186316</v>
      </c>
      <c r="AP256" t="n">
        <v>0</v>
      </c>
      <c r="AQ256" t="n">
        <v>0.2243417842804021</v>
      </c>
      <c r="AR256" t="n">
        <v>1</v>
      </c>
      <c r="AS256" t="n">
        <v>3</v>
      </c>
      <c r="AT256" t="n">
        <v>0</v>
      </c>
      <c r="AU256" t="n">
        <v>0</v>
      </c>
      <c r="AV256" t="n">
        <v>0.4186715238412906</v>
      </c>
      <c r="AW256" t="n">
        <v>0.1332358726555502</v>
      </c>
    </row>
    <row r="257" spans="1:49">
      <c r="A257" t="n">
        <v>-12.146</v>
      </c>
      <c r="B257" t="n">
        <v>-26.457</v>
      </c>
      <c r="C257" t="n">
        <v>0</v>
      </c>
      <c r="D257" t="n">
        <v>47</v>
      </c>
      <c r="E257" t="n">
        <v>1129</v>
      </c>
      <c r="F257" t="n">
        <v>254</v>
      </c>
      <c r="G257" t="n">
        <v>20.26</v>
      </c>
      <c r="H257" t="n">
        <v>-0.5460555508744291</v>
      </c>
      <c r="I257" t="n">
        <v>0.2537970149253732</v>
      </c>
      <c r="J257" t="n">
        <v>0</v>
      </c>
      <c r="K257" t="n">
        <v>0</v>
      </c>
      <c r="L257" t="n">
        <v>0.004166666666666485</v>
      </c>
      <c r="M257" t="n">
        <v>0</v>
      </c>
      <c r="N257" t="n">
        <v>89.73050674603172</v>
      </c>
      <c r="O257" t="n">
        <v>-5.81250594653749</v>
      </c>
      <c r="P257" t="b">
        <v>1</v>
      </c>
      <c r="Q257" t="n">
        <v>0</v>
      </c>
      <c r="R257" t="b">
        <v>0</v>
      </c>
      <c r="S257" t="n">
        <v>-5.81250594653749</v>
      </c>
      <c r="T257" t="n">
        <v>143.4833737555694</v>
      </c>
      <c r="U257" t="n">
        <v>529.7406159055622</v>
      </c>
      <c r="V257" t="n">
        <v>-386.8416370185482</v>
      </c>
      <c r="W257" t="n">
        <v>2</v>
      </c>
      <c r="X257" t="n">
        <v>1312.697246213983</v>
      </c>
      <c r="Y257" t="b">
        <v>0</v>
      </c>
      <c r="Z257" t="n">
        <v>1312.697246213983</v>
      </c>
      <c r="AA257" t="b">
        <v>0</v>
      </c>
      <c r="AB257" t="n">
        <v>-104.7783415543197</v>
      </c>
      <c r="AC257" t="n">
        <v>-5.81250594653749</v>
      </c>
      <c r="AD257" t="b">
        <v>0</v>
      </c>
      <c r="AE257" t="n">
        <v>0</v>
      </c>
      <c r="AF257" t="n">
        <v>0</v>
      </c>
      <c r="AG257" t="n">
        <v>0.9393207426759257</v>
      </c>
      <c r="AH257" t="n">
        <v>27.1236712125507</v>
      </c>
      <c r="AI257" t="n">
        <v>-39.7177036340417</v>
      </c>
      <c r="AJ257" t="n">
        <v>-5.45980740250983</v>
      </c>
      <c r="AK257" t="n">
        <v>65.06063792027794</v>
      </c>
      <c r="AL257" t="n">
        <v>-5.45980740250983</v>
      </c>
      <c r="AM257" t="n">
        <v>1</v>
      </c>
      <c r="AN257" t="n">
        <v>1.603126635715145</v>
      </c>
      <c r="AO257" t="n">
        <v>-3.596249211333614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 spans="1:49">
      <c r="A258" t="n">
        <v>-22.972</v>
      </c>
      <c r="B258" t="n">
        <v>-15.475</v>
      </c>
      <c r="C258" t="n">
        <v>13.3</v>
      </c>
      <c r="D258" t="n">
        <v>47</v>
      </c>
      <c r="E258" t="n">
        <v>1102</v>
      </c>
      <c r="F258" t="n">
        <v>255</v>
      </c>
      <c r="G258" t="n">
        <v>18.36</v>
      </c>
      <c r="H258" t="n">
        <v>-0.4980070224979793</v>
      </c>
      <c r="I258" t="n">
        <v>0.4800119402985075</v>
      </c>
      <c r="J258" t="n">
        <v>0</v>
      </c>
      <c r="K258" t="n">
        <v>0</v>
      </c>
      <c r="L258" t="n">
        <v>-0.03333333333333338</v>
      </c>
      <c r="M258" t="n">
        <v>0</v>
      </c>
      <c r="N258" t="n">
        <v>89.72218690476188</v>
      </c>
      <c r="O258" t="n">
        <v>-4.705569154350875</v>
      </c>
      <c r="P258" t="b">
        <v>1</v>
      </c>
      <c r="Q258" t="n">
        <v>0</v>
      </c>
      <c r="R258" t="b">
        <v>0</v>
      </c>
      <c r="S258" t="n">
        <v>-4.705569154350875</v>
      </c>
      <c r="T258" t="n">
        <v>130.0273811526285</v>
      </c>
      <c r="U258" t="n">
        <v>480.0610912155044</v>
      </c>
      <c r="V258" t="n">
        <v>-345.580100592783</v>
      </c>
      <c r="W258" t="n">
        <v>2</v>
      </c>
      <c r="X258" t="n">
        <v>1189.59138403202</v>
      </c>
      <c r="Y258" t="b">
        <v>0</v>
      </c>
      <c r="Z258" t="n">
        <v>1189.59138403202</v>
      </c>
      <c r="AA258" t="b">
        <v>0</v>
      </c>
      <c r="AB258" t="n">
        <v>-93.60241077811024</v>
      </c>
      <c r="AC258" t="n">
        <v>-4.705569154350875</v>
      </c>
      <c r="AD258" t="b">
        <v>0</v>
      </c>
      <c r="AE258" t="n">
        <v>0</v>
      </c>
      <c r="AF258" t="n">
        <v>0</v>
      </c>
      <c r="AG258" t="n">
        <v>0.9370250599548383</v>
      </c>
      <c r="AH258" t="n">
        <v>27.13341444972743</v>
      </c>
      <c r="AI258" t="n">
        <v>-35.39459425798069</v>
      </c>
      <c r="AJ258" t="n">
        <v>-4.409236218977266</v>
      </c>
      <c r="AK258" t="n">
        <v>58.20781652012955</v>
      </c>
      <c r="AL258" t="n">
        <v>-4.409236218977266</v>
      </c>
      <c r="AM258" t="n">
        <v>1</v>
      </c>
      <c r="AN258" t="n">
        <v>0.4212123564251797</v>
      </c>
      <c r="AO258" t="n">
        <v>-3.499229536475662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 spans="1:49">
      <c r="A259" t="n">
        <v>-47.832</v>
      </c>
      <c r="B259" t="n">
        <v>15.014</v>
      </c>
      <c r="C259" t="n">
        <v>28.6</v>
      </c>
      <c r="D259" t="n">
        <v>47</v>
      </c>
      <c r="E259" t="n">
        <v>1022</v>
      </c>
      <c r="F259" t="n">
        <v>256</v>
      </c>
      <c r="G259" t="n">
        <v>17.22</v>
      </c>
      <c r="H259" t="n">
        <v>0.004750307533015974</v>
      </c>
      <c r="I259" t="n">
        <v>0.9994746268656717</v>
      </c>
      <c r="J259" t="n">
        <v>0</v>
      </c>
      <c r="K259" t="n">
        <v>0</v>
      </c>
      <c r="L259" t="n">
        <v>-0.03333333333333338</v>
      </c>
      <c r="M259" t="n">
        <v>0</v>
      </c>
      <c r="N259" t="n">
        <v>89.72209543650791</v>
      </c>
      <c r="O259" t="n">
        <v>1.434149644981472</v>
      </c>
      <c r="P259" t="b">
        <v>1</v>
      </c>
      <c r="Q259" t="n">
        <v>0</v>
      </c>
      <c r="R259" t="b">
        <v>0</v>
      </c>
      <c r="S259" t="n">
        <v>1.434149644981472</v>
      </c>
      <c r="T259" t="n">
        <v>121.953785590864</v>
      </c>
      <c r="U259" t="n">
        <v>450.2533764014698</v>
      </c>
      <c r="V259" t="n">
        <v>112.2976235758871</v>
      </c>
      <c r="W259" t="n">
        <v>2</v>
      </c>
      <c r="X259" t="n">
        <v>1115.727866722842</v>
      </c>
      <c r="Y259" t="b">
        <v>0</v>
      </c>
      <c r="Z259" t="n">
        <v>1115.727866722842</v>
      </c>
      <c r="AA259" t="b">
        <v>0</v>
      </c>
      <c r="AB259" t="n">
        <v>30.41647442467148</v>
      </c>
      <c r="AC259" t="n">
        <v>1.434149644981472</v>
      </c>
      <c r="AD259" t="b">
        <v>0</v>
      </c>
      <c r="AE259" t="n">
        <v>0</v>
      </c>
      <c r="AF259" t="n">
        <v>0</v>
      </c>
      <c r="AG259" t="n">
        <v>0.7845672363514833</v>
      </c>
      <c r="AH259" t="n">
        <v>27.14160059657014</v>
      </c>
      <c r="AI259" t="n">
        <v>15.64506614173313</v>
      </c>
      <c r="AJ259" t="n">
        <v>1.827949955762591</v>
      </c>
      <c r="AK259" t="n">
        <v>3.370459836377405</v>
      </c>
      <c r="AL259" t="n">
        <v>1.827949955762591</v>
      </c>
      <c r="AM259" t="n">
        <v>1</v>
      </c>
      <c r="AN259" t="n">
        <v>0</v>
      </c>
      <c r="AO259" t="n">
        <v>2.922469802946813</v>
      </c>
      <c r="AP259" t="n">
        <v>0</v>
      </c>
      <c r="AQ259" t="n">
        <v>0.9220857078437309</v>
      </c>
      <c r="AR259" t="n">
        <v>1</v>
      </c>
      <c r="AS259" t="n">
        <v>3</v>
      </c>
      <c r="AT259" t="n">
        <v>0</v>
      </c>
      <c r="AU259" t="n">
        <v>0</v>
      </c>
      <c r="AV259" t="n">
        <v>1.091609222613483</v>
      </c>
      <c r="AW259" t="n">
        <v>0.3473881052127346</v>
      </c>
    </row>
    <row r="260" spans="1:49">
      <c r="A260" t="n">
        <v>-21.587</v>
      </c>
      <c r="B260" t="n">
        <v>-14.012</v>
      </c>
      <c r="C260" t="n">
        <v>41.6</v>
      </c>
      <c r="D260" t="n">
        <v>47</v>
      </c>
      <c r="E260" t="n">
        <v>750</v>
      </c>
      <c r="F260" t="n">
        <v>257</v>
      </c>
      <c r="G260" t="n">
        <v>17.98</v>
      </c>
      <c r="H260" t="n">
        <v>0.1623391256992486</v>
      </c>
      <c r="I260" t="n">
        <v>0.4510716417910448</v>
      </c>
      <c r="J260" t="n">
        <v>0</v>
      </c>
      <c r="K260" t="n">
        <v>0</v>
      </c>
      <c r="L260" t="n">
        <v>-0.03333333333333338</v>
      </c>
      <c r="M260" t="n">
        <v>0</v>
      </c>
      <c r="N260" t="n">
        <v>89.72229424603172</v>
      </c>
      <c r="O260" t="n">
        <v>3.430999635270189</v>
      </c>
      <c r="P260" t="b">
        <v>1</v>
      </c>
      <c r="Q260" t="n">
        <v>0</v>
      </c>
      <c r="R260" t="b">
        <v>0</v>
      </c>
      <c r="S260" t="n">
        <v>3.430999635270189</v>
      </c>
      <c r="T260" t="n">
        <v>127.3361826320403</v>
      </c>
      <c r="U260" t="n">
        <v>470.125186277493</v>
      </c>
      <c r="V260" t="n">
        <v>257.3002615969771</v>
      </c>
      <c r="W260" t="n">
        <v>2</v>
      </c>
      <c r="X260" t="n">
        <v>1164.970211595628</v>
      </c>
      <c r="Y260" t="b">
        <v>0</v>
      </c>
      <c r="Z260" t="n">
        <v>1164.970211595628</v>
      </c>
      <c r="AA260" t="b">
        <v>0</v>
      </c>
      <c r="AB260" t="n">
        <v>69.69129512377495</v>
      </c>
      <c r="AC260" t="n">
        <v>3.430999635270189</v>
      </c>
      <c r="AD260" t="b">
        <v>0</v>
      </c>
      <c r="AE260" t="n">
        <v>0</v>
      </c>
      <c r="AF260" t="n">
        <v>0</v>
      </c>
      <c r="AG260" t="n">
        <v>0.8744982862201913</v>
      </c>
      <c r="AH260" t="n">
        <v>27.15013564186498</v>
      </c>
      <c r="AI260" t="n">
        <v>32.16016517675246</v>
      </c>
      <c r="AJ260" t="n">
        <v>3.923392063007762</v>
      </c>
      <c r="AK260" t="n">
        <v>4.03615584512416</v>
      </c>
      <c r="AL260" t="n">
        <v>3.923392063007762</v>
      </c>
      <c r="AM260" t="n">
        <v>1</v>
      </c>
      <c r="AN260" t="n">
        <v>0</v>
      </c>
      <c r="AO260" t="n">
        <v>4.431215912798932</v>
      </c>
      <c r="AP260" t="n">
        <v>0</v>
      </c>
      <c r="AQ260" t="n">
        <v>0.1749231904008356</v>
      </c>
      <c r="AR260" t="n">
        <v>1</v>
      </c>
      <c r="AS260" t="n">
        <v>0</v>
      </c>
      <c r="AT260" t="n">
        <v>0</v>
      </c>
      <c r="AU260" t="n">
        <v>0</v>
      </c>
      <c r="AV260" t="n">
        <v>0.2251248680231208</v>
      </c>
      <c r="AW260" t="n">
        <v>0.07164258025558105</v>
      </c>
    </row>
    <row r="261" spans="1:49">
      <c r="A261" t="n">
        <v>-58.128</v>
      </c>
      <c r="B261" t="n">
        <v>25.342</v>
      </c>
      <c r="C261" t="n">
        <v>40</v>
      </c>
      <c r="D261" t="n">
        <v>47</v>
      </c>
      <c r="E261" t="n">
        <v>750</v>
      </c>
      <c r="F261" t="n">
        <v>258</v>
      </c>
      <c r="G261" t="n">
        <v>17.66</v>
      </c>
      <c r="H261" t="n">
        <v>-0.2874401436633427</v>
      </c>
      <c r="I261" t="n">
        <v>1.214614925373134</v>
      </c>
      <c r="J261" t="n">
        <v>0</v>
      </c>
      <c r="K261" t="n">
        <v>0</v>
      </c>
      <c r="L261" t="n">
        <v>-0.02916666666666673</v>
      </c>
      <c r="M261" t="n">
        <v>0</v>
      </c>
      <c r="N261" t="n">
        <v>89.72454226190474</v>
      </c>
      <c r="O261" t="n">
        <v>-2.018451458636839</v>
      </c>
      <c r="P261" t="b">
        <v>1</v>
      </c>
      <c r="Q261" t="n">
        <v>0</v>
      </c>
      <c r="R261" t="b">
        <v>0</v>
      </c>
      <c r="S261" t="n">
        <v>-2.018451458636839</v>
      </c>
      <c r="T261" t="n">
        <v>125.0699101936503</v>
      </c>
      <c r="U261" t="n">
        <v>461.7581084349569</v>
      </c>
      <c r="V261" t="n">
        <v>-154.1121408989748</v>
      </c>
      <c r="W261" t="n">
        <v>2</v>
      </c>
      <c r="X261" t="n">
        <v>1144.236592701823</v>
      </c>
      <c r="Y261" t="b">
        <v>0</v>
      </c>
      <c r="Z261" t="n">
        <v>1144.236592701823</v>
      </c>
      <c r="AA261" t="b">
        <v>0</v>
      </c>
      <c r="AB261" t="n">
        <v>-41.74218334208418</v>
      </c>
      <c r="AC261" t="n">
        <v>-2.018451458636839</v>
      </c>
      <c r="AD261" t="b">
        <v>0</v>
      </c>
      <c r="AE261" t="n">
        <v>0</v>
      </c>
      <c r="AF261" t="n">
        <v>0</v>
      </c>
      <c r="AG261" t="n">
        <v>0.9065960605464695</v>
      </c>
      <c r="AH261" t="n">
        <v>27.16203079222107</v>
      </c>
      <c r="AI261" t="n">
        <v>-15.27171064428651</v>
      </c>
      <c r="AJ261" t="n">
        <v>-1.829920140804433</v>
      </c>
      <c r="AK261" t="n">
        <v>26.47047269779767</v>
      </c>
      <c r="AL261" t="n">
        <v>-1.829920140804433</v>
      </c>
      <c r="AM261" t="n">
        <v>1</v>
      </c>
      <c r="AN261" t="n">
        <v>0</v>
      </c>
      <c r="AO261" t="n">
        <v>-0.5415880983679867</v>
      </c>
      <c r="AP261" t="n">
        <v>0</v>
      </c>
      <c r="AQ261" t="n">
        <v>0.1749231904008356</v>
      </c>
      <c r="AR261" t="n">
        <v>1</v>
      </c>
      <c r="AS261" t="n">
        <v>0</v>
      </c>
      <c r="AT261" t="n">
        <v>0</v>
      </c>
      <c r="AU261" t="n">
        <v>0</v>
      </c>
      <c r="AV261" t="n">
        <v>0.2251248680231208</v>
      </c>
      <c r="AW261" t="n">
        <v>0.07164258025558105</v>
      </c>
    </row>
    <row r="262" spans="1:49">
      <c r="A262" t="n">
        <v>-41.923</v>
      </c>
      <c r="B262" t="n">
        <v>9.755000000000001</v>
      </c>
      <c r="C262" t="n">
        <v>33.7</v>
      </c>
      <c r="D262" t="n">
        <v>47</v>
      </c>
      <c r="E262" t="n">
        <v>1060</v>
      </c>
      <c r="F262" t="n">
        <v>259</v>
      </c>
      <c r="G262" t="n">
        <v>16.14</v>
      </c>
      <c r="H262" t="n">
        <v>-0.5459118843792119</v>
      </c>
      <c r="I262" t="n">
        <v>0.8760029850746269</v>
      </c>
      <c r="J262" t="n">
        <v>0</v>
      </c>
      <c r="K262" t="n">
        <v>0</v>
      </c>
      <c r="L262" t="n">
        <v>0.1583333333333333</v>
      </c>
      <c r="M262" t="n">
        <v>0</v>
      </c>
      <c r="N262" t="n">
        <v>89.73150595238093</v>
      </c>
      <c r="O262" t="n">
        <v>-4.695357005860646</v>
      </c>
      <c r="P262" t="b">
        <v>1</v>
      </c>
      <c r="Q262" t="n">
        <v>0</v>
      </c>
      <c r="R262" t="b">
        <v>0</v>
      </c>
      <c r="S262" t="n">
        <v>-4.695357005860646</v>
      </c>
      <c r="T262" t="n">
        <v>114.3051161112976</v>
      </c>
      <c r="U262" t="n">
        <v>422.0144886829108</v>
      </c>
      <c r="V262" t="n">
        <v>-392.260278010438</v>
      </c>
      <c r="W262" t="n">
        <v>2</v>
      </c>
      <c r="X262" t="n">
        <v>1045.751902956253</v>
      </c>
      <c r="Y262" t="b">
        <v>0</v>
      </c>
      <c r="Z262" t="n">
        <v>1045.751902956253</v>
      </c>
      <c r="AA262" t="b">
        <v>0</v>
      </c>
      <c r="AB262" t="n">
        <v>-106.2460124621988</v>
      </c>
      <c r="AC262" t="n">
        <v>-4.695357005860646</v>
      </c>
      <c r="AD262" t="b">
        <v>0</v>
      </c>
      <c r="AE262" t="n">
        <v>0</v>
      </c>
      <c r="AF262" t="n">
        <v>0</v>
      </c>
      <c r="AG262" t="n">
        <v>0.9403769334915565</v>
      </c>
      <c r="AH262" t="n">
        <v>27.16723893774928</v>
      </c>
      <c r="AI262" t="n">
        <v>-40.31932986073776</v>
      </c>
      <c r="AJ262" t="n">
        <v>-4.41540542281933</v>
      </c>
      <c r="AK262" t="n">
        <v>65.92668260146101</v>
      </c>
      <c r="AL262" t="n">
        <v>-4.41540542281933</v>
      </c>
      <c r="AM262" t="n">
        <v>1</v>
      </c>
      <c r="AN262" t="n">
        <v>0</v>
      </c>
      <c r="AO262" t="n">
        <v>-3.34144474682039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 spans="1:49">
      <c r="A263" t="n">
        <v>-21.152</v>
      </c>
      <c r="B263" t="n">
        <v>-13.264</v>
      </c>
      <c r="C263" t="n">
        <v>29.4</v>
      </c>
      <c r="D263" t="n">
        <v>47</v>
      </c>
      <c r="E263" t="n">
        <v>1258</v>
      </c>
      <c r="F263" t="n">
        <v>260</v>
      </c>
      <c r="G263" t="n">
        <v>14.34</v>
      </c>
      <c r="H263" t="n">
        <v>-0.2955789854864772</v>
      </c>
      <c r="I263" t="n">
        <v>0.4419820895522388</v>
      </c>
      <c r="J263" t="n">
        <v>0</v>
      </c>
      <c r="K263" t="n">
        <v>0</v>
      </c>
      <c r="L263" t="n">
        <v>0.1583333333333333</v>
      </c>
      <c r="M263" t="n">
        <v>0</v>
      </c>
      <c r="N263" t="n">
        <v>89.7308097222222</v>
      </c>
      <c r="O263" t="n">
        <v>-1.762573734783675</v>
      </c>
      <c r="P263" t="b">
        <v>1</v>
      </c>
      <c r="Q263" t="n">
        <v>0</v>
      </c>
      <c r="R263" t="b">
        <v>0</v>
      </c>
      <c r="S263" t="n">
        <v>-1.762573734783675</v>
      </c>
      <c r="T263" t="n">
        <v>101.5573336453536</v>
      </c>
      <c r="U263" t="n">
        <v>374.9496758186456</v>
      </c>
      <c r="V263" t="n">
        <v>-165.7323872450442</v>
      </c>
      <c r="W263" t="n">
        <v>1</v>
      </c>
      <c r="X263" t="n">
        <v>1756.639231210355</v>
      </c>
      <c r="Y263" t="b">
        <v>1</v>
      </c>
      <c r="Z263" t="n">
        <v>1756.639231210355</v>
      </c>
      <c r="AA263" t="b">
        <v>0</v>
      </c>
      <c r="AB263" t="n">
        <v>-44.88959567850602</v>
      </c>
      <c r="AC263" t="n">
        <v>-1.762573734783675</v>
      </c>
      <c r="AD263" t="b">
        <v>0</v>
      </c>
      <c r="AE263" t="n">
        <v>0</v>
      </c>
      <c r="AF263" t="n">
        <v>-498.6392312103546</v>
      </c>
      <c r="AG263" t="n">
        <v>0.9118656337099091</v>
      </c>
      <c r="AH263" t="n">
        <v>27.1749725525253</v>
      </c>
      <c r="AI263" t="n">
        <v>-8.73709276635272</v>
      </c>
      <c r="AJ263" t="n">
        <v>-1.607230415628957</v>
      </c>
      <c r="AK263" t="n">
        <v>36.15250291215331</v>
      </c>
      <c r="AL263" t="n">
        <v>-1.151002338407361</v>
      </c>
      <c r="AM263" t="n">
        <v>1</v>
      </c>
      <c r="AN263" t="n">
        <v>0</v>
      </c>
      <c r="AO263" t="n">
        <v>-0.620865776326164</v>
      </c>
      <c r="AP263" t="n">
        <v>0</v>
      </c>
      <c r="AQ263" t="n">
        <v>0.4402251144450789</v>
      </c>
      <c r="AR263" t="n">
        <v>1</v>
      </c>
      <c r="AS263" t="n">
        <v>3</v>
      </c>
      <c r="AT263" t="n">
        <v>0</v>
      </c>
      <c r="AU263" t="n">
        <v>0</v>
      </c>
      <c r="AV263" t="n">
        <v>0.6456141887854112</v>
      </c>
      <c r="AW263" t="n">
        <v>0.2054569392549309</v>
      </c>
    </row>
    <row r="264" spans="1:49">
      <c r="A264" t="n">
        <v>-24.325</v>
      </c>
      <c r="B264" t="n">
        <v>-10.017</v>
      </c>
      <c r="C264" t="n">
        <v>42.4</v>
      </c>
      <c r="D264" t="n">
        <v>47</v>
      </c>
      <c r="E264" t="n">
        <v>1399</v>
      </c>
      <c r="F264" t="n">
        <v>261</v>
      </c>
      <c r="G264" t="n">
        <v>14.44</v>
      </c>
      <c r="H264" t="n">
        <v>0.3115611596584542</v>
      </c>
      <c r="I264" t="n">
        <v>0.5082835820895523</v>
      </c>
      <c r="J264" t="n">
        <v>0</v>
      </c>
      <c r="K264" t="n">
        <v>0</v>
      </c>
      <c r="L264" t="n">
        <v>0.1583333333333333</v>
      </c>
      <c r="M264" t="n">
        <v>0</v>
      </c>
      <c r="N264" t="n">
        <v>89.72619047619045</v>
      </c>
      <c r="O264" t="n">
        <v>4.167622749765909</v>
      </c>
      <c r="P264" t="b">
        <v>1</v>
      </c>
      <c r="Q264" t="n">
        <v>0</v>
      </c>
      <c r="R264" t="b">
        <v>0</v>
      </c>
      <c r="S264" t="n">
        <v>4.167622749765909</v>
      </c>
      <c r="T264" t="n">
        <v>102.2655437823505</v>
      </c>
      <c r="U264" t="n">
        <v>377.5643876444381</v>
      </c>
      <c r="V264" t="n">
        <v>389.1620209711084</v>
      </c>
      <c r="W264" t="n">
        <v>1</v>
      </c>
      <c r="X264" t="n">
        <v>1768.889156114192</v>
      </c>
      <c r="Y264" t="b">
        <v>0</v>
      </c>
      <c r="Z264" t="n">
        <v>1768.889156114192</v>
      </c>
      <c r="AA264" t="b">
        <v>0</v>
      </c>
      <c r="AB264" t="n">
        <v>105.4068312489459</v>
      </c>
      <c r="AC264" t="n">
        <v>4.167622749765909</v>
      </c>
      <c r="AD264" t="b">
        <v>0</v>
      </c>
      <c r="AE264" t="n">
        <v>0</v>
      </c>
      <c r="AF264" t="n">
        <v>0</v>
      </c>
      <c r="AG264" t="n">
        <v>0.8406576148424419</v>
      </c>
      <c r="AH264" t="n">
        <v>27.17926388524547</v>
      </c>
      <c r="AI264" t="n">
        <v>26.76332150436359</v>
      </c>
      <c r="AJ264" t="n">
        <v>4.957574494280903</v>
      </c>
      <c r="AK264" t="n">
        <v>4.264531483243861</v>
      </c>
      <c r="AL264" t="n">
        <v>4.957574494280903</v>
      </c>
      <c r="AM264" t="n">
        <v>1</v>
      </c>
      <c r="AN264" t="n">
        <v>0</v>
      </c>
      <c r="AO264" t="n">
        <v>5.543917676260982</v>
      </c>
      <c r="AP264" t="n">
        <v>0</v>
      </c>
      <c r="AQ264" t="n">
        <v>1.498943537067243</v>
      </c>
      <c r="AR264" t="n">
        <v>1</v>
      </c>
      <c r="AS264" t="n">
        <v>3</v>
      </c>
      <c r="AT264" t="n">
        <v>0</v>
      </c>
      <c r="AU264" t="n">
        <v>0</v>
      </c>
      <c r="AV264" t="n">
        <v>1.729911327957639</v>
      </c>
      <c r="AW264" t="n">
        <v>0.5505180846369915</v>
      </c>
    </row>
    <row r="265" spans="1:49">
      <c r="A265" t="n">
        <v>-27.964</v>
      </c>
      <c r="B265" t="n">
        <v>-7.658</v>
      </c>
      <c r="C265" t="n">
        <v>2.4</v>
      </c>
      <c r="D265" t="n">
        <v>47</v>
      </c>
      <c r="E265" t="n">
        <v>1577</v>
      </c>
      <c r="F265" t="n">
        <v>262</v>
      </c>
      <c r="G265" t="n">
        <v>16.42</v>
      </c>
      <c r="H265" t="n">
        <v>0.7826676801859946</v>
      </c>
      <c r="I265" t="n">
        <v>0.5843223880597015</v>
      </c>
      <c r="J265" t="n">
        <v>0</v>
      </c>
      <c r="K265" t="n">
        <v>0</v>
      </c>
      <c r="L265" t="n">
        <v>0.1208333333333332</v>
      </c>
      <c r="M265" t="n">
        <v>0</v>
      </c>
      <c r="N265" t="n">
        <v>89.72268353174601</v>
      </c>
      <c r="O265" t="n">
        <v>10.01108808112309</v>
      </c>
      <c r="P265" t="b">
        <v>1</v>
      </c>
      <c r="Q265" t="n">
        <v>0</v>
      </c>
      <c r="R265" t="b">
        <v>0</v>
      </c>
      <c r="S265" t="n">
        <v>10.01108808112309</v>
      </c>
      <c r="T265" t="n">
        <v>116.2881044948889</v>
      </c>
      <c r="U265" t="n">
        <v>429.3356817951299</v>
      </c>
      <c r="V265" t="n">
        <v>822.0862283858758</v>
      </c>
      <c r="W265" t="n">
        <v>1</v>
      </c>
      <c r="X265" t="n">
        <v>2011.437669210183</v>
      </c>
      <c r="Y265" t="b">
        <v>0</v>
      </c>
      <c r="Z265" t="n">
        <v>2011.437669210183</v>
      </c>
      <c r="AA265" t="b">
        <v>0</v>
      </c>
      <c r="AB265" t="n">
        <v>222.6669090969328</v>
      </c>
      <c r="AC265" t="n">
        <v>10.01108808112309</v>
      </c>
      <c r="AD265" t="b">
        <v>0</v>
      </c>
      <c r="AE265" t="n">
        <v>0</v>
      </c>
      <c r="AF265" t="n">
        <v>0</v>
      </c>
      <c r="AG265" t="n">
        <v>0.8973182846474471</v>
      </c>
      <c r="AH265" t="n">
        <v>27.19760895305902</v>
      </c>
      <c r="AI265" t="n">
        <v>52.96629169260954</v>
      </c>
      <c r="AJ265" t="n">
        <v>11.15667456286863</v>
      </c>
      <c r="AK265" t="n">
        <v>5.43866968686082</v>
      </c>
      <c r="AL265" t="n">
        <v>11.15667456286863</v>
      </c>
      <c r="AM265" t="n">
        <v>1</v>
      </c>
      <c r="AN265" t="n">
        <v>0</v>
      </c>
      <c r="AO265" t="n">
        <v>11.84207531511476</v>
      </c>
      <c r="AP265" t="n">
        <v>0</v>
      </c>
      <c r="AQ265" t="n">
        <v>2.603336962388565</v>
      </c>
      <c r="AR265" t="n">
        <v>1</v>
      </c>
      <c r="AS265" t="n">
        <v>3</v>
      </c>
      <c r="AT265" t="n">
        <v>0</v>
      </c>
      <c r="AU265" t="n">
        <v>0</v>
      </c>
      <c r="AV265" t="n">
        <v>2.864622229706682</v>
      </c>
      <c r="AW265" t="n">
        <v>0.9116226465598862</v>
      </c>
    </row>
    <row r="266" spans="1:49">
      <c r="A266" t="n">
        <v>-29.233</v>
      </c>
      <c r="B266" t="n">
        <v>-8.81</v>
      </c>
      <c r="C266" t="n">
        <v>67.5</v>
      </c>
      <c r="D266" t="n">
        <v>48</v>
      </c>
      <c r="E266" t="n">
        <v>1762</v>
      </c>
      <c r="F266" t="n">
        <v>263</v>
      </c>
      <c r="G266" t="n">
        <v>19.66</v>
      </c>
      <c r="H266" t="n">
        <v>0.9077681195975704</v>
      </c>
      <c r="I266" t="n">
        <v>0.6108388059701493</v>
      </c>
      <c r="J266" t="n">
        <v>0</v>
      </c>
      <c r="K266" t="n">
        <v>0</v>
      </c>
      <c r="L266" t="n">
        <v>0.1208333333333332</v>
      </c>
      <c r="M266" t="n">
        <v>0</v>
      </c>
      <c r="N266" t="n">
        <v>89.71941607142855</v>
      </c>
      <c r="O266" t="n">
        <v>13.71653039756224</v>
      </c>
      <c r="P266" t="b">
        <v>1</v>
      </c>
      <c r="Q266" t="n">
        <v>0</v>
      </c>
      <c r="R266" t="b">
        <v>0</v>
      </c>
      <c r="S266" t="n">
        <v>13.71653039756224</v>
      </c>
      <c r="T266" t="n">
        <v>139.2341129335881</v>
      </c>
      <c r="U266" t="n">
        <v>514.0523449508071</v>
      </c>
      <c r="V266" t="n">
        <v>940.7408438262016</v>
      </c>
      <c r="W266" t="n">
        <v>1</v>
      </c>
      <c r="X266" t="n">
        <v>2408.335236094531</v>
      </c>
      <c r="Y266" t="b">
        <v>0</v>
      </c>
      <c r="Z266" t="n">
        <v>2408.335236094531</v>
      </c>
      <c r="AA266" t="b">
        <v>0</v>
      </c>
      <c r="AB266" t="n">
        <v>254.8052123039549</v>
      </c>
      <c r="AC266" t="n">
        <v>13.71653039756224</v>
      </c>
      <c r="AD266" t="b">
        <v>0</v>
      </c>
      <c r="AE266" t="n">
        <v>0</v>
      </c>
      <c r="AF266" t="n">
        <v>0</v>
      </c>
      <c r="AG266" t="n">
        <v>0.900535792072529</v>
      </c>
      <c r="AH266" t="n">
        <v>27.22600605401071</v>
      </c>
      <c r="AI266" t="n">
        <v>60.39454779178918</v>
      </c>
      <c r="AJ266" t="n">
        <v>15.23152163224348</v>
      </c>
      <c r="AK266" t="n">
        <v>6.007095859248103</v>
      </c>
      <c r="AL266" t="n">
        <v>15.23152163224348</v>
      </c>
      <c r="AM266" t="n">
        <v>1</v>
      </c>
      <c r="AN266" t="n">
        <v>0</v>
      </c>
      <c r="AO266" t="n">
        <v>15.92189514753301</v>
      </c>
      <c r="AP266" t="n">
        <v>0</v>
      </c>
      <c r="AQ266" t="n">
        <v>3.35979089826356</v>
      </c>
      <c r="AR266" t="n">
        <v>1</v>
      </c>
      <c r="AS266" t="n">
        <v>3</v>
      </c>
      <c r="AT266" t="n">
        <v>0</v>
      </c>
      <c r="AU266" t="n">
        <v>0</v>
      </c>
      <c r="AV266" t="n">
        <v>3.645726765839057</v>
      </c>
      <c r="AW266" t="n">
        <v>1.160197337171653</v>
      </c>
    </row>
    <row r="267" spans="1:49">
      <c r="A267" t="n">
        <v>0</v>
      </c>
      <c r="B267" t="n">
        <v>-41.456</v>
      </c>
      <c r="C267" t="n">
        <v>22.7</v>
      </c>
      <c r="D267" t="n">
        <v>48</v>
      </c>
      <c r="E267" t="n">
        <v>1899</v>
      </c>
      <c r="F267" t="n">
        <v>264</v>
      </c>
      <c r="G267" t="n">
        <v>22.62</v>
      </c>
      <c r="H267" t="n">
        <v>0.7529265080903889</v>
      </c>
      <c r="I267" t="n">
        <v>-0</v>
      </c>
      <c r="J267" t="n">
        <v>0</v>
      </c>
      <c r="K267" t="n">
        <v>0</v>
      </c>
      <c r="L267" t="n">
        <v>0.1249999999999999</v>
      </c>
      <c r="M267" t="n">
        <v>0</v>
      </c>
      <c r="N267" t="n">
        <v>89.70944265873014</v>
      </c>
      <c r="O267" t="n">
        <v>13.48079698105901</v>
      </c>
      <c r="P267" t="b">
        <v>1</v>
      </c>
      <c r="Q267" t="n">
        <v>0</v>
      </c>
      <c r="R267" t="b">
        <v>0</v>
      </c>
      <c r="S267" t="n">
        <v>13.48079698105901</v>
      </c>
      <c r="T267" t="n">
        <v>160.1971329886959</v>
      </c>
      <c r="U267" t="n">
        <v>591.4478149942654</v>
      </c>
      <c r="V267" t="n">
        <v>803.5857207901109</v>
      </c>
      <c r="W267" t="n">
        <v>2</v>
      </c>
      <c r="X267" t="n">
        <v>1465.60768555579</v>
      </c>
      <c r="Y267" t="b">
        <v>1</v>
      </c>
      <c r="Z267" t="n">
        <v>1465.60768555579</v>
      </c>
      <c r="AA267" t="b">
        <v>0</v>
      </c>
      <c r="AB267" t="n">
        <v>217.6559373754363</v>
      </c>
      <c r="AC267" t="n">
        <v>13.48079698105901</v>
      </c>
      <c r="AD267" t="b">
        <v>0</v>
      </c>
      <c r="AE267" t="n">
        <v>0</v>
      </c>
      <c r="AF267" t="n">
        <v>433.3923144442101</v>
      </c>
      <c r="AG267" t="n">
        <v>0.9298488351031219</v>
      </c>
      <c r="AH267" t="n">
        <v>27.26369471487018</v>
      </c>
      <c r="AI267" t="n">
        <v>94.46194101821537</v>
      </c>
      <c r="AJ267" t="n">
        <v>14.49783714528606</v>
      </c>
      <c r="AK267" t="n">
        <v>6.626615200848022</v>
      </c>
      <c r="AL267" t="n">
        <v>18.78496749862343</v>
      </c>
      <c r="AM267" t="n">
        <v>0</v>
      </c>
      <c r="AN267" t="n">
        <v>0</v>
      </c>
      <c r="AO267" t="n">
        <v>18.89631869976836</v>
      </c>
      <c r="AP267" t="n">
        <v>0</v>
      </c>
      <c r="AQ267" t="n">
        <v>3.919178536555759</v>
      </c>
      <c r="AR267" t="n">
        <v>1</v>
      </c>
      <c r="AS267" t="n">
        <v>3</v>
      </c>
      <c r="AT267" t="n">
        <v>0</v>
      </c>
      <c r="AU267" t="n">
        <v>0</v>
      </c>
      <c r="AV267" t="n">
        <v>4.228841894019753</v>
      </c>
      <c r="AW267" t="n">
        <v>1.345764896792114</v>
      </c>
    </row>
    <row r="268" spans="1:49">
      <c r="A268" t="n">
        <v>0</v>
      </c>
      <c r="B268" t="n">
        <v>-31.048</v>
      </c>
      <c r="C268" t="n">
        <v>64.3</v>
      </c>
      <c r="D268" t="n">
        <v>48</v>
      </c>
      <c r="E268" t="n">
        <v>1381</v>
      </c>
      <c r="F268" t="n">
        <v>265</v>
      </c>
      <c r="G268" t="n">
        <v>25.44</v>
      </c>
      <c r="H268" t="n">
        <v>0.8971925147075384</v>
      </c>
      <c r="I268" t="n">
        <v>-0</v>
      </c>
      <c r="J268" t="n">
        <v>0</v>
      </c>
      <c r="K268" t="n">
        <v>0</v>
      </c>
      <c r="L268" t="n">
        <v>0.1249999999999999</v>
      </c>
      <c r="M268" t="n">
        <v>0</v>
      </c>
      <c r="N268" t="n">
        <v>89.69505694444443</v>
      </c>
      <c r="O268" t="n">
        <v>17.7325034598708</v>
      </c>
      <c r="P268" t="b">
        <v>1</v>
      </c>
      <c r="Q268" t="n">
        <v>0</v>
      </c>
      <c r="R268" t="b">
        <v>0</v>
      </c>
      <c r="S268" t="n">
        <v>17.7325034598708</v>
      </c>
      <c r="T268" t="n">
        <v>180.1686588520082</v>
      </c>
      <c r="U268" t="n">
        <v>665.1826884816142</v>
      </c>
      <c r="V268" t="n">
        <v>939.8578854996402</v>
      </c>
      <c r="W268" t="n">
        <v>2</v>
      </c>
      <c r="X268" t="n">
        <v>1648.32270205744</v>
      </c>
      <c r="Y268" t="b">
        <v>0</v>
      </c>
      <c r="Z268" t="n">
        <v>1648.32270205744</v>
      </c>
      <c r="AA268" t="b">
        <v>0</v>
      </c>
      <c r="AB268" t="n">
        <v>254.5660578276382</v>
      </c>
      <c r="AC268" t="n">
        <v>17.7325034598708</v>
      </c>
      <c r="AD268" t="b">
        <v>0</v>
      </c>
      <c r="AE268" t="n">
        <v>0</v>
      </c>
      <c r="AF268" t="n">
        <v>0</v>
      </c>
      <c r="AG268" t="n">
        <v>0.933205684385243</v>
      </c>
      <c r="AH268" t="n">
        <v>27.28981933974847</v>
      </c>
      <c r="AI268" t="n">
        <v>110.0833962112182</v>
      </c>
      <c r="AJ268" t="n">
        <v>19.00170965155686</v>
      </c>
      <c r="AK268" t="n">
        <v>7.352945110476455</v>
      </c>
      <c r="AL268" t="n">
        <v>19.00170965155686</v>
      </c>
      <c r="AM268" t="n">
        <v>0</v>
      </c>
      <c r="AN268" t="n">
        <v>0</v>
      </c>
      <c r="AO268" t="n">
        <v>19.09675487187541</v>
      </c>
      <c r="AP268" t="n">
        <v>0</v>
      </c>
      <c r="AQ268" t="n">
        <v>3.78322438017048</v>
      </c>
      <c r="AR268" t="n">
        <v>1</v>
      </c>
      <c r="AS268" t="n">
        <v>3</v>
      </c>
      <c r="AT268" t="n">
        <v>0</v>
      </c>
      <c r="AU268" t="n">
        <v>0</v>
      </c>
      <c r="AV268" t="n">
        <v>4.003593641247003</v>
      </c>
      <c r="AW268" t="n">
        <v>1.274083051208339</v>
      </c>
    </row>
    <row r="269" spans="1:49">
      <c r="A269" t="n">
        <v>0</v>
      </c>
      <c r="B269" t="n">
        <v>-37.962</v>
      </c>
      <c r="C269" t="n">
        <v>80.8</v>
      </c>
      <c r="D269" t="n">
        <v>48</v>
      </c>
      <c r="E269" t="n">
        <v>1547</v>
      </c>
      <c r="F269" t="n">
        <v>266</v>
      </c>
      <c r="G269" t="n">
        <v>28.34</v>
      </c>
      <c r="H269" t="n">
        <v>0.424970099746123</v>
      </c>
      <c r="I269" t="n">
        <v>-0</v>
      </c>
      <c r="J269" t="n">
        <v>0</v>
      </c>
      <c r="K269" t="n">
        <v>0</v>
      </c>
      <c r="L269" t="n">
        <v>0.3124999999999999</v>
      </c>
      <c r="M269" t="n">
        <v>0</v>
      </c>
      <c r="N269" t="n">
        <v>89.68136448412697</v>
      </c>
      <c r="O269" t="n">
        <v>10.78783771928616</v>
      </c>
      <c r="P269" t="b">
        <v>1</v>
      </c>
      <c r="Q269" t="n">
        <v>0</v>
      </c>
      <c r="R269" t="b">
        <v>0</v>
      </c>
      <c r="S269" t="n">
        <v>10.78783771928616</v>
      </c>
      <c r="T269" t="n">
        <v>200.7067528249179</v>
      </c>
      <c r="U269" t="n">
        <v>741.0093314295967</v>
      </c>
      <c r="V269" t="n">
        <v>513.2675430592983</v>
      </c>
      <c r="W269" t="n">
        <v>2</v>
      </c>
      <c r="X269" t="n">
        <v>1836.221123282541</v>
      </c>
      <c r="Y269" t="b">
        <v>0</v>
      </c>
      <c r="Z269" t="n">
        <v>1836.221123282541</v>
      </c>
      <c r="AA269" t="b">
        <v>0</v>
      </c>
      <c r="AB269" t="n">
        <v>139.0215447072856</v>
      </c>
      <c r="AC269" t="n">
        <v>10.78783771928616</v>
      </c>
      <c r="AD269" t="b">
        <v>0</v>
      </c>
      <c r="AE269" t="n">
        <v>0</v>
      </c>
      <c r="AF269" t="n">
        <v>0</v>
      </c>
      <c r="AG269" t="n">
        <v>0.9085942029009952</v>
      </c>
      <c r="AH269" t="n">
        <v>27.32253902861852</v>
      </c>
      <c r="AI269" t="n">
        <v>61.74628685136454</v>
      </c>
      <c r="AJ269" t="n">
        <v>11.87310868244848</v>
      </c>
      <c r="AK269" t="n">
        <v>5.643968567552783</v>
      </c>
      <c r="AL269" t="n">
        <v>11.87310868244848</v>
      </c>
      <c r="AM269" t="n">
        <v>0</v>
      </c>
      <c r="AN269" t="n">
        <v>0</v>
      </c>
      <c r="AO269" t="n">
        <v>11.90287858459322</v>
      </c>
      <c r="AP269" t="n">
        <v>0</v>
      </c>
      <c r="AQ269" t="n">
        <v>2.606003525724378</v>
      </c>
      <c r="AR269" t="n">
        <v>1</v>
      </c>
      <c r="AS269" t="n">
        <v>3</v>
      </c>
      <c r="AT269" t="n">
        <v>0</v>
      </c>
      <c r="AU269" t="n">
        <v>0</v>
      </c>
      <c r="AV269" t="n">
        <v>2.855843615361292</v>
      </c>
      <c r="AW269" t="n">
        <v>0.9088289854761724</v>
      </c>
    </row>
    <row r="270" spans="1:49">
      <c r="A270" t="n">
        <v>-30.926</v>
      </c>
      <c r="B270" t="n">
        <v>7.546</v>
      </c>
      <c r="C270" t="n">
        <v>28.2</v>
      </c>
      <c r="D270" t="n">
        <v>48</v>
      </c>
      <c r="E270" t="n">
        <v>1184</v>
      </c>
      <c r="F270" t="n">
        <v>267</v>
      </c>
      <c r="G270" t="n">
        <v>29.32</v>
      </c>
      <c r="H270" t="n">
        <v>0.6362604196412995</v>
      </c>
      <c r="I270" t="n">
        <v>0.6462149253731343</v>
      </c>
      <c r="J270" t="n">
        <v>0</v>
      </c>
      <c r="K270" t="n">
        <v>0</v>
      </c>
      <c r="L270" t="n">
        <v>0.1249999999999999</v>
      </c>
      <c r="M270" t="n">
        <v>0</v>
      </c>
      <c r="N270" t="n">
        <v>89.67532956349206</v>
      </c>
      <c r="O270" t="n">
        <v>15.39673742338524</v>
      </c>
      <c r="P270" t="b">
        <v>1</v>
      </c>
      <c r="Q270" t="n">
        <v>0</v>
      </c>
      <c r="R270" t="b">
        <v>0</v>
      </c>
      <c r="S270" t="n">
        <v>15.39673742338524</v>
      </c>
      <c r="T270" t="n">
        <v>207.6472121674874</v>
      </c>
      <c r="U270" t="n">
        <v>766.6335073223634</v>
      </c>
      <c r="V270" t="n">
        <v>708.0663909255466</v>
      </c>
      <c r="W270" t="n">
        <v>3</v>
      </c>
      <c r="X270" t="n">
        <v>1244.246182384196</v>
      </c>
      <c r="Y270" t="b">
        <v>1</v>
      </c>
      <c r="Z270" t="n">
        <v>1244.246182384196</v>
      </c>
      <c r="AA270" t="b">
        <v>0</v>
      </c>
      <c r="AB270" t="n">
        <v>191.7839628725749</v>
      </c>
      <c r="AC270" t="n">
        <v>15.39673742338524</v>
      </c>
      <c r="AD270" t="b">
        <v>0</v>
      </c>
      <c r="AE270" t="n">
        <v>0</v>
      </c>
      <c r="AF270" t="n">
        <v>-60.24618238419566</v>
      </c>
      <c r="AG270" t="n">
        <v>0.939123954704468</v>
      </c>
      <c r="AH270" t="n">
        <v>27.349779069356</v>
      </c>
      <c r="AI270" t="n">
        <v>125.8261330971785</v>
      </c>
      <c r="AJ270" t="n">
        <v>16.39478723363033</v>
      </c>
      <c r="AK270" t="n">
        <v>7.65979737778548</v>
      </c>
      <c r="AL270" t="n">
        <v>15.60095450517886</v>
      </c>
      <c r="AM270" t="n">
        <v>1</v>
      </c>
      <c r="AN270" t="n">
        <v>0</v>
      </c>
      <c r="AO270" t="n">
        <v>16.30185433750648</v>
      </c>
      <c r="AP270" t="n">
        <v>0</v>
      </c>
      <c r="AQ270" t="n">
        <v>3.273560540522869</v>
      </c>
      <c r="AR270" t="n">
        <v>1</v>
      </c>
      <c r="AS270" t="n">
        <v>3</v>
      </c>
      <c r="AT270" t="n">
        <v>0</v>
      </c>
      <c r="AU270" t="n">
        <v>0</v>
      </c>
      <c r="AV270" t="n">
        <v>3.464805813236496</v>
      </c>
      <c r="AW270" t="n">
        <v>1.102621983633127</v>
      </c>
    </row>
    <row r="271" spans="1:49">
      <c r="A271" t="n">
        <v>0</v>
      </c>
      <c r="B271" t="n">
        <v>-44.623</v>
      </c>
      <c r="C271" t="n">
        <v>41.2</v>
      </c>
      <c r="D271" t="n">
        <v>48</v>
      </c>
      <c r="E271" t="n">
        <v>1280</v>
      </c>
      <c r="F271" t="n">
        <v>268</v>
      </c>
      <c r="G271" t="n">
        <v>33.38</v>
      </c>
      <c r="H271" t="n">
        <v>1.229988221688685</v>
      </c>
      <c r="I271" t="n">
        <v>-0</v>
      </c>
      <c r="J271" t="n">
        <v>0</v>
      </c>
      <c r="K271" t="n">
        <v>0</v>
      </c>
      <c r="L271" t="n">
        <v>0.08749999999999977</v>
      </c>
      <c r="M271" t="n">
        <v>0</v>
      </c>
      <c r="N271" t="n">
        <v>89.667973015873</v>
      </c>
      <c r="O271" t="n">
        <v>31.14692383995554</v>
      </c>
      <c r="P271" t="b">
        <v>1</v>
      </c>
      <c r="Q271" t="n">
        <v>0</v>
      </c>
      <c r="R271" t="b">
        <v>0</v>
      </c>
      <c r="S271" t="n">
        <v>31.14692383995554</v>
      </c>
      <c r="T271" t="n">
        <v>236.400543729561</v>
      </c>
      <c r="U271" t="n">
        <v>872.7908074495393</v>
      </c>
      <c r="V271" t="n">
        <v>1258.166367901423</v>
      </c>
      <c r="W271" t="n">
        <v>3</v>
      </c>
      <c r="X271" t="n">
        <v>1416.539480490602</v>
      </c>
      <c r="Y271" t="b">
        <v>0</v>
      </c>
      <c r="Z271" t="n">
        <v>1416.539480490602</v>
      </c>
      <c r="AA271" t="b">
        <v>0</v>
      </c>
      <c r="AB271" t="n">
        <v>340.7817897891179</v>
      </c>
      <c r="AC271" t="n">
        <v>31.14692383995554</v>
      </c>
      <c r="AD271" t="b">
        <v>0</v>
      </c>
      <c r="AE271" t="n">
        <v>0</v>
      </c>
      <c r="AF271" t="n">
        <v>0</v>
      </c>
      <c r="AG271" t="n">
        <v>0.9483946510548789</v>
      </c>
      <c r="AH271" t="n">
        <v>27.37567161452781</v>
      </c>
      <c r="AI271" t="n">
        <v>221.3954869791122</v>
      </c>
      <c r="AJ271" t="n">
        <v>32.84173292764935</v>
      </c>
      <c r="AK271" t="n">
        <v>11.42519136043211</v>
      </c>
      <c r="AL271" t="n">
        <v>32.84173292764935</v>
      </c>
      <c r="AM271" t="n">
        <v>0</v>
      </c>
      <c r="AN271" t="n">
        <v>0</v>
      </c>
      <c r="AO271" t="n">
        <v>32.86798650029755</v>
      </c>
      <c r="AP271" t="n">
        <v>0</v>
      </c>
      <c r="AQ271" t="n">
        <v>6.333406023222333</v>
      </c>
      <c r="AR271" t="n">
        <v>1</v>
      </c>
      <c r="AS271" t="n">
        <v>0</v>
      </c>
      <c r="AT271" t="n">
        <v>0</v>
      </c>
      <c r="AU271" t="n">
        <v>0</v>
      </c>
      <c r="AV271" t="n">
        <v>6.52844619299022</v>
      </c>
      <c r="AW271" t="n">
        <v>2.07757914277826</v>
      </c>
    </row>
    <row r="272" spans="1:49">
      <c r="A272" t="n">
        <v>-31.115</v>
      </c>
      <c r="B272" t="n">
        <v>8.4</v>
      </c>
      <c r="C272" t="n">
        <v>45.9</v>
      </c>
      <c r="D272" t="n">
        <v>48</v>
      </c>
      <c r="E272" t="n">
        <v>1369</v>
      </c>
      <c r="F272" t="n">
        <v>269</v>
      </c>
      <c r="G272" t="n">
        <v>36.54</v>
      </c>
      <c r="H272" t="n">
        <v>0.4604533602706331</v>
      </c>
      <c r="I272" t="n">
        <v>0.6501641791044775</v>
      </c>
      <c r="J272" t="n">
        <v>0</v>
      </c>
      <c r="K272" t="n">
        <v>0</v>
      </c>
      <c r="L272" t="n">
        <v>0.08749999999999977</v>
      </c>
      <c r="M272" t="n">
        <v>0</v>
      </c>
      <c r="N272" t="n">
        <v>89.6607859126984</v>
      </c>
      <c r="O272" t="n">
        <v>15.21236459255333</v>
      </c>
      <c r="P272" t="b">
        <v>1</v>
      </c>
      <c r="Q272" t="n">
        <v>0</v>
      </c>
      <c r="R272" t="b">
        <v>0</v>
      </c>
      <c r="S272" t="n">
        <v>15.21236459255333</v>
      </c>
      <c r="T272" t="n">
        <v>258.7799840586626</v>
      </c>
      <c r="U272" t="n">
        <v>955.4157011445824</v>
      </c>
      <c r="V272" t="n">
        <v>561.354780933632</v>
      </c>
      <c r="W272" t="n">
        <v>3</v>
      </c>
      <c r="X272" t="n">
        <v>1550.639682957657</v>
      </c>
      <c r="Y272" t="b">
        <v>0</v>
      </c>
      <c r="Z272" t="n">
        <v>1550.639682957657</v>
      </c>
      <c r="AA272" t="b">
        <v>0</v>
      </c>
      <c r="AB272" t="n">
        <v>152.0462570242774</v>
      </c>
      <c r="AC272" t="n">
        <v>15.21236459255333</v>
      </c>
      <c r="AD272" t="b">
        <v>0</v>
      </c>
      <c r="AE272" t="n">
        <v>0</v>
      </c>
      <c r="AF272" t="n">
        <v>0</v>
      </c>
      <c r="AG272" t="n">
        <v>0.931250984347447</v>
      </c>
      <c r="AH272" t="n">
        <v>27.42007432562638</v>
      </c>
      <c r="AI272" t="n">
        <v>100.5982599520543</v>
      </c>
      <c r="AJ272" t="n">
        <v>16.33540779901892</v>
      </c>
      <c r="AK272" t="n">
        <v>6.91603134806337</v>
      </c>
      <c r="AL272" t="n">
        <v>16.33540779901892</v>
      </c>
      <c r="AM272" t="n">
        <v>1</v>
      </c>
      <c r="AN272" t="n">
        <v>0</v>
      </c>
      <c r="AO272" t="n">
        <v>16.99893771223069</v>
      </c>
      <c r="AP272" t="n">
        <v>0</v>
      </c>
      <c r="AQ272" t="n">
        <v>3.416789591294239</v>
      </c>
      <c r="AR272" t="n">
        <v>1</v>
      </c>
      <c r="AS272" t="n">
        <v>3</v>
      </c>
      <c r="AT272" t="n">
        <v>0</v>
      </c>
      <c r="AU272" t="n">
        <v>0</v>
      </c>
      <c r="AV272" t="n">
        <v>3.636241318474548</v>
      </c>
      <c r="AW272" t="n">
        <v>1.157178737182947</v>
      </c>
    </row>
    <row r="273" spans="1:49">
      <c r="A273" t="n">
        <v>-33.577</v>
      </c>
      <c r="B273" t="n">
        <v>12.546</v>
      </c>
      <c r="C273" t="n">
        <v>27.1</v>
      </c>
      <c r="D273" t="n">
        <v>49</v>
      </c>
      <c r="E273" t="n">
        <v>1148</v>
      </c>
      <c r="F273" t="n">
        <v>270</v>
      </c>
      <c r="G273" t="n">
        <v>37.52</v>
      </c>
      <c r="H273" t="n">
        <v>0.3781983372287758</v>
      </c>
      <c r="I273" t="n">
        <v>0.7016089552238806</v>
      </c>
      <c r="J273" t="n">
        <v>0</v>
      </c>
      <c r="K273" t="n">
        <v>0</v>
      </c>
      <c r="L273" t="n">
        <v>0.08749999999999977</v>
      </c>
      <c r="M273" t="n">
        <v>0</v>
      </c>
      <c r="N273" t="n">
        <v>89.66494186507936</v>
      </c>
      <c r="O273" t="n">
        <v>13.58597057692462</v>
      </c>
      <c r="P273" t="b">
        <v>1</v>
      </c>
      <c r="Q273" t="n">
        <v>0</v>
      </c>
      <c r="R273" t="b">
        <v>0</v>
      </c>
      <c r="S273" t="n">
        <v>13.58597057692462</v>
      </c>
      <c r="T273" t="n">
        <v>265.7204434012322</v>
      </c>
      <c r="U273" t="n">
        <v>981.0398770373491</v>
      </c>
      <c r="V273" t="n">
        <v>488.2441891955481</v>
      </c>
      <c r="W273" t="n">
        <v>4</v>
      </c>
      <c r="X273" t="n">
        <v>1184.11513158408</v>
      </c>
      <c r="Y273" t="b">
        <v>1</v>
      </c>
      <c r="Z273" t="n">
        <v>1184.11513158408</v>
      </c>
      <c r="AA273" t="b">
        <v>0</v>
      </c>
      <c r="AB273" t="n">
        <v>132.2438215589242</v>
      </c>
      <c r="AC273" t="n">
        <v>13.58597057692462</v>
      </c>
      <c r="AD273" t="b">
        <v>0</v>
      </c>
      <c r="AE273" t="n">
        <v>0</v>
      </c>
      <c r="AF273" t="n">
        <v>-36.11513158408047</v>
      </c>
      <c r="AG273" t="n">
        <v>0.9377775435475534</v>
      </c>
      <c r="AH273" t="n">
        <v>27.44896534181184</v>
      </c>
      <c r="AI273" t="n">
        <v>116.833743458097</v>
      </c>
      <c r="AJ273" t="n">
        <v>14.48741300152033</v>
      </c>
      <c r="AK273" t="n">
        <v>7.269682514497788</v>
      </c>
      <c r="AL273" t="n">
        <v>14.04555155333253</v>
      </c>
      <c r="AM273" t="n">
        <v>1</v>
      </c>
      <c r="AN273" t="n">
        <v>0</v>
      </c>
      <c r="AO273" t="n">
        <v>14.77092181363605</v>
      </c>
      <c r="AP273" t="n">
        <v>0</v>
      </c>
      <c r="AQ273" t="n">
        <v>3.002406628025419</v>
      </c>
      <c r="AR273" t="n">
        <v>1</v>
      </c>
      <c r="AS273" t="n">
        <v>3</v>
      </c>
      <c r="AT273" t="n">
        <v>0</v>
      </c>
      <c r="AU273" t="n">
        <v>0</v>
      </c>
      <c r="AV273" t="n">
        <v>3.184004555459491</v>
      </c>
      <c r="AW273" t="n">
        <v>1.013261235427864</v>
      </c>
    </row>
    <row r="274" spans="1:49">
      <c r="A274" t="n">
        <v>-49.992</v>
      </c>
      <c r="B274" t="n">
        <v>8.337</v>
      </c>
      <c r="C274" t="n">
        <v>5.5</v>
      </c>
      <c r="D274" t="n">
        <v>49</v>
      </c>
      <c r="E274" t="n">
        <v>1193</v>
      </c>
      <c r="F274" t="n">
        <v>271</v>
      </c>
      <c r="G274" t="n">
        <v>39.96</v>
      </c>
      <c r="H274" t="n">
        <v>0.8767532908142677</v>
      </c>
      <c r="I274" t="n">
        <v>1.044608955223881</v>
      </c>
      <c r="J274" t="n">
        <v>0</v>
      </c>
      <c r="K274" t="n">
        <v>0</v>
      </c>
      <c r="L274" t="n">
        <v>0.1249999999999994</v>
      </c>
      <c r="M274" t="n">
        <v>0</v>
      </c>
      <c r="N274" t="n">
        <v>89.66908531746031</v>
      </c>
      <c r="O274" t="n">
        <v>28.12637011141489</v>
      </c>
      <c r="P274" t="b">
        <v>1</v>
      </c>
      <c r="Q274" t="n">
        <v>0</v>
      </c>
      <c r="R274" t="b">
        <v>0</v>
      </c>
      <c r="S274" t="n">
        <v>28.12637011141489</v>
      </c>
      <c r="T274" t="n">
        <v>283.0007707439562</v>
      </c>
      <c r="U274" t="n">
        <v>1044.838845586686</v>
      </c>
      <c r="V274" t="n">
        <v>949.0682635307464</v>
      </c>
      <c r="W274" t="n">
        <v>4</v>
      </c>
      <c r="X274" t="n">
        <v>1261.120486623131</v>
      </c>
      <c r="Y274" t="b">
        <v>0</v>
      </c>
      <c r="Z274" t="n">
        <v>1261.120486623131</v>
      </c>
      <c r="AA274" t="b">
        <v>0</v>
      </c>
      <c r="AB274" t="n">
        <v>257.0607431015023</v>
      </c>
      <c r="AC274" t="n">
        <v>28.12637011141489</v>
      </c>
      <c r="AD274" t="b">
        <v>0</v>
      </c>
      <c r="AE274" t="n">
        <v>0</v>
      </c>
      <c r="AF274" t="n">
        <v>0</v>
      </c>
      <c r="AG274" t="n">
        <v>0.9491025879601737</v>
      </c>
      <c r="AH274" t="n">
        <v>27.47231805953746</v>
      </c>
      <c r="AI274" t="n">
        <v>224.3961136011543</v>
      </c>
      <c r="AJ274" t="n">
        <v>29.63469962911442</v>
      </c>
      <c r="AK274" t="n">
        <v>11.42118145409364</v>
      </c>
      <c r="AL274" t="n">
        <v>29.63469962911442</v>
      </c>
      <c r="AM274" t="n">
        <v>1</v>
      </c>
      <c r="AN274" t="n">
        <v>0</v>
      </c>
      <c r="AO274" t="n">
        <v>30.68235315496914</v>
      </c>
      <c r="AP274" t="n">
        <v>0</v>
      </c>
      <c r="AQ274" t="n">
        <v>5.963127483503689</v>
      </c>
      <c r="AR274" t="n">
        <v>1</v>
      </c>
      <c r="AS274" t="n">
        <v>0</v>
      </c>
      <c r="AT274" t="n">
        <v>0</v>
      </c>
      <c r="AU274" t="n">
        <v>0</v>
      </c>
      <c r="AV274" t="n">
        <v>6.141390952642792</v>
      </c>
      <c r="AW274" t="n">
        <v>1.954404673589517</v>
      </c>
    </row>
    <row r="275" spans="1:49">
      <c r="A275" t="n">
        <v>-28.221</v>
      </c>
      <c r="B275" t="n">
        <v>6.74</v>
      </c>
      <c r="C275" t="n">
        <v>0.8</v>
      </c>
      <c r="D275" t="n">
        <v>49</v>
      </c>
      <c r="E275" t="n">
        <v>1211</v>
      </c>
      <c r="F275" t="n">
        <v>272</v>
      </c>
      <c r="G275" t="n">
        <v>42.56</v>
      </c>
      <c r="H275" t="n">
        <v>0.3147884995141501</v>
      </c>
      <c r="I275" t="n">
        <v>0.5896925373134329</v>
      </c>
      <c r="J275" t="n">
        <v>0</v>
      </c>
      <c r="K275" t="n">
        <v>0</v>
      </c>
      <c r="L275" t="n">
        <v>0.3124999999999994</v>
      </c>
      <c r="M275" t="n">
        <v>0</v>
      </c>
      <c r="N275" t="n">
        <v>89.67207678571428</v>
      </c>
      <c r="O275" t="n">
        <v>13.93382110745437</v>
      </c>
      <c r="P275" t="b">
        <v>1</v>
      </c>
      <c r="Q275" t="n">
        <v>0</v>
      </c>
      <c r="R275" t="b">
        <v>0</v>
      </c>
      <c r="S275" t="n">
        <v>13.93382110745437</v>
      </c>
      <c r="T275" t="n">
        <v>301.4142343058753</v>
      </c>
      <c r="U275" t="n">
        <v>1112.821353057291</v>
      </c>
      <c r="V275" t="n">
        <v>441.4462728709273</v>
      </c>
      <c r="W275" t="n">
        <v>4</v>
      </c>
      <c r="X275" t="n">
        <v>1343.175373140151</v>
      </c>
      <c r="Y275" t="b">
        <v>0</v>
      </c>
      <c r="Z275" t="n">
        <v>1343.175373140151</v>
      </c>
      <c r="AA275" t="b">
        <v>0</v>
      </c>
      <c r="AB275" t="n">
        <v>119.5683295966759</v>
      </c>
      <c r="AC275" t="n">
        <v>13.93382110745437</v>
      </c>
      <c r="AD275" t="b">
        <v>0</v>
      </c>
      <c r="AE275" t="n">
        <v>0</v>
      </c>
      <c r="AF275" t="n">
        <v>0</v>
      </c>
      <c r="AG275" t="n">
        <v>0.9342630710992058</v>
      </c>
      <c r="AH275" t="n">
        <v>27.51186464536238</v>
      </c>
      <c r="AI275" t="n">
        <v>106.0326728803478</v>
      </c>
      <c r="AJ275" t="n">
        <v>14.91423726195294</v>
      </c>
      <c r="AK275" t="n">
        <v>6.970262278296588</v>
      </c>
      <c r="AL275" t="n">
        <v>14.91423726195294</v>
      </c>
      <c r="AM275" t="n">
        <v>1</v>
      </c>
      <c r="AN275" t="n">
        <v>0</v>
      </c>
      <c r="AO275" t="n">
        <v>15.50393286761672</v>
      </c>
      <c r="AP275" t="n">
        <v>0</v>
      </c>
      <c r="AQ275" t="n">
        <v>3.137733766962648</v>
      </c>
      <c r="AR275" t="n">
        <v>1</v>
      </c>
      <c r="AS275" t="n">
        <v>3</v>
      </c>
      <c r="AT275" t="n">
        <v>0</v>
      </c>
      <c r="AU275" t="n">
        <v>0</v>
      </c>
      <c r="AV275" t="n">
        <v>3.328378567745178</v>
      </c>
      <c r="AW275" t="n">
        <v>1.059206078628995</v>
      </c>
    </row>
    <row r="276" spans="1:49">
      <c r="A276" t="n">
        <v>-41.096</v>
      </c>
      <c r="B276" t="n">
        <v>5.36</v>
      </c>
      <c r="C276" t="n">
        <v>0.4</v>
      </c>
      <c r="D276" t="n">
        <v>49</v>
      </c>
      <c r="E276" t="n">
        <v>1195</v>
      </c>
      <c r="F276" t="n">
        <v>273</v>
      </c>
      <c r="G276" t="n">
        <v>42.84</v>
      </c>
      <c r="H276" t="n">
        <v>0.2640927111291358</v>
      </c>
      <c r="I276" t="n">
        <v>0.8587223880597015</v>
      </c>
      <c r="J276" t="n">
        <v>0</v>
      </c>
      <c r="K276" t="n">
        <v>0</v>
      </c>
      <c r="L276" t="n">
        <v>0.3124999999999994</v>
      </c>
      <c r="M276" t="n">
        <v>0</v>
      </c>
      <c r="N276" t="n">
        <v>89.67447757936507</v>
      </c>
      <c r="O276" t="n">
        <v>12.57432545465633</v>
      </c>
      <c r="P276" t="b">
        <v>1</v>
      </c>
      <c r="Q276" t="n">
        <v>0</v>
      </c>
      <c r="R276" t="b">
        <v>0</v>
      </c>
      <c r="S276" t="n">
        <v>12.57432545465633</v>
      </c>
      <c r="T276" t="n">
        <v>303.3972226894666</v>
      </c>
      <c r="U276" t="n">
        <v>1120.142546169511</v>
      </c>
      <c r="V276" t="n">
        <v>395.7714644348878</v>
      </c>
      <c r="W276" t="n">
        <v>4</v>
      </c>
      <c r="X276" t="n">
        <v>1352.012053226599</v>
      </c>
      <c r="Y276" t="b">
        <v>0</v>
      </c>
      <c r="Z276" t="n">
        <v>1352.012053226599</v>
      </c>
      <c r="AA276" t="b">
        <v>0</v>
      </c>
      <c r="AB276" t="n">
        <v>107.1970380376186</v>
      </c>
      <c r="AC276" t="n">
        <v>12.57432545465633</v>
      </c>
      <c r="AD276" t="b">
        <v>0</v>
      </c>
      <c r="AE276" t="n">
        <v>0</v>
      </c>
      <c r="AF276" t="n">
        <v>0</v>
      </c>
      <c r="AG276" t="n">
        <v>0.9311179641671168</v>
      </c>
      <c r="AH276" t="n">
        <v>27.53716806680695</v>
      </c>
      <c r="AI276" t="n">
        <v>95.38296310285996</v>
      </c>
      <c r="AJ276" t="n">
        <v>13.50454608176746</v>
      </c>
      <c r="AK276" t="n">
        <v>6.570172682297766</v>
      </c>
      <c r="AL276" t="n">
        <v>13.50454608176746</v>
      </c>
      <c r="AM276" t="n">
        <v>1</v>
      </c>
      <c r="AN276" t="n">
        <v>0</v>
      </c>
      <c r="AO276" t="n">
        <v>14.36482182218984</v>
      </c>
      <c r="AP276" t="n">
        <v>0</v>
      </c>
      <c r="AQ276" t="n">
        <v>2.935680506033205</v>
      </c>
      <c r="AR276" t="n">
        <v>1</v>
      </c>
      <c r="AS276" t="n">
        <v>3</v>
      </c>
      <c r="AT276" t="n">
        <v>0</v>
      </c>
      <c r="AU276" t="n">
        <v>0</v>
      </c>
      <c r="AV276" t="n">
        <v>3.124291964183959</v>
      </c>
      <c r="AW276" t="n">
        <v>0.9942586074628065</v>
      </c>
    </row>
    <row r="277" spans="1:49">
      <c r="A277" t="n">
        <v>-43.034</v>
      </c>
      <c r="B277" t="n">
        <v>3.728</v>
      </c>
      <c r="C277" t="n">
        <v>6.3</v>
      </c>
      <c r="D277" t="n">
        <v>49</v>
      </c>
      <c r="E277" t="n">
        <v>1166</v>
      </c>
      <c r="F277" t="n">
        <v>274</v>
      </c>
      <c r="G277" t="n">
        <v>44.96</v>
      </c>
      <c r="H277" t="n">
        <v>0.6288406559693076</v>
      </c>
      <c r="I277" t="n">
        <v>0.8992179104477612</v>
      </c>
      <c r="J277" t="n">
        <v>0</v>
      </c>
      <c r="K277" t="n">
        <v>0</v>
      </c>
      <c r="L277" t="n">
        <v>0.1249999999999994</v>
      </c>
      <c r="M277" t="n">
        <v>0</v>
      </c>
      <c r="N277" t="n">
        <v>89.67628075396824</v>
      </c>
      <c r="O277" t="n">
        <v>24.47682485602449</v>
      </c>
      <c r="P277" t="b">
        <v>1</v>
      </c>
      <c r="Q277" t="n">
        <v>0</v>
      </c>
      <c r="R277" t="b">
        <v>0</v>
      </c>
      <c r="S277" t="n">
        <v>24.47682485602449</v>
      </c>
      <c r="T277" t="n">
        <v>318.4112775938005</v>
      </c>
      <c r="U277" t="n">
        <v>1175.574436876312</v>
      </c>
      <c r="V277" t="n">
        <v>734.0709216965338</v>
      </c>
      <c r="W277" t="n">
        <v>4</v>
      </c>
      <c r="X277" t="n">
        <v>1418.918345309708</v>
      </c>
      <c r="Y277" t="b">
        <v>0</v>
      </c>
      <c r="Z277" t="n">
        <v>1418.918345309708</v>
      </c>
      <c r="AA277" t="b">
        <v>0</v>
      </c>
      <c r="AB277" t="n">
        <v>198.8274435797762</v>
      </c>
      <c r="AC277" t="n">
        <v>24.47682485602449</v>
      </c>
      <c r="AD277" t="b">
        <v>0</v>
      </c>
      <c r="AE277" t="n">
        <v>0</v>
      </c>
      <c r="AF277" t="n">
        <v>0</v>
      </c>
      <c r="AG277" t="n">
        <v>0.9448033641819362</v>
      </c>
      <c r="AH277" t="n">
        <v>27.56109517860738</v>
      </c>
      <c r="AI277" t="n">
        <v>174.3522785958596</v>
      </c>
      <c r="AJ277" t="n">
        <v>25.90679265544096</v>
      </c>
      <c r="AK277" t="n">
        <v>9.623659225705296</v>
      </c>
      <c r="AL277" t="n">
        <v>25.90679265544096</v>
      </c>
      <c r="AM277" t="n">
        <v>1</v>
      </c>
      <c r="AN277" t="n">
        <v>0</v>
      </c>
      <c r="AO277" t="n">
        <v>26.80895925057125</v>
      </c>
      <c r="AP277" t="n">
        <v>0</v>
      </c>
      <c r="AQ277" t="n">
        <v>5.230759251026404</v>
      </c>
      <c r="AR277" t="n">
        <v>1</v>
      </c>
      <c r="AS277" t="n">
        <v>0</v>
      </c>
      <c r="AT277" t="n">
        <v>0</v>
      </c>
      <c r="AU277" t="n">
        <v>0</v>
      </c>
      <c r="AV277" t="n">
        <v>5.40971262702467</v>
      </c>
      <c r="AW277" t="n">
        <v>1.721559126028855</v>
      </c>
    </row>
    <row r="278" spans="1:49">
      <c r="A278" t="n">
        <v>-57.196</v>
      </c>
      <c r="B278" t="n">
        <v>18.505</v>
      </c>
      <c r="C278" t="n">
        <v>0</v>
      </c>
      <c r="D278" t="n">
        <v>49</v>
      </c>
      <c r="E278" t="n">
        <v>1133</v>
      </c>
      <c r="F278" t="n">
        <v>275</v>
      </c>
      <c r="G278" t="n">
        <v>46.18</v>
      </c>
      <c r="H278" t="n">
        <v>0.003877998326961674</v>
      </c>
      <c r="I278" t="n">
        <v>1.195140298507463</v>
      </c>
      <c r="J278" t="n">
        <v>0</v>
      </c>
      <c r="K278" t="n">
        <v>0</v>
      </c>
      <c r="L278" t="n">
        <v>0.120833333333333</v>
      </c>
      <c r="M278" t="n">
        <v>0</v>
      </c>
      <c r="N278" t="n">
        <v>89.68069206349205</v>
      </c>
      <c r="O278" t="n">
        <v>5.684433757438829</v>
      </c>
      <c r="P278" t="b">
        <v>1</v>
      </c>
      <c r="Q278" t="n">
        <v>0</v>
      </c>
      <c r="R278" t="b">
        <v>0</v>
      </c>
      <c r="S278" t="n">
        <v>5.684433757438829</v>
      </c>
      <c r="T278" t="n">
        <v>327.0514412651626</v>
      </c>
      <c r="U278" t="n">
        <v>1207.47392115098</v>
      </c>
      <c r="V278" t="n">
        <v>165.9749416192886</v>
      </c>
      <c r="W278" t="n">
        <v>4</v>
      </c>
      <c r="X278" t="n">
        <v>1457.421022829233</v>
      </c>
      <c r="Y278" t="b">
        <v>0</v>
      </c>
      <c r="Z278" t="n">
        <v>1457.421022829233</v>
      </c>
      <c r="AA278" t="b">
        <v>0</v>
      </c>
      <c r="AB278" t="n">
        <v>44.95529296297089</v>
      </c>
      <c r="AC278" t="n">
        <v>5.684433757438829</v>
      </c>
      <c r="AD278" t="b">
        <v>0</v>
      </c>
      <c r="AE278" t="n">
        <v>0</v>
      </c>
      <c r="AF278" t="n">
        <v>0</v>
      </c>
      <c r="AG278" t="n">
        <v>0.8899339470573511</v>
      </c>
      <c r="AH278" t="n">
        <v>27.59841738383836</v>
      </c>
      <c r="AI278" t="n">
        <v>41.85195875010324</v>
      </c>
      <c r="AJ278" t="n">
        <v>6.387478279972278</v>
      </c>
      <c r="AK278" t="n">
        <v>4.606479907542422</v>
      </c>
      <c r="AL278" t="n">
        <v>6.387478279972278</v>
      </c>
      <c r="AM278" t="n">
        <v>1</v>
      </c>
      <c r="AN278" t="n">
        <v>0</v>
      </c>
      <c r="AO278" t="n">
        <v>7.715367687850277</v>
      </c>
      <c r="AP278" t="n">
        <v>0</v>
      </c>
      <c r="AQ278" t="n">
        <v>1.773718792411335</v>
      </c>
      <c r="AR278" t="n">
        <v>1</v>
      </c>
      <c r="AS278" t="n">
        <v>3</v>
      </c>
      <c r="AT278" t="n">
        <v>0</v>
      </c>
      <c r="AU278" t="n">
        <v>0</v>
      </c>
      <c r="AV278" t="n">
        <v>1.95343986755055</v>
      </c>
      <c r="AW278" t="n">
        <v>0.6216526575423412</v>
      </c>
    </row>
    <row r="279" spans="1:49">
      <c r="A279" t="n">
        <v>-69.236</v>
      </c>
      <c r="B279" t="n">
        <v>31.29</v>
      </c>
      <c r="C279" t="n">
        <v>0</v>
      </c>
      <c r="D279" t="n">
        <v>50</v>
      </c>
      <c r="E279" t="n">
        <v>750</v>
      </c>
      <c r="F279" t="n">
        <v>276</v>
      </c>
      <c r="G279" t="n">
        <v>45.36</v>
      </c>
      <c r="H279" t="n">
        <v>-0.3110193159438195</v>
      </c>
      <c r="I279" t="n">
        <v>1.446722388059702</v>
      </c>
      <c r="J279" t="n">
        <v>0</v>
      </c>
      <c r="K279" t="n">
        <v>0</v>
      </c>
      <c r="L279" t="n">
        <v>0.120833333333333</v>
      </c>
      <c r="M279" t="n">
        <v>0</v>
      </c>
      <c r="N279" t="n">
        <v>89.69057202380951</v>
      </c>
      <c r="O279" t="n">
        <v>-4.163411346637732</v>
      </c>
      <c r="P279" t="b">
        <v>1</v>
      </c>
      <c r="Q279" t="n">
        <v>0</v>
      </c>
      <c r="R279" t="b">
        <v>0</v>
      </c>
      <c r="S279" t="n">
        <v>-4.163411346637732</v>
      </c>
      <c r="T279" t="n">
        <v>321.2441181417881</v>
      </c>
      <c r="U279" t="n">
        <v>1186.033284179482</v>
      </c>
      <c r="V279" t="n">
        <v>-123.7614870165152</v>
      </c>
      <c r="W279" t="n">
        <v>4</v>
      </c>
      <c r="X279" t="n">
        <v>1431.542174004634</v>
      </c>
      <c r="Y279" t="b">
        <v>0</v>
      </c>
      <c r="Z279" t="n">
        <v>1431.542174004634</v>
      </c>
      <c r="AA279" t="b">
        <v>0</v>
      </c>
      <c r="AB279" t="n">
        <v>-33.52152952776684</v>
      </c>
      <c r="AC279" t="n">
        <v>-4.163411346637732</v>
      </c>
      <c r="AD279" t="b">
        <v>0</v>
      </c>
      <c r="AE279" t="n">
        <v>0</v>
      </c>
      <c r="AF279" t="n">
        <v>0</v>
      </c>
      <c r="AG279" t="n">
        <v>0.8777719584550443</v>
      </c>
      <c r="AH279" t="n">
        <v>27.61570122275942</v>
      </c>
      <c r="AI279" t="n">
        <v>-24.37801045898633</v>
      </c>
      <c r="AJ279" t="n">
        <v>-3.654525731592155</v>
      </c>
      <c r="AK279" t="n">
        <v>9.143519068780513</v>
      </c>
      <c r="AL279" t="n">
        <v>-3.654525731592155</v>
      </c>
      <c r="AM279" t="n">
        <v>2</v>
      </c>
      <c r="AN279" t="n">
        <v>0</v>
      </c>
      <c r="AO279" t="n">
        <v>-2.095280032555345</v>
      </c>
      <c r="AP279" t="n">
        <v>0</v>
      </c>
      <c r="AQ279" t="n">
        <v>0.1779750766921532</v>
      </c>
      <c r="AR279" t="n">
        <v>1</v>
      </c>
      <c r="AS279" t="n">
        <v>0</v>
      </c>
      <c r="AT279" t="n">
        <v>0</v>
      </c>
      <c r="AU279" t="n">
        <v>0</v>
      </c>
      <c r="AV279" t="n">
        <v>0.2237214531903245</v>
      </c>
      <c r="AW279" t="n">
        <v>0.07119596473649874</v>
      </c>
    </row>
    <row r="280" spans="1:49">
      <c r="A280" t="n">
        <v>-65.67100000000001</v>
      </c>
      <c r="B280" t="n">
        <v>28.205</v>
      </c>
      <c r="C280" t="n">
        <v>0</v>
      </c>
      <c r="D280" t="n">
        <v>50</v>
      </c>
      <c r="E280" t="n">
        <v>750</v>
      </c>
      <c r="F280" t="n">
        <v>277</v>
      </c>
      <c r="G280" t="n">
        <v>44.2</v>
      </c>
      <c r="H280" t="n">
        <v>-0.4098007345516814</v>
      </c>
      <c r="I280" t="n">
        <v>1.372229850746269</v>
      </c>
      <c r="J280" t="n">
        <v>0</v>
      </c>
      <c r="K280" t="n">
        <v>0</v>
      </c>
      <c r="L280" t="n">
        <v>0.1249999999999996</v>
      </c>
      <c r="M280" t="n">
        <v>0</v>
      </c>
      <c r="N280" t="n">
        <v>89.70237658730157</v>
      </c>
      <c r="O280" t="n">
        <v>-7.1069407303672</v>
      </c>
      <c r="P280" t="b">
        <v>1</v>
      </c>
      <c r="Q280" t="n">
        <v>0</v>
      </c>
      <c r="R280" t="b">
        <v>0</v>
      </c>
      <c r="S280" t="n">
        <v>-7.1069407303672</v>
      </c>
      <c r="T280" t="n">
        <v>313.0288805526242</v>
      </c>
      <c r="U280" t="n">
        <v>1155.702627000289</v>
      </c>
      <c r="V280" t="n">
        <v>-216.805186569789</v>
      </c>
      <c r="W280" t="n">
        <v>4</v>
      </c>
      <c r="X280" t="n">
        <v>1394.933070789348</v>
      </c>
      <c r="Y280" t="b">
        <v>0</v>
      </c>
      <c r="Z280" t="n">
        <v>1394.933070789348</v>
      </c>
      <c r="AA280" t="b">
        <v>0</v>
      </c>
      <c r="AB280" t="n">
        <v>-58.72296494306311</v>
      </c>
      <c r="AC280" t="n">
        <v>-7.1069407303672</v>
      </c>
      <c r="AD280" t="b">
        <v>0</v>
      </c>
      <c r="AE280" t="n">
        <v>0</v>
      </c>
      <c r="AF280" t="n">
        <v>0</v>
      </c>
      <c r="AG280" t="n">
        <v>0.9142560022039955</v>
      </c>
      <c r="AH280" t="n">
        <v>27.62975910115777</v>
      </c>
      <c r="AI280" t="n">
        <v>-44.48038373356276</v>
      </c>
      <c r="AJ280" t="n">
        <v>-6.49756322004626</v>
      </c>
      <c r="AK280" t="n">
        <v>14.24258120950035</v>
      </c>
      <c r="AL280" t="n">
        <v>-6.49756322004626</v>
      </c>
      <c r="AM280" t="n">
        <v>2</v>
      </c>
      <c r="AN280" t="n">
        <v>2.495859456751997</v>
      </c>
      <c r="AO280" t="n">
        <v>-2.300374160746875</v>
      </c>
      <c r="AP280" t="n">
        <v>0</v>
      </c>
      <c r="AQ280" t="n">
        <v>0.1779750766921532</v>
      </c>
      <c r="AR280" t="n">
        <v>1</v>
      </c>
      <c r="AS280" t="n">
        <v>0</v>
      </c>
      <c r="AT280" t="n">
        <v>0</v>
      </c>
      <c r="AU280" t="n">
        <v>0</v>
      </c>
      <c r="AV280" t="n">
        <v>0.2237214531903245</v>
      </c>
      <c r="AW280" t="n">
        <v>0.07119596473649874</v>
      </c>
    </row>
    <row r="281" spans="1:49">
      <c r="A281" t="n">
        <v>-62.398</v>
      </c>
      <c r="B281" t="n">
        <v>26.114</v>
      </c>
      <c r="C281" t="n">
        <v>0</v>
      </c>
      <c r="D281" t="n">
        <v>50</v>
      </c>
      <c r="E281" t="n">
        <v>1405</v>
      </c>
      <c r="F281" t="n">
        <v>278</v>
      </c>
      <c r="G281" t="n">
        <v>42.26</v>
      </c>
      <c r="H281" t="n">
        <v>-0.6331110791827781</v>
      </c>
      <c r="I281" t="n">
        <v>1.303838805970149</v>
      </c>
      <c r="J281" t="n">
        <v>0</v>
      </c>
      <c r="K281" t="n">
        <v>0</v>
      </c>
      <c r="L281" t="n">
        <v>0.1625000000000002</v>
      </c>
      <c r="M281" t="n">
        <v>0</v>
      </c>
      <c r="N281" t="n">
        <v>89.71315416666665</v>
      </c>
      <c r="O281" t="n">
        <v>-13.33234627056214</v>
      </c>
      <c r="P281" t="b">
        <v>1</v>
      </c>
      <c r="Q281" t="n">
        <v>0</v>
      </c>
      <c r="R281" t="b">
        <v>0</v>
      </c>
      <c r="S281" t="n">
        <v>-13.33234627056214</v>
      </c>
      <c r="T281" t="n">
        <v>299.2896038948846</v>
      </c>
      <c r="U281" t="n">
        <v>1104.977217579914</v>
      </c>
      <c r="V281" t="n">
        <v>-425.3890782089464</v>
      </c>
      <c r="W281" t="n">
        <v>4</v>
      </c>
      <c r="X281" t="n">
        <v>1333.707501618956</v>
      </c>
      <c r="Y281" t="b">
        <v>0</v>
      </c>
      <c r="Z281" t="n">
        <v>1333.707501618956</v>
      </c>
      <c r="AA281" t="b">
        <v>0</v>
      </c>
      <c r="AB281" t="n">
        <v>-115.2191436102238</v>
      </c>
      <c r="AC281" t="n">
        <v>-13.33234627056214</v>
      </c>
      <c r="AD281" t="b">
        <v>0</v>
      </c>
      <c r="AE281" t="n">
        <v>0</v>
      </c>
      <c r="AF281" t="n">
        <v>0</v>
      </c>
      <c r="AG281" t="n">
        <v>0.9379440403873543</v>
      </c>
      <c r="AH281" t="n">
        <v>27.64659305103865</v>
      </c>
      <c r="AI281" t="n">
        <v>-89.53530164684685</v>
      </c>
      <c r="AJ281" t="n">
        <v>-12.50499472885433</v>
      </c>
      <c r="AK281" t="n">
        <v>25.68384196337698</v>
      </c>
      <c r="AL281" t="n">
        <v>-12.50499472885433</v>
      </c>
      <c r="AM281" t="n">
        <v>2</v>
      </c>
      <c r="AN281" t="n">
        <v>6.389617398396483</v>
      </c>
      <c r="AO281" t="n">
        <v>-4.638464387782079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 spans="1:49">
      <c r="A282" t="n">
        <v>-64.928</v>
      </c>
      <c r="B282" t="n">
        <v>25.172</v>
      </c>
      <c r="C282" t="n">
        <v>0</v>
      </c>
      <c r="D282" t="n">
        <v>50</v>
      </c>
      <c r="E282" t="n">
        <v>1225</v>
      </c>
      <c r="F282" t="n">
        <v>279</v>
      </c>
      <c r="G282" t="n">
        <v>39.66</v>
      </c>
      <c r="H282" t="n">
        <v>-0.8410882820505474</v>
      </c>
      <c r="I282" t="n">
        <v>1.35670447761194</v>
      </c>
      <c r="J282" t="n">
        <v>0</v>
      </c>
      <c r="K282" t="n">
        <v>0</v>
      </c>
      <c r="L282" t="n">
        <v>0.1625000000000002</v>
      </c>
      <c r="M282" t="n">
        <v>0</v>
      </c>
      <c r="N282" t="n">
        <v>89.72332996031744</v>
      </c>
      <c r="O282" t="n">
        <v>-18.27362772945833</v>
      </c>
      <c r="P282" t="b">
        <v>1</v>
      </c>
      <c r="Q282" t="n">
        <v>0</v>
      </c>
      <c r="R282" t="b">
        <v>0</v>
      </c>
      <c r="S282" t="n">
        <v>-18.27362772945833</v>
      </c>
      <c r="T282" t="n">
        <v>280.8761403329655</v>
      </c>
      <c r="U282" t="n">
        <v>1036.994710109308</v>
      </c>
      <c r="V282" t="n">
        <v>-621.2713214978083</v>
      </c>
      <c r="W282" t="n">
        <v>4</v>
      </c>
      <c r="X282" t="n">
        <v>1251.652615101935</v>
      </c>
      <c r="Y282" t="b">
        <v>0</v>
      </c>
      <c r="Z282" t="n">
        <v>1251.652615101935</v>
      </c>
      <c r="AA282" t="b">
        <v>0</v>
      </c>
      <c r="AB282" t="n">
        <v>-168.2750058228083</v>
      </c>
      <c r="AC282" t="n">
        <v>-18.27362772945833</v>
      </c>
      <c r="AD282" t="b">
        <v>0</v>
      </c>
      <c r="AE282" t="n">
        <v>0</v>
      </c>
      <c r="AF282" t="n">
        <v>0</v>
      </c>
      <c r="AG282" t="n">
        <v>0.9457988985345133</v>
      </c>
      <c r="AH282" t="n">
        <v>27.66944849639246</v>
      </c>
      <c r="AI282" t="n">
        <v>-131.8594160381946</v>
      </c>
      <c r="AJ282" t="n">
        <v>-17.28317697875143</v>
      </c>
      <c r="AK282" t="n">
        <v>36.4155897846137</v>
      </c>
      <c r="AL282" t="n">
        <v>-17.28317697875143</v>
      </c>
      <c r="AM282" t="n">
        <v>2</v>
      </c>
      <c r="AN282" t="n">
        <v>11.87517431253115</v>
      </c>
      <c r="AO282" t="n">
        <v>-3.947979928669318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 spans="1:49">
      <c r="A283" t="n">
        <v>-64.595</v>
      </c>
      <c r="B283" t="n">
        <v>24.681</v>
      </c>
      <c r="C283" t="n">
        <v>27.1</v>
      </c>
      <c r="D283" t="n">
        <v>50</v>
      </c>
      <c r="E283" t="n">
        <v>1038</v>
      </c>
      <c r="F283" t="n">
        <v>280</v>
      </c>
      <c r="G283" t="n">
        <v>35.94</v>
      </c>
      <c r="H283" t="n">
        <v>-1.269202459281709</v>
      </c>
      <c r="I283" t="n">
        <v>1.349746268656717</v>
      </c>
      <c r="J283" t="n">
        <v>0</v>
      </c>
      <c r="K283" t="n">
        <v>0</v>
      </c>
      <c r="L283" t="n">
        <v>-0.02499999999999983</v>
      </c>
      <c r="M283" t="n">
        <v>0</v>
      </c>
      <c r="N283" t="n">
        <v>89.73322142857141</v>
      </c>
      <c r="O283" t="n">
        <v>-27.19696913381782</v>
      </c>
      <c r="P283" t="b">
        <v>1</v>
      </c>
      <c r="Q283" t="n">
        <v>0</v>
      </c>
      <c r="R283" t="b">
        <v>0</v>
      </c>
      <c r="S283" t="n">
        <v>-27.19696913381782</v>
      </c>
      <c r="T283" t="n">
        <v>254.5307232366813</v>
      </c>
      <c r="U283" t="n">
        <v>939.7274301898273</v>
      </c>
      <c r="V283" t="n">
        <v>-1020.355897250131</v>
      </c>
      <c r="W283" t="n">
        <v>4</v>
      </c>
      <c r="X283" t="n">
        <v>1134.251008239122</v>
      </c>
      <c r="Y283" t="b">
        <v>0</v>
      </c>
      <c r="Z283" t="n">
        <v>1134.251008239122</v>
      </c>
      <c r="AA283" t="b">
        <v>0</v>
      </c>
      <c r="AB283" t="n">
        <v>-276.3694196235456</v>
      </c>
      <c r="AC283" t="n">
        <v>-27.19696913381782</v>
      </c>
      <c r="AD283" t="b">
        <v>0</v>
      </c>
      <c r="AE283" t="n">
        <v>0</v>
      </c>
      <c r="AF283" t="n">
        <v>0</v>
      </c>
      <c r="AG283" t="n">
        <v>0.9523644468329686</v>
      </c>
      <c r="AH283" t="n">
        <v>27.69680952960174</v>
      </c>
      <c r="AI283" t="n">
        <v>-218.0649622546202</v>
      </c>
      <c r="AJ283" t="n">
        <v>-25.90142646466172</v>
      </c>
      <c r="AK283" t="n">
        <v>58.30445736892537</v>
      </c>
      <c r="AL283" t="n">
        <v>-25.90142646466172</v>
      </c>
      <c r="AM283" t="n">
        <v>2</v>
      </c>
      <c r="AN283" t="n">
        <v>21.23797616955521</v>
      </c>
      <c r="AO283" t="n">
        <v>-3.272416304193653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 spans="1:49">
      <c r="A284" t="n">
        <v>-60.301</v>
      </c>
      <c r="B284" t="n">
        <v>24.385</v>
      </c>
      <c r="C284" t="n">
        <v>46.7</v>
      </c>
      <c r="D284" t="n">
        <v>50</v>
      </c>
      <c r="E284" t="n">
        <v>1457</v>
      </c>
      <c r="F284" t="n">
        <v>281</v>
      </c>
      <c r="G284" t="n">
        <v>31.26</v>
      </c>
      <c r="H284" t="n">
        <v>-1.082101880822617</v>
      </c>
      <c r="I284" t="n">
        <v>1.260020895522388</v>
      </c>
      <c r="J284" t="n">
        <v>0</v>
      </c>
      <c r="K284" t="n">
        <v>0</v>
      </c>
      <c r="L284" t="n">
        <v>-0.05833333333333302</v>
      </c>
      <c r="M284" t="n">
        <v>0</v>
      </c>
      <c r="N284" t="n">
        <v>89.74295674603172</v>
      </c>
      <c r="O284" t="n">
        <v>-19.90416892273618</v>
      </c>
      <c r="P284" t="b">
        <v>1</v>
      </c>
      <c r="Q284" t="n">
        <v>0</v>
      </c>
      <c r="R284" t="b">
        <v>0</v>
      </c>
      <c r="S284" t="n">
        <v>-19.90416892273618</v>
      </c>
      <c r="T284" t="n">
        <v>221.386488825227</v>
      </c>
      <c r="U284" t="n">
        <v>817.3589167427381</v>
      </c>
      <c r="V284" t="n">
        <v>-858.5474811040697</v>
      </c>
      <c r="W284" t="n">
        <v>3</v>
      </c>
      <c r="X284" t="n">
        <v>1326.573521873464</v>
      </c>
      <c r="Y284" t="b">
        <v>1</v>
      </c>
      <c r="Z284" t="n">
        <v>1326.573521873464</v>
      </c>
      <c r="AA284" t="b">
        <v>0</v>
      </c>
      <c r="AB284" t="n">
        <v>-232.5426546869094</v>
      </c>
      <c r="AC284" t="n">
        <v>-19.90416892273618</v>
      </c>
      <c r="AD284" t="b">
        <v>0</v>
      </c>
      <c r="AE284" t="n">
        <v>0</v>
      </c>
      <c r="AF284" t="n">
        <v>130.426478126536</v>
      </c>
      <c r="AG284" t="n">
        <v>0.9509520786564318</v>
      </c>
      <c r="AH284" t="n">
        <v>27.73259867506861</v>
      </c>
      <c r="AI284" t="n">
        <v>-136.2519536973514</v>
      </c>
      <c r="AJ284" t="n">
        <v>-18.92791081100472</v>
      </c>
      <c r="AK284" t="n">
        <v>96.29070098955802</v>
      </c>
      <c r="AL284" t="n">
        <v>-20.78887117593504</v>
      </c>
      <c r="AM284" t="n">
        <v>2</v>
      </c>
      <c r="AN284" t="n">
        <v>14.54547647929765</v>
      </c>
      <c r="AO284" t="n">
        <v>-4.846119586348903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 spans="1:49">
      <c r="A285" t="n">
        <v>-60.664</v>
      </c>
      <c r="B285" t="n">
        <v>23.699</v>
      </c>
      <c r="C285" t="n">
        <v>33.3</v>
      </c>
      <c r="D285" t="n">
        <v>50</v>
      </c>
      <c r="E285" t="n">
        <v>1461</v>
      </c>
      <c r="F285" t="n">
        <v>282</v>
      </c>
      <c r="G285" t="n">
        <v>27.86</v>
      </c>
      <c r="H285" t="n">
        <v>-1.135723350761153</v>
      </c>
      <c r="I285" t="n">
        <v>1.267605970149254</v>
      </c>
      <c r="J285" t="n">
        <v>0</v>
      </c>
      <c r="K285" t="n">
        <v>0</v>
      </c>
      <c r="L285" t="n">
        <v>-0.06250000000000033</v>
      </c>
      <c r="M285" t="n">
        <v>0</v>
      </c>
      <c r="N285" t="n">
        <v>89.7524972222222</v>
      </c>
      <c r="O285" t="n">
        <v>-18.87785293331901</v>
      </c>
      <c r="P285" t="b">
        <v>1</v>
      </c>
      <c r="Q285" t="n">
        <v>0</v>
      </c>
      <c r="R285" t="b">
        <v>0</v>
      </c>
      <c r="S285" t="n">
        <v>-18.87785293331901</v>
      </c>
      <c r="T285" t="n">
        <v>197.3073441673328</v>
      </c>
      <c r="U285" t="n">
        <v>728.4587146657926</v>
      </c>
      <c r="V285" t="n">
        <v>-913.6518324684838</v>
      </c>
      <c r="W285" t="n">
        <v>2</v>
      </c>
      <c r="X285" t="n">
        <v>1805.120694941834</v>
      </c>
      <c r="Y285" t="b">
        <v>1</v>
      </c>
      <c r="Z285" t="n">
        <v>1805.120694941834</v>
      </c>
      <c r="AA285" t="b">
        <v>0</v>
      </c>
      <c r="AB285" t="n">
        <v>-247.4679936263499</v>
      </c>
      <c r="AC285" t="n">
        <v>-18.87785293331901</v>
      </c>
      <c r="AD285" t="b">
        <v>0</v>
      </c>
      <c r="AE285" t="n">
        <v>0</v>
      </c>
      <c r="AF285" t="n">
        <v>-344.1206949418342</v>
      </c>
      <c r="AG285" t="n">
        <v>0.9518808000008097</v>
      </c>
      <c r="AH285" t="n">
        <v>27.75956763904471</v>
      </c>
      <c r="AI285" t="n">
        <v>-95.06054549945328</v>
      </c>
      <c r="AJ285" t="n">
        <v>-17.96946575246533</v>
      </c>
      <c r="AK285" t="n">
        <v>152.4074481268967</v>
      </c>
      <c r="AL285" t="n">
        <v>-14.54384160456251</v>
      </c>
      <c r="AM285" t="n">
        <v>2</v>
      </c>
      <c r="AN285" t="n">
        <v>8.380794602741535</v>
      </c>
      <c r="AO285" t="n">
        <v>-4.862253754329092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 spans="1:49">
      <c r="A286" t="n">
        <v>-50.669</v>
      </c>
      <c r="B286" t="n">
        <v>13.857</v>
      </c>
      <c r="C286" t="n">
        <v>77.3</v>
      </c>
      <c r="D286" t="n">
        <v>50</v>
      </c>
      <c r="E286" t="n">
        <v>1665</v>
      </c>
      <c r="F286" t="n">
        <v>283</v>
      </c>
      <c r="G286" t="n">
        <v>23.44</v>
      </c>
      <c r="H286" t="n">
        <v>-0.891671382799442</v>
      </c>
      <c r="I286" t="n">
        <v>1.058755223880597</v>
      </c>
      <c r="J286" t="n">
        <v>0</v>
      </c>
      <c r="K286" t="n">
        <v>0</v>
      </c>
      <c r="L286" t="n">
        <v>-0.06250000000000033</v>
      </c>
      <c r="M286" t="n">
        <v>0</v>
      </c>
      <c r="N286" t="n">
        <v>89.75994880952379</v>
      </c>
      <c r="O286" t="n">
        <v>-12.13235345750347</v>
      </c>
      <c r="P286" t="b">
        <v>1</v>
      </c>
      <c r="Q286" t="n">
        <v>0</v>
      </c>
      <c r="R286" t="b">
        <v>0</v>
      </c>
      <c r="S286" t="n">
        <v>-12.13235345750347</v>
      </c>
      <c r="T286" t="n">
        <v>166.0044561120704</v>
      </c>
      <c r="U286" t="n">
        <v>612.8884519657639</v>
      </c>
      <c r="V286" t="n">
        <v>-697.9056114479778</v>
      </c>
      <c r="W286" t="n">
        <v>2</v>
      </c>
      <c r="X286" t="n">
        <v>1518.737583971163</v>
      </c>
      <c r="Y286" t="b">
        <v>0</v>
      </c>
      <c r="Z286" t="n">
        <v>1518.737583971163</v>
      </c>
      <c r="AA286" t="b">
        <v>0</v>
      </c>
      <c r="AB286" t="n">
        <v>-189.0318557551402</v>
      </c>
      <c r="AC286" t="n">
        <v>-12.13235345750347</v>
      </c>
      <c r="AD286" t="b">
        <v>0</v>
      </c>
      <c r="AE286" t="n">
        <v>0</v>
      </c>
      <c r="AF286" t="n">
        <v>0</v>
      </c>
      <c r="AG286" t="n">
        <v>0.9492187630117268</v>
      </c>
      <c r="AH286" t="n">
        <v>27.78466168012094</v>
      </c>
      <c r="AI286" t="n">
        <v>-72.41024386186658</v>
      </c>
      <c r="AJ286" t="n">
        <v>-11.51625754135249</v>
      </c>
      <c r="AK286" t="n">
        <v>116.6216118932737</v>
      </c>
      <c r="AL286" t="n">
        <v>-11.51625754135249</v>
      </c>
      <c r="AM286" t="n">
        <v>2</v>
      </c>
      <c r="AN286" t="n">
        <v>4.69333651581832</v>
      </c>
      <c r="AO286" t="n">
        <v>-5.717366555088375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 spans="1:49">
      <c r="A287" t="n">
        <v>0</v>
      </c>
      <c r="B287" t="n">
        <v>-23.164</v>
      </c>
      <c r="C287" t="n">
        <v>66.3</v>
      </c>
      <c r="D287" t="n">
        <v>50</v>
      </c>
      <c r="E287" t="n">
        <v>1708</v>
      </c>
      <c r="F287" t="n">
        <v>284</v>
      </c>
      <c r="G287" t="n">
        <v>22.46</v>
      </c>
      <c r="H287" t="n">
        <v>0.2024088819589163</v>
      </c>
      <c r="I287" t="n">
        <v>-0</v>
      </c>
      <c r="J287" t="n">
        <v>0</v>
      </c>
      <c r="K287" t="n">
        <v>0</v>
      </c>
      <c r="L287" t="n">
        <v>-0.0249999999999998</v>
      </c>
      <c r="M287" t="n">
        <v>0</v>
      </c>
      <c r="N287" t="n">
        <v>89.75810218253966</v>
      </c>
      <c r="O287" t="n">
        <v>5.002253649288152</v>
      </c>
      <c r="P287" t="b">
        <v>1</v>
      </c>
      <c r="Q287" t="n">
        <v>0</v>
      </c>
      <c r="R287" t="b">
        <v>0</v>
      </c>
      <c r="S287" t="n">
        <v>5.002253649288152</v>
      </c>
      <c r="T287" t="n">
        <v>159.0639967695009</v>
      </c>
      <c r="U287" t="n">
        <v>587.2642760729974</v>
      </c>
      <c r="V287" t="n">
        <v>300.3068240655448</v>
      </c>
      <c r="W287" t="n">
        <v>2</v>
      </c>
      <c r="X287" t="n">
        <v>1455.240876108888</v>
      </c>
      <c r="Y287" t="b">
        <v>0</v>
      </c>
      <c r="Z287" t="n">
        <v>1455.240876108888</v>
      </c>
      <c r="AA287" t="b">
        <v>0</v>
      </c>
      <c r="AB287" t="n">
        <v>81.33987650746066</v>
      </c>
      <c r="AC287" t="n">
        <v>5.002253649288152</v>
      </c>
      <c r="AD287" t="b">
        <v>0</v>
      </c>
      <c r="AE287" t="n">
        <v>0</v>
      </c>
      <c r="AF287" t="n">
        <v>0</v>
      </c>
      <c r="AG287" t="n">
        <v>0.8811987736245965</v>
      </c>
      <c r="AH287" t="n">
        <v>27.80168122481802</v>
      </c>
      <c r="AI287" t="n">
        <v>37.25017544733585</v>
      </c>
      <c r="AJ287" t="n">
        <v>5.676646176790056</v>
      </c>
      <c r="AK287" t="n">
        <v>4.425366525842442</v>
      </c>
      <c r="AL287" t="n">
        <v>5.676646176790056</v>
      </c>
      <c r="AM287" t="n">
        <v>0</v>
      </c>
      <c r="AN287" t="n">
        <v>0</v>
      </c>
      <c r="AO287" t="n">
        <v>5.765321501790253</v>
      </c>
      <c r="AP287" t="n">
        <v>0</v>
      </c>
      <c r="AQ287" t="n">
        <v>1.6899716442665</v>
      </c>
      <c r="AR287" t="n">
        <v>1</v>
      </c>
      <c r="AS287" t="n">
        <v>3</v>
      </c>
      <c r="AT287" t="n">
        <v>0</v>
      </c>
      <c r="AU287" t="n">
        <v>0</v>
      </c>
      <c r="AV287" t="n">
        <v>1.955293348110946</v>
      </c>
      <c r="AW287" t="n">
        <v>0.622242499664033</v>
      </c>
    </row>
    <row r="288" spans="1:49">
      <c r="A288" t="n">
        <v>0</v>
      </c>
      <c r="B288" t="n">
        <v>-43.877</v>
      </c>
      <c r="C288" t="n">
        <v>49</v>
      </c>
      <c r="D288" t="n">
        <v>50</v>
      </c>
      <c r="E288" t="n">
        <v>1325</v>
      </c>
      <c r="F288" t="n">
        <v>285</v>
      </c>
      <c r="G288" t="n">
        <v>24.1</v>
      </c>
      <c r="H288" t="n">
        <v>0.6320358549637803</v>
      </c>
      <c r="I288" t="n">
        <v>-0</v>
      </c>
      <c r="J288" t="n">
        <v>0</v>
      </c>
      <c r="K288" t="n">
        <v>0</v>
      </c>
      <c r="L288" t="n">
        <v>0.1250000000000001</v>
      </c>
      <c r="M288" t="n">
        <v>0</v>
      </c>
      <c r="N288" t="n">
        <v>89.74480039682537</v>
      </c>
      <c r="O288" t="n">
        <v>12.42949312058536</v>
      </c>
      <c r="P288" t="b">
        <v>1</v>
      </c>
      <c r="Q288" t="n">
        <v>0</v>
      </c>
      <c r="R288" t="b">
        <v>0</v>
      </c>
      <c r="S288" t="n">
        <v>12.42949312058536</v>
      </c>
      <c r="T288" t="n">
        <v>170.6786430162499</v>
      </c>
      <c r="U288" t="n">
        <v>630.1455500159944</v>
      </c>
      <c r="V288" t="n">
        <v>695.417505778808</v>
      </c>
      <c r="W288" t="n">
        <v>2</v>
      </c>
      <c r="X288" t="n">
        <v>1561.500672939634</v>
      </c>
      <c r="Y288" t="b">
        <v>0</v>
      </c>
      <c r="Z288" t="n">
        <v>1561.500672939634</v>
      </c>
      <c r="AA288" t="b">
        <v>0</v>
      </c>
      <c r="AB288" t="n">
        <v>188.3579376432308</v>
      </c>
      <c r="AC288" t="n">
        <v>12.42949312058536</v>
      </c>
      <c r="AD288" t="b">
        <v>0</v>
      </c>
      <c r="AE288" t="n">
        <v>0</v>
      </c>
      <c r="AF288" t="n">
        <v>0</v>
      </c>
      <c r="AG288" t="n">
        <v>0.9244663153434579</v>
      </c>
      <c r="AH288" t="n">
        <v>27.81809793915841</v>
      </c>
      <c r="AI288" t="n">
        <v>82.22266199622213</v>
      </c>
      <c r="AJ288" t="n">
        <v>13.44504706584961</v>
      </c>
      <c r="AK288" t="n">
        <v>6.210580622844091</v>
      </c>
      <c r="AL288" t="n">
        <v>13.44504706584961</v>
      </c>
      <c r="AM288" t="n">
        <v>0</v>
      </c>
      <c r="AN288" t="n">
        <v>0</v>
      </c>
      <c r="AO288" t="n">
        <v>13.45801084606158</v>
      </c>
      <c r="AP288" t="n">
        <v>0</v>
      </c>
      <c r="AQ288" t="n">
        <v>2.806059217760394</v>
      </c>
      <c r="AR288" t="n">
        <v>1</v>
      </c>
      <c r="AS288" t="n">
        <v>3</v>
      </c>
      <c r="AT288" t="n">
        <v>0</v>
      </c>
      <c r="AU288" t="n">
        <v>0</v>
      </c>
      <c r="AV288" t="n">
        <v>3.009001990375853</v>
      </c>
      <c r="AW288" t="n">
        <v>0.957569319097015</v>
      </c>
    </row>
    <row r="289" spans="1:49">
      <c r="A289" t="n">
        <v>0</v>
      </c>
      <c r="B289" t="n">
        <v>-21.52</v>
      </c>
      <c r="C289" t="n">
        <v>87.8</v>
      </c>
      <c r="D289" t="n">
        <v>50</v>
      </c>
      <c r="E289" t="n">
        <v>1578</v>
      </c>
      <c r="F289" t="n">
        <v>286</v>
      </c>
      <c r="G289" t="n">
        <v>26.22</v>
      </c>
      <c r="H289" t="n">
        <v>0.4027810315192961</v>
      </c>
      <c r="I289" t="n">
        <v>-0</v>
      </c>
      <c r="J289" t="n">
        <v>0</v>
      </c>
      <c r="K289" t="n">
        <v>0</v>
      </c>
      <c r="L289" t="n">
        <v>0.1250000000000001</v>
      </c>
      <c r="M289" t="n">
        <v>0</v>
      </c>
      <c r="N289" t="n">
        <v>89.73182480158728</v>
      </c>
      <c r="O289" t="n">
        <v>9.516238739324832</v>
      </c>
      <c r="P289" t="b">
        <v>1</v>
      </c>
      <c r="Q289" t="n">
        <v>0</v>
      </c>
      <c r="R289" t="b">
        <v>0</v>
      </c>
      <c r="S289" t="n">
        <v>9.516238739324832</v>
      </c>
      <c r="T289" t="n">
        <v>185.6926979205838</v>
      </c>
      <c r="U289" t="n">
        <v>685.5774407227956</v>
      </c>
      <c r="V289" t="n">
        <v>489.3751187740958</v>
      </c>
      <c r="W289" t="n">
        <v>2</v>
      </c>
      <c r="X289" t="n">
        <v>1698.860898111088</v>
      </c>
      <c r="Y289" t="b">
        <v>0</v>
      </c>
      <c r="Z289" t="n">
        <v>1698.860898111088</v>
      </c>
      <c r="AA289" t="b">
        <v>0</v>
      </c>
      <c r="AB289" t="n">
        <v>132.550140513027</v>
      </c>
      <c r="AC289" t="n">
        <v>9.516238739324832</v>
      </c>
      <c r="AD289" t="b">
        <v>0</v>
      </c>
      <c r="AE289" t="n">
        <v>0</v>
      </c>
      <c r="AF289" t="n">
        <v>0</v>
      </c>
      <c r="AG289" t="n">
        <v>0.9079538239642896</v>
      </c>
      <c r="AH289" t="n">
        <v>27.84403338372981</v>
      </c>
      <c r="AI289" t="n">
        <v>58.91354121059186</v>
      </c>
      <c r="AJ289" t="n">
        <v>10.48097214655171</v>
      </c>
      <c r="AK289" t="n">
        <v>5.422766185157229</v>
      </c>
      <c r="AL289" t="n">
        <v>10.48097214655171</v>
      </c>
      <c r="AM289" t="n">
        <v>0</v>
      </c>
      <c r="AN289" t="n">
        <v>0</v>
      </c>
      <c r="AO289" t="n">
        <v>10.49354010956904</v>
      </c>
      <c r="AP289" t="n">
        <v>0</v>
      </c>
      <c r="AQ289" t="n">
        <v>2.394473507758651</v>
      </c>
      <c r="AR289" t="n">
        <v>1</v>
      </c>
      <c r="AS289" t="n">
        <v>3</v>
      </c>
      <c r="AT289" t="n">
        <v>0</v>
      </c>
      <c r="AU289" t="n">
        <v>0</v>
      </c>
      <c r="AV289" t="n">
        <v>2.637189182352164</v>
      </c>
      <c r="AW289" t="n">
        <v>0.8392455231840982</v>
      </c>
    </row>
    <row r="290" spans="1:49">
      <c r="A290" t="n">
        <v>-20.09</v>
      </c>
      <c r="B290" t="n">
        <v>-0.184</v>
      </c>
      <c r="C290" t="n">
        <v>31</v>
      </c>
      <c r="D290" t="n">
        <v>50</v>
      </c>
      <c r="E290" t="n">
        <v>1453</v>
      </c>
      <c r="F290" t="n">
        <v>287</v>
      </c>
      <c r="G290" t="n">
        <v>27.3</v>
      </c>
      <c r="H290" t="n">
        <v>0.4235066856257039</v>
      </c>
      <c r="I290" t="n">
        <v>0.4197910447761194</v>
      </c>
      <c r="J290" t="n">
        <v>0</v>
      </c>
      <c r="K290" t="n">
        <v>0</v>
      </c>
      <c r="L290" t="n">
        <v>0.1250000000000001</v>
      </c>
      <c r="M290" t="n">
        <v>0</v>
      </c>
      <c r="N290" t="n">
        <v>89.72751845238093</v>
      </c>
      <c r="O290" t="n">
        <v>10.32850361908558</v>
      </c>
      <c r="P290" t="b">
        <v>1</v>
      </c>
      <c r="Q290" t="n">
        <v>0</v>
      </c>
      <c r="R290" t="b">
        <v>0</v>
      </c>
      <c r="S290" t="n">
        <v>10.32850361908558</v>
      </c>
      <c r="T290" t="n">
        <v>193.3413674001502</v>
      </c>
      <c r="U290" t="n">
        <v>713.8163284413547</v>
      </c>
      <c r="V290" t="n">
        <v>510.133685664227</v>
      </c>
      <c r="W290" t="n">
        <v>2</v>
      </c>
      <c r="X290" t="n">
        <v>1768.836861877677</v>
      </c>
      <c r="Y290" t="b">
        <v>0</v>
      </c>
      <c r="Z290" t="n">
        <v>1768.836861877677</v>
      </c>
      <c r="AA290" t="b">
        <v>0</v>
      </c>
      <c r="AB290" t="n">
        <v>138.1727209274721</v>
      </c>
      <c r="AC290" t="n">
        <v>10.32850361908558</v>
      </c>
      <c r="AD290" t="b">
        <v>0</v>
      </c>
      <c r="AE290" t="n">
        <v>0</v>
      </c>
      <c r="AF290" t="n">
        <v>0</v>
      </c>
      <c r="AG290" t="n">
        <v>0.9092688293772259</v>
      </c>
      <c r="AH290" t="n">
        <v>27.868230894259</v>
      </c>
      <c r="AI290" t="n">
        <v>61.32375001106416</v>
      </c>
      <c r="AJ290" t="n">
        <v>11.35913085919788</v>
      </c>
      <c r="AK290" t="n">
        <v>5.563975625482207</v>
      </c>
      <c r="AL290" t="n">
        <v>11.35913085919788</v>
      </c>
      <c r="AM290" t="n">
        <v>1</v>
      </c>
      <c r="AN290" t="n">
        <v>0</v>
      </c>
      <c r="AO290" t="n">
        <v>11.83949190689217</v>
      </c>
      <c r="AP290" t="n">
        <v>0</v>
      </c>
      <c r="AQ290" t="n">
        <v>2.569753984540359</v>
      </c>
      <c r="AR290" t="n">
        <v>1</v>
      </c>
      <c r="AS290" t="n">
        <v>3</v>
      </c>
      <c r="AT290" t="n">
        <v>0</v>
      </c>
      <c r="AU290" t="n">
        <v>0</v>
      </c>
      <c r="AV290" t="n">
        <v>2.792411472671309</v>
      </c>
      <c r="AW290" t="n">
        <v>0.8886426665974253</v>
      </c>
    </row>
    <row r="291" spans="1:49">
      <c r="A291" t="n">
        <v>0</v>
      </c>
      <c r="B291" t="n">
        <v>-44.06</v>
      </c>
      <c r="C291" t="n">
        <v>83.5</v>
      </c>
      <c r="D291" t="n">
        <v>50</v>
      </c>
      <c r="E291" t="n">
        <v>1297</v>
      </c>
      <c r="F291" t="n">
        <v>288</v>
      </c>
      <c r="G291" t="n">
        <v>30.56</v>
      </c>
      <c r="H291" t="n">
        <v>1.51985889264456</v>
      </c>
      <c r="I291" t="n">
        <v>-0</v>
      </c>
      <c r="J291" t="n">
        <v>0</v>
      </c>
      <c r="K291" t="n">
        <v>0</v>
      </c>
      <c r="L291" t="n">
        <v>0.1208333333333337</v>
      </c>
      <c r="M291" t="n">
        <v>0</v>
      </c>
      <c r="N291" t="n">
        <v>89.71873988095237</v>
      </c>
      <c r="O291" t="n">
        <v>34.39778027221345</v>
      </c>
      <c r="P291" t="b">
        <v>1</v>
      </c>
      <c r="Q291" t="n">
        <v>0</v>
      </c>
      <c r="R291" t="b">
        <v>0</v>
      </c>
      <c r="S291" t="n">
        <v>34.39778027221345</v>
      </c>
      <c r="T291" t="n">
        <v>216.4290178662488</v>
      </c>
      <c r="U291" t="n">
        <v>799.0559339621905</v>
      </c>
      <c r="V291" t="n">
        <v>1517.701318155468</v>
      </c>
      <c r="W291" t="n">
        <v>3</v>
      </c>
      <c r="X291" t="n">
        <v>1296.867780820635</v>
      </c>
      <c r="Y291" t="b">
        <v>1</v>
      </c>
      <c r="Z291" t="n">
        <v>1296.867780820635</v>
      </c>
      <c r="AA291" t="b">
        <v>0</v>
      </c>
      <c r="AB291" t="n">
        <v>411.0783635307335</v>
      </c>
      <c r="AC291" t="n">
        <v>34.39778027221345</v>
      </c>
      <c r="AD291" t="b">
        <v>0</v>
      </c>
      <c r="AE291" t="n">
        <v>0</v>
      </c>
      <c r="AF291" t="n">
        <v>0.1322191793649381</v>
      </c>
      <c r="AG291" t="n">
        <v>0.9511441264542777</v>
      </c>
      <c r="AH291" t="n">
        <v>27.89411859788527</v>
      </c>
      <c r="AI291" t="n">
        <v>266.293011284134</v>
      </c>
      <c r="AJ291" t="n">
        <v>36.16463511207623</v>
      </c>
      <c r="AK291" t="n">
        <v>13.00997768540722</v>
      </c>
      <c r="AL291" t="n">
        <v>36.16832219448144</v>
      </c>
      <c r="AM291" t="n">
        <v>0</v>
      </c>
      <c r="AN291" t="n">
        <v>0</v>
      </c>
      <c r="AO291" t="n">
        <v>36.17008956428075</v>
      </c>
      <c r="AP291" t="n">
        <v>0</v>
      </c>
      <c r="AQ291" t="n">
        <v>6.970605278462895</v>
      </c>
      <c r="AR291" t="n">
        <v>1</v>
      </c>
      <c r="AS291" t="n">
        <v>0</v>
      </c>
      <c r="AT291" t="n">
        <v>0</v>
      </c>
      <c r="AU291" t="n">
        <v>0</v>
      </c>
      <c r="AV291" t="n">
        <v>7.151366487592979</v>
      </c>
      <c r="AW291" t="n">
        <v>2.275814093855833</v>
      </c>
    </row>
    <row r="292" spans="1:49">
      <c r="A292" t="n">
        <v>-4.564</v>
      </c>
      <c r="B292" t="n">
        <v>-16.026</v>
      </c>
      <c r="C292" t="n">
        <v>56.9</v>
      </c>
      <c r="D292" t="n">
        <v>51</v>
      </c>
      <c r="E292" t="n">
        <v>1405</v>
      </c>
      <c r="F292" t="n">
        <v>289</v>
      </c>
      <c r="G292" t="n">
        <v>36.14</v>
      </c>
      <c r="H292" t="n">
        <v>0.8637244104627246</v>
      </c>
      <c r="I292" t="n">
        <v>0.09536716417910449</v>
      </c>
      <c r="J292" t="n">
        <v>0</v>
      </c>
      <c r="K292" t="n">
        <v>0</v>
      </c>
      <c r="L292" t="n">
        <v>0.3083333333333337</v>
      </c>
      <c r="M292" t="n">
        <v>0</v>
      </c>
      <c r="N292" t="n">
        <v>89.70681805555554</v>
      </c>
      <c r="O292" t="n">
        <v>24.90021654240776</v>
      </c>
      <c r="P292" t="b">
        <v>1</v>
      </c>
      <c r="Q292" t="n">
        <v>0</v>
      </c>
      <c r="R292" t="b">
        <v>0</v>
      </c>
      <c r="S292" t="n">
        <v>24.90021654240776</v>
      </c>
      <c r="T292" t="n">
        <v>255.9471435106751</v>
      </c>
      <c r="U292" t="n">
        <v>944.9568538414125</v>
      </c>
      <c r="V292" t="n">
        <v>929.0181931530303</v>
      </c>
      <c r="W292" t="n">
        <v>3</v>
      </c>
      <c r="X292" t="n">
        <v>1533.664973784612</v>
      </c>
      <c r="Y292" t="b">
        <v>0</v>
      </c>
      <c r="Z292" t="n">
        <v>1533.664973784612</v>
      </c>
      <c r="AA292" t="b">
        <v>0</v>
      </c>
      <c r="AB292" t="n">
        <v>251.6300631508749</v>
      </c>
      <c r="AC292" t="n">
        <v>24.90021654240776</v>
      </c>
      <c r="AD292" t="b">
        <v>0</v>
      </c>
      <c r="AE292" t="n">
        <v>0</v>
      </c>
      <c r="AF292" t="n">
        <v>0</v>
      </c>
      <c r="AG292" t="n">
        <v>0.9433806196596098</v>
      </c>
      <c r="AH292" t="n">
        <v>27.94054305230116</v>
      </c>
      <c r="AI292" t="n">
        <v>164.3452122827615</v>
      </c>
      <c r="AJ292" t="n">
        <v>26.39466618615956</v>
      </c>
      <c r="AK292" t="n">
        <v>9.305124081359793</v>
      </c>
      <c r="AL292" t="n">
        <v>26.39466618615956</v>
      </c>
      <c r="AM292" t="n">
        <v>1</v>
      </c>
      <c r="AN292" t="n">
        <v>0</v>
      </c>
      <c r="AO292" t="n">
        <v>26.49755157577402</v>
      </c>
      <c r="AP292" t="n">
        <v>0</v>
      </c>
      <c r="AQ292" t="n">
        <v>5.111529727475842</v>
      </c>
      <c r="AR292" t="n">
        <v>1</v>
      </c>
      <c r="AS292" t="n">
        <v>3</v>
      </c>
      <c r="AT292" t="n">
        <v>0</v>
      </c>
      <c r="AU292" t="n">
        <v>0</v>
      </c>
      <c r="AV292" t="n">
        <v>5.311930771145139</v>
      </c>
      <c r="AW292" t="n">
        <v>1.690441531074087</v>
      </c>
    </row>
    <row r="293" spans="1:49">
      <c r="A293" t="n">
        <v>-27.41</v>
      </c>
      <c r="B293" t="n">
        <v>7.851</v>
      </c>
      <c r="C293" t="n">
        <v>24.7</v>
      </c>
      <c r="D293" t="n">
        <v>51</v>
      </c>
      <c r="E293" t="n">
        <v>1198</v>
      </c>
      <c r="F293" t="n">
        <v>290</v>
      </c>
      <c r="G293" t="n">
        <v>37.04</v>
      </c>
      <c r="H293" t="n">
        <v>0.4252434655045327</v>
      </c>
      <c r="I293" t="n">
        <v>0.5727462686567164</v>
      </c>
      <c r="J293" t="n">
        <v>0</v>
      </c>
      <c r="K293" t="n">
        <v>0</v>
      </c>
      <c r="L293" t="n">
        <v>0.3125000000000003</v>
      </c>
      <c r="M293" t="n">
        <v>0</v>
      </c>
      <c r="N293" t="n">
        <v>89.70519603174603</v>
      </c>
      <c r="O293" t="n">
        <v>14.56532576234929</v>
      </c>
      <c r="P293" t="b">
        <v>1</v>
      </c>
      <c r="Q293" t="n">
        <v>0</v>
      </c>
      <c r="R293" t="b">
        <v>0</v>
      </c>
      <c r="S293" t="n">
        <v>14.56532576234929</v>
      </c>
      <c r="T293" t="n">
        <v>262.321034743647</v>
      </c>
      <c r="U293" t="n">
        <v>968.4892602735449</v>
      </c>
      <c r="V293" t="n">
        <v>530.2228839758172</v>
      </c>
      <c r="W293" t="n">
        <v>4</v>
      </c>
      <c r="X293" t="n">
        <v>1168.966537150169</v>
      </c>
      <c r="Y293" t="b">
        <v>1</v>
      </c>
      <c r="Z293" t="n">
        <v>1168.966537150169</v>
      </c>
      <c r="AA293" t="b">
        <v>0</v>
      </c>
      <c r="AB293" t="n">
        <v>143.6139989100263</v>
      </c>
      <c r="AC293" t="n">
        <v>14.56532576234929</v>
      </c>
      <c r="AD293" t="b">
        <v>0</v>
      </c>
      <c r="AE293" t="n">
        <v>0</v>
      </c>
      <c r="AF293" t="n">
        <v>29.03346284983127</v>
      </c>
      <c r="AG293" t="n">
        <v>0.9399041445454736</v>
      </c>
      <c r="AH293" t="n">
        <v>27.97948949926211</v>
      </c>
      <c r="AI293" t="n">
        <v>126.5919065040669</v>
      </c>
      <c r="AJ293" t="n">
        <v>15.49660765608487</v>
      </c>
      <c r="AK293" t="n">
        <v>7.60764891498134</v>
      </c>
      <c r="AL293" t="n">
        <v>15.88149479218563</v>
      </c>
      <c r="AM293" t="n">
        <v>1</v>
      </c>
      <c r="AN293" t="n">
        <v>0</v>
      </c>
      <c r="AO293" t="n">
        <v>16.46641934336573</v>
      </c>
      <c r="AP293" t="n">
        <v>0</v>
      </c>
      <c r="AQ293" t="n">
        <v>3.313514863213374</v>
      </c>
      <c r="AR293" t="n">
        <v>1</v>
      </c>
      <c r="AS293" t="n">
        <v>3</v>
      </c>
      <c r="AT293" t="n">
        <v>0</v>
      </c>
      <c r="AU293" t="n">
        <v>0</v>
      </c>
      <c r="AV293" t="n">
        <v>3.492031539333619</v>
      </c>
      <c r="AW293" t="n">
        <v>1.111286158693206</v>
      </c>
    </row>
    <row r="294" spans="1:49">
      <c r="A294" t="n">
        <v>-24.798</v>
      </c>
      <c r="B294" t="n">
        <v>-7.555</v>
      </c>
      <c r="C294" t="n">
        <v>1.2</v>
      </c>
      <c r="D294" t="n">
        <v>51</v>
      </c>
      <c r="E294" t="n">
        <v>1279</v>
      </c>
      <c r="F294" t="n">
        <v>291</v>
      </c>
      <c r="G294" t="n">
        <v>40.86</v>
      </c>
      <c r="H294" t="n">
        <v>1.368635060852478</v>
      </c>
      <c r="I294" t="n">
        <v>0.5181671641791045</v>
      </c>
      <c r="J294" t="n">
        <v>0</v>
      </c>
      <c r="K294" t="n">
        <v>0</v>
      </c>
      <c r="L294" t="n">
        <v>0.3125000000000003</v>
      </c>
      <c r="M294" t="n">
        <v>0</v>
      </c>
      <c r="N294" t="n">
        <v>89.70525476190475</v>
      </c>
      <c r="O294" t="n">
        <v>42.44055878986666</v>
      </c>
      <c r="P294" t="b">
        <v>1</v>
      </c>
      <c r="Q294" t="n">
        <v>0</v>
      </c>
      <c r="R294" t="b">
        <v>0</v>
      </c>
      <c r="S294" t="n">
        <v>42.44055878986666</v>
      </c>
      <c r="T294" t="n">
        <v>289.3746619769282</v>
      </c>
      <c r="U294" t="n">
        <v>1068.371252018819</v>
      </c>
      <c r="V294" t="n">
        <v>1400.528575551928</v>
      </c>
      <c r="W294" t="n">
        <v>4</v>
      </c>
      <c r="X294" t="n">
        <v>1289.524101186714</v>
      </c>
      <c r="Y294" t="b">
        <v>0</v>
      </c>
      <c r="Z294" t="n">
        <v>1289.524101186714</v>
      </c>
      <c r="AA294" t="b">
        <v>0</v>
      </c>
      <c r="AB294" t="n">
        <v>379.3414343315083</v>
      </c>
      <c r="AC294" t="n">
        <v>42.44055878986666</v>
      </c>
      <c r="AD294" t="b">
        <v>0</v>
      </c>
      <c r="AE294" t="n">
        <v>0</v>
      </c>
      <c r="AF294" t="n">
        <v>0</v>
      </c>
      <c r="AG294" t="n">
        <v>0.95328122703374</v>
      </c>
      <c r="AH294" t="n">
        <v>28.00366994663752</v>
      </c>
      <c r="AI294" t="n">
        <v>329.6871128616054</v>
      </c>
      <c r="AJ294" t="n">
        <v>44.52050201589099</v>
      </c>
      <c r="AK294" t="n">
        <v>15.40257737568311</v>
      </c>
      <c r="AL294" t="n">
        <v>44.52050201589099</v>
      </c>
      <c r="AM294" t="n">
        <v>1</v>
      </c>
      <c r="AN294" t="n">
        <v>0</v>
      </c>
      <c r="AO294" t="n">
        <v>45.04728817619208</v>
      </c>
      <c r="AP294" t="n">
        <v>0</v>
      </c>
      <c r="AQ294" t="n">
        <v>8.782992398878509</v>
      </c>
      <c r="AR294" t="n">
        <v>1</v>
      </c>
      <c r="AS294" t="n">
        <v>0</v>
      </c>
      <c r="AT294" t="n">
        <v>0</v>
      </c>
      <c r="AU294" t="n">
        <v>0</v>
      </c>
      <c r="AV294" t="n">
        <v>8.93307077939251</v>
      </c>
      <c r="AW294" t="n">
        <v>2.842814504951473</v>
      </c>
    </row>
    <row r="295" spans="1:49">
      <c r="A295" t="n">
        <v>-10.961</v>
      </c>
      <c r="B295" t="n">
        <v>-10.487</v>
      </c>
      <c r="C295" t="n">
        <v>0</v>
      </c>
      <c r="D295" t="n">
        <v>51</v>
      </c>
      <c r="E295" t="n">
        <v>1304</v>
      </c>
      <c r="F295" t="n">
        <v>292</v>
      </c>
      <c r="G295" t="n">
        <v>44.66</v>
      </c>
      <c r="H295" t="n">
        <v>0.4502162910855585</v>
      </c>
      <c r="I295" t="n">
        <v>0.2290358208955224</v>
      </c>
      <c r="J295" t="n">
        <v>0</v>
      </c>
      <c r="K295" t="n">
        <v>0</v>
      </c>
      <c r="L295" t="n">
        <v>0.3125000000000003</v>
      </c>
      <c r="M295" t="n">
        <v>0</v>
      </c>
      <c r="N295" t="n">
        <v>89.70167499999999</v>
      </c>
      <c r="O295" t="n">
        <v>18.88363439912019</v>
      </c>
      <c r="P295" t="b">
        <v>1</v>
      </c>
      <c r="Q295" t="n">
        <v>0</v>
      </c>
      <c r="R295" t="b">
        <v>0</v>
      </c>
      <c r="S295" t="n">
        <v>18.88363439912019</v>
      </c>
      <c r="T295" t="n">
        <v>316.2866471828099</v>
      </c>
      <c r="U295" t="n">
        <v>1167.730301398934</v>
      </c>
      <c r="V295" t="n">
        <v>570.1329066395331</v>
      </c>
      <c r="W295" t="n">
        <v>4</v>
      </c>
      <c r="X295" t="n">
        <v>1409.450473788514</v>
      </c>
      <c r="Y295" t="b">
        <v>0</v>
      </c>
      <c r="Z295" t="n">
        <v>1409.450473788514</v>
      </c>
      <c r="AA295" t="b">
        <v>0</v>
      </c>
      <c r="AB295" t="n">
        <v>154.4238642035572</v>
      </c>
      <c r="AC295" t="n">
        <v>18.88363439912019</v>
      </c>
      <c r="AD295" t="b">
        <v>0</v>
      </c>
      <c r="AE295" t="n">
        <v>0</v>
      </c>
      <c r="AF295" t="n">
        <v>0</v>
      </c>
      <c r="AG295" t="n">
        <v>0.9402033266909878</v>
      </c>
      <c r="AH295" t="n">
        <v>28.0584436529581</v>
      </c>
      <c r="AI295" t="n">
        <v>136.0771992937378</v>
      </c>
      <c r="AJ295" t="n">
        <v>20.0846283596767</v>
      </c>
      <c r="AK295" t="n">
        <v>8.136963830972974</v>
      </c>
      <c r="AL295" t="n">
        <v>20.0846283596767</v>
      </c>
      <c r="AM295" t="n">
        <v>1</v>
      </c>
      <c r="AN295" t="n">
        <v>0</v>
      </c>
      <c r="AO295" t="n">
        <v>20.31371327417776</v>
      </c>
      <c r="AP295" t="n">
        <v>0</v>
      </c>
      <c r="AQ295" t="n">
        <v>4.002857044085187</v>
      </c>
      <c r="AR295" t="n">
        <v>1</v>
      </c>
      <c r="AS295" t="n">
        <v>3</v>
      </c>
      <c r="AT295" t="n">
        <v>0</v>
      </c>
      <c r="AU295" t="n">
        <v>0</v>
      </c>
      <c r="AV295" t="n">
        <v>4.194157630655241</v>
      </c>
      <c r="AW295" t="n">
        <v>1.334727155188896</v>
      </c>
    </row>
    <row r="296" spans="1:49">
      <c r="A296" t="n">
        <v>-42.754</v>
      </c>
      <c r="B296" t="n">
        <v>5.782</v>
      </c>
      <c r="C296" t="n">
        <v>18</v>
      </c>
      <c r="D296" t="n">
        <v>52</v>
      </c>
      <c r="E296" t="n">
        <v>1287</v>
      </c>
      <c r="F296" t="n">
        <v>293</v>
      </c>
      <c r="G296" t="n">
        <v>44.96</v>
      </c>
      <c r="H296" t="n">
        <v>0.2471664414719532</v>
      </c>
      <c r="I296" t="n">
        <v>0.8933671641791044</v>
      </c>
      <c r="J296" t="n">
        <v>0</v>
      </c>
      <c r="K296" t="n">
        <v>0</v>
      </c>
      <c r="L296" t="n">
        <v>0.1250000000000003</v>
      </c>
      <c r="M296" t="n">
        <v>0</v>
      </c>
      <c r="N296" t="n">
        <v>89.70074146825397</v>
      </c>
      <c r="O296" t="n">
        <v>12.84795172703144</v>
      </c>
      <c r="P296" t="b">
        <v>1</v>
      </c>
      <c r="Q296" t="n">
        <v>0</v>
      </c>
      <c r="R296" t="b">
        <v>0</v>
      </c>
      <c r="S296" t="n">
        <v>12.84795172703144</v>
      </c>
      <c r="T296" t="n">
        <v>318.4112775938005</v>
      </c>
      <c r="U296" t="n">
        <v>1175.574436876312</v>
      </c>
      <c r="V296" t="n">
        <v>385.3158169677064</v>
      </c>
      <c r="W296" t="n">
        <v>4</v>
      </c>
      <c r="X296" t="n">
        <v>1418.918345309708</v>
      </c>
      <c r="Y296" t="b">
        <v>0</v>
      </c>
      <c r="Z296" t="n">
        <v>1418.918345309708</v>
      </c>
      <c r="AA296" t="b">
        <v>0</v>
      </c>
      <c r="AB296" t="n">
        <v>104.3650641841025</v>
      </c>
      <c r="AC296" t="n">
        <v>12.84795172703144</v>
      </c>
      <c r="AD296" t="b">
        <v>0</v>
      </c>
      <c r="AE296" t="n">
        <v>0</v>
      </c>
      <c r="AF296" t="n">
        <v>0</v>
      </c>
      <c r="AG296" t="n">
        <v>0.9300116620894038</v>
      </c>
      <c r="AH296" t="n">
        <v>28.08963701707256</v>
      </c>
      <c r="AI296" t="n">
        <v>92.97356413307661</v>
      </c>
      <c r="AJ296" t="n">
        <v>13.81482862071501</v>
      </c>
      <c r="AK296" t="n">
        <v>6.507065223298241</v>
      </c>
      <c r="AL296" t="n">
        <v>13.81482862071501</v>
      </c>
      <c r="AM296" t="n">
        <v>1</v>
      </c>
      <c r="AN296" t="n">
        <v>0</v>
      </c>
      <c r="AO296" t="n">
        <v>14.70968086646159</v>
      </c>
      <c r="AP296" t="n">
        <v>0</v>
      </c>
      <c r="AQ296" t="n">
        <v>3.020429202512855</v>
      </c>
      <c r="AR296" t="n">
        <v>1</v>
      </c>
      <c r="AS296" t="n">
        <v>3</v>
      </c>
      <c r="AT296" t="n">
        <v>0</v>
      </c>
      <c r="AU296" t="n">
        <v>0</v>
      </c>
      <c r="AV296" t="n">
        <v>3.206986191611613</v>
      </c>
      <c r="AW296" t="n">
        <v>1.020574793129823</v>
      </c>
    </row>
    <row r="297" spans="1:49">
      <c r="A297" t="n">
        <v>-43.387</v>
      </c>
      <c r="B297" t="n">
        <v>3.389</v>
      </c>
      <c r="C297" t="n">
        <v>24.3</v>
      </c>
      <c r="D297" t="n">
        <v>52</v>
      </c>
      <c r="E297" t="n">
        <v>1260</v>
      </c>
      <c r="F297" t="n">
        <v>294</v>
      </c>
      <c r="G297" t="n">
        <v>47.44</v>
      </c>
      <c r="H297" t="n">
        <v>0.8777846096932942</v>
      </c>
      <c r="I297" t="n">
        <v>0.9065940298507463</v>
      </c>
      <c r="J297" t="n">
        <v>0</v>
      </c>
      <c r="K297" t="n">
        <v>0</v>
      </c>
      <c r="L297" t="n">
        <v>0.08750000000000047</v>
      </c>
      <c r="M297" t="n">
        <v>0</v>
      </c>
      <c r="N297" t="n">
        <v>89.70256111111111</v>
      </c>
      <c r="O297" t="n">
        <v>34.04435863710016</v>
      </c>
      <c r="P297" t="b">
        <v>1</v>
      </c>
      <c r="Q297" t="n">
        <v>0</v>
      </c>
      <c r="R297" t="b">
        <v>0</v>
      </c>
      <c r="S297" t="n">
        <v>34.04435863710016</v>
      </c>
      <c r="T297" t="n">
        <v>335.9748889913233</v>
      </c>
      <c r="U297" t="n">
        <v>1240.419290155966</v>
      </c>
      <c r="V297" t="n">
        <v>967.6308805854266</v>
      </c>
      <c r="W297" t="n">
        <v>5</v>
      </c>
      <c r="X297" t="n">
        <v>1240.419290155966</v>
      </c>
      <c r="Y297" t="b">
        <v>1</v>
      </c>
      <c r="Z297" t="n">
        <v>1240.419290155966</v>
      </c>
      <c r="AA297" t="b">
        <v>0</v>
      </c>
      <c r="AB297" t="n">
        <v>262.0885375366811</v>
      </c>
      <c r="AC297" t="n">
        <v>34.04435863710017</v>
      </c>
      <c r="AD297" t="b">
        <v>0</v>
      </c>
      <c r="AE297" t="n">
        <v>0</v>
      </c>
      <c r="AF297" t="n">
        <v>19.58070984403412</v>
      </c>
      <c r="AG297" t="n">
        <v>1</v>
      </c>
      <c r="AH297" t="n">
        <v>28.11447745133106</v>
      </c>
      <c r="AI297" t="n">
        <v>262.0885375366811</v>
      </c>
      <c r="AJ297" t="n">
        <v>34.04435863710017</v>
      </c>
      <c r="AK297" t="n">
        <v>0</v>
      </c>
      <c r="AL297" t="n">
        <v>34.58176781284386</v>
      </c>
      <c r="AM297" t="n">
        <v>1</v>
      </c>
      <c r="AN297" t="n">
        <v>0</v>
      </c>
      <c r="AO297" t="n">
        <v>35.48984692426208</v>
      </c>
      <c r="AP297" t="n">
        <v>0</v>
      </c>
      <c r="AQ297" t="n">
        <v>6.87076931239027</v>
      </c>
      <c r="AR297" t="n">
        <v>1</v>
      </c>
      <c r="AS297" t="n">
        <v>0</v>
      </c>
      <c r="AT297" t="n">
        <v>0</v>
      </c>
      <c r="AU297" t="n">
        <v>0</v>
      </c>
      <c r="AV297" t="n">
        <v>7.035047577588831</v>
      </c>
      <c r="AW297" t="n">
        <v>2.238797362126498</v>
      </c>
    </row>
    <row r="298" spans="1:49">
      <c r="A298" t="n">
        <v>-66.393</v>
      </c>
      <c r="B298" t="n">
        <v>27.114</v>
      </c>
      <c r="C298" t="n">
        <v>25.9</v>
      </c>
      <c r="D298" t="n">
        <v>52</v>
      </c>
      <c r="E298" t="n">
        <v>1243</v>
      </c>
      <c r="F298" t="n">
        <v>295</v>
      </c>
      <c r="G298" t="n">
        <v>49.84</v>
      </c>
      <c r="H298" t="n">
        <v>0.3083617864215427</v>
      </c>
      <c r="I298" t="n">
        <v>1.387316417910448</v>
      </c>
      <c r="J298" t="n">
        <v>0</v>
      </c>
      <c r="K298" t="n">
        <v>0</v>
      </c>
      <c r="L298" t="n">
        <v>0.08750000000000047</v>
      </c>
      <c r="M298" t="n">
        <v>0</v>
      </c>
      <c r="N298" t="n">
        <v>89.70861329365079</v>
      </c>
      <c r="O298" t="n">
        <v>16.76066815227655</v>
      </c>
      <c r="P298" t="b">
        <v>1</v>
      </c>
      <c r="Q298" t="n">
        <v>0</v>
      </c>
      <c r="R298" t="b">
        <v>0</v>
      </c>
      <c r="S298" t="n">
        <v>16.76066815227655</v>
      </c>
      <c r="T298" t="n">
        <v>352.9719322792487</v>
      </c>
      <c r="U298" t="n">
        <v>1303.172373974986</v>
      </c>
      <c r="V298" t="n">
        <v>453.4428279437235</v>
      </c>
      <c r="W298" t="n">
        <v>5</v>
      </c>
      <c r="X298" t="n">
        <v>1303.172373974986</v>
      </c>
      <c r="Y298" t="b">
        <v>0</v>
      </c>
      <c r="Z298" t="n">
        <v>1303.172373974986</v>
      </c>
      <c r="AA298" t="b">
        <v>0</v>
      </c>
      <c r="AB298" t="n">
        <v>122.8176673737063</v>
      </c>
      <c r="AC298" t="n">
        <v>16.76066815227655</v>
      </c>
      <c r="AD298" t="b">
        <v>0</v>
      </c>
      <c r="AE298" t="n">
        <v>0</v>
      </c>
      <c r="AF298" t="n">
        <v>0</v>
      </c>
      <c r="AG298" t="n">
        <v>1</v>
      </c>
      <c r="AH298" t="n">
        <v>28.11447745133106</v>
      </c>
      <c r="AI298" t="n">
        <v>122.8176673737063</v>
      </c>
      <c r="AJ298" t="n">
        <v>16.76066815227655</v>
      </c>
      <c r="AK298" t="n">
        <v>0</v>
      </c>
      <c r="AL298" t="n">
        <v>16.76066815227655</v>
      </c>
      <c r="AM298" t="n">
        <v>1</v>
      </c>
      <c r="AN298" t="n">
        <v>0</v>
      </c>
      <c r="AO298" t="n">
        <v>18.14842641263682</v>
      </c>
      <c r="AP298" t="n">
        <v>0</v>
      </c>
      <c r="AQ298" t="n">
        <v>3.618528719220473</v>
      </c>
      <c r="AR298" t="n">
        <v>1</v>
      </c>
      <c r="AS298" t="n">
        <v>3</v>
      </c>
      <c r="AT298" t="n">
        <v>0</v>
      </c>
      <c r="AU298" t="n">
        <v>0</v>
      </c>
      <c r="AV298" t="n">
        <v>3.797369417388696</v>
      </c>
      <c r="AW298" t="n">
        <v>1.208455314751892</v>
      </c>
    </row>
    <row r="299" spans="1:49">
      <c r="A299" t="n">
        <v>-61.997</v>
      </c>
      <c r="B299" t="n">
        <v>26.131</v>
      </c>
      <c r="C299" t="n">
        <v>27.1</v>
      </c>
      <c r="D299" t="n">
        <v>52</v>
      </c>
      <c r="E299" t="n">
        <v>1236</v>
      </c>
      <c r="F299" t="n">
        <v>296</v>
      </c>
      <c r="G299" t="n">
        <v>49.66</v>
      </c>
      <c r="H299" t="n">
        <v>-0.261231755379467</v>
      </c>
      <c r="I299" t="n">
        <v>1.295459701492537</v>
      </c>
      <c r="J299" t="n">
        <v>0</v>
      </c>
      <c r="K299" t="n">
        <v>0</v>
      </c>
      <c r="L299" t="n">
        <v>0.08750000000000047</v>
      </c>
      <c r="M299" t="n">
        <v>0</v>
      </c>
      <c r="N299" t="n">
        <v>89.71917777777777</v>
      </c>
      <c r="O299" t="n">
        <v>-2.485661655288538</v>
      </c>
      <c r="P299" t="b">
        <v>1</v>
      </c>
      <c r="Q299" t="n">
        <v>0</v>
      </c>
      <c r="R299" t="b">
        <v>0</v>
      </c>
      <c r="S299" t="n">
        <v>-2.485661655288538</v>
      </c>
      <c r="T299" t="n">
        <v>351.6971540326542</v>
      </c>
      <c r="U299" t="n">
        <v>1298.46589268856</v>
      </c>
      <c r="V299" t="n">
        <v>-67.49079452427232</v>
      </c>
      <c r="W299" t="n">
        <v>5</v>
      </c>
      <c r="X299" t="n">
        <v>1298.46589268856</v>
      </c>
      <c r="Y299" t="b">
        <v>0</v>
      </c>
      <c r="Z299" t="n">
        <v>1298.46589268856</v>
      </c>
      <c r="AA299" t="b">
        <v>0</v>
      </c>
      <c r="AB299" t="n">
        <v>-18.28028020700767</v>
      </c>
      <c r="AC299" t="n">
        <v>-2.485661655288538</v>
      </c>
      <c r="AD299" t="b">
        <v>0</v>
      </c>
      <c r="AE299" t="n">
        <v>0</v>
      </c>
      <c r="AF299" t="n">
        <v>0</v>
      </c>
      <c r="AG299" t="n">
        <v>1</v>
      </c>
      <c r="AH299" t="n">
        <v>28.11447745133106</v>
      </c>
      <c r="AI299" t="n">
        <v>-18.28028020700767</v>
      </c>
      <c r="AJ299" t="n">
        <v>-2.485661655288538</v>
      </c>
      <c r="AK299" t="n">
        <v>0</v>
      </c>
      <c r="AL299" t="n">
        <v>-2.485661655288538</v>
      </c>
      <c r="AM299" t="n">
        <v>1</v>
      </c>
      <c r="AN299" t="n">
        <v>0</v>
      </c>
      <c r="AO299" t="n">
        <v>-1.190152860190464</v>
      </c>
      <c r="AP299" t="n">
        <v>0</v>
      </c>
      <c r="AQ299" t="n">
        <v>0.3542300843207793</v>
      </c>
      <c r="AR299" t="n">
        <v>1</v>
      </c>
      <c r="AS299" t="n">
        <v>3</v>
      </c>
      <c r="AT299" t="n">
        <v>0</v>
      </c>
      <c r="AU299" t="n">
        <v>0</v>
      </c>
      <c r="AV299" t="n">
        <v>0.5325740387444118</v>
      </c>
      <c r="AW299" t="n">
        <v>0.1694836232346701</v>
      </c>
    </row>
    <row r="300" spans="1:49">
      <c r="A300" t="n">
        <v>-32.951</v>
      </c>
      <c r="B300" t="n">
        <v>-3.791</v>
      </c>
      <c r="C300" t="n">
        <v>25.5</v>
      </c>
      <c r="D300" t="n">
        <v>52</v>
      </c>
      <c r="E300" t="n">
        <v>1235</v>
      </c>
      <c r="F300" t="n">
        <v>297</v>
      </c>
      <c r="G300" t="n">
        <v>48.52</v>
      </c>
      <c r="H300" t="n">
        <v>-0.3634347649036789</v>
      </c>
      <c r="I300" t="n">
        <v>0.6885283582089553</v>
      </c>
      <c r="J300" t="n">
        <v>0</v>
      </c>
      <c r="K300" t="n">
        <v>0</v>
      </c>
      <c r="L300" t="n">
        <v>-0.06250000000000078</v>
      </c>
      <c r="M300" t="n">
        <v>0</v>
      </c>
      <c r="N300" t="n">
        <v>89.72361031746031</v>
      </c>
      <c r="O300" t="n">
        <v>-5.894472111595344</v>
      </c>
      <c r="P300" t="b">
        <v>1</v>
      </c>
      <c r="Q300" t="n">
        <v>0</v>
      </c>
      <c r="R300" t="b">
        <v>0</v>
      </c>
      <c r="S300" t="n">
        <v>-5.894472111595344</v>
      </c>
      <c r="T300" t="n">
        <v>343.6235584708897</v>
      </c>
      <c r="U300" t="n">
        <v>1268.658177874525</v>
      </c>
      <c r="V300" t="n">
        <v>-163.8073438827732</v>
      </c>
      <c r="W300" t="n">
        <v>5</v>
      </c>
      <c r="X300" t="n">
        <v>1268.658177874525</v>
      </c>
      <c r="Y300" t="b">
        <v>0</v>
      </c>
      <c r="Z300" t="n">
        <v>1268.658177874525</v>
      </c>
      <c r="AA300" t="b">
        <v>0</v>
      </c>
      <c r="AB300" t="n">
        <v>-44.36818631711084</v>
      </c>
      <c r="AC300" t="n">
        <v>-5.894472111595344</v>
      </c>
      <c r="AD300" t="b">
        <v>0</v>
      </c>
      <c r="AE300" t="n">
        <v>0</v>
      </c>
      <c r="AF300" t="n">
        <v>0</v>
      </c>
      <c r="AG300" t="n">
        <v>1</v>
      </c>
      <c r="AH300" t="n">
        <v>28.11447745133106</v>
      </c>
      <c r="AI300" t="n">
        <v>-44.36818631711084</v>
      </c>
      <c r="AJ300" t="n">
        <v>-5.894472111595344</v>
      </c>
      <c r="AK300" t="n">
        <v>0</v>
      </c>
      <c r="AL300" t="n">
        <v>-5.894472111595344</v>
      </c>
      <c r="AM300" t="n">
        <v>1</v>
      </c>
      <c r="AN300" t="n">
        <v>1.220674727815083</v>
      </c>
      <c r="AO300" t="n">
        <v>-3.985249848381642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 spans="1:49">
      <c r="A301" t="n">
        <v>-33.316</v>
      </c>
      <c r="B301" t="n">
        <v>-3.668</v>
      </c>
      <c r="C301" t="n">
        <v>25.5</v>
      </c>
      <c r="D301" t="n">
        <v>52</v>
      </c>
      <c r="E301" t="n">
        <v>1241</v>
      </c>
      <c r="F301" t="n">
        <v>298</v>
      </c>
      <c r="G301" t="n">
        <v>47.18</v>
      </c>
      <c r="H301" t="n">
        <v>-0.3516958516724831</v>
      </c>
      <c r="I301" t="n">
        <v>0.6961552238805971</v>
      </c>
      <c r="J301" t="n">
        <v>0</v>
      </c>
      <c r="K301" t="n">
        <v>0</v>
      </c>
      <c r="L301" t="n">
        <v>0.1249999999999992</v>
      </c>
      <c r="M301" t="n">
        <v>0</v>
      </c>
      <c r="N301" t="n">
        <v>89.72213035714286</v>
      </c>
      <c r="O301" t="n">
        <v>-5.474505059330647</v>
      </c>
      <c r="P301" t="b">
        <v>1</v>
      </c>
      <c r="Q301" t="n">
        <v>0</v>
      </c>
      <c r="R301" t="b">
        <v>0</v>
      </c>
      <c r="S301" t="n">
        <v>-5.474505059330647</v>
      </c>
      <c r="T301" t="n">
        <v>334.1335426351314</v>
      </c>
      <c r="U301" t="n">
        <v>1233.621039408905</v>
      </c>
      <c r="V301" t="n">
        <v>-156.4574213596093</v>
      </c>
      <c r="W301" t="n">
        <v>5</v>
      </c>
      <c r="X301" t="n">
        <v>1233.621039408905</v>
      </c>
      <c r="Y301" t="b">
        <v>0</v>
      </c>
      <c r="Z301" t="n">
        <v>1233.621039408905</v>
      </c>
      <c r="AA301" t="b">
        <v>0</v>
      </c>
      <c r="AB301" t="n">
        <v>-42.37741640292776</v>
      </c>
      <c r="AC301" t="n">
        <v>-5.474505059330647</v>
      </c>
      <c r="AD301" t="b">
        <v>0</v>
      </c>
      <c r="AE301" t="n">
        <v>0</v>
      </c>
      <c r="AF301" t="n">
        <v>0</v>
      </c>
      <c r="AG301" t="n">
        <v>1</v>
      </c>
      <c r="AH301" t="n">
        <v>28.11447745133106</v>
      </c>
      <c r="AI301" t="n">
        <v>-42.37741640292776</v>
      </c>
      <c r="AJ301" t="n">
        <v>-5.474505059330646</v>
      </c>
      <c r="AK301" t="n">
        <v>0</v>
      </c>
      <c r="AL301" t="n">
        <v>-5.474505059330646</v>
      </c>
      <c r="AM301" t="n">
        <v>1</v>
      </c>
      <c r="AN301" t="n">
        <v>0.7705686157695899</v>
      </c>
      <c r="AO301" t="n">
        <v>-4.007670759068002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 spans="1:49">
      <c r="A302" t="n">
        <v>-33.986</v>
      </c>
      <c r="B302" t="n">
        <v>-2.897</v>
      </c>
      <c r="C302" t="n">
        <v>18</v>
      </c>
      <c r="D302" t="n">
        <v>52</v>
      </c>
      <c r="E302" t="n">
        <v>1247</v>
      </c>
      <c r="F302" t="n">
        <v>299</v>
      </c>
      <c r="G302" t="n">
        <v>46.2</v>
      </c>
      <c r="H302" t="n">
        <v>-0.1631151617397268</v>
      </c>
      <c r="I302" t="n">
        <v>0.7101552238805969</v>
      </c>
      <c r="J302" t="n">
        <v>0</v>
      </c>
      <c r="K302" t="n">
        <v>0</v>
      </c>
      <c r="L302" t="n">
        <v>0.1249999999999992</v>
      </c>
      <c r="M302" t="n">
        <v>0</v>
      </c>
      <c r="N302" t="n">
        <v>89.72082777777779</v>
      </c>
      <c r="O302" t="n">
        <v>0.4602933935163041</v>
      </c>
      <c r="P302" t="b">
        <v>1</v>
      </c>
      <c r="Q302" t="n">
        <v>0</v>
      </c>
      <c r="R302" t="b">
        <v>0</v>
      </c>
      <c r="S302" t="n">
        <v>0.4602933935163041</v>
      </c>
      <c r="T302" t="n">
        <v>327.1930832925619</v>
      </c>
      <c r="U302" t="n">
        <v>1207.996863516139</v>
      </c>
      <c r="V302" t="n">
        <v>13.43389685016513</v>
      </c>
      <c r="W302" t="n">
        <v>5</v>
      </c>
      <c r="X302" t="n">
        <v>1207.996863516139</v>
      </c>
      <c r="Y302" t="b">
        <v>0</v>
      </c>
      <c r="Z302" t="n">
        <v>1207.996863516139</v>
      </c>
      <c r="AA302" t="b">
        <v>0</v>
      </c>
      <c r="AB302" t="n">
        <v>3.638650284443427</v>
      </c>
      <c r="AC302" t="n">
        <v>0.4602933935163041</v>
      </c>
      <c r="AD302" t="b">
        <v>0</v>
      </c>
      <c r="AE302" t="n">
        <v>0</v>
      </c>
      <c r="AF302" t="n">
        <v>0</v>
      </c>
      <c r="AG302" t="n">
        <v>1</v>
      </c>
      <c r="AH302" t="n">
        <v>28.11447745133106</v>
      </c>
      <c r="AI302" t="n">
        <v>3.638650284443426</v>
      </c>
      <c r="AJ302" t="n">
        <v>0.4602933935163039</v>
      </c>
      <c r="AK302" t="n">
        <v>0</v>
      </c>
      <c r="AL302" t="n">
        <v>0.4602933935163039</v>
      </c>
      <c r="AM302" t="n">
        <v>1</v>
      </c>
      <c r="AN302" t="n">
        <v>0</v>
      </c>
      <c r="AO302" t="n">
        <v>1.17048620468864</v>
      </c>
      <c r="AP302" t="n">
        <v>0</v>
      </c>
      <c r="AQ302" t="n">
        <v>0.7398418719511682</v>
      </c>
      <c r="AR302" t="n">
        <v>1</v>
      </c>
      <c r="AS302" t="n">
        <v>3</v>
      </c>
      <c r="AT302" t="n">
        <v>0</v>
      </c>
      <c r="AU302" t="n">
        <v>0</v>
      </c>
      <c r="AV302" t="n">
        <v>0.9207067399167334</v>
      </c>
      <c r="AW302" t="n">
        <v>0.2930009780152965</v>
      </c>
    </row>
    <row r="303" spans="1:49">
      <c r="A303" t="n">
        <v>-34.252</v>
      </c>
      <c r="B303" t="n">
        <v>-2.916</v>
      </c>
      <c r="C303" t="n">
        <v>1.2</v>
      </c>
      <c r="D303" t="n">
        <v>52</v>
      </c>
      <c r="E303" t="n">
        <v>1248</v>
      </c>
      <c r="F303" t="n">
        <v>300</v>
      </c>
      <c r="G303" t="n">
        <v>45.98</v>
      </c>
      <c r="H303" t="n">
        <v>0.004156498631386896</v>
      </c>
      <c r="I303" t="n">
        <v>0.715713432835821</v>
      </c>
      <c r="J303" t="n">
        <v>0</v>
      </c>
      <c r="K303" t="n">
        <v>0</v>
      </c>
      <c r="L303" t="n">
        <v>0.1249999999999992</v>
      </c>
      <c r="M303" t="n">
        <v>0</v>
      </c>
      <c r="N303" t="n">
        <v>89.71967440476192</v>
      </c>
      <c r="O303" t="n">
        <v>5.651785309961177</v>
      </c>
      <c r="P303" t="b">
        <v>1</v>
      </c>
      <c r="Q303" t="n">
        <v>0</v>
      </c>
      <c r="R303" t="b">
        <v>0</v>
      </c>
      <c r="S303" t="n">
        <v>5.651785309961177</v>
      </c>
      <c r="T303" t="n">
        <v>325.6350209911687</v>
      </c>
      <c r="U303" t="n">
        <v>1202.244497499395</v>
      </c>
      <c r="V303" t="n">
        <v>165.7394649942537</v>
      </c>
      <c r="W303" t="n">
        <v>5</v>
      </c>
      <c r="X303" t="n">
        <v>1202.244497499395</v>
      </c>
      <c r="Y303" t="b">
        <v>0</v>
      </c>
      <c r="Z303" t="n">
        <v>1202.244497499395</v>
      </c>
      <c r="AA303" t="b">
        <v>0</v>
      </c>
      <c r="AB303" t="n">
        <v>44.8915127286711</v>
      </c>
      <c r="AC303" t="n">
        <v>5.651785309961177</v>
      </c>
      <c r="AD303" t="b">
        <v>0</v>
      </c>
      <c r="AE303" t="n">
        <v>0</v>
      </c>
      <c r="AF303" t="n">
        <v>0</v>
      </c>
      <c r="AG303" t="n">
        <v>1</v>
      </c>
      <c r="AH303" t="n">
        <v>28.11447745133106</v>
      </c>
      <c r="AI303" t="n">
        <v>44.89151272867109</v>
      </c>
      <c r="AJ303" t="n">
        <v>5.651785309961176</v>
      </c>
      <c r="AK303" t="n">
        <v>0</v>
      </c>
      <c r="AL303" t="n">
        <v>5.651785309961176</v>
      </c>
      <c r="AM303" t="n">
        <v>1</v>
      </c>
      <c r="AN303" t="n">
        <v>0</v>
      </c>
      <c r="AO303" t="n">
        <v>6.367536330088735</v>
      </c>
      <c r="AP303" t="n">
        <v>0</v>
      </c>
      <c r="AQ303" t="n">
        <v>1.59361496809139</v>
      </c>
      <c r="AR303" t="n">
        <v>1</v>
      </c>
      <c r="AS303" t="n">
        <v>3</v>
      </c>
      <c r="AT303" t="n">
        <v>0</v>
      </c>
      <c r="AU303" t="n">
        <v>0</v>
      </c>
      <c r="AV303" t="n">
        <v>1.775788647946815</v>
      </c>
      <c r="AW303" t="n">
        <v>0.5651178470181866</v>
      </c>
    </row>
    <row r="304" spans="1:49">
      <c r="A304" t="n">
        <v>-34.912</v>
      </c>
      <c r="B304" t="n">
        <v>-1.823</v>
      </c>
      <c r="C304" t="n">
        <v>5.5</v>
      </c>
      <c r="D304" t="n">
        <v>52</v>
      </c>
      <c r="E304" t="n">
        <v>1254</v>
      </c>
      <c r="F304" t="n">
        <v>301</v>
      </c>
      <c r="G304" t="n">
        <v>46.12</v>
      </c>
      <c r="H304" t="n">
        <v>0.07982250054751105</v>
      </c>
      <c r="I304" t="n">
        <v>0.7295044776119403</v>
      </c>
      <c r="J304" t="n">
        <v>0</v>
      </c>
      <c r="K304" t="n">
        <v>0</v>
      </c>
      <c r="L304" t="n">
        <v>0.1583333333333342</v>
      </c>
      <c r="M304" t="n">
        <v>0</v>
      </c>
      <c r="N304" t="n">
        <v>89.71873412698415</v>
      </c>
      <c r="O304" t="n">
        <v>8.045596415751435</v>
      </c>
      <c r="P304" t="b">
        <v>1</v>
      </c>
      <c r="Q304" t="n">
        <v>0</v>
      </c>
      <c r="R304" t="b">
        <v>0</v>
      </c>
      <c r="S304" t="n">
        <v>8.045596415751435</v>
      </c>
      <c r="T304" t="n">
        <v>326.6265151829644</v>
      </c>
      <c r="U304" t="n">
        <v>1205.905094055505</v>
      </c>
      <c r="V304" t="n">
        <v>235.222135405386</v>
      </c>
      <c r="W304" t="n">
        <v>5</v>
      </c>
      <c r="X304" t="n">
        <v>1205.905094055505</v>
      </c>
      <c r="Y304" t="b">
        <v>0</v>
      </c>
      <c r="Z304" t="n">
        <v>1205.905094055505</v>
      </c>
      <c r="AA304" t="b">
        <v>0</v>
      </c>
      <c r="AB304" t="n">
        <v>63.71130428098211</v>
      </c>
      <c r="AC304" t="n">
        <v>8.045596415751435</v>
      </c>
      <c r="AD304" t="b">
        <v>0</v>
      </c>
      <c r="AE304" t="n">
        <v>0</v>
      </c>
      <c r="AF304" t="n">
        <v>0</v>
      </c>
      <c r="AG304" t="n">
        <v>1</v>
      </c>
      <c r="AH304" t="n">
        <v>28.11447745133106</v>
      </c>
      <c r="AI304" t="n">
        <v>63.71130428098211</v>
      </c>
      <c r="AJ304" t="n">
        <v>8.045596415751435</v>
      </c>
      <c r="AK304" t="n">
        <v>0</v>
      </c>
      <c r="AL304" t="n">
        <v>8.045596415751435</v>
      </c>
      <c r="AM304" t="n">
        <v>1</v>
      </c>
      <c r="AN304" t="n">
        <v>0</v>
      </c>
      <c r="AO304" t="n">
        <v>8.775349429741402</v>
      </c>
      <c r="AP304" t="n">
        <v>0</v>
      </c>
      <c r="AQ304" t="n">
        <v>1.998733832118059</v>
      </c>
      <c r="AR304" t="n">
        <v>1</v>
      </c>
      <c r="AS304" t="n">
        <v>3</v>
      </c>
      <c r="AT304" t="n">
        <v>0</v>
      </c>
      <c r="AU304" t="n">
        <v>0</v>
      </c>
      <c r="AV304" t="n">
        <v>2.181846494885208</v>
      </c>
      <c r="AW304" t="n">
        <v>0.6943396080042031</v>
      </c>
    </row>
    <row r="305" spans="1:49">
      <c r="A305" t="n">
        <v>-29.663</v>
      </c>
      <c r="B305" t="n">
        <v>-1.896</v>
      </c>
      <c r="C305" t="n">
        <v>0</v>
      </c>
      <c r="D305" t="n">
        <v>53</v>
      </c>
      <c r="E305" t="n">
        <v>1230</v>
      </c>
      <c r="F305" t="n">
        <v>302</v>
      </c>
      <c r="G305" t="n">
        <v>46.5</v>
      </c>
      <c r="H305" t="n">
        <v>0.1098868325119113</v>
      </c>
      <c r="I305" t="n">
        <v>0.619823880597015</v>
      </c>
      <c r="J305" t="n">
        <v>0</v>
      </c>
      <c r="K305" t="n">
        <v>0</v>
      </c>
      <c r="L305" t="n">
        <v>0.1583333333333342</v>
      </c>
      <c r="M305" t="n">
        <v>0</v>
      </c>
      <c r="N305" t="n">
        <v>89.71799623015875</v>
      </c>
      <c r="O305" t="n">
        <v>9.091487400611689</v>
      </c>
      <c r="P305" t="b">
        <v>1</v>
      </c>
      <c r="Q305" t="n">
        <v>0</v>
      </c>
      <c r="R305" t="b">
        <v>0</v>
      </c>
      <c r="S305" t="n">
        <v>9.091487400611689</v>
      </c>
      <c r="T305" t="n">
        <v>329.3177137035526</v>
      </c>
      <c r="U305" t="n">
        <v>1215.840998993516</v>
      </c>
      <c r="V305" t="n">
        <v>263.6278158728321</v>
      </c>
      <c r="W305" t="n">
        <v>5</v>
      </c>
      <c r="X305" t="n">
        <v>1215.840998993516</v>
      </c>
      <c r="Y305" t="b">
        <v>0</v>
      </c>
      <c r="Z305" t="n">
        <v>1215.840998993516</v>
      </c>
      <c r="AA305" t="b">
        <v>0</v>
      </c>
      <c r="AB305" t="n">
        <v>71.40515056143882</v>
      </c>
      <c r="AC305" t="n">
        <v>9.091487400611689</v>
      </c>
      <c r="AD305" t="b">
        <v>0</v>
      </c>
      <c r="AE305" t="n">
        <v>0</v>
      </c>
      <c r="AF305" t="n">
        <v>0</v>
      </c>
      <c r="AG305" t="n">
        <v>1</v>
      </c>
      <c r="AH305" t="n">
        <v>28.11447745133106</v>
      </c>
      <c r="AI305" t="n">
        <v>71.40515056143882</v>
      </c>
      <c r="AJ305" t="n">
        <v>9.091487400611687</v>
      </c>
      <c r="AK305" t="n">
        <v>0</v>
      </c>
      <c r="AL305" t="n">
        <v>9.091487400611687</v>
      </c>
      <c r="AM305" t="n">
        <v>1</v>
      </c>
      <c r="AN305" t="n">
        <v>0</v>
      </c>
      <c r="AO305" t="n">
        <v>9.713306476021206</v>
      </c>
      <c r="AP305" t="n">
        <v>0</v>
      </c>
      <c r="AQ305" t="n">
        <v>2.153487121648569</v>
      </c>
      <c r="AR305" t="n">
        <v>1</v>
      </c>
      <c r="AS305" t="n">
        <v>3</v>
      </c>
      <c r="AT305" t="n">
        <v>0</v>
      </c>
      <c r="AU305" t="n">
        <v>0</v>
      </c>
      <c r="AV305" t="n">
        <v>2.328367081389173</v>
      </c>
      <c r="AW305" t="n">
        <v>0.7409675659454249</v>
      </c>
    </row>
    <row r="306" spans="1:49">
      <c r="A306" t="n">
        <v>-15.342</v>
      </c>
      <c r="B306" t="n">
        <v>-2.109</v>
      </c>
      <c r="C306" t="n">
        <v>15.3</v>
      </c>
      <c r="D306" t="n">
        <v>53</v>
      </c>
      <c r="E306" t="n">
        <v>1203</v>
      </c>
      <c r="F306" t="n">
        <v>303</v>
      </c>
      <c r="G306" t="n">
        <v>46.86</v>
      </c>
      <c r="H306" t="n">
        <v>0.09729683607151074</v>
      </c>
      <c r="I306" t="n">
        <v>0.320579104477612</v>
      </c>
      <c r="J306" t="n">
        <v>0</v>
      </c>
      <c r="K306" t="n">
        <v>0</v>
      </c>
      <c r="L306" t="n">
        <v>0.1583333333333342</v>
      </c>
      <c r="M306" t="n">
        <v>0</v>
      </c>
      <c r="N306" t="n">
        <v>89.7172015873016</v>
      </c>
      <c r="O306" t="n">
        <v>8.793016166655219</v>
      </c>
      <c r="P306" t="b">
        <v>1</v>
      </c>
      <c r="Q306" t="n">
        <v>0</v>
      </c>
      <c r="R306" t="b">
        <v>0</v>
      </c>
      <c r="S306" t="n">
        <v>8.793016166655219</v>
      </c>
      <c r="T306" t="n">
        <v>331.8672701967414</v>
      </c>
      <c r="U306" t="n">
        <v>1225.253961566369</v>
      </c>
      <c r="V306" t="n">
        <v>253.0141619775559</v>
      </c>
      <c r="W306" t="n">
        <v>5</v>
      </c>
      <c r="X306" t="n">
        <v>1225.253961566369</v>
      </c>
      <c r="Y306" t="b">
        <v>0</v>
      </c>
      <c r="Z306" t="n">
        <v>1225.253961566369</v>
      </c>
      <c r="AA306" t="b">
        <v>0</v>
      </c>
      <c r="AB306" t="n">
        <v>68.5303797338992</v>
      </c>
      <c r="AC306" t="n">
        <v>8.793016166655217</v>
      </c>
      <c r="AD306" t="b">
        <v>0</v>
      </c>
      <c r="AE306" t="n">
        <v>0</v>
      </c>
      <c r="AF306" t="n">
        <v>0</v>
      </c>
      <c r="AG306" t="n">
        <v>1</v>
      </c>
      <c r="AH306" t="n">
        <v>28.11447745133106</v>
      </c>
      <c r="AI306" t="n">
        <v>68.5303797338992</v>
      </c>
      <c r="AJ306" t="n">
        <v>8.793016166655217</v>
      </c>
      <c r="AK306" t="n">
        <v>0</v>
      </c>
      <c r="AL306" t="n">
        <v>8.793016166655217</v>
      </c>
      <c r="AM306" t="n">
        <v>1</v>
      </c>
      <c r="AN306" t="n">
        <v>0</v>
      </c>
      <c r="AO306" t="n">
        <v>9.115289767611424</v>
      </c>
      <c r="AP306" t="n">
        <v>0</v>
      </c>
      <c r="AQ306" t="n">
        <v>2.044158004726337</v>
      </c>
      <c r="AR306" t="n">
        <v>1</v>
      </c>
      <c r="AS306" t="n">
        <v>3</v>
      </c>
      <c r="AT306" t="n">
        <v>0</v>
      </c>
      <c r="AU306" t="n">
        <v>0</v>
      </c>
      <c r="AV306" t="n">
        <v>2.215458590308891</v>
      </c>
      <c r="AW306" t="n">
        <v>0.7050361483957436</v>
      </c>
    </row>
    <row r="307" spans="1:49">
      <c r="A307" t="n">
        <v>-39.613</v>
      </c>
      <c r="B307" t="n">
        <v>24.58</v>
      </c>
      <c r="C307" t="n">
        <v>3.1</v>
      </c>
      <c r="D307" t="n">
        <v>53</v>
      </c>
      <c r="E307" t="n">
        <v>1183</v>
      </c>
      <c r="F307" t="n">
        <v>304</v>
      </c>
      <c r="G307" t="n">
        <v>47.04</v>
      </c>
      <c r="H307" t="n">
        <v>-0.04907417679795678</v>
      </c>
      <c r="I307" t="n">
        <v>0.8277343283582089</v>
      </c>
      <c r="J307" t="n">
        <v>0</v>
      </c>
      <c r="K307" t="n">
        <v>0</v>
      </c>
      <c r="L307" t="n">
        <v>0.1583333333333342</v>
      </c>
      <c r="M307" t="n">
        <v>0</v>
      </c>
      <c r="N307" t="n">
        <v>89.72166011904764</v>
      </c>
      <c r="O307" t="n">
        <v>4.176433035017878</v>
      </c>
      <c r="P307" t="b">
        <v>1</v>
      </c>
      <c r="Q307" t="n">
        <v>0</v>
      </c>
      <c r="R307" t="b">
        <v>0</v>
      </c>
      <c r="S307" t="n">
        <v>4.176433035017878</v>
      </c>
      <c r="T307" t="n">
        <v>333.1420484433358</v>
      </c>
      <c r="U307" t="n">
        <v>1229.960442852796</v>
      </c>
      <c r="V307" t="n">
        <v>119.7146919978385</v>
      </c>
      <c r="W307" t="n">
        <v>5</v>
      </c>
      <c r="X307" t="n">
        <v>1229.960442852796</v>
      </c>
      <c r="Y307" t="b">
        <v>0</v>
      </c>
      <c r="Z307" t="n">
        <v>1229.960442852796</v>
      </c>
      <c r="AA307" t="b">
        <v>0</v>
      </c>
      <c r="AB307" t="n">
        <v>32.42543120201475</v>
      </c>
      <c r="AC307" t="n">
        <v>4.176433035017878</v>
      </c>
      <c r="AD307" t="b">
        <v>0</v>
      </c>
      <c r="AE307" t="n">
        <v>0</v>
      </c>
      <c r="AF307" t="n">
        <v>0</v>
      </c>
      <c r="AG307" t="n">
        <v>1</v>
      </c>
      <c r="AH307" t="n">
        <v>28.11447745133106</v>
      </c>
      <c r="AI307" t="n">
        <v>32.42543120201475</v>
      </c>
      <c r="AJ307" t="n">
        <v>4.176433035017877</v>
      </c>
      <c r="AK307" t="n">
        <v>0</v>
      </c>
      <c r="AL307" t="n">
        <v>4.176433035017877</v>
      </c>
      <c r="AM307" t="n">
        <v>1</v>
      </c>
      <c r="AN307" t="n">
        <v>0</v>
      </c>
      <c r="AO307" t="n">
        <v>5.006085082342353</v>
      </c>
      <c r="AP307" t="n">
        <v>0</v>
      </c>
      <c r="AQ307" t="n">
        <v>1.346382187518471</v>
      </c>
      <c r="AR307" t="n">
        <v>1</v>
      </c>
      <c r="AS307" t="n">
        <v>3</v>
      </c>
      <c r="AT307" t="n">
        <v>0</v>
      </c>
      <c r="AU307" t="n">
        <v>0</v>
      </c>
      <c r="AV307" t="n">
        <v>1.51469319295882</v>
      </c>
      <c r="AW307" t="n">
        <v>0.4820281721519529</v>
      </c>
    </row>
    <row r="308" spans="1:49">
      <c r="A308" t="n">
        <v>-35.384</v>
      </c>
      <c r="B308" t="n">
        <v>15.624</v>
      </c>
      <c r="C308" t="n">
        <v>2.4</v>
      </c>
      <c r="D308" t="n">
        <v>53</v>
      </c>
      <c r="E308" t="n">
        <v>1153</v>
      </c>
      <c r="F308" t="n">
        <v>305</v>
      </c>
      <c r="G308" t="n">
        <v>46.38</v>
      </c>
      <c r="H308" t="n">
        <v>-0.301000128879684</v>
      </c>
      <c r="I308" t="n">
        <v>0.7393671641791045</v>
      </c>
      <c r="J308" t="n">
        <v>0</v>
      </c>
      <c r="K308" t="n">
        <v>0</v>
      </c>
      <c r="L308" t="n">
        <v>0.1541666666666678</v>
      </c>
      <c r="M308" t="n">
        <v>0</v>
      </c>
      <c r="N308" t="n">
        <v>89.72963710317462</v>
      </c>
      <c r="O308" t="n">
        <v>-3.856467207247915</v>
      </c>
      <c r="P308" t="b">
        <v>1</v>
      </c>
      <c r="Q308" t="n">
        <v>0</v>
      </c>
      <c r="R308" t="b">
        <v>0</v>
      </c>
      <c r="S308" t="n">
        <v>-3.856467207247915</v>
      </c>
      <c r="T308" t="n">
        <v>328.4678615391563</v>
      </c>
      <c r="U308" t="n">
        <v>1212.703344802565</v>
      </c>
      <c r="V308" t="n">
        <v>-112.1161411705665</v>
      </c>
      <c r="W308" t="n">
        <v>5</v>
      </c>
      <c r="X308" t="n">
        <v>1212.703344802565</v>
      </c>
      <c r="Y308" t="b">
        <v>0</v>
      </c>
      <c r="Z308" t="n">
        <v>1212.703344802565</v>
      </c>
      <c r="AA308" t="b">
        <v>0</v>
      </c>
      <c r="AB308" t="n">
        <v>-30.36731884359873</v>
      </c>
      <c r="AC308" t="n">
        <v>-3.856467207247915</v>
      </c>
      <c r="AD308" t="b">
        <v>0</v>
      </c>
      <c r="AE308" t="n">
        <v>0</v>
      </c>
      <c r="AF308" t="n">
        <v>0</v>
      </c>
      <c r="AG308" t="n">
        <v>1</v>
      </c>
      <c r="AH308" t="n">
        <v>28.11447745133106</v>
      </c>
      <c r="AI308" t="n">
        <v>-30.36731884359873</v>
      </c>
      <c r="AJ308" t="n">
        <v>-3.856467207247915</v>
      </c>
      <c r="AK308" t="n">
        <v>0</v>
      </c>
      <c r="AL308" t="n">
        <v>-3.856467207247915</v>
      </c>
      <c r="AM308" t="n">
        <v>1</v>
      </c>
      <c r="AN308" t="n">
        <v>0</v>
      </c>
      <c r="AO308" t="n">
        <v>-3.115810568835892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 spans="1:49">
      <c r="A309" t="n">
        <v>-37.967</v>
      </c>
      <c r="B309" t="n">
        <v>17.766</v>
      </c>
      <c r="C309" t="n">
        <v>0</v>
      </c>
      <c r="D309" t="n">
        <v>53</v>
      </c>
      <c r="E309" t="n">
        <v>1142</v>
      </c>
      <c r="F309" t="n">
        <v>306</v>
      </c>
      <c r="G309" t="n">
        <v>45.12</v>
      </c>
      <c r="H309" t="n">
        <v>-0.3469253076833141</v>
      </c>
      <c r="I309" t="n">
        <v>0.7933402985074627</v>
      </c>
      <c r="J309" t="n">
        <v>0</v>
      </c>
      <c r="K309" t="n">
        <v>0</v>
      </c>
      <c r="L309" t="n">
        <v>-0.03333333333333222</v>
      </c>
      <c r="M309" t="n">
        <v>0</v>
      </c>
      <c r="N309" t="n">
        <v>89.73626210317462</v>
      </c>
      <c r="O309" t="n">
        <v>-5.25866928636181</v>
      </c>
      <c r="P309" t="b">
        <v>1</v>
      </c>
      <c r="Q309" t="n">
        <v>0</v>
      </c>
      <c r="R309" t="b">
        <v>0</v>
      </c>
      <c r="S309" t="n">
        <v>-5.25866928636181</v>
      </c>
      <c r="T309" t="n">
        <v>319.5444138129955</v>
      </c>
      <c r="U309" t="n">
        <v>1179.75797579758</v>
      </c>
      <c r="V309" t="n">
        <v>-157.1505884311549</v>
      </c>
      <c r="W309" t="n">
        <v>5</v>
      </c>
      <c r="X309" t="n">
        <v>1179.75797579758</v>
      </c>
      <c r="Y309" t="b">
        <v>0</v>
      </c>
      <c r="Z309" t="n">
        <v>1179.75797579758</v>
      </c>
      <c r="AA309" t="b">
        <v>0</v>
      </c>
      <c r="AB309" t="n">
        <v>-42.56516479717089</v>
      </c>
      <c r="AC309" t="n">
        <v>-5.25866928636181</v>
      </c>
      <c r="AD309" t="b">
        <v>0</v>
      </c>
      <c r="AE309" t="n">
        <v>0</v>
      </c>
      <c r="AF309" t="n">
        <v>0</v>
      </c>
      <c r="AG309" t="n">
        <v>1</v>
      </c>
      <c r="AH309" t="n">
        <v>28.11447745133106</v>
      </c>
      <c r="AI309" t="n">
        <v>-42.56516479717088</v>
      </c>
      <c r="AJ309" t="n">
        <v>-5.25866928636181</v>
      </c>
      <c r="AK309" t="n">
        <v>0</v>
      </c>
      <c r="AL309" t="n">
        <v>-5.25866928636181</v>
      </c>
      <c r="AM309" t="n">
        <v>1</v>
      </c>
      <c r="AN309" t="n">
        <v>0.6974936146402166</v>
      </c>
      <c r="AO309" t="n">
        <v>-3.643253445377133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 spans="1:49">
      <c r="A310" t="n">
        <v>-8.667999999999999</v>
      </c>
      <c r="B310" t="n">
        <v>-12.046</v>
      </c>
      <c r="C310" t="n">
        <v>10.6</v>
      </c>
      <c r="D310" t="n">
        <v>53</v>
      </c>
      <c r="E310" t="n">
        <v>750</v>
      </c>
      <c r="F310" t="n">
        <v>307</v>
      </c>
      <c r="G310" t="n">
        <v>43.96</v>
      </c>
      <c r="H310" t="n">
        <v>-0.3279653070537325</v>
      </c>
      <c r="I310" t="n">
        <v>0.1811223880597015</v>
      </c>
      <c r="J310" t="n">
        <v>0</v>
      </c>
      <c r="K310" t="n">
        <v>0</v>
      </c>
      <c r="L310" t="n">
        <v>-0.03333333333333222</v>
      </c>
      <c r="M310" t="n">
        <v>0</v>
      </c>
      <c r="N310" t="n">
        <v>89.73739702380955</v>
      </c>
      <c r="O310" t="n">
        <v>-4.648991184048855</v>
      </c>
      <c r="P310" t="b">
        <v>1</v>
      </c>
      <c r="Q310" t="n">
        <v>0</v>
      </c>
      <c r="R310" t="b">
        <v>0</v>
      </c>
      <c r="S310" t="n">
        <v>-4.648991184048855</v>
      </c>
      <c r="T310" t="n">
        <v>311.3291762238317</v>
      </c>
      <c r="U310" t="n">
        <v>1149.427318618387</v>
      </c>
      <c r="V310" t="n">
        <v>-142.5969649821814</v>
      </c>
      <c r="W310" t="n">
        <v>5</v>
      </c>
      <c r="X310" t="n">
        <v>1149.427318618387</v>
      </c>
      <c r="Y310" t="b">
        <v>0</v>
      </c>
      <c r="Z310" t="n">
        <v>1149.427318618387</v>
      </c>
      <c r="AA310" t="b">
        <v>0</v>
      </c>
      <c r="AB310" t="n">
        <v>-38.62322995183679</v>
      </c>
      <c r="AC310" t="n">
        <v>-4.648991184048855</v>
      </c>
      <c r="AD310" t="b">
        <v>0</v>
      </c>
      <c r="AE310" t="n">
        <v>0</v>
      </c>
      <c r="AF310" t="n">
        <v>0</v>
      </c>
      <c r="AG310" t="n">
        <v>1</v>
      </c>
      <c r="AH310" t="n">
        <v>28.11447745133106</v>
      </c>
      <c r="AI310" t="n">
        <v>-38.62322995183679</v>
      </c>
      <c r="AJ310" t="n">
        <v>-4.648991184048855</v>
      </c>
      <c r="AK310" t="n">
        <v>0</v>
      </c>
      <c r="AL310" t="n">
        <v>-4.648991184048855</v>
      </c>
      <c r="AM310" t="n">
        <v>1</v>
      </c>
      <c r="AN310" t="n">
        <v>2.149771843643623</v>
      </c>
      <c r="AO310" t="n">
        <v>-2.300374160746875</v>
      </c>
      <c r="AP310" t="n">
        <v>0</v>
      </c>
      <c r="AQ310" t="n">
        <v>0.181051255260559</v>
      </c>
      <c r="AR310" t="n">
        <v>1</v>
      </c>
      <c r="AS310" t="n">
        <v>0</v>
      </c>
      <c r="AT310" t="n">
        <v>0</v>
      </c>
      <c r="AU310" t="n">
        <v>0</v>
      </c>
      <c r="AV310" t="n">
        <v>0.2223396411200916</v>
      </c>
      <c r="AW310" t="n">
        <v>0.07075622396947859</v>
      </c>
    </row>
    <row r="311" spans="1:49">
      <c r="A311" t="n">
        <v>-12.928</v>
      </c>
      <c r="B311" t="n">
        <v>-7.944</v>
      </c>
      <c r="C311" t="n">
        <v>17.3</v>
      </c>
      <c r="D311" t="n">
        <v>53</v>
      </c>
      <c r="E311" t="n">
        <v>1294</v>
      </c>
      <c r="F311" t="n">
        <v>308</v>
      </c>
      <c r="G311" t="n">
        <v>42.92</v>
      </c>
      <c r="H311" t="n">
        <v>-0.1745467974350863</v>
      </c>
      <c r="I311" t="n">
        <v>0.2701373134328359</v>
      </c>
      <c r="J311" t="n">
        <v>0</v>
      </c>
      <c r="K311" t="n">
        <v>0</v>
      </c>
      <c r="L311" t="n">
        <v>-0.03333333333333222</v>
      </c>
      <c r="M311" t="n">
        <v>0</v>
      </c>
      <c r="N311" t="n">
        <v>89.73343075396828</v>
      </c>
      <c r="O311" t="n">
        <v>-0.1543760870210202</v>
      </c>
      <c r="P311" t="b">
        <v>1</v>
      </c>
      <c r="Q311" t="n">
        <v>0</v>
      </c>
      <c r="R311" t="b">
        <v>0</v>
      </c>
      <c r="S311" t="n">
        <v>-0.1543760870210202</v>
      </c>
      <c r="T311" t="n">
        <v>303.963790799064</v>
      </c>
      <c r="U311" t="n">
        <v>1122.234315630144</v>
      </c>
      <c r="V311" t="n">
        <v>-4.849863981494129</v>
      </c>
      <c r="W311" t="n">
        <v>5</v>
      </c>
      <c r="X311" t="n">
        <v>1122.234315630144</v>
      </c>
      <c r="Y311" t="b">
        <v>0</v>
      </c>
      <c r="Z311" t="n">
        <v>1122.234315630144</v>
      </c>
      <c r="AA311" t="b">
        <v>0</v>
      </c>
      <c r="AB311" t="n">
        <v>-1.313614296179341</v>
      </c>
      <c r="AC311" t="n">
        <v>-0.1543760870210202</v>
      </c>
      <c r="AD311" t="b">
        <v>0</v>
      </c>
      <c r="AE311" t="n">
        <v>0</v>
      </c>
      <c r="AF311" t="n">
        <v>0</v>
      </c>
      <c r="AG311" t="n">
        <v>1</v>
      </c>
      <c r="AH311" t="n">
        <v>28.11447745133106</v>
      </c>
      <c r="AI311" t="n">
        <v>-1.313614296179341</v>
      </c>
      <c r="AJ311" t="n">
        <v>-0.1543760870210202</v>
      </c>
      <c r="AK311" t="n">
        <v>0</v>
      </c>
      <c r="AL311" t="n">
        <v>-0.1543760870210202</v>
      </c>
      <c r="AM311" t="n">
        <v>1</v>
      </c>
      <c r="AN311" t="n">
        <v>0</v>
      </c>
      <c r="AO311" t="n">
        <v>0.324780320333559</v>
      </c>
      <c r="AP311" t="n">
        <v>0</v>
      </c>
      <c r="AQ311" t="n">
        <v>0.6282381847605266</v>
      </c>
      <c r="AR311" t="n">
        <v>1</v>
      </c>
      <c r="AS311" t="n">
        <v>3</v>
      </c>
      <c r="AT311" t="n">
        <v>0</v>
      </c>
      <c r="AU311" t="n">
        <v>0</v>
      </c>
      <c r="AV311" t="n">
        <v>0.8107616722840696</v>
      </c>
      <c r="AW311" t="n">
        <v>0.2580126251036606</v>
      </c>
    </row>
    <row r="312" spans="1:49">
      <c r="A312" t="n">
        <v>-40.783</v>
      </c>
      <c r="B312" t="n">
        <v>21.717</v>
      </c>
      <c r="C312" t="n">
        <v>19.6</v>
      </c>
      <c r="D312" t="n">
        <v>53</v>
      </c>
      <c r="E312" t="n">
        <v>1272</v>
      </c>
      <c r="F312" t="n">
        <v>309</v>
      </c>
      <c r="G312" t="n">
        <v>42.42</v>
      </c>
      <c r="H312" t="n">
        <v>-0.2571808365392432</v>
      </c>
      <c r="I312" t="n">
        <v>0.8521820895522388</v>
      </c>
      <c r="J312" t="n">
        <v>0</v>
      </c>
      <c r="K312" t="n">
        <v>0</v>
      </c>
      <c r="L312" t="n">
        <v>-0.03333333333333222</v>
      </c>
      <c r="M312" t="n">
        <v>0</v>
      </c>
      <c r="N312" t="n">
        <v>89.73616349206351</v>
      </c>
      <c r="O312" t="n">
        <v>-2.564453791381892</v>
      </c>
      <c r="P312" t="b">
        <v>1</v>
      </c>
      <c r="Q312" t="n">
        <v>0</v>
      </c>
      <c r="R312" t="b">
        <v>0</v>
      </c>
      <c r="S312" t="n">
        <v>-2.564453791381892</v>
      </c>
      <c r="T312" t="n">
        <v>300.4227401140796</v>
      </c>
      <c r="U312" t="n">
        <v>1109.160756501182</v>
      </c>
      <c r="V312" t="n">
        <v>-81.51423498917461</v>
      </c>
      <c r="W312" t="n">
        <v>4</v>
      </c>
      <c r="X312" t="n">
        <v>1338.757033096927</v>
      </c>
      <c r="Y312" t="b">
        <v>1</v>
      </c>
      <c r="Z312" t="n">
        <v>1338.757033096927</v>
      </c>
      <c r="AA312" t="b">
        <v>0</v>
      </c>
      <c r="AB312" t="n">
        <v>-22.0786118605565</v>
      </c>
      <c r="AC312" t="n">
        <v>-2.564453791381892</v>
      </c>
      <c r="AD312" t="b">
        <v>0</v>
      </c>
      <c r="AE312" t="n">
        <v>0</v>
      </c>
      <c r="AF312" t="n">
        <v>-66.75703309692676</v>
      </c>
      <c r="AG312" t="n">
        <v>0.8370712251896844</v>
      </c>
      <c r="AH312" t="n">
        <v>28.11447745133106</v>
      </c>
      <c r="AI312" t="n">
        <v>-15.31182326479165</v>
      </c>
      <c r="AJ312" t="n">
        <v>-2.146630477094372</v>
      </c>
      <c r="AK312" t="n">
        <v>6.766788595764844</v>
      </c>
      <c r="AL312" t="n">
        <v>-2.039588886825553</v>
      </c>
      <c r="AM312" t="n">
        <v>1</v>
      </c>
      <c r="AN312" t="n">
        <v>0</v>
      </c>
      <c r="AO312" t="n">
        <v>-1.186356654367386</v>
      </c>
      <c r="AP312" t="n">
        <v>0</v>
      </c>
      <c r="AQ312" t="n">
        <v>0.3754158115876977</v>
      </c>
      <c r="AR312" t="n">
        <v>1</v>
      </c>
      <c r="AS312" t="n">
        <v>3</v>
      </c>
      <c r="AT312" t="n">
        <v>0</v>
      </c>
      <c r="AU312" t="n">
        <v>0</v>
      </c>
      <c r="AV312" t="n">
        <v>0.5542670118542198</v>
      </c>
      <c r="AW312" t="n">
        <v>0.1763870834372186</v>
      </c>
    </row>
    <row r="313" spans="1:49">
      <c r="A313" t="n">
        <v>-44.28</v>
      </c>
      <c r="B313" t="n">
        <v>24.999</v>
      </c>
      <c r="C313" t="n">
        <v>9</v>
      </c>
      <c r="D313" t="n">
        <v>53</v>
      </c>
      <c r="E313" t="n">
        <v>1257</v>
      </c>
      <c r="F313" t="n">
        <v>310</v>
      </c>
      <c r="G313" t="n">
        <v>41.12</v>
      </c>
      <c r="H313" t="n">
        <v>-0.2967298564079366</v>
      </c>
      <c r="I313" t="n">
        <v>0.9252537313432836</v>
      </c>
      <c r="J313" t="n">
        <v>0</v>
      </c>
      <c r="K313" t="n">
        <v>0</v>
      </c>
      <c r="L313" t="n">
        <v>0.004166666666665653</v>
      </c>
      <c r="M313" t="n">
        <v>0</v>
      </c>
      <c r="N313" t="n">
        <v>89.74543253968255</v>
      </c>
      <c r="O313" t="n">
        <v>-3.678292163337317</v>
      </c>
      <c r="P313" t="b">
        <v>1</v>
      </c>
      <c r="Q313" t="n">
        <v>0</v>
      </c>
      <c r="R313" t="b">
        <v>0</v>
      </c>
      <c r="S313" t="n">
        <v>-3.678292163337317</v>
      </c>
      <c r="T313" t="n">
        <v>291.21600833312</v>
      </c>
      <c r="U313" t="n">
        <v>1075.169502765879</v>
      </c>
      <c r="V313" t="n">
        <v>-120.6152882766649</v>
      </c>
      <c r="W313" t="n">
        <v>4</v>
      </c>
      <c r="X313" t="n">
        <v>1297.729589838416</v>
      </c>
      <c r="Y313" t="b">
        <v>0</v>
      </c>
      <c r="Z313" t="n">
        <v>1297.729589838416</v>
      </c>
      <c r="AA313" t="b">
        <v>0</v>
      </c>
      <c r="AB313" t="n">
        <v>-32.66936302184856</v>
      </c>
      <c r="AC313" t="n">
        <v>-3.678292163337317</v>
      </c>
      <c r="AD313" t="b">
        <v>0</v>
      </c>
      <c r="AE313" t="n">
        <v>0</v>
      </c>
      <c r="AF313" t="n">
        <v>0</v>
      </c>
      <c r="AG313" t="n">
        <v>0.8783348292847527</v>
      </c>
      <c r="AH313" t="n">
        <v>28.12601974918855</v>
      </c>
      <c r="AI313" t="n">
        <v>-23.77352062356004</v>
      </c>
      <c r="AJ313" t="n">
        <v>-3.230772119344327</v>
      </c>
      <c r="AK313" t="n">
        <v>8.895842398288519</v>
      </c>
      <c r="AL313" t="n">
        <v>-3.230772119344327</v>
      </c>
      <c r="AM313" t="n">
        <v>1</v>
      </c>
      <c r="AN313" t="n">
        <v>0</v>
      </c>
      <c r="AO313" t="n">
        <v>-2.30521155296644</v>
      </c>
      <c r="AP313" t="n">
        <v>0</v>
      </c>
      <c r="AQ313" t="n">
        <v>0.1895063402051851</v>
      </c>
      <c r="AR313" t="n">
        <v>1</v>
      </c>
      <c r="AS313" t="n">
        <v>3</v>
      </c>
      <c r="AT313" t="n">
        <v>0</v>
      </c>
      <c r="AU313" t="n">
        <v>0</v>
      </c>
      <c r="AV313" t="n">
        <v>0.3657401406699659</v>
      </c>
      <c r="AW313" t="n">
        <v>0.1163912614840244</v>
      </c>
    </row>
    <row r="314" spans="1:49">
      <c r="A314" t="n">
        <v>-14.724</v>
      </c>
      <c r="B314" t="n">
        <v>-5.442</v>
      </c>
      <c r="C314" t="n">
        <v>0.4</v>
      </c>
      <c r="D314" t="n">
        <v>53</v>
      </c>
      <c r="E314" t="n">
        <v>1252</v>
      </c>
      <c r="F314" t="n">
        <v>311</v>
      </c>
      <c r="G314" t="n">
        <v>40.62</v>
      </c>
      <c r="H314" t="n">
        <v>-0.05589973782902113</v>
      </c>
      <c r="I314" t="n">
        <v>0.307665671641791</v>
      </c>
      <c r="J314" t="n">
        <v>0</v>
      </c>
      <c r="K314" t="n">
        <v>0</v>
      </c>
      <c r="L314" t="n">
        <v>0.004166666666665653</v>
      </c>
      <c r="M314" t="n">
        <v>0</v>
      </c>
      <c r="N314" t="n">
        <v>89.74931289682542</v>
      </c>
      <c r="O314" t="n">
        <v>2.961961643089984</v>
      </c>
      <c r="P314" t="b">
        <v>1</v>
      </c>
      <c r="Q314" t="n">
        <v>0</v>
      </c>
      <c r="R314" t="b">
        <v>0</v>
      </c>
      <c r="S314" t="n">
        <v>2.961961643089984</v>
      </c>
      <c r="T314" t="n">
        <v>287.6749576481356</v>
      </c>
      <c r="U314" t="n">
        <v>1062.095943636917</v>
      </c>
      <c r="V314" t="n">
        <v>98.32155859523112</v>
      </c>
      <c r="W314" t="n">
        <v>4</v>
      </c>
      <c r="X314" t="n">
        <v>1281.949803969758</v>
      </c>
      <c r="Y314" t="b">
        <v>0</v>
      </c>
      <c r="Z314" t="n">
        <v>1281.949803969758</v>
      </c>
      <c r="AA314" t="b">
        <v>0</v>
      </c>
      <c r="AB314" t="n">
        <v>26.63097470076682</v>
      </c>
      <c r="AC314" t="n">
        <v>2.961961643089984</v>
      </c>
      <c r="AD314" t="b">
        <v>0</v>
      </c>
      <c r="AE314" t="n">
        <v>0</v>
      </c>
      <c r="AF314" t="n">
        <v>0</v>
      </c>
      <c r="AG314" t="n">
        <v>0.8509650273188616</v>
      </c>
      <c r="AH314" t="n">
        <v>28.13838241414364</v>
      </c>
      <c r="AI314" t="n">
        <v>25.92794399669809</v>
      </c>
      <c r="AJ314" t="n">
        <v>3.480709016235657</v>
      </c>
      <c r="AK314" t="n">
        <v>3.864170425225989</v>
      </c>
      <c r="AL314" t="n">
        <v>3.480709016235657</v>
      </c>
      <c r="AM314" t="n">
        <v>1</v>
      </c>
      <c r="AN314" t="n">
        <v>0</v>
      </c>
      <c r="AO314" t="n">
        <v>3.788816530327276</v>
      </c>
      <c r="AP314" t="n">
        <v>0</v>
      </c>
      <c r="AQ314" t="n">
        <v>1.172249383250362</v>
      </c>
      <c r="AR314" t="n">
        <v>1</v>
      </c>
      <c r="AS314" t="n">
        <v>3</v>
      </c>
      <c r="AT314" t="n">
        <v>0</v>
      </c>
      <c r="AU314" t="n">
        <v>0</v>
      </c>
      <c r="AV314" t="n">
        <v>1.349767413289191</v>
      </c>
      <c r="AW314" t="n">
        <v>0.4295430401896228</v>
      </c>
    </row>
    <row r="315" spans="1:49">
      <c r="A315" t="n">
        <v>-9.920999999999999</v>
      </c>
      <c r="B315" t="n">
        <v>-11.061</v>
      </c>
      <c r="C315" t="n">
        <v>0.8</v>
      </c>
      <c r="D315" t="n">
        <v>53</v>
      </c>
      <c r="E315" t="n">
        <v>1233</v>
      </c>
      <c r="F315" t="n">
        <v>312</v>
      </c>
      <c r="G315" t="n">
        <v>40.34</v>
      </c>
      <c r="H315" t="n">
        <v>-0.1296711922759783</v>
      </c>
      <c r="I315" t="n">
        <v>0.2073044776119403</v>
      </c>
      <c r="J315" t="n">
        <v>0</v>
      </c>
      <c r="K315" t="n">
        <v>0</v>
      </c>
      <c r="L315" t="n">
        <v>0.004166666666665653</v>
      </c>
      <c r="M315" t="n">
        <v>0</v>
      </c>
      <c r="N315" t="n">
        <v>89.74603849206351</v>
      </c>
      <c r="O315" t="n">
        <v>0.9061714203280882</v>
      </c>
      <c r="P315" t="b">
        <v>1</v>
      </c>
      <c r="Q315" t="n">
        <v>0</v>
      </c>
      <c r="R315" t="b">
        <v>0</v>
      </c>
      <c r="S315" t="n">
        <v>0.9061714203280882</v>
      </c>
      <c r="T315" t="n">
        <v>285.6919692645444</v>
      </c>
      <c r="U315" t="n">
        <v>1054.774750524698</v>
      </c>
      <c r="V315" t="n">
        <v>30.28891456874089</v>
      </c>
      <c r="W315" t="n">
        <v>4</v>
      </c>
      <c r="X315" t="n">
        <v>1273.11312388331</v>
      </c>
      <c r="Y315" t="b">
        <v>0</v>
      </c>
      <c r="Z315" t="n">
        <v>1273.11312388331</v>
      </c>
      <c r="AA315" t="b">
        <v>0</v>
      </c>
      <c r="AB315" t="n">
        <v>8.203931356647045</v>
      </c>
      <c r="AC315" t="n">
        <v>0.9061714203280883</v>
      </c>
      <c r="AD315" t="b">
        <v>0</v>
      </c>
      <c r="AE315" t="n">
        <v>0</v>
      </c>
      <c r="AF315" t="n">
        <v>0</v>
      </c>
      <c r="AG315" t="n">
        <v>0.6761455421152884</v>
      </c>
      <c r="AH315" t="n">
        <v>28.1505770048997</v>
      </c>
      <c r="AI315" t="n">
        <v>10.05251104103768</v>
      </c>
      <c r="AJ315" t="n">
        <v>1.340201722684106</v>
      </c>
      <c r="AK315" t="n">
        <v>3.255550513575335</v>
      </c>
      <c r="AL315" t="n">
        <v>1.340201722684106</v>
      </c>
      <c r="AM315" t="n">
        <v>1</v>
      </c>
      <c r="AN315" t="n">
        <v>0</v>
      </c>
      <c r="AO315" t="n">
        <v>1.548795674528965</v>
      </c>
      <c r="AP315" t="n">
        <v>0</v>
      </c>
      <c r="AQ315" t="n">
        <v>0.7981732060331908</v>
      </c>
      <c r="AR315" t="n">
        <v>1</v>
      </c>
      <c r="AS315" t="n">
        <v>3</v>
      </c>
      <c r="AT315" t="n">
        <v>0</v>
      </c>
      <c r="AU315" t="n">
        <v>0</v>
      </c>
      <c r="AV315" t="n">
        <v>0.9724814403300942</v>
      </c>
      <c r="AW315" t="n">
        <v>0.3094774924143718</v>
      </c>
    </row>
    <row r="316" spans="1:49">
      <c r="A316" t="n">
        <v>-13.478</v>
      </c>
      <c r="B316" t="n">
        <v>-7.469</v>
      </c>
      <c r="C316" t="n">
        <v>13.3</v>
      </c>
      <c r="D316" t="n">
        <v>53</v>
      </c>
      <c r="E316" t="n">
        <v>1211</v>
      </c>
      <c r="F316" t="n">
        <v>313</v>
      </c>
      <c r="G316" t="n">
        <v>39.62</v>
      </c>
      <c r="H316" t="n">
        <v>-0.2587488264003932</v>
      </c>
      <c r="I316" t="n">
        <v>0.2816298507462687</v>
      </c>
      <c r="J316" t="n">
        <v>0</v>
      </c>
      <c r="K316" t="n">
        <v>0</v>
      </c>
      <c r="L316" t="n">
        <v>0.004166666666665653</v>
      </c>
      <c r="M316" t="n">
        <v>0</v>
      </c>
      <c r="N316" t="n">
        <v>89.74236190476192</v>
      </c>
      <c r="O316" t="n">
        <v>-2.622370186628517</v>
      </c>
      <c r="P316" t="b">
        <v>1</v>
      </c>
      <c r="Q316" t="n">
        <v>0</v>
      </c>
      <c r="R316" t="b">
        <v>0</v>
      </c>
      <c r="S316" t="n">
        <v>-2.622370186628517</v>
      </c>
      <c r="T316" t="n">
        <v>280.5928562781667</v>
      </c>
      <c r="U316" t="n">
        <v>1035.948825378992</v>
      </c>
      <c r="V316" t="n">
        <v>-89.24600220149372</v>
      </c>
      <c r="W316" t="n">
        <v>4</v>
      </c>
      <c r="X316" t="n">
        <v>1250.390232232443</v>
      </c>
      <c r="Y316" t="b">
        <v>0</v>
      </c>
      <c r="Z316" t="n">
        <v>1250.390232232443</v>
      </c>
      <c r="AA316" t="b">
        <v>0</v>
      </c>
      <c r="AB316" t="n">
        <v>-24.17280666345984</v>
      </c>
      <c r="AC316" t="n">
        <v>-2.622370186628517</v>
      </c>
      <c r="AD316" t="b">
        <v>0</v>
      </c>
      <c r="AE316" t="n">
        <v>0</v>
      </c>
      <c r="AF316" t="n">
        <v>0</v>
      </c>
      <c r="AG316" t="n">
        <v>0.8501064818594373</v>
      </c>
      <c r="AH316" t="n">
        <v>28.15868399883496</v>
      </c>
      <c r="AI316" t="n">
        <v>-17.02523581552792</v>
      </c>
      <c r="AJ316" t="n">
        <v>-2.229293893487844</v>
      </c>
      <c r="AK316" t="n">
        <v>7.147570847931913</v>
      </c>
      <c r="AL316" t="n">
        <v>-2.229293893487844</v>
      </c>
      <c r="AM316" t="n">
        <v>1</v>
      </c>
      <c r="AN316" t="n">
        <v>0</v>
      </c>
      <c r="AO316" t="n">
        <v>-1.944423097688584</v>
      </c>
      <c r="AP316" t="n">
        <v>0</v>
      </c>
      <c r="AQ316" t="n">
        <v>0.2243773531941942</v>
      </c>
      <c r="AR316" t="n">
        <v>1</v>
      </c>
      <c r="AS316" t="n">
        <v>3</v>
      </c>
      <c r="AT316" t="n">
        <v>0</v>
      </c>
      <c r="AU316" t="n">
        <v>0</v>
      </c>
      <c r="AV316" t="n">
        <v>0.3942178868597631</v>
      </c>
      <c r="AW316" t="n">
        <v>0.1254538729796636</v>
      </c>
    </row>
    <row r="317" spans="1:49">
      <c r="A317" t="n">
        <v>-16.423</v>
      </c>
      <c r="B317" t="n">
        <v>-3.759</v>
      </c>
      <c r="C317" t="n">
        <v>0</v>
      </c>
      <c r="D317" t="n">
        <v>53</v>
      </c>
      <c r="E317" t="n">
        <v>1168</v>
      </c>
      <c r="F317" t="n">
        <v>314</v>
      </c>
      <c r="G317" t="n">
        <v>38.54</v>
      </c>
      <c r="H317" t="n">
        <v>-0.3353335021224435</v>
      </c>
      <c r="I317" t="n">
        <v>0.3431671641791045</v>
      </c>
      <c r="J317" t="n">
        <v>0</v>
      </c>
      <c r="K317" t="n">
        <v>0</v>
      </c>
      <c r="L317" t="n">
        <v>-7.771561172376096e-16</v>
      </c>
      <c r="M317" t="n">
        <v>0</v>
      </c>
      <c r="N317" t="n">
        <v>89.74013412698415</v>
      </c>
      <c r="O317" t="n">
        <v>-4.61815733945391</v>
      </c>
      <c r="P317" t="b">
        <v>1</v>
      </c>
      <c r="Q317" t="n">
        <v>0</v>
      </c>
      <c r="R317" t="b">
        <v>0</v>
      </c>
      <c r="S317" t="n">
        <v>-4.61815733945391</v>
      </c>
      <c r="T317" t="n">
        <v>272.9441867986004</v>
      </c>
      <c r="U317" t="n">
        <v>1007.709937660433</v>
      </c>
      <c r="V317" t="n">
        <v>-161.5720584866419</v>
      </c>
      <c r="W317" t="n">
        <v>4</v>
      </c>
      <c r="X317" t="n">
        <v>1216.305894756142</v>
      </c>
      <c r="Y317" t="b">
        <v>0</v>
      </c>
      <c r="Z317" t="n">
        <v>1216.305894756142</v>
      </c>
      <c r="AA317" t="b">
        <v>0</v>
      </c>
      <c r="AB317" t="n">
        <v>-43.76274606897125</v>
      </c>
      <c r="AC317" t="n">
        <v>-4.61815733945391</v>
      </c>
      <c r="AD317" t="b">
        <v>0</v>
      </c>
      <c r="AE317" t="n">
        <v>0</v>
      </c>
      <c r="AF317" t="n">
        <v>0</v>
      </c>
      <c r="AG317" t="n">
        <v>0.9006815914074973</v>
      </c>
      <c r="AH317" t="n">
        <v>28.16954266445032</v>
      </c>
      <c r="AI317" t="n">
        <v>-32.65642069077317</v>
      </c>
      <c r="AJ317" t="n">
        <v>-4.159489301869562</v>
      </c>
      <c r="AK317" t="n">
        <v>11.10632537819807</v>
      </c>
      <c r="AL317" t="n">
        <v>-4.159489301869562</v>
      </c>
      <c r="AM317" t="n">
        <v>1</v>
      </c>
      <c r="AN317" t="n">
        <v>0</v>
      </c>
      <c r="AO317" t="n">
        <v>-3.653299916718427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 spans="1:49">
      <c r="A318" t="n">
        <v>-46.468</v>
      </c>
      <c r="B318" t="n">
        <v>27.769</v>
      </c>
      <c r="C318" t="n">
        <v>0</v>
      </c>
      <c r="D318" t="n">
        <v>53</v>
      </c>
      <c r="E318" t="n">
        <v>750</v>
      </c>
      <c r="F318" t="n">
        <v>315</v>
      </c>
      <c r="G318" t="n">
        <v>37.4</v>
      </c>
      <c r="H318" t="n">
        <v>-0.2499171651098404</v>
      </c>
      <c r="I318" t="n">
        <v>0.9709731343283583</v>
      </c>
      <c r="J318" t="n">
        <v>0</v>
      </c>
      <c r="K318" t="n">
        <v>0</v>
      </c>
      <c r="L318" t="n">
        <v>-7.771561172376096e-16</v>
      </c>
      <c r="M318" t="n">
        <v>0</v>
      </c>
      <c r="N318" t="n">
        <v>89.74489801587303</v>
      </c>
      <c r="O318" t="n">
        <v>-2.384007906600005</v>
      </c>
      <c r="P318" t="b">
        <v>1</v>
      </c>
      <c r="Q318" t="n">
        <v>0</v>
      </c>
      <c r="R318" t="b">
        <v>0</v>
      </c>
      <c r="S318" t="n">
        <v>-2.384007906600005</v>
      </c>
      <c r="T318" t="n">
        <v>264.8705912368358</v>
      </c>
      <c r="U318" t="n">
        <v>977.9022228463979</v>
      </c>
      <c r="V318" t="n">
        <v>-85.94989143954125</v>
      </c>
      <c r="W318" t="n">
        <v>4</v>
      </c>
      <c r="X318" t="n">
        <v>1180.327982975602</v>
      </c>
      <c r="Y318" t="b">
        <v>0</v>
      </c>
      <c r="Z318" t="n">
        <v>1180.327982975602</v>
      </c>
      <c r="AA318" t="b">
        <v>0</v>
      </c>
      <c r="AB318" t="n">
        <v>-23.28003560117585</v>
      </c>
      <c r="AC318" t="n">
        <v>-2.384007906600005</v>
      </c>
      <c r="AD318" t="b">
        <v>0</v>
      </c>
      <c r="AE318" t="n">
        <v>0</v>
      </c>
      <c r="AF318" t="n">
        <v>0</v>
      </c>
      <c r="AG318" t="n">
        <v>0.8476236176069739</v>
      </c>
      <c r="AH318" t="n">
        <v>28.18221329082868</v>
      </c>
      <c r="AI318" t="n">
        <v>-16.34855674754583</v>
      </c>
      <c r="AJ318" t="n">
        <v>-2.020741406195925</v>
      </c>
      <c r="AK318" t="n">
        <v>6.931478853630018</v>
      </c>
      <c r="AL318" t="n">
        <v>-2.020741406195925</v>
      </c>
      <c r="AM318" t="n">
        <v>1</v>
      </c>
      <c r="AN318" t="n">
        <v>0</v>
      </c>
      <c r="AO318" t="n">
        <v>-1.047531444465313</v>
      </c>
      <c r="AP318" t="n">
        <v>0</v>
      </c>
      <c r="AQ318" t="n">
        <v>0.181051255260559</v>
      </c>
      <c r="AR318" t="n">
        <v>1</v>
      </c>
      <c r="AS318" t="n">
        <v>0</v>
      </c>
      <c r="AT318" t="n">
        <v>0</v>
      </c>
      <c r="AU318" t="n">
        <v>0</v>
      </c>
      <c r="AV318" t="n">
        <v>0.2223396411200916</v>
      </c>
      <c r="AW318" t="n">
        <v>0.07075622396947859</v>
      </c>
    </row>
    <row r="319" spans="1:49">
      <c r="A319" t="n">
        <v>-43.464</v>
      </c>
      <c r="B319" t="n">
        <v>24.302</v>
      </c>
      <c r="C319" t="n">
        <v>0</v>
      </c>
      <c r="D319" t="n">
        <v>53</v>
      </c>
      <c r="E319" t="n">
        <v>1222</v>
      </c>
      <c r="F319" t="n">
        <v>316</v>
      </c>
      <c r="G319" t="n">
        <v>36.82</v>
      </c>
      <c r="H319" t="n">
        <v>-0.09833117077153108</v>
      </c>
      <c r="I319" t="n">
        <v>0.9082029850746268</v>
      </c>
      <c r="J319" t="n">
        <v>0</v>
      </c>
      <c r="K319" t="n">
        <v>0</v>
      </c>
      <c r="L319" t="n">
        <v>-7.771561172376096e-16</v>
      </c>
      <c r="M319" t="n">
        <v>0</v>
      </c>
      <c r="N319" t="n">
        <v>89.75522956349208</v>
      </c>
      <c r="O319" t="n">
        <v>1.402129582789686</v>
      </c>
      <c r="P319" t="b">
        <v>1</v>
      </c>
      <c r="Q319" t="n">
        <v>0</v>
      </c>
      <c r="R319" t="b">
        <v>0</v>
      </c>
      <c r="S319" t="n">
        <v>1.402129582789686</v>
      </c>
      <c r="T319" t="n">
        <v>260.7629724422539</v>
      </c>
      <c r="U319" t="n">
        <v>962.7368942568014</v>
      </c>
      <c r="V319" t="n">
        <v>51.34682701297404</v>
      </c>
      <c r="W319" t="n">
        <v>4</v>
      </c>
      <c r="X319" t="n">
        <v>1162.023431367959</v>
      </c>
      <c r="Y319" t="b">
        <v>0</v>
      </c>
      <c r="Z319" t="n">
        <v>1162.023431367959</v>
      </c>
      <c r="AA319" t="b">
        <v>0</v>
      </c>
      <c r="AB319" t="n">
        <v>13.90759128195396</v>
      </c>
      <c r="AC319" t="n">
        <v>1.402129582789686</v>
      </c>
      <c r="AD319" t="b">
        <v>0</v>
      </c>
      <c r="AE319" t="n">
        <v>0</v>
      </c>
      <c r="AF319" t="n">
        <v>0</v>
      </c>
      <c r="AG319" t="n">
        <v>0.7743245773574269</v>
      </c>
      <c r="AH319" t="n">
        <v>28.19224846599947</v>
      </c>
      <c r="AI319" t="n">
        <v>14.88063981856886</v>
      </c>
      <c r="AJ319" t="n">
        <v>1.810777578021349</v>
      </c>
      <c r="AK319" t="n">
        <v>3.358194680247429</v>
      </c>
      <c r="AL319" t="n">
        <v>1.810777578021349</v>
      </c>
      <c r="AM319" t="n">
        <v>1</v>
      </c>
      <c r="AN319" t="n">
        <v>0</v>
      </c>
      <c r="AO319" t="n">
        <v>3.02343762618056</v>
      </c>
      <c r="AP319" t="n">
        <v>0</v>
      </c>
      <c r="AQ319" t="n">
        <v>1.034228025282052</v>
      </c>
      <c r="AR319" t="n">
        <v>1</v>
      </c>
      <c r="AS319" t="n">
        <v>3</v>
      </c>
      <c r="AT319" t="n">
        <v>0</v>
      </c>
      <c r="AU319" t="n">
        <v>0</v>
      </c>
      <c r="AV319" t="n">
        <v>1.207428563344989</v>
      </c>
      <c r="AW319" t="n">
        <v>0.384245856585867</v>
      </c>
    </row>
    <row r="320" spans="1:49">
      <c r="A320" t="n">
        <v>-42.537</v>
      </c>
      <c r="B320" t="n">
        <v>23.46</v>
      </c>
      <c r="C320" t="n">
        <v>0</v>
      </c>
      <c r="D320" t="n">
        <v>53</v>
      </c>
      <c r="E320" t="n">
        <v>1380</v>
      </c>
      <c r="F320" t="n">
        <v>317</v>
      </c>
      <c r="G320" t="n">
        <v>36.44</v>
      </c>
      <c r="H320" t="n">
        <v>-0.1567581518040289</v>
      </c>
      <c r="I320" t="n">
        <v>0.8888328358208956</v>
      </c>
      <c r="J320" t="n">
        <v>0</v>
      </c>
      <c r="K320" t="n">
        <v>0</v>
      </c>
      <c r="L320" t="n">
        <v>-7.771561172376096e-16</v>
      </c>
      <c r="M320" t="n">
        <v>0</v>
      </c>
      <c r="N320" t="n">
        <v>89.76470615079367</v>
      </c>
      <c r="O320" t="n">
        <v>-0.07647478191258243</v>
      </c>
      <c r="P320" t="b">
        <v>1</v>
      </c>
      <c r="Q320" t="n">
        <v>0</v>
      </c>
      <c r="R320" t="b">
        <v>0</v>
      </c>
      <c r="S320" t="n">
        <v>-0.07647478191258243</v>
      </c>
      <c r="T320" t="n">
        <v>258.0717739216657</v>
      </c>
      <c r="U320" t="n">
        <v>952.8009893187899</v>
      </c>
      <c r="V320" t="n">
        <v>-2.829756864527915</v>
      </c>
      <c r="W320" t="n">
        <v>3</v>
      </c>
      <c r="X320" t="n">
        <v>1546.396005664396</v>
      </c>
      <c r="Y320" t="b">
        <v>1</v>
      </c>
      <c r="Z320" t="n">
        <v>1546.396005664396</v>
      </c>
      <c r="AA320" t="b">
        <v>0</v>
      </c>
      <c r="AB320" t="n">
        <v>-0.7664563555059358</v>
      </c>
      <c r="AC320" t="n">
        <v>-0.07647478191258243</v>
      </c>
      <c r="AD320" t="b">
        <v>0</v>
      </c>
      <c r="AE320" t="n">
        <v>0</v>
      </c>
      <c r="AF320" t="n">
        <v>-166.3960056643959</v>
      </c>
      <c r="AG320" t="n">
        <v>0</v>
      </c>
      <c r="AH320" t="n">
        <v>28.20098968547212</v>
      </c>
      <c r="AI320" t="n">
        <v>1.175673722049978</v>
      </c>
      <c r="AJ320" t="n">
        <v>0.1903864993051605</v>
      </c>
      <c r="AK320" t="n">
        <v>1.942130077555914</v>
      </c>
      <c r="AL320" t="n">
        <v>0.1699004446976959</v>
      </c>
      <c r="AM320" t="n">
        <v>1</v>
      </c>
      <c r="AN320" t="n">
        <v>0</v>
      </c>
      <c r="AO320" t="n">
        <v>1.067515666296509</v>
      </c>
      <c r="AP320" t="n">
        <v>0</v>
      </c>
      <c r="AQ320" t="n">
        <v>0.7882824956011694</v>
      </c>
      <c r="AR320" t="n">
        <v>1</v>
      </c>
      <c r="AS320" t="n">
        <v>3</v>
      </c>
      <c r="AT320" t="n">
        <v>0</v>
      </c>
      <c r="AU320" t="n">
        <v>0</v>
      </c>
      <c r="AV320" t="n">
        <v>0.983374980927766</v>
      </c>
      <c r="AW320" t="n">
        <v>0.3129441967522327</v>
      </c>
    </row>
    <row r="321" spans="1:49">
      <c r="A321" t="n">
        <v>-42.286</v>
      </c>
      <c r="B321" t="n">
        <v>23.259</v>
      </c>
      <c r="C321" t="n">
        <v>3.1</v>
      </c>
      <c r="D321" t="n">
        <v>53</v>
      </c>
      <c r="E321" t="n">
        <v>1329</v>
      </c>
      <c r="F321" t="n">
        <v>318</v>
      </c>
      <c r="G321" t="n">
        <v>35.38</v>
      </c>
      <c r="H321" t="n">
        <v>-0.4746362220123528</v>
      </c>
      <c r="I321" t="n">
        <v>0.8835880597014926</v>
      </c>
      <c r="J321" t="n">
        <v>0</v>
      </c>
      <c r="K321" t="n">
        <v>0</v>
      </c>
      <c r="L321" t="n">
        <v>-7.771561172376096e-16</v>
      </c>
      <c r="M321" t="n">
        <v>0</v>
      </c>
      <c r="N321" t="n">
        <v>89.77397579365082</v>
      </c>
      <c r="O321" t="n">
        <v>-7.752636947568063</v>
      </c>
      <c r="P321" t="b">
        <v>1</v>
      </c>
      <c r="Q321" t="n">
        <v>0</v>
      </c>
      <c r="R321" t="b">
        <v>0</v>
      </c>
      <c r="S321" t="n">
        <v>-7.752636947568063</v>
      </c>
      <c r="T321" t="n">
        <v>250.5647464694987</v>
      </c>
      <c r="U321" t="n">
        <v>925.0850439653894</v>
      </c>
      <c r="V321" t="n">
        <v>-295.4614748294256</v>
      </c>
      <c r="W321" t="n">
        <v>3</v>
      </c>
      <c r="X321" t="n">
        <v>1501.413026355827</v>
      </c>
      <c r="Y321" t="b">
        <v>0</v>
      </c>
      <c r="Z321" t="n">
        <v>1501.413026355827</v>
      </c>
      <c r="AA321" t="b">
        <v>0</v>
      </c>
      <c r="AB321" t="n">
        <v>-80.02748505672417</v>
      </c>
      <c r="AC321" t="n">
        <v>-7.752636947568063</v>
      </c>
      <c r="AD321" t="b">
        <v>0</v>
      </c>
      <c r="AE321" t="n">
        <v>0</v>
      </c>
      <c r="AF321" t="n">
        <v>0</v>
      </c>
      <c r="AG321" t="n">
        <v>0.9292418616729584</v>
      </c>
      <c r="AH321" t="n">
        <v>28.20098968547212</v>
      </c>
      <c r="AI321" t="n">
        <v>-45.81940184788369</v>
      </c>
      <c r="AJ321" t="n">
        <v>-7.204074790032708</v>
      </c>
      <c r="AK321" t="n">
        <v>34.20808320884047</v>
      </c>
      <c r="AL321" t="n">
        <v>-7.204074790032708</v>
      </c>
      <c r="AM321" t="n">
        <v>2</v>
      </c>
      <c r="AN321" t="n">
        <v>1.967521971451072</v>
      </c>
      <c r="AO321" t="n">
        <v>-4.341733829526096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 spans="1:49">
      <c r="A322" t="n">
        <v>-41.706</v>
      </c>
      <c r="B322" t="n">
        <v>22.59</v>
      </c>
      <c r="C322" t="n">
        <v>4.7</v>
      </c>
      <c r="D322" t="n">
        <v>53</v>
      </c>
      <c r="E322" t="n">
        <v>1259</v>
      </c>
      <c r="F322" t="n">
        <v>319</v>
      </c>
      <c r="G322" t="n">
        <v>33.38</v>
      </c>
      <c r="H322" t="n">
        <v>-0.4946969601465581</v>
      </c>
      <c r="I322" t="n">
        <v>0.871468656716418</v>
      </c>
      <c r="J322" t="n">
        <v>0</v>
      </c>
      <c r="K322" t="n">
        <v>0</v>
      </c>
      <c r="L322" t="n">
        <v>-7.771561172376096e-16</v>
      </c>
      <c r="M322" t="n">
        <v>0</v>
      </c>
      <c r="N322" t="n">
        <v>89.78307281746034</v>
      </c>
      <c r="O322" t="n">
        <v>-7.866554599852213</v>
      </c>
      <c r="P322" t="b">
        <v>1</v>
      </c>
      <c r="Q322" t="n">
        <v>0</v>
      </c>
      <c r="R322" t="b">
        <v>0</v>
      </c>
      <c r="S322" t="n">
        <v>-7.866554599852213</v>
      </c>
      <c r="T322" t="n">
        <v>236.400543729561</v>
      </c>
      <c r="U322" t="n">
        <v>872.7908074495393</v>
      </c>
      <c r="V322" t="n">
        <v>-317.7660330005938</v>
      </c>
      <c r="W322" t="n">
        <v>3</v>
      </c>
      <c r="X322" t="n">
        <v>1416.539480490602</v>
      </c>
      <c r="Y322" t="b">
        <v>0</v>
      </c>
      <c r="Z322" t="n">
        <v>1416.539480490602</v>
      </c>
      <c r="AA322" t="b">
        <v>0</v>
      </c>
      <c r="AB322" t="n">
        <v>-86.06880633818899</v>
      </c>
      <c r="AC322" t="n">
        <v>-7.866554599852213</v>
      </c>
      <c r="AD322" t="b">
        <v>0</v>
      </c>
      <c r="AE322" t="n">
        <v>0</v>
      </c>
      <c r="AF322" t="n">
        <v>0</v>
      </c>
      <c r="AG322" t="n">
        <v>0.9319871604769198</v>
      </c>
      <c r="AH322" t="n">
        <v>28.21614362159562</v>
      </c>
      <c r="AI322" t="n">
        <v>-49.42392016313412</v>
      </c>
      <c r="AJ322" t="n">
        <v>-7.331527884252916</v>
      </c>
      <c r="AK322" t="n">
        <v>36.64488617505487</v>
      </c>
      <c r="AL322" t="n">
        <v>-7.331527884252916</v>
      </c>
      <c r="AM322" t="n">
        <v>2</v>
      </c>
      <c r="AN322" t="n">
        <v>2.308259686136098</v>
      </c>
      <c r="AO322" t="n">
        <v>-4.075201243362168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 spans="1:49">
      <c r="A323" t="n">
        <v>-41.46</v>
      </c>
      <c r="B323" t="n">
        <v>22.438</v>
      </c>
      <c r="C323" t="n">
        <v>8.6</v>
      </c>
      <c r="D323" t="n">
        <v>53</v>
      </c>
      <c r="E323" t="n">
        <v>1013</v>
      </c>
      <c r="F323" t="n">
        <v>320</v>
      </c>
      <c r="G323" t="n">
        <v>31.96</v>
      </c>
      <c r="H323" t="n">
        <v>-0.3965759374014146</v>
      </c>
      <c r="I323" t="n">
        <v>0.8663283582089553</v>
      </c>
      <c r="J323" t="n">
        <v>0</v>
      </c>
      <c r="K323" t="n">
        <v>0</v>
      </c>
      <c r="L323" t="n">
        <v>-7.771561172376096e-16</v>
      </c>
      <c r="M323" t="n">
        <v>0</v>
      </c>
      <c r="N323" t="n">
        <v>89.79200694444447</v>
      </c>
      <c r="O323" t="n">
        <v>-5.471371235323554</v>
      </c>
      <c r="P323" t="b">
        <v>1</v>
      </c>
      <c r="Q323" t="n">
        <v>0</v>
      </c>
      <c r="R323" t="b">
        <v>0</v>
      </c>
      <c r="S323" t="n">
        <v>-5.471371235323554</v>
      </c>
      <c r="T323" t="n">
        <v>226.3439597842052</v>
      </c>
      <c r="U323" t="n">
        <v>835.6618995232856</v>
      </c>
      <c r="V323" t="n">
        <v>-230.8334037513784</v>
      </c>
      <c r="W323" t="n">
        <v>3</v>
      </c>
      <c r="X323" t="n">
        <v>1356.279262926292</v>
      </c>
      <c r="Y323" t="b">
        <v>0</v>
      </c>
      <c r="Z323" t="n">
        <v>1356.279262926292</v>
      </c>
      <c r="AA323" t="b">
        <v>0</v>
      </c>
      <c r="AB323" t="n">
        <v>-62.52259039853153</v>
      </c>
      <c r="AC323" t="n">
        <v>-5.471371235323554</v>
      </c>
      <c r="AD323" t="b">
        <v>0</v>
      </c>
      <c r="AE323" t="n">
        <v>0</v>
      </c>
      <c r="AF323" t="n">
        <v>0</v>
      </c>
      <c r="AG323" t="n">
        <v>0.9210969986627313</v>
      </c>
      <c r="AH323" t="n">
        <v>28.23092364344216</v>
      </c>
      <c r="AI323" t="n">
        <v>-35.48328426660918</v>
      </c>
      <c r="AJ323" t="n">
        <v>-5.039663623426126</v>
      </c>
      <c r="AK323" t="n">
        <v>27.03930613192236</v>
      </c>
      <c r="AL323" t="n">
        <v>-5.039663623426126</v>
      </c>
      <c r="AM323" t="n">
        <v>2</v>
      </c>
      <c r="AN323" t="n">
        <v>0.7896159007099595</v>
      </c>
      <c r="AO323" t="n">
        <v>-3.18498154550742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 spans="1:49">
      <c r="A324" t="n">
        <v>-41.197</v>
      </c>
      <c r="B324" t="n">
        <v>21.998</v>
      </c>
      <c r="C324" t="n">
        <v>18</v>
      </c>
      <c r="D324" t="n">
        <v>53</v>
      </c>
      <c r="E324" t="n">
        <v>750</v>
      </c>
      <c r="F324" t="n">
        <v>321</v>
      </c>
      <c r="G324" t="n">
        <v>30.32</v>
      </c>
      <c r="H324" t="n">
        <v>-0.4689992902477829</v>
      </c>
      <c r="I324" t="n">
        <v>0.8608328358208956</v>
      </c>
      <c r="J324" t="n">
        <v>0</v>
      </c>
      <c r="K324" t="n">
        <v>0</v>
      </c>
      <c r="L324" t="n">
        <v>-7.771561172376096e-16</v>
      </c>
      <c r="M324" t="n">
        <v>0</v>
      </c>
      <c r="N324" t="n">
        <v>89.80082361111113</v>
      </c>
      <c r="O324" t="n">
        <v>-6.747243634267857</v>
      </c>
      <c r="P324" t="b">
        <v>1</v>
      </c>
      <c r="Q324" t="n">
        <v>0</v>
      </c>
      <c r="R324" t="b">
        <v>0</v>
      </c>
      <c r="S324" t="n">
        <v>-6.747243634267857</v>
      </c>
      <c r="T324" t="n">
        <v>214.7293135374562</v>
      </c>
      <c r="U324" t="n">
        <v>792.7806255802884</v>
      </c>
      <c r="V324" t="n">
        <v>-300.0588486820835</v>
      </c>
      <c r="W324" t="n">
        <v>3</v>
      </c>
      <c r="X324" t="n">
        <v>1286.682955316808</v>
      </c>
      <c r="Y324" t="b">
        <v>0</v>
      </c>
      <c r="Z324" t="n">
        <v>1286.682955316808</v>
      </c>
      <c r="AA324" t="b">
        <v>0</v>
      </c>
      <c r="AB324" t="n">
        <v>-81.27271091064016</v>
      </c>
      <c r="AC324" t="n">
        <v>-6.747243634267857</v>
      </c>
      <c r="AD324" t="b">
        <v>0</v>
      </c>
      <c r="AE324" t="n">
        <v>0</v>
      </c>
      <c r="AF324" t="n">
        <v>0</v>
      </c>
      <c r="AG324" t="n">
        <v>0.93093065645295</v>
      </c>
      <c r="AH324" t="n">
        <v>28.24284949265515</v>
      </c>
      <c r="AI324" t="n">
        <v>-46.61691812677331</v>
      </c>
      <c r="AJ324" t="n">
        <v>-6.281215945696965</v>
      </c>
      <c r="AK324" t="n">
        <v>34.65579278386684</v>
      </c>
      <c r="AL324" t="n">
        <v>-6.281215945696965</v>
      </c>
      <c r="AM324" t="n">
        <v>2</v>
      </c>
      <c r="AN324" t="n">
        <v>3.112939469931947</v>
      </c>
      <c r="AO324" t="n">
        <v>-2.300374160746875</v>
      </c>
      <c r="AP324" t="n">
        <v>0</v>
      </c>
      <c r="AQ324" t="n">
        <v>0.181051255260559</v>
      </c>
      <c r="AR324" t="n">
        <v>1</v>
      </c>
      <c r="AS324" t="n">
        <v>0</v>
      </c>
      <c r="AT324" t="n">
        <v>0</v>
      </c>
      <c r="AU324" t="n">
        <v>0</v>
      </c>
      <c r="AV324" t="n">
        <v>0.2223396411200916</v>
      </c>
      <c r="AW324" t="n">
        <v>0.07075622396947859</v>
      </c>
    </row>
    <row r="325" spans="1:49">
      <c r="A325" t="n">
        <v>-40.763</v>
      </c>
      <c r="B325" t="n">
        <v>21.333</v>
      </c>
      <c r="C325" t="n">
        <v>12.5</v>
      </c>
      <c r="D325" t="n">
        <v>53</v>
      </c>
      <c r="E325" t="n">
        <v>1109</v>
      </c>
      <c r="F325" t="n">
        <v>322</v>
      </c>
      <c r="G325" t="n">
        <v>28.92</v>
      </c>
      <c r="H325" t="n">
        <v>-0.2607602349407943</v>
      </c>
      <c r="I325" t="n">
        <v>0.8517641791044775</v>
      </c>
      <c r="J325" t="n">
        <v>0</v>
      </c>
      <c r="K325" t="n">
        <v>0</v>
      </c>
      <c r="L325" t="n">
        <v>-7.771561172376096e-16</v>
      </c>
      <c r="M325" t="n">
        <v>0</v>
      </c>
      <c r="N325" t="n">
        <v>89.80942103174604</v>
      </c>
      <c r="O325" t="n">
        <v>-2.408590836277303</v>
      </c>
      <c r="P325" t="b">
        <v>1</v>
      </c>
      <c r="Q325" t="n">
        <v>0</v>
      </c>
      <c r="R325" t="b">
        <v>0</v>
      </c>
      <c r="S325" t="n">
        <v>-2.408590836277303</v>
      </c>
      <c r="T325" t="n">
        <v>204.8143716194998</v>
      </c>
      <c r="U325" t="n">
        <v>756.1746600191933</v>
      </c>
      <c r="V325" t="n">
        <v>-112.2985075065537</v>
      </c>
      <c r="W325" t="n">
        <v>3</v>
      </c>
      <c r="X325" t="n">
        <v>1227.271473211151</v>
      </c>
      <c r="Y325" t="b">
        <v>0</v>
      </c>
      <c r="Z325" t="n">
        <v>1227.271473211151</v>
      </c>
      <c r="AA325" t="b">
        <v>0</v>
      </c>
      <c r="AB325" t="n">
        <v>-30.41671384251184</v>
      </c>
      <c r="AC325" t="n">
        <v>-2.408590836277303</v>
      </c>
      <c r="AD325" t="b">
        <v>0</v>
      </c>
      <c r="AE325" t="n">
        <v>0</v>
      </c>
      <c r="AF325" t="n">
        <v>0</v>
      </c>
      <c r="AG325" t="n">
        <v>0.8797546912447145</v>
      </c>
      <c r="AH325" t="n">
        <v>28.25572342813789</v>
      </c>
      <c r="AI325" t="n">
        <v>-16.48752106912991</v>
      </c>
      <c r="AJ325" t="n">
        <v>-2.118969087503987</v>
      </c>
      <c r="AK325" t="n">
        <v>13.92919277338193</v>
      </c>
      <c r="AL325" t="n">
        <v>-2.118969087503987</v>
      </c>
      <c r="AM325" t="n">
        <v>2</v>
      </c>
      <c r="AN325" t="n">
        <v>0</v>
      </c>
      <c r="AO325" t="n">
        <v>-0.7614303107617109</v>
      </c>
      <c r="AP325" t="n">
        <v>0</v>
      </c>
      <c r="AQ325" t="n">
        <v>0.3665861032070366</v>
      </c>
      <c r="AR325" t="n">
        <v>1</v>
      </c>
      <c r="AS325" t="n">
        <v>3</v>
      </c>
      <c r="AT325" t="n">
        <v>0</v>
      </c>
      <c r="AU325" t="n">
        <v>0</v>
      </c>
      <c r="AV325" t="n">
        <v>0.5227599510374141</v>
      </c>
      <c r="AW325" t="n">
        <v>0.1663604384334616</v>
      </c>
    </row>
    <row r="326" spans="1:49">
      <c r="A326" t="n">
        <v>-40.81</v>
      </c>
      <c r="B326" t="n">
        <v>21.797</v>
      </c>
      <c r="C326" t="n">
        <v>3.5</v>
      </c>
      <c r="D326" t="n">
        <v>53</v>
      </c>
      <c r="E326" t="n">
        <v>1562</v>
      </c>
      <c r="F326" t="n">
        <v>323</v>
      </c>
      <c r="G326" t="n">
        <v>28.1</v>
      </c>
      <c r="H326" t="n">
        <v>-0.3379597699890424</v>
      </c>
      <c r="I326" t="n">
        <v>0.8527462686567165</v>
      </c>
      <c r="J326" t="n">
        <v>0</v>
      </c>
      <c r="K326" t="n">
        <v>0</v>
      </c>
      <c r="L326" t="n">
        <v>-7.771561172376096e-16</v>
      </c>
      <c r="M326" t="n">
        <v>0</v>
      </c>
      <c r="N326" t="n">
        <v>89.81797857142858</v>
      </c>
      <c r="O326" t="n">
        <v>-3.840360773968283</v>
      </c>
      <c r="P326" t="b">
        <v>1</v>
      </c>
      <c r="Q326" t="n">
        <v>0</v>
      </c>
      <c r="R326" t="b">
        <v>0</v>
      </c>
      <c r="S326" t="n">
        <v>-3.840360773968283</v>
      </c>
      <c r="T326" t="n">
        <v>199.0070484961253</v>
      </c>
      <c r="U326" t="n">
        <v>734.7340230476948</v>
      </c>
      <c r="V326" t="n">
        <v>-184.2786187882696</v>
      </c>
      <c r="W326" t="n">
        <v>2</v>
      </c>
      <c r="X326" t="n">
        <v>1820.670909112188</v>
      </c>
      <c r="Y326" t="b">
        <v>1</v>
      </c>
      <c r="Z326" t="n">
        <v>1820.670909112188</v>
      </c>
      <c r="AA326" t="b">
        <v>0</v>
      </c>
      <c r="AB326" t="n">
        <v>-49.91295200115643</v>
      </c>
      <c r="AC326" t="n">
        <v>-3.840360773968283</v>
      </c>
      <c r="AD326" t="b">
        <v>0</v>
      </c>
      <c r="AE326" t="n">
        <v>0</v>
      </c>
      <c r="AF326" t="n">
        <v>-258.6709091121879</v>
      </c>
      <c r="AG326" t="n">
        <v>0.9122175164792031</v>
      </c>
      <c r="AH326" t="n">
        <v>28.2637241795944</v>
      </c>
      <c r="AI326" t="n">
        <v>-18.37428132148531</v>
      </c>
      <c r="AJ326" t="n">
        <v>-3.503244367613498</v>
      </c>
      <c r="AK326" t="n">
        <v>31.53867067967113</v>
      </c>
      <c r="AL326" t="n">
        <v>-3.005522675638632</v>
      </c>
      <c r="AM326" t="n">
        <v>2</v>
      </c>
      <c r="AN326" t="n">
        <v>0</v>
      </c>
      <c r="AO326" t="n">
        <v>-1.95247372930565</v>
      </c>
      <c r="AP326" t="n">
        <v>0</v>
      </c>
      <c r="AQ326" t="n">
        <v>0.4032787528840333</v>
      </c>
      <c r="AR326" t="n">
        <v>1</v>
      </c>
      <c r="AS326" t="n">
        <v>3</v>
      </c>
      <c r="AT326" t="n">
        <v>0</v>
      </c>
      <c r="AU326" t="n">
        <v>0</v>
      </c>
      <c r="AV326" t="n">
        <v>0.6252232359401287</v>
      </c>
      <c r="AW326" t="n">
        <v>0.1989678272854976</v>
      </c>
    </row>
    <row r="327" spans="1:49">
      <c r="A327" t="n">
        <v>-28.751</v>
      </c>
      <c r="B327" t="n">
        <v>9.077999999999999</v>
      </c>
      <c r="C327" t="n">
        <v>4.3</v>
      </c>
      <c r="D327" t="n">
        <v>53</v>
      </c>
      <c r="E327" t="n">
        <v>1620</v>
      </c>
      <c r="F327" t="n">
        <v>324</v>
      </c>
      <c r="G327" t="n">
        <v>26.42</v>
      </c>
      <c r="H327" t="n">
        <v>-0.4707340184363669</v>
      </c>
      <c r="I327" t="n">
        <v>0.6007671641791045</v>
      </c>
      <c r="J327" t="n">
        <v>0</v>
      </c>
      <c r="K327" t="n">
        <v>0</v>
      </c>
      <c r="L327" t="n">
        <v>-7.771561172376096e-16</v>
      </c>
      <c r="M327" t="n">
        <v>0</v>
      </c>
      <c r="N327" t="n">
        <v>89.82410456349207</v>
      </c>
      <c r="O327" t="n">
        <v>-6.044094749601819</v>
      </c>
      <c r="P327" t="b">
        <v>1</v>
      </c>
      <c r="Q327" t="n">
        <v>0</v>
      </c>
      <c r="R327" t="b">
        <v>0</v>
      </c>
      <c r="S327" t="n">
        <v>-6.044094749601819</v>
      </c>
      <c r="T327" t="n">
        <v>187.1091181945776</v>
      </c>
      <c r="U327" t="n">
        <v>690.8068643743807</v>
      </c>
      <c r="V327" t="n">
        <v>-308.4662784572231</v>
      </c>
      <c r="W327" t="n">
        <v>2</v>
      </c>
      <c r="X327" t="n">
        <v>1711.819409919715</v>
      </c>
      <c r="Y327" t="b">
        <v>0</v>
      </c>
      <c r="Z327" t="n">
        <v>1711.819409919715</v>
      </c>
      <c r="AA327" t="b">
        <v>0</v>
      </c>
      <c r="AB327" t="n">
        <v>-83.54991290824027</v>
      </c>
      <c r="AC327" t="n">
        <v>-6.044094749601819</v>
      </c>
      <c r="AD327" t="b">
        <v>0</v>
      </c>
      <c r="AE327" t="n">
        <v>0</v>
      </c>
      <c r="AF327" t="n">
        <v>0</v>
      </c>
      <c r="AG327" t="n">
        <v>0.9326676599964029</v>
      </c>
      <c r="AH327" t="n">
        <v>28.27303696287321</v>
      </c>
      <c r="AI327" t="n">
        <v>-31.44644946127188</v>
      </c>
      <c r="AJ327" t="n">
        <v>-5.637131706907673</v>
      </c>
      <c r="AK327" t="n">
        <v>52.1034634469684</v>
      </c>
      <c r="AL327" t="n">
        <v>-5.637131706907673</v>
      </c>
      <c r="AM327" t="n">
        <v>2</v>
      </c>
      <c r="AN327" t="n">
        <v>0</v>
      </c>
      <c r="AO327" t="n">
        <v>-5.035885112987001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 spans="1:49">
      <c r="A328" t="n">
        <v>0</v>
      </c>
      <c r="B328" t="n">
        <v>-21.816</v>
      </c>
      <c r="C328" t="n">
        <v>12.5</v>
      </c>
      <c r="D328" t="n">
        <v>53</v>
      </c>
      <c r="E328" t="n">
        <v>1587</v>
      </c>
      <c r="F328" t="n">
        <v>325</v>
      </c>
      <c r="G328" t="n">
        <v>25.34</v>
      </c>
      <c r="H328" t="n">
        <v>-0.07910415626548684</v>
      </c>
      <c r="I328" t="n">
        <v>-0</v>
      </c>
      <c r="J328" t="n">
        <v>0</v>
      </c>
      <c r="K328" t="n">
        <v>0</v>
      </c>
      <c r="L328" t="n">
        <v>-7.771561172376096e-16</v>
      </c>
      <c r="M328" t="n">
        <v>0</v>
      </c>
      <c r="N328" t="n">
        <v>89.82157718253968</v>
      </c>
      <c r="O328" t="n">
        <v>0.8946041206154659</v>
      </c>
      <c r="P328" t="b">
        <v>1</v>
      </c>
      <c r="Q328" t="n">
        <v>0</v>
      </c>
      <c r="R328" t="b">
        <v>0</v>
      </c>
      <c r="S328" t="n">
        <v>0.8946041206154659</v>
      </c>
      <c r="T328" t="n">
        <v>179.4604487150112</v>
      </c>
      <c r="U328" t="n">
        <v>662.5679766558216</v>
      </c>
      <c r="V328" t="n">
        <v>47.60291270610868</v>
      </c>
      <c r="W328" t="n">
        <v>2</v>
      </c>
      <c r="X328" t="n">
        <v>1641.843446153126</v>
      </c>
      <c r="Y328" t="b">
        <v>0</v>
      </c>
      <c r="Z328" t="n">
        <v>1641.843446153126</v>
      </c>
      <c r="AA328" t="b">
        <v>0</v>
      </c>
      <c r="AB328" t="n">
        <v>12.89352998540322</v>
      </c>
      <c r="AC328" t="n">
        <v>0.8946041206154659</v>
      </c>
      <c r="AD328" t="b">
        <v>0</v>
      </c>
      <c r="AE328" t="n">
        <v>0</v>
      </c>
      <c r="AF328" t="n">
        <v>0</v>
      </c>
      <c r="AG328" t="n">
        <v>0.6001963652141926</v>
      </c>
      <c r="AH328" t="n">
        <v>28.28427924757859</v>
      </c>
      <c r="AI328" t="n">
        <v>8.669163055782716</v>
      </c>
      <c r="AJ328" t="n">
        <v>1.490519057535791</v>
      </c>
      <c r="AK328" t="n">
        <v>3.465962900252767</v>
      </c>
      <c r="AL328" t="n">
        <v>1.490519057535791</v>
      </c>
      <c r="AM328" t="n">
        <v>0</v>
      </c>
      <c r="AN328" t="n">
        <v>0</v>
      </c>
      <c r="AO328" t="n">
        <v>1.502504801074961</v>
      </c>
      <c r="AP328" t="n">
        <v>0</v>
      </c>
      <c r="AQ328" t="n">
        <v>0.9610823463502741</v>
      </c>
      <c r="AR328" t="n">
        <v>1</v>
      </c>
      <c r="AS328" t="n">
        <v>3</v>
      </c>
      <c r="AT328" t="n">
        <v>0</v>
      </c>
      <c r="AU328" t="n">
        <v>0</v>
      </c>
      <c r="AV328" t="n">
        <v>1.187285878948533</v>
      </c>
      <c r="AW328" t="n">
        <v>0.377835752290824</v>
      </c>
    </row>
    <row r="329" spans="1:49">
      <c r="A329" t="n">
        <v>0</v>
      </c>
      <c r="B329" t="n">
        <v>-21.844</v>
      </c>
      <c r="C329" t="n">
        <v>12.2</v>
      </c>
      <c r="D329" t="n">
        <v>53</v>
      </c>
      <c r="E329" t="n">
        <v>1495</v>
      </c>
      <c r="F329" t="n">
        <v>326</v>
      </c>
      <c r="G329" t="n">
        <v>25.44</v>
      </c>
      <c r="H329" t="n">
        <v>-0.02951602316835</v>
      </c>
      <c r="I329" t="n">
        <v>-0</v>
      </c>
      <c r="J329" t="n">
        <v>0</v>
      </c>
      <c r="K329" t="n">
        <v>0</v>
      </c>
      <c r="L329" t="n">
        <v>-7.771561172376096e-16</v>
      </c>
      <c r="M329" t="n">
        <v>0</v>
      </c>
      <c r="N329" t="n">
        <v>89.81291448412699</v>
      </c>
      <c r="O329" t="n">
        <v>1.756108787136066</v>
      </c>
      <c r="P329" t="b">
        <v>1</v>
      </c>
      <c r="Q329" t="n">
        <v>0</v>
      </c>
      <c r="R329" t="b">
        <v>0</v>
      </c>
      <c r="S329" t="n">
        <v>1.756108787136066</v>
      </c>
      <c r="T329" t="n">
        <v>180.1686588520082</v>
      </c>
      <c r="U329" t="n">
        <v>665.1826884816142</v>
      </c>
      <c r="V329" t="n">
        <v>93.07725190186243</v>
      </c>
      <c r="W329" t="n">
        <v>2</v>
      </c>
      <c r="X329" t="n">
        <v>1648.32270205744</v>
      </c>
      <c r="Y329" t="b">
        <v>0</v>
      </c>
      <c r="Z329" t="n">
        <v>1648.32270205744</v>
      </c>
      <c r="AA329" t="b">
        <v>0</v>
      </c>
      <c r="AB329" t="n">
        <v>25.21052326702666</v>
      </c>
      <c r="AC329" t="n">
        <v>1.756108787136066</v>
      </c>
      <c r="AD329" t="b">
        <v>0</v>
      </c>
      <c r="AE329" t="n">
        <v>0</v>
      </c>
      <c r="AF329" t="n">
        <v>0</v>
      </c>
      <c r="AG329" t="n">
        <v>0.7350902263827004</v>
      </c>
      <c r="AH329" t="n">
        <v>28.29415970930316</v>
      </c>
      <c r="AI329" t="n">
        <v>13.84012171276022</v>
      </c>
      <c r="AJ329" t="n">
        <v>2.38897039316886</v>
      </c>
      <c r="AK329" t="n">
        <v>3.666383509763184</v>
      </c>
      <c r="AL329" t="n">
        <v>2.38897039316886</v>
      </c>
      <c r="AM329" t="n">
        <v>0</v>
      </c>
      <c r="AN329" t="n">
        <v>0</v>
      </c>
      <c r="AO329" t="n">
        <v>2.397589389290852</v>
      </c>
      <c r="AP329" t="n">
        <v>0</v>
      </c>
      <c r="AQ329" t="n">
        <v>1.056869316032939</v>
      </c>
      <c r="AR329" t="n">
        <v>1</v>
      </c>
      <c r="AS329" t="n">
        <v>3</v>
      </c>
      <c r="AT329" t="n">
        <v>0</v>
      </c>
      <c r="AU329" t="n">
        <v>0</v>
      </c>
      <c r="AV329" t="n">
        <v>1.269105026539617</v>
      </c>
      <c r="AW329" t="n">
        <v>0.4038734570509019</v>
      </c>
    </row>
    <row r="330" spans="1:49">
      <c r="A330" t="n">
        <v>0</v>
      </c>
      <c r="B330" t="n">
        <v>-21.901</v>
      </c>
      <c r="C330" t="n">
        <v>2.7</v>
      </c>
      <c r="D330" t="n">
        <v>53</v>
      </c>
      <c r="E330" t="n">
        <v>1481</v>
      </c>
      <c r="F330" t="n">
        <v>327</v>
      </c>
      <c r="G330" t="n">
        <v>24.78</v>
      </c>
      <c r="H330" t="n">
        <v>-0.2694984177277813</v>
      </c>
      <c r="I330" t="n">
        <v>-0</v>
      </c>
      <c r="J330" t="n">
        <v>0</v>
      </c>
      <c r="K330" t="n">
        <v>0</v>
      </c>
      <c r="L330" t="n">
        <v>-7.771561172376096e-16</v>
      </c>
      <c r="M330" t="n">
        <v>0</v>
      </c>
      <c r="N330" t="n">
        <v>89.80423492063493</v>
      </c>
      <c r="O330" t="n">
        <v>-2.339050332640242</v>
      </c>
      <c r="P330" t="b">
        <v>1</v>
      </c>
      <c r="Q330" t="n">
        <v>0</v>
      </c>
      <c r="R330" t="b">
        <v>0</v>
      </c>
      <c r="S330" t="n">
        <v>-2.339050332640242</v>
      </c>
      <c r="T330" t="n">
        <v>175.4944719478287</v>
      </c>
      <c r="U330" t="n">
        <v>647.9255904313835</v>
      </c>
      <c r="V330" t="n">
        <v>-127.2762902837553</v>
      </c>
      <c r="W330" t="n">
        <v>2</v>
      </c>
      <c r="X330" t="n">
        <v>1605.559613088968</v>
      </c>
      <c r="Y330" t="b">
        <v>0</v>
      </c>
      <c r="Z330" t="n">
        <v>1605.559613088968</v>
      </c>
      <c r="AA330" t="b">
        <v>0</v>
      </c>
      <c r="AB330" t="n">
        <v>-34.4735347464126</v>
      </c>
      <c r="AC330" t="n">
        <v>-2.339050332640242</v>
      </c>
      <c r="AD330" t="b">
        <v>0</v>
      </c>
      <c r="AE330" t="n">
        <v>0</v>
      </c>
      <c r="AF330" t="n">
        <v>0</v>
      </c>
      <c r="AG330" t="n">
        <v>0.891726269944908</v>
      </c>
      <c r="AH330" t="n">
        <v>28.30701106681037</v>
      </c>
      <c r="AI330" t="n">
        <v>-12.40555147346032</v>
      </c>
      <c r="AJ330" t="n">
        <v>-2.085792628338679</v>
      </c>
      <c r="AK330" t="n">
        <v>22.06798327295228</v>
      </c>
      <c r="AL330" t="n">
        <v>-2.085792628338679</v>
      </c>
      <c r="AM330" t="n">
        <v>0</v>
      </c>
      <c r="AN330" t="n">
        <v>0</v>
      </c>
      <c r="AO330" t="n">
        <v>-2.084625888119602</v>
      </c>
      <c r="AP330" t="n">
        <v>0</v>
      </c>
      <c r="AQ330" t="n">
        <v>0.3391608111097449</v>
      </c>
      <c r="AR330" t="n">
        <v>1</v>
      </c>
      <c r="AS330" t="n">
        <v>3</v>
      </c>
      <c r="AT330" t="n">
        <v>0</v>
      </c>
      <c r="AU330" t="n">
        <v>0</v>
      </c>
      <c r="AV330" t="n">
        <v>0.5485605474471179</v>
      </c>
      <c r="AW330" t="n">
        <v>0.174571087550796</v>
      </c>
    </row>
    <row r="331" spans="1:49">
      <c r="A331" t="n">
        <v>0</v>
      </c>
      <c r="B331" t="n">
        <v>-21.936</v>
      </c>
      <c r="C331" t="n">
        <v>0</v>
      </c>
      <c r="D331" t="n">
        <v>53</v>
      </c>
      <c r="E331" t="n">
        <v>1456</v>
      </c>
      <c r="F331" t="n">
        <v>328</v>
      </c>
      <c r="G331" t="n">
        <v>23.92</v>
      </c>
      <c r="H331" t="n">
        <v>-0.1591569725871906</v>
      </c>
      <c r="I331" t="n">
        <v>-0</v>
      </c>
      <c r="J331" t="n">
        <v>0</v>
      </c>
      <c r="K331" t="n">
        <v>0</v>
      </c>
      <c r="L331" t="n">
        <v>-7.771561172376096e-16</v>
      </c>
      <c r="M331" t="n">
        <v>0</v>
      </c>
      <c r="N331" t="n">
        <v>89.79553710317461</v>
      </c>
      <c r="O331" t="n">
        <v>-0.4935138859341274</v>
      </c>
      <c r="P331" t="b">
        <v>1</v>
      </c>
      <c r="Q331" t="n">
        <v>0</v>
      </c>
      <c r="R331" t="b">
        <v>0</v>
      </c>
      <c r="S331" t="n">
        <v>-0.4935138859341274</v>
      </c>
      <c r="T331" t="n">
        <v>169.4038647696555</v>
      </c>
      <c r="U331" t="n">
        <v>625.439068729568</v>
      </c>
      <c r="V331" t="n">
        <v>-27.81937987225034</v>
      </c>
      <c r="W331" t="n">
        <v>2</v>
      </c>
      <c r="X331" t="n">
        <v>1549.83801231187</v>
      </c>
      <c r="Y331" t="b">
        <v>0</v>
      </c>
      <c r="Z331" t="n">
        <v>1549.83801231187</v>
      </c>
      <c r="AA331" t="b">
        <v>0</v>
      </c>
      <c r="AB331" t="n">
        <v>-7.535043302342995</v>
      </c>
      <c r="AC331" t="n">
        <v>-0.4935138859341274</v>
      </c>
      <c r="AD331" t="b">
        <v>0</v>
      </c>
      <c r="AE331" t="n">
        <v>0</v>
      </c>
      <c r="AF331" t="n">
        <v>0</v>
      </c>
      <c r="AG331" t="n">
        <v>0.6423725277195171</v>
      </c>
      <c r="AH331" t="n">
        <v>28.31400726773501</v>
      </c>
      <c r="AI331" t="n">
        <v>-1.953311062389865</v>
      </c>
      <c r="AJ331" t="n">
        <v>-0.3170197623721869</v>
      </c>
      <c r="AK331" t="n">
        <v>5.581732239953129</v>
      </c>
      <c r="AL331" t="n">
        <v>-0.3170197623721869</v>
      </c>
      <c r="AM331" t="n">
        <v>0</v>
      </c>
      <c r="AN331" t="n">
        <v>0</v>
      </c>
      <c r="AO331" t="n">
        <v>-0.3144392797311777</v>
      </c>
      <c r="AP331" t="n">
        <v>0</v>
      </c>
      <c r="AQ331" t="n">
        <v>0.6055960116706794</v>
      </c>
      <c r="AR331" t="n">
        <v>1</v>
      </c>
      <c r="AS331" t="n">
        <v>3</v>
      </c>
      <c r="AT331" t="n">
        <v>0</v>
      </c>
      <c r="AU331" t="n">
        <v>0</v>
      </c>
      <c r="AV331" t="n">
        <v>0.811612657263591</v>
      </c>
      <c r="AW331" t="n">
        <v>0.2582834381872041</v>
      </c>
    </row>
    <row r="332" spans="1:49">
      <c r="A332" t="n">
        <v>0</v>
      </c>
      <c r="B332" t="n">
        <v>-21.951</v>
      </c>
      <c r="C332" t="n">
        <v>0</v>
      </c>
      <c r="D332" t="n">
        <v>53</v>
      </c>
      <c r="E332" t="n">
        <v>1423</v>
      </c>
      <c r="F332" t="n">
        <v>329</v>
      </c>
      <c r="G332" t="n">
        <v>23.64</v>
      </c>
      <c r="H332" t="n">
        <v>-0.04387369192345725</v>
      </c>
      <c r="I332" t="n">
        <v>-0</v>
      </c>
      <c r="J332" t="n">
        <v>0</v>
      </c>
      <c r="K332" t="n">
        <v>0</v>
      </c>
      <c r="L332" t="n">
        <v>-7.771561172376096e-16</v>
      </c>
      <c r="M332" t="n">
        <v>0</v>
      </c>
      <c r="N332" t="n">
        <v>89.78682936507937</v>
      </c>
      <c r="O332" t="n">
        <v>1.351419712091473</v>
      </c>
      <c r="P332" t="b">
        <v>1</v>
      </c>
      <c r="Q332" t="n">
        <v>0</v>
      </c>
      <c r="R332" t="b">
        <v>0</v>
      </c>
      <c r="S332" t="n">
        <v>1.351419712091473</v>
      </c>
      <c r="T332" t="n">
        <v>167.4208763860642</v>
      </c>
      <c r="U332" t="n">
        <v>618.1178756173489</v>
      </c>
      <c r="V332" t="n">
        <v>77.08183065839717</v>
      </c>
      <c r="W332" t="n">
        <v>2</v>
      </c>
      <c r="X332" t="n">
        <v>1531.696095779791</v>
      </c>
      <c r="Y332" t="b">
        <v>0</v>
      </c>
      <c r="Z332" t="n">
        <v>1531.696095779791</v>
      </c>
      <c r="AA332" t="b">
        <v>0</v>
      </c>
      <c r="AB332" t="n">
        <v>20.87806897573054</v>
      </c>
      <c r="AC332" t="n">
        <v>1.351419712091473</v>
      </c>
      <c r="AD332" t="b">
        <v>0</v>
      </c>
      <c r="AE332" t="n">
        <v>0</v>
      </c>
      <c r="AF332" t="n">
        <v>0</v>
      </c>
      <c r="AG332" t="n">
        <v>0.7059110399236216</v>
      </c>
      <c r="AH332" t="n">
        <v>28.31888288782271</v>
      </c>
      <c r="AI332" t="n">
        <v>11.93545698721091</v>
      </c>
      <c r="AJ332" t="n">
        <v>1.914433456427732</v>
      </c>
      <c r="AK332" t="n">
        <v>3.510086133405203</v>
      </c>
      <c r="AL332" t="n">
        <v>1.914433456427732</v>
      </c>
      <c r="AM332" t="n">
        <v>0</v>
      </c>
      <c r="AN332" t="n">
        <v>0</v>
      </c>
      <c r="AO332" t="n">
        <v>1.928621508427764</v>
      </c>
      <c r="AP332" t="n">
        <v>0</v>
      </c>
      <c r="AQ332" t="n">
        <v>0.9468899679008357</v>
      </c>
      <c r="AR332" t="n">
        <v>1</v>
      </c>
      <c r="AS332" t="n">
        <v>3</v>
      </c>
      <c r="AT332" t="n">
        <v>0</v>
      </c>
      <c r="AU332" t="n">
        <v>0</v>
      </c>
      <c r="AV332" t="n">
        <v>1.148413081933629</v>
      </c>
      <c r="AW332" t="n">
        <v>0.365465073278974</v>
      </c>
    </row>
    <row r="333" spans="1:49">
      <c r="A333" t="n">
        <v>0</v>
      </c>
      <c r="B333" t="n">
        <v>-21.878</v>
      </c>
      <c r="C333" t="n">
        <v>0</v>
      </c>
      <c r="D333" t="n">
        <v>53</v>
      </c>
      <c r="E333" t="n">
        <v>1320</v>
      </c>
      <c r="F333" t="n">
        <v>330</v>
      </c>
      <c r="G333" t="n">
        <v>23.52</v>
      </c>
      <c r="H333" t="n">
        <v>0.001318406947681705</v>
      </c>
      <c r="I333" t="n">
        <v>-0</v>
      </c>
      <c r="J333" t="n">
        <v>0</v>
      </c>
      <c r="K333" t="n">
        <v>0</v>
      </c>
      <c r="L333" t="n">
        <v>-7.771561172376096e-16</v>
      </c>
      <c r="M333" t="n">
        <v>0</v>
      </c>
      <c r="N333" t="n">
        <v>89.77813313492064</v>
      </c>
      <c r="O333" t="n">
        <v>2.061602796057953</v>
      </c>
      <c r="P333" t="b">
        <v>1</v>
      </c>
      <c r="Q333" t="n">
        <v>0</v>
      </c>
      <c r="R333" t="b">
        <v>0</v>
      </c>
      <c r="S333" t="n">
        <v>2.061602796057953</v>
      </c>
      <c r="T333" t="n">
        <v>166.5710242216679</v>
      </c>
      <c r="U333" t="n">
        <v>614.9802214263979</v>
      </c>
      <c r="V333" t="n">
        <v>118.1889625345826</v>
      </c>
      <c r="W333" t="n">
        <v>2</v>
      </c>
      <c r="X333" t="n">
        <v>1523.920988694614</v>
      </c>
      <c r="Y333" t="b">
        <v>0</v>
      </c>
      <c r="Z333" t="n">
        <v>1523.920988694614</v>
      </c>
      <c r="AA333" t="b">
        <v>0</v>
      </c>
      <c r="AB333" t="n">
        <v>32.01217836798011</v>
      </c>
      <c r="AC333" t="n">
        <v>2.061602796057954</v>
      </c>
      <c r="AD333" t="b">
        <v>0</v>
      </c>
      <c r="AE333" t="n">
        <v>0</v>
      </c>
      <c r="AF333" t="n">
        <v>0</v>
      </c>
      <c r="AG333" t="n">
        <v>0.7782468920239044</v>
      </c>
      <c r="AH333" t="n">
        <v>28.32986203428736</v>
      </c>
      <c r="AI333" t="n">
        <v>16.59955826398716</v>
      </c>
      <c r="AJ333" t="n">
        <v>2.649034409500257</v>
      </c>
      <c r="AK333" t="n">
        <v>3.681003636069436</v>
      </c>
      <c r="AL333" t="n">
        <v>2.649034409500257</v>
      </c>
      <c r="AM333" t="n">
        <v>0</v>
      </c>
      <c r="AN333" t="n">
        <v>0</v>
      </c>
      <c r="AO333" t="n">
        <v>2.68318591593913</v>
      </c>
      <c r="AP333" t="n">
        <v>0</v>
      </c>
      <c r="AQ333" t="n">
        <v>1.021007924437324</v>
      </c>
      <c r="AR333" t="n">
        <v>1</v>
      </c>
      <c r="AS333" t="n">
        <v>3</v>
      </c>
      <c r="AT333" t="n">
        <v>0</v>
      </c>
      <c r="AU333" t="n">
        <v>0</v>
      </c>
      <c r="AV333" t="n">
        <v>1.207825999689216</v>
      </c>
      <c r="AW333" t="n">
        <v>0.3843723346841675</v>
      </c>
    </row>
    <row r="334" spans="1:49">
      <c r="A334" t="n">
        <v>0</v>
      </c>
      <c r="B334" t="n">
        <v>-21.037</v>
      </c>
      <c r="C334" t="n">
        <v>13.3</v>
      </c>
      <c r="D334" t="n">
        <v>53</v>
      </c>
      <c r="E334" t="n">
        <v>1212</v>
      </c>
      <c r="F334" t="n">
        <v>331</v>
      </c>
      <c r="G334" t="n">
        <v>23.22</v>
      </c>
      <c r="H334" t="n">
        <v>-0.3113999358672705</v>
      </c>
      <c r="I334" t="n">
        <v>-0</v>
      </c>
      <c r="J334" t="n">
        <v>0</v>
      </c>
      <c r="K334" t="n">
        <v>0</v>
      </c>
      <c r="L334" t="n">
        <v>-7.771561172376096e-16</v>
      </c>
      <c r="M334" t="n">
        <v>0</v>
      </c>
      <c r="N334" t="n">
        <v>89.76961825396826</v>
      </c>
      <c r="O334" t="n">
        <v>-2.893490335437023</v>
      </c>
      <c r="P334" t="b">
        <v>1</v>
      </c>
      <c r="Q334" t="n">
        <v>0</v>
      </c>
      <c r="R334" t="b">
        <v>0</v>
      </c>
      <c r="S334" t="n">
        <v>-2.893490335437023</v>
      </c>
      <c r="T334" t="n">
        <v>164.4463938106772</v>
      </c>
      <c r="U334" t="n">
        <v>607.1360859490203</v>
      </c>
      <c r="V334" t="n">
        <v>-168.0231274163197</v>
      </c>
      <c r="W334" t="n">
        <v>2</v>
      </c>
      <c r="X334" t="n">
        <v>1504.483220981673</v>
      </c>
      <c r="Y334" t="b">
        <v>0</v>
      </c>
      <c r="Z334" t="n">
        <v>1504.483220981673</v>
      </c>
      <c r="AA334" t="b">
        <v>0</v>
      </c>
      <c r="AB334" t="n">
        <v>-45.51005617993492</v>
      </c>
      <c r="AC334" t="n">
        <v>-2.893490335437023</v>
      </c>
      <c r="AD334" t="b">
        <v>0</v>
      </c>
      <c r="AE334" t="n">
        <v>0</v>
      </c>
      <c r="AF334" t="n">
        <v>0</v>
      </c>
      <c r="AG334" t="n">
        <v>0.9094481727573179</v>
      </c>
      <c r="AH334" t="n">
        <v>28.34249118999125</v>
      </c>
      <c r="AI334" t="n">
        <v>-16.70259783491715</v>
      </c>
      <c r="AJ334" t="n">
        <v>-2.63147949845416</v>
      </c>
      <c r="AK334" t="n">
        <v>28.80745834501777</v>
      </c>
      <c r="AL334" t="n">
        <v>-2.63147949845416</v>
      </c>
      <c r="AM334" t="n">
        <v>0</v>
      </c>
      <c r="AN334" t="n">
        <v>0</v>
      </c>
      <c r="AO334" t="n">
        <v>-2.596020874767879</v>
      </c>
      <c r="AP334" t="n">
        <v>0</v>
      </c>
      <c r="AQ334" t="n">
        <v>0</v>
      </c>
      <c r="AR334" t="n">
        <v>1</v>
      </c>
      <c r="AS334" t="n">
        <v>3</v>
      </c>
      <c r="AT334" t="n">
        <v>0</v>
      </c>
      <c r="AU334" t="n">
        <v>0</v>
      </c>
      <c r="AV334" t="n">
        <v>0.2904195820429715</v>
      </c>
      <c r="AW334" t="n">
        <v>0.09242163425574569</v>
      </c>
    </row>
    <row r="335" spans="1:49">
      <c r="A335" t="n">
        <v>-60.397</v>
      </c>
      <c r="B335" t="n">
        <v>38.854</v>
      </c>
      <c r="C335" t="n">
        <v>15.3</v>
      </c>
      <c r="D335" t="n">
        <v>53</v>
      </c>
      <c r="E335" t="n">
        <v>1105</v>
      </c>
      <c r="F335" t="n">
        <v>332</v>
      </c>
      <c r="G335" t="n">
        <v>21.34</v>
      </c>
      <c r="H335" t="n">
        <v>-0.5723853301452624</v>
      </c>
      <c r="I335" t="n">
        <v>1.262026865671642</v>
      </c>
      <c r="J335" t="n">
        <v>0</v>
      </c>
      <c r="K335" t="n">
        <v>0</v>
      </c>
      <c r="L335" t="n">
        <v>-7.771561172376096e-16</v>
      </c>
      <c r="M335" t="n">
        <v>0</v>
      </c>
      <c r="N335" t="n">
        <v>89.77315337301587</v>
      </c>
      <c r="O335" t="n">
        <v>-6.47833833542275</v>
      </c>
      <c r="P335" t="b">
        <v>1</v>
      </c>
      <c r="Q335" t="n">
        <v>0</v>
      </c>
      <c r="R335" t="b">
        <v>0</v>
      </c>
      <c r="S335" t="n">
        <v>-6.47833833542275</v>
      </c>
      <c r="T335" t="n">
        <v>151.1320432351357</v>
      </c>
      <c r="U335" t="n">
        <v>557.9795036241212</v>
      </c>
      <c r="V335" t="n">
        <v>-409.3345978920295</v>
      </c>
      <c r="W335" t="n">
        <v>2</v>
      </c>
      <c r="X335" t="n">
        <v>1382.673209980572</v>
      </c>
      <c r="Y335" t="b">
        <v>0</v>
      </c>
      <c r="Z335" t="n">
        <v>1382.673209980572</v>
      </c>
      <c r="AA335" t="b">
        <v>0</v>
      </c>
      <c r="AB335" t="n">
        <v>-110.8706928201597</v>
      </c>
      <c r="AC335" t="n">
        <v>-6.47833833542275</v>
      </c>
      <c r="AD335" t="b">
        <v>0</v>
      </c>
      <c r="AE335" t="n">
        <v>0</v>
      </c>
      <c r="AF335" t="n">
        <v>0</v>
      </c>
      <c r="AG335" t="n">
        <v>0.9408000683824806</v>
      </c>
      <c r="AH335" t="n">
        <v>28.34972919471462</v>
      </c>
      <c r="AI335" t="n">
        <v>-42.09328304552833</v>
      </c>
      <c r="AJ335" t="n">
        <v>-6.094821148970568</v>
      </c>
      <c r="AK335" t="n">
        <v>68.77740977463134</v>
      </c>
      <c r="AL335" t="n">
        <v>-6.094821148970568</v>
      </c>
      <c r="AM335" t="n">
        <v>2</v>
      </c>
      <c r="AN335" t="n">
        <v>1.298246387754937</v>
      </c>
      <c r="AO335" t="n">
        <v>-3.509969642184722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 spans="1:49">
      <c r="A336" t="n">
        <v>-46.916</v>
      </c>
      <c r="B336" t="n">
        <v>28.133</v>
      </c>
      <c r="C336" t="n">
        <v>14.5</v>
      </c>
      <c r="D336" t="n">
        <v>53</v>
      </c>
      <c r="E336" t="n">
        <v>1033</v>
      </c>
      <c r="F336" t="n">
        <v>333</v>
      </c>
      <c r="G336" t="n">
        <v>19.52</v>
      </c>
      <c r="H336" t="n">
        <v>-0.4823920768850125</v>
      </c>
      <c r="I336" t="n">
        <v>0.9803343283582089</v>
      </c>
      <c r="J336" t="n">
        <v>0</v>
      </c>
      <c r="K336" t="n">
        <v>0</v>
      </c>
      <c r="L336" t="n">
        <v>-7.771561172376096e-16</v>
      </c>
      <c r="M336" t="n">
        <v>0</v>
      </c>
      <c r="N336" t="n">
        <v>89.78644444444444</v>
      </c>
      <c r="O336" t="n">
        <v>-4.773201621320259</v>
      </c>
      <c r="P336" t="b">
        <v>1</v>
      </c>
      <c r="Q336" t="n">
        <v>0</v>
      </c>
      <c r="R336" t="b">
        <v>0</v>
      </c>
      <c r="S336" t="n">
        <v>-4.773201621320259</v>
      </c>
      <c r="T336" t="n">
        <v>138.2426187417924</v>
      </c>
      <c r="U336" t="n">
        <v>510.3917483946976</v>
      </c>
      <c r="V336" t="n">
        <v>-329.7153827039194</v>
      </c>
      <c r="W336" t="n">
        <v>2</v>
      </c>
      <c r="X336" t="n">
        <v>1264.750752522061</v>
      </c>
      <c r="Y336" t="b">
        <v>0</v>
      </c>
      <c r="Z336" t="n">
        <v>1264.750752522061</v>
      </c>
      <c r="AA336" t="b">
        <v>0</v>
      </c>
      <c r="AB336" t="n">
        <v>-89.30535826216669</v>
      </c>
      <c r="AC336" t="n">
        <v>-4.773201621320259</v>
      </c>
      <c r="AD336" t="b">
        <v>0</v>
      </c>
      <c r="AE336" t="n">
        <v>0</v>
      </c>
      <c r="AF336" t="n">
        <v>0</v>
      </c>
      <c r="AG336" t="n">
        <v>0.9360463172706063</v>
      </c>
      <c r="AH336" t="n">
        <v>28.36032379163663</v>
      </c>
      <c r="AI336" t="n">
        <v>-33.73444379089315</v>
      </c>
      <c r="AJ336" t="n">
        <v>-4.467937799226915</v>
      </c>
      <c r="AK336" t="n">
        <v>55.57091447127353</v>
      </c>
      <c r="AL336" t="n">
        <v>-4.467937799226915</v>
      </c>
      <c r="AM336" t="n">
        <v>2</v>
      </c>
      <c r="AN336" t="n">
        <v>0.2260907546759601</v>
      </c>
      <c r="AO336" t="n">
        <v>-3.254878175657048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 spans="1:49">
      <c r="A337" t="n">
        <v>-43.429</v>
      </c>
      <c r="B337" t="n">
        <v>24.236</v>
      </c>
      <c r="C337" t="n">
        <v>12.9</v>
      </c>
      <c r="D337" t="n">
        <v>53</v>
      </c>
      <c r="E337" t="n">
        <v>1012</v>
      </c>
      <c r="F337" t="n">
        <v>334</v>
      </c>
      <c r="G337" t="n">
        <v>17.72</v>
      </c>
      <c r="H337" t="n">
        <v>-0.5147130289813586</v>
      </c>
      <c r="I337" t="n">
        <v>0.9074716417910449</v>
      </c>
      <c r="J337" t="n">
        <v>0</v>
      </c>
      <c r="K337" t="n">
        <v>0</v>
      </c>
      <c r="L337" t="n">
        <v>0.004166666666665902</v>
      </c>
      <c r="M337" t="n">
        <v>0</v>
      </c>
      <c r="N337" t="n">
        <v>89.79683511904761</v>
      </c>
      <c r="O337" t="n">
        <v>-4.753428270954636</v>
      </c>
      <c r="P337" t="b">
        <v>1</v>
      </c>
      <c r="Q337" t="n">
        <v>0</v>
      </c>
      <c r="R337" t="b">
        <v>0</v>
      </c>
      <c r="S337" t="n">
        <v>-4.753428270954636</v>
      </c>
      <c r="T337" t="n">
        <v>125.4948362758484</v>
      </c>
      <c r="U337" t="n">
        <v>463.3269355304324</v>
      </c>
      <c r="V337" t="n">
        <v>-361.7032995488054</v>
      </c>
      <c r="W337" t="n">
        <v>2</v>
      </c>
      <c r="X337" t="n">
        <v>1148.124146244412</v>
      </c>
      <c r="Y337" t="b">
        <v>0</v>
      </c>
      <c r="Z337" t="n">
        <v>1148.124146244412</v>
      </c>
      <c r="AA337" t="b">
        <v>0</v>
      </c>
      <c r="AB337" t="n">
        <v>-97.96947441733624</v>
      </c>
      <c r="AC337" t="n">
        <v>-4.753428270954636</v>
      </c>
      <c r="AD337" t="b">
        <v>0</v>
      </c>
      <c r="AE337" t="n">
        <v>0</v>
      </c>
      <c r="AF337" t="n">
        <v>0</v>
      </c>
      <c r="AG337" t="n">
        <v>0.9386976420297429</v>
      </c>
      <c r="AH337" t="n">
        <v>28.3687566527031</v>
      </c>
      <c r="AI337" t="n">
        <v>-37.11207208492605</v>
      </c>
      <c r="AJ337" t="n">
        <v>-4.462031909502635</v>
      </c>
      <c r="AK337" t="n">
        <v>60.8574023324102</v>
      </c>
      <c r="AL337" t="n">
        <v>-4.462031909502635</v>
      </c>
      <c r="AM337" t="n">
        <v>2</v>
      </c>
      <c r="AN337" t="n">
        <v>0.3722773995000423</v>
      </c>
      <c r="AO337" t="n">
        <v>-3.181497370522964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 spans="1:49">
      <c r="A338" t="n">
        <v>-13.75</v>
      </c>
      <c r="B338" t="n">
        <v>-6.132</v>
      </c>
      <c r="C338" t="n">
        <v>12.5</v>
      </c>
      <c r="D338" t="n">
        <v>53</v>
      </c>
      <c r="E338" t="n">
        <v>1001</v>
      </c>
      <c r="F338" t="n">
        <v>335</v>
      </c>
      <c r="G338" t="n">
        <v>16.02</v>
      </c>
      <c r="H338" t="n">
        <v>-0.3754224738562191</v>
      </c>
      <c r="I338" t="n">
        <v>0.2873134328358209</v>
      </c>
      <c r="J338" t="n">
        <v>0</v>
      </c>
      <c r="K338" t="n">
        <v>0</v>
      </c>
      <c r="L338" t="n">
        <v>0.004166666666665902</v>
      </c>
      <c r="M338" t="n">
        <v>0</v>
      </c>
      <c r="N338" t="n">
        <v>89.80042718253968</v>
      </c>
      <c r="O338" t="n">
        <v>-2.811367567785479</v>
      </c>
      <c r="P338" t="b">
        <v>1</v>
      </c>
      <c r="Q338" t="n">
        <v>0</v>
      </c>
      <c r="R338" t="b">
        <v>0</v>
      </c>
      <c r="S338" t="n">
        <v>-2.811367567785479</v>
      </c>
      <c r="T338" t="n">
        <v>113.4552639469013</v>
      </c>
      <c r="U338" t="n">
        <v>418.8768344919598</v>
      </c>
      <c r="V338" t="n">
        <v>-236.6270350245051</v>
      </c>
      <c r="W338" t="n">
        <v>2</v>
      </c>
      <c r="X338" t="n">
        <v>1037.976795871076</v>
      </c>
      <c r="Y338" t="b">
        <v>0</v>
      </c>
      <c r="Z338" t="n">
        <v>1037.976795871076</v>
      </c>
      <c r="AA338" t="b">
        <v>0</v>
      </c>
      <c r="AB338" t="n">
        <v>-64.09182963827331</v>
      </c>
      <c r="AC338" t="n">
        <v>-2.811367567785479</v>
      </c>
      <c r="AD338" t="b">
        <v>0</v>
      </c>
      <c r="AE338" t="n">
        <v>0</v>
      </c>
      <c r="AF338" t="n">
        <v>0</v>
      </c>
      <c r="AG338" t="n">
        <v>0.9268332501525172</v>
      </c>
      <c r="AH338" t="n">
        <v>28.37680642753245</v>
      </c>
      <c r="AI338" t="n">
        <v>-23.97192847936331</v>
      </c>
      <c r="AJ338" t="n">
        <v>-2.605668940223993</v>
      </c>
      <c r="AK338" t="n">
        <v>40.11990115891</v>
      </c>
      <c r="AL338" t="n">
        <v>-2.605668940223993</v>
      </c>
      <c r="AM338" t="n">
        <v>2</v>
      </c>
      <c r="AN338" t="n">
        <v>0</v>
      </c>
      <c r="AO338" t="n">
        <v>-2.265699547099993</v>
      </c>
      <c r="AP338" t="n">
        <v>0</v>
      </c>
      <c r="AQ338" t="n">
        <v>0.07122724913837478</v>
      </c>
      <c r="AR338" t="n">
        <v>1</v>
      </c>
      <c r="AS338" t="n">
        <v>3</v>
      </c>
      <c r="AT338" t="n">
        <v>0</v>
      </c>
      <c r="AU338" t="n">
        <v>0</v>
      </c>
      <c r="AV338" t="n">
        <v>0.2116428337068655</v>
      </c>
      <c r="AW338" t="n">
        <v>0.06735212698850074</v>
      </c>
    </row>
    <row r="339" spans="1:49">
      <c r="A339" t="n">
        <v>-11.973</v>
      </c>
      <c r="B339" t="n">
        <v>-9.02</v>
      </c>
      <c r="C339" t="n">
        <v>21.6</v>
      </c>
      <c r="D339" t="n">
        <v>53</v>
      </c>
      <c r="E339" t="n">
        <v>750</v>
      </c>
      <c r="F339" t="n">
        <v>336</v>
      </c>
      <c r="G339" t="n">
        <v>15.32</v>
      </c>
      <c r="H339" t="n">
        <v>0.01640292440623625</v>
      </c>
      <c r="I339" t="n">
        <v>0.2501820895522388</v>
      </c>
      <c r="J339" t="n">
        <v>0</v>
      </c>
      <c r="K339" t="n">
        <v>0</v>
      </c>
      <c r="L339" t="n">
        <v>0.004166666666665902</v>
      </c>
      <c r="M339" t="n">
        <v>0</v>
      </c>
      <c r="N339" t="n">
        <v>89.79742083333333</v>
      </c>
      <c r="O339" t="n">
        <v>1.369454599566061</v>
      </c>
      <c r="P339" t="b">
        <v>1</v>
      </c>
      <c r="Q339" t="n">
        <v>0</v>
      </c>
      <c r="R339" t="b">
        <v>0</v>
      </c>
      <c r="S339" t="n">
        <v>1.369454599566061</v>
      </c>
      <c r="T339" t="n">
        <v>108.4977929879231</v>
      </c>
      <c r="U339" t="n">
        <v>400.5738517114122</v>
      </c>
      <c r="V339" t="n">
        <v>120.5308216095039</v>
      </c>
      <c r="W339" t="n">
        <v>2</v>
      </c>
      <c r="X339" t="n">
        <v>992.6220045408795</v>
      </c>
      <c r="Y339" t="b">
        <v>0</v>
      </c>
      <c r="Z339" t="n">
        <v>992.6220045408795</v>
      </c>
      <c r="AA339" t="b">
        <v>0</v>
      </c>
      <c r="AB339" t="n">
        <v>32.64648472630117</v>
      </c>
      <c r="AC339" t="n">
        <v>1.369454599566061</v>
      </c>
      <c r="AD339" t="b">
        <v>0</v>
      </c>
      <c r="AE339" t="n">
        <v>0</v>
      </c>
      <c r="AF339" t="n">
        <v>0</v>
      </c>
      <c r="AG339" t="n">
        <v>0.7999958508919814</v>
      </c>
      <c r="AH339" t="n">
        <v>28.38248881706651</v>
      </c>
      <c r="AI339" t="n">
        <v>16.46824760109905</v>
      </c>
      <c r="AJ339" t="n">
        <v>1.711827127652154</v>
      </c>
      <c r="AK339" t="n">
        <v>3.293717848757986</v>
      </c>
      <c r="AL339" t="n">
        <v>1.711827127652154</v>
      </c>
      <c r="AM339" t="n">
        <v>1</v>
      </c>
      <c r="AN339" t="n">
        <v>0</v>
      </c>
      <c r="AO339" t="n">
        <v>2.010336502241914</v>
      </c>
      <c r="AP339" t="n">
        <v>0</v>
      </c>
      <c r="AQ339" t="n">
        <v>0.181051255260559</v>
      </c>
      <c r="AR339" t="n">
        <v>1</v>
      </c>
      <c r="AS339" t="n">
        <v>0</v>
      </c>
      <c r="AT339" t="n">
        <v>0</v>
      </c>
      <c r="AU339" t="n">
        <v>0</v>
      </c>
      <c r="AV339" t="n">
        <v>0.2223396411200916</v>
      </c>
      <c r="AW339" t="n">
        <v>0.07075622396947859</v>
      </c>
    </row>
    <row r="340" spans="1:49">
      <c r="A340" t="n">
        <v>-14.596</v>
      </c>
      <c r="B340" t="n">
        <v>-6.003</v>
      </c>
      <c r="C340" t="n">
        <v>30.6</v>
      </c>
      <c r="D340" t="n">
        <v>53</v>
      </c>
      <c r="E340" t="n">
        <v>750</v>
      </c>
      <c r="F340" t="n">
        <v>337</v>
      </c>
      <c r="G340" t="n">
        <v>15.72</v>
      </c>
      <c r="H340" t="n">
        <v>0.05981077623127229</v>
      </c>
      <c r="I340" t="n">
        <v>0.3049910447761194</v>
      </c>
      <c r="J340" t="n">
        <v>0</v>
      </c>
      <c r="K340" t="n">
        <v>0</v>
      </c>
      <c r="L340" t="n">
        <v>0.004166666666665902</v>
      </c>
      <c r="M340" t="n">
        <v>0</v>
      </c>
      <c r="N340" t="n">
        <v>89.79444007936507</v>
      </c>
      <c r="O340" t="n">
        <v>1.873421108094865</v>
      </c>
      <c r="P340" t="b">
        <v>1</v>
      </c>
      <c r="Q340" t="n">
        <v>0</v>
      </c>
      <c r="R340" t="b">
        <v>0</v>
      </c>
      <c r="S340" t="n">
        <v>1.873421108094865</v>
      </c>
      <c r="T340" t="n">
        <v>111.3306335359107</v>
      </c>
      <c r="U340" t="n">
        <v>411.0326990145823</v>
      </c>
      <c r="V340" t="n">
        <v>160.6912062077603</v>
      </c>
      <c r="W340" t="n">
        <v>2</v>
      </c>
      <c r="X340" t="n">
        <v>1018.539028158135</v>
      </c>
      <c r="Y340" t="b">
        <v>0</v>
      </c>
      <c r="Z340" t="n">
        <v>1018.539028158135</v>
      </c>
      <c r="AA340" t="b">
        <v>0</v>
      </c>
      <c r="AB340" t="n">
        <v>43.52416202810409</v>
      </c>
      <c r="AC340" t="n">
        <v>1.873421108094865</v>
      </c>
      <c r="AD340" t="b">
        <v>0</v>
      </c>
      <c r="AE340" t="n">
        <v>0</v>
      </c>
      <c r="AF340" t="n">
        <v>0</v>
      </c>
      <c r="AG340" t="n">
        <v>0.8344085476573365</v>
      </c>
      <c r="AH340" t="n">
        <v>28.39005516402108</v>
      </c>
      <c r="AI340" t="n">
        <v>21.04991623691702</v>
      </c>
      <c r="AJ340" t="n">
        <v>2.24520843339229</v>
      </c>
      <c r="AK340" t="n">
        <v>3.485686201362498</v>
      </c>
      <c r="AL340" t="n">
        <v>2.24520843339229</v>
      </c>
      <c r="AM340" t="n">
        <v>1</v>
      </c>
      <c r="AN340" t="n">
        <v>0</v>
      </c>
      <c r="AO340" t="n">
        <v>2.550199478168409</v>
      </c>
      <c r="AP340" t="n">
        <v>0</v>
      </c>
      <c r="AQ340" t="n">
        <v>0.181051255260559</v>
      </c>
      <c r="AR340" t="n">
        <v>1</v>
      </c>
      <c r="AS340" t="n">
        <v>0</v>
      </c>
      <c r="AT340" t="n">
        <v>0</v>
      </c>
      <c r="AU340" t="n">
        <v>0</v>
      </c>
      <c r="AV340" t="n">
        <v>0.2223396411200916</v>
      </c>
      <c r="AW340" t="n">
        <v>0.07075622396947859</v>
      </c>
    </row>
    <row r="341" spans="1:49">
      <c r="A341" t="n">
        <v>-14.712</v>
      </c>
      <c r="B341" t="n">
        <v>-5.938</v>
      </c>
      <c r="C341" t="n">
        <v>32.5</v>
      </c>
      <c r="D341" t="n">
        <v>53</v>
      </c>
      <c r="E341" t="n">
        <v>750</v>
      </c>
      <c r="F341" t="n">
        <v>338</v>
      </c>
      <c r="G341" t="n">
        <v>15.52</v>
      </c>
      <c r="H341" t="n">
        <v>-0.08897936266465845</v>
      </c>
      <c r="I341" t="n">
        <v>0.3074149253731343</v>
      </c>
      <c r="J341" t="n">
        <v>0</v>
      </c>
      <c r="K341" t="n">
        <v>0</v>
      </c>
      <c r="L341" t="n">
        <v>-0.03333333333333419</v>
      </c>
      <c r="M341" t="n">
        <v>0</v>
      </c>
      <c r="N341" t="n">
        <v>89.79207083333333</v>
      </c>
      <c r="O341" t="n">
        <v>0.2818281268028638</v>
      </c>
      <c r="P341" t="b">
        <v>1</v>
      </c>
      <c r="Q341" t="n">
        <v>0</v>
      </c>
      <c r="R341" t="b">
        <v>0</v>
      </c>
      <c r="S341" t="n">
        <v>0.2818281268028638</v>
      </c>
      <c r="T341" t="n">
        <v>109.9142132619169</v>
      </c>
      <c r="U341" t="n">
        <v>405.8032753629973</v>
      </c>
      <c r="V341" t="n">
        <v>24.4850987794204</v>
      </c>
      <c r="W341" t="n">
        <v>2</v>
      </c>
      <c r="X341" t="n">
        <v>1005.580516349507</v>
      </c>
      <c r="Y341" t="b">
        <v>0</v>
      </c>
      <c r="Z341" t="n">
        <v>1005.580516349507</v>
      </c>
      <c r="AA341" t="b">
        <v>0</v>
      </c>
      <c r="AB341" t="n">
        <v>6.631933580558071</v>
      </c>
      <c r="AC341" t="n">
        <v>0.2818281268028638</v>
      </c>
      <c r="AD341" t="b">
        <v>0</v>
      </c>
      <c r="AE341" t="n">
        <v>0</v>
      </c>
      <c r="AF341" t="n">
        <v>0</v>
      </c>
      <c r="AG341" t="n">
        <v>0.4808066859161452</v>
      </c>
      <c r="AH341" t="n">
        <v>28.39862500833131</v>
      </c>
      <c r="AI341" t="n">
        <v>5.566322539676082</v>
      </c>
      <c r="AJ341" t="n">
        <v>0.586156838201738</v>
      </c>
      <c r="AK341" t="n">
        <v>2.889997446634084</v>
      </c>
      <c r="AL341" t="n">
        <v>0.586156838201738</v>
      </c>
      <c r="AM341" t="n">
        <v>1</v>
      </c>
      <c r="AN341" t="n">
        <v>0</v>
      </c>
      <c r="AO341" t="n">
        <v>0.8935717635748723</v>
      </c>
      <c r="AP341" t="n">
        <v>0</v>
      </c>
      <c r="AQ341" t="n">
        <v>0.181051255260559</v>
      </c>
      <c r="AR341" t="n">
        <v>1</v>
      </c>
      <c r="AS341" t="n">
        <v>0</v>
      </c>
      <c r="AT341" t="n">
        <v>0</v>
      </c>
      <c r="AU341" t="n">
        <v>0</v>
      </c>
      <c r="AV341" t="n">
        <v>0.2223396411200916</v>
      </c>
      <c r="AW341" t="n">
        <v>0.07075622396947859</v>
      </c>
    </row>
    <row r="342" spans="1:49">
      <c r="A342" t="n">
        <v>-15.788</v>
      </c>
      <c r="B342" t="n">
        <v>-4.976</v>
      </c>
      <c r="C342" t="n">
        <v>30.6</v>
      </c>
      <c r="D342" t="n">
        <v>53</v>
      </c>
      <c r="E342" t="n">
        <v>750</v>
      </c>
      <c r="F342" t="n">
        <v>339</v>
      </c>
      <c r="G342" t="n">
        <v>15.14</v>
      </c>
      <c r="H342" t="n">
        <v>-0.1872266589059681</v>
      </c>
      <c r="I342" t="n">
        <v>0.3298985074626866</v>
      </c>
      <c r="J342" t="n">
        <v>0</v>
      </c>
      <c r="K342" t="n">
        <v>0</v>
      </c>
      <c r="L342" t="n">
        <v>-0.03333333333333419</v>
      </c>
      <c r="M342" t="n">
        <v>0</v>
      </c>
      <c r="N342" t="n">
        <v>89.78990535714286</v>
      </c>
      <c r="O342" t="n">
        <v>-0.7383459514296747</v>
      </c>
      <c r="P342" t="b">
        <v>1</v>
      </c>
      <c r="Q342" t="n">
        <v>0</v>
      </c>
      <c r="R342" t="b">
        <v>0</v>
      </c>
      <c r="S342" t="n">
        <v>-0.7383459514296747</v>
      </c>
      <c r="T342" t="n">
        <v>107.2230147413287</v>
      </c>
      <c r="U342" t="n">
        <v>395.8673704249857</v>
      </c>
      <c r="V342" t="n">
        <v>-65.75719298627043</v>
      </c>
      <c r="W342" t="n">
        <v>2</v>
      </c>
      <c r="X342" t="n">
        <v>980.9593439131147</v>
      </c>
      <c r="Y342" t="b">
        <v>0</v>
      </c>
      <c r="Z342" t="n">
        <v>980.9593439131147</v>
      </c>
      <c r="AA342" t="b">
        <v>0</v>
      </c>
      <c r="AB342" t="n">
        <v>-17.81072399411442</v>
      </c>
      <c r="AC342" t="n">
        <v>-0.7383459514296747</v>
      </c>
      <c r="AD342" t="b">
        <v>0</v>
      </c>
      <c r="AE342" t="n">
        <v>0</v>
      </c>
      <c r="AF342" t="n">
        <v>0</v>
      </c>
      <c r="AG342" t="n">
        <v>0.8361577148765247</v>
      </c>
      <c r="AH342" t="n">
        <v>28.40266716398362</v>
      </c>
      <c r="AI342" t="n">
        <v>-6.009916979505729</v>
      </c>
      <c r="AJ342" t="n">
        <v>-0.6173736635357703</v>
      </c>
      <c r="AK342" t="n">
        <v>11.80080701460869</v>
      </c>
      <c r="AL342" t="n">
        <v>-0.6173736635357703</v>
      </c>
      <c r="AM342" t="n">
        <v>1</v>
      </c>
      <c r="AN342" t="n">
        <v>0</v>
      </c>
      <c r="AO342" t="n">
        <v>-0.1951109068693757</v>
      </c>
      <c r="AP342" t="n">
        <v>0</v>
      </c>
      <c r="AQ342" t="n">
        <v>0.181051255260559</v>
      </c>
      <c r="AR342" t="n">
        <v>1</v>
      </c>
      <c r="AS342" t="n">
        <v>0</v>
      </c>
      <c r="AT342" t="n">
        <v>0</v>
      </c>
      <c r="AU342" t="n">
        <v>0</v>
      </c>
      <c r="AV342" t="n">
        <v>0.2223396411200916</v>
      </c>
      <c r="AW342" t="n">
        <v>0.07075622396947859</v>
      </c>
    </row>
    <row r="343" spans="1:49">
      <c r="A343" t="n">
        <v>-16.011</v>
      </c>
      <c r="B343" t="n">
        <v>-4.517</v>
      </c>
      <c r="C343" t="n">
        <v>28.6</v>
      </c>
      <c r="D343" t="n">
        <v>53</v>
      </c>
      <c r="E343" t="n">
        <v>1097</v>
      </c>
      <c r="F343" t="n">
        <v>340</v>
      </c>
      <c r="G343" t="n">
        <v>14.3</v>
      </c>
      <c r="H343" t="n">
        <v>-0.1787806683781363</v>
      </c>
      <c r="I343" t="n">
        <v>0.3345582089552239</v>
      </c>
      <c r="J343" t="n">
        <v>0</v>
      </c>
      <c r="K343" t="n">
        <v>0</v>
      </c>
      <c r="L343" t="n">
        <v>-0.03333333333333419</v>
      </c>
      <c r="M343" t="n">
        <v>0</v>
      </c>
      <c r="N343" t="n">
        <v>89.78802182539683</v>
      </c>
      <c r="O343" t="n">
        <v>-0.6263076749940234</v>
      </c>
      <c r="P343" t="b">
        <v>1</v>
      </c>
      <c r="Q343" t="n">
        <v>0</v>
      </c>
      <c r="R343" t="b">
        <v>0</v>
      </c>
      <c r="S343" t="n">
        <v>-0.6263076749940234</v>
      </c>
      <c r="T343" t="n">
        <v>101.2740495905549</v>
      </c>
      <c r="U343" t="n">
        <v>373.9037910883287</v>
      </c>
      <c r="V343" t="n">
        <v>-59.05558004722318</v>
      </c>
      <c r="W343" t="n">
        <v>2</v>
      </c>
      <c r="X343" t="n">
        <v>926.5335943168786</v>
      </c>
      <c r="Y343" t="b">
        <v>0</v>
      </c>
      <c r="Z343" t="n">
        <v>926.5335943168786</v>
      </c>
      <c r="AA343" t="b">
        <v>0</v>
      </c>
      <c r="AB343" t="n">
        <v>-15.99555255883618</v>
      </c>
      <c r="AC343" t="n">
        <v>-0.6263076749940234</v>
      </c>
      <c r="AD343" t="b">
        <v>0</v>
      </c>
      <c r="AE343" t="n">
        <v>0</v>
      </c>
      <c r="AF343" t="n">
        <v>0</v>
      </c>
      <c r="AG343" t="n">
        <v>0.8228549401473948</v>
      </c>
      <c r="AH343" t="n">
        <v>28.40600900282226</v>
      </c>
      <c r="AI343" t="n">
        <v>-5.311549412197599</v>
      </c>
      <c r="AJ343" t="n">
        <v>-0.515360364421061</v>
      </c>
      <c r="AK343" t="n">
        <v>10.68400314663858</v>
      </c>
      <c r="AL343" t="n">
        <v>-0.515360364421061</v>
      </c>
      <c r="AM343" t="n">
        <v>1</v>
      </c>
      <c r="AN343" t="n">
        <v>0</v>
      </c>
      <c r="AO343" t="n">
        <v>0.004882134074366495</v>
      </c>
      <c r="AP343" t="n">
        <v>0</v>
      </c>
      <c r="AQ343" t="n">
        <v>0.4859985171095262</v>
      </c>
      <c r="AR343" t="n">
        <v>1</v>
      </c>
      <c r="AS343" t="n">
        <v>3</v>
      </c>
      <c r="AT343" t="n">
        <v>0</v>
      </c>
      <c r="AU343" t="n">
        <v>0</v>
      </c>
      <c r="AV343" t="n">
        <v>0.640911372270353</v>
      </c>
      <c r="AW343" t="n">
        <v>0.2039603391122371</v>
      </c>
    </row>
    <row r="344" spans="1:49">
      <c r="A344" t="n">
        <v>-16.508</v>
      </c>
      <c r="B344" t="n">
        <v>-4.17</v>
      </c>
      <c r="C344" t="n">
        <v>25.5</v>
      </c>
      <c r="D344" t="n">
        <v>53</v>
      </c>
      <c r="E344" t="n">
        <v>1242</v>
      </c>
      <c r="F344" t="n">
        <v>341</v>
      </c>
      <c r="G344" t="n">
        <v>14.26</v>
      </c>
      <c r="H344" t="n">
        <v>0.1690159990851783</v>
      </c>
      <c r="I344" t="n">
        <v>0.3449432835820895</v>
      </c>
      <c r="J344" t="n">
        <v>0</v>
      </c>
      <c r="K344" t="n">
        <v>0</v>
      </c>
      <c r="L344" t="n">
        <v>-0.03333333333333419</v>
      </c>
      <c r="M344" t="n">
        <v>0</v>
      </c>
      <c r="N344" t="n">
        <v>89.78629821428571</v>
      </c>
      <c r="O344" t="n">
        <v>2.735900805637921</v>
      </c>
      <c r="P344" t="b">
        <v>1</v>
      </c>
      <c r="Q344" t="n">
        <v>0</v>
      </c>
      <c r="R344" t="b">
        <v>0</v>
      </c>
      <c r="S344" t="n">
        <v>2.735900805637921</v>
      </c>
      <c r="T344" t="n">
        <v>100.9907655357561</v>
      </c>
      <c r="U344" t="n">
        <v>372.8579063580116</v>
      </c>
      <c r="V344" t="n">
        <v>258.6962093314608</v>
      </c>
      <c r="W344" t="n">
        <v>1</v>
      </c>
      <c r="X344" t="n">
        <v>1746.839291287284</v>
      </c>
      <c r="Y344" t="b">
        <v>1</v>
      </c>
      <c r="Z344" t="n">
        <v>1746.839291287284</v>
      </c>
      <c r="AA344" t="b">
        <v>0</v>
      </c>
      <c r="AB344" t="n">
        <v>70.0693958102548</v>
      </c>
      <c r="AC344" t="n">
        <v>2.735900805637921</v>
      </c>
      <c r="AD344" t="b">
        <v>0</v>
      </c>
      <c r="AE344" t="n">
        <v>0</v>
      </c>
      <c r="AF344" t="n">
        <v>-504.8392912872844</v>
      </c>
      <c r="AG344" t="n">
        <v>0.7920730327922482</v>
      </c>
      <c r="AH344" t="n">
        <v>28.40907390337072</v>
      </c>
      <c r="AI344" t="n">
        <v>18.88224159640889</v>
      </c>
      <c r="AJ344" t="n">
        <v>3.454101695639368</v>
      </c>
      <c r="AK344" t="n">
        <v>3.92612722922536</v>
      </c>
      <c r="AL344" t="n">
        <v>2.45586089537905</v>
      </c>
      <c r="AM344" t="n">
        <v>1</v>
      </c>
      <c r="AN344" t="n">
        <v>0</v>
      </c>
      <c r="AO344" t="n">
        <v>2.857974449695912</v>
      </c>
      <c r="AP344" t="n">
        <v>0</v>
      </c>
      <c r="AQ344" t="n">
        <v>1.015557451404004</v>
      </c>
      <c r="AR344" t="n">
        <v>1</v>
      </c>
      <c r="AS344" t="n">
        <v>3</v>
      </c>
      <c r="AT344" t="n">
        <v>0</v>
      </c>
      <c r="AU344" t="n">
        <v>0</v>
      </c>
      <c r="AV344" t="n">
        <v>1.191482965508561</v>
      </c>
      <c r="AW344" t="n">
        <v>0.379171411533434</v>
      </c>
    </row>
    <row r="345" spans="1:49">
      <c r="A345" t="n">
        <v>-18.189</v>
      </c>
      <c r="B345" t="n">
        <v>-2.388</v>
      </c>
      <c r="C345" t="n">
        <v>20</v>
      </c>
      <c r="D345" t="n">
        <v>53</v>
      </c>
      <c r="E345" t="n">
        <v>1370</v>
      </c>
      <c r="F345" t="n">
        <v>342</v>
      </c>
      <c r="G345" t="n">
        <v>15.46</v>
      </c>
      <c r="H345" t="n">
        <v>0.4693833387040918</v>
      </c>
      <c r="I345" t="n">
        <v>0.3800686567164179</v>
      </c>
      <c r="J345" t="n">
        <v>0</v>
      </c>
      <c r="K345" t="n">
        <v>0</v>
      </c>
      <c r="L345" t="n">
        <v>0.1541666666666658</v>
      </c>
      <c r="M345" t="n">
        <v>0</v>
      </c>
      <c r="N345" t="n">
        <v>89.78499702380952</v>
      </c>
      <c r="O345" t="n">
        <v>6.129731154165408</v>
      </c>
      <c r="P345" t="b">
        <v>1</v>
      </c>
      <c r="Q345" t="n">
        <v>0</v>
      </c>
      <c r="R345" t="b">
        <v>0</v>
      </c>
      <c r="S345" t="n">
        <v>6.129731154165408</v>
      </c>
      <c r="T345" t="n">
        <v>109.4892871797188</v>
      </c>
      <c r="U345" t="n">
        <v>404.2344482675218</v>
      </c>
      <c r="V345" t="n">
        <v>534.6150503702562</v>
      </c>
      <c r="W345" t="n">
        <v>1</v>
      </c>
      <c r="X345" t="n">
        <v>1893.838390133339</v>
      </c>
      <c r="Y345" t="b">
        <v>0</v>
      </c>
      <c r="Z345" t="n">
        <v>1893.838390133339</v>
      </c>
      <c r="AA345" t="b">
        <v>0</v>
      </c>
      <c r="AB345" t="n">
        <v>144.8036431122037</v>
      </c>
      <c r="AC345" t="n">
        <v>6.129731154165408</v>
      </c>
      <c r="AD345" t="b">
        <v>0</v>
      </c>
      <c r="AE345" t="n">
        <v>0</v>
      </c>
      <c r="AF345" t="n">
        <v>0</v>
      </c>
      <c r="AG345" t="n">
        <v>0.8689064277719025</v>
      </c>
      <c r="AH345" t="n">
        <v>28.42478877269695</v>
      </c>
      <c r="AI345" t="n">
        <v>35.57106623265346</v>
      </c>
      <c r="AJ345" t="n">
        <v>7.054535400185265</v>
      </c>
      <c r="AK345" t="n">
        <v>4.663138140400793</v>
      </c>
      <c r="AL345" t="n">
        <v>7.054535400185265</v>
      </c>
      <c r="AM345" t="n">
        <v>1</v>
      </c>
      <c r="AN345" t="n">
        <v>0</v>
      </c>
      <c r="AO345" t="n">
        <v>7.482931341939203</v>
      </c>
      <c r="AP345" t="n">
        <v>0</v>
      </c>
      <c r="AQ345" t="n">
        <v>1.827427494399514</v>
      </c>
      <c r="AR345" t="n">
        <v>1</v>
      </c>
      <c r="AS345" t="n">
        <v>3</v>
      </c>
      <c r="AT345" t="n">
        <v>0</v>
      </c>
      <c r="AU345" t="n">
        <v>0</v>
      </c>
      <c r="AV345" t="n">
        <v>2.021659172857359</v>
      </c>
      <c r="AW345" t="n">
        <v>0.643362418433444</v>
      </c>
    </row>
    <row r="346" spans="1:49">
      <c r="A346" t="n">
        <v>-19.812</v>
      </c>
      <c r="B346" t="n">
        <v>-0.263</v>
      </c>
      <c r="C346" t="n">
        <v>19.2</v>
      </c>
      <c r="D346" t="n">
        <v>53</v>
      </c>
      <c r="E346" t="n">
        <v>1493</v>
      </c>
      <c r="F346" t="n">
        <v>343</v>
      </c>
      <c r="G346" t="n">
        <v>17.4</v>
      </c>
      <c r="H346" t="n">
        <v>0.5701173127651171</v>
      </c>
      <c r="I346" t="n">
        <v>0.4139820895522389</v>
      </c>
      <c r="J346" t="n">
        <v>0</v>
      </c>
      <c r="K346" t="n">
        <v>0</v>
      </c>
      <c r="L346" t="n">
        <v>0.1541666666666658</v>
      </c>
      <c r="M346" t="n">
        <v>0</v>
      </c>
      <c r="N346" t="n">
        <v>89.78447103174604</v>
      </c>
      <c r="O346" t="n">
        <v>8.118693085003226</v>
      </c>
      <c r="P346" t="b">
        <v>1</v>
      </c>
      <c r="Q346" t="n">
        <v>0</v>
      </c>
      <c r="R346" t="b">
        <v>0</v>
      </c>
      <c r="S346" t="n">
        <v>8.118693085003226</v>
      </c>
      <c r="T346" t="n">
        <v>123.2285638374584</v>
      </c>
      <c r="U346" t="n">
        <v>454.9598576878964</v>
      </c>
      <c r="V346" t="n">
        <v>629.1382918145205</v>
      </c>
      <c r="W346" t="n">
        <v>1</v>
      </c>
      <c r="X346" t="n">
        <v>2131.486933267794</v>
      </c>
      <c r="Y346" t="b">
        <v>0</v>
      </c>
      <c r="Z346" t="n">
        <v>2131.486933267794</v>
      </c>
      <c r="AA346" t="b">
        <v>0</v>
      </c>
      <c r="AB346" t="n">
        <v>170.4058211848647</v>
      </c>
      <c r="AC346" t="n">
        <v>8.118693085003226</v>
      </c>
      <c r="AD346" t="b">
        <v>0</v>
      </c>
      <c r="AE346" t="n">
        <v>0</v>
      </c>
      <c r="AF346" t="n">
        <v>0</v>
      </c>
      <c r="AG346" t="n">
        <v>0.8779820874531908</v>
      </c>
      <c r="AH346" t="n">
        <v>28.44698721153754</v>
      </c>
      <c r="AI346" t="n">
        <v>41.42754290116504</v>
      </c>
      <c r="AJ346" t="n">
        <v>9.246991710905572</v>
      </c>
      <c r="AK346" t="n">
        <v>5.054902306743543</v>
      </c>
      <c r="AL346" t="n">
        <v>9.246991710905572</v>
      </c>
      <c r="AM346" t="n">
        <v>1</v>
      </c>
      <c r="AN346" t="n">
        <v>0</v>
      </c>
      <c r="AO346" t="n">
        <v>9.697095187818833</v>
      </c>
      <c r="AP346" t="n">
        <v>0</v>
      </c>
      <c r="AQ346" t="n">
        <v>2.240996783360601</v>
      </c>
      <c r="AR346" t="n">
        <v>1</v>
      </c>
      <c r="AS346" t="n">
        <v>3</v>
      </c>
      <c r="AT346" t="n">
        <v>0</v>
      </c>
      <c r="AU346" t="n">
        <v>0</v>
      </c>
      <c r="AV346" t="n">
        <v>2.45246630915869</v>
      </c>
      <c r="AW346" t="n">
        <v>0.7804602659887633</v>
      </c>
    </row>
    <row r="347" spans="1:49">
      <c r="A347" t="n">
        <v>-19.97</v>
      </c>
      <c r="B347" t="n">
        <v>-0.111</v>
      </c>
      <c r="C347" t="n">
        <v>2.4</v>
      </c>
      <c r="D347" t="n">
        <v>53</v>
      </c>
      <c r="E347" t="n">
        <v>1587</v>
      </c>
      <c r="F347" t="n">
        <v>344</v>
      </c>
      <c r="G347" t="n">
        <v>19.5</v>
      </c>
      <c r="H347" t="n">
        <v>0.6168140769021107</v>
      </c>
      <c r="I347" t="n">
        <v>0.4172835820895522</v>
      </c>
      <c r="J347" t="n">
        <v>0</v>
      </c>
      <c r="K347" t="n">
        <v>0</v>
      </c>
      <c r="L347" t="n">
        <v>0.1541666666666658</v>
      </c>
      <c r="M347" t="n">
        <v>0</v>
      </c>
      <c r="N347" t="n">
        <v>89.78439682539683</v>
      </c>
      <c r="O347" t="n">
        <v>9.756823847978023</v>
      </c>
      <c r="P347" t="b">
        <v>1</v>
      </c>
      <c r="Q347" t="n">
        <v>0</v>
      </c>
      <c r="R347" t="b">
        <v>0</v>
      </c>
      <c r="S347" t="n">
        <v>9.756823847978023</v>
      </c>
      <c r="T347" t="n">
        <v>138.100976714393</v>
      </c>
      <c r="U347" t="n">
        <v>509.8688060295391</v>
      </c>
      <c r="V347" t="n">
        <v>674.6571014457207</v>
      </c>
      <c r="W347" t="n">
        <v>1</v>
      </c>
      <c r="X347" t="n">
        <v>2388.73535624839</v>
      </c>
      <c r="Y347" t="b">
        <v>0</v>
      </c>
      <c r="Z347" t="n">
        <v>2388.73535624839</v>
      </c>
      <c r="AA347" t="b">
        <v>0</v>
      </c>
      <c r="AB347" t="n">
        <v>182.7348595465116</v>
      </c>
      <c r="AC347" t="n">
        <v>9.756823847978023</v>
      </c>
      <c r="AD347" t="b">
        <v>0</v>
      </c>
      <c r="AE347" t="n">
        <v>0</v>
      </c>
      <c r="AF347" t="n">
        <v>0</v>
      </c>
      <c r="AG347" t="n">
        <v>0.8793875143588177</v>
      </c>
      <c r="AH347" t="n">
        <v>28.47435308550465</v>
      </c>
      <c r="AI347" t="n">
        <v>44.353869400199</v>
      </c>
      <c r="AJ347" t="n">
        <v>11.09502203370712</v>
      </c>
      <c r="AK347" t="n">
        <v>5.349630436162379</v>
      </c>
      <c r="AL347" t="n">
        <v>11.09502203370712</v>
      </c>
      <c r="AM347" t="n">
        <v>1</v>
      </c>
      <c r="AN347" t="n">
        <v>0</v>
      </c>
      <c r="AO347" t="n">
        <v>11.54028973804004</v>
      </c>
      <c r="AP347" t="n">
        <v>0</v>
      </c>
      <c r="AQ347" t="n">
        <v>2.583365705673832</v>
      </c>
      <c r="AR347" t="n">
        <v>1</v>
      </c>
      <c r="AS347" t="n">
        <v>3</v>
      </c>
      <c r="AT347" t="n">
        <v>0</v>
      </c>
      <c r="AU347" t="n">
        <v>0</v>
      </c>
      <c r="AV347" t="n">
        <v>2.808099227443062</v>
      </c>
      <c r="AW347" t="n">
        <v>0.893635056998959</v>
      </c>
    </row>
    <row r="348" spans="1:49">
      <c r="A348" t="n">
        <v>-1.566</v>
      </c>
      <c r="B348" t="n">
        <v>-20.93</v>
      </c>
      <c r="C348" t="n">
        <v>15.7</v>
      </c>
      <c r="D348" t="n">
        <v>53</v>
      </c>
      <c r="E348" t="n">
        <v>1684</v>
      </c>
      <c r="F348" t="n">
        <v>345</v>
      </c>
      <c r="G348" t="n">
        <v>21.74</v>
      </c>
      <c r="H348" t="n">
        <v>0.5792930462931083</v>
      </c>
      <c r="I348" t="n">
        <v>0.03272238805970149</v>
      </c>
      <c r="J348" t="n">
        <v>0</v>
      </c>
      <c r="K348" t="n">
        <v>0</v>
      </c>
      <c r="L348" t="n">
        <v>0.1541666666666658</v>
      </c>
      <c r="M348" t="n">
        <v>0</v>
      </c>
      <c r="N348" t="n">
        <v>89.78022202380953</v>
      </c>
      <c r="O348" t="n">
        <v>10.37693450246539</v>
      </c>
      <c r="P348" t="b">
        <v>1</v>
      </c>
      <c r="Q348" t="n">
        <v>0</v>
      </c>
      <c r="R348" t="b">
        <v>0</v>
      </c>
      <c r="S348" t="n">
        <v>10.37693450246539</v>
      </c>
      <c r="T348" t="n">
        <v>153.9648837831233</v>
      </c>
      <c r="U348" t="n">
        <v>568.4383509272913</v>
      </c>
      <c r="V348" t="n">
        <v>643.6040659250262</v>
      </c>
      <c r="W348" t="n">
        <v>1</v>
      </c>
      <c r="X348" t="n">
        <v>2663.133674094359</v>
      </c>
      <c r="Y348" t="b">
        <v>0</v>
      </c>
      <c r="Z348" t="n">
        <v>2663.133674094359</v>
      </c>
      <c r="AA348" t="b">
        <v>0</v>
      </c>
      <c r="AB348" t="n">
        <v>174.3239615181544</v>
      </c>
      <c r="AC348" t="n">
        <v>10.37693450246539</v>
      </c>
      <c r="AD348" t="b">
        <v>0</v>
      </c>
      <c r="AE348" t="n">
        <v>0</v>
      </c>
      <c r="AF348" t="n">
        <v>0</v>
      </c>
      <c r="AG348" t="n">
        <v>0.8715711153259935</v>
      </c>
      <c r="AH348" t="n">
        <v>28.50686184066586</v>
      </c>
      <c r="AI348" t="n">
        <v>42.69181930548294</v>
      </c>
      <c r="AJ348" t="n">
        <v>11.90601010060333</v>
      </c>
      <c r="AK348" t="n">
        <v>5.482862738107393</v>
      </c>
      <c r="AL348" t="n">
        <v>11.90601010060333</v>
      </c>
      <c r="AM348" t="n">
        <v>1</v>
      </c>
      <c r="AN348" t="n">
        <v>0</v>
      </c>
      <c r="AO348" t="n">
        <v>11.94351988229042</v>
      </c>
      <c r="AP348" t="n">
        <v>0</v>
      </c>
      <c r="AQ348" t="n">
        <v>2.69256786598689</v>
      </c>
      <c r="AR348" t="n">
        <v>1</v>
      </c>
      <c r="AS348" t="n">
        <v>3</v>
      </c>
      <c r="AT348" t="n">
        <v>0</v>
      </c>
      <c r="AU348" t="n">
        <v>0</v>
      </c>
      <c r="AV348" t="n">
        <v>2.931812363435493</v>
      </c>
      <c r="AW348" t="n">
        <v>0.933004889180702</v>
      </c>
    </row>
    <row r="349" spans="1:49">
      <c r="A349" t="n">
        <v>0</v>
      </c>
      <c r="B349" t="n">
        <v>-22.018</v>
      </c>
      <c r="C349" t="n">
        <v>20.4</v>
      </c>
      <c r="D349" t="n">
        <v>54</v>
      </c>
      <c r="E349" t="n">
        <v>1666</v>
      </c>
      <c r="F349" t="n">
        <v>346</v>
      </c>
      <c r="G349" t="n">
        <v>23.5</v>
      </c>
      <c r="H349" t="n">
        <v>0.3993470712587852</v>
      </c>
      <c r="I349" t="n">
        <v>-0</v>
      </c>
      <c r="J349" t="n">
        <v>0</v>
      </c>
      <c r="K349" t="n">
        <v>0</v>
      </c>
      <c r="L349" t="n">
        <v>0.1541666666666658</v>
      </c>
      <c r="M349" t="n">
        <v>0</v>
      </c>
      <c r="N349" t="n">
        <v>89.7717005952381</v>
      </c>
      <c r="O349" t="n">
        <v>8.398014613306014</v>
      </c>
      <c r="P349" t="b">
        <v>1</v>
      </c>
      <c r="Q349" t="n">
        <v>0</v>
      </c>
      <c r="R349" t="b">
        <v>0</v>
      </c>
      <c r="S349" t="n">
        <v>8.398014613306014</v>
      </c>
      <c r="T349" t="n">
        <v>166.4293821942685</v>
      </c>
      <c r="U349" t="n">
        <v>614.4572790612394</v>
      </c>
      <c r="V349" t="n">
        <v>481.8568164744362</v>
      </c>
      <c r="W349" t="n">
        <v>2</v>
      </c>
      <c r="X349" t="n">
        <v>1522.625137513751</v>
      </c>
      <c r="Y349" t="b">
        <v>1</v>
      </c>
      <c r="Z349" t="n">
        <v>1522.625137513751</v>
      </c>
      <c r="AA349" t="b">
        <v>0</v>
      </c>
      <c r="AB349" t="n">
        <v>130.513763942155</v>
      </c>
      <c r="AC349" t="n">
        <v>8.398014613306014</v>
      </c>
      <c r="AD349" t="b">
        <v>0</v>
      </c>
      <c r="AE349" t="n">
        <v>0</v>
      </c>
      <c r="AF349" t="n">
        <v>143.3748624862485</v>
      </c>
      <c r="AG349" t="n">
        <v>0.9095281568291492</v>
      </c>
      <c r="AH349" t="n">
        <v>28.54367739925473</v>
      </c>
      <c r="AI349" t="n">
        <v>57.90803980863198</v>
      </c>
      <c r="AJ349" t="n">
        <v>9.233375075031946</v>
      </c>
      <c r="AK349" t="n">
        <v>5.239047095897931</v>
      </c>
      <c r="AL349" t="n">
        <v>10.1028168365336</v>
      </c>
      <c r="AM349" t="n">
        <v>0</v>
      </c>
      <c r="AN349" t="n">
        <v>0</v>
      </c>
      <c r="AO349" t="n">
        <v>10.34080499315978</v>
      </c>
      <c r="AP349" t="n">
        <v>0</v>
      </c>
      <c r="AQ349" t="n">
        <v>2.426557750960294</v>
      </c>
      <c r="AR349" t="n">
        <v>1</v>
      </c>
      <c r="AS349" t="n">
        <v>3</v>
      </c>
      <c r="AT349" t="n">
        <v>0</v>
      </c>
      <c r="AU349" t="n">
        <v>0</v>
      </c>
      <c r="AV349" t="n">
        <v>2.656909482921488</v>
      </c>
      <c r="AW349" t="n">
        <v>0.8455212102221772</v>
      </c>
    </row>
    <row r="350" spans="1:49">
      <c r="A350" t="n">
        <v>0</v>
      </c>
      <c r="B350" t="n">
        <v>-22.019</v>
      </c>
      <c r="C350" t="n">
        <v>26.3</v>
      </c>
      <c r="D350" t="n">
        <v>54</v>
      </c>
      <c r="E350" t="n">
        <v>1127</v>
      </c>
      <c r="F350" t="n">
        <v>347</v>
      </c>
      <c r="G350" t="n">
        <v>24.76</v>
      </c>
      <c r="H350" t="n">
        <v>0.339985335338425</v>
      </c>
      <c r="I350" t="n">
        <v>-0</v>
      </c>
      <c r="J350" t="n">
        <v>0</v>
      </c>
      <c r="K350" t="n">
        <v>0</v>
      </c>
      <c r="L350" t="n">
        <v>0.1541666666666658</v>
      </c>
      <c r="M350" t="n">
        <v>0</v>
      </c>
      <c r="N350" t="n">
        <v>89.76296309523811</v>
      </c>
      <c r="O350" t="n">
        <v>7.888847681459959</v>
      </c>
      <c r="P350" t="b">
        <v>1</v>
      </c>
      <c r="Q350" t="n">
        <v>0</v>
      </c>
      <c r="R350" t="b">
        <v>0</v>
      </c>
      <c r="S350" t="n">
        <v>7.888847681459959</v>
      </c>
      <c r="T350" t="n">
        <v>175.3528299204293</v>
      </c>
      <c r="U350" t="n">
        <v>647.4026480662251</v>
      </c>
      <c r="V350" t="n">
        <v>429.6078156388329</v>
      </c>
      <c r="W350" t="n">
        <v>3</v>
      </c>
      <c r="X350" t="n">
        <v>1050.734497811483</v>
      </c>
      <c r="Y350" t="b">
        <v>1</v>
      </c>
      <c r="Z350" t="n">
        <v>1050.734497811483</v>
      </c>
      <c r="AA350" t="b">
        <v>0</v>
      </c>
      <c r="AB350" t="n">
        <v>116.3618135533134</v>
      </c>
      <c r="AC350" t="n">
        <v>7.888847681459959</v>
      </c>
      <c r="AD350" t="b">
        <v>0</v>
      </c>
      <c r="AE350" t="n">
        <v>0</v>
      </c>
      <c r="AF350" t="n">
        <v>76.26550218851662</v>
      </c>
      <c r="AG350" t="n">
        <v>0.9271379272374836</v>
      </c>
      <c r="AH350" t="n">
        <v>28.56466629894408</v>
      </c>
      <c r="AI350" t="n">
        <v>77.32992945386661</v>
      </c>
      <c r="AJ350" t="n">
        <v>8.508817781800502</v>
      </c>
      <c r="AK350" t="n">
        <v>5.634418946587914</v>
      </c>
      <c r="AL350" t="n">
        <v>9.12641362785982</v>
      </c>
      <c r="AM350" t="n">
        <v>0</v>
      </c>
      <c r="AN350" t="n">
        <v>0</v>
      </c>
      <c r="AO350" t="n">
        <v>9.347617908093225</v>
      </c>
      <c r="AP350" t="n">
        <v>0</v>
      </c>
      <c r="AQ350" t="n">
        <v>2.066497716510173</v>
      </c>
      <c r="AR350" t="n">
        <v>1</v>
      </c>
      <c r="AS350" t="n">
        <v>3</v>
      </c>
      <c r="AT350" t="n">
        <v>0</v>
      </c>
      <c r="AU350" t="n">
        <v>0</v>
      </c>
      <c r="AV350" t="n">
        <v>2.223242979377048</v>
      </c>
      <c r="AW350" t="n">
        <v>0.7075134123402084</v>
      </c>
    </row>
    <row r="351" spans="1:49">
      <c r="A351" t="n">
        <v>0</v>
      </c>
      <c r="B351" t="n">
        <v>-21.917</v>
      </c>
      <c r="C351" t="n">
        <v>27.1</v>
      </c>
      <c r="D351" t="n">
        <v>54</v>
      </c>
      <c r="E351" t="n">
        <v>1129</v>
      </c>
      <c r="F351" t="n">
        <v>348</v>
      </c>
      <c r="G351" t="n">
        <v>25.88</v>
      </c>
      <c r="H351" t="n">
        <v>0.2240449207208464</v>
      </c>
      <c r="I351" t="n">
        <v>-0</v>
      </c>
      <c r="J351" t="n">
        <v>0</v>
      </c>
      <c r="K351" t="n">
        <v>0</v>
      </c>
      <c r="L351" t="n">
        <v>0.1541666666666658</v>
      </c>
      <c r="M351" t="n">
        <v>0</v>
      </c>
      <c r="N351" t="n">
        <v>89.75424563492065</v>
      </c>
      <c r="O351" t="n">
        <v>6.247329393797743</v>
      </c>
      <c r="P351" t="b">
        <v>1</v>
      </c>
      <c r="Q351" t="n">
        <v>0</v>
      </c>
      <c r="R351" t="b">
        <v>0</v>
      </c>
      <c r="S351" t="n">
        <v>6.247329393797743</v>
      </c>
      <c r="T351" t="n">
        <v>183.2847834547944</v>
      </c>
      <c r="U351" t="n">
        <v>676.6874205151011</v>
      </c>
      <c r="V351" t="n">
        <v>325.4912935174802</v>
      </c>
      <c r="W351" t="n">
        <v>3</v>
      </c>
      <c r="X351" t="n">
        <v>1098.263683496009</v>
      </c>
      <c r="Y351" t="b">
        <v>0</v>
      </c>
      <c r="Z351" t="n">
        <v>1098.263683496009</v>
      </c>
      <c r="AA351" t="b">
        <v>0</v>
      </c>
      <c r="AB351" t="n">
        <v>88.16123876421457</v>
      </c>
      <c r="AC351" t="n">
        <v>6.247329393797743</v>
      </c>
      <c r="AD351" t="b">
        <v>0</v>
      </c>
      <c r="AE351" t="n">
        <v>0</v>
      </c>
      <c r="AF351" t="n">
        <v>0</v>
      </c>
      <c r="AG351" t="n">
        <v>0.9159207930227591</v>
      </c>
      <c r="AH351" t="n">
        <v>28.58054499004809</v>
      </c>
      <c r="AI351" t="n">
        <v>59.30635674527847</v>
      </c>
      <c r="AJ351" t="n">
        <v>6.820818395420474</v>
      </c>
      <c r="AK351" t="n">
        <v>4.986431443852361</v>
      </c>
      <c r="AL351" t="n">
        <v>6.820818395420474</v>
      </c>
      <c r="AM351" t="n">
        <v>0</v>
      </c>
      <c r="AN351" t="n">
        <v>0</v>
      </c>
      <c r="AO351" t="n">
        <v>6.821377602271038</v>
      </c>
      <c r="AP351" t="n">
        <v>0</v>
      </c>
      <c r="AQ351" t="n">
        <v>1.635599683220997</v>
      </c>
      <c r="AR351" t="n">
        <v>1</v>
      </c>
      <c r="AS351" t="n">
        <v>3</v>
      </c>
      <c r="AT351" t="n">
        <v>0</v>
      </c>
      <c r="AU351" t="n">
        <v>0</v>
      </c>
      <c r="AV351" t="n">
        <v>1.792550369307442</v>
      </c>
      <c r="AW351" t="n">
        <v>0.5704520110239023</v>
      </c>
    </row>
    <row r="352" spans="1:49">
      <c r="A352" t="n">
        <v>-32.209</v>
      </c>
      <c r="B352" t="n">
        <v>12.003</v>
      </c>
      <c r="C352" t="n">
        <v>16.5</v>
      </c>
      <c r="D352" t="n">
        <v>54</v>
      </c>
      <c r="E352" t="n">
        <v>1154</v>
      </c>
      <c r="F352" t="n">
        <v>349</v>
      </c>
      <c r="G352" t="n">
        <v>26.34</v>
      </c>
      <c r="H352" t="n">
        <v>0.08050164844485064</v>
      </c>
      <c r="I352" t="n">
        <v>0.673023880597015</v>
      </c>
      <c r="J352" t="n">
        <v>0</v>
      </c>
      <c r="K352" t="n">
        <v>0</v>
      </c>
      <c r="L352" t="n">
        <v>0.1541666666666658</v>
      </c>
      <c r="M352" t="n">
        <v>0</v>
      </c>
      <c r="N352" t="n">
        <v>89.75227857142859</v>
      </c>
      <c r="O352" t="n">
        <v>3.811063423087274</v>
      </c>
      <c r="P352" t="b">
        <v>1</v>
      </c>
      <c r="Q352" t="n">
        <v>0</v>
      </c>
      <c r="R352" t="b">
        <v>0</v>
      </c>
      <c r="S352" t="n">
        <v>3.811063423087274</v>
      </c>
      <c r="T352" t="n">
        <v>186.5425500849801</v>
      </c>
      <c r="U352" t="n">
        <v>688.7150949137466</v>
      </c>
      <c r="V352" t="n">
        <v>195.092084442314</v>
      </c>
      <c r="W352" t="n">
        <v>3</v>
      </c>
      <c r="X352" t="n">
        <v>1117.784599045011</v>
      </c>
      <c r="Y352" t="b">
        <v>0</v>
      </c>
      <c r="Z352" t="n">
        <v>1117.784599045011</v>
      </c>
      <c r="AA352" t="b">
        <v>0</v>
      </c>
      <c r="AB352" t="n">
        <v>52.84184302337867</v>
      </c>
      <c r="AC352" t="n">
        <v>3.811063423087274</v>
      </c>
      <c r="AD352" t="b">
        <v>0</v>
      </c>
      <c r="AE352" t="n">
        <v>0</v>
      </c>
      <c r="AF352" t="n">
        <v>0</v>
      </c>
      <c r="AG352" t="n">
        <v>0.8870582747779562</v>
      </c>
      <c r="AH352" t="n">
        <v>28.59505549813315</v>
      </c>
      <c r="AI352" t="n">
        <v>36.70348354106716</v>
      </c>
      <c r="AJ352" t="n">
        <v>4.296294315095859</v>
      </c>
      <c r="AK352" t="n">
        <v>4.145354752787014</v>
      </c>
      <c r="AL352" t="n">
        <v>4.296294315095859</v>
      </c>
      <c r="AM352" t="n">
        <v>1</v>
      </c>
      <c r="AN352" t="n">
        <v>0</v>
      </c>
      <c r="AO352" t="n">
        <v>4.971472944723373</v>
      </c>
      <c r="AP352" t="n">
        <v>0</v>
      </c>
      <c r="AQ352" t="n">
        <v>1.332946352898352</v>
      </c>
      <c r="AR352" t="n">
        <v>1</v>
      </c>
      <c r="AS352" t="n">
        <v>3</v>
      </c>
      <c r="AT352" t="n">
        <v>0</v>
      </c>
      <c r="AU352" t="n">
        <v>0</v>
      </c>
      <c r="AV352" t="n">
        <v>1.492887013483777</v>
      </c>
      <c r="AW352" t="n">
        <v>0.4750886857379157</v>
      </c>
    </row>
    <row r="353" spans="1:49">
      <c r="A353" t="n">
        <v>-28.358</v>
      </c>
      <c r="B353" t="n">
        <v>8.304</v>
      </c>
      <c r="C353" t="n">
        <v>12.2</v>
      </c>
      <c r="D353" t="n">
        <v>54</v>
      </c>
      <c r="E353" t="n">
        <v>1182</v>
      </c>
      <c r="F353" t="n">
        <v>350</v>
      </c>
      <c r="G353" t="n">
        <v>26.76</v>
      </c>
      <c r="H353" t="n">
        <v>0.1872818188330885</v>
      </c>
      <c r="I353" t="n">
        <v>0.592555223880597</v>
      </c>
      <c r="J353" t="n">
        <v>0</v>
      </c>
      <c r="K353" t="n">
        <v>0</v>
      </c>
      <c r="L353" t="n">
        <v>-0.03333333333333419</v>
      </c>
      <c r="M353" t="n">
        <v>0</v>
      </c>
      <c r="N353" t="n">
        <v>89.75630773809526</v>
      </c>
      <c r="O353" t="n">
        <v>5.822213965006376</v>
      </c>
      <c r="P353" t="b">
        <v>1</v>
      </c>
      <c r="Q353" t="n">
        <v>0</v>
      </c>
      <c r="R353" t="b">
        <v>0</v>
      </c>
      <c r="S353" t="n">
        <v>5.822213965006376</v>
      </c>
      <c r="T353" t="n">
        <v>189.5170326603671</v>
      </c>
      <c r="U353" t="n">
        <v>699.6968845820752</v>
      </c>
      <c r="V353" t="n">
        <v>293.3670243550235</v>
      </c>
      <c r="W353" t="n">
        <v>3</v>
      </c>
      <c r="X353" t="n">
        <v>1135.608043676708</v>
      </c>
      <c r="Y353" t="b">
        <v>0</v>
      </c>
      <c r="Z353" t="n">
        <v>1135.608043676708</v>
      </c>
      <c r="AA353" t="b">
        <v>0</v>
      </c>
      <c r="AB353" t="n">
        <v>79.46019077871708</v>
      </c>
      <c r="AC353" t="n">
        <v>5.822213965006376</v>
      </c>
      <c r="AD353" t="b">
        <v>0</v>
      </c>
      <c r="AE353" t="n">
        <v>0</v>
      </c>
      <c r="AF353" t="n">
        <v>0</v>
      </c>
      <c r="AG353" t="n">
        <v>0.910663557408504</v>
      </c>
      <c r="AH353" t="n">
        <v>28.60694600043845</v>
      </c>
      <c r="AI353" t="n">
        <v>53.76171646635115</v>
      </c>
      <c r="AJ353" t="n">
        <v>6.393375377372937</v>
      </c>
      <c r="AK353" t="n">
        <v>4.802880496716469</v>
      </c>
      <c r="AL353" t="n">
        <v>6.393375377372937</v>
      </c>
      <c r="AM353" t="n">
        <v>1</v>
      </c>
      <c r="AN353" t="n">
        <v>0</v>
      </c>
      <c r="AO353" t="n">
        <v>6.988692116564959</v>
      </c>
      <c r="AP353" t="n">
        <v>0</v>
      </c>
      <c r="AQ353" t="n">
        <v>1.68108748290717</v>
      </c>
      <c r="AR353" t="n">
        <v>1</v>
      </c>
      <c r="AS353" t="n">
        <v>3</v>
      </c>
      <c r="AT353" t="n">
        <v>0</v>
      </c>
      <c r="AU353" t="n">
        <v>0</v>
      </c>
      <c r="AV353" t="n">
        <v>1.844924736020065</v>
      </c>
      <c r="AW353" t="n">
        <v>0.5871193601421656</v>
      </c>
    </row>
    <row r="354" spans="1:49">
      <c r="A354" t="n">
        <v>-25.87</v>
      </c>
      <c r="B354" t="n">
        <v>5.542</v>
      </c>
      <c r="C354" t="n">
        <v>12.9</v>
      </c>
      <c r="D354" t="n">
        <v>54</v>
      </c>
      <c r="E354" t="n">
        <v>1214</v>
      </c>
      <c r="F354" t="n">
        <v>351</v>
      </c>
      <c r="G354" t="n">
        <v>27.68</v>
      </c>
      <c r="H354" t="n">
        <v>0.2870377428894608</v>
      </c>
      <c r="I354" t="n">
        <v>0.5405671641791046</v>
      </c>
      <c r="J354" t="n">
        <v>0</v>
      </c>
      <c r="K354" t="n">
        <v>0</v>
      </c>
      <c r="L354" t="n">
        <v>-0.03333333333333419</v>
      </c>
      <c r="M354" t="n">
        <v>0</v>
      </c>
      <c r="N354" t="n">
        <v>89.75905496031748</v>
      </c>
      <c r="O354" t="n">
        <v>7.925771888273191</v>
      </c>
      <c r="P354" t="b">
        <v>1</v>
      </c>
      <c r="Q354" t="n">
        <v>0</v>
      </c>
      <c r="R354" t="b">
        <v>0</v>
      </c>
      <c r="S354" t="n">
        <v>7.925771888273191</v>
      </c>
      <c r="T354" t="n">
        <v>196.0325659207384</v>
      </c>
      <c r="U354" t="n">
        <v>723.7522333793662</v>
      </c>
      <c r="V354" t="n">
        <v>386.0865977791142</v>
      </c>
      <c r="W354" t="n">
        <v>3</v>
      </c>
      <c r="X354" t="n">
        <v>1174.649874774711</v>
      </c>
      <c r="Y354" t="b">
        <v>0</v>
      </c>
      <c r="Z354" t="n">
        <v>1174.649874774711</v>
      </c>
      <c r="AA354" t="b">
        <v>0</v>
      </c>
      <c r="AB354" t="n">
        <v>104.5738347180699</v>
      </c>
      <c r="AC354" t="n">
        <v>7.925771888273191</v>
      </c>
      <c r="AD354" t="b">
        <v>0</v>
      </c>
      <c r="AE354" t="n">
        <v>0</v>
      </c>
      <c r="AF354" t="n">
        <v>0</v>
      </c>
      <c r="AG354" t="n">
        <v>0.9221488536173533</v>
      </c>
      <c r="AH354" t="n">
        <v>28.6213146655896</v>
      </c>
      <c r="AI354" t="n">
        <v>69.87204967772563</v>
      </c>
      <c r="AJ354" t="n">
        <v>8.594894259405542</v>
      </c>
      <c r="AK354" t="n">
        <v>5.439619167516184</v>
      </c>
      <c r="AL354" t="n">
        <v>8.594894259405542</v>
      </c>
      <c r="AM354" t="n">
        <v>1</v>
      </c>
      <c r="AN354" t="n">
        <v>0</v>
      </c>
      <c r="AO354" t="n">
        <v>9.135903266034475</v>
      </c>
      <c r="AP354" t="n">
        <v>0</v>
      </c>
      <c r="AQ354" t="n">
        <v>2.05409389264089</v>
      </c>
      <c r="AR354" t="n">
        <v>1</v>
      </c>
      <c r="AS354" t="n">
        <v>3</v>
      </c>
      <c r="AT354" t="n">
        <v>0</v>
      </c>
      <c r="AU354" t="n">
        <v>0</v>
      </c>
      <c r="AV354" t="n">
        <v>2.222079954291434</v>
      </c>
      <c r="AW354" t="n">
        <v>0.707143297218023</v>
      </c>
    </row>
    <row r="355" spans="1:49">
      <c r="A355" t="n">
        <v>-24.307</v>
      </c>
      <c r="B355" t="n">
        <v>3.887</v>
      </c>
      <c r="C355" t="n">
        <v>14.1</v>
      </c>
      <c r="D355" t="n">
        <v>54</v>
      </c>
      <c r="E355" t="n">
        <v>1206</v>
      </c>
      <c r="F355" t="n">
        <v>352</v>
      </c>
      <c r="G355" t="n">
        <v>28.54</v>
      </c>
      <c r="H355" t="n">
        <v>0.1479005429424003</v>
      </c>
      <c r="I355" t="n">
        <v>0.5079074626865672</v>
      </c>
      <c r="J355" t="n">
        <v>0</v>
      </c>
      <c r="K355" t="n">
        <v>0</v>
      </c>
      <c r="L355" t="n">
        <v>-0.03333333333333419</v>
      </c>
      <c r="M355" t="n">
        <v>0</v>
      </c>
      <c r="N355" t="n">
        <v>89.76092579365081</v>
      </c>
      <c r="O355" t="n">
        <v>5.512663510799641</v>
      </c>
      <c r="P355" t="b">
        <v>1</v>
      </c>
      <c r="Q355" t="n">
        <v>0</v>
      </c>
      <c r="R355" t="b">
        <v>0</v>
      </c>
      <c r="S355" t="n">
        <v>5.512663510799641</v>
      </c>
      <c r="T355" t="n">
        <v>202.1231730989116</v>
      </c>
      <c r="U355" t="n">
        <v>746.2387550811817</v>
      </c>
      <c r="V355" t="n">
        <v>260.4454404394493</v>
      </c>
      <c r="W355" t="n">
        <v>3</v>
      </c>
      <c r="X355" t="n">
        <v>1211.145499496758</v>
      </c>
      <c r="Y355" t="b">
        <v>0</v>
      </c>
      <c r="Z355" t="n">
        <v>1211.145499496758</v>
      </c>
      <c r="AA355" t="b">
        <v>0</v>
      </c>
      <c r="AB355" t="n">
        <v>70.54318538446623</v>
      </c>
      <c r="AC355" t="n">
        <v>5.512663510799641</v>
      </c>
      <c r="AD355" t="b">
        <v>0</v>
      </c>
      <c r="AE355" t="n">
        <v>0</v>
      </c>
      <c r="AF355" t="n">
        <v>0</v>
      </c>
      <c r="AG355" t="n">
        <v>0.9034962411600693</v>
      </c>
      <c r="AH355" t="n">
        <v>28.63836002600261</v>
      </c>
      <c r="AI355" t="n">
        <v>48.10721287359914</v>
      </c>
      <c r="AJ355" t="n">
        <v>6.101479186810453</v>
      </c>
      <c r="AK355" t="n">
        <v>4.642526869615011</v>
      </c>
      <c r="AL355" t="n">
        <v>6.101479186810453</v>
      </c>
      <c r="AM355" t="n">
        <v>1</v>
      </c>
      <c r="AN355" t="n">
        <v>0</v>
      </c>
      <c r="AO355" t="n">
        <v>6.609583023919166</v>
      </c>
      <c r="AP355" t="n">
        <v>0</v>
      </c>
      <c r="AQ355" t="n">
        <v>1.625581889491828</v>
      </c>
      <c r="AR355" t="n">
        <v>1</v>
      </c>
      <c r="AS355" t="n">
        <v>3</v>
      </c>
      <c r="AT355" t="n">
        <v>0</v>
      </c>
      <c r="AU355" t="n">
        <v>0</v>
      </c>
      <c r="AV355" t="n">
        <v>1.792534410388703</v>
      </c>
      <c r="AW355" t="n">
        <v>0.5704469323396744</v>
      </c>
    </row>
    <row r="356" spans="1:49">
      <c r="A356" t="n">
        <v>-23.342</v>
      </c>
      <c r="B356" t="n">
        <v>3.14</v>
      </c>
      <c r="C356" t="n">
        <v>22</v>
      </c>
      <c r="D356" t="n">
        <v>54</v>
      </c>
      <c r="E356" t="n">
        <v>1198</v>
      </c>
      <c r="F356" t="n">
        <v>353</v>
      </c>
      <c r="G356" t="n">
        <v>28.52</v>
      </c>
      <c r="H356" t="n">
        <v>-0.1786399146590609</v>
      </c>
      <c r="I356" t="n">
        <v>0.4877432835820895</v>
      </c>
      <c r="J356" t="n">
        <v>0</v>
      </c>
      <c r="K356" t="n">
        <v>0</v>
      </c>
      <c r="L356" t="n">
        <v>-0.03333333333333419</v>
      </c>
      <c r="M356" t="n">
        <v>0</v>
      </c>
      <c r="N356" t="n">
        <v>89.76232003968256</v>
      </c>
      <c r="O356" t="n">
        <v>-0.8030417948657038</v>
      </c>
      <c r="P356" t="b">
        <v>1</v>
      </c>
      <c r="Q356" t="n">
        <v>0</v>
      </c>
      <c r="R356" t="b">
        <v>0</v>
      </c>
      <c r="S356" t="n">
        <v>-0.8030417948657038</v>
      </c>
      <c r="T356" t="n">
        <v>201.9815310715123</v>
      </c>
      <c r="U356" t="n">
        <v>745.7158127160233</v>
      </c>
      <c r="V356" t="n">
        <v>-37.9662646829864</v>
      </c>
      <c r="W356" t="n">
        <v>3</v>
      </c>
      <c r="X356" t="n">
        <v>1210.296764038106</v>
      </c>
      <c r="Y356" t="b">
        <v>0</v>
      </c>
      <c r="Z356" t="n">
        <v>1210.296764038106</v>
      </c>
      <c r="AA356" t="b">
        <v>0</v>
      </c>
      <c r="AB356" t="n">
        <v>-10.28338696722275</v>
      </c>
      <c r="AC356" t="n">
        <v>-0.8030417948657038</v>
      </c>
      <c r="AD356" t="b">
        <v>0</v>
      </c>
      <c r="AE356" t="n">
        <v>0</v>
      </c>
      <c r="AF356" t="n">
        <v>0</v>
      </c>
      <c r="AG356" t="n">
        <v>0.71987601503202</v>
      </c>
      <c r="AH356" t="n">
        <v>28.6530562350668</v>
      </c>
      <c r="AI356" t="n">
        <v>-4.561160585949799</v>
      </c>
      <c r="AJ356" t="n">
        <v>-0.5780905271920838</v>
      </c>
      <c r="AK356" t="n">
        <v>5.722226381272951</v>
      </c>
      <c r="AL356" t="n">
        <v>-0.5780905271920838</v>
      </c>
      <c r="AM356" t="n">
        <v>1</v>
      </c>
      <c r="AN356" t="n">
        <v>0</v>
      </c>
      <c r="AO356" t="n">
        <v>-0.09012555529749375</v>
      </c>
      <c r="AP356" t="n">
        <v>0</v>
      </c>
      <c r="AQ356" t="n">
        <v>0.519578052037864</v>
      </c>
      <c r="AR356" t="n">
        <v>1</v>
      </c>
      <c r="AS356" t="n">
        <v>3</v>
      </c>
      <c r="AT356" t="n">
        <v>0</v>
      </c>
      <c r="AU356" t="n">
        <v>0</v>
      </c>
      <c r="AV356" t="n">
        <v>0.683913174679816</v>
      </c>
      <c r="AW356" t="n">
        <v>0.2176450115667178</v>
      </c>
    </row>
    <row r="357" spans="1:49">
      <c r="A357" t="n">
        <v>-22.011</v>
      </c>
      <c r="B357" t="n">
        <v>1.488</v>
      </c>
      <c r="C357" t="n">
        <v>24.3</v>
      </c>
      <c r="D357" t="n">
        <v>54</v>
      </c>
      <c r="E357" t="n">
        <v>1189</v>
      </c>
      <c r="F357" t="n">
        <v>354</v>
      </c>
      <c r="G357" t="n">
        <v>27.66</v>
      </c>
      <c r="H357" t="n">
        <v>-0.16667421763949</v>
      </c>
      <c r="I357" t="n">
        <v>0.4599313432835821</v>
      </c>
      <c r="J357" t="n">
        <v>0</v>
      </c>
      <c r="K357" t="n">
        <v>0</v>
      </c>
      <c r="L357" t="n">
        <v>0.004166666666667235</v>
      </c>
      <c r="M357" t="n">
        <v>0</v>
      </c>
      <c r="N357" t="n">
        <v>89.76323829365082</v>
      </c>
      <c r="O357" t="n">
        <v>-0.5852028282783868</v>
      </c>
      <c r="P357" t="b">
        <v>1</v>
      </c>
      <c r="Q357" t="n">
        <v>0</v>
      </c>
      <c r="R357" t="b">
        <v>0</v>
      </c>
      <c r="S357" t="n">
        <v>-0.5852028282783868</v>
      </c>
      <c r="T357" t="n">
        <v>195.890923893339</v>
      </c>
      <c r="U357" t="n">
        <v>723.2292910142077</v>
      </c>
      <c r="V357" t="n">
        <v>-28.52748488212012</v>
      </c>
      <c r="W357" t="n">
        <v>3</v>
      </c>
      <c r="X357" t="n">
        <v>1173.801139316059</v>
      </c>
      <c r="Y357" t="b">
        <v>0</v>
      </c>
      <c r="Z357" t="n">
        <v>1173.801139316059</v>
      </c>
      <c r="AA357" t="b">
        <v>0</v>
      </c>
      <c r="AB357" t="n">
        <v>-7.726837725384646</v>
      </c>
      <c r="AC357" t="n">
        <v>-0.5852028282783868</v>
      </c>
      <c r="AD357" t="b">
        <v>0</v>
      </c>
      <c r="AE357" t="n">
        <v>0</v>
      </c>
      <c r="AF357" t="n">
        <v>0</v>
      </c>
      <c r="AG357" t="n">
        <v>0.6418107013530355</v>
      </c>
      <c r="AH357" t="n">
        <v>28.65927047550318</v>
      </c>
      <c r="AI357" t="n">
        <v>-3.055555847054968</v>
      </c>
      <c r="AJ357" t="n">
        <v>-0.3755894376511314</v>
      </c>
      <c r="AK357" t="n">
        <v>4.671281878329678</v>
      </c>
      <c r="AL357" t="n">
        <v>-0.3755894376511314</v>
      </c>
      <c r="AM357" t="n">
        <v>1</v>
      </c>
      <c r="AN357" t="n">
        <v>0</v>
      </c>
      <c r="AO357" t="n">
        <v>0.08439099923798714</v>
      </c>
      <c r="AP357" t="n">
        <v>0</v>
      </c>
      <c r="AQ357" t="n">
        <v>0.5436635620606544</v>
      </c>
      <c r="AR357" t="n">
        <v>1</v>
      </c>
      <c r="AS357" t="n">
        <v>3</v>
      </c>
      <c r="AT357" t="n">
        <v>0</v>
      </c>
      <c r="AU357" t="n">
        <v>0</v>
      </c>
      <c r="AV357" t="n">
        <v>0.7068460434174634</v>
      </c>
      <c r="AW357" t="n">
        <v>0.2249430497774892</v>
      </c>
    </row>
    <row r="358" spans="1:49">
      <c r="A358" t="n">
        <v>-21.296</v>
      </c>
      <c r="B358" t="n">
        <v>0.587</v>
      </c>
      <c r="C358" t="n">
        <v>19.2</v>
      </c>
      <c r="D358" t="n">
        <v>54</v>
      </c>
      <c r="E358" t="n">
        <v>1190</v>
      </c>
      <c r="F358" t="n">
        <v>355</v>
      </c>
      <c r="G358" t="n">
        <v>27.56</v>
      </c>
      <c r="H358" t="n">
        <v>0.045336785217021</v>
      </c>
      <c r="I358" t="n">
        <v>0.4449910447761194</v>
      </c>
      <c r="J358" t="n">
        <v>0</v>
      </c>
      <c r="K358" t="n">
        <v>0</v>
      </c>
      <c r="L358" t="n">
        <v>0.004166666666667235</v>
      </c>
      <c r="M358" t="n">
        <v>0</v>
      </c>
      <c r="N358" t="n">
        <v>89.76365000000003</v>
      </c>
      <c r="O358" t="n">
        <v>3.373042637588493</v>
      </c>
      <c r="P358" t="b">
        <v>1</v>
      </c>
      <c r="Q358" t="n">
        <v>0</v>
      </c>
      <c r="R358" t="b">
        <v>0</v>
      </c>
      <c r="S358" t="n">
        <v>3.373042637588493</v>
      </c>
      <c r="T358" t="n">
        <v>195.1827137563421</v>
      </c>
      <c r="U358" t="n">
        <v>720.6145791884152</v>
      </c>
      <c r="V358" t="n">
        <v>165.0258054210981</v>
      </c>
      <c r="W358" t="n">
        <v>3</v>
      </c>
      <c r="X358" t="n">
        <v>1169.557462022798</v>
      </c>
      <c r="Y358" t="b">
        <v>0</v>
      </c>
      <c r="Z358" t="n">
        <v>1169.557462022798</v>
      </c>
      <c r="AA358" t="b">
        <v>0</v>
      </c>
      <c r="AB358" t="n">
        <v>44.69821381936567</v>
      </c>
      <c r="AC358" t="n">
        <v>3.373042637588493</v>
      </c>
      <c r="AD358" t="b">
        <v>0</v>
      </c>
      <c r="AE358" t="n">
        <v>0</v>
      </c>
      <c r="AF358" t="n">
        <v>0</v>
      </c>
      <c r="AG358" t="n">
        <v>0.8735850975461428</v>
      </c>
      <c r="AH358" t="n">
        <v>28.66506100969983</v>
      </c>
      <c r="AI358" t="n">
        <v>31.52582293764141</v>
      </c>
      <c r="AJ358" t="n">
        <v>3.861149471371711</v>
      </c>
      <c r="AK358" t="n">
        <v>3.985333831439519</v>
      </c>
      <c r="AL358" t="n">
        <v>3.861149471371711</v>
      </c>
      <c r="AM358" t="n">
        <v>1</v>
      </c>
      <c r="AN358" t="n">
        <v>0</v>
      </c>
      <c r="AO358" t="n">
        <v>4.306546305481093</v>
      </c>
      <c r="AP358" t="n">
        <v>0</v>
      </c>
      <c r="AQ358" t="n">
        <v>1.235948637682807</v>
      </c>
      <c r="AR358" t="n">
        <v>1</v>
      </c>
      <c r="AS358" t="n">
        <v>3</v>
      </c>
      <c r="AT358" t="n">
        <v>0</v>
      </c>
      <c r="AU358" t="n">
        <v>0</v>
      </c>
      <c r="AV358" t="n">
        <v>1.400497524579117</v>
      </c>
      <c r="AW358" t="n">
        <v>0.4456871299180387</v>
      </c>
    </row>
    <row r="359" spans="1:49">
      <c r="A359" t="n">
        <v>-20.885</v>
      </c>
      <c r="B359" t="n">
        <v>0.241</v>
      </c>
      <c r="C359" t="n">
        <v>6.3</v>
      </c>
      <c r="D359" t="n">
        <v>54</v>
      </c>
      <c r="E359" t="n">
        <v>1212</v>
      </c>
      <c r="F359" t="n">
        <v>356</v>
      </c>
      <c r="G359" t="n">
        <v>27.76</v>
      </c>
      <c r="H359" t="n">
        <v>0.06866041010473811</v>
      </c>
      <c r="I359" t="n">
        <v>0.4364029850746269</v>
      </c>
      <c r="J359" t="n">
        <v>0</v>
      </c>
      <c r="K359" t="n">
        <v>0</v>
      </c>
      <c r="L359" t="n">
        <v>0.004166666666667235</v>
      </c>
      <c r="M359" t="n">
        <v>0</v>
      </c>
      <c r="N359" t="n">
        <v>89.76381428571432</v>
      </c>
      <c r="O359" t="n">
        <v>3.843374790042045</v>
      </c>
      <c r="P359" t="b">
        <v>1</v>
      </c>
      <c r="Q359" t="n">
        <v>0</v>
      </c>
      <c r="R359" t="b">
        <v>0</v>
      </c>
      <c r="S359" t="n">
        <v>3.843374790042045</v>
      </c>
      <c r="T359" t="n">
        <v>196.5991340303359</v>
      </c>
      <c r="U359" t="n">
        <v>725.8440028400003</v>
      </c>
      <c r="V359" t="n">
        <v>186.6820316397469</v>
      </c>
      <c r="W359" t="n">
        <v>3</v>
      </c>
      <c r="X359" t="n">
        <v>1178.04481660932</v>
      </c>
      <c r="Y359" t="b">
        <v>0</v>
      </c>
      <c r="Z359" t="n">
        <v>1178.04481660932</v>
      </c>
      <c r="AA359" t="b">
        <v>0</v>
      </c>
      <c r="AB359" t="n">
        <v>50.56393056331172</v>
      </c>
      <c r="AC359" t="n">
        <v>3.843374790042045</v>
      </c>
      <c r="AD359" t="b">
        <v>0</v>
      </c>
      <c r="AE359" t="n">
        <v>0</v>
      </c>
      <c r="AF359" t="n">
        <v>0</v>
      </c>
      <c r="AG359" t="n">
        <v>0.8828673367070692</v>
      </c>
      <c r="AH359" t="n">
        <v>28.67684031593521</v>
      </c>
      <c r="AI359" t="n">
        <v>35.2879847299723</v>
      </c>
      <c r="AJ359" t="n">
        <v>4.353286875893629</v>
      </c>
      <c r="AK359" t="n">
        <v>4.133375633661931</v>
      </c>
      <c r="AL359" t="n">
        <v>4.353286875893629</v>
      </c>
      <c r="AM359" t="n">
        <v>1</v>
      </c>
      <c r="AN359" t="n">
        <v>0</v>
      </c>
      <c r="AO359" t="n">
        <v>4.791174942535733</v>
      </c>
      <c r="AP359" t="n">
        <v>0</v>
      </c>
      <c r="AQ359" t="n">
        <v>1.324806322800739</v>
      </c>
      <c r="AR359" t="n">
        <v>1</v>
      </c>
      <c r="AS359" t="n">
        <v>3</v>
      </c>
      <c r="AT359" t="n">
        <v>0</v>
      </c>
      <c r="AU359" t="n">
        <v>0</v>
      </c>
      <c r="AV359" t="n">
        <v>1.49235028453005</v>
      </c>
      <c r="AW359" t="n">
        <v>0.4749178798759043</v>
      </c>
    </row>
    <row r="360" spans="1:49">
      <c r="A360" t="n">
        <v>-20.408</v>
      </c>
      <c r="B360" t="n">
        <v>-0.113</v>
      </c>
      <c r="C360" t="n">
        <v>0.4</v>
      </c>
      <c r="D360" t="n">
        <v>54</v>
      </c>
      <c r="E360" t="n">
        <v>1234</v>
      </c>
      <c r="F360" t="n">
        <v>357</v>
      </c>
      <c r="G360" t="n">
        <v>27.94</v>
      </c>
      <c r="H360" t="n">
        <v>-0.003311758969307022</v>
      </c>
      <c r="I360" t="n">
        <v>0.4264358208955225</v>
      </c>
      <c r="J360" t="n">
        <v>0</v>
      </c>
      <c r="K360" t="n">
        <v>0</v>
      </c>
      <c r="L360" t="n">
        <v>0.004166666666667235</v>
      </c>
      <c r="M360" t="n">
        <v>0</v>
      </c>
      <c r="N360" t="n">
        <v>89.76383968253971</v>
      </c>
      <c r="O360" t="n">
        <v>2.51201473136505</v>
      </c>
      <c r="P360" t="b">
        <v>1</v>
      </c>
      <c r="Q360" t="n">
        <v>0</v>
      </c>
      <c r="R360" t="b">
        <v>0</v>
      </c>
      <c r="S360" t="n">
        <v>2.51201473136505</v>
      </c>
      <c r="T360" t="n">
        <v>197.8739122769303</v>
      </c>
      <c r="U360" t="n">
        <v>730.5504841264268</v>
      </c>
      <c r="V360" t="n">
        <v>121.2285814787579</v>
      </c>
      <c r="W360" t="n">
        <v>3</v>
      </c>
      <c r="X360" t="n">
        <v>1185.683435737191</v>
      </c>
      <c r="Y360" t="b">
        <v>0</v>
      </c>
      <c r="Z360" t="n">
        <v>1185.683435737191</v>
      </c>
      <c r="AA360" t="b">
        <v>0</v>
      </c>
      <c r="AB360" t="n">
        <v>32.83547710692251</v>
      </c>
      <c r="AC360" t="n">
        <v>2.51201473136505</v>
      </c>
      <c r="AD360" t="b">
        <v>0</v>
      </c>
      <c r="AE360" t="n">
        <v>0</v>
      </c>
      <c r="AF360" t="n">
        <v>0</v>
      </c>
      <c r="AG360" t="n">
        <v>0.8450452316862724</v>
      </c>
      <c r="AH360" t="n">
        <v>28.68927659225431</v>
      </c>
      <c r="AI360" t="n">
        <v>23.94114162401619</v>
      </c>
      <c r="AJ360" t="n">
        <v>2.97263937736489</v>
      </c>
      <c r="AK360" t="n">
        <v>3.709794053515569</v>
      </c>
      <c r="AL360" t="n">
        <v>2.97263937736489</v>
      </c>
      <c r="AM360" t="n">
        <v>1</v>
      </c>
      <c r="AN360" t="n">
        <v>0</v>
      </c>
      <c r="AO360" t="n">
        <v>3.399124291865949</v>
      </c>
      <c r="AP360" t="n">
        <v>0</v>
      </c>
      <c r="AQ360" t="n">
        <v>1.104055635156255</v>
      </c>
      <c r="AR360" t="n">
        <v>1</v>
      </c>
      <c r="AS360" t="n">
        <v>3</v>
      </c>
      <c r="AT360" t="n">
        <v>0</v>
      </c>
      <c r="AU360" t="n">
        <v>0</v>
      </c>
      <c r="AV360" t="n">
        <v>1.274282499490804</v>
      </c>
      <c r="AW360" t="n">
        <v>0.4055211094168252</v>
      </c>
    </row>
    <row r="361" spans="1:49">
      <c r="A361" t="n">
        <v>-19.837</v>
      </c>
      <c r="B361" t="n">
        <v>-0.329</v>
      </c>
      <c r="C361" t="n">
        <v>0</v>
      </c>
      <c r="D361" t="n">
        <v>54</v>
      </c>
      <c r="E361" t="n">
        <v>1204</v>
      </c>
      <c r="F361" t="n">
        <v>358</v>
      </c>
      <c r="G361" t="n">
        <v>27.76</v>
      </c>
      <c r="H361" t="n">
        <v>-0.05541337422751047</v>
      </c>
      <c r="I361" t="n">
        <v>0.4145044776119403</v>
      </c>
      <c r="J361" t="n">
        <v>0</v>
      </c>
      <c r="K361" t="n">
        <v>0</v>
      </c>
      <c r="L361" t="n">
        <v>8.049116928532385e-16</v>
      </c>
      <c r="M361" t="n">
        <v>0</v>
      </c>
      <c r="N361" t="n">
        <v>89.76375198412701</v>
      </c>
      <c r="O361" t="n">
        <v>1.509282630143261</v>
      </c>
      <c r="P361" t="b">
        <v>1</v>
      </c>
      <c r="Q361" t="n">
        <v>0</v>
      </c>
      <c r="R361" t="b">
        <v>0</v>
      </c>
      <c r="S361" t="n">
        <v>1.509282630143261</v>
      </c>
      <c r="T361" t="n">
        <v>196.5991340303359</v>
      </c>
      <c r="U361" t="n">
        <v>725.8440028400003</v>
      </c>
      <c r="V361" t="n">
        <v>73.30951653316183</v>
      </c>
      <c r="W361" t="n">
        <v>3</v>
      </c>
      <c r="X361" t="n">
        <v>1178.04481660932</v>
      </c>
      <c r="Y361" t="b">
        <v>0</v>
      </c>
      <c r="Z361" t="n">
        <v>1178.04481660932</v>
      </c>
      <c r="AA361" t="b">
        <v>0</v>
      </c>
      <c r="AB361" t="n">
        <v>19.85631542068305</v>
      </c>
      <c r="AC361" t="n">
        <v>1.509282630143261</v>
      </c>
      <c r="AD361" t="b">
        <v>0</v>
      </c>
      <c r="AE361" t="n">
        <v>0</v>
      </c>
      <c r="AF361" t="n">
        <v>0</v>
      </c>
      <c r="AG361" t="n">
        <v>0.7830386639498167</v>
      </c>
      <c r="AH361" t="n">
        <v>28.70002952017573</v>
      </c>
      <c r="AI361" t="n">
        <v>15.62416931199548</v>
      </c>
      <c r="AJ361" t="n">
        <v>1.927468846212666</v>
      </c>
      <c r="AK361" t="n">
        <v>3.389840648604812</v>
      </c>
      <c r="AL361" t="n">
        <v>1.927468846212666</v>
      </c>
      <c r="AM361" t="n">
        <v>1</v>
      </c>
      <c r="AN361" t="n">
        <v>0</v>
      </c>
      <c r="AO361" t="n">
        <v>2.344465591393167</v>
      </c>
      <c r="AP361" t="n">
        <v>0</v>
      </c>
      <c r="AQ361" t="n">
        <v>0.9184828597228386</v>
      </c>
      <c r="AR361" t="n">
        <v>1</v>
      </c>
      <c r="AS361" t="n">
        <v>3</v>
      </c>
      <c r="AT361" t="n">
        <v>0</v>
      </c>
      <c r="AU361" t="n">
        <v>0</v>
      </c>
      <c r="AV361" t="n">
        <v>1.084435257207614</v>
      </c>
      <c r="AW361" t="n">
        <v>0.3451050993553454</v>
      </c>
    </row>
    <row r="362" spans="1:49">
      <c r="A362" t="n">
        <v>-19.848</v>
      </c>
      <c r="B362" t="n">
        <v>-0.108</v>
      </c>
      <c r="C362" t="n">
        <v>11</v>
      </c>
      <c r="D362" t="n">
        <v>54</v>
      </c>
      <c r="E362" t="n">
        <v>1177</v>
      </c>
      <c r="F362" t="n">
        <v>359</v>
      </c>
      <c r="G362" t="n">
        <v>27.76</v>
      </c>
      <c r="H362" t="n">
        <v>0.07496525587935121</v>
      </c>
      <c r="I362" t="n">
        <v>0.4147343283582089</v>
      </c>
      <c r="J362" t="n">
        <v>0</v>
      </c>
      <c r="K362" t="n">
        <v>0</v>
      </c>
      <c r="L362" t="n">
        <v>8.049116928532385e-16</v>
      </c>
      <c r="M362" t="n">
        <v>0</v>
      </c>
      <c r="N362" t="n">
        <v>89.7636652777778</v>
      </c>
      <c r="O362" t="n">
        <v>3.961982368355996</v>
      </c>
      <c r="P362" t="b">
        <v>1</v>
      </c>
      <c r="Q362" t="n">
        <v>0</v>
      </c>
      <c r="R362" t="b">
        <v>0</v>
      </c>
      <c r="S362" t="n">
        <v>3.961982368355996</v>
      </c>
      <c r="T362" t="n">
        <v>196.5991340303359</v>
      </c>
      <c r="U362" t="n">
        <v>725.8440028400003</v>
      </c>
      <c r="V362" t="n">
        <v>192.4430892771355</v>
      </c>
      <c r="W362" t="n">
        <v>3</v>
      </c>
      <c r="X362" t="n">
        <v>1178.04481660932</v>
      </c>
      <c r="Y362" t="b">
        <v>0</v>
      </c>
      <c r="Z362" t="n">
        <v>1178.04481660932</v>
      </c>
      <c r="AA362" t="b">
        <v>0</v>
      </c>
      <c r="AB362" t="n">
        <v>52.12434704147766</v>
      </c>
      <c r="AC362" t="n">
        <v>3.961982368355996</v>
      </c>
      <c r="AD362" t="b">
        <v>0</v>
      </c>
      <c r="AE362" t="n">
        <v>0</v>
      </c>
      <c r="AF362" t="n">
        <v>0</v>
      </c>
      <c r="AG362" t="n">
        <v>0.8850691249472963</v>
      </c>
      <c r="AH362" t="n">
        <v>28.70907543570979</v>
      </c>
      <c r="AI362" t="n">
        <v>36.28648632699878</v>
      </c>
      <c r="AJ362" t="n">
        <v>4.476466590778344</v>
      </c>
      <c r="AK362" t="n">
        <v>4.170437626149933</v>
      </c>
      <c r="AL362" t="n">
        <v>4.476466590778344</v>
      </c>
      <c r="AM362" t="n">
        <v>1</v>
      </c>
      <c r="AN362" t="n">
        <v>0</v>
      </c>
      <c r="AO362" t="n">
        <v>4.896485385519999</v>
      </c>
      <c r="AP362" t="n">
        <v>0</v>
      </c>
      <c r="AQ362" t="n">
        <v>1.328976773187562</v>
      </c>
      <c r="AR362" t="n">
        <v>1</v>
      </c>
      <c r="AS362" t="n">
        <v>3</v>
      </c>
      <c r="AT362" t="n">
        <v>0</v>
      </c>
      <c r="AU362" t="n">
        <v>0</v>
      </c>
      <c r="AV362" t="n">
        <v>1.491919329174218</v>
      </c>
      <c r="AW362" t="n">
        <v>0.4747807348597279</v>
      </c>
    </row>
    <row r="363" spans="1:49">
      <c r="A363" t="n">
        <v>-28.631</v>
      </c>
      <c r="B363" t="n">
        <v>7.937</v>
      </c>
      <c r="C363" t="n">
        <v>0</v>
      </c>
      <c r="D363" t="n">
        <v>54</v>
      </c>
      <c r="E363" t="n">
        <v>1121</v>
      </c>
      <c r="F363" t="n">
        <v>360</v>
      </c>
      <c r="G363" t="n">
        <v>28.14</v>
      </c>
      <c r="H363" t="n">
        <v>0.07221901737677472</v>
      </c>
      <c r="I363" t="n">
        <v>0.5982597014925374</v>
      </c>
      <c r="J363" t="n">
        <v>0</v>
      </c>
      <c r="K363" t="n">
        <v>0</v>
      </c>
      <c r="L363" t="n">
        <v>8.049116928532385e-16</v>
      </c>
      <c r="M363" t="n">
        <v>0</v>
      </c>
      <c r="N363" t="n">
        <v>89.76521865079367</v>
      </c>
      <c r="O363" t="n">
        <v>3.977588323133044</v>
      </c>
      <c r="P363" t="b">
        <v>1</v>
      </c>
      <c r="Q363" t="n">
        <v>0</v>
      </c>
      <c r="R363" t="b">
        <v>0</v>
      </c>
      <c r="S363" t="n">
        <v>3.977588323133044</v>
      </c>
      <c r="T363" t="n">
        <v>199.2903325509241</v>
      </c>
      <c r="U363" t="n">
        <v>735.7799077780118</v>
      </c>
      <c r="V363" t="n">
        <v>190.5921381458274</v>
      </c>
      <c r="W363" t="n">
        <v>3</v>
      </c>
      <c r="X363" t="n">
        <v>1194.170790323713</v>
      </c>
      <c r="Y363" t="b">
        <v>0</v>
      </c>
      <c r="Z363" t="n">
        <v>1194.170790323713</v>
      </c>
      <c r="AA363" t="b">
        <v>0</v>
      </c>
      <c r="AB363" t="n">
        <v>51.62300599832813</v>
      </c>
      <c r="AC363" t="n">
        <v>3.977588323133044</v>
      </c>
      <c r="AD363" t="b">
        <v>0</v>
      </c>
      <c r="AE363" t="n">
        <v>0</v>
      </c>
      <c r="AF363" t="n">
        <v>0</v>
      </c>
      <c r="AG363" t="n">
        <v>0.8840917254777092</v>
      </c>
      <c r="AH363" t="n">
        <v>28.72165451514198</v>
      </c>
      <c r="AI363" t="n">
        <v>35.97720693155997</v>
      </c>
      <c r="AJ363" t="n">
        <v>4.499067470610924</v>
      </c>
      <c r="AK363" t="n">
        <v>4.170055977568516</v>
      </c>
      <c r="AL363" t="n">
        <v>4.499067470610924</v>
      </c>
      <c r="AM363" t="n">
        <v>1</v>
      </c>
      <c r="AN363" t="n">
        <v>0</v>
      </c>
      <c r="AO363" t="n">
        <v>5.237189484663676</v>
      </c>
      <c r="AP363" t="n">
        <v>0</v>
      </c>
      <c r="AQ363" t="n">
        <v>1.365582667589601</v>
      </c>
      <c r="AR363" t="n">
        <v>1</v>
      </c>
      <c r="AS363" t="n">
        <v>3</v>
      </c>
      <c r="AT363" t="n">
        <v>0</v>
      </c>
      <c r="AU363" t="n">
        <v>0</v>
      </c>
      <c r="AV363" t="n">
        <v>1.521273756790834</v>
      </c>
      <c r="AW363" t="n">
        <v>0.4841223369441499</v>
      </c>
    </row>
    <row r="364" spans="1:49">
      <c r="A364" t="n">
        <v>-44.071</v>
      </c>
      <c r="B364" t="n">
        <v>25.203</v>
      </c>
      <c r="C364" t="n">
        <v>0</v>
      </c>
      <c r="D364" t="n">
        <v>54</v>
      </c>
      <c r="E364" t="n">
        <v>750</v>
      </c>
      <c r="F364" t="n">
        <v>361</v>
      </c>
      <c r="G364" t="n">
        <v>27.88</v>
      </c>
      <c r="H364" t="n">
        <v>-0.2638413253864487</v>
      </c>
      <c r="I364" t="n">
        <v>0.920886567164179</v>
      </c>
      <c r="J364" t="n">
        <v>0</v>
      </c>
      <c r="K364" t="n">
        <v>0</v>
      </c>
      <c r="L364" t="n">
        <v>8.049116928532385e-16</v>
      </c>
      <c r="M364" t="n">
        <v>0</v>
      </c>
      <c r="N364" t="n">
        <v>89.77179404761907</v>
      </c>
      <c r="O364" t="n">
        <v>-2.417829809720873</v>
      </c>
      <c r="P364" t="b">
        <v>1</v>
      </c>
      <c r="Q364" t="n">
        <v>0</v>
      </c>
      <c r="R364" t="b">
        <v>0</v>
      </c>
      <c r="S364" t="n">
        <v>-2.417829809720873</v>
      </c>
      <c r="T364" t="n">
        <v>197.4489861947322</v>
      </c>
      <c r="U364" t="n">
        <v>728.9816570309513</v>
      </c>
      <c r="V364" t="n">
        <v>-116.934375766052</v>
      </c>
      <c r="W364" t="n">
        <v>3</v>
      </c>
      <c r="X364" t="n">
        <v>1183.137229361234</v>
      </c>
      <c r="Y364" t="b">
        <v>0</v>
      </c>
      <c r="Z364" t="n">
        <v>1183.137229361234</v>
      </c>
      <c r="AA364" t="b">
        <v>0</v>
      </c>
      <c r="AB364" t="n">
        <v>-31.6723661338169</v>
      </c>
      <c r="AC364" t="n">
        <v>-2.417829809720873</v>
      </c>
      <c r="AD364" t="b">
        <v>0</v>
      </c>
      <c r="AE364" t="n">
        <v>0</v>
      </c>
      <c r="AF364" t="n">
        <v>0</v>
      </c>
      <c r="AG364" t="n">
        <v>0.8839261406433678</v>
      </c>
      <c r="AH364" t="n">
        <v>28.73439053948418</v>
      </c>
      <c r="AI364" t="n">
        <v>-17.2495578322295</v>
      </c>
      <c r="AJ364" t="n">
        <v>-2.13718297243906</v>
      </c>
      <c r="AK364" t="n">
        <v>14.4228083015874</v>
      </c>
      <c r="AL364" t="n">
        <v>-2.13718297243906</v>
      </c>
      <c r="AM364" t="n">
        <v>1</v>
      </c>
      <c r="AN364" t="n">
        <v>0</v>
      </c>
      <c r="AO364" t="n">
        <v>-1.215651284614628</v>
      </c>
      <c r="AP364" t="n">
        <v>0</v>
      </c>
      <c r="AQ364" t="n">
        <v>0.1820820407114821</v>
      </c>
      <c r="AR364" t="n">
        <v>1</v>
      </c>
      <c r="AS364" t="n">
        <v>0</v>
      </c>
      <c r="AT364" t="n">
        <v>0</v>
      </c>
      <c r="AU364" t="n">
        <v>0</v>
      </c>
      <c r="AV364" t="n">
        <v>0.2218837461510979</v>
      </c>
      <c r="AW364" t="n">
        <v>0.07061114229906584</v>
      </c>
    </row>
    <row r="365" spans="1:49">
      <c r="A365" t="n">
        <v>-41.865</v>
      </c>
      <c r="B365" t="n">
        <v>22.582</v>
      </c>
      <c r="C365" t="n">
        <v>13.3</v>
      </c>
      <c r="D365" t="n">
        <v>54</v>
      </c>
      <c r="E365" t="n">
        <v>1150</v>
      </c>
      <c r="F365" t="n">
        <v>362</v>
      </c>
      <c r="G365" t="n">
        <v>26.56</v>
      </c>
      <c r="H365" t="n">
        <v>-0.3335203824976527</v>
      </c>
      <c r="I365" t="n">
        <v>0.8747910447761195</v>
      </c>
      <c r="J365" t="n">
        <v>0</v>
      </c>
      <c r="K365" t="n">
        <v>0</v>
      </c>
      <c r="L365" t="n">
        <v>8.049116928532385e-16</v>
      </c>
      <c r="M365" t="n">
        <v>0</v>
      </c>
      <c r="N365" t="n">
        <v>89.78127519841271</v>
      </c>
      <c r="O365" t="n">
        <v>-3.6018054676849</v>
      </c>
      <c r="P365" t="b">
        <v>1</v>
      </c>
      <c r="Q365" t="n">
        <v>0</v>
      </c>
      <c r="R365" t="b">
        <v>0</v>
      </c>
      <c r="S365" t="n">
        <v>-3.6018054676849</v>
      </c>
      <c r="T365" t="n">
        <v>188.1006123863733</v>
      </c>
      <c r="U365" t="n">
        <v>694.4674609304901</v>
      </c>
      <c r="V365" t="n">
        <v>-182.852720243136</v>
      </c>
      <c r="W365" t="n">
        <v>3</v>
      </c>
      <c r="X365" t="n">
        <v>1127.120689090185</v>
      </c>
      <c r="Y365" t="b">
        <v>0</v>
      </c>
      <c r="Z365" t="n">
        <v>1127.120689090185</v>
      </c>
      <c r="AA365" t="b">
        <v>0</v>
      </c>
      <c r="AB365" t="n">
        <v>-49.52673896076272</v>
      </c>
      <c r="AC365" t="n">
        <v>-3.6018054676849</v>
      </c>
      <c r="AD365" t="b">
        <v>0</v>
      </c>
      <c r="AE365" t="n">
        <v>0</v>
      </c>
      <c r="AF365" t="n">
        <v>0</v>
      </c>
      <c r="AG365" t="n">
        <v>0.9126416834428308</v>
      </c>
      <c r="AH365" t="n">
        <v>28.74214336054011</v>
      </c>
      <c r="AI365" t="n">
        <v>-27.849763660249</v>
      </c>
      <c r="AJ365" t="n">
        <v>-3.287157805461539</v>
      </c>
      <c r="AK365" t="n">
        <v>21.67697530051371</v>
      </c>
      <c r="AL365" t="n">
        <v>-3.287157805461539</v>
      </c>
      <c r="AM365" t="n">
        <v>1</v>
      </c>
      <c r="AN365" t="n">
        <v>0</v>
      </c>
      <c r="AO365" t="n">
        <v>-2.148052158090328</v>
      </c>
      <c r="AP365" t="n">
        <v>0</v>
      </c>
      <c r="AQ365" t="n">
        <v>0.1648741883711477</v>
      </c>
      <c r="AR365" t="n">
        <v>1</v>
      </c>
      <c r="AS365" t="n">
        <v>3</v>
      </c>
      <c r="AT365" t="n">
        <v>0</v>
      </c>
      <c r="AU365" t="n">
        <v>0</v>
      </c>
      <c r="AV365" t="n">
        <v>0.3217486418341626</v>
      </c>
      <c r="AW365" t="n">
        <v>0.1023916331285126</v>
      </c>
    </row>
    <row r="366" spans="1:49">
      <c r="A366" t="n">
        <v>-41.38</v>
      </c>
      <c r="B366" t="n">
        <v>22.658</v>
      </c>
      <c r="C366" t="n">
        <v>19.2</v>
      </c>
      <c r="D366" t="n">
        <v>54</v>
      </c>
      <c r="E366" t="n">
        <v>1337</v>
      </c>
      <c r="F366" t="n">
        <v>363</v>
      </c>
      <c r="G366" t="n">
        <v>25.74</v>
      </c>
      <c r="H366" t="n">
        <v>-0.1854104779562786</v>
      </c>
      <c r="I366" t="n">
        <v>0.8646567164179105</v>
      </c>
      <c r="J366" t="n">
        <v>0</v>
      </c>
      <c r="K366" t="n">
        <v>0</v>
      </c>
      <c r="L366" t="n">
        <v>0.004166666666667457</v>
      </c>
      <c r="M366" t="n">
        <v>0</v>
      </c>
      <c r="N366" t="n">
        <v>89.7902513888889</v>
      </c>
      <c r="O366" t="n">
        <v>-0.9330976600841747</v>
      </c>
      <c r="P366" t="b">
        <v>1</v>
      </c>
      <c r="Q366" t="n">
        <v>0</v>
      </c>
      <c r="R366" t="b">
        <v>0</v>
      </c>
      <c r="S366" t="n">
        <v>-0.9330976600841747</v>
      </c>
      <c r="T366" t="n">
        <v>182.2932892629988</v>
      </c>
      <c r="U366" t="n">
        <v>673.0268239589915</v>
      </c>
      <c r="V366" t="n">
        <v>-48.87961776002282</v>
      </c>
      <c r="W366" t="n">
        <v>2</v>
      </c>
      <c r="X366" t="n">
        <v>1667.760469770381</v>
      </c>
      <c r="Y366" t="b">
        <v>1</v>
      </c>
      <c r="Z366" t="n">
        <v>1667.760469770381</v>
      </c>
      <c r="AA366" t="b">
        <v>0</v>
      </c>
      <c r="AB366" t="n">
        <v>-13.23933308776349</v>
      </c>
      <c r="AC366" t="n">
        <v>-0.9330976600841747</v>
      </c>
      <c r="AD366" t="b">
        <v>0</v>
      </c>
      <c r="AE366" t="n">
        <v>0</v>
      </c>
      <c r="AF366" t="n">
        <v>-330.760469770381</v>
      </c>
      <c r="AG366" t="n">
        <v>0.7780195896016601</v>
      </c>
      <c r="AH366" t="n">
        <v>28.7508354485911</v>
      </c>
      <c r="AI366" t="n">
        <v>-4.156763718943274</v>
      </c>
      <c r="AJ366" t="n">
        <v>-0.7259682585569589</v>
      </c>
      <c r="AK366" t="n">
        <v>9.08256936882022</v>
      </c>
      <c r="AL366" t="n">
        <v>-0.5819897876727406</v>
      </c>
      <c r="AM366" t="n">
        <v>1</v>
      </c>
      <c r="AN366" t="n">
        <v>0</v>
      </c>
      <c r="AO366" t="n">
        <v>0.2974878280040696</v>
      </c>
      <c r="AP366" t="n">
        <v>0</v>
      </c>
      <c r="AQ366" t="n">
        <v>0.6477365971684451</v>
      </c>
      <c r="AR366" t="n">
        <v>1</v>
      </c>
      <c r="AS366" t="n">
        <v>3</v>
      </c>
      <c r="AT366" t="n">
        <v>0</v>
      </c>
      <c r="AU366" t="n">
        <v>0</v>
      </c>
      <c r="AV366" t="n">
        <v>0.8313558974335138</v>
      </c>
      <c r="AW366" t="n">
        <v>0.2645664254058069</v>
      </c>
    </row>
    <row r="367" spans="1:49">
      <c r="A367" t="n">
        <v>-40.966</v>
      </c>
      <c r="B367" t="n">
        <v>21.993</v>
      </c>
      <c r="C367" t="n">
        <v>19.2</v>
      </c>
      <c r="D367" t="n">
        <v>54</v>
      </c>
      <c r="E367" t="n">
        <v>1289</v>
      </c>
      <c r="F367" t="n">
        <v>364</v>
      </c>
      <c r="G367" t="n">
        <v>24.76</v>
      </c>
      <c r="H367" t="n">
        <v>-0.4248377056772261</v>
      </c>
      <c r="I367" t="n">
        <v>0.8560059701492537</v>
      </c>
      <c r="J367" t="n">
        <v>0</v>
      </c>
      <c r="K367" t="n">
        <v>0</v>
      </c>
      <c r="L367" t="n">
        <v>8.049116928532385e-16</v>
      </c>
      <c r="M367" t="n">
        <v>0</v>
      </c>
      <c r="N367" t="n">
        <v>89.79911071428573</v>
      </c>
      <c r="O367" t="n">
        <v>-4.944209006813812</v>
      </c>
      <c r="P367" t="b">
        <v>1</v>
      </c>
      <c r="Q367" t="n">
        <v>0</v>
      </c>
      <c r="R367" t="b">
        <v>0</v>
      </c>
      <c r="S367" t="n">
        <v>-4.944209006813812</v>
      </c>
      <c r="T367" t="n">
        <v>175.3528299204293</v>
      </c>
      <c r="U367" t="n">
        <v>647.4026480662251</v>
      </c>
      <c r="V367" t="n">
        <v>-269.249821678143</v>
      </c>
      <c r="W367" t="n">
        <v>2</v>
      </c>
      <c r="X367" t="n">
        <v>1604.263761908106</v>
      </c>
      <c r="Y367" t="b">
        <v>0</v>
      </c>
      <c r="Z367" t="n">
        <v>1604.263761908106</v>
      </c>
      <c r="AA367" t="b">
        <v>0</v>
      </c>
      <c r="AB367" t="n">
        <v>-72.92790402983286</v>
      </c>
      <c r="AC367" t="n">
        <v>-4.944209006813812</v>
      </c>
      <c r="AD367" t="b">
        <v>0</v>
      </c>
      <c r="AE367" t="n">
        <v>0</v>
      </c>
      <c r="AF367" t="n">
        <v>0</v>
      </c>
      <c r="AG367" t="n">
        <v>0.9290082460997646</v>
      </c>
      <c r="AH367" t="n">
        <v>28.75655736301215</v>
      </c>
      <c r="AI367" t="n">
        <v>-27.34084915838861</v>
      </c>
      <c r="AJ367" t="n">
        <v>-4.593210937770759</v>
      </c>
      <c r="AK367" t="n">
        <v>45.58705487144424</v>
      </c>
      <c r="AL367" t="n">
        <v>-4.593210937770759</v>
      </c>
      <c r="AM367" t="n">
        <v>1</v>
      </c>
      <c r="AN367" t="n">
        <v>0</v>
      </c>
      <c r="AO367" t="n">
        <v>-3.736799178288243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 spans="1:49">
      <c r="A368" t="n">
        <v>-37.293</v>
      </c>
      <c r="B368" t="n">
        <v>17.781</v>
      </c>
      <c r="C368" t="n">
        <v>19.2</v>
      </c>
      <c r="D368" t="n">
        <v>54</v>
      </c>
      <c r="E368" t="n">
        <v>1314</v>
      </c>
      <c r="F368" t="n">
        <v>365</v>
      </c>
      <c r="G368" t="n">
        <v>22.6</v>
      </c>
      <c r="H368" t="n">
        <v>-0.7319053660014831</v>
      </c>
      <c r="I368" t="n">
        <v>0.7792567164179105</v>
      </c>
      <c r="J368" t="n">
        <v>0</v>
      </c>
      <c r="K368" t="n">
        <v>0</v>
      </c>
      <c r="L368" t="n">
        <v>0.004166666666667457</v>
      </c>
      <c r="M368" t="n">
        <v>0</v>
      </c>
      <c r="N368" t="n">
        <v>89.8070023809524</v>
      </c>
      <c r="O368" t="n">
        <v>-9.272353427693936</v>
      </c>
      <c r="P368" t="b">
        <v>1</v>
      </c>
      <c r="Q368" t="n">
        <v>0</v>
      </c>
      <c r="R368" t="b">
        <v>0</v>
      </c>
      <c r="S368" t="n">
        <v>-9.272353427693936</v>
      </c>
      <c r="T368" t="n">
        <v>160.0554909612965</v>
      </c>
      <c r="U368" t="n">
        <v>590.9248726291069</v>
      </c>
      <c r="V368" t="n">
        <v>-553.2109669899756</v>
      </c>
      <c r="W368" t="n">
        <v>2</v>
      </c>
      <c r="X368" t="n">
        <v>1464.311834374927</v>
      </c>
      <c r="Y368" t="b">
        <v>0</v>
      </c>
      <c r="Z368" t="n">
        <v>1464.311834374927</v>
      </c>
      <c r="AA368" t="b">
        <v>0</v>
      </c>
      <c r="AB368" t="n">
        <v>-149.840456931196</v>
      </c>
      <c r="AC368" t="n">
        <v>-9.272353427693936</v>
      </c>
      <c r="AD368" t="b">
        <v>0</v>
      </c>
      <c r="AE368" t="n">
        <v>0</v>
      </c>
      <c r="AF368" t="n">
        <v>0</v>
      </c>
      <c r="AG368" t="n">
        <v>0.9463134628244673</v>
      </c>
      <c r="AH368" t="n">
        <v>28.7662536248572</v>
      </c>
      <c r="AI368" t="n">
        <v>-57.22197000393886</v>
      </c>
      <c r="AJ368" t="n">
        <v>-8.774552880693367</v>
      </c>
      <c r="AK368" t="n">
        <v>92.61848692725712</v>
      </c>
      <c r="AL368" t="n">
        <v>-8.774552880693367</v>
      </c>
      <c r="AM368" t="n">
        <v>1</v>
      </c>
      <c r="AN368" t="n">
        <v>3.70666259323598</v>
      </c>
      <c r="AO368" t="n">
        <v>-4.284085508739078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 spans="1:49">
      <c r="A369" t="n">
        <v>-2.983</v>
      </c>
      <c r="B369" t="n">
        <v>-18.349</v>
      </c>
      <c r="C369" t="n">
        <v>18.8</v>
      </c>
      <c r="D369" t="n">
        <v>54</v>
      </c>
      <c r="E369" t="n">
        <v>1366</v>
      </c>
      <c r="F369" t="n">
        <v>366</v>
      </c>
      <c r="G369" t="n">
        <v>20.08</v>
      </c>
      <c r="H369" t="n">
        <v>-0.5475408303168452</v>
      </c>
      <c r="I369" t="n">
        <v>0.06233134328358209</v>
      </c>
      <c r="J369" t="n">
        <v>0</v>
      </c>
      <c r="K369" t="n">
        <v>0</v>
      </c>
      <c r="L369" t="n">
        <v>0.004166666666667457</v>
      </c>
      <c r="M369" t="n">
        <v>0</v>
      </c>
      <c r="N369" t="n">
        <v>89.8068896825397</v>
      </c>
      <c r="O369" t="n">
        <v>-5.78489561939541</v>
      </c>
      <c r="P369" t="b">
        <v>1</v>
      </c>
      <c r="Q369" t="n">
        <v>0</v>
      </c>
      <c r="R369" t="b">
        <v>0</v>
      </c>
      <c r="S369" t="n">
        <v>-5.78489561939541</v>
      </c>
      <c r="T369" t="n">
        <v>142.208595508975</v>
      </c>
      <c r="U369" t="n">
        <v>525.0341346191356</v>
      </c>
      <c r="V369" t="n">
        <v>-388.4553095270497</v>
      </c>
      <c r="W369" t="n">
        <v>2</v>
      </c>
      <c r="X369" t="n">
        <v>1301.034585586218</v>
      </c>
      <c r="Y369" t="b">
        <v>0</v>
      </c>
      <c r="Z369" t="n">
        <v>1301.034585586218</v>
      </c>
      <c r="AA369" t="b">
        <v>0</v>
      </c>
      <c r="AB369" t="n">
        <v>-105.2154142814327</v>
      </c>
      <c r="AC369" t="n">
        <v>-5.78489561939541</v>
      </c>
      <c r="AD369" t="b">
        <v>0</v>
      </c>
      <c r="AE369" t="n">
        <v>0</v>
      </c>
      <c r="AF369" t="n">
        <v>0</v>
      </c>
      <c r="AG369" t="n">
        <v>0.9400332805038712</v>
      </c>
      <c r="AH369" t="n">
        <v>28.78000528013977</v>
      </c>
      <c r="AI369" t="n">
        <v>-39.91363641910777</v>
      </c>
      <c r="AJ369" t="n">
        <v>-5.437994406472741</v>
      </c>
      <c r="AK369" t="n">
        <v>65.30177786232497</v>
      </c>
      <c r="AL369" t="n">
        <v>-5.437994406472741</v>
      </c>
      <c r="AM369" t="n">
        <v>1</v>
      </c>
      <c r="AN369" t="n">
        <v>0.8821532528020439</v>
      </c>
      <c r="AO369" t="n">
        <v>-4.485212991051457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 spans="1:49">
      <c r="A370" t="n">
        <v>-9.379</v>
      </c>
      <c r="B370" t="n">
        <v>-11.359</v>
      </c>
      <c r="C370" t="n">
        <v>18.8</v>
      </c>
      <c r="D370" t="n">
        <v>54</v>
      </c>
      <c r="E370" t="n">
        <v>1418</v>
      </c>
      <c r="F370" t="n">
        <v>367</v>
      </c>
      <c r="G370" t="n">
        <v>19.06</v>
      </c>
      <c r="H370" t="n">
        <v>-0.0279313127311358</v>
      </c>
      <c r="I370" t="n">
        <v>0.1959791044776119</v>
      </c>
      <c r="J370" t="n">
        <v>0</v>
      </c>
      <c r="K370" t="n">
        <v>0</v>
      </c>
      <c r="L370" t="n">
        <v>-0.03333333333333263</v>
      </c>
      <c r="M370" t="n">
        <v>0</v>
      </c>
      <c r="N370" t="n">
        <v>89.80099523809525</v>
      </c>
      <c r="O370" t="n">
        <v>1.200238088523548</v>
      </c>
      <c r="P370" t="b">
        <v>1</v>
      </c>
      <c r="Q370" t="n">
        <v>0</v>
      </c>
      <c r="R370" t="b">
        <v>0</v>
      </c>
      <c r="S370" t="n">
        <v>1.200238088523548</v>
      </c>
      <c r="T370" t="n">
        <v>134.9848521116067</v>
      </c>
      <c r="U370" t="n">
        <v>498.364073996052</v>
      </c>
      <c r="V370" t="n">
        <v>84.90900498275921</v>
      </c>
      <c r="W370" t="n">
        <v>2</v>
      </c>
      <c r="X370" t="n">
        <v>1234.946175362217</v>
      </c>
      <c r="Y370" t="b">
        <v>0</v>
      </c>
      <c r="Z370" t="n">
        <v>1234.946175362217</v>
      </c>
      <c r="AA370" t="b">
        <v>0</v>
      </c>
      <c r="AB370" t="n">
        <v>22.99810535827714</v>
      </c>
      <c r="AC370" t="n">
        <v>1.200238088523548</v>
      </c>
      <c r="AD370" t="b">
        <v>0</v>
      </c>
      <c r="AE370" t="n">
        <v>0</v>
      </c>
      <c r="AF370" t="n">
        <v>0</v>
      </c>
      <c r="AG370" t="n">
        <v>0.7368276993214533</v>
      </c>
      <c r="AH370" t="n">
        <v>28.78958836703262</v>
      </c>
      <c r="AI370" t="n">
        <v>12.59577265718097</v>
      </c>
      <c r="AJ370" t="n">
        <v>1.628926395721618</v>
      </c>
      <c r="AK370" t="n">
        <v>3.314858469014245</v>
      </c>
      <c r="AL370" t="n">
        <v>1.628926395721618</v>
      </c>
      <c r="AM370" t="n">
        <v>1</v>
      </c>
      <c r="AN370" t="n">
        <v>0</v>
      </c>
      <c r="AO370" t="n">
        <v>1.833852809808247</v>
      </c>
      <c r="AP370" t="n">
        <v>0</v>
      </c>
      <c r="AQ370" t="n">
        <v>0.932985217983458</v>
      </c>
      <c r="AR370" t="n">
        <v>1</v>
      </c>
      <c r="AS370" t="n">
        <v>3</v>
      </c>
      <c r="AT370" t="n">
        <v>0</v>
      </c>
      <c r="AU370" t="n">
        <v>0</v>
      </c>
      <c r="AV370" t="n">
        <v>1.128332194979624</v>
      </c>
      <c r="AW370" t="n">
        <v>0.3590746350842126</v>
      </c>
    </row>
    <row r="371" spans="1:49">
      <c r="A371" t="n">
        <v>-12.297</v>
      </c>
      <c r="B371" t="n">
        <v>-8.432</v>
      </c>
      <c r="C371" t="n">
        <v>18.4</v>
      </c>
      <c r="D371" t="n">
        <v>54</v>
      </c>
      <c r="E371" t="n">
        <v>1474</v>
      </c>
      <c r="F371" t="n">
        <v>368</v>
      </c>
      <c r="G371" t="n">
        <v>19.54</v>
      </c>
      <c r="H371" t="n">
        <v>0.2092660812413878</v>
      </c>
      <c r="I371" t="n">
        <v>0.2569522388059702</v>
      </c>
      <c r="J371" t="n">
        <v>0</v>
      </c>
      <c r="K371" t="n">
        <v>0</v>
      </c>
      <c r="L371" t="n">
        <v>0.004166666666667457</v>
      </c>
      <c r="M371" t="n">
        <v>0</v>
      </c>
      <c r="N371" t="n">
        <v>89.79706845238097</v>
      </c>
      <c r="O371" t="n">
        <v>4.381029055421181</v>
      </c>
      <c r="P371" t="b">
        <v>1</v>
      </c>
      <c r="Q371" t="n">
        <v>0</v>
      </c>
      <c r="R371" t="b">
        <v>0</v>
      </c>
      <c r="S371" t="n">
        <v>4.381029055421181</v>
      </c>
      <c r="T371" t="n">
        <v>138.3842607691918</v>
      </c>
      <c r="U371" t="n">
        <v>510.9146907598561</v>
      </c>
      <c r="V371" t="n">
        <v>302.3157804755474</v>
      </c>
      <c r="W371" t="n">
        <v>2</v>
      </c>
      <c r="X371" t="n">
        <v>1266.046603702923</v>
      </c>
      <c r="Y371" t="b">
        <v>0</v>
      </c>
      <c r="Z371" t="n">
        <v>1266.046603702923</v>
      </c>
      <c r="AA371" t="b">
        <v>0</v>
      </c>
      <c r="AB371" t="n">
        <v>81.88401421331186</v>
      </c>
      <c r="AC371" t="n">
        <v>4.381029055421181</v>
      </c>
      <c r="AD371" t="b">
        <v>0</v>
      </c>
      <c r="AE371" t="n">
        <v>0</v>
      </c>
      <c r="AF371" t="n">
        <v>0</v>
      </c>
      <c r="AG371" t="n">
        <v>0.8855546774124691</v>
      </c>
      <c r="AH371" t="n">
        <v>28.79831420590966</v>
      </c>
      <c r="AI371" t="n">
        <v>37.31491371031346</v>
      </c>
      <c r="AJ371" t="n">
        <v>4.94721462961751</v>
      </c>
      <c r="AK371" t="n">
        <v>4.270517336902707</v>
      </c>
      <c r="AL371" t="n">
        <v>4.94721462961751</v>
      </c>
      <c r="AM371" t="n">
        <v>1</v>
      </c>
      <c r="AN371" t="n">
        <v>0</v>
      </c>
      <c r="AO371" t="n">
        <v>5.214135938697723</v>
      </c>
      <c r="AP371" t="n">
        <v>0</v>
      </c>
      <c r="AQ371" t="n">
        <v>1.50411619204542</v>
      </c>
      <c r="AR371" t="n">
        <v>1</v>
      </c>
      <c r="AS371" t="n">
        <v>3</v>
      </c>
      <c r="AT371" t="n">
        <v>0</v>
      </c>
      <c r="AU371" t="n">
        <v>0</v>
      </c>
      <c r="AV371" t="n">
        <v>1.70758381033328</v>
      </c>
      <c r="AW371" t="n">
        <v>0.5434126902513887</v>
      </c>
    </row>
    <row r="372" spans="1:49">
      <c r="A372" t="n">
        <v>-14.091</v>
      </c>
      <c r="B372" t="n">
        <v>-6.656</v>
      </c>
      <c r="C372" t="n">
        <v>10.6</v>
      </c>
      <c r="D372" t="n">
        <v>54</v>
      </c>
      <c r="E372" t="n">
        <v>1532</v>
      </c>
      <c r="F372" t="n">
        <v>369</v>
      </c>
      <c r="G372" t="n">
        <v>20.36</v>
      </c>
      <c r="H372" t="n">
        <v>0.2742003210989181</v>
      </c>
      <c r="I372" t="n">
        <v>0.2944388059701493</v>
      </c>
      <c r="J372" t="n">
        <v>0</v>
      </c>
      <c r="K372" t="n">
        <v>0</v>
      </c>
      <c r="L372" t="n">
        <v>-0.03333333333333263</v>
      </c>
      <c r="M372" t="n">
        <v>0</v>
      </c>
      <c r="N372" t="n">
        <v>89.79407480158731</v>
      </c>
      <c r="O372" t="n">
        <v>5.478337571414075</v>
      </c>
      <c r="P372" t="b">
        <v>1</v>
      </c>
      <c r="Q372" t="n">
        <v>0</v>
      </c>
      <c r="R372" t="b">
        <v>0</v>
      </c>
      <c r="S372" t="n">
        <v>5.478337571414075</v>
      </c>
      <c r="T372" t="n">
        <v>144.1915838925663</v>
      </c>
      <c r="U372" t="n">
        <v>532.3553277313547</v>
      </c>
      <c r="V372" t="n">
        <v>362.8108441056732</v>
      </c>
      <c r="W372" t="n">
        <v>2</v>
      </c>
      <c r="X372" t="n">
        <v>1319.176502118297</v>
      </c>
      <c r="Y372" t="b">
        <v>0</v>
      </c>
      <c r="Z372" t="n">
        <v>1319.176502118297</v>
      </c>
      <c r="AA372" t="b">
        <v>0</v>
      </c>
      <c r="AB372" t="n">
        <v>98.2694594002365</v>
      </c>
      <c r="AC372" t="n">
        <v>5.478337571414075</v>
      </c>
      <c r="AD372" t="b">
        <v>0</v>
      </c>
      <c r="AE372" t="n">
        <v>0</v>
      </c>
      <c r="AF372" t="n">
        <v>0</v>
      </c>
      <c r="AG372" t="n">
        <v>0.8966833019711727</v>
      </c>
      <c r="AH372" t="n">
        <v>28.81216497180201</v>
      </c>
      <c r="AI372" t="n">
        <v>44.22605304431832</v>
      </c>
      <c r="AJ372" t="n">
        <v>6.109556807148167</v>
      </c>
      <c r="AK372" t="n">
        <v>4.569289767386728</v>
      </c>
      <c r="AL372" t="n">
        <v>6.109556807148167</v>
      </c>
      <c r="AM372" t="n">
        <v>1</v>
      </c>
      <c r="AN372" t="n">
        <v>0</v>
      </c>
      <c r="AO372" t="n">
        <v>6.416760717645379</v>
      </c>
      <c r="AP372" t="n">
        <v>0</v>
      </c>
      <c r="AQ372" t="n">
        <v>1.725665387770591</v>
      </c>
      <c r="AR372" t="n">
        <v>1</v>
      </c>
      <c r="AS372" t="n">
        <v>3</v>
      </c>
      <c r="AT372" t="n">
        <v>0</v>
      </c>
      <c r="AU372" t="n">
        <v>0</v>
      </c>
      <c r="AV372" t="n">
        <v>1.937342385313723</v>
      </c>
      <c r="AW372" t="n">
        <v>0.6165298775794176</v>
      </c>
    </row>
    <row r="373" spans="1:49">
      <c r="A373" t="n">
        <v>-8.675000000000001</v>
      </c>
      <c r="B373" t="n">
        <v>-13.212</v>
      </c>
      <c r="C373" t="n">
        <v>0</v>
      </c>
      <c r="D373" t="n">
        <v>54</v>
      </c>
      <c r="E373" t="n">
        <v>1603</v>
      </c>
      <c r="F373" t="n">
        <v>370</v>
      </c>
      <c r="G373" t="n">
        <v>21.48</v>
      </c>
      <c r="H373" t="n">
        <v>0.3105993010296091</v>
      </c>
      <c r="I373" t="n">
        <v>0.1812686567164179</v>
      </c>
      <c r="J373" t="n">
        <v>0</v>
      </c>
      <c r="K373" t="n">
        <v>0</v>
      </c>
      <c r="L373" t="n">
        <v>-0.03333333333333263</v>
      </c>
      <c r="M373" t="n">
        <v>0</v>
      </c>
      <c r="N373" t="n">
        <v>89.79013273809525</v>
      </c>
      <c r="O373" t="n">
        <v>6.335490426390059</v>
      </c>
      <c r="P373" t="b">
        <v>1</v>
      </c>
      <c r="Q373" t="n">
        <v>0</v>
      </c>
      <c r="R373" t="b">
        <v>0</v>
      </c>
      <c r="S373" t="n">
        <v>6.335490426390059</v>
      </c>
      <c r="T373" t="n">
        <v>152.1235374269314</v>
      </c>
      <c r="U373" t="n">
        <v>561.6401001802308</v>
      </c>
      <c r="V373" t="n">
        <v>397.6996467449412</v>
      </c>
      <c r="W373" t="n">
        <v>2</v>
      </c>
      <c r="X373" t="n">
        <v>1391.744168246612</v>
      </c>
      <c r="Y373" t="b">
        <v>0</v>
      </c>
      <c r="Z373" t="n">
        <v>1391.744168246612</v>
      </c>
      <c r="AA373" t="b">
        <v>0</v>
      </c>
      <c r="AB373" t="n">
        <v>107.719297601555</v>
      </c>
      <c r="AC373" t="n">
        <v>6.335490426390059</v>
      </c>
      <c r="AD373" t="b">
        <v>0</v>
      </c>
      <c r="AE373" t="n">
        <v>0</v>
      </c>
      <c r="AF373" t="n">
        <v>0</v>
      </c>
      <c r="AG373" t="n">
        <v>0.9010708462125098</v>
      </c>
      <c r="AH373" t="n">
        <v>28.82780072890556</v>
      </c>
      <c r="AI373" t="n">
        <v>48.24288510456712</v>
      </c>
      <c r="AJ373" t="n">
        <v>7.031068037569034</v>
      </c>
      <c r="AK373" t="n">
        <v>4.772627799661947</v>
      </c>
      <c r="AL373" t="n">
        <v>7.031068037569034</v>
      </c>
      <c r="AM373" t="n">
        <v>1</v>
      </c>
      <c r="AN373" t="n">
        <v>0</v>
      </c>
      <c r="AO373" t="n">
        <v>7.221284003894469</v>
      </c>
      <c r="AP373" t="n">
        <v>0</v>
      </c>
      <c r="AQ373" t="n">
        <v>1.88944454180212</v>
      </c>
      <c r="AR373" t="n">
        <v>1</v>
      </c>
      <c r="AS373" t="n">
        <v>3</v>
      </c>
      <c r="AT373" t="n">
        <v>0</v>
      </c>
      <c r="AU373" t="n">
        <v>0</v>
      </c>
      <c r="AV373" t="n">
        <v>2.111344910801845</v>
      </c>
      <c r="AW373" t="n">
        <v>0.6719035464522685</v>
      </c>
    </row>
    <row r="374" spans="1:49">
      <c r="A374" t="n">
        <v>0</v>
      </c>
      <c r="B374" t="n">
        <v>-21.88</v>
      </c>
      <c r="C374" t="n">
        <v>0</v>
      </c>
      <c r="D374" t="n">
        <v>54</v>
      </c>
      <c r="E374" t="n">
        <v>1640</v>
      </c>
      <c r="F374" t="n">
        <v>371</v>
      </c>
      <c r="G374" t="n">
        <v>22.58</v>
      </c>
      <c r="H374" t="n">
        <v>0.333402474782639</v>
      </c>
      <c r="I374" t="n">
        <v>-0</v>
      </c>
      <c r="J374" t="n">
        <v>0</v>
      </c>
      <c r="K374" t="n">
        <v>0</v>
      </c>
      <c r="L374" t="n">
        <v>0.1541666666666674</v>
      </c>
      <c r="M374" t="n">
        <v>0</v>
      </c>
      <c r="N374" t="n">
        <v>89.78317003968256</v>
      </c>
      <c r="O374" t="n">
        <v>7.036467605505393</v>
      </c>
      <c r="P374" t="b">
        <v>1</v>
      </c>
      <c r="Q374" t="n">
        <v>0</v>
      </c>
      <c r="R374" t="b">
        <v>0</v>
      </c>
      <c r="S374" t="n">
        <v>7.036467605505393</v>
      </c>
      <c r="T374" t="n">
        <v>159.9138489338971</v>
      </c>
      <c r="U374" t="n">
        <v>590.4019302639482</v>
      </c>
      <c r="V374" t="n">
        <v>420.1844713718695</v>
      </c>
      <c r="W374" t="n">
        <v>2</v>
      </c>
      <c r="X374" t="n">
        <v>1463.015983194064</v>
      </c>
      <c r="Y374" t="b">
        <v>0</v>
      </c>
      <c r="Z374" t="n">
        <v>1463.015983194064</v>
      </c>
      <c r="AA374" t="b">
        <v>0</v>
      </c>
      <c r="AB374" t="n">
        <v>113.8094451169744</v>
      </c>
      <c r="AC374" t="n">
        <v>7.036467605505393</v>
      </c>
      <c r="AD374" t="b">
        <v>0</v>
      </c>
      <c r="AE374" t="n">
        <v>0</v>
      </c>
      <c r="AF374" t="n">
        <v>0</v>
      </c>
      <c r="AG374" t="n">
        <v>0.9032102585458978</v>
      </c>
      <c r="AH374" t="n">
        <v>28.84511499712384</v>
      </c>
      <c r="AI374" t="n">
        <v>50.84967040511906</v>
      </c>
      <c r="AJ374" t="n">
        <v>7.790508952847358</v>
      </c>
      <c r="AK374" t="n">
        <v>4.921726451537786</v>
      </c>
      <c r="AL374" t="n">
        <v>7.790508952847358</v>
      </c>
      <c r="AM374" t="n">
        <v>0</v>
      </c>
      <c r="AN374" t="n">
        <v>0</v>
      </c>
      <c r="AO374" t="n">
        <v>7.790512021197705</v>
      </c>
      <c r="AP374" t="n">
        <v>0</v>
      </c>
      <c r="AQ374" t="n">
        <v>1.999531533938219</v>
      </c>
      <c r="AR374" t="n">
        <v>1</v>
      </c>
      <c r="AS374" t="n">
        <v>3</v>
      </c>
      <c r="AT374" t="n">
        <v>0</v>
      </c>
      <c r="AU374" t="n">
        <v>0</v>
      </c>
      <c r="AV374" t="n">
        <v>2.2267908289873</v>
      </c>
      <c r="AW374" t="n">
        <v>0.7086424617547366</v>
      </c>
    </row>
    <row r="375" spans="1:49">
      <c r="A375" t="n">
        <v>0</v>
      </c>
      <c r="B375" t="n">
        <v>-21.989</v>
      </c>
      <c r="C375" t="n">
        <v>0</v>
      </c>
      <c r="D375" t="n">
        <v>54</v>
      </c>
      <c r="E375" t="n">
        <v>1601</v>
      </c>
      <c r="F375" t="n">
        <v>372</v>
      </c>
      <c r="G375" t="n">
        <v>23.88</v>
      </c>
      <c r="H375" t="n">
        <v>0.355790799839832</v>
      </c>
      <c r="I375" t="n">
        <v>-0</v>
      </c>
      <c r="J375" t="n">
        <v>0</v>
      </c>
      <c r="K375" t="n">
        <v>0</v>
      </c>
      <c r="L375" t="n">
        <v>-0.03333333333333263</v>
      </c>
      <c r="M375" t="n">
        <v>0</v>
      </c>
      <c r="N375" t="n">
        <v>89.7744658730159</v>
      </c>
      <c r="O375" t="n">
        <v>7.839478191932947</v>
      </c>
      <c r="P375" t="b">
        <v>1</v>
      </c>
      <c r="Q375" t="n">
        <v>0</v>
      </c>
      <c r="R375" t="b">
        <v>0</v>
      </c>
      <c r="S375" t="n">
        <v>7.839478191932947</v>
      </c>
      <c r="T375" t="n">
        <v>169.1205807148567</v>
      </c>
      <c r="U375" t="n">
        <v>624.3931839992509</v>
      </c>
      <c r="V375" t="n">
        <v>442.6516395225352</v>
      </c>
      <c r="W375" t="n">
        <v>2</v>
      </c>
      <c r="X375" t="n">
        <v>1547.246309950144</v>
      </c>
      <c r="Y375" t="b">
        <v>0</v>
      </c>
      <c r="Z375" t="n">
        <v>1547.246309950144</v>
      </c>
      <c r="AA375" t="b">
        <v>0</v>
      </c>
      <c r="AB375" t="n">
        <v>119.8948102715426</v>
      </c>
      <c r="AC375" t="n">
        <v>7.839478191932947</v>
      </c>
      <c r="AD375" t="b">
        <v>0</v>
      </c>
      <c r="AE375" t="n">
        <v>0</v>
      </c>
      <c r="AF375" t="n">
        <v>0</v>
      </c>
      <c r="AG375" t="n">
        <v>0.9049765463268136</v>
      </c>
      <c r="AH375" t="n">
        <v>28.86392910501025</v>
      </c>
      <c r="AI375" t="n">
        <v>53.46403823495369</v>
      </c>
      <c r="AJ375" t="n">
        <v>8.662631339731851</v>
      </c>
      <c r="AK375" t="n">
        <v>5.080337560400601</v>
      </c>
      <c r="AL375" t="n">
        <v>8.662631339731851</v>
      </c>
      <c r="AM375" t="n">
        <v>0</v>
      </c>
      <c r="AN375" t="n">
        <v>0</v>
      </c>
      <c r="AO375" t="n">
        <v>8.681539281651659</v>
      </c>
      <c r="AP375" t="n">
        <v>0</v>
      </c>
      <c r="AQ375" t="n">
        <v>2.125572036360175</v>
      </c>
      <c r="AR375" t="n">
        <v>1</v>
      </c>
      <c r="AS375" t="n">
        <v>3</v>
      </c>
      <c r="AT375" t="n">
        <v>0</v>
      </c>
      <c r="AU375" t="n">
        <v>0</v>
      </c>
      <c r="AV375" t="n">
        <v>2.346839701252878</v>
      </c>
      <c r="AW375" t="n">
        <v>0.7468461974921645</v>
      </c>
    </row>
    <row r="376" spans="1:49">
      <c r="A376" t="n">
        <v>0</v>
      </c>
      <c r="B376" t="n">
        <v>-22.009</v>
      </c>
      <c r="C376" t="n">
        <v>0.4</v>
      </c>
      <c r="D376" t="n">
        <v>54</v>
      </c>
      <c r="E376" t="n">
        <v>1483</v>
      </c>
      <c r="F376" t="n">
        <v>373</v>
      </c>
      <c r="G376" t="n">
        <v>24.92</v>
      </c>
      <c r="H376" t="n">
        <v>0.1934343258580467</v>
      </c>
      <c r="I376" t="n">
        <v>-0</v>
      </c>
      <c r="J376" t="n">
        <v>0</v>
      </c>
      <c r="K376" t="n">
        <v>0</v>
      </c>
      <c r="L376" t="n">
        <v>0.1541666666666674</v>
      </c>
      <c r="M376" t="n">
        <v>0</v>
      </c>
      <c r="N376" t="n">
        <v>89.76573611111114</v>
      </c>
      <c r="O376" t="n">
        <v>5.469698714199213</v>
      </c>
      <c r="P376" t="b">
        <v>1</v>
      </c>
      <c r="Q376" t="n">
        <v>0</v>
      </c>
      <c r="R376" t="b">
        <v>0</v>
      </c>
      <c r="S376" t="n">
        <v>5.469698714199213</v>
      </c>
      <c r="T376" t="n">
        <v>176.4859661396243</v>
      </c>
      <c r="U376" t="n">
        <v>651.5861869874931</v>
      </c>
      <c r="V376" t="n">
        <v>295.9542698934425</v>
      </c>
      <c r="W376" t="n">
        <v>2</v>
      </c>
      <c r="X376" t="n">
        <v>1614.630571355008</v>
      </c>
      <c r="Y376" t="b">
        <v>0</v>
      </c>
      <c r="Z376" t="n">
        <v>1614.630571355008</v>
      </c>
      <c r="AA376" t="b">
        <v>0</v>
      </c>
      <c r="AB376" t="n">
        <v>80.1609615095998</v>
      </c>
      <c r="AC376" t="n">
        <v>5.469698714199213</v>
      </c>
      <c r="AD376" t="b">
        <v>0</v>
      </c>
      <c r="AE376" t="n">
        <v>0</v>
      </c>
      <c r="AF376" t="n">
        <v>0</v>
      </c>
      <c r="AG376" t="n">
        <v>0.8778547282056587</v>
      </c>
      <c r="AH376" t="n">
        <v>28.8845077879072</v>
      </c>
      <c r="AI376" t="n">
        <v>36.850124809825</v>
      </c>
      <c r="AJ376" t="n">
        <v>6.230756113120581</v>
      </c>
      <c r="AK376" t="n">
        <v>4.501068510551477</v>
      </c>
      <c r="AL376" t="n">
        <v>6.230756113120581</v>
      </c>
      <c r="AM376" t="n">
        <v>0</v>
      </c>
      <c r="AN376" t="n">
        <v>0</v>
      </c>
      <c r="AO376" t="n">
        <v>6.280245535851659</v>
      </c>
      <c r="AP376" t="n">
        <v>0</v>
      </c>
      <c r="AQ376" t="n">
        <v>1.681238561260698</v>
      </c>
      <c r="AR376" t="n">
        <v>1</v>
      </c>
      <c r="AS376" t="n">
        <v>3</v>
      </c>
      <c r="AT376" t="n">
        <v>0</v>
      </c>
      <c r="AU376" t="n">
        <v>0</v>
      </c>
      <c r="AV376" t="n">
        <v>1.885916981805208</v>
      </c>
      <c r="AW376" t="n">
        <v>0.6001645216310199</v>
      </c>
    </row>
    <row r="377" spans="1:49">
      <c r="A377" t="n">
        <v>-28.096</v>
      </c>
      <c r="B377" t="n">
        <v>3.705</v>
      </c>
      <c r="C377" t="n">
        <v>7.1</v>
      </c>
      <c r="D377" t="n">
        <v>54</v>
      </c>
      <c r="E377" t="n">
        <v>1347</v>
      </c>
      <c r="F377" t="n">
        <v>374</v>
      </c>
      <c r="G377" t="n">
        <v>25.02</v>
      </c>
      <c r="H377" t="n">
        <v>-0.1795281032720202</v>
      </c>
      <c r="I377" t="n">
        <v>0.5870805970149254</v>
      </c>
      <c r="J377" t="n">
        <v>0</v>
      </c>
      <c r="K377" t="n">
        <v>0</v>
      </c>
      <c r="L377" t="n">
        <v>0.1541666666666674</v>
      </c>
      <c r="M377" t="n">
        <v>0</v>
      </c>
      <c r="N377" t="n">
        <v>89.7621043650794</v>
      </c>
      <c r="O377" t="n">
        <v>-0.8290505804280794</v>
      </c>
      <c r="P377" t="b">
        <v>1</v>
      </c>
      <c r="Q377" t="n">
        <v>0</v>
      </c>
      <c r="R377" t="b">
        <v>0</v>
      </c>
      <c r="S377" t="n">
        <v>-0.8290505804280794</v>
      </c>
      <c r="T377" t="n">
        <v>177.1941762766212</v>
      </c>
      <c r="U377" t="n">
        <v>654.2008988132854</v>
      </c>
      <c r="V377" t="n">
        <v>-44.67895076044081</v>
      </c>
      <c r="W377" t="n">
        <v>2</v>
      </c>
      <c r="X377" t="n">
        <v>1621.109827259321</v>
      </c>
      <c r="Y377" t="b">
        <v>0</v>
      </c>
      <c r="Z377" t="n">
        <v>1621.109827259321</v>
      </c>
      <c r="AA377" t="b">
        <v>0</v>
      </c>
      <c r="AB377" t="n">
        <v>-12.10155762742167</v>
      </c>
      <c r="AC377" t="n">
        <v>-0.8290505804280794</v>
      </c>
      <c r="AD377" t="b">
        <v>0</v>
      </c>
      <c r="AE377" t="n">
        <v>0</v>
      </c>
      <c r="AF377" t="n">
        <v>0</v>
      </c>
      <c r="AG377" t="n">
        <v>0.7619996838461863</v>
      </c>
      <c r="AH377" t="n">
        <v>28.90296387678084</v>
      </c>
      <c r="AI377" t="n">
        <v>-3.721300680444599</v>
      </c>
      <c r="AJ377" t="n">
        <v>-0.6317362801786938</v>
      </c>
      <c r="AK377" t="n">
        <v>8.380256946977072</v>
      </c>
      <c r="AL377" t="n">
        <v>-0.6317362801786938</v>
      </c>
      <c r="AM377" t="n">
        <v>2</v>
      </c>
      <c r="AN377" t="n">
        <v>0</v>
      </c>
      <c r="AO377" t="n">
        <v>0.03340391672675924</v>
      </c>
      <c r="AP377" t="n">
        <v>0</v>
      </c>
      <c r="AQ377" t="n">
        <v>0.6103132714354611</v>
      </c>
      <c r="AR377" t="n">
        <v>1</v>
      </c>
      <c r="AS377" t="n">
        <v>3</v>
      </c>
      <c r="AT377" t="n">
        <v>0</v>
      </c>
      <c r="AU377" t="n">
        <v>0</v>
      </c>
      <c r="AV377" t="n">
        <v>0.7952687630767608</v>
      </c>
      <c r="AW377" t="n">
        <v>0.2530822413525281</v>
      </c>
    </row>
    <row r="378" spans="1:49">
      <c r="A378" t="n">
        <v>-54.189</v>
      </c>
      <c r="B378" t="n">
        <v>31.629</v>
      </c>
      <c r="C378" t="n">
        <v>19.2</v>
      </c>
      <c r="D378" t="n">
        <v>55</v>
      </c>
      <c r="E378" t="n">
        <v>1164</v>
      </c>
      <c r="F378" t="n">
        <v>375</v>
      </c>
      <c r="G378" t="n">
        <v>23.72</v>
      </c>
      <c r="H378" t="n">
        <v>-0.4753219127699713</v>
      </c>
      <c r="I378" t="n">
        <v>1.132307462686567</v>
      </c>
      <c r="J378" t="n">
        <v>0</v>
      </c>
      <c r="K378" t="n">
        <v>0</v>
      </c>
      <c r="L378" t="n">
        <v>0.1541666666666674</v>
      </c>
      <c r="M378" t="n">
        <v>0</v>
      </c>
      <c r="N378" t="n">
        <v>89.76911507936511</v>
      </c>
      <c r="O378" t="n">
        <v>-5.577052252167124</v>
      </c>
      <c r="P378" t="b">
        <v>1</v>
      </c>
      <c r="Q378" t="n">
        <v>0</v>
      </c>
      <c r="R378" t="b">
        <v>0</v>
      </c>
      <c r="S378" t="n">
        <v>-5.577052252167124</v>
      </c>
      <c r="T378" t="n">
        <v>167.9874444956617</v>
      </c>
      <c r="U378" t="n">
        <v>620.2096450779829</v>
      </c>
      <c r="V378" t="n">
        <v>-317.0292053000812</v>
      </c>
      <c r="W378" t="n">
        <v>3</v>
      </c>
      <c r="X378" t="n">
        <v>1006.600253961566</v>
      </c>
      <c r="Y378" t="b">
        <v>1</v>
      </c>
      <c r="Z378" t="n">
        <v>1006.600253961566</v>
      </c>
      <c r="AA378" t="b">
        <v>0</v>
      </c>
      <c r="AB378" t="n">
        <v>-85.86923220478906</v>
      </c>
      <c r="AC378" t="n">
        <v>-5.577052252167124</v>
      </c>
      <c r="AD378" t="b">
        <v>0</v>
      </c>
      <c r="AE378" t="n">
        <v>0</v>
      </c>
      <c r="AF378" t="n">
        <v>157.3997460384337</v>
      </c>
      <c r="AG378" t="n">
        <v>0.9342938558506066</v>
      </c>
      <c r="AH378" t="n">
        <v>28.90841465070164</v>
      </c>
      <c r="AI378" t="n">
        <v>-49.43135924555973</v>
      </c>
      <c r="AJ378" t="n">
        <v>-5.210605652957532</v>
      </c>
      <c r="AK378" t="n">
        <v>36.43787295922932</v>
      </c>
      <c r="AL378" t="n">
        <v>-6.025375968436965</v>
      </c>
      <c r="AM378" t="n">
        <v>2</v>
      </c>
      <c r="AN378" t="n">
        <v>0.8964336031605238</v>
      </c>
      <c r="AO378" t="n">
        <v>-3.72323798297054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 spans="1:49">
      <c r="A379" t="n">
        <v>-47.973</v>
      </c>
      <c r="B379" t="n">
        <v>25.028</v>
      </c>
      <c r="C379" t="n">
        <v>17.6</v>
      </c>
      <c r="D379" t="n">
        <v>54</v>
      </c>
      <c r="E379" t="n">
        <v>750</v>
      </c>
      <c r="F379" t="n">
        <v>376</v>
      </c>
      <c r="G379" t="n">
        <v>21.92</v>
      </c>
      <c r="H379" t="n">
        <v>-0.5025175789814229</v>
      </c>
      <c r="I379" t="n">
        <v>1.002420895522388</v>
      </c>
      <c r="J379" t="n">
        <v>0</v>
      </c>
      <c r="K379" t="n">
        <v>0</v>
      </c>
      <c r="L379" t="n">
        <v>0.1541666666666674</v>
      </c>
      <c r="M379" t="n">
        <v>0</v>
      </c>
      <c r="N379" t="n">
        <v>89.78035654761908</v>
      </c>
      <c r="O379" t="n">
        <v>-5.602579717925039</v>
      </c>
      <c r="P379" t="b">
        <v>1</v>
      </c>
      <c r="Q379" t="n">
        <v>0</v>
      </c>
      <c r="R379" t="b">
        <v>0</v>
      </c>
      <c r="S379" t="n">
        <v>-5.602579717925039</v>
      </c>
      <c r="T379" t="n">
        <v>155.2396620297177</v>
      </c>
      <c r="U379" t="n">
        <v>573.1448322137179</v>
      </c>
      <c r="V379" t="n">
        <v>-344.6329028995715</v>
      </c>
      <c r="W379" t="n">
        <v>3</v>
      </c>
      <c r="X379" t="n">
        <v>930.2140626828642</v>
      </c>
      <c r="Y379" t="b">
        <v>0</v>
      </c>
      <c r="Z379" t="n">
        <v>930.2140626828642</v>
      </c>
      <c r="AA379" t="b">
        <v>0</v>
      </c>
      <c r="AB379" t="n">
        <v>-93.34585669002477</v>
      </c>
      <c r="AC379" t="n">
        <v>-5.602579717925039</v>
      </c>
      <c r="AD379" t="b">
        <v>0</v>
      </c>
      <c r="AE379" t="n">
        <v>0</v>
      </c>
      <c r="AF379" t="n">
        <v>0</v>
      </c>
      <c r="AG379" t="n">
        <v>0.9368965518332674</v>
      </c>
      <c r="AH379" t="n">
        <v>28.91853767556001</v>
      </c>
      <c r="AI379" t="n">
        <v>-53.88503466469903</v>
      </c>
      <c r="AJ379" t="n">
        <v>-5.249037619094969</v>
      </c>
      <c r="AK379" t="n">
        <v>39.46082202532573</v>
      </c>
      <c r="AL379" t="n">
        <v>-5.249037619094969</v>
      </c>
      <c r="AM379" t="n">
        <v>2</v>
      </c>
      <c r="AN379" t="n">
        <v>1.814766818848771</v>
      </c>
      <c r="AO379" t="n">
        <v>-2.300374160746875</v>
      </c>
      <c r="AP379" t="n">
        <v>0</v>
      </c>
      <c r="AQ379" t="n">
        <v>0.1820820407114821</v>
      </c>
      <c r="AR379" t="n">
        <v>1</v>
      </c>
      <c r="AS379" t="n">
        <v>0</v>
      </c>
      <c r="AT379" t="n">
        <v>0</v>
      </c>
      <c r="AU379" t="n">
        <v>0</v>
      </c>
      <c r="AV379" t="n">
        <v>0.2218837461510979</v>
      </c>
      <c r="AW379" t="n">
        <v>0.07061114229906584</v>
      </c>
    </row>
    <row r="380" spans="1:49">
      <c r="A380" t="n">
        <v>-46.021</v>
      </c>
      <c r="B380" t="n">
        <v>23.042</v>
      </c>
      <c r="C380" t="n">
        <v>16.9</v>
      </c>
      <c r="D380" t="n">
        <v>55</v>
      </c>
      <c r="E380" t="n">
        <v>750</v>
      </c>
      <c r="F380" t="n">
        <v>377</v>
      </c>
      <c r="G380" t="n">
        <v>20.04</v>
      </c>
      <c r="H380" t="n">
        <v>-0.5812744379710018</v>
      </c>
      <c r="I380" t="n">
        <v>0.9616328358208955</v>
      </c>
      <c r="J380" t="n">
        <v>0</v>
      </c>
      <c r="K380" t="n">
        <v>0</v>
      </c>
      <c r="L380" t="n">
        <v>0.1541666666666674</v>
      </c>
      <c r="M380" t="n">
        <v>0</v>
      </c>
      <c r="N380" t="n">
        <v>89.78989424603178</v>
      </c>
      <c r="O380" t="n">
        <v>-6.232336234391487</v>
      </c>
      <c r="P380" t="b">
        <v>1</v>
      </c>
      <c r="Q380" t="n">
        <v>0</v>
      </c>
      <c r="R380" t="b">
        <v>0</v>
      </c>
      <c r="S380" t="n">
        <v>-6.232336234391487</v>
      </c>
      <c r="T380" t="n">
        <v>141.9253114541762</v>
      </c>
      <c r="U380" t="n">
        <v>523.9882498888186</v>
      </c>
      <c r="V380" t="n">
        <v>-419.3362446279615</v>
      </c>
      <c r="W380" t="n">
        <v>3</v>
      </c>
      <c r="X380" t="n">
        <v>850.4329295695526</v>
      </c>
      <c r="Y380" t="b">
        <v>0</v>
      </c>
      <c r="Z380" t="n">
        <v>850.4329295695526</v>
      </c>
      <c r="AA380" t="b">
        <v>0</v>
      </c>
      <c r="AB380" t="n">
        <v>-113.5796978948975</v>
      </c>
      <c r="AC380" t="n">
        <v>-6.232336234391487</v>
      </c>
      <c r="AD380" t="b">
        <v>0</v>
      </c>
      <c r="AE380" t="n">
        <v>0</v>
      </c>
      <c r="AF380" t="n">
        <v>0</v>
      </c>
      <c r="AG380" t="n">
        <v>0.9417233442819362</v>
      </c>
      <c r="AH380" t="n">
        <v>28.92830421579441</v>
      </c>
      <c r="AI380" t="n">
        <v>-65.90305172157414</v>
      </c>
      <c r="AJ380" t="n">
        <v>-5.869136521340639</v>
      </c>
      <c r="AK380" t="n">
        <v>47.67664617332335</v>
      </c>
      <c r="AL380" t="n">
        <v>-5.869136521340639</v>
      </c>
      <c r="AM380" t="n">
        <v>2</v>
      </c>
      <c r="AN380" t="n">
        <v>2.607129524772868</v>
      </c>
      <c r="AO380" t="n">
        <v>-2.300374160746875</v>
      </c>
      <c r="AP380" t="n">
        <v>0</v>
      </c>
      <c r="AQ380" t="n">
        <v>0.1831155204423126</v>
      </c>
      <c r="AR380" t="n">
        <v>1</v>
      </c>
      <c r="AS380" t="n">
        <v>0</v>
      </c>
      <c r="AT380" t="n">
        <v>0</v>
      </c>
      <c r="AU380" t="n">
        <v>0</v>
      </c>
      <c r="AV380" t="n">
        <v>0.2214301737418789</v>
      </c>
      <c r="AW380" t="n">
        <v>0.07046679974813161</v>
      </c>
    </row>
    <row r="381" spans="1:49">
      <c r="A381" t="n">
        <v>-44.847</v>
      </c>
      <c r="B381" t="n">
        <v>21.471</v>
      </c>
      <c r="C381" t="n">
        <v>16.5</v>
      </c>
      <c r="D381" t="n">
        <v>55</v>
      </c>
      <c r="E381" t="n">
        <v>750</v>
      </c>
      <c r="F381" t="n">
        <v>378</v>
      </c>
      <c r="G381" t="n">
        <v>17.44</v>
      </c>
      <c r="H381" t="n">
        <v>-0.9057180024679004</v>
      </c>
      <c r="I381" t="n">
        <v>0.9371014925373135</v>
      </c>
      <c r="J381" t="n">
        <v>0</v>
      </c>
      <c r="K381" t="n">
        <v>0</v>
      </c>
      <c r="L381" t="n">
        <v>0.1541666666666674</v>
      </c>
      <c r="M381" t="n">
        <v>0</v>
      </c>
      <c r="N381" t="n">
        <v>89.79872619047622</v>
      </c>
      <c r="O381" t="n">
        <v>-9.304227604819982</v>
      </c>
      <c r="P381" t="b">
        <v>1</v>
      </c>
      <c r="Q381" t="n">
        <v>0</v>
      </c>
      <c r="R381" t="b">
        <v>0</v>
      </c>
      <c r="S381" t="n">
        <v>-9.304227604819982</v>
      </c>
      <c r="T381" t="n">
        <v>123.5118478922572</v>
      </c>
      <c r="U381" t="n">
        <v>456.0057424182134</v>
      </c>
      <c r="V381" t="n">
        <v>-719.3547049434097</v>
      </c>
      <c r="W381" t="n">
        <v>3</v>
      </c>
      <c r="X381" t="n">
        <v>740.0973199447603</v>
      </c>
      <c r="Y381" t="b">
        <v>0</v>
      </c>
      <c r="Z381" t="n">
        <v>750</v>
      </c>
      <c r="AA381" t="b">
        <v>0</v>
      </c>
      <c r="AB381" t="n">
        <v>-194.841469377955</v>
      </c>
      <c r="AC381" t="n">
        <v>-9.304227604819982</v>
      </c>
      <c r="AD381" t="b">
        <v>0</v>
      </c>
      <c r="AE381" t="n">
        <v>0</v>
      </c>
      <c r="AF381" t="n">
        <v>0</v>
      </c>
      <c r="AG381" t="n">
        <v>0.950530144234368</v>
      </c>
      <c r="AH381" t="n">
        <v>28.93833754597594</v>
      </c>
      <c r="AI381" t="n">
        <v>-114.1113308630091</v>
      </c>
      <c r="AJ381" t="n">
        <v>-8.843948807198926</v>
      </c>
      <c r="AK381" t="n">
        <v>80.73013851494589</v>
      </c>
      <c r="AL381" t="n">
        <v>-8.843948807198926</v>
      </c>
      <c r="AM381" t="n">
        <v>2</v>
      </c>
      <c r="AN381" t="n">
        <v>5.606473153914737</v>
      </c>
      <c r="AO381" t="n">
        <v>-2.300374160746875</v>
      </c>
      <c r="AP381" t="n">
        <v>0</v>
      </c>
      <c r="AQ381" t="n">
        <v>0.1831155204423126</v>
      </c>
      <c r="AR381" t="n">
        <v>1</v>
      </c>
      <c r="AS381" t="n">
        <v>0</v>
      </c>
      <c r="AT381" t="n">
        <v>0</v>
      </c>
      <c r="AU381" t="n">
        <v>0</v>
      </c>
      <c r="AV381" t="n">
        <v>0.2214301737418789</v>
      </c>
      <c r="AW381" t="n">
        <v>0.07046679974813161</v>
      </c>
    </row>
    <row r="382" spans="1:49">
      <c r="A382" t="n">
        <v>-43.899</v>
      </c>
      <c r="B382" t="n">
        <v>20.566</v>
      </c>
      <c r="C382" t="n">
        <v>16.5</v>
      </c>
      <c r="D382" t="n">
        <v>55</v>
      </c>
      <c r="E382" t="n">
        <v>750</v>
      </c>
      <c r="F382" t="n">
        <v>379</v>
      </c>
      <c r="G382" t="n">
        <v>13.9</v>
      </c>
      <c r="H382" t="n">
        <v>-0.9125202188240669</v>
      </c>
      <c r="I382" t="n">
        <v>0.9172925373134329</v>
      </c>
      <c r="J382" t="n">
        <v>0</v>
      </c>
      <c r="K382" t="n">
        <v>0</v>
      </c>
      <c r="L382" t="n">
        <v>-0.03333333333333263</v>
      </c>
      <c r="M382" t="n">
        <v>0</v>
      </c>
      <c r="N382" t="n">
        <v>89.80706686507939</v>
      </c>
      <c r="O382" t="n">
        <v>-7.525221096121209</v>
      </c>
      <c r="P382" t="b">
        <v>1</v>
      </c>
      <c r="Q382" t="n">
        <v>0</v>
      </c>
      <c r="R382" t="b">
        <v>0</v>
      </c>
      <c r="S382" t="n">
        <v>-7.525221096121209</v>
      </c>
      <c r="T382" t="n">
        <v>98.44120904256734</v>
      </c>
      <c r="U382" t="n">
        <v>363.4449437851586</v>
      </c>
      <c r="V382" t="n">
        <v>-729.9846153591285</v>
      </c>
      <c r="W382" t="n">
        <v>2</v>
      </c>
      <c r="X382" t="n">
        <v>900.6165706996231</v>
      </c>
      <c r="Y382" t="b">
        <v>1</v>
      </c>
      <c r="Z382" t="n">
        <v>900.6165706996231</v>
      </c>
      <c r="AA382" t="b">
        <v>0</v>
      </c>
      <c r="AB382" t="n">
        <v>-197.7206433800456</v>
      </c>
      <c r="AC382" t="n">
        <v>-7.525221096121209</v>
      </c>
      <c r="AD382" t="b">
        <v>0</v>
      </c>
      <c r="AE382" t="n">
        <v>0</v>
      </c>
      <c r="AF382" t="n">
        <v>-150.6165706996231</v>
      </c>
      <c r="AG382" t="n">
        <v>0.9510401836579969</v>
      </c>
      <c r="AH382" t="n">
        <v>28.95105266932584</v>
      </c>
      <c r="AI382" t="n">
        <v>-75.88388902063595</v>
      </c>
      <c r="AJ382" t="n">
        <v>-7.156787653322147</v>
      </c>
      <c r="AK382" t="n">
        <v>121.8367543594097</v>
      </c>
      <c r="AL382" t="n">
        <v>-5.959906706826326</v>
      </c>
      <c r="AM382" t="n">
        <v>2</v>
      </c>
      <c r="AN382" t="n">
        <v>2.742240008766018</v>
      </c>
      <c r="AO382" t="n">
        <v>-2.300374160746875</v>
      </c>
      <c r="AP382" t="n">
        <v>0</v>
      </c>
      <c r="AQ382" t="n">
        <v>0.1831155204423126</v>
      </c>
      <c r="AR382" t="n">
        <v>1</v>
      </c>
      <c r="AS382" t="n">
        <v>0</v>
      </c>
      <c r="AT382" t="n">
        <v>0</v>
      </c>
      <c r="AU382" t="n">
        <v>0</v>
      </c>
      <c r="AV382" t="n">
        <v>0.2214301737418789</v>
      </c>
      <c r="AW382" t="n">
        <v>0.07046679974813161</v>
      </c>
    </row>
    <row r="383" spans="1:49">
      <c r="A383" t="n">
        <v>-43.125</v>
      </c>
      <c r="B383" t="n">
        <v>20.116</v>
      </c>
      <c r="C383" t="n">
        <v>16.5</v>
      </c>
      <c r="D383" t="n">
        <v>55</v>
      </c>
      <c r="E383" t="n">
        <v>750</v>
      </c>
      <c r="F383" t="n">
        <v>380</v>
      </c>
      <c r="G383" t="n">
        <v>11.52</v>
      </c>
      <c r="H383" t="n">
        <v>-0.3775344555691698</v>
      </c>
      <c r="I383" t="n">
        <v>0.9011194029850746</v>
      </c>
      <c r="J383" t="n">
        <v>0</v>
      </c>
      <c r="K383" t="n">
        <v>0</v>
      </c>
      <c r="L383" t="n">
        <v>0.1541666666666674</v>
      </c>
      <c r="M383" t="n">
        <v>0</v>
      </c>
      <c r="N383" t="n">
        <v>89.81513869047622</v>
      </c>
      <c r="O383" t="n">
        <v>-2.083198770074404</v>
      </c>
      <c r="P383" t="b">
        <v>1</v>
      </c>
      <c r="Q383" t="n">
        <v>0</v>
      </c>
      <c r="R383" t="b">
        <v>0</v>
      </c>
      <c r="S383" t="n">
        <v>-2.083198770074404</v>
      </c>
      <c r="T383" t="n">
        <v>81.58580778204141</v>
      </c>
      <c r="U383" t="n">
        <v>301.2148023312969</v>
      </c>
      <c r="V383" t="n">
        <v>-243.8301886421566</v>
      </c>
      <c r="W383" t="n">
        <v>2</v>
      </c>
      <c r="X383" t="n">
        <v>746.4102801769538</v>
      </c>
      <c r="Y383" t="b">
        <v>0</v>
      </c>
      <c r="Z383" t="n">
        <v>750</v>
      </c>
      <c r="AA383" t="b">
        <v>0</v>
      </c>
      <c r="AB383" t="n">
        <v>-66.04284632777805</v>
      </c>
      <c r="AC383" t="n">
        <v>-2.083198770074403</v>
      </c>
      <c r="AD383" t="b">
        <v>0</v>
      </c>
      <c r="AE383" t="n">
        <v>0</v>
      </c>
      <c r="AF383" t="n">
        <v>0</v>
      </c>
      <c r="AG383" t="n">
        <v>0.9293941013025325</v>
      </c>
      <c r="AH383" t="n">
        <v>28.9612305803998</v>
      </c>
      <c r="AI383" t="n">
        <v>-24.76990791374758</v>
      </c>
      <c r="AJ383" t="n">
        <v>-1.936112648747841</v>
      </c>
      <c r="AK383" t="n">
        <v>41.27293841403045</v>
      </c>
      <c r="AL383" t="n">
        <v>-1.936112648747841</v>
      </c>
      <c r="AM383" t="n">
        <v>2</v>
      </c>
      <c r="AN383" t="n">
        <v>0</v>
      </c>
      <c r="AO383" t="n">
        <v>-1.034993245762766</v>
      </c>
      <c r="AP383" t="n">
        <v>0</v>
      </c>
      <c r="AQ383" t="n">
        <v>0.1831155204423126</v>
      </c>
      <c r="AR383" t="n">
        <v>1</v>
      </c>
      <c r="AS383" t="n">
        <v>0</v>
      </c>
      <c r="AT383" t="n">
        <v>0</v>
      </c>
      <c r="AU383" t="n">
        <v>0</v>
      </c>
      <c r="AV383" t="n">
        <v>0.2214301737418789</v>
      </c>
      <c r="AW383" t="n">
        <v>0.07046679974813161</v>
      </c>
    </row>
    <row r="384" spans="1:49">
      <c r="A384" t="n">
        <v>-42.49</v>
      </c>
      <c r="B384" t="n">
        <v>19.195</v>
      </c>
      <c r="C384" t="n">
        <v>16.1</v>
      </c>
      <c r="D384" t="n">
        <v>55</v>
      </c>
      <c r="E384" t="n">
        <v>750</v>
      </c>
      <c r="F384" t="n">
        <v>381</v>
      </c>
      <c r="G384" t="n">
        <v>10.56</v>
      </c>
      <c r="H384" t="n">
        <v>-0.3606752922325849</v>
      </c>
      <c r="I384" t="n">
        <v>0.8878507462686568</v>
      </c>
      <c r="J384" t="n">
        <v>0</v>
      </c>
      <c r="K384" t="n">
        <v>0</v>
      </c>
      <c r="L384" t="n">
        <v>-0.03333333333333263</v>
      </c>
      <c r="M384" t="n">
        <v>0</v>
      </c>
      <c r="N384" t="n">
        <v>89.82293849206351</v>
      </c>
      <c r="O384" t="n">
        <v>-1.796949973571955</v>
      </c>
      <c r="P384" t="b">
        <v>1</v>
      </c>
      <c r="Q384" t="n">
        <v>0</v>
      </c>
      <c r="R384" t="b">
        <v>0</v>
      </c>
      <c r="S384" t="n">
        <v>-1.796949973571955</v>
      </c>
      <c r="T384" t="n">
        <v>74.7869904668713</v>
      </c>
      <c r="U384" t="n">
        <v>276.1135688036888</v>
      </c>
      <c r="V384" t="n">
        <v>-229.4464336624282</v>
      </c>
      <c r="W384" t="n">
        <v>0</v>
      </c>
      <c r="X384" t="n">
        <v>0</v>
      </c>
      <c r="Y384" t="b">
        <v>1</v>
      </c>
      <c r="Z384" t="n">
        <v>750</v>
      </c>
      <c r="AA384" t="b">
        <v>1</v>
      </c>
      <c r="AB384" t="n">
        <v>-62.14692136035433</v>
      </c>
      <c r="AC384" t="n">
        <v>-1.796949973571955</v>
      </c>
      <c r="AD384" t="b">
        <v>1</v>
      </c>
      <c r="AE384" t="n">
        <v>0</v>
      </c>
      <c r="AF384" t="n">
        <v>0</v>
      </c>
      <c r="AG384" t="n">
        <v>0</v>
      </c>
      <c r="AH384" t="n">
        <v>28.96529380943706</v>
      </c>
      <c r="AI384" t="n">
        <v>0</v>
      </c>
      <c r="AJ384" t="n">
        <v>0</v>
      </c>
      <c r="AK384" t="n">
        <v>62.14692136035433</v>
      </c>
      <c r="AL384" t="n">
        <v>0</v>
      </c>
      <c r="AM384" t="n">
        <v>1</v>
      </c>
      <c r="AN384" t="n">
        <v>0</v>
      </c>
      <c r="AO384" t="n">
        <v>0.8878507462686568</v>
      </c>
      <c r="AP384" t="n">
        <v>0</v>
      </c>
      <c r="AQ384" t="n">
        <v>0.1831155204423126</v>
      </c>
      <c r="AR384" t="n">
        <v>1</v>
      </c>
      <c r="AS384" t="n">
        <v>0</v>
      </c>
      <c r="AT384" t="n">
        <v>0</v>
      </c>
      <c r="AU384" t="n">
        <v>0</v>
      </c>
      <c r="AV384" t="n">
        <v>0.2214301737418789</v>
      </c>
      <c r="AW384" t="n">
        <v>0.07046679974813161</v>
      </c>
    </row>
    <row r="385" spans="1:49">
      <c r="A385" t="n">
        <v>-41.463</v>
      </c>
      <c r="B385" t="n">
        <v>17.852</v>
      </c>
      <c r="C385" t="n">
        <v>16.1</v>
      </c>
      <c r="D385" t="n">
        <v>55</v>
      </c>
      <c r="E385" t="n">
        <v>750</v>
      </c>
      <c r="F385" t="n">
        <v>382</v>
      </c>
      <c r="G385" t="n">
        <v>8.94</v>
      </c>
      <c r="H385" t="n">
        <v>-0.3297643755004922</v>
      </c>
      <c r="I385" t="n">
        <v>0.8663910447761195</v>
      </c>
      <c r="J385" t="n">
        <v>0</v>
      </c>
      <c r="K385" t="n">
        <v>0</v>
      </c>
      <c r="L385" t="n">
        <v>-0.03333333333333263</v>
      </c>
      <c r="M385" t="n">
        <v>0</v>
      </c>
      <c r="N385" t="n">
        <v>89.83028908730161</v>
      </c>
      <c r="O385" t="n">
        <v>-1.344890636430188</v>
      </c>
      <c r="P385" t="b">
        <v>1</v>
      </c>
      <c r="Q385" t="n">
        <v>0</v>
      </c>
      <c r="R385" t="b">
        <v>0</v>
      </c>
      <c r="S385" t="n">
        <v>-1.344890636430188</v>
      </c>
      <c r="T385" t="n">
        <v>63.31398624752172</v>
      </c>
      <c r="U385" t="n">
        <v>233.7552372258502</v>
      </c>
      <c r="V385" t="n">
        <v>-202.8423784935017</v>
      </c>
      <c r="W385" t="n">
        <v>0</v>
      </c>
      <c r="X385" t="n">
        <v>0</v>
      </c>
      <c r="Y385" t="b">
        <v>0</v>
      </c>
      <c r="Z385" t="n">
        <v>750</v>
      </c>
      <c r="AA385" t="b">
        <v>1</v>
      </c>
      <c r="AB385" t="n">
        <v>-54.94105592998422</v>
      </c>
      <c r="AC385" t="n">
        <v>-1.344890636430188</v>
      </c>
      <c r="AD385" t="b">
        <v>1</v>
      </c>
      <c r="AE385" t="n">
        <v>0</v>
      </c>
      <c r="AF385" t="n">
        <v>0</v>
      </c>
      <c r="AG385" t="n">
        <v>0</v>
      </c>
      <c r="AH385" t="n">
        <v>28.96529380943706</v>
      </c>
      <c r="AI385" t="n">
        <v>0</v>
      </c>
      <c r="AJ385" t="n">
        <v>0</v>
      </c>
      <c r="AK385" t="n">
        <v>54.94105592998422</v>
      </c>
      <c r="AL385" t="n">
        <v>0</v>
      </c>
      <c r="AM385" t="n">
        <v>1</v>
      </c>
      <c r="AN385" t="n">
        <v>0</v>
      </c>
      <c r="AO385" t="n">
        <v>0.8663910447761195</v>
      </c>
      <c r="AP385" t="n">
        <v>0</v>
      </c>
      <c r="AQ385" t="n">
        <v>0.1831155204423126</v>
      </c>
      <c r="AR385" t="n">
        <v>1</v>
      </c>
      <c r="AS385" t="n">
        <v>0</v>
      </c>
      <c r="AT385" t="n">
        <v>0</v>
      </c>
      <c r="AU385" t="n">
        <v>0</v>
      </c>
      <c r="AV385" t="n">
        <v>0.2214301737418789</v>
      </c>
      <c r="AW385" t="n">
        <v>0.07046679974813161</v>
      </c>
    </row>
    <row r="386" spans="1:49">
      <c r="A386" t="n">
        <v>-40.228</v>
      </c>
      <c r="B386" t="n">
        <v>16.934</v>
      </c>
      <c r="C386" t="n">
        <v>16.5</v>
      </c>
      <c r="D386" t="n">
        <v>55</v>
      </c>
      <c r="E386" t="n">
        <v>750</v>
      </c>
      <c r="F386" t="n">
        <v>383</v>
      </c>
      <c r="G386" t="n">
        <v>8.32</v>
      </c>
      <c r="H386" t="n">
        <v>-0.1869338724321141</v>
      </c>
      <c r="I386" t="n">
        <v>0.8405850746268657</v>
      </c>
      <c r="J386" t="n">
        <v>0</v>
      </c>
      <c r="K386" t="n">
        <v>0</v>
      </c>
      <c r="L386" t="n">
        <v>0.004166666666667013</v>
      </c>
      <c r="M386" t="n">
        <v>0</v>
      </c>
      <c r="N386" t="n">
        <v>89.83719107142859</v>
      </c>
      <c r="O386" t="n">
        <v>-0.4500167022098828</v>
      </c>
      <c r="P386" t="b">
        <v>1</v>
      </c>
      <c r="Q386" t="n">
        <v>0</v>
      </c>
      <c r="R386" t="b">
        <v>0</v>
      </c>
      <c r="S386" t="n">
        <v>-0.4500167022098828</v>
      </c>
      <c r="T386" t="n">
        <v>58.92308339814102</v>
      </c>
      <c r="U386" t="n">
        <v>217.5440239059367</v>
      </c>
      <c r="V386" t="n">
        <v>-72.93139988618717</v>
      </c>
      <c r="W386" t="n">
        <v>0</v>
      </c>
      <c r="X386" t="n">
        <v>0</v>
      </c>
      <c r="Y386" t="b">
        <v>0</v>
      </c>
      <c r="Z386" t="n">
        <v>750</v>
      </c>
      <c r="AA386" t="b">
        <v>1</v>
      </c>
      <c r="AB386" t="n">
        <v>-19.75390029420021</v>
      </c>
      <c r="AC386" t="n">
        <v>-0.4500167022098828</v>
      </c>
      <c r="AD386" t="b">
        <v>1</v>
      </c>
      <c r="AE386" t="n">
        <v>0</v>
      </c>
      <c r="AF386" t="n">
        <v>0</v>
      </c>
      <c r="AG386" t="n">
        <v>0</v>
      </c>
      <c r="AH386" t="n">
        <v>28.96529380943706</v>
      </c>
      <c r="AI386" t="n">
        <v>0</v>
      </c>
      <c r="AJ386" t="n">
        <v>0</v>
      </c>
      <c r="AK386" t="n">
        <v>19.7539002942002</v>
      </c>
      <c r="AL386" t="n">
        <v>0</v>
      </c>
      <c r="AM386" t="n">
        <v>1</v>
      </c>
      <c r="AN386" t="n">
        <v>0</v>
      </c>
      <c r="AO386" t="n">
        <v>0.8405850746268657</v>
      </c>
      <c r="AP386" t="n">
        <v>0</v>
      </c>
      <c r="AQ386" t="n">
        <v>0.1831155204423126</v>
      </c>
      <c r="AR386" t="n">
        <v>1</v>
      </c>
      <c r="AS386" t="n">
        <v>0</v>
      </c>
      <c r="AT386" t="n">
        <v>0</v>
      </c>
      <c r="AU386" t="n">
        <v>0</v>
      </c>
      <c r="AV386" t="n">
        <v>0.2214301737418789</v>
      </c>
      <c r="AW386" t="n">
        <v>0.07046679974813161</v>
      </c>
    </row>
    <row r="387" spans="1:49">
      <c r="A387" t="n">
        <v>-38.87</v>
      </c>
      <c r="B387" t="n">
        <v>15.48</v>
      </c>
      <c r="C387" t="n">
        <v>16.9</v>
      </c>
      <c r="D387" t="n">
        <v>55</v>
      </c>
      <c r="E387" t="n">
        <v>750</v>
      </c>
      <c r="F387" t="n">
        <v>384</v>
      </c>
      <c r="G387" t="n">
        <v>7.26</v>
      </c>
      <c r="H387" t="n">
        <v>-0.322500134771051</v>
      </c>
      <c r="I387" t="n">
        <v>0.8122089552238806</v>
      </c>
      <c r="J387" t="n">
        <v>0</v>
      </c>
      <c r="K387" t="n">
        <v>0</v>
      </c>
      <c r="L387" t="n">
        <v>-0.03333333333333263</v>
      </c>
      <c r="M387" t="n">
        <v>0</v>
      </c>
      <c r="N387" t="n">
        <v>89.84362242063494</v>
      </c>
      <c r="O387" t="n">
        <v>-1.064991770902012</v>
      </c>
      <c r="P387" t="b">
        <v>1</v>
      </c>
      <c r="Q387" t="n">
        <v>0</v>
      </c>
      <c r="R387" t="b">
        <v>0</v>
      </c>
      <c r="S387" t="n">
        <v>-1.064991770902012</v>
      </c>
      <c r="T387" t="n">
        <v>51.41605594597402</v>
      </c>
      <c r="U387" t="n">
        <v>189.8280785525361</v>
      </c>
      <c r="V387" t="n">
        <v>-197.7966239215421</v>
      </c>
      <c r="W387" t="n">
        <v>0</v>
      </c>
      <c r="X387" t="n">
        <v>0</v>
      </c>
      <c r="Y387" t="b">
        <v>0</v>
      </c>
      <c r="Z387" t="n">
        <v>750</v>
      </c>
      <c r="AA387" t="b">
        <v>1</v>
      </c>
      <c r="AB387" t="n">
        <v>-53.57438351071021</v>
      </c>
      <c r="AC387" t="n">
        <v>-1.064991770902012</v>
      </c>
      <c r="AD387" t="b">
        <v>1</v>
      </c>
      <c r="AE387" t="n">
        <v>0</v>
      </c>
      <c r="AF387" t="n">
        <v>0</v>
      </c>
      <c r="AG387" t="n">
        <v>0</v>
      </c>
      <c r="AH387" t="n">
        <v>28.96529380943706</v>
      </c>
      <c r="AI387" t="n">
        <v>0</v>
      </c>
      <c r="AJ387" t="n">
        <v>0</v>
      </c>
      <c r="AK387" t="n">
        <v>53.5743835107102</v>
      </c>
      <c r="AL387" t="n">
        <v>0</v>
      </c>
      <c r="AM387" t="n">
        <v>1</v>
      </c>
      <c r="AN387" t="n">
        <v>0</v>
      </c>
      <c r="AO387" t="n">
        <v>0.8122089552238806</v>
      </c>
      <c r="AP387" t="n">
        <v>0</v>
      </c>
      <c r="AQ387" t="n">
        <v>0.1831155204423126</v>
      </c>
      <c r="AR387" t="n">
        <v>1</v>
      </c>
      <c r="AS387" t="n">
        <v>0</v>
      </c>
      <c r="AT387" t="n">
        <v>0</v>
      </c>
      <c r="AU387" t="n">
        <v>0</v>
      </c>
      <c r="AV387" t="n">
        <v>0.2214301737418789</v>
      </c>
      <c r="AW387" t="n">
        <v>0.07046679974813161</v>
      </c>
    </row>
    <row r="388" spans="1:49">
      <c r="A388" t="n">
        <v>-37.166</v>
      </c>
      <c r="B388" t="n">
        <v>13.559</v>
      </c>
      <c r="C388" t="n">
        <v>16.9</v>
      </c>
      <c r="D388" t="n">
        <v>55</v>
      </c>
      <c r="E388" t="n">
        <v>750</v>
      </c>
      <c r="F388" t="n">
        <v>385</v>
      </c>
      <c r="G388" t="n">
        <v>6.1</v>
      </c>
      <c r="H388" t="n">
        <v>-0.3730655884836823</v>
      </c>
      <c r="I388" t="n">
        <v>0.7766029850746268</v>
      </c>
      <c r="J388" t="n">
        <v>0</v>
      </c>
      <c r="K388" t="n">
        <v>0</v>
      </c>
      <c r="L388" t="n">
        <v>0.004166666666667013</v>
      </c>
      <c r="M388" t="n">
        <v>0</v>
      </c>
      <c r="N388" t="n">
        <v>89.84938412698415</v>
      </c>
      <c r="O388" t="n">
        <v>-1.108532769593453</v>
      </c>
      <c r="P388" t="b">
        <v>1</v>
      </c>
      <c r="Q388" t="n">
        <v>0</v>
      </c>
      <c r="R388" t="b">
        <v>0</v>
      </c>
      <c r="S388" t="n">
        <v>-1.108532769593453</v>
      </c>
      <c r="T388" t="n">
        <v>43.20081835681012</v>
      </c>
      <c r="U388" t="n">
        <v>159.497421373343</v>
      </c>
      <c r="V388" t="n">
        <v>-245.0348996673603</v>
      </c>
      <c r="W388" t="n">
        <v>0</v>
      </c>
      <c r="X388" t="n">
        <v>0</v>
      </c>
      <c r="Y388" t="b">
        <v>0</v>
      </c>
      <c r="Z388" t="n">
        <v>750</v>
      </c>
      <c r="AA388" t="b">
        <v>1</v>
      </c>
      <c r="AB388" t="n">
        <v>-66.36914942236196</v>
      </c>
      <c r="AC388" t="n">
        <v>-1.108532769593453</v>
      </c>
      <c r="AD388" t="b">
        <v>1</v>
      </c>
      <c r="AE388" t="n">
        <v>0</v>
      </c>
      <c r="AF388" t="n">
        <v>0</v>
      </c>
      <c r="AG388" t="n">
        <v>0</v>
      </c>
      <c r="AH388" t="n">
        <v>28.96529380943706</v>
      </c>
      <c r="AI388" t="n">
        <v>0</v>
      </c>
      <c r="AJ388" t="n">
        <v>0</v>
      </c>
      <c r="AK388" t="n">
        <v>66.36914942236196</v>
      </c>
      <c r="AL388" t="n">
        <v>0</v>
      </c>
      <c r="AM388" t="n">
        <v>1</v>
      </c>
      <c r="AN388" t="n">
        <v>0</v>
      </c>
      <c r="AO388" t="n">
        <v>0.7766029850746268</v>
      </c>
      <c r="AP388" t="n">
        <v>0</v>
      </c>
      <c r="AQ388" t="n">
        <v>0.1831155204423126</v>
      </c>
      <c r="AR388" t="n">
        <v>1</v>
      </c>
      <c r="AS388" t="n">
        <v>0</v>
      </c>
      <c r="AT388" t="n">
        <v>0</v>
      </c>
      <c r="AU388" t="n">
        <v>0</v>
      </c>
      <c r="AV388" t="n">
        <v>0.2214301737418789</v>
      </c>
      <c r="AW388" t="n">
        <v>0.07046679974813161</v>
      </c>
    </row>
    <row r="389" spans="1:49">
      <c r="A389" t="n">
        <v>-35.164</v>
      </c>
      <c r="B389" t="n">
        <v>11.552</v>
      </c>
      <c r="C389" t="n">
        <v>15.7</v>
      </c>
      <c r="D389" t="n">
        <v>55</v>
      </c>
      <c r="E389" t="n">
        <v>750</v>
      </c>
      <c r="F389" t="n">
        <v>386</v>
      </c>
      <c r="G389" t="n">
        <v>4.46</v>
      </c>
      <c r="H389" t="n">
        <v>-0.5185708446275517</v>
      </c>
      <c r="I389" t="n">
        <v>0.7347701492537314</v>
      </c>
      <c r="J389" t="n">
        <v>0</v>
      </c>
      <c r="K389" t="n">
        <v>0</v>
      </c>
      <c r="L389" t="n">
        <v>0.004166666666667013</v>
      </c>
      <c r="M389" t="n">
        <v>0</v>
      </c>
      <c r="N389" t="n">
        <v>89.85436646825399</v>
      </c>
      <c r="O389" t="n">
        <v>-1.254812809609781</v>
      </c>
      <c r="P389" t="b">
        <v>1</v>
      </c>
      <c r="Q389" t="n">
        <v>0</v>
      </c>
      <c r="R389" t="b">
        <v>0</v>
      </c>
      <c r="S389" t="n">
        <v>-1.254812809609781</v>
      </c>
      <c r="T389" t="n">
        <v>31.58617211006117</v>
      </c>
      <c r="U389" t="n">
        <v>116.6161474303459</v>
      </c>
      <c r="V389" t="n">
        <v>-379.3615648174327</v>
      </c>
      <c r="W389" t="n">
        <v>0</v>
      </c>
      <c r="X389" t="n">
        <v>0</v>
      </c>
      <c r="Y389" t="b">
        <v>0</v>
      </c>
      <c r="Z389" t="n">
        <v>750</v>
      </c>
      <c r="AA389" t="b">
        <v>1</v>
      </c>
      <c r="AB389" t="n">
        <v>-102.752319831374</v>
      </c>
      <c r="AC389" t="n">
        <v>-1.254812809609781</v>
      </c>
      <c r="AD389" t="b">
        <v>1</v>
      </c>
      <c r="AE389" t="n">
        <v>0</v>
      </c>
      <c r="AF389" t="n">
        <v>0</v>
      </c>
      <c r="AG389" t="n">
        <v>0</v>
      </c>
      <c r="AH389" t="n">
        <v>28.96529380943706</v>
      </c>
      <c r="AI389" t="n">
        <v>0</v>
      </c>
      <c r="AJ389" t="n">
        <v>0</v>
      </c>
      <c r="AK389" t="n">
        <v>102.752319831374</v>
      </c>
      <c r="AL389" t="n">
        <v>0</v>
      </c>
      <c r="AM389" t="n">
        <v>1</v>
      </c>
      <c r="AN389" t="n">
        <v>0</v>
      </c>
      <c r="AO389" t="n">
        <v>0.7347701492537314</v>
      </c>
      <c r="AP389" t="n">
        <v>0</v>
      </c>
      <c r="AQ389" t="n">
        <v>0.1831155204423126</v>
      </c>
      <c r="AR389" t="n">
        <v>1</v>
      </c>
      <c r="AS389" t="n">
        <v>0</v>
      </c>
      <c r="AT389" t="n">
        <v>0</v>
      </c>
      <c r="AU389" t="n">
        <v>0</v>
      </c>
      <c r="AV389" t="n">
        <v>0.2214301737418789</v>
      </c>
      <c r="AW389" t="n">
        <v>0.07046679974813161</v>
      </c>
    </row>
    <row r="390" spans="1:49">
      <c r="A390" t="n">
        <v>-33.544</v>
      </c>
      <c r="B390" t="n">
        <v>9.846</v>
      </c>
      <c r="C390" t="n">
        <v>14.9</v>
      </c>
      <c r="D390" t="n">
        <v>55</v>
      </c>
      <c r="E390" t="n">
        <v>750</v>
      </c>
      <c r="F390" t="n">
        <v>387</v>
      </c>
      <c r="G390" t="n">
        <v>2.3</v>
      </c>
      <c r="H390" t="n">
        <v>-0.7193176996727783</v>
      </c>
      <c r="I390" t="n">
        <v>0.7009194029850746</v>
      </c>
      <c r="J390" t="n">
        <v>0</v>
      </c>
      <c r="K390" t="n">
        <v>0</v>
      </c>
      <c r="L390" t="n">
        <v>5.828670879282072e-16</v>
      </c>
      <c r="M390" t="n">
        <v>0</v>
      </c>
      <c r="N390" t="n">
        <v>89.85861210317462</v>
      </c>
      <c r="O390" t="n">
        <v>-0.9627967433476212</v>
      </c>
      <c r="P390" t="b">
        <v>1</v>
      </c>
      <c r="Q390" t="n">
        <v>0</v>
      </c>
      <c r="R390" t="b">
        <v>0</v>
      </c>
      <c r="S390" t="n">
        <v>-0.9627967433476212</v>
      </c>
      <c r="T390" t="n">
        <v>16.28883315092841</v>
      </c>
      <c r="U390" t="n">
        <v>60.13837199322769</v>
      </c>
      <c r="V390" t="n">
        <v>-564.4377082510138</v>
      </c>
      <c r="W390" t="n">
        <v>0</v>
      </c>
      <c r="X390" t="n">
        <v>0</v>
      </c>
      <c r="Y390" t="b">
        <v>0</v>
      </c>
      <c r="Z390" t="n">
        <v>750</v>
      </c>
      <c r="AA390" t="b">
        <v>1</v>
      </c>
      <c r="AB390" t="n">
        <v>-152.8812860918239</v>
      </c>
      <c r="AC390" t="n">
        <v>-0.9627967433476212</v>
      </c>
      <c r="AD390" t="b">
        <v>1</v>
      </c>
      <c r="AE390" t="n">
        <v>0</v>
      </c>
      <c r="AF390" t="n">
        <v>0</v>
      </c>
      <c r="AG390" t="n">
        <v>0</v>
      </c>
      <c r="AH390" t="n">
        <v>28.96529380943706</v>
      </c>
      <c r="AI390" t="n">
        <v>0</v>
      </c>
      <c r="AJ390" t="n">
        <v>0</v>
      </c>
      <c r="AK390" t="n">
        <v>152.8812860918239</v>
      </c>
      <c r="AL390" t="n">
        <v>0</v>
      </c>
      <c r="AM390" t="n">
        <v>1</v>
      </c>
      <c r="AN390" t="n">
        <v>0</v>
      </c>
      <c r="AO390" t="n">
        <v>0.7009194029850746</v>
      </c>
      <c r="AP390" t="n">
        <v>0</v>
      </c>
      <c r="AQ390" t="n">
        <v>0.1831155204423126</v>
      </c>
      <c r="AR390" t="n">
        <v>1</v>
      </c>
      <c r="AS390" t="n">
        <v>0</v>
      </c>
      <c r="AT390" t="n">
        <v>0</v>
      </c>
      <c r="AU390" t="n">
        <v>0</v>
      </c>
      <c r="AV390" t="n">
        <v>0.2214301737418789</v>
      </c>
      <c r="AW390" t="n">
        <v>0.07046679974813161</v>
      </c>
    </row>
    <row r="391" spans="1:49">
      <c r="A391" t="n">
        <v>-29.648</v>
      </c>
      <c r="B391" t="n">
        <v>7.954</v>
      </c>
      <c r="C391" t="n">
        <v>15.3</v>
      </c>
      <c r="D391" t="n">
        <v>55</v>
      </c>
      <c r="E391" t="n">
        <v>750</v>
      </c>
      <c r="F391" t="n">
        <v>388</v>
      </c>
      <c r="G391" t="n">
        <v>0</v>
      </c>
      <c r="H391" t="n">
        <v>0</v>
      </c>
      <c r="I391" t="n">
        <v>0.619510447761194</v>
      </c>
      <c r="J391" t="n">
        <v>0</v>
      </c>
      <c r="K391" t="n">
        <v>0</v>
      </c>
      <c r="L391" t="n">
        <v>0.004166666666667013</v>
      </c>
      <c r="M391" t="n">
        <v>0</v>
      </c>
      <c r="N391" t="n">
        <v>89.86214384920636</v>
      </c>
      <c r="O391" t="n">
        <v>0</v>
      </c>
      <c r="P391" t="b">
        <v>1</v>
      </c>
      <c r="Q391" t="n">
        <v>0</v>
      </c>
      <c r="R391" t="b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b">
        <v>0</v>
      </c>
      <c r="Z391" t="n">
        <v>750</v>
      </c>
      <c r="AA391" t="b">
        <v>1</v>
      </c>
      <c r="AB391" t="n">
        <v>0</v>
      </c>
      <c r="AC391" t="n">
        <v>0</v>
      </c>
      <c r="AD391" t="b">
        <v>1</v>
      </c>
      <c r="AE391" t="n">
        <v>0</v>
      </c>
      <c r="AF391" t="n">
        <v>0</v>
      </c>
      <c r="AG391" t="n">
        <v>1</v>
      </c>
      <c r="AH391" t="n">
        <v>28.96529380943706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0.619510447761194</v>
      </c>
      <c r="AP391" t="n">
        <v>0</v>
      </c>
      <c r="AQ391" t="n">
        <v>0.1831155204423126</v>
      </c>
      <c r="AR391" t="n">
        <v>1</v>
      </c>
      <c r="AS391" t="n">
        <v>0</v>
      </c>
      <c r="AT391" t="n">
        <v>0</v>
      </c>
      <c r="AU391" t="n">
        <v>0</v>
      </c>
      <c r="AV391" t="n">
        <v>0.2214301737418789</v>
      </c>
      <c r="AW391" t="n">
        <v>0.07046679974813161</v>
      </c>
    </row>
    <row r="392" spans="1:49">
      <c r="A392" t="n">
        <v>-15.693</v>
      </c>
      <c r="B392" t="n">
        <v>-5.124</v>
      </c>
      <c r="C392" t="n">
        <v>15.3</v>
      </c>
      <c r="D392" t="n">
        <v>55</v>
      </c>
      <c r="E392" t="n">
        <v>750</v>
      </c>
      <c r="F392" t="n">
        <v>389</v>
      </c>
      <c r="G392" t="n">
        <v>0</v>
      </c>
      <c r="H392" t="n">
        <v>0</v>
      </c>
      <c r="I392" t="n">
        <v>0.3279134328358209</v>
      </c>
      <c r="J392" t="n">
        <v>0</v>
      </c>
      <c r="K392" t="n">
        <v>0</v>
      </c>
      <c r="L392" t="n">
        <v>5.828670879282072e-16</v>
      </c>
      <c r="M392" t="n">
        <v>0</v>
      </c>
      <c r="N392" t="n">
        <v>89.86270535714287</v>
      </c>
      <c r="O392" t="n">
        <v>0</v>
      </c>
      <c r="P392" t="b">
        <v>1</v>
      </c>
      <c r="Q392" t="n">
        <v>0</v>
      </c>
      <c r="R392" t="b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b">
        <v>0</v>
      </c>
      <c r="Z392" t="n">
        <v>750</v>
      </c>
      <c r="AA392" t="b">
        <v>1</v>
      </c>
      <c r="AB392" t="n">
        <v>0</v>
      </c>
      <c r="AC392" t="n">
        <v>0</v>
      </c>
      <c r="AD392" t="b">
        <v>1</v>
      </c>
      <c r="AE392" t="n">
        <v>0</v>
      </c>
      <c r="AF392" t="n">
        <v>0</v>
      </c>
      <c r="AG392" t="n">
        <v>1</v>
      </c>
      <c r="AH392" t="n">
        <v>28.96529380943706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0.3279134328358209</v>
      </c>
      <c r="AP392" t="n">
        <v>0</v>
      </c>
      <c r="AQ392" t="n">
        <v>0.1831155204423126</v>
      </c>
      <c r="AR392" t="n">
        <v>1</v>
      </c>
      <c r="AS392" t="n">
        <v>0</v>
      </c>
      <c r="AT392" t="n">
        <v>0</v>
      </c>
      <c r="AU392" t="n">
        <v>0</v>
      </c>
      <c r="AV392" t="n">
        <v>0.2214301737418789</v>
      </c>
      <c r="AW392" t="n">
        <v>0.07046679974813161</v>
      </c>
    </row>
    <row r="393" spans="1:49">
      <c r="A393" t="n">
        <v>0</v>
      </c>
      <c r="B393" t="n">
        <v>-21.719</v>
      </c>
      <c r="C393" t="n">
        <v>16.1</v>
      </c>
      <c r="D393" t="n">
        <v>55</v>
      </c>
      <c r="E393" t="n">
        <v>750</v>
      </c>
      <c r="F393" t="n">
        <v>390</v>
      </c>
      <c r="G393" t="n">
        <v>0</v>
      </c>
      <c r="H393" t="n">
        <v>0</v>
      </c>
      <c r="I393" t="n">
        <v>-0</v>
      </c>
      <c r="J393" t="n">
        <v>0</v>
      </c>
      <c r="K393" t="n">
        <v>0</v>
      </c>
      <c r="L393" t="n">
        <v>5.828670879282072e-16</v>
      </c>
      <c r="M393" t="n">
        <v>0</v>
      </c>
      <c r="N393" t="n">
        <v>89.85737936507938</v>
      </c>
      <c r="O393" t="n">
        <v>0</v>
      </c>
      <c r="P393" t="b">
        <v>1</v>
      </c>
      <c r="Q393" t="n">
        <v>0</v>
      </c>
      <c r="R393" t="b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b">
        <v>0</v>
      </c>
      <c r="Z393" t="n">
        <v>750</v>
      </c>
      <c r="AA393" t="b">
        <v>1</v>
      </c>
      <c r="AB393" t="n">
        <v>0</v>
      </c>
      <c r="AC393" t="n">
        <v>0</v>
      </c>
      <c r="AD393" t="b">
        <v>1</v>
      </c>
      <c r="AE393" t="n">
        <v>0</v>
      </c>
      <c r="AF393" t="n">
        <v>0</v>
      </c>
      <c r="AG393" t="n">
        <v>1</v>
      </c>
      <c r="AH393" t="n">
        <v>28.96529380943706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0.1831155204423126</v>
      </c>
      <c r="AR393" t="n">
        <v>1</v>
      </c>
      <c r="AS393" t="n">
        <v>0</v>
      </c>
      <c r="AT393" t="n">
        <v>0</v>
      </c>
      <c r="AU393" t="n">
        <v>0</v>
      </c>
      <c r="AV393" t="n">
        <v>0.2214301737418789</v>
      </c>
      <c r="AW393" t="n">
        <v>0.07046679974813161</v>
      </c>
    </row>
    <row r="394" spans="1:49">
      <c r="A394" t="n">
        <v>0</v>
      </c>
      <c r="B394" t="n">
        <v>-21.754</v>
      </c>
      <c r="C394" t="n">
        <v>19.6</v>
      </c>
      <c r="D394" t="n">
        <v>55</v>
      </c>
      <c r="E394" t="n">
        <v>750</v>
      </c>
      <c r="F394" t="n">
        <v>391</v>
      </c>
      <c r="G394" t="n">
        <v>0</v>
      </c>
      <c r="H394" t="n">
        <v>0</v>
      </c>
      <c r="I394" t="n">
        <v>-0</v>
      </c>
      <c r="J394" t="n">
        <v>0</v>
      </c>
      <c r="K394" t="n">
        <v>0</v>
      </c>
      <c r="L394" t="n">
        <v>5.828670879282072e-16</v>
      </c>
      <c r="M394" t="n">
        <v>0</v>
      </c>
      <c r="N394" t="n">
        <v>89.84875376984128</v>
      </c>
      <c r="O394" t="n">
        <v>0</v>
      </c>
      <c r="P394" t="b">
        <v>1</v>
      </c>
      <c r="Q394" t="n">
        <v>0</v>
      </c>
      <c r="R394" t="b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b">
        <v>0</v>
      </c>
      <c r="Z394" t="n">
        <v>750</v>
      </c>
      <c r="AA394" t="b">
        <v>1</v>
      </c>
      <c r="AB394" t="n">
        <v>0</v>
      </c>
      <c r="AC394" t="n">
        <v>0</v>
      </c>
      <c r="AD394" t="b">
        <v>1</v>
      </c>
      <c r="AE394" t="n">
        <v>0</v>
      </c>
      <c r="AF394" t="n">
        <v>0</v>
      </c>
      <c r="AG394" t="n">
        <v>1</v>
      </c>
      <c r="AH394" t="n">
        <v>28.96529380943706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0.1831155204423126</v>
      </c>
      <c r="AR394" t="n">
        <v>1</v>
      </c>
      <c r="AS394" t="n">
        <v>0</v>
      </c>
      <c r="AT394" t="n">
        <v>0</v>
      </c>
      <c r="AU394" t="n">
        <v>0</v>
      </c>
      <c r="AV394" t="n">
        <v>0.2214301737418789</v>
      </c>
      <c r="AW394" t="n">
        <v>0.07046679974813161</v>
      </c>
    </row>
    <row r="395" spans="1:49">
      <c r="A395" t="n">
        <v>0</v>
      </c>
      <c r="B395" t="n">
        <v>-21.814</v>
      </c>
      <c r="C395" t="n">
        <v>28.6</v>
      </c>
      <c r="D395" t="n">
        <v>55</v>
      </c>
      <c r="E395" t="n">
        <v>750</v>
      </c>
      <c r="F395" t="n">
        <v>392</v>
      </c>
      <c r="G395" t="n">
        <v>0</v>
      </c>
      <c r="H395" t="n">
        <v>0</v>
      </c>
      <c r="I395" t="n">
        <v>-0</v>
      </c>
      <c r="J395" t="n">
        <v>0</v>
      </c>
      <c r="K395" t="n">
        <v>0</v>
      </c>
      <c r="L395" t="n">
        <v>5.828670879282072e-16</v>
      </c>
      <c r="M395" t="n">
        <v>0</v>
      </c>
      <c r="N395" t="n">
        <v>89.84010932539684</v>
      </c>
      <c r="O395" t="n">
        <v>0</v>
      </c>
      <c r="P395" t="b">
        <v>1</v>
      </c>
      <c r="Q395" t="n">
        <v>0</v>
      </c>
      <c r="R395" t="b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b">
        <v>0</v>
      </c>
      <c r="Z395" t="n">
        <v>750</v>
      </c>
      <c r="AA395" t="b">
        <v>1</v>
      </c>
      <c r="AB395" t="n">
        <v>0</v>
      </c>
      <c r="AC395" t="n">
        <v>0</v>
      </c>
      <c r="AD395" t="b">
        <v>1</v>
      </c>
      <c r="AE395" t="n">
        <v>0</v>
      </c>
      <c r="AF395" t="n">
        <v>0</v>
      </c>
      <c r="AG395" t="n">
        <v>1</v>
      </c>
      <c r="AH395" t="n">
        <v>28.96529380943706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0.05550722484722503</v>
      </c>
      <c r="AP395" t="n">
        <v>0</v>
      </c>
      <c r="AQ395" t="n">
        <v>0.1831155204423126</v>
      </c>
      <c r="AR395" t="n">
        <v>1</v>
      </c>
      <c r="AS395" t="n">
        <v>0</v>
      </c>
      <c r="AT395" t="n">
        <v>0</v>
      </c>
      <c r="AU395" t="n">
        <v>0</v>
      </c>
      <c r="AV395" t="n">
        <v>0.2214301737418789</v>
      </c>
      <c r="AW395" t="n">
        <v>0.07046679974813161</v>
      </c>
    </row>
    <row r="396" spans="1:49">
      <c r="A396" t="n">
        <v>0</v>
      </c>
      <c r="B396" t="n">
        <v>-21.826</v>
      </c>
      <c r="C396" t="n">
        <v>40.8</v>
      </c>
      <c r="D396" t="n">
        <v>55</v>
      </c>
      <c r="E396" t="n">
        <v>1019</v>
      </c>
      <c r="F396" t="n">
        <v>393</v>
      </c>
      <c r="G396" t="n">
        <v>0</v>
      </c>
      <c r="H396" t="n">
        <v>0</v>
      </c>
      <c r="I396" t="n">
        <v>-0</v>
      </c>
      <c r="J396" t="n">
        <v>0</v>
      </c>
      <c r="K396" t="n">
        <v>0</v>
      </c>
      <c r="L396" t="n">
        <v>5.828670879282072e-16</v>
      </c>
      <c r="M396" t="n">
        <v>0</v>
      </c>
      <c r="N396" t="n">
        <v>89.83145059523811</v>
      </c>
      <c r="O396" t="n">
        <v>0</v>
      </c>
      <c r="P396" t="b">
        <v>1</v>
      </c>
      <c r="Q396" t="n">
        <v>0</v>
      </c>
      <c r="R396" t="b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b">
        <v>0</v>
      </c>
      <c r="Z396" t="n">
        <v>750</v>
      </c>
      <c r="AA396" t="b">
        <v>1</v>
      </c>
      <c r="AB396" t="n">
        <v>0</v>
      </c>
      <c r="AC396" t="n">
        <v>0</v>
      </c>
      <c r="AD396" t="b">
        <v>1</v>
      </c>
      <c r="AE396" t="n">
        <v>269</v>
      </c>
      <c r="AF396" t="n">
        <v>0</v>
      </c>
      <c r="AG396" t="n">
        <v>1</v>
      </c>
      <c r="AH396" t="n">
        <v>28.96529380943706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0.4557389532670289</v>
      </c>
      <c r="AR396" t="n">
        <v>1</v>
      </c>
      <c r="AS396" t="n">
        <v>3</v>
      </c>
      <c r="AT396" t="n">
        <v>0</v>
      </c>
      <c r="AU396" t="n">
        <v>0</v>
      </c>
      <c r="AV396" t="n">
        <v>0.5923906970452441</v>
      </c>
      <c r="AW396" t="n">
        <v>0.1885193689546762</v>
      </c>
    </row>
    <row r="397" spans="1:49">
      <c r="A397" t="n">
        <v>0</v>
      </c>
      <c r="B397" t="n">
        <v>-21.926</v>
      </c>
      <c r="C397" t="n">
        <v>25.5</v>
      </c>
      <c r="D397" t="n">
        <v>55</v>
      </c>
      <c r="E397" t="n">
        <v>750</v>
      </c>
      <c r="F397" t="n">
        <v>394</v>
      </c>
      <c r="G397" t="n">
        <v>0</v>
      </c>
      <c r="H397" t="n">
        <v>0</v>
      </c>
      <c r="I397" t="n">
        <v>-0</v>
      </c>
      <c r="J397" t="n">
        <v>0</v>
      </c>
      <c r="K397" t="n">
        <v>0</v>
      </c>
      <c r="L397" t="n">
        <v>0.004166666666667262</v>
      </c>
      <c r="M397" t="n">
        <v>0</v>
      </c>
      <c r="N397" t="n">
        <v>89.82276964285715</v>
      </c>
      <c r="O397" t="n">
        <v>0</v>
      </c>
      <c r="P397" t="b">
        <v>1</v>
      </c>
      <c r="Q397" t="n">
        <v>0</v>
      </c>
      <c r="R397" t="b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b">
        <v>0</v>
      </c>
      <c r="Z397" t="n">
        <v>750</v>
      </c>
      <c r="AA397" t="b">
        <v>1</v>
      </c>
      <c r="AB397" t="n">
        <v>0</v>
      </c>
      <c r="AC397" t="n">
        <v>0</v>
      </c>
      <c r="AD397" t="b">
        <v>1</v>
      </c>
      <c r="AE397" t="n">
        <v>0</v>
      </c>
      <c r="AF397" t="n">
        <v>0</v>
      </c>
      <c r="AG397" t="n">
        <v>1</v>
      </c>
      <c r="AH397" t="n">
        <v>28.96529380943706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0.005806085942270646</v>
      </c>
      <c r="AP397" t="n">
        <v>0</v>
      </c>
      <c r="AQ397" t="n">
        <v>0.1831155204423126</v>
      </c>
      <c r="AR397" t="n">
        <v>1</v>
      </c>
      <c r="AS397" t="n">
        <v>0</v>
      </c>
      <c r="AT397" t="n">
        <v>0</v>
      </c>
      <c r="AU397" t="n">
        <v>0</v>
      </c>
      <c r="AV397" t="n">
        <v>0.2214301737418789</v>
      </c>
      <c r="AW397" t="n">
        <v>0.07046679974813161</v>
      </c>
    </row>
    <row r="398" spans="1:49">
      <c r="A398" t="n">
        <v>-26.653</v>
      </c>
      <c r="B398" t="n">
        <v>6.121</v>
      </c>
      <c r="C398" t="n">
        <v>22.7</v>
      </c>
      <c r="D398" t="n">
        <v>55</v>
      </c>
      <c r="E398" t="n">
        <v>1106</v>
      </c>
      <c r="F398" t="n">
        <v>395</v>
      </c>
      <c r="G398" t="n">
        <v>0</v>
      </c>
      <c r="H398" t="n">
        <v>0</v>
      </c>
      <c r="I398" t="n">
        <v>0.5569283582089553</v>
      </c>
      <c r="J398" t="n">
        <v>0</v>
      </c>
      <c r="K398" t="n">
        <v>0</v>
      </c>
      <c r="L398" t="n">
        <v>0.004166666666667262</v>
      </c>
      <c r="M398" t="n">
        <v>0</v>
      </c>
      <c r="N398" t="n">
        <v>89.81963373015874</v>
      </c>
      <c r="O398" t="n">
        <v>0</v>
      </c>
      <c r="P398" t="b">
        <v>1</v>
      </c>
      <c r="Q398" t="n">
        <v>0</v>
      </c>
      <c r="R398" t="b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b">
        <v>0</v>
      </c>
      <c r="Z398" t="n">
        <v>750</v>
      </c>
      <c r="AA398" t="b">
        <v>1</v>
      </c>
      <c r="AB398" t="n">
        <v>0</v>
      </c>
      <c r="AC398" t="n">
        <v>0</v>
      </c>
      <c r="AD398" t="b">
        <v>1</v>
      </c>
      <c r="AE398" t="n">
        <v>356</v>
      </c>
      <c r="AF398" t="n">
        <v>0</v>
      </c>
      <c r="AG398" t="n">
        <v>1</v>
      </c>
      <c r="AH398" t="n">
        <v>28.96529380943706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0.8992212494104055</v>
      </c>
      <c r="AP398" t="n">
        <v>0</v>
      </c>
      <c r="AQ398" t="n">
        <v>0.6420789542984244</v>
      </c>
      <c r="AR398" t="n">
        <v>1</v>
      </c>
      <c r="AS398" t="n">
        <v>3</v>
      </c>
      <c r="AT398" t="n">
        <v>0</v>
      </c>
      <c r="AU398" t="n">
        <v>0</v>
      </c>
      <c r="AV398" t="n">
        <v>0.7903049670790285</v>
      </c>
      <c r="AW398" t="n">
        <v>0.2515025884414008</v>
      </c>
    </row>
    <row r="399" spans="1:49">
      <c r="A399" t="n">
        <v>-23.405</v>
      </c>
      <c r="B399" t="n">
        <v>3.015</v>
      </c>
      <c r="C399" t="n">
        <v>9.4</v>
      </c>
      <c r="D399" t="n">
        <v>55</v>
      </c>
      <c r="E399" t="n">
        <v>1418</v>
      </c>
      <c r="F399" t="n">
        <v>396</v>
      </c>
      <c r="G399" t="n">
        <v>0</v>
      </c>
      <c r="H399" t="n">
        <v>0.1486057768227789</v>
      </c>
      <c r="I399" t="n">
        <v>0.4890597014925374</v>
      </c>
      <c r="J399" t="n">
        <v>0</v>
      </c>
      <c r="K399" t="n">
        <v>0</v>
      </c>
      <c r="L399" t="n">
        <v>0.004166666666667262</v>
      </c>
      <c r="M399" t="n">
        <v>0</v>
      </c>
      <c r="N399" t="n">
        <v>89.82144642857143</v>
      </c>
      <c r="O399" t="n">
        <v>0</v>
      </c>
      <c r="P399" t="b">
        <v>1</v>
      </c>
      <c r="Q399" t="n">
        <v>0</v>
      </c>
      <c r="R399" t="b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b">
        <v>0</v>
      </c>
      <c r="Z399" t="n">
        <v>750</v>
      </c>
      <c r="AA399" t="b">
        <v>1</v>
      </c>
      <c r="AB399" t="n">
        <v>0</v>
      </c>
      <c r="AC399" t="n">
        <v>0</v>
      </c>
      <c r="AD399" t="b">
        <v>1</v>
      </c>
      <c r="AE399" t="n">
        <v>668</v>
      </c>
      <c r="AF399" t="n">
        <v>0</v>
      </c>
      <c r="AG399" t="n">
        <v>1</v>
      </c>
      <c r="AH399" t="n">
        <v>28.96529380943706</v>
      </c>
      <c r="AI399" t="n">
        <v>0</v>
      </c>
      <c r="AJ399" t="n">
        <v>0</v>
      </c>
      <c r="AK399" t="n">
        <v>0</v>
      </c>
      <c r="AL399" t="n">
        <v>0</v>
      </c>
      <c r="AM399" t="n">
        <v>1</v>
      </c>
      <c r="AN399" t="n">
        <v>0</v>
      </c>
      <c r="AO399" t="n">
        <v>0.7471079655934549</v>
      </c>
      <c r="AP399" t="n">
        <v>0</v>
      </c>
      <c r="AQ399" t="n">
        <v>0.7627945110894201</v>
      </c>
      <c r="AR399" t="n">
        <v>1</v>
      </c>
      <c r="AS399" t="n">
        <v>3</v>
      </c>
      <c r="AT399" t="n">
        <v>0</v>
      </c>
      <c r="AU399" t="n">
        <v>0</v>
      </c>
      <c r="AV399" t="n">
        <v>0.952569081009682</v>
      </c>
      <c r="AW399" t="n">
        <v>0.3031406855870421</v>
      </c>
    </row>
    <row r="400" spans="1:49">
      <c r="A400" t="n">
        <v>-22.075</v>
      </c>
      <c r="B400" t="n">
        <v>1.312</v>
      </c>
      <c r="C400" t="n">
        <v>39.2</v>
      </c>
      <c r="D400" t="n">
        <v>55</v>
      </c>
      <c r="E400" t="n">
        <v>1686</v>
      </c>
      <c r="F400" t="n">
        <v>397</v>
      </c>
      <c r="G400" t="n">
        <v>1.66</v>
      </c>
      <c r="H400" t="n">
        <v>0.8286994925469818</v>
      </c>
      <c r="I400" t="n">
        <v>0.4612686567164179</v>
      </c>
      <c r="J400" t="n">
        <v>0</v>
      </c>
      <c r="K400" t="n">
        <v>0</v>
      </c>
      <c r="L400" t="n">
        <v>0.004166666666667262</v>
      </c>
      <c r="M400" t="n">
        <v>0</v>
      </c>
      <c r="N400" t="n">
        <v>89.82230496031747</v>
      </c>
      <c r="O400" t="n">
        <v>1.045971403424877</v>
      </c>
      <c r="P400" t="b">
        <v>1</v>
      </c>
      <c r="Q400" t="n">
        <v>0</v>
      </c>
      <c r="R400" t="b">
        <v>0</v>
      </c>
      <c r="S400" t="n">
        <v>1.045971403424877</v>
      </c>
      <c r="T400" t="n">
        <v>11.75628827414833</v>
      </c>
      <c r="U400" t="n">
        <v>43.40421630815563</v>
      </c>
      <c r="V400" t="n">
        <v>849.6126428980203</v>
      </c>
      <c r="W400" t="n">
        <v>1</v>
      </c>
      <c r="X400" t="n">
        <v>203.3487534037091</v>
      </c>
      <c r="Y400" t="b">
        <v>1</v>
      </c>
      <c r="Z400" t="n">
        <v>750</v>
      </c>
      <c r="AA400" t="b">
        <v>0</v>
      </c>
      <c r="AB400" t="n">
        <v>230.1226010016306</v>
      </c>
      <c r="AC400" t="n">
        <v>1.045971403424877</v>
      </c>
      <c r="AD400" t="b">
        <v>0</v>
      </c>
      <c r="AE400" t="n">
        <v>0</v>
      </c>
      <c r="AF400" t="n">
        <v>936</v>
      </c>
      <c r="AG400" t="n">
        <v>0.9228679396725314</v>
      </c>
      <c r="AH400" t="n">
        <v>28.96529380943706</v>
      </c>
      <c r="AI400" t="n">
        <v>53.22431980271645</v>
      </c>
      <c r="AJ400" t="n">
        <v>1.133392285570162</v>
      </c>
      <c r="AK400" t="n">
        <v>4.105301445911614</v>
      </c>
      <c r="AL400" t="n">
        <v>9.397153223150461</v>
      </c>
      <c r="AM400" t="n">
        <v>1</v>
      </c>
      <c r="AN400" t="n">
        <v>0</v>
      </c>
      <c r="AO400" t="n">
        <v>10.00290742931097</v>
      </c>
      <c r="AP400" t="n">
        <v>0</v>
      </c>
      <c r="AQ400" t="n">
        <v>2.385786540167845</v>
      </c>
      <c r="AR400" t="n">
        <v>1</v>
      </c>
      <c r="AS400" t="n">
        <v>3</v>
      </c>
      <c r="AT400" t="n">
        <v>0</v>
      </c>
      <c r="AU400" t="n">
        <v>0</v>
      </c>
      <c r="AV400" t="n">
        <v>2.61244074637158</v>
      </c>
      <c r="AW400" t="n">
        <v>0.8313697081908072</v>
      </c>
    </row>
    <row r="401" spans="1:49">
      <c r="A401" t="n">
        <v>-10.605</v>
      </c>
      <c r="B401" t="n">
        <v>-10.295</v>
      </c>
      <c r="C401" t="n">
        <v>37.6</v>
      </c>
      <c r="D401" t="n">
        <v>55</v>
      </c>
      <c r="E401" t="n">
        <v>1852</v>
      </c>
      <c r="F401" t="n">
        <v>398</v>
      </c>
      <c r="G401" t="n">
        <v>5.7</v>
      </c>
      <c r="H401" t="n">
        <v>1.286596252989294</v>
      </c>
      <c r="I401" t="n">
        <v>0.2215970149253731</v>
      </c>
      <c r="J401" t="n">
        <v>0</v>
      </c>
      <c r="K401" t="n">
        <v>0</v>
      </c>
      <c r="L401" t="n">
        <v>-0.03333333333333283</v>
      </c>
      <c r="M401" t="n">
        <v>0</v>
      </c>
      <c r="N401" t="n">
        <v>89.82052261904762</v>
      </c>
      <c r="O401" t="n">
        <v>5.373513739372247</v>
      </c>
      <c r="P401" t="b">
        <v>1</v>
      </c>
      <c r="Q401" t="n">
        <v>0</v>
      </c>
      <c r="R401" t="b">
        <v>0</v>
      </c>
      <c r="S401" t="n">
        <v>5.373513739372247</v>
      </c>
      <c r="T401" t="n">
        <v>40.36797780882258</v>
      </c>
      <c r="U401" t="n">
        <v>149.038574070173</v>
      </c>
      <c r="V401" t="n">
        <v>1271.138144363123</v>
      </c>
      <c r="W401" t="n">
        <v>1</v>
      </c>
      <c r="X401" t="n">
        <v>698.2457195187603</v>
      </c>
      <c r="Y401" t="b">
        <v>0</v>
      </c>
      <c r="Z401" t="n">
        <v>750</v>
      </c>
      <c r="AA401" t="b">
        <v>0</v>
      </c>
      <c r="AB401" t="n">
        <v>344.2952720376823</v>
      </c>
      <c r="AC401" t="n">
        <v>5.373513739372247</v>
      </c>
      <c r="AD401" t="b">
        <v>0</v>
      </c>
      <c r="AE401" t="n">
        <v>0</v>
      </c>
      <c r="AF401" t="n">
        <v>0</v>
      </c>
      <c r="AG401" t="n">
        <v>0.9312041372261916</v>
      </c>
      <c r="AH401" t="n">
        <v>28.96752252348843</v>
      </c>
      <c r="AI401" t="n">
        <v>78.91809019240053</v>
      </c>
      <c r="AJ401" t="n">
        <v>5.770500285123849</v>
      </c>
      <c r="AK401" t="n">
        <v>5.429238103247414</v>
      </c>
      <c r="AL401" t="n">
        <v>5.770500285123849</v>
      </c>
      <c r="AM401" t="n">
        <v>1</v>
      </c>
      <c r="AN401" t="n">
        <v>0</v>
      </c>
      <c r="AO401" t="n">
        <v>6.203525816080184</v>
      </c>
      <c r="AP401" t="n">
        <v>0</v>
      </c>
      <c r="AQ401" t="n">
        <v>1.864455947662117</v>
      </c>
      <c r="AR401" t="n">
        <v>1</v>
      </c>
      <c r="AS401" t="n">
        <v>3</v>
      </c>
      <c r="AT401" t="n">
        <v>0</v>
      </c>
      <c r="AU401" t="n">
        <v>0</v>
      </c>
      <c r="AV401" t="n">
        <v>2.117774524463809</v>
      </c>
      <c r="AW401" t="n">
        <v>0.6739496736386364</v>
      </c>
    </row>
    <row r="402" spans="1:49">
      <c r="A402" t="n">
        <v>0</v>
      </c>
      <c r="B402" t="n">
        <v>-22.203</v>
      </c>
      <c r="C402" t="n">
        <v>28.2</v>
      </c>
      <c r="D402" t="n">
        <v>55</v>
      </c>
      <c r="E402" t="n">
        <v>1161</v>
      </c>
      <c r="F402" t="n">
        <v>399</v>
      </c>
      <c r="G402" t="n">
        <v>10.02</v>
      </c>
      <c r="H402" t="n">
        <v>0.9915821621625094</v>
      </c>
      <c r="I402" t="n">
        <v>-0</v>
      </c>
      <c r="J402" t="n">
        <v>0</v>
      </c>
      <c r="K402" t="n">
        <v>0</v>
      </c>
      <c r="L402" t="n">
        <v>-0.03333333333333283</v>
      </c>
      <c r="M402" t="n">
        <v>0</v>
      </c>
      <c r="N402" t="n">
        <v>89.8140746031746</v>
      </c>
      <c r="O402" t="n">
        <v>7.472965440719155</v>
      </c>
      <c r="P402" t="b">
        <v>1</v>
      </c>
      <c r="Q402" t="n">
        <v>0</v>
      </c>
      <c r="R402" t="b">
        <v>0</v>
      </c>
      <c r="S402" t="n">
        <v>7.472965440719155</v>
      </c>
      <c r="T402" t="n">
        <v>70.96265572708811</v>
      </c>
      <c r="U402" t="n">
        <v>261.9941249444093</v>
      </c>
      <c r="V402" t="n">
        <v>1005.621374165695</v>
      </c>
      <c r="W402" t="n">
        <v>1</v>
      </c>
      <c r="X402" t="n">
        <v>1227.442475364557</v>
      </c>
      <c r="Y402" t="b">
        <v>0</v>
      </c>
      <c r="Z402" t="n">
        <v>1227.442475364557</v>
      </c>
      <c r="AA402" t="b">
        <v>0</v>
      </c>
      <c r="AB402" t="n">
        <v>272.378487043796</v>
      </c>
      <c r="AC402" t="n">
        <v>7.472965440719155</v>
      </c>
      <c r="AD402" t="b">
        <v>0</v>
      </c>
      <c r="AE402" t="n">
        <v>0</v>
      </c>
      <c r="AF402" t="n">
        <v>0</v>
      </c>
      <c r="AG402" t="n">
        <v>0.917591053510059</v>
      </c>
      <c r="AH402" t="n">
        <v>28.97773474656288</v>
      </c>
      <c r="AI402" t="n">
        <v>63.35983497557725</v>
      </c>
      <c r="AJ402" t="n">
        <v>8.14411323228669</v>
      </c>
      <c r="AK402" t="n">
        <v>5.221417250113838</v>
      </c>
      <c r="AL402" t="n">
        <v>8.14411323228669</v>
      </c>
      <c r="AM402" t="n">
        <v>0</v>
      </c>
      <c r="AN402" t="n">
        <v>0</v>
      </c>
      <c r="AO402" t="n">
        <v>8.306428965591548</v>
      </c>
      <c r="AP402" t="n">
        <v>0</v>
      </c>
      <c r="AQ402" t="n">
        <v>1.900673823945261</v>
      </c>
      <c r="AR402" t="n">
        <v>1</v>
      </c>
      <c r="AS402" t="n">
        <v>3</v>
      </c>
      <c r="AT402" t="n">
        <v>0</v>
      </c>
      <c r="AU402" t="n">
        <v>0</v>
      </c>
      <c r="AV402" t="n">
        <v>2.057258757411506</v>
      </c>
      <c r="AW402" t="n">
        <v>0.6546914471448518</v>
      </c>
    </row>
    <row r="403" spans="1:49">
      <c r="A403" t="n">
        <v>0</v>
      </c>
      <c r="B403" t="n">
        <v>-22.24</v>
      </c>
      <c r="C403" t="n">
        <v>16.9</v>
      </c>
      <c r="D403" t="n">
        <v>55</v>
      </c>
      <c r="E403" t="n">
        <v>1392</v>
      </c>
      <c r="F403" t="n">
        <v>400</v>
      </c>
      <c r="G403" t="n">
        <v>12.92</v>
      </c>
      <c r="H403" t="n">
        <v>0.7637417650273346</v>
      </c>
      <c r="I403" t="n">
        <v>-0</v>
      </c>
      <c r="J403" t="n">
        <v>0</v>
      </c>
      <c r="K403" t="n">
        <v>0</v>
      </c>
      <c r="L403" t="n">
        <v>-0.03333333333333283</v>
      </c>
      <c r="M403" t="n">
        <v>0</v>
      </c>
      <c r="N403" t="n">
        <v>89.80525654761905</v>
      </c>
      <c r="O403" t="n">
        <v>7.670977926406318</v>
      </c>
      <c r="P403" t="b">
        <v>1</v>
      </c>
      <c r="Q403" t="n">
        <v>0</v>
      </c>
      <c r="R403" t="b">
        <v>0</v>
      </c>
      <c r="S403" t="n">
        <v>7.670977926406318</v>
      </c>
      <c r="T403" t="n">
        <v>91.50074969999784</v>
      </c>
      <c r="U403" t="n">
        <v>337.820767892392</v>
      </c>
      <c r="V403" t="n">
        <v>800.5665916438356</v>
      </c>
      <c r="W403" t="n">
        <v>1</v>
      </c>
      <c r="X403" t="n">
        <v>1582.690297575857</v>
      </c>
      <c r="Y403" t="b">
        <v>0</v>
      </c>
      <c r="Z403" t="n">
        <v>1582.690297575857</v>
      </c>
      <c r="AA403" t="b">
        <v>0</v>
      </c>
      <c r="AB403" t="n">
        <v>216.8381884192404</v>
      </c>
      <c r="AC403" t="n">
        <v>7.670977926406318</v>
      </c>
      <c r="AD403" t="b">
        <v>0</v>
      </c>
      <c r="AE403" t="n">
        <v>0</v>
      </c>
      <c r="AF403" t="n">
        <v>0</v>
      </c>
      <c r="AG403" t="n">
        <v>0.902134910312221</v>
      </c>
      <c r="AH403" t="n">
        <v>28.99474719977212</v>
      </c>
      <c r="AI403" t="n">
        <v>51.30440861192173</v>
      </c>
      <c r="AJ403" t="n">
        <v>8.503138320798893</v>
      </c>
      <c r="AK403" t="n">
        <v>5.020910550184183</v>
      </c>
      <c r="AL403" t="n">
        <v>8.503138320798893</v>
      </c>
      <c r="AM403" t="n">
        <v>0</v>
      </c>
      <c r="AN403" t="n">
        <v>0</v>
      </c>
      <c r="AO403" t="n">
        <v>8.627720248635891</v>
      </c>
      <c r="AP403" t="n">
        <v>0</v>
      </c>
      <c r="AQ403" t="n">
        <v>2.032602829410355</v>
      </c>
      <c r="AR403" t="n">
        <v>1</v>
      </c>
      <c r="AS403" t="n">
        <v>3</v>
      </c>
      <c r="AT403" t="n">
        <v>0</v>
      </c>
      <c r="AU403" t="n">
        <v>0</v>
      </c>
      <c r="AV403" t="n">
        <v>2.218868248641779</v>
      </c>
      <c r="AW403" t="n">
        <v>0.7061212205288361</v>
      </c>
    </row>
    <row r="404" spans="1:49">
      <c r="A404" t="n">
        <v>-25.233</v>
      </c>
      <c r="B404" t="n">
        <v>3.209</v>
      </c>
      <c r="C404" t="n">
        <v>3.1</v>
      </c>
      <c r="D404" t="n">
        <v>55</v>
      </c>
      <c r="E404" t="n">
        <v>1564</v>
      </c>
      <c r="F404" t="n">
        <v>401</v>
      </c>
      <c r="G404" t="n">
        <v>15.52</v>
      </c>
      <c r="H404" t="n">
        <v>0.5367841110614846</v>
      </c>
      <c r="I404" t="n">
        <v>0.5272567164179105</v>
      </c>
      <c r="J404" t="n">
        <v>0</v>
      </c>
      <c r="K404" t="n">
        <v>0</v>
      </c>
      <c r="L404" t="n">
        <v>-0.03333333333333283</v>
      </c>
      <c r="M404" t="n">
        <v>0</v>
      </c>
      <c r="N404" t="n">
        <v>89.80148055555556</v>
      </c>
      <c r="O404" t="n">
        <v>6.863260691517802</v>
      </c>
      <c r="P404" t="b">
        <v>1</v>
      </c>
      <c r="Q404" t="n">
        <v>0</v>
      </c>
      <c r="R404" t="b">
        <v>0</v>
      </c>
      <c r="S404" t="n">
        <v>6.863260691517802</v>
      </c>
      <c r="T404" t="n">
        <v>109.9142132619169</v>
      </c>
      <c r="U404" t="n">
        <v>405.8032753629973</v>
      </c>
      <c r="V404" t="n">
        <v>596.2769503778958</v>
      </c>
      <c r="W404" t="n">
        <v>1</v>
      </c>
      <c r="X404" t="n">
        <v>1901.188345075642</v>
      </c>
      <c r="Y404" t="b">
        <v>0</v>
      </c>
      <c r="Z404" t="n">
        <v>1901.188345075642</v>
      </c>
      <c r="AA404" t="b">
        <v>0</v>
      </c>
      <c r="AB404" t="n">
        <v>161.5051328217486</v>
      </c>
      <c r="AC404" t="n">
        <v>6.863260691517802</v>
      </c>
      <c r="AD404" t="b">
        <v>0</v>
      </c>
      <c r="AE404" t="n">
        <v>0</v>
      </c>
      <c r="AF404" t="n">
        <v>0</v>
      </c>
      <c r="AG404" t="n">
        <v>0.877895252731462</v>
      </c>
      <c r="AH404" t="n">
        <v>29.01548573788835</v>
      </c>
      <c r="AI404" t="n">
        <v>39.26757062276056</v>
      </c>
      <c r="AJ404" t="n">
        <v>7.817858303896301</v>
      </c>
      <c r="AK404" t="n">
        <v>4.794756786741644</v>
      </c>
      <c r="AL404" t="n">
        <v>7.817858303896301</v>
      </c>
      <c r="AM404" t="n">
        <v>1</v>
      </c>
      <c r="AN404" t="n">
        <v>0</v>
      </c>
      <c r="AO404" t="n">
        <v>8.417412258254901</v>
      </c>
      <c r="AP404" t="n">
        <v>0</v>
      </c>
      <c r="AQ404" t="n">
        <v>2.069832578067796</v>
      </c>
      <c r="AR404" t="n">
        <v>1</v>
      </c>
      <c r="AS404" t="n">
        <v>3</v>
      </c>
      <c r="AT404" t="n">
        <v>0</v>
      </c>
      <c r="AU404" t="n">
        <v>0</v>
      </c>
      <c r="AV404" t="n">
        <v>2.27956184612589</v>
      </c>
      <c r="AW404" t="n">
        <v>0.7254360388647153</v>
      </c>
    </row>
    <row r="405" spans="1:49">
      <c r="A405" t="n">
        <v>-25.528</v>
      </c>
      <c r="B405" t="n">
        <v>5.773</v>
      </c>
      <c r="C405" t="n">
        <v>0</v>
      </c>
      <c r="D405" t="n">
        <v>55</v>
      </c>
      <c r="E405" t="n">
        <v>1699</v>
      </c>
      <c r="F405" t="n">
        <v>402</v>
      </c>
      <c r="G405" t="n">
        <v>17.2</v>
      </c>
      <c r="H405" t="n">
        <v>0.6557884573933932</v>
      </c>
      <c r="I405" t="n">
        <v>0.533420895522388</v>
      </c>
      <c r="J405" t="n">
        <v>0</v>
      </c>
      <c r="K405" t="n">
        <v>0</v>
      </c>
      <c r="L405" t="n">
        <v>0.1541666666666672</v>
      </c>
      <c r="M405" t="n">
        <v>0</v>
      </c>
      <c r="N405" t="n">
        <v>89.80326269841269</v>
      </c>
      <c r="O405" t="n">
        <v>9.020605838839643</v>
      </c>
      <c r="P405" t="b">
        <v>1</v>
      </c>
      <c r="Q405" t="n">
        <v>0</v>
      </c>
      <c r="R405" t="b">
        <v>0</v>
      </c>
      <c r="S405" t="n">
        <v>9.020605838839643</v>
      </c>
      <c r="T405" t="n">
        <v>121.8121435634646</v>
      </c>
      <c r="U405" t="n">
        <v>449.7304340363114</v>
      </c>
      <c r="V405" t="n">
        <v>707.1580715695806</v>
      </c>
      <c r="W405" t="n">
        <v>1</v>
      </c>
      <c r="X405" t="n">
        <v>2106.987083460119</v>
      </c>
      <c r="Y405" t="b">
        <v>0</v>
      </c>
      <c r="Z405" t="n">
        <v>2106.987083460119</v>
      </c>
      <c r="AA405" t="b">
        <v>0</v>
      </c>
      <c r="AB405" t="n">
        <v>191.5379392116957</v>
      </c>
      <c r="AC405" t="n">
        <v>9.020605838839643</v>
      </c>
      <c r="AD405" t="b">
        <v>0</v>
      </c>
      <c r="AE405" t="n">
        <v>0</v>
      </c>
      <c r="AF405" t="n">
        <v>0</v>
      </c>
      <c r="AG405" t="n">
        <v>0.8871865986775095</v>
      </c>
      <c r="AH405" t="n">
        <v>29.03863635925552</v>
      </c>
      <c r="AI405" t="n">
        <v>46.08188568544989</v>
      </c>
      <c r="AJ405" t="n">
        <v>10.16765340266215</v>
      </c>
      <c r="AK405" t="n">
        <v>5.198654263529782</v>
      </c>
      <c r="AL405" t="n">
        <v>10.16765340266215</v>
      </c>
      <c r="AM405" t="n">
        <v>1</v>
      </c>
      <c r="AN405" t="n">
        <v>0</v>
      </c>
      <c r="AO405" t="n">
        <v>10.71249162982211</v>
      </c>
      <c r="AP405" t="n">
        <v>0</v>
      </c>
      <c r="AQ405" t="n">
        <v>2.507802616907691</v>
      </c>
      <c r="AR405" t="n">
        <v>1</v>
      </c>
      <c r="AS405" t="n">
        <v>3</v>
      </c>
      <c r="AT405" t="n">
        <v>0</v>
      </c>
      <c r="AU405" t="n">
        <v>0</v>
      </c>
      <c r="AV405" t="n">
        <v>2.736064357089337</v>
      </c>
      <c r="AW405" t="n">
        <v>0.8707110503095378</v>
      </c>
    </row>
    <row r="406" spans="1:49">
      <c r="A406" t="n">
        <v>0</v>
      </c>
      <c r="B406" t="n">
        <v>-22.361</v>
      </c>
      <c r="C406" t="n">
        <v>0</v>
      </c>
      <c r="D406" t="n">
        <v>55</v>
      </c>
      <c r="E406" t="n">
        <v>1686</v>
      </c>
      <c r="F406" t="n">
        <v>403</v>
      </c>
      <c r="G406" t="n">
        <v>20.38</v>
      </c>
      <c r="H406" t="n">
        <v>0.8900620593649422</v>
      </c>
      <c r="I406" t="n">
        <v>-0</v>
      </c>
      <c r="J406" t="n">
        <v>0</v>
      </c>
      <c r="K406" t="n">
        <v>0</v>
      </c>
      <c r="L406" t="n">
        <v>0.1541666666666672</v>
      </c>
      <c r="M406" t="n">
        <v>0</v>
      </c>
      <c r="N406" t="n">
        <v>89.79997142857142</v>
      </c>
      <c r="O406" t="n">
        <v>13.9897709472372</v>
      </c>
      <c r="P406" t="b">
        <v>1</v>
      </c>
      <c r="Q406" t="n">
        <v>0</v>
      </c>
      <c r="R406" t="b">
        <v>0</v>
      </c>
      <c r="S406" t="n">
        <v>13.9897709472372</v>
      </c>
      <c r="T406" t="n">
        <v>144.3332259199656</v>
      </c>
      <c r="U406" t="n">
        <v>532.8782700965131</v>
      </c>
      <c r="V406" t="n">
        <v>925.5836352791682</v>
      </c>
      <c r="W406" t="n">
        <v>1</v>
      </c>
      <c r="X406" t="n">
        <v>2496.534695402164</v>
      </c>
      <c r="Y406" t="b">
        <v>0</v>
      </c>
      <c r="Z406" t="n">
        <v>2496.534695402164</v>
      </c>
      <c r="AA406" t="b">
        <v>0</v>
      </c>
      <c r="AB406" t="n">
        <v>250.6997928708473</v>
      </c>
      <c r="AC406" t="n">
        <v>13.9897709472372</v>
      </c>
      <c r="AD406" t="b">
        <v>0</v>
      </c>
      <c r="AE406" t="n">
        <v>0</v>
      </c>
      <c r="AF406" t="n">
        <v>0</v>
      </c>
      <c r="AG406" t="n">
        <v>0.899439658618201</v>
      </c>
      <c r="AH406" t="n">
        <v>29.06674863522914</v>
      </c>
      <c r="AI406" t="n">
        <v>59.49388739162065</v>
      </c>
      <c r="AJ406" t="n">
        <v>15.55387380708732</v>
      </c>
      <c r="AK406" t="n">
        <v>5.982725626231684</v>
      </c>
      <c r="AL406" t="n">
        <v>15.55387380708732</v>
      </c>
      <c r="AM406" t="n">
        <v>0</v>
      </c>
      <c r="AN406" t="n">
        <v>0</v>
      </c>
      <c r="AO406" t="n">
        <v>15.56265619286524</v>
      </c>
      <c r="AP406" t="n">
        <v>0</v>
      </c>
      <c r="AQ406" t="n">
        <v>3.300395531316505</v>
      </c>
      <c r="AR406" t="n">
        <v>1</v>
      </c>
      <c r="AS406" t="n">
        <v>3</v>
      </c>
      <c r="AT406" t="n">
        <v>0</v>
      </c>
      <c r="AU406" t="n">
        <v>0</v>
      </c>
      <c r="AV406" t="n">
        <v>3.5242560420791</v>
      </c>
      <c r="AW406" t="n">
        <v>1.121541118726774</v>
      </c>
    </row>
    <row r="407" spans="1:49">
      <c r="A407" t="n">
        <v>0</v>
      </c>
      <c r="B407" t="n">
        <v>-22.295</v>
      </c>
      <c r="C407" t="n">
        <v>0</v>
      </c>
      <c r="D407" t="n">
        <v>55</v>
      </c>
      <c r="E407" t="n">
        <v>1592</v>
      </c>
      <c r="F407" t="n">
        <v>404</v>
      </c>
      <c r="G407" t="n">
        <v>23.08</v>
      </c>
      <c r="H407" t="n">
        <v>0.6839633051468352</v>
      </c>
      <c r="I407" t="n">
        <v>-0</v>
      </c>
      <c r="J407" t="n">
        <v>0</v>
      </c>
      <c r="K407" t="n">
        <v>0</v>
      </c>
      <c r="L407" t="n">
        <v>0.1541666666666672</v>
      </c>
      <c r="M407" t="n">
        <v>0</v>
      </c>
      <c r="N407" t="n">
        <v>89.79111111111111</v>
      </c>
      <c r="O407" t="n">
        <v>12.68836882789579</v>
      </c>
      <c r="P407" t="b">
        <v>1</v>
      </c>
      <c r="Q407" t="n">
        <v>0</v>
      </c>
      <c r="R407" t="b">
        <v>0</v>
      </c>
      <c r="S407" t="n">
        <v>12.68836882789579</v>
      </c>
      <c r="T407" t="n">
        <v>163.4548996188816</v>
      </c>
      <c r="U407" t="n">
        <v>603.4754893929107</v>
      </c>
      <c r="V407" t="n">
        <v>741.2747944936339</v>
      </c>
      <c r="W407" t="n">
        <v>2</v>
      </c>
      <c r="X407" t="n">
        <v>1495.412262715633</v>
      </c>
      <c r="Y407" t="b">
        <v>1</v>
      </c>
      <c r="Z407" t="n">
        <v>1495.412262715633</v>
      </c>
      <c r="AA407" t="b">
        <v>0</v>
      </c>
      <c r="AB407" t="n">
        <v>200.7786550632811</v>
      </c>
      <c r="AC407" t="n">
        <v>12.68836882789579</v>
      </c>
      <c r="AD407" t="b">
        <v>0</v>
      </c>
      <c r="AE407" t="n">
        <v>0</v>
      </c>
      <c r="AF407" t="n">
        <v>96.58773728436699</v>
      </c>
      <c r="AG407" t="n">
        <v>0.9277108424599046</v>
      </c>
      <c r="AH407" t="n">
        <v>29.10561169143012</v>
      </c>
      <c r="AI407" t="n">
        <v>87.33807315631213</v>
      </c>
      <c r="AJ407" t="n">
        <v>13.67707290587603</v>
      </c>
      <c r="AK407" t="n">
        <v>6.31359572964503</v>
      </c>
      <c r="AL407" t="n">
        <v>14.56046644061468</v>
      </c>
      <c r="AM407" t="n">
        <v>0</v>
      </c>
      <c r="AN407" t="n">
        <v>0</v>
      </c>
      <c r="AO407" t="n">
        <v>14.59964620618311</v>
      </c>
      <c r="AP407" t="n">
        <v>0</v>
      </c>
      <c r="AQ407" t="n">
        <v>3.101582676987133</v>
      </c>
      <c r="AR407" t="n">
        <v>1</v>
      </c>
      <c r="AS407" t="n">
        <v>3</v>
      </c>
      <c r="AT407" t="n">
        <v>0</v>
      </c>
      <c r="AU407" t="n">
        <v>0</v>
      </c>
      <c r="AV407" t="n">
        <v>3.312794863313421</v>
      </c>
      <c r="AW407" t="n">
        <v>1.054246800672564</v>
      </c>
    </row>
    <row r="408" spans="1:49">
      <c r="A408" t="n">
        <v>-3.36</v>
      </c>
      <c r="B408" t="n">
        <v>-20.994</v>
      </c>
      <c r="C408" t="n">
        <v>0.4</v>
      </c>
      <c r="D408" t="n">
        <v>55</v>
      </c>
      <c r="E408" t="n">
        <v>1460</v>
      </c>
      <c r="F408" t="n">
        <v>405</v>
      </c>
      <c r="G408" t="n">
        <v>25.24</v>
      </c>
      <c r="H408" t="n">
        <v>0.4240847200477176</v>
      </c>
      <c r="I408" t="n">
        <v>0.0702089552238806</v>
      </c>
      <c r="J408" t="n">
        <v>0</v>
      </c>
      <c r="K408" t="n">
        <v>0</v>
      </c>
      <c r="L408" t="n">
        <v>0.1541666666666672</v>
      </c>
      <c r="M408" t="n">
        <v>0</v>
      </c>
      <c r="N408" t="n">
        <v>89.78252202380952</v>
      </c>
      <c r="O408" t="n">
        <v>9.49477135853944</v>
      </c>
      <c r="P408" t="b">
        <v>1</v>
      </c>
      <c r="Q408" t="n">
        <v>0</v>
      </c>
      <c r="R408" t="b">
        <v>0</v>
      </c>
      <c r="S408" t="n">
        <v>9.49477135853944</v>
      </c>
      <c r="T408" t="n">
        <v>178.7522385780144</v>
      </c>
      <c r="U408" t="n">
        <v>659.9532648300291</v>
      </c>
      <c r="V408" t="n">
        <v>507.2293831708461</v>
      </c>
      <c r="W408" t="n">
        <v>2</v>
      </c>
      <c r="X408" t="n">
        <v>1635.364190248812</v>
      </c>
      <c r="Y408" t="b">
        <v>0</v>
      </c>
      <c r="Z408" t="n">
        <v>1635.364190248812</v>
      </c>
      <c r="AA408" t="b">
        <v>0</v>
      </c>
      <c r="AB408" t="n">
        <v>137.3860734482248</v>
      </c>
      <c r="AC408" t="n">
        <v>9.49477135853944</v>
      </c>
      <c r="AD408" t="b">
        <v>0</v>
      </c>
      <c r="AE408" t="n">
        <v>0</v>
      </c>
      <c r="AF408" t="n">
        <v>0</v>
      </c>
      <c r="AG408" t="n">
        <v>0.9110187732687179</v>
      </c>
      <c r="AH408" t="n">
        <v>29.13095005512577</v>
      </c>
      <c r="AI408" t="n">
        <v>60.85749650613977</v>
      </c>
      <c r="AJ408" t="n">
        <v>10.42214676265384</v>
      </c>
      <c r="AK408" t="n">
        <v>5.415174694911038</v>
      </c>
      <c r="AL408" t="n">
        <v>10.42214676265384</v>
      </c>
      <c r="AM408" t="n">
        <v>1</v>
      </c>
      <c r="AN408" t="n">
        <v>0</v>
      </c>
      <c r="AO408" t="n">
        <v>10.54461049135816</v>
      </c>
      <c r="AP408" t="n">
        <v>0</v>
      </c>
      <c r="AQ408" t="n">
        <v>2.376333424040117</v>
      </c>
      <c r="AR408" t="n">
        <v>1</v>
      </c>
      <c r="AS408" t="n">
        <v>3</v>
      </c>
      <c r="AT408" t="n">
        <v>0</v>
      </c>
      <c r="AU408" t="n">
        <v>0</v>
      </c>
      <c r="AV408" t="n">
        <v>2.571235017899955</v>
      </c>
      <c r="AW408" t="n">
        <v>0.818256609069679</v>
      </c>
    </row>
    <row r="409" spans="1:49">
      <c r="A409" t="n">
        <v>-60.426</v>
      </c>
      <c r="B409" t="n">
        <v>38.409</v>
      </c>
      <c r="C409" t="n">
        <v>0</v>
      </c>
      <c r="D409" t="n">
        <v>56</v>
      </c>
      <c r="E409" t="n">
        <v>1331</v>
      </c>
      <c r="F409" t="n">
        <v>406</v>
      </c>
      <c r="G409" t="n">
        <v>25.68</v>
      </c>
      <c r="H409" t="n">
        <v>-0.213635518671039</v>
      </c>
      <c r="I409" t="n">
        <v>1.262632835820896</v>
      </c>
      <c r="J409" t="n">
        <v>0</v>
      </c>
      <c r="K409" t="n">
        <v>0</v>
      </c>
      <c r="L409" t="n">
        <v>0.1541666666666672</v>
      </c>
      <c r="M409" t="n">
        <v>0</v>
      </c>
      <c r="N409" t="n">
        <v>89.78597738095237</v>
      </c>
      <c r="O409" t="n">
        <v>-1.423989750266828</v>
      </c>
      <c r="P409" t="b">
        <v>1</v>
      </c>
      <c r="Q409" t="n">
        <v>0</v>
      </c>
      <c r="R409" t="b">
        <v>0</v>
      </c>
      <c r="S409" t="n">
        <v>-1.423989750266828</v>
      </c>
      <c r="T409" t="n">
        <v>181.8683631808007</v>
      </c>
      <c r="U409" t="n">
        <v>671.4579968635161</v>
      </c>
      <c r="V409" t="n">
        <v>-74.76891649655025</v>
      </c>
      <c r="W409" t="n">
        <v>3</v>
      </c>
      <c r="X409" t="n">
        <v>1089.776328909487</v>
      </c>
      <c r="Y409" t="b">
        <v>1</v>
      </c>
      <c r="Z409" t="n">
        <v>1089.776328909487</v>
      </c>
      <c r="AA409" t="b">
        <v>0</v>
      </c>
      <c r="AB409" t="n">
        <v>-20.25160251802552</v>
      </c>
      <c r="AC409" t="n">
        <v>-1.423989750266828</v>
      </c>
      <c r="AD409" t="b">
        <v>0</v>
      </c>
      <c r="AE409" t="n">
        <v>0</v>
      </c>
      <c r="AF409" t="n">
        <v>241.2236710905133</v>
      </c>
      <c r="AG409" t="n">
        <v>0.8421699334081956</v>
      </c>
      <c r="AH409" t="n">
        <v>29.15428906929028</v>
      </c>
      <c r="AI409" t="n">
        <v>-10.50849706963327</v>
      </c>
      <c r="AJ409" t="n">
        <v>-1.199241353156167</v>
      </c>
      <c r="AK409" t="n">
        <v>9.743105448392249</v>
      </c>
      <c r="AL409" t="n">
        <v>-1.464695276183993</v>
      </c>
      <c r="AM409" t="n">
        <v>2</v>
      </c>
      <c r="AN409" t="n">
        <v>0</v>
      </c>
      <c r="AO409" t="n">
        <v>-0.1473775334086079</v>
      </c>
      <c r="AP409" t="n">
        <v>0</v>
      </c>
      <c r="AQ409" t="n">
        <v>0.5804512551247468</v>
      </c>
      <c r="AR409" t="n">
        <v>1</v>
      </c>
      <c r="AS409" t="n">
        <v>3</v>
      </c>
      <c r="AT409" t="n">
        <v>0</v>
      </c>
      <c r="AU409" t="n">
        <v>0</v>
      </c>
      <c r="AV409" t="n">
        <v>0.7530573002087156</v>
      </c>
      <c r="AW409" t="n">
        <v>0.2396490824892487</v>
      </c>
    </row>
    <row r="410" spans="1:49">
      <c r="A410" t="n">
        <v>-50.318</v>
      </c>
      <c r="B410" t="n">
        <v>27.62</v>
      </c>
      <c r="C410" t="n">
        <v>0.4</v>
      </c>
      <c r="D410" t="n">
        <v>56</v>
      </c>
      <c r="E410" t="n">
        <v>1193</v>
      </c>
      <c r="F410" t="n">
        <v>407</v>
      </c>
      <c r="G410" t="n">
        <v>24.12</v>
      </c>
      <c r="H410" t="n">
        <v>-0.5028759786968906</v>
      </c>
      <c r="I410" t="n">
        <v>1.051420895522388</v>
      </c>
      <c r="J410" t="n">
        <v>0</v>
      </c>
      <c r="K410" t="n">
        <v>0</v>
      </c>
      <c r="L410" t="n">
        <v>0.1541666666666672</v>
      </c>
      <c r="M410" t="n">
        <v>0</v>
      </c>
      <c r="N410" t="n">
        <v>89.79907837301586</v>
      </c>
      <c r="O410" t="n">
        <v>-6.110225370175228</v>
      </c>
      <c r="P410" t="b">
        <v>1</v>
      </c>
      <c r="Q410" t="n">
        <v>0</v>
      </c>
      <c r="R410" t="b">
        <v>0</v>
      </c>
      <c r="S410" t="n">
        <v>-6.110225370175228</v>
      </c>
      <c r="T410" t="n">
        <v>170.8202850436492</v>
      </c>
      <c r="U410" t="n">
        <v>630.668492381153</v>
      </c>
      <c r="V410" t="n">
        <v>-341.5774317975411</v>
      </c>
      <c r="W410" t="n">
        <v>3</v>
      </c>
      <c r="X410" t="n">
        <v>1023.574963134611</v>
      </c>
      <c r="Y410" t="b">
        <v>0</v>
      </c>
      <c r="Z410" t="n">
        <v>1023.574963134611</v>
      </c>
      <c r="AA410" t="b">
        <v>0</v>
      </c>
      <c r="AB410" t="n">
        <v>-92.51826430052576</v>
      </c>
      <c r="AC410" t="n">
        <v>-6.110225370175228</v>
      </c>
      <c r="AD410" t="b">
        <v>0</v>
      </c>
      <c r="AE410" t="n">
        <v>0</v>
      </c>
      <c r="AF410" t="n">
        <v>0</v>
      </c>
      <c r="AG410" t="n">
        <v>0.936313750950678</v>
      </c>
      <c r="AH410" t="n">
        <v>29.16049770546192</v>
      </c>
      <c r="AI410" t="n">
        <v>-53.37407460176924</v>
      </c>
      <c r="AJ410" t="n">
        <v>-5.721088035502763</v>
      </c>
      <c r="AK410" t="n">
        <v>39.14418969875649</v>
      </c>
      <c r="AL410" t="n">
        <v>-5.721088035502763</v>
      </c>
      <c r="AM410" t="n">
        <v>2</v>
      </c>
      <c r="AN410" t="n">
        <v>0.7918089506377091</v>
      </c>
      <c r="AO410" t="n">
        <v>-3.829530904305146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 spans="1:49">
      <c r="A411" t="n">
        <v>-47.519</v>
      </c>
      <c r="B411" t="n">
        <v>24.689</v>
      </c>
      <c r="C411" t="n">
        <v>22.4</v>
      </c>
      <c r="D411" t="n">
        <v>56</v>
      </c>
      <c r="E411" t="n">
        <v>1080</v>
      </c>
      <c r="F411" t="n">
        <v>408</v>
      </c>
      <c r="G411" t="n">
        <v>22.4</v>
      </c>
      <c r="H411" t="n">
        <v>-0.508193899874728</v>
      </c>
      <c r="I411" t="n">
        <v>0.9929343283582089</v>
      </c>
      <c r="J411" t="n">
        <v>0</v>
      </c>
      <c r="K411" t="n">
        <v>0</v>
      </c>
      <c r="L411" t="n">
        <v>0.1541666666666672</v>
      </c>
      <c r="M411" t="n">
        <v>0</v>
      </c>
      <c r="N411" t="n">
        <v>89.80945714285713</v>
      </c>
      <c r="O411" t="n">
        <v>-5.799438897358677</v>
      </c>
      <c r="P411" t="b">
        <v>1</v>
      </c>
      <c r="Q411" t="n">
        <v>0</v>
      </c>
      <c r="R411" t="b">
        <v>0</v>
      </c>
      <c r="S411" t="n">
        <v>-5.799438897358677</v>
      </c>
      <c r="T411" t="n">
        <v>158.6390706873027</v>
      </c>
      <c r="U411" t="n">
        <v>585.6954489775218</v>
      </c>
      <c r="V411" t="n">
        <v>-349.0978724251646</v>
      </c>
      <c r="W411" t="n">
        <v>3</v>
      </c>
      <c r="X411" t="n">
        <v>950.5837136905178</v>
      </c>
      <c r="Y411" t="b">
        <v>0</v>
      </c>
      <c r="Z411" t="n">
        <v>950.5837136905178</v>
      </c>
      <c r="AA411" t="b">
        <v>0</v>
      </c>
      <c r="AB411" t="n">
        <v>-94.55522005015291</v>
      </c>
      <c r="AC411" t="n">
        <v>-5.799438897358677</v>
      </c>
      <c r="AD411" t="b">
        <v>0</v>
      </c>
      <c r="AE411" t="n">
        <v>0</v>
      </c>
      <c r="AF411" t="n">
        <v>0</v>
      </c>
      <c r="AG411" t="n">
        <v>0.9372182039075908</v>
      </c>
      <c r="AH411" t="n">
        <v>29.17124755802082</v>
      </c>
      <c r="AI411" t="n">
        <v>-54.60189371872539</v>
      </c>
      <c r="AJ411" t="n">
        <v>-5.435339707054317</v>
      </c>
      <c r="AK411" t="n">
        <v>39.9533263314275</v>
      </c>
      <c r="AL411" t="n">
        <v>-5.435339707054317</v>
      </c>
      <c r="AM411" t="n">
        <v>2</v>
      </c>
      <c r="AN411" t="n">
        <v>0.8710964457313204</v>
      </c>
      <c r="AO411" t="n">
        <v>-3.420768761200397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 spans="1:49">
      <c r="A412" t="n">
        <v>-46.069</v>
      </c>
      <c r="B412" t="n">
        <v>23.07</v>
      </c>
      <c r="C412" t="n">
        <v>30.2</v>
      </c>
      <c r="D412" t="n">
        <v>56</v>
      </c>
      <c r="E412" t="n">
        <v>750</v>
      </c>
      <c r="F412" t="n">
        <v>409</v>
      </c>
      <c r="G412" t="n">
        <v>20.42</v>
      </c>
      <c r="H412" t="n">
        <v>-0.5476817551375319</v>
      </c>
      <c r="I412" t="n">
        <v>0.9626358208955225</v>
      </c>
      <c r="J412" t="n">
        <v>0</v>
      </c>
      <c r="K412" t="n">
        <v>0</v>
      </c>
      <c r="L412" t="n">
        <v>0.1541666666666672</v>
      </c>
      <c r="M412" t="n">
        <v>0</v>
      </c>
      <c r="N412" t="n">
        <v>89.81893313492061</v>
      </c>
      <c r="O412" t="n">
        <v>-5.877443578715954</v>
      </c>
      <c r="P412" t="b">
        <v>1</v>
      </c>
      <c r="Q412" t="n">
        <v>0</v>
      </c>
      <c r="R412" t="b">
        <v>0</v>
      </c>
      <c r="S412" t="n">
        <v>-5.877443578715954</v>
      </c>
      <c r="T412" t="n">
        <v>144.6165099747644</v>
      </c>
      <c r="U412" t="n">
        <v>533.9241548268302</v>
      </c>
      <c r="V412" t="n">
        <v>-388.0985089985625</v>
      </c>
      <c r="W412" t="n">
        <v>3</v>
      </c>
      <c r="X412" t="n">
        <v>866.5589032839454</v>
      </c>
      <c r="Y412" t="b">
        <v>0</v>
      </c>
      <c r="Z412" t="n">
        <v>866.5589032839454</v>
      </c>
      <c r="AA412" t="b">
        <v>0</v>
      </c>
      <c r="AB412" t="n">
        <v>-105.1187727515066</v>
      </c>
      <c r="AC412" t="n">
        <v>-5.877443578715954</v>
      </c>
      <c r="AD412" t="b">
        <v>0</v>
      </c>
      <c r="AE412" t="n">
        <v>0</v>
      </c>
      <c r="AF412" t="n">
        <v>0</v>
      </c>
      <c r="AG412" t="n">
        <v>0.9400945517686772</v>
      </c>
      <c r="AH412" t="n">
        <v>29.1813057361082</v>
      </c>
      <c r="AI412" t="n">
        <v>-60.88822276789961</v>
      </c>
      <c r="AJ412" t="n">
        <v>-5.525352686678664</v>
      </c>
      <c r="AK412" t="n">
        <v>44.23054998360702</v>
      </c>
      <c r="AL412" t="n">
        <v>-5.525352686678664</v>
      </c>
      <c r="AM412" t="n">
        <v>2</v>
      </c>
      <c r="AN412" t="n">
        <v>2.178806866865666</v>
      </c>
      <c r="AO412" t="n">
        <v>-2.300374160746875</v>
      </c>
      <c r="AP412" t="n">
        <v>0</v>
      </c>
      <c r="AQ412" t="n">
        <v>0.1841516932489185</v>
      </c>
      <c r="AR412" t="n">
        <v>1</v>
      </c>
      <c r="AS412" t="n">
        <v>0</v>
      </c>
      <c r="AT412" t="n">
        <v>0</v>
      </c>
      <c r="AU412" t="n">
        <v>0</v>
      </c>
      <c r="AV412" t="n">
        <v>0.2209789050331194</v>
      </c>
      <c r="AW412" t="n">
        <v>0.07032319031498442</v>
      </c>
    </row>
    <row r="413" spans="1:49">
      <c r="A413" t="n">
        <v>-42.19</v>
      </c>
      <c r="B413" t="n">
        <v>22.283</v>
      </c>
      <c r="C413" t="n">
        <v>6.3</v>
      </c>
      <c r="D413" t="n">
        <v>56</v>
      </c>
      <c r="E413" t="n">
        <v>750</v>
      </c>
      <c r="F413" t="n">
        <v>410</v>
      </c>
      <c r="G413" t="n">
        <v>18.6</v>
      </c>
      <c r="H413" t="n">
        <v>-0.4677457462418082</v>
      </c>
      <c r="I413" t="n">
        <v>0.8815820895522388</v>
      </c>
      <c r="J413" t="n">
        <v>0</v>
      </c>
      <c r="K413" t="n">
        <v>0</v>
      </c>
      <c r="L413" t="n">
        <v>-0.03333333333333283</v>
      </c>
      <c r="M413" t="n">
        <v>0</v>
      </c>
      <c r="N413" t="n">
        <v>89.82793174603172</v>
      </c>
      <c r="O413" t="n">
        <v>-4.381150135343328</v>
      </c>
      <c r="P413" t="b">
        <v>1</v>
      </c>
      <c r="Q413" t="n">
        <v>0</v>
      </c>
      <c r="R413" t="b">
        <v>0</v>
      </c>
      <c r="S413" t="n">
        <v>-4.381150135343328</v>
      </c>
      <c r="T413" t="n">
        <v>131.7270854814211</v>
      </c>
      <c r="U413" t="n">
        <v>486.3363995974066</v>
      </c>
      <c r="V413" t="n">
        <v>-317.6028823165433</v>
      </c>
      <c r="W413" t="n">
        <v>3</v>
      </c>
      <c r="X413" t="n">
        <v>789.3239765465909</v>
      </c>
      <c r="Y413" t="b">
        <v>0</v>
      </c>
      <c r="Z413" t="n">
        <v>789.3239765465909</v>
      </c>
      <c r="AA413" t="b">
        <v>0</v>
      </c>
      <c r="AB413" t="n">
        <v>-86.02461601206483</v>
      </c>
      <c r="AC413" t="n">
        <v>-4.381150135343328</v>
      </c>
      <c r="AD413" t="b">
        <v>0</v>
      </c>
      <c r="AE413" t="n">
        <v>0</v>
      </c>
      <c r="AF413" t="n">
        <v>0</v>
      </c>
      <c r="AG413" t="n">
        <v>0.9355669767468805</v>
      </c>
      <c r="AH413" t="n">
        <v>29.19103218700224</v>
      </c>
      <c r="AI413" t="n">
        <v>-49.58828707838494</v>
      </c>
      <c r="AJ413" t="n">
        <v>-4.098859386797343</v>
      </c>
      <c r="AK413" t="n">
        <v>36.43632893367987</v>
      </c>
      <c r="AL413" t="n">
        <v>-4.098859386797343</v>
      </c>
      <c r="AM413" t="n">
        <v>2</v>
      </c>
      <c r="AN413" t="n">
        <v>0.9169031364982287</v>
      </c>
      <c r="AO413" t="n">
        <v>-2.300374160746875</v>
      </c>
      <c r="AP413" t="n">
        <v>0</v>
      </c>
      <c r="AQ413" t="n">
        <v>0.1841516932489185</v>
      </c>
      <c r="AR413" t="n">
        <v>1</v>
      </c>
      <c r="AS413" t="n">
        <v>0</v>
      </c>
      <c r="AT413" t="n">
        <v>0</v>
      </c>
      <c r="AU413" t="n">
        <v>0</v>
      </c>
      <c r="AV413" t="n">
        <v>0.2209789050331194</v>
      </c>
      <c r="AW413" t="n">
        <v>0.07032319031498442</v>
      </c>
    </row>
    <row r="414" spans="1:49">
      <c r="A414" t="n">
        <v>-36.546</v>
      </c>
      <c r="B414" t="n">
        <v>16.693</v>
      </c>
      <c r="C414" t="n">
        <v>12.2</v>
      </c>
      <c r="D414" t="n">
        <v>56</v>
      </c>
      <c r="E414" t="n">
        <v>750</v>
      </c>
      <c r="F414" t="n">
        <v>411</v>
      </c>
      <c r="G414" t="n">
        <v>16.94</v>
      </c>
      <c r="H414" t="n">
        <v>-0.4813352598952356</v>
      </c>
      <c r="I414" t="n">
        <v>0.7636477611940299</v>
      </c>
      <c r="J414" t="n">
        <v>0</v>
      </c>
      <c r="K414" t="n">
        <v>0</v>
      </c>
      <c r="L414" t="n">
        <v>-0.03333333333333283</v>
      </c>
      <c r="M414" t="n">
        <v>0</v>
      </c>
      <c r="N414" t="n">
        <v>89.83566507936506</v>
      </c>
      <c r="O414" t="n">
        <v>-4.1738868223967</v>
      </c>
      <c r="P414" t="b">
        <v>1</v>
      </c>
      <c r="Q414" t="n">
        <v>0</v>
      </c>
      <c r="R414" t="b">
        <v>0</v>
      </c>
      <c r="S414" t="n">
        <v>-4.1738868223967</v>
      </c>
      <c r="T414" t="n">
        <v>119.9707972072727</v>
      </c>
      <c r="U414" t="n">
        <v>442.9321832892509</v>
      </c>
      <c r="V414" t="n">
        <v>-332.2282097748478</v>
      </c>
      <c r="W414" t="n">
        <v>3</v>
      </c>
      <c r="X414" t="n">
        <v>718.8789334784542</v>
      </c>
      <c r="Y414" t="b">
        <v>0</v>
      </c>
      <c r="Z414" t="n">
        <v>750</v>
      </c>
      <c r="AA414" t="b">
        <v>0</v>
      </c>
      <c r="AB414" t="n">
        <v>-89.98597231171391</v>
      </c>
      <c r="AC414" t="n">
        <v>-4.1738868223967</v>
      </c>
      <c r="AD414" t="b">
        <v>0</v>
      </c>
      <c r="AE414" t="n">
        <v>0</v>
      </c>
      <c r="AF414" t="n">
        <v>0</v>
      </c>
      <c r="AG414" t="n">
        <v>0.9370923000456323</v>
      </c>
      <c r="AH414" t="n">
        <v>29.19883042082672</v>
      </c>
      <c r="AI414" t="n">
        <v>-51.95635352151974</v>
      </c>
      <c r="AJ414" t="n">
        <v>-3.911317202529878</v>
      </c>
      <c r="AK414" t="n">
        <v>38.02961879019415</v>
      </c>
      <c r="AL414" t="n">
        <v>-3.911317202529878</v>
      </c>
      <c r="AM414" t="n">
        <v>2</v>
      </c>
      <c r="AN414" t="n">
        <v>0.8472952805889733</v>
      </c>
      <c r="AO414" t="n">
        <v>-2.300374160746875</v>
      </c>
      <c r="AP414" t="n">
        <v>0</v>
      </c>
      <c r="AQ414" t="n">
        <v>0.1841516932489185</v>
      </c>
      <c r="AR414" t="n">
        <v>1</v>
      </c>
      <c r="AS414" t="n">
        <v>0</v>
      </c>
      <c r="AT414" t="n">
        <v>0</v>
      </c>
      <c r="AU414" t="n">
        <v>0</v>
      </c>
      <c r="AV414" t="n">
        <v>0.2209789050331194</v>
      </c>
      <c r="AW414" t="n">
        <v>0.07032319031498442</v>
      </c>
    </row>
    <row r="415" spans="1:49">
      <c r="A415" t="n">
        <v>0</v>
      </c>
      <c r="B415" t="n">
        <v>-21.646</v>
      </c>
      <c r="C415" t="n">
        <v>24.3</v>
      </c>
      <c r="D415" t="n">
        <v>56</v>
      </c>
      <c r="E415" t="n">
        <v>750</v>
      </c>
      <c r="F415" t="n">
        <v>412</v>
      </c>
      <c r="G415" t="n">
        <v>15.26</v>
      </c>
      <c r="H415" t="n">
        <v>-0.3902465475105876</v>
      </c>
      <c r="I415" t="n">
        <v>-0</v>
      </c>
      <c r="J415" t="n">
        <v>0</v>
      </c>
      <c r="K415" t="n">
        <v>0</v>
      </c>
      <c r="L415" t="n">
        <v>-0.03333333333333283</v>
      </c>
      <c r="M415" t="n">
        <v>0</v>
      </c>
      <c r="N415" t="n">
        <v>89.83468234126983</v>
      </c>
      <c r="O415" t="n">
        <v>-2.842009265084567</v>
      </c>
      <c r="P415" t="b">
        <v>1</v>
      </c>
      <c r="Q415" t="n">
        <v>0</v>
      </c>
      <c r="R415" t="b">
        <v>0</v>
      </c>
      <c r="S415" t="n">
        <v>-2.842009265084567</v>
      </c>
      <c r="T415" t="n">
        <v>108.072866905725</v>
      </c>
      <c r="U415" t="n">
        <v>399.0050246159367</v>
      </c>
      <c r="V415" t="n">
        <v>-251.1193618537453</v>
      </c>
      <c r="W415" t="n">
        <v>3</v>
      </c>
      <c r="X415" t="n">
        <v>647.5851549516653</v>
      </c>
      <c r="Y415" t="b">
        <v>0</v>
      </c>
      <c r="Z415" t="n">
        <v>750</v>
      </c>
      <c r="AA415" t="b">
        <v>0</v>
      </c>
      <c r="AB415" t="n">
        <v>-68.01716193221704</v>
      </c>
      <c r="AC415" t="n">
        <v>-2.842009265084567</v>
      </c>
      <c r="AD415" t="b">
        <v>0</v>
      </c>
      <c r="AE415" t="n">
        <v>0</v>
      </c>
      <c r="AF415" t="n">
        <v>0</v>
      </c>
      <c r="AG415" t="n">
        <v>0.9294163895390243</v>
      </c>
      <c r="AH415" t="n">
        <v>29.20608386183204</v>
      </c>
      <c r="AI415" t="n">
        <v>-38.95025574228733</v>
      </c>
      <c r="AJ415" t="n">
        <v>-2.641409990191354</v>
      </c>
      <c r="AK415" t="n">
        <v>29.06690618992972</v>
      </c>
      <c r="AL415" t="n">
        <v>-2.641409990191354</v>
      </c>
      <c r="AM415" t="n">
        <v>0</v>
      </c>
      <c r="AN415" t="n">
        <v>0.3410358294444791</v>
      </c>
      <c r="AO415" t="n">
        <v>-2.300374160746875</v>
      </c>
      <c r="AP415" t="n">
        <v>0</v>
      </c>
      <c r="AQ415" t="n">
        <v>0.1841516932489185</v>
      </c>
      <c r="AR415" t="n">
        <v>1</v>
      </c>
      <c r="AS415" t="n">
        <v>0</v>
      </c>
      <c r="AT415" t="n">
        <v>0</v>
      </c>
      <c r="AU415" t="n">
        <v>0</v>
      </c>
      <c r="AV415" t="n">
        <v>0.2209789050331194</v>
      </c>
      <c r="AW415" t="n">
        <v>0.07032319031498442</v>
      </c>
    </row>
    <row r="416" spans="1:49">
      <c r="A416" t="n">
        <v>0</v>
      </c>
      <c r="B416" t="n">
        <v>-21.809</v>
      </c>
      <c r="C416" t="n">
        <v>28.6</v>
      </c>
      <c r="D416" t="n">
        <v>56</v>
      </c>
      <c r="E416" t="n">
        <v>750</v>
      </c>
      <c r="F416" t="n">
        <v>413</v>
      </c>
      <c r="G416" t="n">
        <v>14.46</v>
      </c>
      <c r="H416" t="n">
        <v>-0.02434521672908074</v>
      </c>
      <c r="I416" t="n">
        <v>-0</v>
      </c>
      <c r="J416" t="n">
        <v>0</v>
      </c>
      <c r="K416" t="n">
        <v>0</v>
      </c>
      <c r="L416" t="n">
        <v>-0.03333333333333283</v>
      </c>
      <c r="M416" t="n">
        <v>0</v>
      </c>
      <c r="N416" t="n">
        <v>89.8260603174603</v>
      </c>
      <c r="O416" t="n">
        <v>0.8820673726793524</v>
      </c>
      <c r="P416" t="b">
        <v>1</v>
      </c>
      <c r="Q416" t="n">
        <v>0</v>
      </c>
      <c r="R416" t="b">
        <v>0</v>
      </c>
      <c r="S416" t="n">
        <v>0.8820673726793524</v>
      </c>
      <c r="T416" t="n">
        <v>102.4071858097499</v>
      </c>
      <c r="U416" t="n">
        <v>378.0873300095967</v>
      </c>
      <c r="V416" t="n">
        <v>82.25128816417545</v>
      </c>
      <c r="W416" t="n">
        <v>3</v>
      </c>
      <c r="X416" t="n">
        <v>613.6357366055754</v>
      </c>
      <c r="Y416" t="b">
        <v>0</v>
      </c>
      <c r="Z416" t="n">
        <v>750</v>
      </c>
      <c r="AA416" t="b">
        <v>0</v>
      </c>
      <c r="AB416" t="n">
        <v>22.27824706505294</v>
      </c>
      <c r="AC416" t="n">
        <v>0.8820673726793524</v>
      </c>
      <c r="AD416" t="b">
        <v>0</v>
      </c>
      <c r="AE416" t="n">
        <v>0</v>
      </c>
      <c r="AF416" t="n">
        <v>0</v>
      </c>
      <c r="AG416" t="n">
        <v>0.8196820501271667</v>
      </c>
      <c r="AH416" t="n">
        <v>29.21162538261759</v>
      </c>
      <c r="AI416" t="n">
        <v>16.74623075814251</v>
      </c>
      <c r="AJ416" t="n">
        <v>1.076109172504762</v>
      </c>
      <c r="AK416" t="n">
        <v>3.019645998405643</v>
      </c>
      <c r="AL416" t="n">
        <v>1.076109172504762</v>
      </c>
      <c r="AM416" t="n">
        <v>0</v>
      </c>
      <c r="AN416" t="n">
        <v>0</v>
      </c>
      <c r="AO416" t="n">
        <v>1.076109172504762</v>
      </c>
      <c r="AP416" t="n">
        <v>0</v>
      </c>
      <c r="AQ416" t="n">
        <v>0.1841516932489185</v>
      </c>
      <c r="AR416" t="n">
        <v>1</v>
      </c>
      <c r="AS416" t="n">
        <v>0</v>
      </c>
      <c r="AT416" t="n">
        <v>0</v>
      </c>
      <c r="AU416" t="n">
        <v>0</v>
      </c>
      <c r="AV416" t="n">
        <v>0.2209789050331194</v>
      </c>
      <c r="AW416" t="n">
        <v>0.07032319031498442</v>
      </c>
    </row>
    <row r="417" spans="1:49">
      <c r="A417" t="n">
        <v>0</v>
      </c>
      <c r="B417" t="n">
        <v>-21.588</v>
      </c>
      <c r="C417" t="n">
        <v>28.2</v>
      </c>
      <c r="D417" t="n">
        <v>56</v>
      </c>
      <c r="E417" t="n">
        <v>750</v>
      </c>
      <c r="F417" t="n">
        <v>414</v>
      </c>
      <c r="G417" t="n">
        <v>14.74</v>
      </c>
      <c r="H417" t="n">
        <v>0.05429408109357658</v>
      </c>
      <c r="I417" t="n">
        <v>-0</v>
      </c>
      <c r="J417" t="n">
        <v>0</v>
      </c>
      <c r="K417" t="n">
        <v>0</v>
      </c>
      <c r="L417" t="n">
        <v>0.004166666666666818</v>
      </c>
      <c r="M417" t="n">
        <v>0</v>
      </c>
      <c r="N417" t="n">
        <v>89.81744980158729</v>
      </c>
      <c r="O417" t="n">
        <v>1.688351950437203</v>
      </c>
      <c r="P417" t="b">
        <v>1</v>
      </c>
      <c r="Q417" t="n">
        <v>0</v>
      </c>
      <c r="R417" t="b">
        <v>0</v>
      </c>
      <c r="S417" t="n">
        <v>1.688351950437203</v>
      </c>
      <c r="T417" t="n">
        <v>104.3901741933412</v>
      </c>
      <c r="U417" t="n">
        <v>385.4085231218157</v>
      </c>
      <c r="V417" t="n">
        <v>154.4453167172111</v>
      </c>
      <c r="W417" t="n">
        <v>3</v>
      </c>
      <c r="X417" t="n">
        <v>625.5180330267069</v>
      </c>
      <c r="Y417" t="b">
        <v>0</v>
      </c>
      <c r="Z417" t="n">
        <v>750</v>
      </c>
      <c r="AA417" t="b">
        <v>0</v>
      </c>
      <c r="AB417" t="n">
        <v>41.83242597974298</v>
      </c>
      <c r="AC417" t="n">
        <v>1.688351950437203</v>
      </c>
      <c r="AD417" t="b">
        <v>0</v>
      </c>
      <c r="AE417" t="n">
        <v>0</v>
      </c>
      <c r="AF417" t="n">
        <v>0</v>
      </c>
      <c r="AG417" t="n">
        <v>0.8804452941658073</v>
      </c>
      <c r="AH417" t="n">
        <v>29.21601918304459</v>
      </c>
      <c r="AI417" t="n">
        <v>29.27467988900364</v>
      </c>
      <c r="AJ417" t="n">
        <v>1.917611419613368</v>
      </c>
      <c r="AK417" t="n">
        <v>3.499925742519984</v>
      </c>
      <c r="AL417" t="n">
        <v>1.917611419613368</v>
      </c>
      <c r="AM417" t="n">
        <v>0</v>
      </c>
      <c r="AN417" t="n">
        <v>0</v>
      </c>
      <c r="AO417" t="n">
        <v>1.977751086395508</v>
      </c>
      <c r="AP417" t="n">
        <v>0</v>
      </c>
      <c r="AQ417" t="n">
        <v>0.1841516932489185</v>
      </c>
      <c r="AR417" t="n">
        <v>1</v>
      </c>
      <c r="AS417" t="n">
        <v>0</v>
      </c>
      <c r="AT417" t="n">
        <v>0</v>
      </c>
      <c r="AU417" t="n">
        <v>0</v>
      </c>
      <c r="AV417" t="n">
        <v>0.2209789050331194</v>
      </c>
      <c r="AW417" t="n">
        <v>0.07032319031498442</v>
      </c>
    </row>
    <row r="418" spans="1:49">
      <c r="A418" t="n">
        <v>0</v>
      </c>
      <c r="B418" t="n">
        <v>-21.702</v>
      </c>
      <c r="C418" t="n">
        <v>17.6</v>
      </c>
      <c r="D418" t="n">
        <v>56</v>
      </c>
      <c r="E418" t="n">
        <v>1030</v>
      </c>
      <c r="F418" t="n">
        <v>415</v>
      </c>
      <c r="G418" t="n">
        <v>14.46</v>
      </c>
      <c r="H418" t="n">
        <v>-0.1928311076452272</v>
      </c>
      <c r="I418" t="n">
        <v>-0</v>
      </c>
      <c r="J418" t="n">
        <v>0</v>
      </c>
      <c r="K418" t="n">
        <v>0</v>
      </c>
      <c r="L418" t="n">
        <v>0.004166666666666818</v>
      </c>
      <c r="M418" t="n">
        <v>0</v>
      </c>
      <c r="N418" t="n">
        <v>89.80886051587301</v>
      </c>
      <c r="O418" t="n">
        <v>-0.7689450500336901</v>
      </c>
      <c r="P418" t="b">
        <v>1</v>
      </c>
      <c r="Q418" t="n">
        <v>0</v>
      </c>
      <c r="R418" t="b">
        <v>0</v>
      </c>
      <c r="S418" t="n">
        <v>-0.7689450500336901</v>
      </c>
      <c r="T418" t="n">
        <v>102.4071858097499</v>
      </c>
      <c r="U418" t="n">
        <v>378.0873300095967</v>
      </c>
      <c r="V418" t="n">
        <v>-71.70282322156439</v>
      </c>
      <c r="W418" t="n">
        <v>2</v>
      </c>
      <c r="X418" t="n">
        <v>936.9004037637806</v>
      </c>
      <c r="Y418" t="b">
        <v>1</v>
      </c>
      <c r="Z418" t="n">
        <v>936.9004037637806</v>
      </c>
      <c r="AA418" t="b">
        <v>0</v>
      </c>
      <c r="AB418" t="n">
        <v>-19.42113305026121</v>
      </c>
      <c r="AC418" t="n">
        <v>-0.7689450500336901</v>
      </c>
      <c r="AD418" t="b">
        <v>0</v>
      </c>
      <c r="AE418" t="n">
        <v>0</v>
      </c>
      <c r="AF418" t="n">
        <v>93.09959623621944</v>
      </c>
      <c r="AG418" t="n">
        <v>0.8479147430024929</v>
      </c>
      <c r="AH418" t="n">
        <v>29.22159526652204</v>
      </c>
      <c r="AI418" t="n">
        <v>-6.645466117485655</v>
      </c>
      <c r="AJ418" t="n">
        <v>-0.6519998444823554</v>
      </c>
      <c r="AK418" t="n">
        <v>12.77566693277555</v>
      </c>
      <c r="AL418" t="n">
        <v>-0.7167889320134667</v>
      </c>
      <c r="AM418" t="n">
        <v>0</v>
      </c>
      <c r="AN418" t="n">
        <v>0</v>
      </c>
      <c r="AO418" t="n">
        <v>-0.607763540430829</v>
      </c>
      <c r="AP418" t="n">
        <v>0</v>
      </c>
      <c r="AQ418" t="n">
        <v>0.3634044170135924</v>
      </c>
      <c r="AR418" t="n">
        <v>1</v>
      </c>
      <c r="AS418" t="n">
        <v>3</v>
      </c>
      <c r="AT418" t="n">
        <v>0</v>
      </c>
      <c r="AU418" t="n">
        <v>0</v>
      </c>
      <c r="AV418" t="n">
        <v>0.4972987316210333</v>
      </c>
      <c r="AW418" t="n">
        <v>0.1582577909051766</v>
      </c>
    </row>
    <row r="419" spans="1:49">
      <c r="A419" t="n">
        <v>0</v>
      </c>
      <c r="B419" t="n">
        <v>-21.813</v>
      </c>
      <c r="C419" t="n">
        <v>11.4</v>
      </c>
      <c r="D419" t="n">
        <v>56</v>
      </c>
      <c r="E419" t="n">
        <v>1127</v>
      </c>
      <c r="F419" t="n">
        <v>416</v>
      </c>
      <c r="G419" t="n">
        <v>13.7</v>
      </c>
      <c r="H419" t="n">
        <v>-0.149636317179332</v>
      </c>
      <c r="I419" t="n">
        <v>-0</v>
      </c>
      <c r="J419" t="n">
        <v>0</v>
      </c>
      <c r="K419" t="n">
        <v>0</v>
      </c>
      <c r="L419" t="n">
        <v>0.004166666666666818</v>
      </c>
      <c r="M419" t="n">
        <v>0</v>
      </c>
      <c r="N419" t="n">
        <v>89.80022658730158</v>
      </c>
      <c r="O419" t="n">
        <v>-0.3366497670799098</v>
      </c>
      <c r="P419" t="b">
        <v>1</v>
      </c>
      <c r="Q419" t="n">
        <v>0</v>
      </c>
      <c r="R419" t="b">
        <v>0</v>
      </c>
      <c r="S419" t="n">
        <v>-0.3366497670799098</v>
      </c>
      <c r="T419" t="n">
        <v>97.02478876857356</v>
      </c>
      <c r="U419" t="n">
        <v>358.2155201335736</v>
      </c>
      <c r="V419" t="n">
        <v>-33.13347560032452</v>
      </c>
      <c r="W419" t="n">
        <v>2</v>
      </c>
      <c r="X419" t="n">
        <v>887.6580588909954</v>
      </c>
      <c r="Y419" t="b">
        <v>0</v>
      </c>
      <c r="Z419" t="n">
        <v>887.6580588909954</v>
      </c>
      <c r="AA419" t="b">
        <v>0</v>
      </c>
      <c r="AB419" t="n">
        <v>-8.974397508213574</v>
      </c>
      <c r="AC419" t="n">
        <v>-0.3366497670799098</v>
      </c>
      <c r="AD419" t="b">
        <v>0</v>
      </c>
      <c r="AE419" t="n">
        <v>0</v>
      </c>
      <c r="AF419" t="n">
        <v>0</v>
      </c>
      <c r="AG419" t="n">
        <v>0.7163486648842488</v>
      </c>
      <c r="AH419" t="n">
        <v>29.2248258578972</v>
      </c>
      <c r="AI419" t="n">
        <v>-2.594349343482373</v>
      </c>
      <c r="AJ419" t="n">
        <v>-0.2411586111812867</v>
      </c>
      <c r="AK419" t="n">
        <v>6.380048164731199</v>
      </c>
      <c r="AL419" t="n">
        <v>-0.2411586111812867</v>
      </c>
      <c r="AM419" t="n">
        <v>0</v>
      </c>
      <c r="AN419" t="n">
        <v>0</v>
      </c>
      <c r="AO419" t="n">
        <v>-0.2101675055988218</v>
      </c>
      <c r="AP419" t="n">
        <v>0</v>
      </c>
      <c r="AQ419" t="n">
        <v>0.4730889704661207</v>
      </c>
      <c r="AR419" t="n">
        <v>1</v>
      </c>
      <c r="AS419" t="n">
        <v>3</v>
      </c>
      <c r="AT419" t="n">
        <v>0</v>
      </c>
      <c r="AU419" t="n">
        <v>0</v>
      </c>
      <c r="AV419" t="n">
        <v>0.6193512175020516</v>
      </c>
      <c r="AW419" t="n">
        <v>0.1970991463356481</v>
      </c>
    </row>
    <row r="420" spans="1:49">
      <c r="A420" t="n">
        <v>0</v>
      </c>
      <c r="B420" t="n">
        <v>-21.869</v>
      </c>
      <c r="C420" t="n">
        <v>0.4</v>
      </c>
      <c r="D420" t="n">
        <v>56</v>
      </c>
      <c r="E420" t="n">
        <v>1231</v>
      </c>
      <c r="F420" t="n">
        <v>417</v>
      </c>
      <c r="G420" t="n">
        <v>13.72</v>
      </c>
      <c r="H420" t="n">
        <v>0.1747097096958885</v>
      </c>
      <c r="I420" t="n">
        <v>-0</v>
      </c>
      <c r="J420" t="n">
        <v>0</v>
      </c>
      <c r="K420" t="n">
        <v>0</v>
      </c>
      <c r="L420" t="n">
        <v>0.004166666666666818</v>
      </c>
      <c r="M420" t="n">
        <v>0</v>
      </c>
      <c r="N420" t="n">
        <v>89.79155952380951</v>
      </c>
      <c r="O420" t="n">
        <v>2.678748626696005</v>
      </c>
      <c r="P420" t="b">
        <v>1</v>
      </c>
      <c r="Q420" t="n">
        <v>0</v>
      </c>
      <c r="R420" t="b">
        <v>0</v>
      </c>
      <c r="S420" t="n">
        <v>2.678748626696005</v>
      </c>
      <c r="T420" t="n">
        <v>97.16643079597294</v>
      </c>
      <c r="U420" t="n">
        <v>358.7384624987321</v>
      </c>
      <c r="V420" t="n">
        <v>263.2613434990749</v>
      </c>
      <c r="W420" t="n">
        <v>2</v>
      </c>
      <c r="X420" t="n">
        <v>888.9539100718583</v>
      </c>
      <c r="Y420" t="b">
        <v>0</v>
      </c>
      <c r="Z420" t="n">
        <v>888.9539100718583</v>
      </c>
      <c r="AA420" t="b">
        <v>0</v>
      </c>
      <c r="AB420" t="n">
        <v>71.30588935511238</v>
      </c>
      <c r="AC420" t="n">
        <v>2.678748626696005</v>
      </c>
      <c r="AD420" t="b">
        <v>0</v>
      </c>
      <c r="AE420" t="n">
        <v>0</v>
      </c>
      <c r="AF420" t="n">
        <v>0</v>
      </c>
      <c r="AG420" t="n">
        <v>0.8829893656687382</v>
      </c>
      <c r="AH420" t="n">
        <v>29.22746378480661</v>
      </c>
      <c r="AI420" t="n">
        <v>32.58881926823983</v>
      </c>
      <c r="AJ420" t="n">
        <v>3.033726940377402</v>
      </c>
      <c r="AK420" t="n">
        <v>3.813238414683589</v>
      </c>
      <c r="AL420" t="n">
        <v>3.033726940377402</v>
      </c>
      <c r="AM420" t="n">
        <v>0</v>
      </c>
      <c r="AN420" t="n">
        <v>0</v>
      </c>
      <c r="AO420" t="n">
        <v>3.044773001623101</v>
      </c>
      <c r="AP420" t="n">
        <v>0</v>
      </c>
      <c r="AQ420" t="n">
        <v>1.051078157057991</v>
      </c>
      <c r="AR420" t="n">
        <v>1</v>
      </c>
      <c r="AS420" t="n">
        <v>3</v>
      </c>
      <c r="AT420" t="n">
        <v>0</v>
      </c>
      <c r="AU420" t="n">
        <v>0</v>
      </c>
      <c r="AV420" t="n">
        <v>1.211423837685261</v>
      </c>
      <c r="AW420" t="n">
        <v>0.3855172921455163</v>
      </c>
    </row>
    <row r="421" spans="1:49">
      <c r="A421" t="n">
        <v>0</v>
      </c>
      <c r="B421" t="n">
        <v>-21.971</v>
      </c>
      <c r="C421" t="n">
        <v>14.9</v>
      </c>
      <c r="D421" t="n">
        <v>56</v>
      </c>
      <c r="E421" t="n">
        <v>1247</v>
      </c>
      <c r="F421" t="n">
        <v>418</v>
      </c>
      <c r="G421" t="n">
        <v>14.86</v>
      </c>
      <c r="H421" t="n">
        <v>0.4174641450624443</v>
      </c>
      <c r="I421" t="n">
        <v>-0</v>
      </c>
      <c r="J421" t="n">
        <v>0</v>
      </c>
      <c r="K421" t="n">
        <v>0</v>
      </c>
      <c r="L421" t="n">
        <v>3.885780586188048e-16</v>
      </c>
      <c r="M421" t="n">
        <v>0</v>
      </c>
      <c r="N421" t="n">
        <v>89.7828611111111</v>
      </c>
      <c r="O421" t="n">
        <v>5.360889279016973</v>
      </c>
      <c r="P421" t="b">
        <v>1</v>
      </c>
      <c r="Q421" t="n">
        <v>0</v>
      </c>
      <c r="R421" t="b">
        <v>0</v>
      </c>
      <c r="S421" t="n">
        <v>5.360889279016973</v>
      </c>
      <c r="T421" t="n">
        <v>105.2400263577374</v>
      </c>
      <c r="U421" t="n">
        <v>388.5461773127667</v>
      </c>
      <c r="V421" t="n">
        <v>486.4377505324533</v>
      </c>
      <c r="W421" t="n">
        <v>2</v>
      </c>
      <c r="X421" t="n">
        <v>962.8174273810359</v>
      </c>
      <c r="Y421" t="b">
        <v>0</v>
      </c>
      <c r="Z421" t="n">
        <v>962.8174273810359</v>
      </c>
      <c r="AA421" t="b">
        <v>0</v>
      </c>
      <c r="AB421" t="n">
        <v>131.7545369806211</v>
      </c>
      <c r="AC421" t="n">
        <v>5.360889279016972</v>
      </c>
      <c r="AD421" t="b">
        <v>0</v>
      </c>
      <c r="AE421" t="n">
        <v>0</v>
      </c>
      <c r="AF421" t="n">
        <v>0</v>
      </c>
      <c r="AG421" t="n">
        <v>0.9168410825118523</v>
      </c>
      <c r="AH421" t="n">
        <v>29.23612256874427</v>
      </c>
      <c r="AI421" t="n">
        <v>57.99228376520508</v>
      </c>
      <c r="AJ421" t="n">
        <v>5.847130305646694</v>
      </c>
      <c r="AK421" t="n">
        <v>4.82257554057994</v>
      </c>
      <c r="AL421" t="n">
        <v>5.847130305646694</v>
      </c>
      <c r="AM421" t="n">
        <v>0</v>
      </c>
      <c r="AN421" t="n">
        <v>0</v>
      </c>
      <c r="AO421" t="n">
        <v>5.848124451158807</v>
      </c>
      <c r="AP421" t="n">
        <v>0</v>
      </c>
      <c r="AQ421" t="n">
        <v>1.520050782297092</v>
      </c>
      <c r="AR421" t="n">
        <v>1</v>
      </c>
      <c r="AS421" t="n">
        <v>3</v>
      </c>
      <c r="AT421" t="n">
        <v>0</v>
      </c>
      <c r="AU421" t="n">
        <v>0</v>
      </c>
      <c r="AV421" t="n">
        <v>1.682697327749209</v>
      </c>
      <c r="AW421" t="n">
        <v>0.5354929440169329</v>
      </c>
    </row>
    <row r="422" spans="1:49">
      <c r="A422" t="n">
        <v>0</v>
      </c>
      <c r="B422" t="n">
        <v>-22.038</v>
      </c>
      <c r="C422" t="n">
        <v>17.3</v>
      </c>
      <c r="D422" t="n">
        <v>56</v>
      </c>
      <c r="E422" t="n">
        <v>1195</v>
      </c>
      <c r="F422" t="n">
        <v>419</v>
      </c>
      <c r="G422" t="n">
        <v>16.44</v>
      </c>
      <c r="H422" t="n">
        <v>0.4221003767210014</v>
      </c>
      <c r="I422" t="n">
        <v>-0</v>
      </c>
      <c r="J422" t="n">
        <v>0</v>
      </c>
      <c r="K422" t="n">
        <v>0</v>
      </c>
      <c r="L422" t="n">
        <v>3.885780586188048e-16</v>
      </c>
      <c r="M422" t="n">
        <v>0</v>
      </c>
      <c r="N422" t="n">
        <v>89.77412916666665</v>
      </c>
      <c r="O422" t="n">
        <v>6.006548564082789</v>
      </c>
      <c r="P422" t="b">
        <v>1</v>
      </c>
      <c r="Q422" t="n">
        <v>0</v>
      </c>
      <c r="R422" t="b">
        <v>0</v>
      </c>
      <c r="S422" t="n">
        <v>6.006548564082789</v>
      </c>
      <c r="T422" t="n">
        <v>116.4297465222883</v>
      </c>
      <c r="U422" t="n">
        <v>429.8586241602883</v>
      </c>
      <c r="V422" t="n">
        <v>492.6431209118707</v>
      </c>
      <c r="W422" t="n">
        <v>2</v>
      </c>
      <c r="X422" t="n">
        <v>1065.189670669195</v>
      </c>
      <c r="Y422" t="b">
        <v>0</v>
      </c>
      <c r="Z422" t="n">
        <v>1065.189670669195</v>
      </c>
      <c r="AA422" t="b">
        <v>0</v>
      </c>
      <c r="AB422" t="n">
        <v>133.4352981884807</v>
      </c>
      <c r="AC422" t="n">
        <v>6.006548564082787</v>
      </c>
      <c r="AD422" t="b">
        <v>0</v>
      </c>
      <c r="AE422" t="n">
        <v>0</v>
      </c>
      <c r="AF422" t="n">
        <v>0</v>
      </c>
      <c r="AG422" t="n">
        <v>0.9162032453869886</v>
      </c>
      <c r="AH422" t="n">
        <v>29.24843787659831</v>
      </c>
      <c r="AI422" t="n">
        <v>58.77296526051878</v>
      </c>
      <c r="AJ422" t="n">
        <v>6.555912778442215</v>
      </c>
      <c r="AK422" t="n">
        <v>4.924983747814736</v>
      </c>
      <c r="AL422" t="n">
        <v>6.555912778442215</v>
      </c>
      <c r="AM422" t="n">
        <v>0</v>
      </c>
      <c r="AN422" t="n">
        <v>0</v>
      </c>
      <c r="AO422" t="n">
        <v>6.562690764356589</v>
      </c>
      <c r="AP422" t="n">
        <v>0</v>
      </c>
      <c r="AQ422" t="n">
        <v>1.620234246529612</v>
      </c>
      <c r="AR422" t="n">
        <v>1</v>
      </c>
      <c r="AS422" t="n">
        <v>3</v>
      </c>
      <c r="AT422" t="n">
        <v>0</v>
      </c>
      <c r="AU422" t="n">
        <v>0</v>
      </c>
      <c r="AV422" t="n">
        <v>1.776445520410195</v>
      </c>
      <c r="AW422" t="n">
        <v>0.565326886732851</v>
      </c>
    </row>
    <row r="423" spans="1:49">
      <c r="A423" t="n">
        <v>0</v>
      </c>
      <c r="B423" t="n">
        <v>-21.816</v>
      </c>
      <c r="C423" t="n">
        <v>7.5</v>
      </c>
      <c r="D423" t="n">
        <v>56</v>
      </c>
      <c r="E423" t="n">
        <v>1153</v>
      </c>
      <c r="F423" t="n">
        <v>420</v>
      </c>
      <c r="G423" t="n">
        <v>17.62</v>
      </c>
      <c r="H423" t="n">
        <v>0.1941343480535536</v>
      </c>
      <c r="I423" t="n">
        <v>-0</v>
      </c>
      <c r="J423" t="n">
        <v>0</v>
      </c>
      <c r="K423" t="n">
        <v>0</v>
      </c>
      <c r="L423" t="n">
        <v>0.00416666666666704</v>
      </c>
      <c r="M423" t="n">
        <v>0</v>
      </c>
      <c r="N423" t="n">
        <v>89.76542797619047</v>
      </c>
      <c r="O423" t="n">
        <v>3.735693185850774</v>
      </c>
      <c r="P423" t="b">
        <v>1</v>
      </c>
      <c r="Q423" t="n">
        <v>0</v>
      </c>
      <c r="R423" t="b">
        <v>0</v>
      </c>
      <c r="S423" t="n">
        <v>3.735693185850774</v>
      </c>
      <c r="T423" t="n">
        <v>124.7866261388515</v>
      </c>
      <c r="U423" t="n">
        <v>460.7122237046399</v>
      </c>
      <c r="V423" t="n">
        <v>285.8739216530915</v>
      </c>
      <c r="W423" t="n">
        <v>2</v>
      </c>
      <c r="X423" t="n">
        <v>1141.644890340098</v>
      </c>
      <c r="Y423" t="b">
        <v>0</v>
      </c>
      <c r="Z423" t="n">
        <v>1141.644890340098</v>
      </c>
      <c r="AA423" t="b">
        <v>0</v>
      </c>
      <c r="AB423" t="n">
        <v>77.4306396676846</v>
      </c>
      <c r="AC423" t="n">
        <v>3.735693185850774</v>
      </c>
      <c r="AD423" t="b">
        <v>0</v>
      </c>
      <c r="AE423" t="n">
        <v>0</v>
      </c>
      <c r="AF423" t="n">
        <v>0</v>
      </c>
      <c r="AG423" t="n">
        <v>0.8840750913430279</v>
      </c>
      <c r="AH423" t="n">
        <v>29.26234226207999</v>
      </c>
      <c r="AI423" t="n">
        <v>35.34454460971531</v>
      </c>
      <c r="AJ423" t="n">
        <v>4.225538330885173</v>
      </c>
      <c r="AK423" t="n">
        <v>4.097313105403526</v>
      </c>
      <c r="AL423" t="n">
        <v>4.225538330885173</v>
      </c>
      <c r="AM423" t="n">
        <v>0</v>
      </c>
      <c r="AN423" t="n">
        <v>0</v>
      </c>
      <c r="AO423" t="n">
        <v>4.22670507110425</v>
      </c>
      <c r="AP423" t="n">
        <v>0</v>
      </c>
      <c r="AQ423" t="n">
        <v>1.214429192123685</v>
      </c>
      <c r="AR423" t="n">
        <v>1</v>
      </c>
      <c r="AS423" t="n">
        <v>3</v>
      </c>
      <c r="AT423" t="n">
        <v>0</v>
      </c>
      <c r="AU423" t="n">
        <v>0</v>
      </c>
      <c r="AV423" t="n">
        <v>1.365232306308022</v>
      </c>
      <c r="AW423" t="n">
        <v>0.4344645082130122</v>
      </c>
    </row>
    <row r="424" spans="1:49">
      <c r="A424" t="n">
        <v>-38.501</v>
      </c>
      <c r="B424" t="n">
        <v>18.52</v>
      </c>
      <c r="C424" t="n">
        <v>10.6</v>
      </c>
      <c r="D424" t="n">
        <v>56</v>
      </c>
      <c r="E424" t="n">
        <v>1156</v>
      </c>
      <c r="F424" t="n">
        <v>421</v>
      </c>
      <c r="G424" t="n">
        <v>17.92</v>
      </c>
      <c r="H424" t="n">
        <v>0.03469556439811639</v>
      </c>
      <c r="I424" t="n">
        <v>0.8044985074626866</v>
      </c>
      <c r="J424" t="n">
        <v>0</v>
      </c>
      <c r="K424" t="n">
        <v>0</v>
      </c>
      <c r="L424" t="n">
        <v>0.00416666666666704</v>
      </c>
      <c r="M424" t="n">
        <v>0</v>
      </c>
      <c r="N424" t="n">
        <v>89.7647740079365</v>
      </c>
      <c r="O424" t="n">
        <v>1.868399280514456</v>
      </c>
      <c r="P424" t="b">
        <v>1</v>
      </c>
      <c r="Q424" t="n">
        <v>0</v>
      </c>
      <c r="R424" t="b">
        <v>0</v>
      </c>
      <c r="S424" t="n">
        <v>1.868399280514456</v>
      </c>
      <c r="T424" t="n">
        <v>126.9112565498422</v>
      </c>
      <c r="U424" t="n">
        <v>468.5563591820175</v>
      </c>
      <c r="V424" t="n">
        <v>140.5856293195386</v>
      </c>
      <c r="W424" t="n">
        <v>2</v>
      </c>
      <c r="X424" t="n">
        <v>1161.082658053039</v>
      </c>
      <c r="Y424" t="b">
        <v>0</v>
      </c>
      <c r="Z424" t="n">
        <v>1161.082658053039</v>
      </c>
      <c r="AA424" t="b">
        <v>0</v>
      </c>
      <c r="AB424" t="n">
        <v>38.07844781135933</v>
      </c>
      <c r="AC424" t="n">
        <v>1.868399280514456</v>
      </c>
      <c r="AD424" t="b">
        <v>0</v>
      </c>
      <c r="AE424" t="n">
        <v>0</v>
      </c>
      <c r="AF424" t="n">
        <v>0</v>
      </c>
      <c r="AG424" t="n">
        <v>0.8149066883241102</v>
      </c>
      <c r="AH424" t="n">
        <v>29.27430546778216</v>
      </c>
      <c r="AI424" t="n">
        <v>18.85688934809506</v>
      </c>
      <c r="AJ424" t="n">
        <v>2.292776961196499</v>
      </c>
      <c r="AK424" t="n">
        <v>3.490284097344727</v>
      </c>
      <c r="AL424" t="n">
        <v>2.292776961196499</v>
      </c>
      <c r="AM424" t="n">
        <v>1</v>
      </c>
      <c r="AN424" t="n">
        <v>0</v>
      </c>
      <c r="AO424" t="n">
        <v>3.097405106461306</v>
      </c>
      <c r="AP424" t="n">
        <v>0</v>
      </c>
      <c r="AQ424" t="n">
        <v>1.028330056120063</v>
      </c>
      <c r="AR424" t="n">
        <v>1</v>
      </c>
      <c r="AS424" t="n">
        <v>3</v>
      </c>
      <c r="AT424" t="n">
        <v>0</v>
      </c>
      <c r="AU424" t="n">
        <v>0</v>
      </c>
      <c r="AV424" t="n">
        <v>1.179280188121791</v>
      </c>
      <c r="AW424" t="n">
        <v>0.3752880624127901</v>
      </c>
    </row>
    <row r="425" spans="1:49">
      <c r="A425" t="n">
        <v>0</v>
      </c>
      <c r="B425" t="n">
        <v>-21.896</v>
      </c>
      <c r="C425" t="n">
        <v>20.8</v>
      </c>
      <c r="D425" t="n">
        <v>56</v>
      </c>
      <c r="E425" t="n">
        <v>1140</v>
      </c>
      <c r="F425" t="n">
        <v>422</v>
      </c>
      <c r="G425" t="n">
        <v>18.22</v>
      </c>
      <c r="H425" t="n">
        <v>0.1670833943539787</v>
      </c>
      <c r="I425" t="n">
        <v>-0</v>
      </c>
      <c r="J425" t="n">
        <v>0</v>
      </c>
      <c r="K425" t="n">
        <v>0</v>
      </c>
      <c r="L425" t="n">
        <v>0.00416666666666704</v>
      </c>
      <c r="M425" t="n">
        <v>0</v>
      </c>
      <c r="N425" t="n">
        <v>89.76410416666666</v>
      </c>
      <c r="O425" t="n">
        <v>3.539731147319131</v>
      </c>
      <c r="P425" t="b">
        <v>1</v>
      </c>
      <c r="Q425" t="n">
        <v>0</v>
      </c>
      <c r="R425" t="b">
        <v>0</v>
      </c>
      <c r="S425" t="n">
        <v>3.539731147319131</v>
      </c>
      <c r="T425" t="n">
        <v>129.0358869608329</v>
      </c>
      <c r="U425" t="n">
        <v>476.400494659395</v>
      </c>
      <c r="V425" t="n">
        <v>261.9576875461884</v>
      </c>
      <c r="W425" t="n">
        <v>2</v>
      </c>
      <c r="X425" t="n">
        <v>1180.520425765981</v>
      </c>
      <c r="Y425" t="b">
        <v>0</v>
      </c>
      <c r="Z425" t="n">
        <v>1180.520425765981</v>
      </c>
      <c r="AA425" t="b">
        <v>0</v>
      </c>
      <c r="AB425" t="n">
        <v>70.95278644262956</v>
      </c>
      <c r="AC425" t="n">
        <v>3.539731147319131</v>
      </c>
      <c r="AD425" t="b">
        <v>0</v>
      </c>
      <c r="AE425" t="n">
        <v>0</v>
      </c>
      <c r="AF425" t="n">
        <v>0</v>
      </c>
      <c r="AG425" t="n">
        <v>0.876792841240687</v>
      </c>
      <c r="AH425" t="n">
        <v>29.28385891316215</v>
      </c>
      <c r="AI425" t="n">
        <v>32.65661440731233</v>
      </c>
      <c r="AJ425" t="n">
        <v>4.037135091466201</v>
      </c>
      <c r="AK425" t="n">
        <v>4.0235286758234</v>
      </c>
      <c r="AL425" t="n">
        <v>4.037135091466201</v>
      </c>
      <c r="AM425" t="n">
        <v>0</v>
      </c>
      <c r="AN425" t="n">
        <v>0</v>
      </c>
      <c r="AO425" t="n">
        <v>4.040179662097047</v>
      </c>
      <c r="AP425" t="n">
        <v>0</v>
      </c>
      <c r="AQ425" t="n">
        <v>1.178336943767275</v>
      </c>
      <c r="AR425" t="n">
        <v>1</v>
      </c>
      <c r="AS425" t="n">
        <v>3</v>
      </c>
      <c r="AT425" t="n">
        <v>0</v>
      </c>
      <c r="AU425" t="n">
        <v>0</v>
      </c>
      <c r="AV425" t="n">
        <v>1.327501003300097</v>
      </c>
      <c r="AW425" t="n">
        <v>0.42245709238361</v>
      </c>
    </row>
    <row r="426" spans="1:49">
      <c r="A426" t="n">
        <v>0</v>
      </c>
      <c r="B426" t="n">
        <v>-22.018</v>
      </c>
      <c r="C426" t="n">
        <v>28.2</v>
      </c>
      <c r="D426" t="n">
        <v>56</v>
      </c>
      <c r="E426" t="n">
        <v>1093</v>
      </c>
      <c r="F426" t="n">
        <v>423</v>
      </c>
      <c r="G426" t="n">
        <v>18.7</v>
      </c>
      <c r="H426" t="n">
        <v>-0.05302914181403207</v>
      </c>
      <c r="I426" t="n">
        <v>-0</v>
      </c>
      <c r="J426" t="n">
        <v>0</v>
      </c>
      <c r="K426" t="n">
        <v>0</v>
      </c>
      <c r="L426" t="n">
        <v>0.00416666666666704</v>
      </c>
      <c r="M426" t="n">
        <v>0</v>
      </c>
      <c r="N426" t="n">
        <v>89.75539107142856</v>
      </c>
      <c r="O426" t="n">
        <v>0.8526579110132663</v>
      </c>
      <c r="P426" t="b">
        <v>1</v>
      </c>
      <c r="Q426" t="n">
        <v>0</v>
      </c>
      <c r="R426" t="b">
        <v>0</v>
      </c>
      <c r="S426" t="n">
        <v>0.8526579110132663</v>
      </c>
      <c r="T426" t="n">
        <v>132.4352956184179</v>
      </c>
      <c r="U426" t="n">
        <v>488.9511114231989</v>
      </c>
      <c r="V426" t="n">
        <v>61.48121798066866</v>
      </c>
      <c r="W426" t="n">
        <v>2</v>
      </c>
      <c r="X426" t="n">
        <v>1211.620854106687</v>
      </c>
      <c r="Y426" t="b">
        <v>0</v>
      </c>
      <c r="Z426" t="n">
        <v>1211.620854106687</v>
      </c>
      <c r="AA426" t="b">
        <v>0</v>
      </c>
      <c r="AB426" t="n">
        <v>16.65255091567407</v>
      </c>
      <c r="AC426" t="n">
        <v>0.852657911013266</v>
      </c>
      <c r="AD426" t="b">
        <v>0</v>
      </c>
      <c r="AE426" t="n">
        <v>0</v>
      </c>
      <c r="AF426" t="n">
        <v>0</v>
      </c>
      <c r="AG426" t="n">
        <v>0.6781538743431557</v>
      </c>
      <c r="AH426" t="n">
        <v>29.29590665985113</v>
      </c>
      <c r="AI426" t="n">
        <v>9.909488109934191</v>
      </c>
      <c r="AJ426" t="n">
        <v>1.257322184937941</v>
      </c>
      <c r="AK426" t="n">
        <v>3.189330355424883</v>
      </c>
      <c r="AL426" t="n">
        <v>1.257322184937941</v>
      </c>
      <c r="AM426" t="n">
        <v>0</v>
      </c>
      <c r="AN426" t="n">
        <v>0</v>
      </c>
      <c r="AO426" t="n">
        <v>1.260663618464765</v>
      </c>
      <c r="AP426" t="n">
        <v>0</v>
      </c>
      <c r="AQ426" t="n">
        <v>0.6986643269645103</v>
      </c>
      <c r="AR426" t="n">
        <v>1</v>
      </c>
      <c r="AS426" t="n">
        <v>3</v>
      </c>
      <c r="AT426" t="n">
        <v>0</v>
      </c>
      <c r="AU426" t="n">
        <v>0</v>
      </c>
      <c r="AV426" t="n">
        <v>0.8412332633628201</v>
      </c>
      <c r="AW426" t="n">
        <v>0.2677097475430636</v>
      </c>
    </row>
    <row r="427" spans="1:49">
      <c r="A427" t="n">
        <v>-8.507999999999999</v>
      </c>
      <c r="B427" t="n">
        <v>-14.189</v>
      </c>
      <c r="C427" t="n">
        <v>42.7</v>
      </c>
      <c r="D427" t="n">
        <v>56</v>
      </c>
      <c r="E427" t="n">
        <v>1074</v>
      </c>
      <c r="F427" t="n">
        <v>424</v>
      </c>
      <c r="G427" t="n">
        <v>17.82</v>
      </c>
      <c r="H427" t="n">
        <v>-0.2883001604311852</v>
      </c>
      <c r="I427" t="n">
        <v>0.1777791044776119</v>
      </c>
      <c r="J427" t="n">
        <v>0</v>
      </c>
      <c r="K427" t="n">
        <v>0</v>
      </c>
      <c r="L427" t="n">
        <v>-0.0333333333333326</v>
      </c>
      <c r="M427" t="n">
        <v>0</v>
      </c>
      <c r="N427" t="n">
        <v>89.74820714285714</v>
      </c>
      <c r="O427" t="n">
        <v>-2.044314339655843</v>
      </c>
      <c r="P427" t="b">
        <v>1</v>
      </c>
      <c r="Q427" t="n">
        <v>0</v>
      </c>
      <c r="R427" t="b">
        <v>0</v>
      </c>
      <c r="S427" t="n">
        <v>-2.044314339655843</v>
      </c>
      <c r="T427" t="n">
        <v>126.2030464128453</v>
      </c>
      <c r="U427" t="n">
        <v>465.941647356225</v>
      </c>
      <c r="V427" t="n">
        <v>-154.6853621863544</v>
      </c>
      <c r="W427" t="n">
        <v>2</v>
      </c>
      <c r="X427" t="n">
        <v>1154.603402148726</v>
      </c>
      <c r="Y427" t="b">
        <v>0</v>
      </c>
      <c r="Z427" t="n">
        <v>1154.603402148726</v>
      </c>
      <c r="AA427" t="b">
        <v>0</v>
      </c>
      <c r="AB427" t="n">
        <v>-41.89744371244703</v>
      </c>
      <c r="AC427" t="n">
        <v>-2.044314339655843</v>
      </c>
      <c r="AD427" t="b">
        <v>0</v>
      </c>
      <c r="AE427" t="n">
        <v>0</v>
      </c>
      <c r="AF427" t="n">
        <v>0</v>
      </c>
      <c r="AG427" t="n">
        <v>0.907819788879755</v>
      </c>
      <c r="AH427" t="n">
        <v>29.30348759391029</v>
      </c>
      <c r="AI427" t="n">
        <v>-15.34920440098268</v>
      </c>
      <c r="AJ427" t="n">
        <v>-1.855869012230223</v>
      </c>
      <c r="AK427" t="n">
        <v>26.54823931146435</v>
      </c>
      <c r="AL427" t="n">
        <v>-1.855869012230223</v>
      </c>
      <c r="AM427" t="n">
        <v>2</v>
      </c>
      <c r="AN427" t="n">
        <v>0</v>
      </c>
      <c r="AO427" t="n">
        <v>-1.67559764018405</v>
      </c>
      <c r="AP427" t="n">
        <v>0</v>
      </c>
      <c r="AQ427" t="n">
        <v>0.2099278668964534</v>
      </c>
      <c r="AR427" t="n">
        <v>1</v>
      </c>
      <c r="AS427" t="n">
        <v>3</v>
      </c>
      <c r="AT427" t="n">
        <v>0</v>
      </c>
      <c r="AU427" t="n">
        <v>0</v>
      </c>
      <c r="AV427" t="n">
        <v>0.3488029500512827</v>
      </c>
      <c r="AW427" t="n">
        <v>0.1110012570440064</v>
      </c>
    </row>
    <row r="428" spans="1:49">
      <c r="A428" t="n">
        <v>0</v>
      </c>
      <c r="B428" t="n">
        <v>-21.891</v>
      </c>
      <c r="C428" t="n">
        <v>42</v>
      </c>
      <c r="D428" t="n">
        <v>56</v>
      </c>
      <c r="E428" t="n">
        <v>1150</v>
      </c>
      <c r="F428" t="n">
        <v>425</v>
      </c>
      <c r="G428" t="n">
        <v>17.04</v>
      </c>
      <c r="H428" t="n">
        <v>-0.1771035497945581</v>
      </c>
      <c r="I428" t="n">
        <v>-0</v>
      </c>
      <c r="J428" t="n">
        <v>0</v>
      </c>
      <c r="K428" t="n">
        <v>0</v>
      </c>
      <c r="L428" t="n">
        <v>-0.0333333333333326</v>
      </c>
      <c r="M428" t="n">
        <v>0</v>
      </c>
      <c r="N428" t="n">
        <v>89.7410484126984</v>
      </c>
      <c r="O428" t="n">
        <v>-0.6837674727888235</v>
      </c>
      <c r="P428" t="b">
        <v>1</v>
      </c>
      <c r="Q428" t="n">
        <v>0</v>
      </c>
      <c r="R428" t="b">
        <v>0</v>
      </c>
      <c r="S428" t="n">
        <v>-0.6837674727888235</v>
      </c>
      <c r="T428" t="n">
        <v>120.6790073442696</v>
      </c>
      <c r="U428" t="n">
        <v>445.5468951150434</v>
      </c>
      <c r="V428" t="n">
        <v>-54.10633163861295</v>
      </c>
      <c r="W428" t="n">
        <v>2</v>
      </c>
      <c r="X428" t="n">
        <v>1104.065206095077</v>
      </c>
      <c r="Y428" t="b">
        <v>0</v>
      </c>
      <c r="Z428" t="n">
        <v>1104.065206095077</v>
      </c>
      <c r="AA428" t="b">
        <v>0</v>
      </c>
      <c r="AB428" t="n">
        <v>-14.65501940374132</v>
      </c>
      <c r="AC428" t="n">
        <v>-0.6837674727888235</v>
      </c>
      <c r="AD428" t="b">
        <v>0</v>
      </c>
      <c r="AE428" t="n">
        <v>0</v>
      </c>
      <c r="AF428" t="n">
        <v>0</v>
      </c>
      <c r="AG428" t="n">
        <v>0.8074999073798557</v>
      </c>
      <c r="AH428" t="n">
        <v>29.30869336396816</v>
      </c>
      <c r="AI428" t="n">
        <v>-4.775595968995603</v>
      </c>
      <c r="AJ428" t="n">
        <v>-0.552142170946333</v>
      </c>
      <c r="AK428" t="n">
        <v>9.879423434745718</v>
      </c>
      <c r="AL428" t="n">
        <v>-0.552142170946333</v>
      </c>
      <c r="AM428" t="n">
        <v>0</v>
      </c>
      <c r="AN428" t="n">
        <v>0</v>
      </c>
      <c r="AO428" t="n">
        <v>-0.5086912616962368</v>
      </c>
      <c r="AP428" t="n">
        <v>0</v>
      </c>
      <c r="AQ428" t="n">
        <v>0.4353273090353771</v>
      </c>
      <c r="AR428" t="n">
        <v>1</v>
      </c>
      <c r="AS428" t="n">
        <v>3</v>
      </c>
      <c r="AT428" t="n">
        <v>0</v>
      </c>
      <c r="AU428" t="n">
        <v>0</v>
      </c>
      <c r="AV428" t="n">
        <v>0.5843847256845971</v>
      </c>
      <c r="AW428" t="n">
        <v>0.185971589800975</v>
      </c>
    </row>
    <row r="429" spans="1:49">
      <c r="A429" t="n">
        <v>0</v>
      </c>
      <c r="B429" t="n">
        <v>-21.861</v>
      </c>
      <c r="C429" t="n">
        <v>38</v>
      </c>
      <c r="D429" t="n">
        <v>56</v>
      </c>
      <c r="E429" t="n">
        <v>1312</v>
      </c>
      <c r="F429" t="n">
        <v>426</v>
      </c>
      <c r="G429" t="n">
        <v>16.5</v>
      </c>
      <c r="H429" t="n">
        <v>-0.103285640390578</v>
      </c>
      <c r="I429" t="n">
        <v>-0</v>
      </c>
      <c r="J429" t="n">
        <v>0</v>
      </c>
      <c r="K429" t="n">
        <v>0</v>
      </c>
      <c r="L429" t="n">
        <v>-0.0333333333333326</v>
      </c>
      <c r="M429" t="n">
        <v>0</v>
      </c>
      <c r="N429" t="n">
        <v>89.73236746031745</v>
      </c>
      <c r="O429" t="n">
        <v>0.1547730601796719</v>
      </c>
      <c r="P429" t="b">
        <v>1</v>
      </c>
      <c r="Q429" t="n">
        <v>0</v>
      </c>
      <c r="R429" t="b">
        <v>0</v>
      </c>
      <c r="S429" t="n">
        <v>0.1547730601796719</v>
      </c>
      <c r="T429" t="n">
        <v>116.8546726044864</v>
      </c>
      <c r="U429" t="n">
        <v>431.4274512557639</v>
      </c>
      <c r="V429" t="n">
        <v>12.64796539292607</v>
      </c>
      <c r="W429" t="n">
        <v>2</v>
      </c>
      <c r="X429" t="n">
        <v>1069.077224211783</v>
      </c>
      <c r="Y429" t="b">
        <v>0</v>
      </c>
      <c r="Z429" t="n">
        <v>1069.077224211783</v>
      </c>
      <c r="AA429" t="b">
        <v>0</v>
      </c>
      <c r="AB429" t="n">
        <v>3.425776108593194</v>
      </c>
      <c r="AC429" t="n">
        <v>0.1547730601796719</v>
      </c>
      <c r="AD429" t="b">
        <v>0</v>
      </c>
      <c r="AE429" t="n">
        <v>0</v>
      </c>
      <c r="AF429" t="n">
        <v>0</v>
      </c>
      <c r="AG429" t="n">
        <v>0.3247748246420593</v>
      </c>
      <c r="AH429" t="n">
        <v>29.31232949050178</v>
      </c>
      <c r="AI429" t="n">
        <v>4.256722286965327</v>
      </c>
      <c r="AJ429" t="n">
        <v>0.476554980362934</v>
      </c>
      <c r="AK429" t="n">
        <v>2.874246052666217</v>
      </c>
      <c r="AL429" t="n">
        <v>0.476554980362934</v>
      </c>
      <c r="AM429" t="n">
        <v>0</v>
      </c>
      <c r="AN429" t="n">
        <v>0</v>
      </c>
      <c r="AO429" t="n">
        <v>0.5992889942040364</v>
      </c>
      <c r="AP429" t="n">
        <v>0</v>
      </c>
      <c r="AQ429" t="n">
        <v>0.6909773268851606</v>
      </c>
      <c r="AR429" t="n">
        <v>1</v>
      </c>
      <c r="AS429" t="n">
        <v>3</v>
      </c>
      <c r="AT429" t="n">
        <v>0</v>
      </c>
      <c r="AU429" t="n">
        <v>0</v>
      </c>
      <c r="AV429" t="n">
        <v>0.861254017343055</v>
      </c>
      <c r="AW429" t="n">
        <v>0.2740810493294967</v>
      </c>
    </row>
    <row r="430" spans="1:49">
      <c r="A430" t="n">
        <v>0</v>
      </c>
      <c r="B430" t="n">
        <v>-22.076</v>
      </c>
      <c r="C430" t="n">
        <v>54.9</v>
      </c>
      <c r="D430" t="n">
        <v>56</v>
      </c>
      <c r="E430" t="n">
        <v>1550</v>
      </c>
      <c r="F430" t="n">
        <v>427</v>
      </c>
      <c r="G430" t="n">
        <v>16.5</v>
      </c>
      <c r="H430" t="n">
        <v>0.1402461113568676</v>
      </c>
      <c r="I430" t="n">
        <v>-0</v>
      </c>
      <c r="J430" t="n">
        <v>0</v>
      </c>
      <c r="K430" t="n">
        <v>0</v>
      </c>
      <c r="L430" t="n">
        <v>-0.0333333333333326</v>
      </c>
      <c r="M430" t="n">
        <v>0</v>
      </c>
      <c r="N430" t="n">
        <v>89.72364980158729</v>
      </c>
      <c r="O430" t="n">
        <v>2.877838299252154</v>
      </c>
      <c r="P430" t="b">
        <v>1</v>
      </c>
      <c r="Q430" t="n">
        <v>0</v>
      </c>
      <c r="R430" t="b">
        <v>0</v>
      </c>
      <c r="S430" t="n">
        <v>2.877838299252154</v>
      </c>
      <c r="T430" t="n">
        <v>116.8546726044864</v>
      </c>
      <c r="U430" t="n">
        <v>431.4274512557639</v>
      </c>
      <c r="V430" t="n">
        <v>235.1752893760974</v>
      </c>
      <c r="W430" t="n">
        <v>2</v>
      </c>
      <c r="X430" t="n">
        <v>1069.077224211783</v>
      </c>
      <c r="Y430" t="b">
        <v>0</v>
      </c>
      <c r="Z430" t="n">
        <v>1069.077224211783</v>
      </c>
      <c r="AA430" t="b">
        <v>0</v>
      </c>
      <c r="AB430" t="n">
        <v>63.69861575733949</v>
      </c>
      <c r="AC430" t="n">
        <v>2.877838299252154</v>
      </c>
      <c r="AD430" t="b">
        <v>0</v>
      </c>
      <c r="AE430" t="n">
        <v>0</v>
      </c>
      <c r="AF430" t="n">
        <v>0</v>
      </c>
      <c r="AG430" t="n">
        <v>0.8704603158250922</v>
      </c>
      <c r="AH430" t="n">
        <v>29.3152164693608</v>
      </c>
      <c r="AI430" t="n">
        <v>29.53110625387017</v>
      </c>
      <c r="AJ430" t="n">
        <v>3.306110855294199</v>
      </c>
      <c r="AK430" t="n">
        <v>3.825450177461988</v>
      </c>
      <c r="AL430" t="n">
        <v>3.306110855294199</v>
      </c>
      <c r="AM430" t="n">
        <v>0</v>
      </c>
      <c r="AN430" t="n">
        <v>0</v>
      </c>
      <c r="AO430" t="n">
        <v>3.482112198229927</v>
      </c>
      <c r="AP430" t="n">
        <v>0</v>
      </c>
      <c r="AQ430" t="n">
        <v>1.269820472025347</v>
      </c>
      <c r="AR430" t="n">
        <v>1</v>
      </c>
      <c r="AS430" t="n">
        <v>3</v>
      </c>
      <c r="AT430" t="n">
        <v>0</v>
      </c>
      <c r="AU430" t="n">
        <v>0</v>
      </c>
      <c r="AV430" t="n">
        <v>1.472267752073081</v>
      </c>
      <c r="AW430" t="n">
        <v>0.4685269180247421</v>
      </c>
    </row>
    <row r="431" spans="1:49">
      <c r="A431" t="n">
        <v>0</v>
      </c>
      <c r="B431" t="n">
        <v>-23.055</v>
      </c>
      <c r="C431" t="n">
        <v>27.8</v>
      </c>
      <c r="D431" t="n">
        <v>56</v>
      </c>
      <c r="E431" t="n">
        <v>1791</v>
      </c>
      <c r="F431" t="n">
        <v>428</v>
      </c>
      <c r="G431" t="n">
        <v>17.5</v>
      </c>
      <c r="H431" t="n">
        <v>0.3756345282964348</v>
      </c>
      <c r="I431" t="n">
        <v>-0</v>
      </c>
      <c r="J431" t="n">
        <v>0</v>
      </c>
      <c r="K431" t="n">
        <v>0</v>
      </c>
      <c r="L431" t="n">
        <v>0.1541666666666674</v>
      </c>
      <c r="M431" t="n">
        <v>0</v>
      </c>
      <c r="N431" t="n">
        <v>89.71469523809522</v>
      </c>
      <c r="O431" t="n">
        <v>5.860645625793494</v>
      </c>
      <c r="P431" t="b">
        <v>1</v>
      </c>
      <c r="Q431" t="n">
        <v>0</v>
      </c>
      <c r="R431" t="b">
        <v>0</v>
      </c>
      <c r="S431" t="n">
        <v>5.860645625793494</v>
      </c>
      <c r="T431" t="n">
        <v>123.9367739744553</v>
      </c>
      <c r="U431" t="n">
        <v>457.5745695136889</v>
      </c>
      <c r="V431" t="n">
        <v>451.5612394012349</v>
      </c>
      <c r="W431" t="n">
        <v>2</v>
      </c>
      <c r="X431" t="n">
        <v>1133.869783254921</v>
      </c>
      <c r="Y431" t="b">
        <v>0</v>
      </c>
      <c r="Z431" t="n">
        <v>1133.869783254921</v>
      </c>
      <c r="AA431" t="b">
        <v>0</v>
      </c>
      <c r="AB431" t="n">
        <v>122.308028006835</v>
      </c>
      <c r="AC431" t="n">
        <v>5.860645625793494</v>
      </c>
      <c r="AD431" t="b">
        <v>0</v>
      </c>
      <c r="AE431" t="n">
        <v>0</v>
      </c>
      <c r="AF431" t="n">
        <v>0</v>
      </c>
      <c r="AG431" t="n">
        <v>0.9113968150725082</v>
      </c>
      <c r="AH431" t="n">
        <v>29.32551484738814</v>
      </c>
      <c r="AI431" t="n">
        <v>54.15594710703527</v>
      </c>
      <c r="AJ431" t="n">
        <v>6.430399502029461</v>
      </c>
      <c r="AK431" t="n">
        <v>4.798389396448101</v>
      </c>
      <c r="AL431" t="n">
        <v>6.430399502029461</v>
      </c>
      <c r="AM431" t="n">
        <v>0</v>
      </c>
      <c r="AN431" t="n">
        <v>0</v>
      </c>
      <c r="AO431" t="n">
        <v>6.453623845798544</v>
      </c>
      <c r="AP431" t="n">
        <v>0</v>
      </c>
      <c r="AQ431" t="n">
        <v>1.873939919766265</v>
      </c>
      <c r="AR431" t="n">
        <v>1</v>
      </c>
      <c r="AS431" t="n">
        <v>3</v>
      </c>
      <c r="AT431" t="n">
        <v>0</v>
      </c>
      <c r="AU431" t="n">
        <v>0</v>
      </c>
      <c r="AV431" t="n">
        <v>2.11037577748723</v>
      </c>
      <c r="AW431" t="n">
        <v>0.6715951344501635</v>
      </c>
    </row>
    <row r="432" spans="1:49">
      <c r="A432" t="n">
        <v>0</v>
      </c>
      <c r="B432" t="n">
        <v>-22.719</v>
      </c>
      <c r="C432" t="n">
        <v>8.199999999999999</v>
      </c>
      <c r="D432" t="n">
        <v>56</v>
      </c>
      <c r="E432" t="n">
        <v>1376</v>
      </c>
      <c r="F432" t="n">
        <v>429</v>
      </c>
      <c r="G432" t="n">
        <v>19.24</v>
      </c>
      <c r="H432" t="n">
        <v>0.6405491087907276</v>
      </c>
      <c r="I432" t="n">
        <v>-0</v>
      </c>
      <c r="J432" t="n">
        <v>0</v>
      </c>
      <c r="K432" t="n">
        <v>0</v>
      </c>
      <c r="L432" t="n">
        <v>0.1541666666666674</v>
      </c>
      <c r="M432" t="n">
        <v>0</v>
      </c>
      <c r="N432" t="n">
        <v>89.70561309523808</v>
      </c>
      <c r="O432" t="n">
        <v>9.931029940928042</v>
      </c>
      <c r="P432" t="b">
        <v>1</v>
      </c>
      <c r="Q432" t="n">
        <v>0</v>
      </c>
      <c r="R432" t="b">
        <v>0</v>
      </c>
      <c r="S432" t="n">
        <v>9.931029940928042</v>
      </c>
      <c r="T432" t="n">
        <v>136.2596303582011</v>
      </c>
      <c r="U432" t="n">
        <v>503.0705552824784</v>
      </c>
      <c r="V432" t="n">
        <v>695.9827357247109</v>
      </c>
      <c r="W432" t="n">
        <v>2</v>
      </c>
      <c r="X432" t="n">
        <v>1246.608835989982</v>
      </c>
      <c r="Y432" t="b">
        <v>0</v>
      </c>
      <c r="Z432" t="n">
        <v>1246.608835989982</v>
      </c>
      <c r="AA432" t="b">
        <v>0</v>
      </c>
      <c r="AB432" t="n">
        <v>188.5110335115685</v>
      </c>
      <c r="AC432" t="n">
        <v>9.931029940928042</v>
      </c>
      <c r="AD432" t="b">
        <v>0</v>
      </c>
      <c r="AE432" t="n">
        <v>0</v>
      </c>
      <c r="AF432" t="n">
        <v>0</v>
      </c>
      <c r="AG432" t="n">
        <v>0.9277251579534607</v>
      </c>
      <c r="AH432" t="n">
        <v>29.33985964425935</v>
      </c>
      <c r="AI432" t="n">
        <v>82.00043164765214</v>
      </c>
      <c r="AJ432" t="n">
        <v>10.70471125611776</v>
      </c>
      <c r="AK432" t="n">
        <v>5.926568245082109</v>
      </c>
      <c r="AL432" t="n">
        <v>10.70471125611776</v>
      </c>
      <c r="AM432" t="n">
        <v>0</v>
      </c>
      <c r="AN432" t="n">
        <v>0</v>
      </c>
      <c r="AO432" t="n">
        <v>10.83555261866066</v>
      </c>
      <c r="AP432" t="n">
        <v>0</v>
      </c>
      <c r="AQ432" t="n">
        <v>2.398682606597127</v>
      </c>
      <c r="AR432" t="n">
        <v>1</v>
      </c>
      <c r="AS432" t="n">
        <v>3</v>
      </c>
      <c r="AT432" t="n">
        <v>0</v>
      </c>
      <c r="AU432" t="n">
        <v>0</v>
      </c>
      <c r="AV432" t="n">
        <v>2.576901585259582</v>
      </c>
      <c r="AW432" t="n">
        <v>0.8200599083248908</v>
      </c>
    </row>
    <row r="433" spans="1:49">
      <c r="A433" t="n">
        <v>0</v>
      </c>
      <c r="B433" t="n">
        <v>-23.352</v>
      </c>
      <c r="C433" t="n">
        <v>9.800000000000001</v>
      </c>
      <c r="D433" t="n">
        <v>56</v>
      </c>
      <c r="E433" t="n">
        <v>1378</v>
      </c>
      <c r="F433" t="n">
        <v>430</v>
      </c>
      <c r="G433" t="n">
        <v>22.38</v>
      </c>
      <c r="H433" t="n">
        <v>1.128835703207321</v>
      </c>
      <c r="I433" t="n">
        <v>-0</v>
      </c>
      <c r="J433" t="n">
        <v>0</v>
      </c>
      <c r="K433" t="n">
        <v>0</v>
      </c>
      <c r="L433" t="n">
        <v>0.1541666666666674</v>
      </c>
      <c r="M433" t="n">
        <v>0</v>
      </c>
      <c r="N433" t="n">
        <v>89.69647202380951</v>
      </c>
      <c r="O433" t="n">
        <v>19.032858988435</v>
      </c>
      <c r="P433" t="b">
        <v>1</v>
      </c>
      <c r="Q433" t="n">
        <v>0</v>
      </c>
      <c r="R433" t="b">
        <v>0</v>
      </c>
      <c r="S433" t="n">
        <v>19.032858988435</v>
      </c>
      <c r="T433" t="n">
        <v>158.4974286599034</v>
      </c>
      <c r="U433" t="n">
        <v>585.1725066123632</v>
      </c>
      <c r="V433" t="n">
        <v>1146.708920690558</v>
      </c>
      <c r="W433" t="n">
        <v>2</v>
      </c>
      <c r="X433" t="n">
        <v>1450.057471385436</v>
      </c>
      <c r="Y433" t="b">
        <v>0</v>
      </c>
      <c r="Z433" t="n">
        <v>1450.057471385436</v>
      </c>
      <c r="AA433" t="b">
        <v>0</v>
      </c>
      <c r="AB433" t="n">
        <v>310.5928820938672</v>
      </c>
      <c r="AC433" t="n">
        <v>19.032858988435</v>
      </c>
      <c r="AD433" t="b">
        <v>0</v>
      </c>
      <c r="AE433" t="n">
        <v>0</v>
      </c>
      <c r="AF433" t="n">
        <v>0</v>
      </c>
      <c r="AG433" t="n">
        <v>0.9399788152437073</v>
      </c>
      <c r="AH433" t="n">
        <v>29.35968774195984</v>
      </c>
      <c r="AI433" t="n">
        <v>133.3435861434135</v>
      </c>
      <c r="AJ433" t="n">
        <v>20.24817866081414</v>
      </c>
      <c r="AK433" t="n">
        <v>8.003440019980459</v>
      </c>
      <c r="AL433" t="n">
        <v>20.24817866081414</v>
      </c>
      <c r="AM433" t="n">
        <v>0</v>
      </c>
      <c r="AN433" t="n">
        <v>0</v>
      </c>
      <c r="AO433" t="n">
        <v>20.24842719719217</v>
      </c>
      <c r="AP433" t="n">
        <v>0</v>
      </c>
      <c r="AQ433" t="n">
        <v>4.01573295844661</v>
      </c>
      <c r="AR433" t="n">
        <v>1</v>
      </c>
      <c r="AS433" t="n">
        <v>3</v>
      </c>
      <c r="AT433" t="n">
        <v>0</v>
      </c>
      <c r="AU433" t="n">
        <v>0</v>
      </c>
      <c r="AV433" t="n">
        <v>4.189035264009597</v>
      </c>
      <c r="AW433" t="n">
        <v>1.333097039570255</v>
      </c>
    </row>
    <row r="434" spans="1:49">
      <c r="A434" t="n">
        <v>0</v>
      </c>
      <c r="B434" t="n">
        <v>-23.332</v>
      </c>
      <c r="C434" t="n">
        <v>0</v>
      </c>
      <c r="D434" t="n">
        <v>56</v>
      </c>
      <c r="E434" t="n">
        <v>1394</v>
      </c>
      <c r="F434" t="n">
        <v>431</v>
      </c>
      <c r="G434" t="n">
        <v>26.24</v>
      </c>
      <c r="H434" t="n">
        <v>0.6774414117133176</v>
      </c>
      <c r="I434" t="n">
        <v>-0</v>
      </c>
      <c r="J434" t="n">
        <v>0</v>
      </c>
      <c r="K434" t="n">
        <v>0</v>
      </c>
      <c r="L434" t="n">
        <v>0.1541666666666674</v>
      </c>
      <c r="M434" t="n">
        <v>0</v>
      </c>
      <c r="N434" t="n">
        <v>89.68720932539681</v>
      </c>
      <c r="O434" t="n">
        <v>14.40817579296707</v>
      </c>
      <c r="P434" t="b">
        <v>1</v>
      </c>
      <c r="Q434" t="n">
        <v>0</v>
      </c>
      <c r="R434" t="b">
        <v>0</v>
      </c>
      <c r="S434" t="n">
        <v>14.40817579296707</v>
      </c>
      <c r="T434" t="n">
        <v>185.8343399479832</v>
      </c>
      <c r="U434" t="n">
        <v>686.100383087954</v>
      </c>
      <c r="V434" t="n">
        <v>740.3795441777556</v>
      </c>
      <c r="W434" t="n">
        <v>3</v>
      </c>
      <c r="X434" t="n">
        <v>1113.540921751749</v>
      </c>
      <c r="Y434" t="b">
        <v>1</v>
      </c>
      <c r="Z434" t="n">
        <v>1113.540921751749</v>
      </c>
      <c r="AA434" t="b">
        <v>0</v>
      </c>
      <c r="AB434" t="n">
        <v>200.5361712290779</v>
      </c>
      <c r="AC434" t="n">
        <v>14.40817579296707</v>
      </c>
      <c r="AD434" t="b">
        <v>0</v>
      </c>
      <c r="AE434" t="n">
        <v>0</v>
      </c>
      <c r="AF434" t="n">
        <v>280.4590782482505</v>
      </c>
      <c r="AG434" t="n">
        <v>0.941466847393063</v>
      </c>
      <c r="AH434" t="n">
        <v>29.39124564964436</v>
      </c>
      <c r="AI434" t="n">
        <v>131.2408902076459</v>
      </c>
      <c r="AJ434" t="n">
        <v>15.30396511875436</v>
      </c>
      <c r="AK434" t="n">
        <v>7.681943054794445</v>
      </c>
      <c r="AL434" t="n">
        <v>19.15845835461778</v>
      </c>
      <c r="AM434" t="n">
        <v>0</v>
      </c>
      <c r="AN434" t="n">
        <v>0</v>
      </c>
      <c r="AO434" t="n">
        <v>19.15882962500965</v>
      </c>
      <c r="AP434" t="n">
        <v>0</v>
      </c>
      <c r="AQ434" t="n">
        <v>3.82704494929408</v>
      </c>
      <c r="AR434" t="n">
        <v>1</v>
      </c>
      <c r="AS434" t="n">
        <v>3</v>
      </c>
      <c r="AT434" t="n">
        <v>0</v>
      </c>
      <c r="AU434" t="n">
        <v>0</v>
      </c>
      <c r="AV434" t="n">
        <v>4.00322415358023</v>
      </c>
      <c r="AW434" t="n">
        <v>1.27396546735342</v>
      </c>
    </row>
    <row r="435" spans="1:49">
      <c r="A435" t="n">
        <v>0</v>
      </c>
      <c r="B435" t="n">
        <v>-23.836</v>
      </c>
      <c r="C435" t="n">
        <v>2</v>
      </c>
      <c r="D435" t="n">
        <v>57</v>
      </c>
      <c r="E435" t="n">
        <v>1400</v>
      </c>
      <c r="F435" t="n">
        <v>432</v>
      </c>
      <c r="G435" t="n">
        <v>27.46</v>
      </c>
      <c r="H435" t="n">
        <v>0.3947319832727474</v>
      </c>
      <c r="I435" t="n">
        <v>-0</v>
      </c>
      <c r="J435" t="n">
        <v>0</v>
      </c>
      <c r="K435" t="n">
        <v>0</v>
      </c>
      <c r="L435" t="n">
        <v>0.1541666666666674</v>
      </c>
      <c r="M435" t="n">
        <v>0</v>
      </c>
      <c r="N435" t="n">
        <v>89.67785059523808</v>
      </c>
      <c r="O435" t="n">
        <v>9.859145922963876</v>
      </c>
      <c r="P435" t="b">
        <v>1</v>
      </c>
      <c r="Q435" t="n">
        <v>0</v>
      </c>
      <c r="R435" t="b">
        <v>0</v>
      </c>
      <c r="S435" t="n">
        <v>9.859145922963876</v>
      </c>
      <c r="T435" t="n">
        <v>194.4745036193453</v>
      </c>
      <c r="U435" t="n">
        <v>717.9998673626227</v>
      </c>
      <c r="V435" t="n">
        <v>484.1144044389536</v>
      </c>
      <c r="W435" t="n">
        <v>3</v>
      </c>
      <c r="X435" t="n">
        <v>1165.313784729537</v>
      </c>
      <c r="Y435" t="b">
        <v>0</v>
      </c>
      <c r="Z435" t="n">
        <v>1165.313784729537</v>
      </c>
      <c r="AA435" t="b">
        <v>0</v>
      </c>
      <c r="AB435" t="n">
        <v>131.125244972631</v>
      </c>
      <c r="AC435" t="n">
        <v>9.859145922963876</v>
      </c>
      <c r="AD435" t="b">
        <v>0</v>
      </c>
      <c r="AE435" t="n">
        <v>0</v>
      </c>
      <c r="AF435" t="n">
        <v>0</v>
      </c>
      <c r="AG435" t="n">
        <v>0.9303549502049973</v>
      </c>
      <c r="AH435" t="n">
        <v>29.41454321411843</v>
      </c>
      <c r="AI435" t="n">
        <v>86.8398610711871</v>
      </c>
      <c r="AJ435" t="n">
        <v>10.5971875796345</v>
      </c>
      <c r="AK435" t="n">
        <v>6.047966448493938</v>
      </c>
      <c r="AL435" t="n">
        <v>10.5971875796345</v>
      </c>
      <c r="AM435" t="n">
        <v>0</v>
      </c>
      <c r="AN435" t="n">
        <v>0</v>
      </c>
      <c r="AO435" t="n">
        <v>10.59818172514662</v>
      </c>
      <c r="AP435" t="n">
        <v>0</v>
      </c>
      <c r="AQ435" t="n">
        <v>2.371016758668098</v>
      </c>
      <c r="AR435" t="n">
        <v>1</v>
      </c>
      <c r="AS435" t="n">
        <v>3</v>
      </c>
      <c r="AT435" t="n">
        <v>0</v>
      </c>
      <c r="AU435" t="n">
        <v>0</v>
      </c>
      <c r="AV435" t="n">
        <v>2.546784747699707</v>
      </c>
      <c r="AW435" t="n">
        <v>0.8104756808209528</v>
      </c>
    </row>
    <row r="436" spans="1:49">
      <c r="A436" t="n">
        <v>0</v>
      </c>
      <c r="B436" t="n">
        <v>-23.842</v>
      </c>
      <c r="C436" t="n">
        <v>8.199999999999999</v>
      </c>
      <c r="D436" t="n">
        <v>57</v>
      </c>
      <c r="E436" t="n">
        <v>1358</v>
      </c>
      <c r="F436" t="n">
        <v>433</v>
      </c>
      <c r="G436" t="n">
        <v>29.74</v>
      </c>
      <c r="H436" t="n">
        <v>0.660297321862366</v>
      </c>
      <c r="I436" t="n">
        <v>-0</v>
      </c>
      <c r="J436" t="n">
        <v>0</v>
      </c>
      <c r="K436" t="n">
        <v>0</v>
      </c>
      <c r="L436" t="n">
        <v>0.1541666666666674</v>
      </c>
      <c r="M436" t="n">
        <v>0</v>
      </c>
      <c r="N436" t="n">
        <v>89.66839067460316</v>
      </c>
      <c r="O436" t="n">
        <v>16.11835870321932</v>
      </c>
      <c r="P436" t="b">
        <v>1</v>
      </c>
      <c r="Q436" t="n">
        <v>0</v>
      </c>
      <c r="R436" t="b">
        <v>0</v>
      </c>
      <c r="S436" t="n">
        <v>16.11835870321932</v>
      </c>
      <c r="T436" t="n">
        <v>210.6216947428743</v>
      </c>
      <c r="U436" t="n">
        <v>777.6152969906918</v>
      </c>
      <c r="V436" t="n">
        <v>730.7841099495519</v>
      </c>
      <c r="W436" t="n">
        <v>3</v>
      </c>
      <c r="X436" t="n">
        <v>1262.069627015893</v>
      </c>
      <c r="Y436" t="b">
        <v>0</v>
      </c>
      <c r="Z436" t="n">
        <v>1262.069627015893</v>
      </c>
      <c r="AA436" t="b">
        <v>0</v>
      </c>
      <c r="AB436" t="n">
        <v>197.9371912106045</v>
      </c>
      <c r="AC436" t="n">
        <v>16.11835870321932</v>
      </c>
      <c r="AD436" t="b">
        <v>0</v>
      </c>
      <c r="AE436" t="n">
        <v>0</v>
      </c>
      <c r="AF436" t="n">
        <v>0</v>
      </c>
      <c r="AG436" t="n">
        <v>0.9404102654082329</v>
      </c>
      <c r="AH436" t="n">
        <v>29.43351154668953</v>
      </c>
      <c r="AI436" t="n">
        <v>129.6855302796029</v>
      </c>
      <c r="AJ436" t="n">
        <v>17.13970943971175</v>
      </c>
      <c r="AK436" t="n">
        <v>7.727926329754126</v>
      </c>
      <c r="AL436" t="n">
        <v>17.13970943971175</v>
      </c>
      <c r="AM436" t="n">
        <v>0</v>
      </c>
      <c r="AN436" t="n">
        <v>0</v>
      </c>
      <c r="AO436" t="n">
        <v>17.14738031557682</v>
      </c>
      <c r="AP436" t="n">
        <v>0</v>
      </c>
      <c r="AQ436" t="n">
        <v>3.474636397820654</v>
      </c>
      <c r="AR436" t="n">
        <v>1</v>
      </c>
      <c r="AS436" t="n">
        <v>3</v>
      </c>
      <c r="AT436" t="n">
        <v>0</v>
      </c>
      <c r="AU436" t="n">
        <v>0</v>
      </c>
      <c r="AV436" t="n">
        <v>3.642144658228922</v>
      </c>
      <c r="AW436" t="n">
        <v>1.15905738566742</v>
      </c>
    </row>
    <row r="437" spans="1:49">
      <c r="A437" t="n">
        <v>0</v>
      </c>
      <c r="B437" t="n">
        <v>-23.956</v>
      </c>
      <c r="C437" t="n">
        <v>0.4</v>
      </c>
      <c r="D437" t="n">
        <v>57</v>
      </c>
      <c r="E437" t="n">
        <v>1300</v>
      </c>
      <c r="F437" t="n">
        <v>434</v>
      </c>
      <c r="G437" t="n">
        <v>31.58</v>
      </c>
      <c r="H437" t="n">
        <v>0.3974120626111173</v>
      </c>
      <c r="I437" t="n">
        <v>-0</v>
      </c>
      <c r="J437" t="n">
        <v>0</v>
      </c>
      <c r="K437" t="n">
        <v>0</v>
      </c>
      <c r="L437" t="n">
        <v>0.1541666666666674</v>
      </c>
      <c r="M437" t="n">
        <v>0</v>
      </c>
      <c r="N437" t="n">
        <v>89.65890694444442</v>
      </c>
      <c r="O437" t="n">
        <v>11.5689199264745</v>
      </c>
      <c r="P437" t="b">
        <v>1</v>
      </c>
      <c r="Q437" t="n">
        <v>0</v>
      </c>
      <c r="R437" t="b">
        <v>0</v>
      </c>
      <c r="S437" t="n">
        <v>11.5689199264745</v>
      </c>
      <c r="T437" t="n">
        <v>223.652761263617</v>
      </c>
      <c r="U437" t="n">
        <v>825.7259945852741</v>
      </c>
      <c r="V437" t="n">
        <v>493.9578967314824</v>
      </c>
      <c r="W437" t="n">
        <v>3</v>
      </c>
      <c r="X437" t="n">
        <v>1340.1532892119</v>
      </c>
      <c r="Y437" t="b">
        <v>0</v>
      </c>
      <c r="Z437" t="n">
        <v>1340.1532892119</v>
      </c>
      <c r="AA437" t="b">
        <v>0</v>
      </c>
      <c r="AB437" t="n">
        <v>133.791412982525</v>
      </c>
      <c r="AC437" t="n">
        <v>11.5689199264745</v>
      </c>
      <c r="AD437" t="b">
        <v>0</v>
      </c>
      <c r="AE437" t="n">
        <v>0</v>
      </c>
      <c r="AF437" t="n">
        <v>0</v>
      </c>
      <c r="AG437" t="n">
        <v>0.9296237231571058</v>
      </c>
      <c r="AH437" t="n">
        <v>29.46004488382834</v>
      </c>
      <c r="AI437" t="n">
        <v>88.67527062740199</v>
      </c>
      <c r="AJ437" t="n">
        <v>12.44473396955186</v>
      </c>
      <c r="AK437" t="n">
        <v>6.240635394792605</v>
      </c>
      <c r="AL437" t="n">
        <v>12.44473396955186</v>
      </c>
      <c r="AM437" t="n">
        <v>0</v>
      </c>
      <c r="AN437" t="n">
        <v>0</v>
      </c>
      <c r="AO437" t="n">
        <v>12.45319111019309</v>
      </c>
      <c r="AP437" t="n">
        <v>0</v>
      </c>
      <c r="AQ437" t="n">
        <v>2.65313246455952</v>
      </c>
      <c r="AR437" t="n">
        <v>1</v>
      </c>
      <c r="AS437" t="n">
        <v>3</v>
      </c>
      <c r="AT437" t="n">
        <v>0</v>
      </c>
      <c r="AU437" t="n">
        <v>0</v>
      </c>
      <c r="AV437" t="n">
        <v>2.816116508748137</v>
      </c>
      <c r="AW437" t="n">
        <v>0.8961864353712115</v>
      </c>
    </row>
    <row r="438" spans="1:49">
      <c r="A438" t="n">
        <v>-51.237</v>
      </c>
      <c r="B438" t="n">
        <v>30.852</v>
      </c>
      <c r="C438" t="n">
        <v>1.6</v>
      </c>
      <c r="D438" t="n">
        <v>57</v>
      </c>
      <c r="E438" t="n">
        <v>1253</v>
      </c>
      <c r="F438" t="n">
        <v>435</v>
      </c>
      <c r="G438" t="n">
        <v>32.54</v>
      </c>
      <c r="H438" t="n">
        <v>0.08338776102649437</v>
      </c>
      <c r="I438" t="n">
        <v>1.070623880597015</v>
      </c>
      <c r="J438" t="n">
        <v>0</v>
      </c>
      <c r="K438" t="n">
        <v>0</v>
      </c>
      <c r="L438" t="n">
        <v>0.1541666666666674</v>
      </c>
      <c r="M438" t="n">
        <v>0</v>
      </c>
      <c r="N438" t="n">
        <v>89.66027519841268</v>
      </c>
      <c r="O438" t="n">
        <v>5.039838113717953</v>
      </c>
      <c r="P438" t="b">
        <v>1</v>
      </c>
      <c r="Q438" t="n">
        <v>0</v>
      </c>
      <c r="R438" t="b">
        <v>0</v>
      </c>
      <c r="S438" t="n">
        <v>5.039838113717953</v>
      </c>
      <c r="T438" t="n">
        <v>230.4515785787871</v>
      </c>
      <c r="U438" t="n">
        <v>850.827228112882</v>
      </c>
      <c r="V438" t="n">
        <v>208.8374017121999</v>
      </c>
      <c r="W438" t="n">
        <v>3</v>
      </c>
      <c r="X438" t="n">
        <v>1380.892591227208</v>
      </c>
      <c r="Y438" t="b">
        <v>0</v>
      </c>
      <c r="Z438" t="n">
        <v>1380.892591227208</v>
      </c>
      <c r="AA438" t="b">
        <v>0</v>
      </c>
      <c r="AB438" t="n">
        <v>56.56484336733474</v>
      </c>
      <c r="AC438" t="n">
        <v>5.039838113717953</v>
      </c>
      <c r="AD438" t="b">
        <v>0</v>
      </c>
      <c r="AE438" t="n">
        <v>0</v>
      </c>
      <c r="AF438" t="n">
        <v>0</v>
      </c>
      <c r="AG438" t="n">
        <v>0.887646678962247</v>
      </c>
      <c r="AH438" t="n">
        <v>29.48253639884312</v>
      </c>
      <c r="AI438" t="n">
        <v>39.26340289561478</v>
      </c>
      <c r="AJ438" t="n">
        <v>5.67775245845572</v>
      </c>
      <c r="AK438" t="n">
        <v>4.411373710565648</v>
      </c>
      <c r="AL438" t="n">
        <v>5.67775245845572</v>
      </c>
      <c r="AM438" t="n">
        <v>1</v>
      </c>
      <c r="AN438" t="n">
        <v>0</v>
      </c>
      <c r="AO438" t="n">
        <v>6.757490106668023</v>
      </c>
      <c r="AP438" t="n">
        <v>0</v>
      </c>
      <c r="AQ438" t="n">
        <v>1.676929371960046</v>
      </c>
      <c r="AR438" t="n">
        <v>1</v>
      </c>
      <c r="AS438" t="n">
        <v>3</v>
      </c>
      <c r="AT438" t="n">
        <v>0</v>
      </c>
      <c r="AU438" t="n">
        <v>0</v>
      </c>
      <c r="AV438" t="n">
        <v>1.835449766933063</v>
      </c>
      <c r="AW438" t="n">
        <v>0.5841040947066076</v>
      </c>
    </row>
    <row r="439" spans="1:49">
      <c r="A439" t="n">
        <v>-57.8</v>
      </c>
      <c r="B439" t="n">
        <v>37.553</v>
      </c>
      <c r="C439" t="n">
        <v>9.4</v>
      </c>
      <c r="D439" t="n">
        <v>57</v>
      </c>
      <c r="E439" t="n">
        <v>1191</v>
      </c>
      <c r="F439" t="n">
        <v>436</v>
      </c>
      <c r="G439" t="n">
        <v>32.1</v>
      </c>
      <c r="H439" t="n">
        <v>-0.2976297733837603</v>
      </c>
      <c r="I439" t="n">
        <v>1.207761194029851</v>
      </c>
      <c r="J439" t="n">
        <v>0</v>
      </c>
      <c r="K439" t="n">
        <v>0</v>
      </c>
      <c r="L439" t="n">
        <v>-0.0333333333333326</v>
      </c>
      <c r="M439" t="n">
        <v>0</v>
      </c>
      <c r="N439" t="n">
        <v>89.67384761904759</v>
      </c>
      <c r="O439" t="n">
        <v>-3.336628038858366</v>
      </c>
      <c r="P439" t="b">
        <v>1</v>
      </c>
      <c r="Q439" t="n">
        <v>0</v>
      </c>
      <c r="R439" t="b">
        <v>0</v>
      </c>
      <c r="S439" t="n">
        <v>-3.336628038858366</v>
      </c>
      <c r="T439" t="n">
        <v>227.3354539760008</v>
      </c>
      <c r="U439" t="n">
        <v>839.3224960793951</v>
      </c>
      <c r="V439" t="n">
        <v>-140.1561005172698</v>
      </c>
      <c r="W439" t="n">
        <v>3</v>
      </c>
      <c r="X439" t="n">
        <v>1362.220411136858</v>
      </c>
      <c r="Y439" t="b">
        <v>0</v>
      </c>
      <c r="Z439" t="n">
        <v>1362.220411136858</v>
      </c>
      <c r="AA439" t="b">
        <v>0</v>
      </c>
      <c r="AB439" t="n">
        <v>-37.96210739904382</v>
      </c>
      <c r="AC439" t="n">
        <v>-3.336628038858366</v>
      </c>
      <c r="AD439" t="b">
        <v>0</v>
      </c>
      <c r="AE439" t="n">
        <v>0</v>
      </c>
      <c r="AF439" t="n">
        <v>0</v>
      </c>
      <c r="AG439" t="n">
        <v>0.8952303707022456</v>
      </c>
      <c r="AH439" t="n">
        <v>29.49817875278369</v>
      </c>
      <c r="AI439" t="n">
        <v>-20.93951415864724</v>
      </c>
      <c r="AJ439" t="n">
        <v>-2.987050756122682</v>
      </c>
      <c r="AK439" t="n">
        <v>17.02259324039659</v>
      </c>
      <c r="AL439" t="n">
        <v>-2.987050756122682</v>
      </c>
      <c r="AM439" t="n">
        <v>1</v>
      </c>
      <c r="AN439" t="n">
        <v>0</v>
      </c>
      <c r="AO439" t="n">
        <v>-1.769320491818588</v>
      </c>
      <c r="AP439" t="n">
        <v>0</v>
      </c>
      <c r="AQ439" t="n">
        <v>0.2547595584588832</v>
      </c>
      <c r="AR439" t="n">
        <v>1</v>
      </c>
      <c r="AS439" t="n">
        <v>3</v>
      </c>
      <c r="AT439" t="n">
        <v>0</v>
      </c>
      <c r="AU439" t="n">
        <v>0</v>
      </c>
      <c r="AV439" t="n">
        <v>0.4041211137706181</v>
      </c>
      <c r="AW439" t="n">
        <v>0.1286054249826938</v>
      </c>
    </row>
    <row r="440" spans="1:49">
      <c r="A440" t="n">
        <v>-47.81</v>
      </c>
      <c r="B440" t="n">
        <v>27.719</v>
      </c>
      <c r="C440" t="n">
        <v>0</v>
      </c>
      <c r="D440" t="n">
        <v>57</v>
      </c>
      <c r="E440" t="n">
        <v>1139</v>
      </c>
      <c r="F440" t="n">
        <v>437</v>
      </c>
      <c r="G440" t="n">
        <v>30.88</v>
      </c>
      <c r="H440" t="n">
        <v>-0.276202000824779</v>
      </c>
      <c r="I440" t="n">
        <v>0.9990149253731344</v>
      </c>
      <c r="J440" t="n">
        <v>0</v>
      </c>
      <c r="K440" t="n">
        <v>0</v>
      </c>
      <c r="L440" t="n">
        <v>-0.0333333333333326</v>
      </c>
      <c r="M440" t="n">
        <v>0</v>
      </c>
      <c r="N440" t="n">
        <v>89.68679841269838</v>
      </c>
      <c r="O440" t="n">
        <v>-2.813731783013145</v>
      </c>
      <c r="P440" t="b">
        <v>1</v>
      </c>
      <c r="Q440" t="n">
        <v>0</v>
      </c>
      <c r="R440" t="b">
        <v>0</v>
      </c>
      <c r="S440" t="n">
        <v>-2.813731783013145</v>
      </c>
      <c r="T440" t="n">
        <v>218.6952903046388</v>
      </c>
      <c r="U440" t="n">
        <v>807.4230118047265</v>
      </c>
      <c r="V440" t="n">
        <v>-122.8611703098434</v>
      </c>
      <c r="W440" t="n">
        <v>3</v>
      </c>
      <c r="X440" t="n">
        <v>1310.447548159071</v>
      </c>
      <c r="Y440" t="b">
        <v>0</v>
      </c>
      <c r="Z440" t="n">
        <v>1310.447548159071</v>
      </c>
      <c r="AA440" t="b">
        <v>0</v>
      </c>
      <c r="AB440" t="n">
        <v>-33.27767343170188</v>
      </c>
      <c r="AC440" t="n">
        <v>-2.813731783013145</v>
      </c>
      <c r="AD440" t="b">
        <v>0</v>
      </c>
      <c r="AE440" t="n">
        <v>0</v>
      </c>
      <c r="AF440" t="n">
        <v>0</v>
      </c>
      <c r="AG440" t="n">
        <v>0.8864708330433174</v>
      </c>
      <c r="AH440" t="n">
        <v>29.50783576564911</v>
      </c>
      <c r="AI440" t="n">
        <v>-18.17602396102541</v>
      </c>
      <c r="AJ440" t="n">
        <v>-2.494291157648122</v>
      </c>
      <c r="AK440" t="n">
        <v>15.10164947067647</v>
      </c>
      <c r="AL440" t="n">
        <v>-2.494291157648122</v>
      </c>
      <c r="AM440" t="n">
        <v>1</v>
      </c>
      <c r="AN440" t="n">
        <v>0</v>
      </c>
      <c r="AO440" t="n">
        <v>-1.346092271363541</v>
      </c>
      <c r="AP440" t="n">
        <v>0</v>
      </c>
      <c r="AQ440" t="n">
        <v>0.2974437334320433</v>
      </c>
      <c r="AR440" t="n">
        <v>1</v>
      </c>
      <c r="AS440" t="n">
        <v>3</v>
      </c>
      <c r="AT440" t="n">
        <v>0</v>
      </c>
      <c r="AU440" t="n">
        <v>0</v>
      </c>
      <c r="AV440" t="n">
        <v>0.4404995462729126</v>
      </c>
      <c r="AW440" t="n">
        <v>0.1401823102597579</v>
      </c>
    </row>
    <row r="441" spans="1:49">
      <c r="A441" t="n">
        <v>-53.015</v>
      </c>
      <c r="B441" t="n">
        <v>30.823</v>
      </c>
      <c r="C441" t="n">
        <v>0</v>
      </c>
      <c r="D441" t="n">
        <v>57</v>
      </c>
      <c r="E441" t="n">
        <v>750</v>
      </c>
      <c r="F441" t="n">
        <v>438</v>
      </c>
      <c r="G441" t="n">
        <v>30.32</v>
      </c>
      <c r="H441" t="n">
        <v>-0.08089555665045278</v>
      </c>
      <c r="I441" t="n">
        <v>1.107776119402985</v>
      </c>
      <c r="J441" t="n">
        <v>0</v>
      </c>
      <c r="K441" t="n">
        <v>0</v>
      </c>
      <c r="L441" t="n">
        <v>-0.0333333333333326</v>
      </c>
      <c r="M441" t="n">
        <v>0</v>
      </c>
      <c r="N441" t="n">
        <v>89.69841388888885</v>
      </c>
      <c r="O441" t="n">
        <v>1.227110658600478</v>
      </c>
      <c r="P441" t="b">
        <v>1</v>
      </c>
      <c r="Q441" t="n">
        <v>0</v>
      </c>
      <c r="R441" t="b">
        <v>0</v>
      </c>
      <c r="S441" t="n">
        <v>1.227110658600478</v>
      </c>
      <c r="T441" t="n">
        <v>214.7293135374562</v>
      </c>
      <c r="U441" t="n">
        <v>792.7806255802884</v>
      </c>
      <c r="V441" t="n">
        <v>54.57123403031325</v>
      </c>
      <c r="W441" t="n">
        <v>3</v>
      </c>
      <c r="X441" t="n">
        <v>1286.682955316808</v>
      </c>
      <c r="Y441" t="b">
        <v>0</v>
      </c>
      <c r="Z441" t="n">
        <v>1286.682955316808</v>
      </c>
      <c r="AA441" t="b">
        <v>0</v>
      </c>
      <c r="AB441" t="n">
        <v>14.78094096162331</v>
      </c>
      <c r="AC441" t="n">
        <v>1.227110658600478</v>
      </c>
      <c r="AD441" t="b">
        <v>0</v>
      </c>
      <c r="AE441" t="n">
        <v>0</v>
      </c>
      <c r="AF441" t="n">
        <v>0</v>
      </c>
      <c r="AG441" t="n">
        <v>0.7319567444009208</v>
      </c>
      <c r="AH441" t="n">
        <v>29.51666025849014</v>
      </c>
      <c r="AI441" t="n">
        <v>12.4422277218485</v>
      </c>
      <c r="AJ441" t="n">
        <v>1.676479748273679</v>
      </c>
      <c r="AK441" t="n">
        <v>3.335055225469388</v>
      </c>
      <c r="AL441" t="n">
        <v>1.676479748273679</v>
      </c>
      <c r="AM441" t="n">
        <v>1</v>
      </c>
      <c r="AN441" t="n">
        <v>0</v>
      </c>
      <c r="AO441" t="n">
        <v>2.784293454968403</v>
      </c>
      <c r="AP441" t="n">
        <v>0</v>
      </c>
      <c r="AQ441" t="n">
        <v>0.1851905579313693</v>
      </c>
      <c r="AR441" t="n">
        <v>1</v>
      </c>
      <c r="AS441" t="n">
        <v>0</v>
      </c>
      <c r="AT441" t="n">
        <v>0</v>
      </c>
      <c r="AU441" t="n">
        <v>0</v>
      </c>
      <c r="AV441" t="n">
        <v>0.2205299213753567</v>
      </c>
      <c r="AW441" t="n">
        <v>0.07018030806471517</v>
      </c>
    </row>
    <row r="442" spans="1:49">
      <c r="A442" t="n">
        <v>-51.108</v>
      </c>
      <c r="B442" t="n">
        <v>26.407</v>
      </c>
      <c r="C442" t="n">
        <v>17.6</v>
      </c>
      <c r="D442" t="n">
        <v>57</v>
      </c>
      <c r="E442" t="n">
        <v>1132</v>
      </c>
      <c r="F442" t="n">
        <v>439</v>
      </c>
      <c r="G442" t="n">
        <v>30.14</v>
      </c>
      <c r="H442" t="n">
        <v>-0.01688243924008592</v>
      </c>
      <c r="I442" t="n">
        <v>1.067928358208955</v>
      </c>
      <c r="J442" t="n">
        <v>0</v>
      </c>
      <c r="K442" t="n">
        <v>0</v>
      </c>
      <c r="L442" t="n">
        <v>-0.0333333333333326</v>
      </c>
      <c r="M442" t="n">
        <v>0</v>
      </c>
      <c r="N442" t="n">
        <v>89.70976904761901</v>
      </c>
      <c r="O442" t="n">
        <v>2.519958296916652</v>
      </c>
      <c r="P442" t="b">
        <v>1</v>
      </c>
      <c r="Q442" t="n">
        <v>0</v>
      </c>
      <c r="R442" t="b">
        <v>0</v>
      </c>
      <c r="S442" t="n">
        <v>2.519958296916652</v>
      </c>
      <c r="T442" t="n">
        <v>213.4545352908618</v>
      </c>
      <c r="U442" t="n">
        <v>788.0741442938619</v>
      </c>
      <c r="V442" t="n">
        <v>112.7351504974715</v>
      </c>
      <c r="W442" t="n">
        <v>3</v>
      </c>
      <c r="X442" t="n">
        <v>1279.044336188938</v>
      </c>
      <c r="Y442" t="b">
        <v>0</v>
      </c>
      <c r="Z442" t="n">
        <v>1279.044336188938</v>
      </c>
      <c r="AA442" t="b">
        <v>0</v>
      </c>
      <c r="AB442" t="n">
        <v>30.53498117482977</v>
      </c>
      <c r="AC442" t="n">
        <v>2.519958296916652</v>
      </c>
      <c r="AD442" t="b">
        <v>0</v>
      </c>
      <c r="AE442" t="n">
        <v>0</v>
      </c>
      <c r="AF442" t="n">
        <v>0</v>
      </c>
      <c r="AG442" t="n">
        <v>0.8353491261008464</v>
      </c>
      <c r="AH442" t="n">
        <v>29.52574658251989</v>
      </c>
      <c r="AI442" t="n">
        <v>22.52221573437497</v>
      </c>
      <c r="AJ442" t="n">
        <v>3.016652819976055</v>
      </c>
      <c r="AK442" t="n">
        <v>3.70830250281011</v>
      </c>
      <c r="AL442" t="n">
        <v>3.016652819976055</v>
      </c>
      <c r="AM442" t="n">
        <v>1</v>
      </c>
      <c r="AN442" t="n">
        <v>0</v>
      </c>
      <c r="AO442" t="n">
        <v>4.176945427388718</v>
      </c>
      <c r="AP442" t="n">
        <v>0</v>
      </c>
      <c r="AQ442" t="n">
        <v>1.201009867299743</v>
      </c>
      <c r="AR442" t="n">
        <v>1</v>
      </c>
      <c r="AS442" t="n">
        <v>3</v>
      </c>
      <c r="AT442" t="n">
        <v>0</v>
      </c>
      <c r="AU442" t="n">
        <v>0</v>
      </c>
      <c r="AV442" t="n">
        <v>1.344865161457842</v>
      </c>
      <c r="AW442" t="n">
        <v>0.4279829727775036</v>
      </c>
    </row>
    <row r="443" spans="1:49">
      <c r="A443" t="n">
        <v>-50.767</v>
      </c>
      <c r="B443" t="n">
        <v>26.294</v>
      </c>
      <c r="C443" t="n">
        <v>17.6</v>
      </c>
      <c r="D443" t="n">
        <v>57</v>
      </c>
      <c r="E443" t="n">
        <v>1097</v>
      </c>
      <c r="F443" t="n">
        <v>440</v>
      </c>
      <c r="G443" t="n">
        <v>30.04</v>
      </c>
      <c r="H443" t="n">
        <v>-0.0849080197225458</v>
      </c>
      <c r="I443" t="n">
        <v>1.060802985074627</v>
      </c>
      <c r="J443" t="n">
        <v>0</v>
      </c>
      <c r="K443" t="n">
        <v>0</v>
      </c>
      <c r="L443" t="n">
        <v>0.00416666666666704</v>
      </c>
      <c r="M443" t="n">
        <v>0</v>
      </c>
      <c r="N443" t="n">
        <v>89.72022559523805</v>
      </c>
      <c r="O443" t="n">
        <v>1.122737037709524</v>
      </c>
      <c r="P443" t="b">
        <v>1</v>
      </c>
      <c r="Q443" t="n">
        <v>0</v>
      </c>
      <c r="R443" t="b">
        <v>0</v>
      </c>
      <c r="S443" t="n">
        <v>1.122737037709524</v>
      </c>
      <c r="T443" t="n">
        <v>212.7463251538649</v>
      </c>
      <c r="U443" t="n">
        <v>785.4594324680694</v>
      </c>
      <c r="V443" t="n">
        <v>50.39499015024267</v>
      </c>
      <c r="W443" t="n">
        <v>3</v>
      </c>
      <c r="X443" t="n">
        <v>1274.800658895677</v>
      </c>
      <c r="Y443" t="b">
        <v>0</v>
      </c>
      <c r="Z443" t="n">
        <v>1274.800658895677</v>
      </c>
      <c r="AA443" t="b">
        <v>0</v>
      </c>
      <c r="AB443" t="n">
        <v>13.64978064741134</v>
      </c>
      <c r="AC443" t="n">
        <v>1.122737037709524</v>
      </c>
      <c r="AD443" t="b">
        <v>0</v>
      </c>
      <c r="AE443" t="n">
        <v>0</v>
      </c>
      <c r="AF443" t="n">
        <v>0</v>
      </c>
      <c r="AG443" t="n">
        <v>0.7182760075943655</v>
      </c>
      <c r="AH443" t="n">
        <v>29.53720849271689</v>
      </c>
      <c r="AI443" t="n">
        <v>11.70889179090925</v>
      </c>
      <c r="AJ443" t="n">
        <v>1.563099735810153</v>
      </c>
      <c r="AK443" t="n">
        <v>3.298675741980512</v>
      </c>
      <c r="AL443" t="n">
        <v>1.563099735810153</v>
      </c>
      <c r="AM443" t="n">
        <v>1</v>
      </c>
      <c r="AN443" t="n">
        <v>0</v>
      </c>
      <c r="AO443" t="n">
        <v>2.735839209858211</v>
      </c>
      <c r="AP443" t="n">
        <v>0</v>
      </c>
      <c r="AQ443" t="n">
        <v>0.9472096336161114</v>
      </c>
      <c r="AR443" t="n">
        <v>1</v>
      </c>
      <c r="AS443" t="n">
        <v>3</v>
      </c>
      <c r="AT443" t="n">
        <v>0</v>
      </c>
      <c r="AU443" t="n">
        <v>0</v>
      </c>
      <c r="AV443" t="n">
        <v>1.086576882809197</v>
      </c>
      <c r="AW443" t="n">
        <v>0.3457866392731083</v>
      </c>
    </row>
    <row r="444" spans="1:49">
      <c r="A444" t="n">
        <v>-49.641</v>
      </c>
      <c r="B444" t="n">
        <v>25.455</v>
      </c>
      <c r="C444" t="n">
        <v>15.7</v>
      </c>
      <c r="D444" t="n">
        <v>57</v>
      </c>
      <c r="E444" t="n">
        <v>750</v>
      </c>
      <c r="F444" t="n">
        <v>441</v>
      </c>
      <c r="G444" t="n">
        <v>29</v>
      </c>
      <c r="H444" t="n">
        <v>-0.593485481869727</v>
      </c>
      <c r="I444" t="n">
        <v>1.037274626865672</v>
      </c>
      <c r="J444" t="n">
        <v>0</v>
      </c>
      <c r="K444" t="n">
        <v>0</v>
      </c>
      <c r="L444" t="n">
        <v>0.00416666666666704</v>
      </c>
      <c r="M444" t="n">
        <v>0</v>
      </c>
      <c r="N444" t="n">
        <v>89.73049325396821</v>
      </c>
      <c r="O444" t="n">
        <v>-8.951066970547346</v>
      </c>
      <c r="P444" t="b">
        <v>1</v>
      </c>
      <c r="Q444" t="n">
        <v>0</v>
      </c>
      <c r="R444" t="b">
        <v>0</v>
      </c>
      <c r="S444" t="n">
        <v>-8.951066970547346</v>
      </c>
      <c r="T444" t="n">
        <v>205.3809397290973</v>
      </c>
      <c r="U444" t="n">
        <v>758.2664294798274</v>
      </c>
      <c r="V444" t="n">
        <v>-416.1846438685984</v>
      </c>
      <c r="W444" t="n">
        <v>3</v>
      </c>
      <c r="X444" t="n">
        <v>1230.66641504576</v>
      </c>
      <c r="Y444" t="b">
        <v>0</v>
      </c>
      <c r="Z444" t="n">
        <v>1230.66641504576</v>
      </c>
      <c r="AA444" t="b">
        <v>0</v>
      </c>
      <c r="AB444" t="n">
        <v>-112.7260682200971</v>
      </c>
      <c r="AC444" t="n">
        <v>-8.951066970547346</v>
      </c>
      <c r="AD444" t="b">
        <v>0</v>
      </c>
      <c r="AE444" t="n">
        <v>0</v>
      </c>
      <c r="AF444" t="n">
        <v>0</v>
      </c>
      <c r="AG444" t="n">
        <v>0.9402944997069668</v>
      </c>
      <c r="AH444" t="n">
        <v>29.54594628048099</v>
      </c>
      <c r="AI444" t="n">
        <v>-65.30850395622276</v>
      </c>
      <c r="AJ444" t="n">
        <v>-8.416639038914372</v>
      </c>
      <c r="AK444" t="n">
        <v>47.41756426387427</v>
      </c>
      <c r="AL444" t="n">
        <v>-8.416639038914372</v>
      </c>
      <c r="AM444" t="n">
        <v>1</v>
      </c>
      <c r="AN444" t="n">
        <v>4.986626002098117</v>
      </c>
      <c r="AO444" t="n">
        <v>-2.300374160746875</v>
      </c>
      <c r="AP444" t="n">
        <v>0</v>
      </c>
      <c r="AQ444" t="n">
        <v>0.1851905579313693</v>
      </c>
      <c r="AR444" t="n">
        <v>1</v>
      </c>
      <c r="AS444" t="n">
        <v>0</v>
      </c>
      <c r="AT444" t="n">
        <v>0</v>
      </c>
      <c r="AU444" t="n">
        <v>0</v>
      </c>
      <c r="AV444" t="n">
        <v>0.2205299213753567</v>
      </c>
      <c r="AW444" t="n">
        <v>0.07018030806471517</v>
      </c>
    </row>
    <row r="445" spans="1:49">
      <c r="A445" t="n">
        <v>-48.814</v>
      </c>
      <c r="B445" t="n">
        <v>24.182</v>
      </c>
      <c r="C445" t="n">
        <v>13.7</v>
      </c>
      <c r="D445" t="n">
        <v>57</v>
      </c>
      <c r="E445" t="n">
        <v>750</v>
      </c>
      <c r="F445" t="n">
        <v>442</v>
      </c>
      <c r="G445" t="n">
        <v>25.62</v>
      </c>
      <c r="H445" t="n">
        <v>-1.224483386131873</v>
      </c>
      <c r="I445" t="n">
        <v>1.019994029850746</v>
      </c>
      <c r="J445" t="n">
        <v>0</v>
      </c>
      <c r="K445" t="n">
        <v>0</v>
      </c>
      <c r="L445" t="n">
        <v>0.00416666666666704</v>
      </c>
      <c r="M445" t="n">
        <v>0</v>
      </c>
      <c r="N445" t="n">
        <v>89.74034186507932</v>
      </c>
      <c r="O445" t="n">
        <v>-18.97278943495205</v>
      </c>
      <c r="P445" t="b">
        <v>1</v>
      </c>
      <c r="Q445" t="n">
        <v>0</v>
      </c>
      <c r="R445" t="b">
        <v>0</v>
      </c>
      <c r="S445" t="n">
        <v>-18.97278943495205</v>
      </c>
      <c r="T445" t="n">
        <v>181.4434370986025</v>
      </c>
      <c r="U445" t="n">
        <v>669.8891697680406</v>
      </c>
      <c r="V445" t="n">
        <v>-998.5304305627806</v>
      </c>
      <c r="W445" t="n">
        <v>3</v>
      </c>
      <c r="X445" t="n">
        <v>1087.23012253353</v>
      </c>
      <c r="Y445" t="b">
        <v>0</v>
      </c>
      <c r="Z445" t="n">
        <v>1087.23012253353</v>
      </c>
      <c r="AA445" t="b">
        <v>0</v>
      </c>
      <c r="AB445" t="n">
        <v>-270.4578630993446</v>
      </c>
      <c r="AC445" t="n">
        <v>-18.97278943495204</v>
      </c>
      <c r="AD445" t="b">
        <v>0</v>
      </c>
      <c r="AE445" t="n">
        <v>0</v>
      </c>
      <c r="AF445" t="n">
        <v>0</v>
      </c>
      <c r="AG445" t="n">
        <v>0.9534168914296489</v>
      </c>
      <c r="AH445" t="n">
        <v>29.56070976102249</v>
      </c>
      <c r="AI445" t="n">
        <v>-158.8780622913634</v>
      </c>
      <c r="AJ445" t="n">
        <v>-18.08897792482126</v>
      </c>
      <c r="AK445" t="n">
        <v>111.5798008079813</v>
      </c>
      <c r="AL445" t="n">
        <v>-18.08897792482126</v>
      </c>
      <c r="AM445" t="n">
        <v>1</v>
      </c>
      <c r="AN445" t="n">
        <v>14.76860973422364</v>
      </c>
      <c r="AO445" t="n">
        <v>-2.300374160746875</v>
      </c>
      <c r="AP445" t="n">
        <v>0</v>
      </c>
      <c r="AQ445" t="n">
        <v>0.1851905579313693</v>
      </c>
      <c r="AR445" t="n">
        <v>1</v>
      </c>
      <c r="AS445" t="n">
        <v>0</v>
      </c>
      <c r="AT445" t="n">
        <v>0</v>
      </c>
      <c r="AU445" t="n">
        <v>0</v>
      </c>
      <c r="AV445" t="n">
        <v>0.2205299213753567</v>
      </c>
      <c r="AW445" t="n">
        <v>0.07018030806471517</v>
      </c>
    </row>
    <row r="446" spans="1:49">
      <c r="A446" t="n">
        <v>-44.066</v>
      </c>
      <c r="B446" t="n">
        <v>19.931</v>
      </c>
      <c r="C446" t="n">
        <v>13.7</v>
      </c>
      <c r="D446" t="n">
        <v>57</v>
      </c>
      <c r="E446" t="n">
        <v>750</v>
      </c>
      <c r="F446" t="n">
        <v>443</v>
      </c>
      <c r="G446" t="n">
        <v>20.72</v>
      </c>
      <c r="H446" t="n">
        <v>-1.408580973602783</v>
      </c>
      <c r="I446" t="n">
        <v>0.9207820895522388</v>
      </c>
      <c r="J446" t="n">
        <v>0</v>
      </c>
      <c r="K446" t="n">
        <v>0</v>
      </c>
      <c r="L446" t="n">
        <v>0.00416666666666704</v>
      </c>
      <c r="M446" t="n">
        <v>0</v>
      </c>
      <c r="N446" t="n">
        <v>89.7490944444444</v>
      </c>
      <c r="O446" t="n">
        <v>-18.04532020707991</v>
      </c>
      <c r="P446" t="b">
        <v>1</v>
      </c>
      <c r="Q446" t="n">
        <v>0</v>
      </c>
      <c r="R446" t="b">
        <v>0</v>
      </c>
      <c r="S446" t="n">
        <v>-18.04532020707991</v>
      </c>
      <c r="T446" t="n">
        <v>146.741140385755</v>
      </c>
      <c r="U446" t="n">
        <v>541.7682903042077</v>
      </c>
      <c r="V446" t="n">
        <v>-1174.31358503125</v>
      </c>
      <c r="W446" t="n">
        <v>0</v>
      </c>
      <c r="X446" t="n">
        <v>0</v>
      </c>
      <c r="Y446" t="b">
        <v>1</v>
      </c>
      <c r="Z446" t="n">
        <v>750</v>
      </c>
      <c r="AA446" t="b">
        <v>1</v>
      </c>
      <c r="AB446" t="n">
        <v>-318.0697684266657</v>
      </c>
      <c r="AC446" t="n">
        <v>-18.04532020707991</v>
      </c>
      <c r="AD446" t="b">
        <v>1</v>
      </c>
      <c r="AE446" t="n">
        <v>0</v>
      </c>
      <c r="AF446" t="n">
        <v>0</v>
      </c>
      <c r="AG446" t="n">
        <v>0</v>
      </c>
      <c r="AH446" t="n">
        <v>29.58512490338286</v>
      </c>
      <c r="AI446" t="n">
        <v>0</v>
      </c>
      <c r="AJ446" t="n">
        <v>0</v>
      </c>
      <c r="AK446" t="n">
        <v>318.0697684266657</v>
      </c>
      <c r="AL446" t="n">
        <v>0</v>
      </c>
      <c r="AM446" t="n">
        <v>1</v>
      </c>
      <c r="AN446" t="n">
        <v>0</v>
      </c>
      <c r="AO446" t="n">
        <v>0.9207820895522388</v>
      </c>
      <c r="AP446" t="n">
        <v>0</v>
      </c>
      <c r="AQ446" t="n">
        <v>0.1851905579313693</v>
      </c>
      <c r="AR446" t="n">
        <v>1</v>
      </c>
      <c r="AS446" t="n">
        <v>0</v>
      </c>
      <c r="AT446" t="n">
        <v>0</v>
      </c>
      <c r="AU446" t="n">
        <v>0</v>
      </c>
      <c r="AV446" t="n">
        <v>0.2205299213753567</v>
      </c>
      <c r="AW446" t="n">
        <v>0.07018030806471517</v>
      </c>
    </row>
    <row r="447" spans="1:49">
      <c r="A447" t="n">
        <v>-37.446</v>
      </c>
      <c r="B447" t="n">
        <v>12.808</v>
      </c>
      <c r="C447" t="n">
        <v>14.1</v>
      </c>
      <c r="D447" t="n">
        <v>57</v>
      </c>
      <c r="E447" t="n">
        <v>750</v>
      </c>
      <c r="F447" t="n">
        <v>444</v>
      </c>
      <c r="G447" t="n">
        <v>15.68</v>
      </c>
      <c r="H447" t="n">
        <v>-1.424526052790331</v>
      </c>
      <c r="I447" t="n">
        <v>0.7824537313432836</v>
      </c>
      <c r="J447" t="n">
        <v>0</v>
      </c>
      <c r="K447" t="n">
        <v>0</v>
      </c>
      <c r="L447" t="n">
        <v>6.106226635438361e-16</v>
      </c>
      <c r="M447" t="n">
        <v>0</v>
      </c>
      <c r="N447" t="n">
        <v>89.75559027777773</v>
      </c>
      <c r="O447" t="n">
        <v>-13.90429916724476</v>
      </c>
      <c r="P447" t="b">
        <v>1</v>
      </c>
      <c r="Q447" t="n">
        <v>0</v>
      </c>
      <c r="R447" t="b">
        <v>0</v>
      </c>
      <c r="S447" t="n">
        <v>-13.90429916724476</v>
      </c>
      <c r="T447" t="n">
        <v>111.0473494811119</v>
      </c>
      <c r="U447" t="n">
        <v>409.9868142842652</v>
      </c>
      <c r="V447" t="n">
        <v>-1195.672631378884</v>
      </c>
      <c r="W447" t="n">
        <v>0</v>
      </c>
      <c r="X447" t="n">
        <v>0</v>
      </c>
      <c r="Y447" t="b">
        <v>0</v>
      </c>
      <c r="Z447" t="n">
        <v>750</v>
      </c>
      <c r="AA447" t="b">
        <v>1</v>
      </c>
      <c r="AB447" t="n">
        <v>-323.8549922478019</v>
      </c>
      <c r="AC447" t="n">
        <v>-13.90429916724476</v>
      </c>
      <c r="AD447" t="b">
        <v>1</v>
      </c>
      <c r="AE447" t="n">
        <v>0</v>
      </c>
      <c r="AF447" t="n">
        <v>0</v>
      </c>
      <c r="AG447" t="n">
        <v>0</v>
      </c>
      <c r="AH447" t="n">
        <v>29.58512490338286</v>
      </c>
      <c r="AI447" t="n">
        <v>0</v>
      </c>
      <c r="AJ447" t="n">
        <v>0</v>
      </c>
      <c r="AK447" t="n">
        <v>323.8549922478018</v>
      </c>
      <c r="AL447" t="n">
        <v>0</v>
      </c>
      <c r="AM447" t="n">
        <v>1</v>
      </c>
      <c r="AN447" t="n">
        <v>0</v>
      </c>
      <c r="AO447" t="n">
        <v>0.7824537313432836</v>
      </c>
      <c r="AP447" t="n">
        <v>0</v>
      </c>
      <c r="AQ447" t="n">
        <v>0.1851905579313693</v>
      </c>
      <c r="AR447" t="n">
        <v>1</v>
      </c>
      <c r="AS447" t="n">
        <v>0</v>
      </c>
      <c r="AT447" t="n">
        <v>0</v>
      </c>
      <c r="AU447" t="n">
        <v>0</v>
      </c>
      <c r="AV447" t="n">
        <v>0.2205299213753567</v>
      </c>
      <c r="AW447" t="n">
        <v>0.07018030806471517</v>
      </c>
    </row>
    <row r="448" spans="1:49">
      <c r="A448" t="n">
        <v>-16.072</v>
      </c>
      <c r="B448" t="n">
        <v>-9.615</v>
      </c>
      <c r="C448" t="n">
        <v>14.5</v>
      </c>
      <c r="D448" t="n">
        <v>57</v>
      </c>
      <c r="E448" t="n">
        <v>750</v>
      </c>
      <c r="F448" t="n">
        <v>445</v>
      </c>
      <c r="G448" t="n">
        <v>10.34</v>
      </c>
      <c r="H448" t="n">
        <v>-1.54331481523589</v>
      </c>
      <c r="I448" t="n">
        <v>0.3358328358208955</v>
      </c>
      <c r="J448" t="n">
        <v>0</v>
      </c>
      <c r="K448" t="n">
        <v>0</v>
      </c>
      <c r="L448" t="n">
        <v>6.106226635438361e-16</v>
      </c>
      <c r="M448" t="n">
        <v>0</v>
      </c>
      <c r="N448" t="n">
        <v>89.75622380952376</v>
      </c>
      <c r="O448" t="n">
        <v>-10.04815636069887</v>
      </c>
      <c r="P448" t="b">
        <v>1</v>
      </c>
      <c r="Q448" t="n">
        <v>0</v>
      </c>
      <c r="R448" t="b">
        <v>0</v>
      </c>
      <c r="S448" t="n">
        <v>-10.04815636069887</v>
      </c>
      <c r="T448" t="n">
        <v>73.22892816547815</v>
      </c>
      <c r="U448" t="n">
        <v>270.3612027869453</v>
      </c>
      <c r="V448" t="n">
        <v>-1310.313118459163</v>
      </c>
      <c r="W448" t="n">
        <v>0</v>
      </c>
      <c r="X448" t="n">
        <v>0</v>
      </c>
      <c r="Y448" t="b">
        <v>0</v>
      </c>
      <c r="Z448" t="n">
        <v>750</v>
      </c>
      <c r="AA448" t="b">
        <v>1</v>
      </c>
      <c r="AB448" t="n">
        <v>-354.9060450864471</v>
      </c>
      <c r="AC448" t="n">
        <v>-10.04815636069887</v>
      </c>
      <c r="AD448" t="b">
        <v>1</v>
      </c>
      <c r="AE448" t="n">
        <v>0</v>
      </c>
      <c r="AF448" t="n">
        <v>0</v>
      </c>
      <c r="AG448" t="n">
        <v>0</v>
      </c>
      <c r="AH448" t="n">
        <v>29.58512490338286</v>
      </c>
      <c r="AI448" t="n">
        <v>0</v>
      </c>
      <c r="AJ448" t="n">
        <v>0</v>
      </c>
      <c r="AK448" t="n">
        <v>354.9060450864472</v>
      </c>
      <c r="AL448" t="n">
        <v>0</v>
      </c>
      <c r="AM448" t="n">
        <v>1</v>
      </c>
      <c r="AN448" t="n">
        <v>0</v>
      </c>
      <c r="AO448" t="n">
        <v>0.3358328358208955</v>
      </c>
      <c r="AP448" t="n">
        <v>0</v>
      </c>
      <c r="AQ448" t="n">
        <v>0.1851905579313693</v>
      </c>
      <c r="AR448" t="n">
        <v>1</v>
      </c>
      <c r="AS448" t="n">
        <v>0</v>
      </c>
      <c r="AT448" t="n">
        <v>0</v>
      </c>
      <c r="AU448" t="n">
        <v>0</v>
      </c>
      <c r="AV448" t="n">
        <v>0.2205299213753567</v>
      </c>
      <c r="AW448" t="n">
        <v>0.07018030806471517</v>
      </c>
    </row>
    <row r="449" spans="1:49">
      <c r="A449" t="n">
        <v>0</v>
      </c>
      <c r="B449" t="n">
        <v>-27.089</v>
      </c>
      <c r="C449" t="n">
        <v>14.9</v>
      </c>
      <c r="D449" t="n">
        <v>57</v>
      </c>
      <c r="E449" t="n">
        <v>750</v>
      </c>
      <c r="F449" t="n">
        <v>446</v>
      </c>
      <c r="G449" t="n">
        <v>4.62</v>
      </c>
      <c r="H449" t="n">
        <v>-1.618881352932774</v>
      </c>
      <c r="I449" t="n">
        <v>-0</v>
      </c>
      <c r="J449" t="n">
        <v>0</v>
      </c>
      <c r="K449" t="n">
        <v>0</v>
      </c>
      <c r="L449" t="n">
        <v>6.106226635438361e-16</v>
      </c>
      <c r="M449" t="n">
        <v>0</v>
      </c>
      <c r="N449" t="n">
        <v>89.74894126984123</v>
      </c>
      <c r="O449" t="n">
        <v>-4.74427929014132</v>
      </c>
      <c r="P449" t="b">
        <v>1</v>
      </c>
      <c r="Q449" t="n">
        <v>0</v>
      </c>
      <c r="R449" t="b">
        <v>0</v>
      </c>
      <c r="S449" t="n">
        <v>-4.74427929014132</v>
      </c>
      <c r="T449" t="n">
        <v>32.71930832925619</v>
      </c>
      <c r="U449" t="n">
        <v>120.7996863516139</v>
      </c>
      <c r="V449" t="n">
        <v>-1384.642045918819</v>
      </c>
      <c r="W449" t="n">
        <v>0</v>
      </c>
      <c r="X449" t="n">
        <v>0</v>
      </c>
      <c r="Y449" t="b">
        <v>0</v>
      </c>
      <c r="Z449" t="n">
        <v>750</v>
      </c>
      <c r="AA449" t="b">
        <v>1</v>
      </c>
      <c r="AB449" t="n">
        <v>-375.0384739758449</v>
      </c>
      <c r="AC449" t="n">
        <v>-4.74427929014132</v>
      </c>
      <c r="AD449" t="b">
        <v>1</v>
      </c>
      <c r="AE449" t="n">
        <v>0</v>
      </c>
      <c r="AF449" t="n">
        <v>0</v>
      </c>
      <c r="AG449" t="n">
        <v>0</v>
      </c>
      <c r="AH449" t="n">
        <v>29.58512490338286</v>
      </c>
      <c r="AI449" t="n">
        <v>0</v>
      </c>
      <c r="AJ449" t="n">
        <v>0</v>
      </c>
      <c r="AK449" t="n">
        <v>375.0384739758449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0.1851905579313693</v>
      </c>
      <c r="AR449" t="n">
        <v>1</v>
      </c>
      <c r="AS449" t="n">
        <v>0</v>
      </c>
      <c r="AT449" t="n">
        <v>0</v>
      </c>
      <c r="AU449" t="n">
        <v>0</v>
      </c>
      <c r="AV449" t="n">
        <v>0.2205299213753567</v>
      </c>
      <c r="AW449" t="n">
        <v>0.07018030806471517</v>
      </c>
    </row>
    <row r="450" spans="1:49">
      <c r="A450" t="n">
        <v>0</v>
      </c>
      <c r="B450" t="n">
        <v>-26.688</v>
      </c>
      <c r="C450" t="n">
        <v>14.9</v>
      </c>
      <c r="D450" t="n">
        <v>57</v>
      </c>
      <c r="E450" t="n">
        <v>750</v>
      </c>
      <c r="F450" t="n">
        <v>447</v>
      </c>
      <c r="G450" t="n">
        <v>0</v>
      </c>
      <c r="H450" t="n">
        <v>0</v>
      </c>
      <c r="I450" t="n">
        <v>-0</v>
      </c>
      <c r="J450" t="n">
        <v>0</v>
      </c>
      <c r="K450" t="n">
        <v>0</v>
      </c>
      <c r="L450" t="n">
        <v>6.106226635438361e-16</v>
      </c>
      <c r="M450" t="n">
        <v>0</v>
      </c>
      <c r="N450" t="n">
        <v>89.73827123015869</v>
      </c>
      <c r="O450" t="n">
        <v>0</v>
      </c>
      <c r="P450" t="b">
        <v>1</v>
      </c>
      <c r="Q450" t="n">
        <v>0</v>
      </c>
      <c r="R450" t="b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b">
        <v>0</v>
      </c>
      <c r="Z450" t="n">
        <v>750</v>
      </c>
      <c r="AA450" t="b">
        <v>1</v>
      </c>
      <c r="AB450" t="n">
        <v>0</v>
      </c>
      <c r="AC450" t="n">
        <v>0</v>
      </c>
      <c r="AD450" t="b">
        <v>1</v>
      </c>
      <c r="AE450" t="n">
        <v>0</v>
      </c>
      <c r="AF450" t="n">
        <v>0</v>
      </c>
      <c r="AG450" t="n">
        <v>1</v>
      </c>
      <c r="AH450" t="n">
        <v>29.58512490338286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0.1851905579313693</v>
      </c>
      <c r="AR450" t="n">
        <v>1</v>
      </c>
      <c r="AS450" t="n">
        <v>0</v>
      </c>
      <c r="AT450" t="n">
        <v>0</v>
      </c>
      <c r="AU450" t="n">
        <v>0</v>
      </c>
      <c r="AV450" t="n">
        <v>0.2205299213753567</v>
      </c>
      <c r="AW450" t="n">
        <v>0.07018030806471517</v>
      </c>
    </row>
    <row r="451" spans="1:49">
      <c r="A451" t="n">
        <v>0</v>
      </c>
      <c r="B451" t="n">
        <v>-23.843</v>
      </c>
      <c r="C451" t="n">
        <v>15.3</v>
      </c>
      <c r="D451" t="n">
        <v>57</v>
      </c>
      <c r="E451" t="n">
        <v>750</v>
      </c>
      <c r="F451" t="n">
        <v>448</v>
      </c>
      <c r="G451" t="n">
        <v>0</v>
      </c>
      <c r="H451" t="n">
        <v>0</v>
      </c>
      <c r="I451" t="n">
        <v>-0</v>
      </c>
      <c r="J451" t="n">
        <v>0</v>
      </c>
      <c r="K451" t="n">
        <v>0</v>
      </c>
      <c r="L451" t="n">
        <v>6.106226635438361e-16</v>
      </c>
      <c r="M451" t="n">
        <v>0</v>
      </c>
      <c r="N451" t="n">
        <v>89.7282452380952</v>
      </c>
      <c r="O451" t="n">
        <v>0</v>
      </c>
      <c r="P451" t="b">
        <v>1</v>
      </c>
      <c r="Q451" t="n">
        <v>0</v>
      </c>
      <c r="R451" t="b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b">
        <v>0</v>
      </c>
      <c r="Z451" t="n">
        <v>750</v>
      </c>
      <c r="AA451" t="b">
        <v>1</v>
      </c>
      <c r="AB451" t="n">
        <v>0</v>
      </c>
      <c r="AC451" t="n">
        <v>0</v>
      </c>
      <c r="AD451" t="b">
        <v>1</v>
      </c>
      <c r="AE451" t="n">
        <v>0</v>
      </c>
      <c r="AF451" t="n">
        <v>0</v>
      </c>
      <c r="AG451" t="n">
        <v>1</v>
      </c>
      <c r="AH451" t="n">
        <v>29.58512490338286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0.1851905579313693</v>
      </c>
      <c r="AR451" t="n">
        <v>1</v>
      </c>
      <c r="AS451" t="n">
        <v>0</v>
      </c>
      <c r="AT451" t="n">
        <v>0</v>
      </c>
      <c r="AU451" t="n">
        <v>0</v>
      </c>
      <c r="AV451" t="n">
        <v>0.2205299213753567</v>
      </c>
      <c r="AW451" t="n">
        <v>0.07018030806471517</v>
      </c>
    </row>
    <row r="452" spans="1:49">
      <c r="A452" t="n">
        <v>0</v>
      </c>
      <c r="B452" t="n">
        <v>-23.6</v>
      </c>
      <c r="C452" t="n">
        <v>15.7</v>
      </c>
      <c r="D452" t="n">
        <v>57</v>
      </c>
      <c r="E452" t="n">
        <v>750</v>
      </c>
      <c r="F452" t="n">
        <v>449</v>
      </c>
      <c r="G452" t="n">
        <v>0</v>
      </c>
      <c r="H452" t="n">
        <v>0</v>
      </c>
      <c r="I452" t="n">
        <v>-0</v>
      </c>
      <c r="J452" t="n">
        <v>0</v>
      </c>
      <c r="K452" t="n">
        <v>0</v>
      </c>
      <c r="L452" t="n">
        <v>6.106226635438361e-16</v>
      </c>
      <c r="M452" t="n">
        <v>0</v>
      </c>
      <c r="N452" t="n">
        <v>89.7188319444444</v>
      </c>
      <c r="O452" t="n">
        <v>0</v>
      </c>
      <c r="P452" t="b">
        <v>1</v>
      </c>
      <c r="Q452" t="n">
        <v>0</v>
      </c>
      <c r="R452" t="b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b">
        <v>0</v>
      </c>
      <c r="Z452" t="n">
        <v>750</v>
      </c>
      <c r="AA452" t="b">
        <v>1</v>
      </c>
      <c r="AB452" t="n">
        <v>0</v>
      </c>
      <c r="AC452" t="n">
        <v>0</v>
      </c>
      <c r="AD452" t="b">
        <v>1</v>
      </c>
      <c r="AE452" t="n">
        <v>0</v>
      </c>
      <c r="AF452" t="n">
        <v>0</v>
      </c>
      <c r="AG452" t="n">
        <v>1</v>
      </c>
      <c r="AH452" t="n">
        <v>29.58512490338286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0.1851905579313693</v>
      </c>
      <c r="AR452" t="n">
        <v>1</v>
      </c>
      <c r="AS452" t="n">
        <v>0</v>
      </c>
      <c r="AT452" t="n">
        <v>0</v>
      </c>
      <c r="AU452" t="n">
        <v>0</v>
      </c>
      <c r="AV452" t="n">
        <v>0.2205299213753567</v>
      </c>
      <c r="AW452" t="n">
        <v>0.07018030806471517</v>
      </c>
    </row>
    <row r="453" spans="1:49">
      <c r="A453" t="n">
        <v>0</v>
      </c>
      <c r="B453" t="n">
        <v>-24.111</v>
      </c>
      <c r="C453" t="n">
        <v>15.3</v>
      </c>
      <c r="D453" t="n">
        <v>57</v>
      </c>
      <c r="E453" t="n">
        <v>750</v>
      </c>
      <c r="F453" t="n">
        <v>450</v>
      </c>
      <c r="G453" t="n">
        <v>0</v>
      </c>
      <c r="H453" t="n">
        <v>0</v>
      </c>
      <c r="I453" t="n">
        <v>-0</v>
      </c>
      <c r="J453" t="n">
        <v>0</v>
      </c>
      <c r="K453" t="n">
        <v>0</v>
      </c>
      <c r="L453" t="n">
        <v>6.106226635438361e-16</v>
      </c>
      <c r="M453" t="n">
        <v>0</v>
      </c>
      <c r="N453" t="n">
        <v>89.70936547619044</v>
      </c>
      <c r="O453" t="n">
        <v>0</v>
      </c>
      <c r="P453" t="b">
        <v>1</v>
      </c>
      <c r="Q453" t="n">
        <v>0</v>
      </c>
      <c r="R453" t="b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b">
        <v>0</v>
      </c>
      <c r="Z453" t="n">
        <v>750</v>
      </c>
      <c r="AA453" t="b">
        <v>1</v>
      </c>
      <c r="AB453" t="n">
        <v>0</v>
      </c>
      <c r="AC453" t="n">
        <v>0</v>
      </c>
      <c r="AD453" t="b">
        <v>1</v>
      </c>
      <c r="AE453" t="n">
        <v>0</v>
      </c>
      <c r="AF453" t="n">
        <v>0</v>
      </c>
      <c r="AG453" t="n">
        <v>1</v>
      </c>
      <c r="AH453" t="n">
        <v>29.58512490338286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0.1851905579313693</v>
      </c>
      <c r="AR453" t="n">
        <v>1</v>
      </c>
      <c r="AS453" t="n">
        <v>0</v>
      </c>
      <c r="AT453" t="n">
        <v>0</v>
      </c>
      <c r="AU453" t="n">
        <v>0</v>
      </c>
      <c r="AV453" t="n">
        <v>0.2205299213753567</v>
      </c>
      <c r="AW453" t="n">
        <v>0.07018030806471517</v>
      </c>
    </row>
    <row r="454" spans="1:49">
      <c r="A454" t="n">
        <v>0</v>
      </c>
      <c r="B454" t="n">
        <v>-23.801</v>
      </c>
      <c r="C454" t="n">
        <v>15.3</v>
      </c>
      <c r="D454" t="n">
        <v>57</v>
      </c>
      <c r="E454" t="n">
        <v>750</v>
      </c>
      <c r="F454" t="n">
        <v>451</v>
      </c>
      <c r="G454" t="n">
        <v>0</v>
      </c>
      <c r="H454" t="n">
        <v>0</v>
      </c>
      <c r="I454" t="n">
        <v>-0</v>
      </c>
      <c r="J454" t="n">
        <v>0</v>
      </c>
      <c r="K454" t="n">
        <v>0</v>
      </c>
      <c r="L454" t="n">
        <v>6.106226635438361e-16</v>
      </c>
      <c r="M454" t="n">
        <v>0</v>
      </c>
      <c r="N454" t="n">
        <v>89.69985912698409</v>
      </c>
      <c r="O454" t="n">
        <v>0</v>
      </c>
      <c r="P454" t="b">
        <v>1</v>
      </c>
      <c r="Q454" t="n">
        <v>0</v>
      </c>
      <c r="R454" t="b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b">
        <v>0</v>
      </c>
      <c r="Z454" t="n">
        <v>750</v>
      </c>
      <c r="AA454" t="b">
        <v>1</v>
      </c>
      <c r="AB454" t="n">
        <v>0</v>
      </c>
      <c r="AC454" t="n">
        <v>0</v>
      </c>
      <c r="AD454" t="b">
        <v>1</v>
      </c>
      <c r="AE454" t="n">
        <v>0</v>
      </c>
      <c r="AF454" t="n">
        <v>0</v>
      </c>
      <c r="AG454" t="n">
        <v>1</v>
      </c>
      <c r="AH454" t="n">
        <v>29.58512490338286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0.1851905579313693</v>
      </c>
      <c r="AR454" t="n">
        <v>1</v>
      </c>
      <c r="AS454" t="n">
        <v>0</v>
      </c>
      <c r="AT454" t="n">
        <v>0</v>
      </c>
      <c r="AU454" t="n">
        <v>0</v>
      </c>
      <c r="AV454" t="n">
        <v>0.2205299213753567</v>
      </c>
      <c r="AW454" t="n">
        <v>0.07018030806471517</v>
      </c>
    </row>
    <row r="455" spans="1:49">
      <c r="A455" t="n">
        <v>0</v>
      </c>
      <c r="B455" t="n">
        <v>-23.895</v>
      </c>
      <c r="C455" t="n">
        <v>15.3</v>
      </c>
      <c r="D455" t="n">
        <v>57</v>
      </c>
      <c r="E455" t="n">
        <v>750</v>
      </c>
      <c r="F455" t="n">
        <v>452</v>
      </c>
      <c r="G455" t="n">
        <v>0</v>
      </c>
      <c r="H455" t="n">
        <v>0</v>
      </c>
      <c r="I455" t="n">
        <v>-0</v>
      </c>
      <c r="J455" t="n">
        <v>0</v>
      </c>
      <c r="K455" t="n">
        <v>0</v>
      </c>
      <c r="L455" t="n">
        <v>6.106226635438361e-16</v>
      </c>
      <c r="M455" t="n">
        <v>0</v>
      </c>
      <c r="N455" t="n">
        <v>89.69039563492061</v>
      </c>
      <c r="O455" t="n">
        <v>0</v>
      </c>
      <c r="P455" t="b">
        <v>1</v>
      </c>
      <c r="Q455" t="n">
        <v>0</v>
      </c>
      <c r="R455" t="b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b">
        <v>0</v>
      </c>
      <c r="Z455" t="n">
        <v>750</v>
      </c>
      <c r="AA455" t="b">
        <v>1</v>
      </c>
      <c r="AB455" t="n">
        <v>0</v>
      </c>
      <c r="AC455" t="n">
        <v>0</v>
      </c>
      <c r="AD455" t="b">
        <v>1</v>
      </c>
      <c r="AE455" t="n">
        <v>0</v>
      </c>
      <c r="AF455" t="n">
        <v>0</v>
      </c>
      <c r="AG455" t="n">
        <v>1</v>
      </c>
      <c r="AH455" t="n">
        <v>29.58512490338286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0.1851905579313693</v>
      </c>
      <c r="AR455" t="n">
        <v>1</v>
      </c>
      <c r="AS455" t="n">
        <v>0</v>
      </c>
      <c r="AT455" t="n">
        <v>0</v>
      </c>
      <c r="AU455" t="n">
        <v>0</v>
      </c>
      <c r="AV455" t="n">
        <v>0.2205299213753567</v>
      </c>
      <c r="AW455" t="n">
        <v>0.07018030806471517</v>
      </c>
    </row>
    <row r="456" spans="1:49">
      <c r="A456" t="n">
        <v>0</v>
      </c>
      <c r="B456" t="n">
        <v>-23.824</v>
      </c>
      <c r="C456" t="n">
        <v>15.3</v>
      </c>
      <c r="D456" t="n">
        <v>57</v>
      </c>
      <c r="E456" t="n">
        <v>750</v>
      </c>
      <c r="F456" t="n">
        <v>453</v>
      </c>
      <c r="G456" t="n">
        <v>0</v>
      </c>
      <c r="H456" t="n">
        <v>0</v>
      </c>
      <c r="I456" t="n">
        <v>-0</v>
      </c>
      <c r="J456" t="n">
        <v>0</v>
      </c>
      <c r="K456" t="n">
        <v>0</v>
      </c>
      <c r="L456" t="n">
        <v>6.106226635438361e-16</v>
      </c>
      <c r="M456" t="n">
        <v>0</v>
      </c>
      <c r="N456" t="n">
        <v>89.68092757936505</v>
      </c>
      <c r="O456" t="n">
        <v>0</v>
      </c>
      <c r="P456" t="b">
        <v>1</v>
      </c>
      <c r="Q456" t="n">
        <v>0</v>
      </c>
      <c r="R456" t="b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b">
        <v>0</v>
      </c>
      <c r="Z456" t="n">
        <v>750</v>
      </c>
      <c r="AA456" t="b">
        <v>1</v>
      </c>
      <c r="AB456" t="n">
        <v>0</v>
      </c>
      <c r="AC456" t="n">
        <v>0</v>
      </c>
      <c r="AD456" t="b">
        <v>1</v>
      </c>
      <c r="AE456" t="n">
        <v>0</v>
      </c>
      <c r="AF456" t="n">
        <v>0</v>
      </c>
      <c r="AG456" t="n">
        <v>1</v>
      </c>
      <c r="AH456" t="n">
        <v>29.58512490338286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0.1851905579313693</v>
      </c>
      <c r="AR456" t="n">
        <v>1</v>
      </c>
      <c r="AS456" t="n">
        <v>0</v>
      </c>
      <c r="AT456" t="n">
        <v>0</v>
      </c>
      <c r="AU456" t="n">
        <v>0</v>
      </c>
      <c r="AV456" t="n">
        <v>0.2205299213753567</v>
      </c>
      <c r="AW456" t="n">
        <v>0.07018030806471517</v>
      </c>
    </row>
    <row r="457" spans="1:49">
      <c r="A457" t="n">
        <v>0</v>
      </c>
      <c r="B457" t="n">
        <v>-23.662</v>
      </c>
      <c r="C457" t="n">
        <v>15.3</v>
      </c>
      <c r="D457" t="n">
        <v>57</v>
      </c>
      <c r="E457" t="n">
        <v>750</v>
      </c>
      <c r="F457" t="n">
        <v>454</v>
      </c>
      <c r="G457" t="n">
        <v>0</v>
      </c>
      <c r="H457" t="n">
        <v>0</v>
      </c>
      <c r="I457" t="n">
        <v>-0</v>
      </c>
      <c r="J457" t="n">
        <v>0</v>
      </c>
      <c r="K457" t="n">
        <v>0</v>
      </c>
      <c r="L457" t="n">
        <v>6.106226635438361e-16</v>
      </c>
      <c r="M457" t="n">
        <v>0</v>
      </c>
      <c r="N457" t="n">
        <v>89.67150575396822</v>
      </c>
      <c r="O457" t="n">
        <v>0</v>
      </c>
      <c r="P457" t="b">
        <v>1</v>
      </c>
      <c r="Q457" t="n">
        <v>0</v>
      </c>
      <c r="R457" t="b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b">
        <v>0</v>
      </c>
      <c r="Z457" t="n">
        <v>750</v>
      </c>
      <c r="AA457" t="b">
        <v>1</v>
      </c>
      <c r="AB457" t="n">
        <v>0</v>
      </c>
      <c r="AC457" t="n">
        <v>0</v>
      </c>
      <c r="AD457" t="b">
        <v>1</v>
      </c>
      <c r="AE457" t="n">
        <v>0</v>
      </c>
      <c r="AF457" t="n">
        <v>0</v>
      </c>
      <c r="AG457" t="n">
        <v>1</v>
      </c>
      <c r="AH457" t="n">
        <v>29.58512490338286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0.1851905579313693</v>
      </c>
      <c r="AR457" t="n">
        <v>1</v>
      </c>
      <c r="AS457" t="n">
        <v>0</v>
      </c>
      <c r="AT457" t="n">
        <v>0</v>
      </c>
      <c r="AU457" t="n">
        <v>0</v>
      </c>
      <c r="AV457" t="n">
        <v>0.2205299213753567</v>
      </c>
      <c r="AW457" t="n">
        <v>0.07018030806471517</v>
      </c>
    </row>
    <row r="458" spans="1:49">
      <c r="A458" t="n">
        <v>0</v>
      </c>
      <c r="B458" t="n">
        <v>-23.871</v>
      </c>
      <c r="C458" t="n">
        <v>15.3</v>
      </c>
      <c r="D458" t="n">
        <v>57</v>
      </c>
      <c r="E458" t="n">
        <v>750</v>
      </c>
      <c r="F458" t="n">
        <v>455</v>
      </c>
      <c r="G458" t="n">
        <v>0</v>
      </c>
      <c r="H458" t="n">
        <v>0</v>
      </c>
      <c r="I458" t="n">
        <v>-0</v>
      </c>
      <c r="J458" t="n">
        <v>0</v>
      </c>
      <c r="K458" t="n">
        <v>0</v>
      </c>
      <c r="L458" t="n">
        <v>6.106226635438361e-16</v>
      </c>
      <c r="M458" t="n">
        <v>0</v>
      </c>
      <c r="N458" t="n">
        <v>89.66207460317457</v>
      </c>
      <c r="O458" t="n">
        <v>0</v>
      </c>
      <c r="P458" t="b">
        <v>1</v>
      </c>
      <c r="Q458" t="n">
        <v>0</v>
      </c>
      <c r="R458" t="b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b">
        <v>0</v>
      </c>
      <c r="Z458" t="n">
        <v>750</v>
      </c>
      <c r="AA458" t="b">
        <v>1</v>
      </c>
      <c r="AB458" t="n">
        <v>0</v>
      </c>
      <c r="AC458" t="n">
        <v>0</v>
      </c>
      <c r="AD458" t="b">
        <v>1</v>
      </c>
      <c r="AE458" t="n">
        <v>0</v>
      </c>
      <c r="AF458" t="n">
        <v>0</v>
      </c>
      <c r="AG458" t="n">
        <v>1</v>
      </c>
      <c r="AH458" t="n">
        <v>29.58512490338286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0.1851905579313693</v>
      </c>
      <c r="AR458" t="n">
        <v>1</v>
      </c>
      <c r="AS458" t="n">
        <v>0</v>
      </c>
      <c r="AT458" t="n">
        <v>0</v>
      </c>
      <c r="AU458" t="n">
        <v>0</v>
      </c>
      <c r="AV458" t="n">
        <v>0.2205299213753567</v>
      </c>
      <c r="AW458" t="n">
        <v>0.07018030806471517</v>
      </c>
    </row>
    <row r="459" spans="1:49">
      <c r="A459" t="n">
        <v>0</v>
      </c>
      <c r="B459" t="n">
        <v>-23.84</v>
      </c>
      <c r="C459" t="n">
        <v>15.3</v>
      </c>
      <c r="D459" t="n">
        <v>57</v>
      </c>
      <c r="E459" t="n">
        <v>750</v>
      </c>
      <c r="F459" t="n">
        <v>456</v>
      </c>
      <c r="G459" t="n">
        <v>0</v>
      </c>
      <c r="H459" t="n">
        <v>0</v>
      </c>
      <c r="I459" t="n">
        <v>-0</v>
      </c>
      <c r="J459" t="n">
        <v>0</v>
      </c>
      <c r="K459" t="n">
        <v>0</v>
      </c>
      <c r="L459" t="n">
        <v>6.106226635438361e-16</v>
      </c>
      <c r="M459" t="n">
        <v>0</v>
      </c>
      <c r="N459" t="n">
        <v>89.65260813492061</v>
      </c>
      <c r="O459" t="n">
        <v>0</v>
      </c>
      <c r="P459" t="b">
        <v>1</v>
      </c>
      <c r="Q459" t="n">
        <v>0</v>
      </c>
      <c r="R459" t="b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b">
        <v>0</v>
      </c>
      <c r="Z459" t="n">
        <v>750</v>
      </c>
      <c r="AA459" t="b">
        <v>1</v>
      </c>
      <c r="AB459" t="n">
        <v>0</v>
      </c>
      <c r="AC459" t="n">
        <v>0</v>
      </c>
      <c r="AD459" t="b">
        <v>1</v>
      </c>
      <c r="AE459" t="n">
        <v>0</v>
      </c>
      <c r="AF459" t="n">
        <v>0</v>
      </c>
      <c r="AG459" t="n">
        <v>1</v>
      </c>
      <c r="AH459" t="n">
        <v>29.58512490338286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0.1851905579313693</v>
      </c>
      <c r="AR459" t="n">
        <v>1</v>
      </c>
      <c r="AS459" t="n">
        <v>0</v>
      </c>
      <c r="AT459" t="n">
        <v>0</v>
      </c>
      <c r="AU459" t="n">
        <v>0</v>
      </c>
      <c r="AV459" t="n">
        <v>0.2205299213753567</v>
      </c>
      <c r="AW459" t="n">
        <v>0.07018030806471517</v>
      </c>
    </row>
    <row r="460" spans="1:49">
      <c r="A460" t="n">
        <v>0</v>
      </c>
      <c r="B460" t="n">
        <v>-24.17</v>
      </c>
      <c r="C460" t="n">
        <v>15.3</v>
      </c>
      <c r="D460" t="n">
        <v>57</v>
      </c>
      <c r="E460" t="n">
        <v>750</v>
      </c>
      <c r="F460" t="n">
        <v>457</v>
      </c>
      <c r="G460" t="n">
        <v>0</v>
      </c>
      <c r="H460" t="n">
        <v>0</v>
      </c>
      <c r="I460" t="n">
        <v>-0</v>
      </c>
      <c r="J460" t="n">
        <v>0</v>
      </c>
      <c r="K460" t="n">
        <v>0</v>
      </c>
      <c r="L460" t="n">
        <v>6.106226635438361e-16</v>
      </c>
      <c r="M460" t="n">
        <v>0</v>
      </c>
      <c r="N460" t="n">
        <v>89.64308234126982</v>
      </c>
      <c r="O460" t="n">
        <v>0</v>
      </c>
      <c r="P460" t="b">
        <v>1</v>
      </c>
      <c r="Q460" t="n">
        <v>0</v>
      </c>
      <c r="R460" t="b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b">
        <v>0</v>
      </c>
      <c r="Z460" t="n">
        <v>750</v>
      </c>
      <c r="AA460" t="b">
        <v>1</v>
      </c>
      <c r="AB460" t="n">
        <v>0</v>
      </c>
      <c r="AC460" t="n">
        <v>0</v>
      </c>
      <c r="AD460" t="b">
        <v>1</v>
      </c>
      <c r="AE460" t="n">
        <v>0</v>
      </c>
      <c r="AF460" t="n">
        <v>0</v>
      </c>
      <c r="AG460" t="n">
        <v>1</v>
      </c>
      <c r="AH460" t="n">
        <v>29.58512490338286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0.1851905579313693</v>
      </c>
      <c r="AR460" t="n">
        <v>1</v>
      </c>
      <c r="AS460" t="n">
        <v>0</v>
      </c>
      <c r="AT460" t="n">
        <v>0</v>
      </c>
      <c r="AU460" t="n">
        <v>0</v>
      </c>
      <c r="AV460" t="n">
        <v>0.2205299213753567</v>
      </c>
      <c r="AW460" t="n">
        <v>0.07018030806471517</v>
      </c>
    </row>
    <row r="461" spans="1:49">
      <c r="A461" t="n">
        <v>0</v>
      </c>
      <c r="B461" t="n">
        <v>-23.816</v>
      </c>
      <c r="C461" t="n">
        <v>15.3</v>
      </c>
      <c r="D461" t="n">
        <v>57</v>
      </c>
      <c r="E461" t="n">
        <v>750</v>
      </c>
      <c r="F461" t="n">
        <v>458</v>
      </c>
      <c r="G461" t="n">
        <v>0</v>
      </c>
      <c r="H461" t="n">
        <v>0</v>
      </c>
      <c r="I461" t="n">
        <v>-0</v>
      </c>
      <c r="J461" t="n">
        <v>0</v>
      </c>
      <c r="K461" t="n">
        <v>0</v>
      </c>
      <c r="L461" t="n">
        <v>6.106226635438361e-16</v>
      </c>
      <c r="M461" t="n">
        <v>0</v>
      </c>
      <c r="N461" t="n">
        <v>89.63356130952378</v>
      </c>
      <c r="O461" t="n">
        <v>0</v>
      </c>
      <c r="P461" t="b">
        <v>1</v>
      </c>
      <c r="Q461" t="n">
        <v>0</v>
      </c>
      <c r="R461" t="b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b">
        <v>0</v>
      </c>
      <c r="Z461" t="n">
        <v>750</v>
      </c>
      <c r="AA461" t="b">
        <v>1</v>
      </c>
      <c r="AB461" t="n">
        <v>0</v>
      </c>
      <c r="AC461" t="n">
        <v>0</v>
      </c>
      <c r="AD461" t="b">
        <v>1</v>
      </c>
      <c r="AE461" t="n">
        <v>0</v>
      </c>
      <c r="AF461" t="n">
        <v>0</v>
      </c>
      <c r="AG461" t="n">
        <v>1</v>
      </c>
      <c r="AH461" t="n">
        <v>29.58512490338286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0.1851905579313693</v>
      </c>
      <c r="AR461" t="n">
        <v>1</v>
      </c>
      <c r="AS461" t="n">
        <v>0</v>
      </c>
      <c r="AT461" t="n">
        <v>0</v>
      </c>
      <c r="AU461" t="n">
        <v>0</v>
      </c>
      <c r="AV461" t="n">
        <v>0.2205299213753567</v>
      </c>
      <c r="AW461" t="n">
        <v>0.07018030806471517</v>
      </c>
    </row>
    <row r="462" spans="1:49">
      <c r="A462" t="n">
        <v>0</v>
      </c>
      <c r="B462" t="n">
        <v>-24.187</v>
      </c>
      <c r="C462" t="n">
        <v>15.3</v>
      </c>
      <c r="D462" t="n">
        <v>57</v>
      </c>
      <c r="E462" t="n">
        <v>750</v>
      </c>
      <c r="F462" t="n">
        <v>459</v>
      </c>
      <c r="G462" t="n">
        <v>0</v>
      </c>
      <c r="H462" t="n">
        <v>0</v>
      </c>
      <c r="I462" t="n">
        <v>-0</v>
      </c>
      <c r="J462" t="n">
        <v>0</v>
      </c>
      <c r="K462" t="n">
        <v>0</v>
      </c>
      <c r="L462" t="n">
        <v>6.106226635438361e-16</v>
      </c>
      <c r="M462" t="n">
        <v>0</v>
      </c>
      <c r="N462" t="n">
        <v>89.62403690476188</v>
      </c>
      <c r="O462" t="n">
        <v>0</v>
      </c>
      <c r="P462" t="b">
        <v>1</v>
      </c>
      <c r="Q462" t="n">
        <v>0</v>
      </c>
      <c r="R462" t="b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b">
        <v>0</v>
      </c>
      <c r="Z462" t="n">
        <v>750</v>
      </c>
      <c r="AA462" t="b">
        <v>1</v>
      </c>
      <c r="AB462" t="n">
        <v>0</v>
      </c>
      <c r="AC462" t="n">
        <v>0</v>
      </c>
      <c r="AD462" t="b">
        <v>1</v>
      </c>
      <c r="AE462" t="n">
        <v>0</v>
      </c>
      <c r="AF462" t="n">
        <v>0</v>
      </c>
      <c r="AG462" t="n">
        <v>1</v>
      </c>
      <c r="AH462" t="n">
        <v>29.58512490338286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0.1851905579313693</v>
      </c>
      <c r="AR462" t="n">
        <v>1</v>
      </c>
      <c r="AS462" t="n">
        <v>0</v>
      </c>
      <c r="AT462" t="n">
        <v>0</v>
      </c>
      <c r="AU462" t="n">
        <v>0</v>
      </c>
      <c r="AV462" t="n">
        <v>0.2205299213753567</v>
      </c>
      <c r="AW462" t="n">
        <v>0.07018030806471517</v>
      </c>
    </row>
    <row r="463" spans="1:49">
      <c r="A463" t="n">
        <v>0</v>
      </c>
      <c r="B463" t="n">
        <v>-23.884</v>
      </c>
      <c r="C463" t="n">
        <v>15.3</v>
      </c>
      <c r="D463" t="n">
        <v>57</v>
      </c>
      <c r="E463" t="n">
        <v>750</v>
      </c>
      <c r="F463" t="n">
        <v>460</v>
      </c>
      <c r="G463" t="n">
        <v>0</v>
      </c>
      <c r="H463" t="n">
        <v>0</v>
      </c>
      <c r="I463" t="n">
        <v>-0</v>
      </c>
      <c r="J463" t="n">
        <v>0</v>
      </c>
      <c r="K463" t="n">
        <v>0</v>
      </c>
      <c r="L463" t="n">
        <v>6.106226635438361e-16</v>
      </c>
      <c r="M463" t="n">
        <v>0</v>
      </c>
      <c r="N463" t="n">
        <v>89.61449900793649</v>
      </c>
      <c r="O463" t="n">
        <v>0</v>
      </c>
      <c r="P463" t="b">
        <v>1</v>
      </c>
      <c r="Q463" t="n">
        <v>0</v>
      </c>
      <c r="R463" t="b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b">
        <v>0</v>
      </c>
      <c r="Z463" t="n">
        <v>750</v>
      </c>
      <c r="AA463" t="b">
        <v>1</v>
      </c>
      <c r="AB463" t="n">
        <v>0</v>
      </c>
      <c r="AC463" t="n">
        <v>0</v>
      </c>
      <c r="AD463" t="b">
        <v>1</v>
      </c>
      <c r="AE463" t="n">
        <v>0</v>
      </c>
      <c r="AF463" t="n">
        <v>0</v>
      </c>
      <c r="AG463" t="n">
        <v>1</v>
      </c>
      <c r="AH463" t="n">
        <v>29.58512490338286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0.1851905579313693</v>
      </c>
      <c r="AR463" t="n">
        <v>1</v>
      </c>
      <c r="AS463" t="n">
        <v>0</v>
      </c>
      <c r="AT463" t="n">
        <v>0</v>
      </c>
      <c r="AU463" t="n">
        <v>0</v>
      </c>
      <c r="AV463" t="n">
        <v>0.2205299213753567</v>
      </c>
      <c r="AW463" t="n">
        <v>0.07018030806471517</v>
      </c>
    </row>
    <row r="464" spans="1:49">
      <c r="A464" t="n">
        <v>0</v>
      </c>
      <c r="B464" t="n">
        <v>-24.082</v>
      </c>
      <c r="C464" t="n">
        <v>15.3</v>
      </c>
      <c r="D464" t="n">
        <v>57</v>
      </c>
      <c r="E464" t="n">
        <v>750</v>
      </c>
      <c r="F464" t="n">
        <v>461</v>
      </c>
      <c r="G464" t="n">
        <v>0</v>
      </c>
      <c r="H464" t="n">
        <v>0</v>
      </c>
      <c r="I464" t="n">
        <v>-0</v>
      </c>
      <c r="J464" t="n">
        <v>0</v>
      </c>
      <c r="K464" t="n">
        <v>0</v>
      </c>
      <c r="L464" t="n">
        <v>6.106226635438361e-16</v>
      </c>
      <c r="M464" t="n">
        <v>0</v>
      </c>
      <c r="N464" t="n">
        <v>89.60498194444442</v>
      </c>
      <c r="O464" t="n">
        <v>0</v>
      </c>
      <c r="P464" t="b">
        <v>1</v>
      </c>
      <c r="Q464" t="n">
        <v>0</v>
      </c>
      <c r="R464" t="b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b">
        <v>0</v>
      </c>
      <c r="Z464" t="n">
        <v>750</v>
      </c>
      <c r="AA464" t="b">
        <v>1</v>
      </c>
      <c r="AB464" t="n">
        <v>0</v>
      </c>
      <c r="AC464" t="n">
        <v>0</v>
      </c>
      <c r="AD464" t="b">
        <v>1</v>
      </c>
      <c r="AE464" t="n">
        <v>0</v>
      </c>
      <c r="AF464" t="n">
        <v>0</v>
      </c>
      <c r="AG464" t="n">
        <v>1</v>
      </c>
      <c r="AH464" t="n">
        <v>29.58512490338286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0.1851905579313693</v>
      </c>
      <c r="AR464" t="n">
        <v>1</v>
      </c>
      <c r="AS464" t="n">
        <v>0</v>
      </c>
      <c r="AT464" t="n">
        <v>0</v>
      </c>
      <c r="AU464" t="n">
        <v>0</v>
      </c>
      <c r="AV464" t="n">
        <v>0.2205299213753567</v>
      </c>
      <c r="AW464" t="n">
        <v>0.07018030806471517</v>
      </c>
    </row>
    <row r="465" spans="1:49">
      <c r="A465" t="n">
        <v>0</v>
      </c>
      <c r="B465" t="n">
        <v>-23.983</v>
      </c>
      <c r="C465" t="n">
        <v>15.7</v>
      </c>
      <c r="D465" t="n">
        <v>57</v>
      </c>
      <c r="E465" t="n">
        <v>750</v>
      </c>
      <c r="F465" t="n">
        <v>462</v>
      </c>
      <c r="G465" t="n">
        <v>0</v>
      </c>
      <c r="H465" t="n">
        <v>0</v>
      </c>
      <c r="I465" t="n">
        <v>-0</v>
      </c>
      <c r="J465" t="n">
        <v>0</v>
      </c>
      <c r="K465" t="n">
        <v>0</v>
      </c>
      <c r="L465" t="n">
        <v>6.106226635438361e-16</v>
      </c>
      <c r="M465" t="n">
        <v>0</v>
      </c>
      <c r="N465" t="n">
        <v>89.59544523809521</v>
      </c>
      <c r="O465" t="n">
        <v>0</v>
      </c>
      <c r="P465" t="b">
        <v>1</v>
      </c>
      <c r="Q465" t="n">
        <v>0</v>
      </c>
      <c r="R465" t="b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b">
        <v>0</v>
      </c>
      <c r="Z465" t="n">
        <v>750</v>
      </c>
      <c r="AA465" t="b">
        <v>1</v>
      </c>
      <c r="AB465" t="n">
        <v>0</v>
      </c>
      <c r="AC465" t="n">
        <v>0</v>
      </c>
      <c r="AD465" t="b">
        <v>1</v>
      </c>
      <c r="AE465" t="n">
        <v>0</v>
      </c>
      <c r="AF465" t="n">
        <v>0</v>
      </c>
      <c r="AG465" t="n">
        <v>1</v>
      </c>
      <c r="AH465" t="n">
        <v>29.58512490338286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0.1851905579313693</v>
      </c>
      <c r="AR465" t="n">
        <v>1</v>
      </c>
      <c r="AS465" t="n">
        <v>0</v>
      </c>
      <c r="AT465" t="n">
        <v>0</v>
      </c>
      <c r="AU465" t="n">
        <v>0</v>
      </c>
      <c r="AV465" t="n">
        <v>0.2205299213753567</v>
      </c>
      <c r="AW465" t="n">
        <v>0.07018030806471517</v>
      </c>
    </row>
    <row r="466" spans="1:49">
      <c r="A466" t="n">
        <v>0</v>
      </c>
      <c r="B466" t="n">
        <v>-23.829</v>
      </c>
      <c r="C466" t="n">
        <v>15.3</v>
      </c>
      <c r="D466" t="n">
        <v>57</v>
      </c>
      <c r="E466" t="n">
        <v>750</v>
      </c>
      <c r="F466" t="n">
        <v>463</v>
      </c>
      <c r="G466" t="n">
        <v>0</v>
      </c>
      <c r="H466" t="n">
        <v>0</v>
      </c>
      <c r="I466" t="n">
        <v>-0</v>
      </c>
      <c r="J466" t="n">
        <v>0</v>
      </c>
      <c r="K466" t="n">
        <v>0</v>
      </c>
      <c r="L466" t="n">
        <v>6.106226635438361e-16</v>
      </c>
      <c r="M466" t="n">
        <v>0</v>
      </c>
      <c r="N466" t="n">
        <v>89.58595873015869</v>
      </c>
      <c r="O466" t="n">
        <v>0</v>
      </c>
      <c r="P466" t="b">
        <v>1</v>
      </c>
      <c r="Q466" t="n">
        <v>0</v>
      </c>
      <c r="R466" t="b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b">
        <v>0</v>
      </c>
      <c r="Z466" t="n">
        <v>750</v>
      </c>
      <c r="AA466" t="b">
        <v>1</v>
      </c>
      <c r="AB466" t="n">
        <v>0</v>
      </c>
      <c r="AC466" t="n">
        <v>0</v>
      </c>
      <c r="AD466" t="b">
        <v>1</v>
      </c>
      <c r="AE466" t="n">
        <v>0</v>
      </c>
      <c r="AF466" t="n">
        <v>0</v>
      </c>
      <c r="AG466" t="n">
        <v>1</v>
      </c>
      <c r="AH466" t="n">
        <v>29.58512490338286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0.1851905579313693</v>
      </c>
      <c r="AR466" t="n">
        <v>1</v>
      </c>
      <c r="AS466" t="n">
        <v>0</v>
      </c>
      <c r="AT466" t="n">
        <v>0</v>
      </c>
      <c r="AU466" t="n">
        <v>0</v>
      </c>
      <c r="AV466" t="n">
        <v>0.2205299213753567</v>
      </c>
      <c r="AW466" t="n">
        <v>0.07018030806471517</v>
      </c>
    </row>
    <row r="467" spans="1:49">
      <c r="A467" t="n">
        <v>0</v>
      </c>
      <c r="B467" t="n">
        <v>-24.018</v>
      </c>
      <c r="C467" t="n">
        <v>15.3</v>
      </c>
      <c r="D467" t="n">
        <v>57</v>
      </c>
      <c r="E467" t="n">
        <v>750</v>
      </c>
      <c r="F467" t="n">
        <v>464</v>
      </c>
      <c r="G467" t="n">
        <v>0</v>
      </c>
      <c r="H467" t="n">
        <v>0</v>
      </c>
      <c r="I467" t="n">
        <v>-0</v>
      </c>
      <c r="J467" t="n">
        <v>0</v>
      </c>
      <c r="K467" t="n">
        <v>0</v>
      </c>
      <c r="L467" t="n">
        <v>6.106226635438361e-16</v>
      </c>
      <c r="M467" t="n">
        <v>0</v>
      </c>
      <c r="N467" t="n">
        <v>89.57646527777774</v>
      </c>
      <c r="O467" t="n">
        <v>0</v>
      </c>
      <c r="P467" t="b">
        <v>1</v>
      </c>
      <c r="Q467" t="n">
        <v>0</v>
      </c>
      <c r="R467" t="b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b">
        <v>0</v>
      </c>
      <c r="Z467" t="n">
        <v>750</v>
      </c>
      <c r="AA467" t="b">
        <v>1</v>
      </c>
      <c r="AB467" t="n">
        <v>0</v>
      </c>
      <c r="AC467" t="n">
        <v>0</v>
      </c>
      <c r="AD467" t="b">
        <v>1</v>
      </c>
      <c r="AE467" t="n">
        <v>0</v>
      </c>
      <c r="AF467" t="n">
        <v>0</v>
      </c>
      <c r="AG467" t="n">
        <v>1</v>
      </c>
      <c r="AH467" t="n">
        <v>29.58512490338286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0.1851905579313693</v>
      </c>
      <c r="AR467" t="n">
        <v>1</v>
      </c>
      <c r="AS467" t="n">
        <v>0</v>
      </c>
      <c r="AT467" t="n">
        <v>0</v>
      </c>
      <c r="AU467" t="n">
        <v>0</v>
      </c>
      <c r="AV467" t="n">
        <v>0.2205299213753567</v>
      </c>
      <c r="AW467" t="n">
        <v>0.07018030806471517</v>
      </c>
    </row>
    <row r="468" spans="1:49">
      <c r="A468" t="n">
        <v>0</v>
      </c>
      <c r="B468" t="n">
        <v>-23.982</v>
      </c>
      <c r="C468" t="n">
        <v>15.3</v>
      </c>
      <c r="D468" t="n">
        <v>57</v>
      </c>
      <c r="E468" t="n">
        <v>750</v>
      </c>
      <c r="F468" t="n">
        <v>465</v>
      </c>
      <c r="G468" t="n">
        <v>0</v>
      </c>
      <c r="H468" t="n">
        <v>0</v>
      </c>
      <c r="I468" t="n">
        <v>-0</v>
      </c>
      <c r="J468" t="n">
        <v>0</v>
      </c>
      <c r="K468" t="n">
        <v>0</v>
      </c>
      <c r="L468" t="n">
        <v>6.106226635438361e-16</v>
      </c>
      <c r="M468" t="n">
        <v>0</v>
      </c>
      <c r="N468" t="n">
        <v>89.56694146825393</v>
      </c>
      <c r="O468" t="n">
        <v>0</v>
      </c>
      <c r="P468" t="b">
        <v>1</v>
      </c>
      <c r="Q468" t="n">
        <v>0</v>
      </c>
      <c r="R468" t="b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b">
        <v>0</v>
      </c>
      <c r="Z468" t="n">
        <v>750</v>
      </c>
      <c r="AA468" t="b">
        <v>1</v>
      </c>
      <c r="AB468" t="n">
        <v>0</v>
      </c>
      <c r="AC468" t="n">
        <v>0</v>
      </c>
      <c r="AD468" t="b">
        <v>1</v>
      </c>
      <c r="AE468" t="n">
        <v>0</v>
      </c>
      <c r="AF468" t="n">
        <v>0</v>
      </c>
      <c r="AG468" t="n">
        <v>1</v>
      </c>
      <c r="AH468" t="n">
        <v>29.58512490338286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0.1851905579313693</v>
      </c>
      <c r="AR468" t="n">
        <v>1</v>
      </c>
      <c r="AS468" t="n">
        <v>0</v>
      </c>
      <c r="AT468" t="n">
        <v>0</v>
      </c>
      <c r="AU468" t="n">
        <v>0</v>
      </c>
      <c r="AV468" t="n">
        <v>0.2205299213753567</v>
      </c>
      <c r="AW468" t="n">
        <v>0.07018030806471517</v>
      </c>
    </row>
    <row r="469" spans="1:49">
      <c r="A469" t="n">
        <v>0</v>
      </c>
      <c r="B469" t="n">
        <v>-24.423</v>
      </c>
      <c r="C469" t="n">
        <v>15.3</v>
      </c>
      <c r="D469" t="n">
        <v>57</v>
      </c>
      <c r="E469" t="n">
        <v>750</v>
      </c>
      <c r="F469" t="n">
        <v>466</v>
      </c>
      <c r="G469" t="n">
        <v>0</v>
      </c>
      <c r="H469" t="n">
        <v>0</v>
      </c>
      <c r="I469" t="n">
        <v>-0</v>
      </c>
      <c r="J469" t="n">
        <v>0</v>
      </c>
      <c r="K469" t="n">
        <v>0</v>
      </c>
      <c r="L469" t="n">
        <v>6.106226635438361e-16</v>
      </c>
      <c r="M469" t="n">
        <v>0</v>
      </c>
      <c r="N469" t="n">
        <v>89.55733730158727</v>
      </c>
      <c r="O469" t="n">
        <v>0</v>
      </c>
      <c r="P469" t="b">
        <v>1</v>
      </c>
      <c r="Q469" t="n">
        <v>0</v>
      </c>
      <c r="R469" t="b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b">
        <v>0</v>
      </c>
      <c r="Z469" t="n">
        <v>750</v>
      </c>
      <c r="AA469" t="b">
        <v>1</v>
      </c>
      <c r="AB469" t="n">
        <v>0</v>
      </c>
      <c r="AC469" t="n">
        <v>0</v>
      </c>
      <c r="AD469" t="b">
        <v>1</v>
      </c>
      <c r="AE469" t="n">
        <v>0</v>
      </c>
      <c r="AF469" t="n">
        <v>0</v>
      </c>
      <c r="AG469" t="n">
        <v>1</v>
      </c>
      <c r="AH469" t="n">
        <v>29.58512490338286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0.1851905579313693</v>
      </c>
      <c r="AR469" t="n">
        <v>1</v>
      </c>
      <c r="AS469" t="n">
        <v>0</v>
      </c>
      <c r="AT469" t="n">
        <v>0</v>
      </c>
      <c r="AU469" t="n">
        <v>0</v>
      </c>
      <c r="AV469" t="n">
        <v>0.2205299213753567</v>
      </c>
      <c r="AW469" t="n">
        <v>0.07018030806471517</v>
      </c>
    </row>
    <row r="470" spans="1:49">
      <c r="A470" t="n">
        <v>0</v>
      </c>
      <c r="B470" t="n">
        <v>-24.111</v>
      </c>
      <c r="C470" t="n">
        <v>15.3</v>
      </c>
      <c r="D470" t="n">
        <v>57</v>
      </c>
      <c r="E470" t="n">
        <v>750</v>
      </c>
      <c r="F470" t="n">
        <v>467</v>
      </c>
      <c r="G470" t="n">
        <v>0</v>
      </c>
      <c r="H470" t="n">
        <v>0</v>
      </c>
      <c r="I470" t="n">
        <v>-0</v>
      </c>
      <c r="J470" t="n">
        <v>0</v>
      </c>
      <c r="K470" t="n">
        <v>0</v>
      </c>
      <c r="L470" t="n">
        <v>6.106226635438361e-16</v>
      </c>
      <c r="M470" t="n">
        <v>0</v>
      </c>
      <c r="N470" t="n">
        <v>89.54770753968251</v>
      </c>
      <c r="O470" t="n">
        <v>0</v>
      </c>
      <c r="P470" t="b">
        <v>1</v>
      </c>
      <c r="Q470" t="n">
        <v>0</v>
      </c>
      <c r="R470" t="b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b">
        <v>0</v>
      </c>
      <c r="Z470" t="n">
        <v>750</v>
      </c>
      <c r="AA470" t="b">
        <v>1</v>
      </c>
      <c r="AB470" t="n">
        <v>0</v>
      </c>
      <c r="AC470" t="n">
        <v>0</v>
      </c>
      <c r="AD470" t="b">
        <v>1</v>
      </c>
      <c r="AE470" t="n">
        <v>0</v>
      </c>
      <c r="AF470" t="n">
        <v>0</v>
      </c>
      <c r="AG470" t="n">
        <v>1</v>
      </c>
      <c r="AH470" t="n">
        <v>29.58512490338286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0.1851905579313693</v>
      </c>
      <c r="AR470" t="n">
        <v>1</v>
      </c>
      <c r="AS470" t="n">
        <v>0</v>
      </c>
      <c r="AT470" t="n">
        <v>0</v>
      </c>
      <c r="AU470" t="n">
        <v>0</v>
      </c>
      <c r="AV470" t="n">
        <v>0.2205299213753567</v>
      </c>
      <c r="AW470" t="n">
        <v>0.07018030806471517</v>
      </c>
    </row>
    <row r="471" spans="1:49">
      <c r="A471" t="n">
        <v>0</v>
      </c>
      <c r="B471" t="n">
        <v>-24.192</v>
      </c>
      <c r="C471" t="n">
        <v>15.3</v>
      </c>
      <c r="D471" t="n">
        <v>57</v>
      </c>
      <c r="E471" t="n">
        <v>750</v>
      </c>
      <c r="F471" t="n">
        <v>468</v>
      </c>
      <c r="G471" t="n">
        <v>0</v>
      </c>
      <c r="H471" t="n">
        <v>0</v>
      </c>
      <c r="I471" t="n">
        <v>-0</v>
      </c>
      <c r="J471" t="n">
        <v>0</v>
      </c>
      <c r="K471" t="n">
        <v>0</v>
      </c>
      <c r="L471" t="n">
        <v>6.106226635438361e-16</v>
      </c>
      <c r="M471" t="n">
        <v>0</v>
      </c>
      <c r="N471" t="n">
        <v>89.53812361111108</v>
      </c>
      <c r="O471" t="n">
        <v>0</v>
      </c>
      <c r="P471" t="b">
        <v>1</v>
      </c>
      <c r="Q471" t="n">
        <v>0</v>
      </c>
      <c r="R471" t="b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b">
        <v>0</v>
      </c>
      <c r="Z471" t="n">
        <v>750</v>
      </c>
      <c r="AA471" t="b">
        <v>1</v>
      </c>
      <c r="AB471" t="n">
        <v>0</v>
      </c>
      <c r="AC471" t="n">
        <v>0</v>
      </c>
      <c r="AD471" t="b">
        <v>1</v>
      </c>
      <c r="AE471" t="n">
        <v>0</v>
      </c>
      <c r="AF471" t="n">
        <v>0</v>
      </c>
      <c r="AG471" t="n">
        <v>1</v>
      </c>
      <c r="AH471" t="n">
        <v>29.58512490338286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0.1851905579313693</v>
      </c>
      <c r="AR471" t="n">
        <v>1</v>
      </c>
      <c r="AS471" t="n">
        <v>0</v>
      </c>
      <c r="AT471" t="n">
        <v>0</v>
      </c>
      <c r="AU471" t="n">
        <v>0</v>
      </c>
      <c r="AV471" t="n">
        <v>0.2205299213753567</v>
      </c>
      <c r="AW471" t="n">
        <v>0.07018030806471517</v>
      </c>
    </row>
    <row r="472" spans="1:49">
      <c r="A472" t="n">
        <v>0</v>
      </c>
      <c r="B472" t="n">
        <v>-24.045</v>
      </c>
      <c r="C472" t="n">
        <v>15.3</v>
      </c>
      <c r="D472" t="n">
        <v>57</v>
      </c>
      <c r="E472" t="n">
        <v>750</v>
      </c>
      <c r="F472" t="n">
        <v>469</v>
      </c>
      <c r="G472" t="n">
        <v>0</v>
      </c>
      <c r="H472" t="n">
        <v>0</v>
      </c>
      <c r="I472" t="n">
        <v>-0</v>
      </c>
      <c r="J472" t="n">
        <v>0</v>
      </c>
      <c r="K472" t="n">
        <v>0</v>
      </c>
      <c r="L472" t="n">
        <v>6.106226635438361e-16</v>
      </c>
      <c r="M472" t="n">
        <v>0</v>
      </c>
      <c r="N472" t="n">
        <v>89.52855277777775</v>
      </c>
      <c r="O472" t="n">
        <v>0</v>
      </c>
      <c r="P472" t="b">
        <v>1</v>
      </c>
      <c r="Q472" t="n">
        <v>0</v>
      </c>
      <c r="R472" t="b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b">
        <v>0</v>
      </c>
      <c r="Z472" t="n">
        <v>750</v>
      </c>
      <c r="AA472" t="b">
        <v>1</v>
      </c>
      <c r="AB472" t="n">
        <v>0</v>
      </c>
      <c r="AC472" t="n">
        <v>0</v>
      </c>
      <c r="AD472" t="b">
        <v>1</v>
      </c>
      <c r="AE472" t="n">
        <v>0</v>
      </c>
      <c r="AF472" t="n">
        <v>0</v>
      </c>
      <c r="AG472" t="n">
        <v>1</v>
      </c>
      <c r="AH472" t="n">
        <v>29.58512490338286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0.1851905579313693</v>
      </c>
      <c r="AR472" t="n">
        <v>1</v>
      </c>
      <c r="AS472" t="n">
        <v>0</v>
      </c>
      <c r="AT472" t="n">
        <v>0</v>
      </c>
      <c r="AU472" t="n">
        <v>0</v>
      </c>
      <c r="AV472" t="n">
        <v>0.2205299213753567</v>
      </c>
      <c r="AW472" t="n">
        <v>0.07018030806471517</v>
      </c>
    </row>
    <row r="473" spans="1:49">
      <c r="A473" t="n">
        <v>0</v>
      </c>
      <c r="B473" t="n">
        <v>-24.132</v>
      </c>
      <c r="C473" t="n">
        <v>15.3</v>
      </c>
      <c r="D473" t="n">
        <v>57</v>
      </c>
      <c r="E473" t="n">
        <v>750</v>
      </c>
      <c r="F473" t="n">
        <v>470</v>
      </c>
      <c r="G473" t="n">
        <v>0</v>
      </c>
      <c r="H473" t="n">
        <v>0</v>
      </c>
      <c r="I473" t="n">
        <v>-0</v>
      </c>
      <c r="J473" t="n">
        <v>0</v>
      </c>
      <c r="K473" t="n">
        <v>0</v>
      </c>
      <c r="L473" t="n">
        <v>6.106226635438361e-16</v>
      </c>
      <c r="M473" t="n">
        <v>0</v>
      </c>
      <c r="N473" t="n">
        <v>89.51899384920632</v>
      </c>
      <c r="O473" t="n">
        <v>0</v>
      </c>
      <c r="P473" t="b">
        <v>1</v>
      </c>
      <c r="Q473" t="n">
        <v>0</v>
      </c>
      <c r="R473" t="b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b">
        <v>0</v>
      </c>
      <c r="Z473" t="n">
        <v>750</v>
      </c>
      <c r="AA473" t="b">
        <v>1</v>
      </c>
      <c r="AB473" t="n">
        <v>0</v>
      </c>
      <c r="AC473" t="n">
        <v>0</v>
      </c>
      <c r="AD473" t="b">
        <v>1</v>
      </c>
      <c r="AE473" t="n">
        <v>0</v>
      </c>
      <c r="AF473" t="n">
        <v>0</v>
      </c>
      <c r="AG473" t="n">
        <v>1</v>
      </c>
      <c r="AH473" t="n">
        <v>29.58512490338286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0.1851905579313693</v>
      </c>
      <c r="AR473" t="n">
        <v>1</v>
      </c>
      <c r="AS473" t="n">
        <v>0</v>
      </c>
      <c r="AT473" t="n">
        <v>0</v>
      </c>
      <c r="AU473" t="n">
        <v>0</v>
      </c>
      <c r="AV473" t="n">
        <v>0.2205299213753567</v>
      </c>
      <c r="AW473" t="n">
        <v>0.07018030806471517</v>
      </c>
    </row>
    <row r="474" spans="1:49">
      <c r="A474" t="n">
        <v>0</v>
      </c>
      <c r="B474" t="n">
        <v>-24.07</v>
      </c>
      <c r="C474" t="n">
        <v>15.3</v>
      </c>
      <c r="D474" t="n">
        <v>57</v>
      </c>
      <c r="E474" t="n">
        <v>750</v>
      </c>
      <c r="F474" t="n">
        <v>471</v>
      </c>
      <c r="G474" t="n">
        <v>0</v>
      </c>
      <c r="H474" t="n">
        <v>0</v>
      </c>
      <c r="I474" t="n">
        <v>-0</v>
      </c>
      <c r="J474" t="n">
        <v>0</v>
      </c>
      <c r="K474" t="n">
        <v>0</v>
      </c>
      <c r="L474" t="n">
        <v>6.106226635438361e-16</v>
      </c>
      <c r="M474" t="n">
        <v>0</v>
      </c>
      <c r="N474" t="n">
        <v>89.50942996031743</v>
      </c>
      <c r="O474" t="n">
        <v>0</v>
      </c>
      <c r="P474" t="b">
        <v>1</v>
      </c>
      <c r="Q474" t="n">
        <v>0</v>
      </c>
      <c r="R474" t="b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b">
        <v>0</v>
      </c>
      <c r="Z474" t="n">
        <v>750</v>
      </c>
      <c r="AA474" t="b">
        <v>1</v>
      </c>
      <c r="AB474" t="n">
        <v>0</v>
      </c>
      <c r="AC474" t="n">
        <v>0</v>
      </c>
      <c r="AD474" t="b">
        <v>1</v>
      </c>
      <c r="AE474" t="n">
        <v>0</v>
      </c>
      <c r="AF474" t="n">
        <v>0</v>
      </c>
      <c r="AG474" t="n">
        <v>1</v>
      </c>
      <c r="AH474" t="n">
        <v>29.58512490338286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0.1851905579313693</v>
      </c>
      <c r="AR474" t="n">
        <v>1</v>
      </c>
      <c r="AS474" t="n">
        <v>0</v>
      </c>
      <c r="AT474" t="n">
        <v>0</v>
      </c>
      <c r="AU474" t="n">
        <v>0</v>
      </c>
      <c r="AV474" t="n">
        <v>0.2205299213753567</v>
      </c>
      <c r="AW474" t="n">
        <v>0.07018030806471517</v>
      </c>
    </row>
    <row r="475" spans="1:49">
      <c r="A475" t="n">
        <v>0</v>
      </c>
      <c r="B475" t="n">
        <v>-23.945</v>
      </c>
      <c r="C475" t="n">
        <v>15.3</v>
      </c>
      <c r="D475" t="n">
        <v>57</v>
      </c>
      <c r="E475" t="n">
        <v>750</v>
      </c>
      <c r="F475" t="n">
        <v>472</v>
      </c>
      <c r="G475" t="n">
        <v>0</v>
      </c>
      <c r="H475" t="n">
        <v>0</v>
      </c>
      <c r="I475" t="n">
        <v>-0</v>
      </c>
      <c r="J475" t="n">
        <v>0</v>
      </c>
      <c r="K475" t="n">
        <v>0</v>
      </c>
      <c r="L475" t="n">
        <v>6.106226635438361e-16</v>
      </c>
      <c r="M475" t="n">
        <v>0</v>
      </c>
      <c r="N475" t="n">
        <v>89.49990317460315</v>
      </c>
      <c r="O475" t="n">
        <v>0</v>
      </c>
      <c r="P475" t="b">
        <v>1</v>
      </c>
      <c r="Q475" t="n">
        <v>0</v>
      </c>
      <c r="R475" t="b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b">
        <v>0</v>
      </c>
      <c r="Z475" t="n">
        <v>750</v>
      </c>
      <c r="AA475" t="b">
        <v>1</v>
      </c>
      <c r="AB475" t="n">
        <v>0</v>
      </c>
      <c r="AC475" t="n">
        <v>0</v>
      </c>
      <c r="AD475" t="b">
        <v>1</v>
      </c>
      <c r="AE475" t="n">
        <v>0</v>
      </c>
      <c r="AF475" t="n">
        <v>0</v>
      </c>
      <c r="AG475" t="n">
        <v>1</v>
      </c>
      <c r="AH475" t="n">
        <v>29.58512490338286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0.1851905579313693</v>
      </c>
      <c r="AR475" t="n">
        <v>1</v>
      </c>
      <c r="AS475" t="n">
        <v>0</v>
      </c>
      <c r="AT475" t="n">
        <v>0</v>
      </c>
      <c r="AU475" t="n">
        <v>0</v>
      </c>
      <c r="AV475" t="n">
        <v>0.2205299213753567</v>
      </c>
      <c r="AW475" t="n">
        <v>0.07018030806471517</v>
      </c>
    </row>
    <row r="476" spans="1:49">
      <c r="A476" t="n">
        <v>0</v>
      </c>
      <c r="B476" t="n">
        <v>-24.018</v>
      </c>
      <c r="C476" t="n">
        <v>15.3</v>
      </c>
      <c r="D476" t="n">
        <v>57</v>
      </c>
      <c r="E476" t="n">
        <v>750</v>
      </c>
      <c r="F476" t="n">
        <v>473</v>
      </c>
      <c r="G476" t="n">
        <v>0</v>
      </c>
      <c r="H476" t="n">
        <v>0</v>
      </c>
      <c r="I476" t="n">
        <v>-0</v>
      </c>
      <c r="J476" t="n">
        <v>0</v>
      </c>
      <c r="K476" t="n">
        <v>0</v>
      </c>
      <c r="L476" t="n">
        <v>6.106226635438361e-16</v>
      </c>
      <c r="M476" t="n">
        <v>0</v>
      </c>
      <c r="N476" t="n">
        <v>89.49038670634918</v>
      </c>
      <c r="O476" t="n">
        <v>0</v>
      </c>
      <c r="P476" t="b">
        <v>1</v>
      </c>
      <c r="Q476" t="n">
        <v>0</v>
      </c>
      <c r="R476" t="b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b">
        <v>0</v>
      </c>
      <c r="Z476" t="n">
        <v>750</v>
      </c>
      <c r="AA476" t="b">
        <v>1</v>
      </c>
      <c r="AB476" t="n">
        <v>0</v>
      </c>
      <c r="AC476" t="n">
        <v>0</v>
      </c>
      <c r="AD476" t="b">
        <v>1</v>
      </c>
      <c r="AE476" t="n">
        <v>0</v>
      </c>
      <c r="AF476" t="n">
        <v>0</v>
      </c>
      <c r="AG476" t="n">
        <v>1</v>
      </c>
      <c r="AH476" t="n">
        <v>29.58512490338286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0.1851905579313693</v>
      </c>
      <c r="AR476" t="n">
        <v>1</v>
      </c>
      <c r="AS476" t="n">
        <v>0</v>
      </c>
      <c r="AT476" t="n">
        <v>0</v>
      </c>
      <c r="AU476" t="n">
        <v>0</v>
      </c>
      <c r="AV476" t="n">
        <v>0.2205299213753567</v>
      </c>
      <c r="AW476" t="n">
        <v>0.07018030806471517</v>
      </c>
    </row>
    <row r="477" spans="1:49">
      <c r="A477" t="n">
        <v>0</v>
      </c>
      <c r="B477" t="n">
        <v>-23.881</v>
      </c>
      <c r="C477" t="n">
        <v>15.3</v>
      </c>
      <c r="D477" t="n">
        <v>57</v>
      </c>
      <c r="E477" t="n">
        <v>750</v>
      </c>
      <c r="F477" t="n">
        <v>474</v>
      </c>
      <c r="G477" t="n">
        <v>0</v>
      </c>
      <c r="H477" t="n">
        <v>0</v>
      </c>
      <c r="I477" t="n">
        <v>-0</v>
      </c>
      <c r="J477" t="n">
        <v>0</v>
      </c>
      <c r="K477" t="n">
        <v>0</v>
      </c>
      <c r="L477" t="n">
        <v>6.106226635438361e-16</v>
      </c>
      <c r="M477" t="n">
        <v>0</v>
      </c>
      <c r="N477" t="n">
        <v>89.48088293650791</v>
      </c>
      <c r="O477" t="n">
        <v>0</v>
      </c>
      <c r="P477" t="b">
        <v>1</v>
      </c>
      <c r="Q477" t="n">
        <v>0</v>
      </c>
      <c r="R477" t="b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b">
        <v>0</v>
      </c>
      <c r="Z477" t="n">
        <v>750</v>
      </c>
      <c r="AA477" t="b">
        <v>1</v>
      </c>
      <c r="AB477" t="n">
        <v>0</v>
      </c>
      <c r="AC477" t="n">
        <v>0</v>
      </c>
      <c r="AD477" t="b">
        <v>1</v>
      </c>
      <c r="AE477" t="n">
        <v>0</v>
      </c>
      <c r="AF477" t="n">
        <v>0</v>
      </c>
      <c r="AG477" t="n">
        <v>1</v>
      </c>
      <c r="AH477" t="n">
        <v>29.58512490338286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0.1851905579313693</v>
      </c>
      <c r="AR477" t="n">
        <v>1</v>
      </c>
      <c r="AS477" t="n">
        <v>0</v>
      </c>
      <c r="AT477" t="n">
        <v>0</v>
      </c>
      <c r="AU477" t="n">
        <v>0</v>
      </c>
      <c r="AV477" t="n">
        <v>0.2205299213753567</v>
      </c>
      <c r="AW477" t="n">
        <v>0.07018030806471517</v>
      </c>
    </row>
    <row r="478" spans="1:49">
      <c r="A478" t="n">
        <v>0</v>
      </c>
      <c r="B478" t="n">
        <v>-24.365</v>
      </c>
      <c r="C478" t="n">
        <v>15.3</v>
      </c>
      <c r="D478" t="n">
        <v>57</v>
      </c>
      <c r="E478" t="n">
        <v>750</v>
      </c>
      <c r="F478" t="n">
        <v>475</v>
      </c>
      <c r="G478" t="n">
        <v>0</v>
      </c>
      <c r="H478" t="n">
        <v>0</v>
      </c>
      <c r="I478" t="n">
        <v>-0</v>
      </c>
      <c r="J478" t="n">
        <v>0</v>
      </c>
      <c r="K478" t="n">
        <v>0</v>
      </c>
      <c r="L478" t="n">
        <v>6.106226635438361e-16</v>
      </c>
      <c r="M478" t="n">
        <v>0</v>
      </c>
      <c r="N478" t="n">
        <v>89.47131031746029</v>
      </c>
      <c r="O478" t="n">
        <v>0</v>
      </c>
      <c r="P478" t="b">
        <v>1</v>
      </c>
      <c r="Q478" t="n">
        <v>0</v>
      </c>
      <c r="R478" t="b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b">
        <v>0</v>
      </c>
      <c r="Z478" t="n">
        <v>750</v>
      </c>
      <c r="AA478" t="b">
        <v>1</v>
      </c>
      <c r="AB478" t="n">
        <v>0</v>
      </c>
      <c r="AC478" t="n">
        <v>0</v>
      </c>
      <c r="AD478" t="b">
        <v>1</v>
      </c>
      <c r="AE478" t="n">
        <v>0</v>
      </c>
      <c r="AF478" t="n">
        <v>0</v>
      </c>
      <c r="AG478" t="n">
        <v>1</v>
      </c>
      <c r="AH478" t="n">
        <v>29.58512490338286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0.1851905579313693</v>
      </c>
      <c r="AR478" t="n">
        <v>1</v>
      </c>
      <c r="AS478" t="n">
        <v>0</v>
      </c>
      <c r="AT478" t="n">
        <v>0</v>
      </c>
      <c r="AU478" t="n">
        <v>0</v>
      </c>
      <c r="AV478" t="n">
        <v>0.2205299213753567</v>
      </c>
      <c r="AW478" t="n">
        <v>0.07018030806471517</v>
      </c>
    </row>
    <row r="479" spans="1:49">
      <c r="A479" t="n">
        <v>0</v>
      </c>
      <c r="B479" t="n">
        <v>-24.024</v>
      </c>
      <c r="C479" t="n">
        <v>15.3</v>
      </c>
      <c r="D479" t="n">
        <v>57</v>
      </c>
      <c r="E479" t="n">
        <v>750</v>
      </c>
      <c r="F479" t="n">
        <v>476</v>
      </c>
      <c r="G479" t="n">
        <v>0</v>
      </c>
      <c r="H479" t="n">
        <v>0</v>
      </c>
      <c r="I479" t="n">
        <v>-0</v>
      </c>
      <c r="J479" t="n">
        <v>0</v>
      </c>
      <c r="K479" t="n">
        <v>0</v>
      </c>
      <c r="L479" t="n">
        <v>6.106226635438361e-16</v>
      </c>
      <c r="M479" t="n">
        <v>0</v>
      </c>
      <c r="N479" t="n">
        <v>89.4617093253968</v>
      </c>
      <c r="O479" t="n">
        <v>0</v>
      </c>
      <c r="P479" t="b">
        <v>1</v>
      </c>
      <c r="Q479" t="n">
        <v>0</v>
      </c>
      <c r="R479" t="b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b">
        <v>0</v>
      </c>
      <c r="Z479" t="n">
        <v>750</v>
      </c>
      <c r="AA479" t="b">
        <v>1</v>
      </c>
      <c r="AB479" t="n">
        <v>0</v>
      </c>
      <c r="AC479" t="n">
        <v>0</v>
      </c>
      <c r="AD479" t="b">
        <v>1</v>
      </c>
      <c r="AE479" t="n">
        <v>0</v>
      </c>
      <c r="AF479" t="n">
        <v>0</v>
      </c>
      <c r="AG479" t="n">
        <v>1</v>
      </c>
      <c r="AH479" t="n">
        <v>29.58512490338286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0.1851905579313693</v>
      </c>
      <c r="AR479" t="n">
        <v>1</v>
      </c>
      <c r="AS479" t="n">
        <v>0</v>
      </c>
      <c r="AT479" t="n">
        <v>0</v>
      </c>
      <c r="AU479" t="n">
        <v>0</v>
      </c>
      <c r="AV479" t="n">
        <v>0.2205299213753567</v>
      </c>
      <c r="AW479" t="n">
        <v>0.07018030806471517</v>
      </c>
    </row>
    <row r="480" spans="1:49">
      <c r="A480" t="n">
        <v>0</v>
      </c>
      <c r="B480" t="n">
        <v>-24.367</v>
      </c>
      <c r="C480" t="n">
        <v>15.3</v>
      </c>
      <c r="D480" t="n">
        <v>57</v>
      </c>
      <c r="E480" t="n">
        <v>750</v>
      </c>
      <c r="F480" t="n">
        <v>477</v>
      </c>
      <c r="G480" t="n">
        <v>0</v>
      </c>
      <c r="H480" t="n">
        <v>0</v>
      </c>
      <c r="I480" t="n">
        <v>-0</v>
      </c>
      <c r="J480" t="n">
        <v>0</v>
      </c>
      <c r="K480" t="n">
        <v>0</v>
      </c>
      <c r="L480" t="n">
        <v>6.106226635438361e-16</v>
      </c>
      <c r="M480" t="n">
        <v>0</v>
      </c>
      <c r="N480" t="n">
        <v>89.45210793650791</v>
      </c>
      <c r="O480" t="n">
        <v>0</v>
      </c>
      <c r="P480" t="b">
        <v>1</v>
      </c>
      <c r="Q480" t="n">
        <v>0</v>
      </c>
      <c r="R480" t="b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b">
        <v>0</v>
      </c>
      <c r="Z480" t="n">
        <v>750</v>
      </c>
      <c r="AA480" t="b">
        <v>1</v>
      </c>
      <c r="AB480" t="n">
        <v>0</v>
      </c>
      <c r="AC480" t="n">
        <v>0</v>
      </c>
      <c r="AD480" t="b">
        <v>1</v>
      </c>
      <c r="AE480" t="n">
        <v>0</v>
      </c>
      <c r="AF480" t="n">
        <v>0</v>
      </c>
      <c r="AG480" t="n">
        <v>1</v>
      </c>
      <c r="AH480" t="n">
        <v>29.58512490338286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0.1851905579313693</v>
      </c>
      <c r="AR480" t="n">
        <v>1</v>
      </c>
      <c r="AS480" t="n">
        <v>0</v>
      </c>
      <c r="AT480" t="n">
        <v>0</v>
      </c>
      <c r="AU480" t="n">
        <v>0</v>
      </c>
      <c r="AV480" t="n">
        <v>0.2205299213753567</v>
      </c>
      <c r="AW480" t="n">
        <v>0.07018030806471517</v>
      </c>
    </row>
    <row r="481" spans="1:49">
      <c r="A481" t="n">
        <v>0</v>
      </c>
      <c r="B481" t="n">
        <v>-24.062</v>
      </c>
      <c r="C481" t="n">
        <v>15.3</v>
      </c>
      <c r="D481" t="n">
        <v>57</v>
      </c>
      <c r="E481" t="n">
        <v>750</v>
      </c>
      <c r="F481" t="n">
        <v>478</v>
      </c>
      <c r="G481" t="n">
        <v>0</v>
      </c>
      <c r="H481" t="n">
        <v>0</v>
      </c>
      <c r="I481" t="n">
        <v>-0</v>
      </c>
      <c r="J481" t="n">
        <v>0</v>
      </c>
      <c r="K481" t="n">
        <v>0</v>
      </c>
      <c r="L481" t="n">
        <v>6.106226635438361e-16</v>
      </c>
      <c r="M481" t="n">
        <v>0</v>
      </c>
      <c r="N481" t="n">
        <v>89.44249900793649</v>
      </c>
      <c r="O481" t="n">
        <v>0</v>
      </c>
      <c r="P481" t="b">
        <v>1</v>
      </c>
      <c r="Q481" t="n">
        <v>0</v>
      </c>
      <c r="R481" t="b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b">
        <v>0</v>
      </c>
      <c r="Z481" t="n">
        <v>750</v>
      </c>
      <c r="AA481" t="b">
        <v>1</v>
      </c>
      <c r="AB481" t="n">
        <v>0</v>
      </c>
      <c r="AC481" t="n">
        <v>0</v>
      </c>
      <c r="AD481" t="b">
        <v>1</v>
      </c>
      <c r="AE481" t="n">
        <v>0</v>
      </c>
      <c r="AF481" t="n">
        <v>0</v>
      </c>
      <c r="AG481" t="n">
        <v>1</v>
      </c>
      <c r="AH481" t="n">
        <v>29.58512490338286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0.1851905579313693</v>
      </c>
      <c r="AR481" t="n">
        <v>1</v>
      </c>
      <c r="AS481" t="n">
        <v>0</v>
      </c>
      <c r="AT481" t="n">
        <v>0</v>
      </c>
      <c r="AU481" t="n">
        <v>0</v>
      </c>
      <c r="AV481" t="n">
        <v>0.2205299213753567</v>
      </c>
      <c r="AW481" t="n">
        <v>0.07018030806471517</v>
      </c>
    </row>
    <row r="482" spans="1:49">
      <c r="A482" t="n">
        <v>0</v>
      </c>
      <c r="B482" t="n">
        <v>-24.117</v>
      </c>
      <c r="C482" t="n">
        <v>15.3</v>
      </c>
      <c r="D482" t="n">
        <v>57</v>
      </c>
      <c r="E482" t="n">
        <v>750</v>
      </c>
      <c r="F482" t="n">
        <v>479</v>
      </c>
      <c r="G482" t="n">
        <v>0</v>
      </c>
      <c r="H482" t="n">
        <v>0</v>
      </c>
      <c r="I482" t="n">
        <v>-0</v>
      </c>
      <c r="J482" t="n">
        <v>0</v>
      </c>
      <c r="K482" t="n">
        <v>0</v>
      </c>
      <c r="L482" t="n">
        <v>6.106226635438361e-16</v>
      </c>
      <c r="M482" t="n">
        <v>0</v>
      </c>
      <c r="N482" t="n">
        <v>89.43293968253967</v>
      </c>
      <c r="O482" t="n">
        <v>0</v>
      </c>
      <c r="P482" t="b">
        <v>1</v>
      </c>
      <c r="Q482" t="n">
        <v>0</v>
      </c>
      <c r="R482" t="b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b">
        <v>0</v>
      </c>
      <c r="Z482" t="n">
        <v>750</v>
      </c>
      <c r="AA482" t="b">
        <v>1</v>
      </c>
      <c r="AB482" t="n">
        <v>0</v>
      </c>
      <c r="AC482" t="n">
        <v>0</v>
      </c>
      <c r="AD482" t="b">
        <v>1</v>
      </c>
      <c r="AE482" t="n">
        <v>0</v>
      </c>
      <c r="AF482" t="n">
        <v>0</v>
      </c>
      <c r="AG482" t="n">
        <v>1</v>
      </c>
      <c r="AH482" t="n">
        <v>29.58512490338286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0.1851905579313693</v>
      </c>
      <c r="AR482" t="n">
        <v>1</v>
      </c>
      <c r="AS482" t="n">
        <v>0</v>
      </c>
      <c r="AT482" t="n">
        <v>0</v>
      </c>
      <c r="AU482" t="n">
        <v>0</v>
      </c>
      <c r="AV482" t="n">
        <v>0.2205299213753567</v>
      </c>
      <c r="AW482" t="n">
        <v>0.07018030806471517</v>
      </c>
    </row>
    <row r="483" spans="1:49">
      <c r="A483" t="n">
        <v>0</v>
      </c>
      <c r="B483" t="n">
        <v>-24.054</v>
      </c>
      <c r="C483" t="n">
        <v>15.3</v>
      </c>
      <c r="D483" t="n">
        <v>57</v>
      </c>
      <c r="E483" t="n">
        <v>750</v>
      </c>
      <c r="F483" t="n">
        <v>480</v>
      </c>
      <c r="G483" t="n">
        <v>0</v>
      </c>
      <c r="H483" t="n">
        <v>0</v>
      </c>
      <c r="I483" t="n">
        <v>-0</v>
      </c>
      <c r="J483" t="n">
        <v>0</v>
      </c>
      <c r="K483" t="n">
        <v>0</v>
      </c>
      <c r="L483" t="n">
        <v>6.106226635438361e-16</v>
      </c>
      <c r="M483" t="n">
        <v>0</v>
      </c>
      <c r="N483" t="n">
        <v>89.42338194444443</v>
      </c>
      <c r="O483" t="n">
        <v>0</v>
      </c>
      <c r="P483" t="b">
        <v>1</v>
      </c>
      <c r="Q483" t="n">
        <v>0</v>
      </c>
      <c r="R483" t="b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b">
        <v>0</v>
      </c>
      <c r="Z483" t="n">
        <v>750</v>
      </c>
      <c r="AA483" t="b">
        <v>1</v>
      </c>
      <c r="AB483" t="n">
        <v>0</v>
      </c>
      <c r="AC483" t="n">
        <v>0</v>
      </c>
      <c r="AD483" t="b">
        <v>1</v>
      </c>
      <c r="AE483" t="n">
        <v>0</v>
      </c>
      <c r="AF483" t="n">
        <v>0</v>
      </c>
      <c r="AG483" t="n">
        <v>1</v>
      </c>
      <c r="AH483" t="n">
        <v>29.58512490338286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0.1851905579313693</v>
      </c>
      <c r="AR483" t="n">
        <v>1</v>
      </c>
      <c r="AS483" t="n">
        <v>0</v>
      </c>
      <c r="AT483" t="n">
        <v>0</v>
      </c>
      <c r="AU483" t="n">
        <v>0</v>
      </c>
      <c r="AV483" t="n">
        <v>0.2205299213753567</v>
      </c>
      <c r="AW483" t="n">
        <v>0.07018030806471517</v>
      </c>
    </row>
    <row r="484" spans="1:49">
      <c r="A484" t="n">
        <v>0</v>
      </c>
      <c r="B484" t="n">
        <v>-23.915</v>
      </c>
      <c r="C484" t="n">
        <v>15.3</v>
      </c>
      <c r="D484" t="n">
        <v>57</v>
      </c>
      <c r="E484" t="n">
        <v>750</v>
      </c>
      <c r="F484" t="n">
        <v>481</v>
      </c>
      <c r="G484" t="n">
        <v>0</v>
      </c>
      <c r="H484" t="n">
        <v>0</v>
      </c>
      <c r="I484" t="n">
        <v>-0</v>
      </c>
      <c r="J484" t="n">
        <v>0</v>
      </c>
      <c r="K484" t="n">
        <v>0</v>
      </c>
      <c r="L484" t="n">
        <v>6.106226635438361e-16</v>
      </c>
      <c r="M484" t="n">
        <v>0</v>
      </c>
      <c r="N484" t="n">
        <v>89.41386428571427</v>
      </c>
      <c r="O484" t="n">
        <v>0</v>
      </c>
      <c r="P484" t="b">
        <v>1</v>
      </c>
      <c r="Q484" t="n">
        <v>0</v>
      </c>
      <c r="R484" t="b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b">
        <v>0</v>
      </c>
      <c r="Z484" t="n">
        <v>750</v>
      </c>
      <c r="AA484" t="b">
        <v>1</v>
      </c>
      <c r="AB484" t="n">
        <v>0</v>
      </c>
      <c r="AC484" t="n">
        <v>0</v>
      </c>
      <c r="AD484" t="b">
        <v>1</v>
      </c>
      <c r="AE484" t="n">
        <v>0</v>
      </c>
      <c r="AF484" t="n">
        <v>0</v>
      </c>
      <c r="AG484" t="n">
        <v>1</v>
      </c>
      <c r="AH484" t="n">
        <v>29.58512490338286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0.1851905579313693</v>
      </c>
      <c r="AR484" t="n">
        <v>1</v>
      </c>
      <c r="AS484" t="n">
        <v>0</v>
      </c>
      <c r="AT484" t="n">
        <v>0</v>
      </c>
      <c r="AU484" t="n">
        <v>0</v>
      </c>
      <c r="AV484" t="n">
        <v>0.2205299213753567</v>
      </c>
      <c r="AW484" t="n">
        <v>0.07018030806471517</v>
      </c>
    </row>
    <row r="485" spans="1:49">
      <c r="A485" t="n">
        <v>0</v>
      </c>
      <c r="B485" t="n">
        <v>-24.041</v>
      </c>
      <c r="C485" t="n">
        <v>15.3</v>
      </c>
      <c r="D485" t="n">
        <v>57</v>
      </c>
      <c r="E485" t="n">
        <v>750</v>
      </c>
      <c r="F485" t="n">
        <v>482</v>
      </c>
      <c r="G485" t="n">
        <v>0</v>
      </c>
      <c r="H485" t="n">
        <v>0</v>
      </c>
      <c r="I485" t="n">
        <v>-0</v>
      </c>
      <c r="J485" t="n">
        <v>0</v>
      </c>
      <c r="K485" t="n">
        <v>0</v>
      </c>
      <c r="L485" t="n">
        <v>6.106226635438361e-16</v>
      </c>
      <c r="M485" t="n">
        <v>0</v>
      </c>
      <c r="N485" t="n">
        <v>89.4043492063492</v>
      </c>
      <c r="O485" t="n">
        <v>0</v>
      </c>
      <c r="P485" t="b">
        <v>1</v>
      </c>
      <c r="Q485" t="n">
        <v>0</v>
      </c>
      <c r="R485" t="b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b">
        <v>0</v>
      </c>
      <c r="Z485" t="n">
        <v>750</v>
      </c>
      <c r="AA485" t="b">
        <v>1</v>
      </c>
      <c r="AB485" t="n">
        <v>0</v>
      </c>
      <c r="AC485" t="n">
        <v>0</v>
      </c>
      <c r="AD485" t="b">
        <v>1</v>
      </c>
      <c r="AE485" t="n">
        <v>0</v>
      </c>
      <c r="AF485" t="n">
        <v>0</v>
      </c>
      <c r="AG485" t="n">
        <v>1</v>
      </c>
      <c r="AH485" t="n">
        <v>29.58512490338286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0.3146273038458677</v>
      </c>
      <c r="AR485" t="n">
        <v>1</v>
      </c>
      <c r="AS485" t="n">
        <v>0</v>
      </c>
      <c r="AT485" t="n">
        <v>0</v>
      </c>
      <c r="AU485" t="n">
        <v>0</v>
      </c>
      <c r="AV485" t="n">
        <v>0.2205299213753567</v>
      </c>
      <c r="AW485" t="n">
        <v>0.07018030806471517</v>
      </c>
    </row>
    <row r="486" spans="1:49">
      <c r="A486" t="n">
        <v>0</v>
      </c>
      <c r="B486" t="n">
        <v>-24.009</v>
      </c>
      <c r="C486" t="n">
        <v>15.3</v>
      </c>
      <c r="D486" t="n">
        <v>57</v>
      </c>
      <c r="E486" t="n">
        <v>750</v>
      </c>
      <c r="F486" t="n">
        <v>483</v>
      </c>
      <c r="G486" t="n">
        <v>0</v>
      </c>
      <c r="H486" t="n">
        <v>0</v>
      </c>
      <c r="I486" t="n">
        <v>-0</v>
      </c>
      <c r="J486" t="n">
        <v>0</v>
      </c>
      <c r="K486" t="n">
        <v>0</v>
      </c>
      <c r="L486" t="n">
        <v>6.106226635438361e-16</v>
      </c>
      <c r="M486" t="n">
        <v>0</v>
      </c>
      <c r="N486" t="n">
        <v>89.39481547619046</v>
      </c>
      <c r="O486" t="n">
        <v>0</v>
      </c>
      <c r="P486" t="b">
        <v>1</v>
      </c>
      <c r="Q486" t="n">
        <v>0</v>
      </c>
      <c r="R486" t="b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b">
        <v>0</v>
      </c>
      <c r="Z486" t="n">
        <v>750</v>
      </c>
      <c r="AA486" t="b">
        <v>1</v>
      </c>
      <c r="AB486" t="n">
        <v>0</v>
      </c>
      <c r="AC486" t="n">
        <v>0</v>
      </c>
      <c r="AD486" t="b">
        <v>1</v>
      </c>
      <c r="AE486" t="n">
        <v>0</v>
      </c>
      <c r="AF486" t="n">
        <v>0</v>
      </c>
      <c r="AG486" t="n">
        <v>1</v>
      </c>
      <c r="AH486" t="n">
        <v>29.58512490338286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0.3146273038458677</v>
      </c>
      <c r="AR486" t="n">
        <v>1</v>
      </c>
      <c r="AS486" t="n">
        <v>0</v>
      </c>
      <c r="AT486" t="n">
        <v>0</v>
      </c>
      <c r="AU486" t="n">
        <v>0</v>
      </c>
      <c r="AV486" t="n">
        <v>0.2205299213753567</v>
      </c>
      <c r="AW486" t="n">
        <v>0.07018030806471517</v>
      </c>
    </row>
    <row r="487" spans="1:49">
      <c r="A487" t="n">
        <v>0</v>
      </c>
      <c r="B487" t="n">
        <v>-24.451</v>
      </c>
      <c r="C487" t="n">
        <v>15.3</v>
      </c>
      <c r="D487" t="n">
        <v>57</v>
      </c>
      <c r="E487" t="n">
        <v>750</v>
      </c>
      <c r="F487" t="n">
        <v>484</v>
      </c>
      <c r="G487" t="n">
        <v>0</v>
      </c>
      <c r="H487" t="n">
        <v>0</v>
      </c>
      <c r="I487" t="n">
        <v>-0</v>
      </c>
      <c r="J487" t="n">
        <v>0</v>
      </c>
      <c r="K487" t="n">
        <v>0</v>
      </c>
      <c r="L487" t="n">
        <v>6.106226635438361e-16</v>
      </c>
      <c r="M487" t="n">
        <v>0</v>
      </c>
      <c r="N487" t="n">
        <v>89.38520039682538</v>
      </c>
      <c r="O487" t="n">
        <v>0</v>
      </c>
      <c r="P487" t="b">
        <v>1</v>
      </c>
      <c r="Q487" t="n">
        <v>0</v>
      </c>
      <c r="R487" t="b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b">
        <v>0</v>
      </c>
      <c r="Z487" t="n">
        <v>750</v>
      </c>
      <c r="AA487" t="b">
        <v>1</v>
      </c>
      <c r="AB487" t="n">
        <v>0</v>
      </c>
      <c r="AC487" t="n">
        <v>0</v>
      </c>
      <c r="AD487" t="b">
        <v>1</v>
      </c>
      <c r="AE487" t="n">
        <v>0</v>
      </c>
      <c r="AF487" t="n">
        <v>0</v>
      </c>
      <c r="AG487" t="n">
        <v>1</v>
      </c>
      <c r="AH487" t="n">
        <v>29.58512490338286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0.3146273038458677</v>
      </c>
      <c r="AR487" t="n">
        <v>1</v>
      </c>
      <c r="AS487" t="n">
        <v>0</v>
      </c>
      <c r="AT487" t="n">
        <v>0</v>
      </c>
      <c r="AU487" t="n">
        <v>0</v>
      </c>
      <c r="AV487" t="n">
        <v>0.2205299213753567</v>
      </c>
      <c r="AW487" t="n">
        <v>0.07018030806471517</v>
      </c>
    </row>
    <row r="488" spans="1:49">
      <c r="A488" t="n">
        <v>0</v>
      </c>
      <c r="B488" t="n">
        <v>-24.121</v>
      </c>
      <c r="C488" t="n">
        <v>15.3</v>
      </c>
      <c r="D488" t="n">
        <v>57</v>
      </c>
      <c r="E488" t="n">
        <v>750</v>
      </c>
      <c r="F488" t="n">
        <v>485</v>
      </c>
      <c r="G488" t="n">
        <v>0</v>
      </c>
      <c r="H488" t="n">
        <v>0</v>
      </c>
      <c r="I488" t="n">
        <v>-0</v>
      </c>
      <c r="J488" t="n">
        <v>0</v>
      </c>
      <c r="K488" t="n">
        <v>0</v>
      </c>
      <c r="L488" t="n">
        <v>6.106226635438361e-16</v>
      </c>
      <c r="M488" t="n">
        <v>0</v>
      </c>
      <c r="N488" t="n">
        <v>89.37556309523808</v>
      </c>
      <c r="O488" t="n">
        <v>0</v>
      </c>
      <c r="P488" t="b">
        <v>1</v>
      </c>
      <c r="Q488" t="n">
        <v>0</v>
      </c>
      <c r="R488" t="b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b">
        <v>0</v>
      </c>
      <c r="Z488" t="n">
        <v>750</v>
      </c>
      <c r="AA488" t="b">
        <v>1</v>
      </c>
      <c r="AB488" t="n">
        <v>0</v>
      </c>
      <c r="AC488" t="n">
        <v>0</v>
      </c>
      <c r="AD488" t="b">
        <v>1</v>
      </c>
      <c r="AE488" t="n">
        <v>0</v>
      </c>
      <c r="AF488" t="n">
        <v>0</v>
      </c>
      <c r="AG488" t="n">
        <v>1</v>
      </c>
      <c r="AH488" t="n">
        <v>29.58512490338286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0.3146273038458677</v>
      </c>
      <c r="AR488" t="n">
        <v>1</v>
      </c>
      <c r="AS488" t="n">
        <v>0</v>
      </c>
      <c r="AT488" t="n">
        <v>0</v>
      </c>
      <c r="AU488" t="n">
        <v>0</v>
      </c>
      <c r="AV488" t="n">
        <v>0.2205299213753567</v>
      </c>
      <c r="AW488" t="n">
        <v>0.07018030806471517</v>
      </c>
    </row>
    <row r="489" spans="1:49">
      <c r="A489" t="n">
        <v>0</v>
      </c>
      <c r="B489" t="n">
        <v>-24.411</v>
      </c>
      <c r="C489" t="n">
        <v>15.3</v>
      </c>
      <c r="D489" t="n">
        <v>57</v>
      </c>
      <c r="E489" t="n">
        <v>750</v>
      </c>
      <c r="F489" t="n">
        <v>486</v>
      </c>
      <c r="G489" t="n">
        <v>0</v>
      </c>
      <c r="H489" t="n">
        <v>0</v>
      </c>
      <c r="I489" t="n">
        <v>-0</v>
      </c>
      <c r="J489" t="n">
        <v>0</v>
      </c>
      <c r="K489" t="n">
        <v>0</v>
      </c>
      <c r="L489" t="n">
        <v>6.106226635438361e-16</v>
      </c>
      <c r="M489" t="n">
        <v>0</v>
      </c>
      <c r="N489" t="n">
        <v>89.36593373015872</v>
      </c>
      <c r="O489" t="n">
        <v>0</v>
      </c>
      <c r="P489" t="b">
        <v>1</v>
      </c>
      <c r="Q489" t="n">
        <v>0</v>
      </c>
      <c r="R489" t="b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b">
        <v>0</v>
      </c>
      <c r="Z489" t="n">
        <v>750</v>
      </c>
      <c r="AA489" t="b">
        <v>1</v>
      </c>
      <c r="AB489" t="n">
        <v>0</v>
      </c>
      <c r="AC489" t="n">
        <v>0</v>
      </c>
      <c r="AD489" t="b">
        <v>1</v>
      </c>
      <c r="AE489" t="n">
        <v>0</v>
      </c>
      <c r="AF489" t="n">
        <v>0</v>
      </c>
      <c r="AG489" t="n">
        <v>1</v>
      </c>
      <c r="AH489" t="n">
        <v>29.58512490338286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0.3146273038458677</v>
      </c>
      <c r="AR489" t="n">
        <v>1</v>
      </c>
      <c r="AS489" t="n">
        <v>0</v>
      </c>
      <c r="AT489" t="n">
        <v>0</v>
      </c>
      <c r="AU489" t="n">
        <v>0</v>
      </c>
      <c r="AV489" t="n">
        <v>0.2205299213753567</v>
      </c>
      <c r="AW489" t="n">
        <v>0.07018030806471517</v>
      </c>
    </row>
    <row r="490" spans="1:49">
      <c r="A490" t="n">
        <v>0</v>
      </c>
      <c r="B490" t="n">
        <v>-24.124</v>
      </c>
      <c r="C490" t="n">
        <v>15.3</v>
      </c>
      <c r="D490" t="n">
        <v>57</v>
      </c>
      <c r="E490" t="n">
        <v>750</v>
      </c>
      <c r="F490" t="n">
        <v>487</v>
      </c>
      <c r="G490" t="n">
        <v>0</v>
      </c>
      <c r="H490" t="n">
        <v>0</v>
      </c>
      <c r="I490" t="n">
        <v>-0</v>
      </c>
      <c r="J490" t="n">
        <v>0</v>
      </c>
      <c r="K490" t="n">
        <v>0</v>
      </c>
      <c r="L490" t="n">
        <v>6.106226635438361e-16</v>
      </c>
      <c r="M490" t="n">
        <v>0</v>
      </c>
      <c r="N490" t="n">
        <v>89.35630376984126</v>
      </c>
      <c r="O490" t="n">
        <v>0</v>
      </c>
      <c r="P490" t="b">
        <v>1</v>
      </c>
      <c r="Q490" t="n">
        <v>0</v>
      </c>
      <c r="R490" t="b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b">
        <v>0</v>
      </c>
      <c r="Z490" t="n">
        <v>750</v>
      </c>
      <c r="AA490" t="b">
        <v>1</v>
      </c>
      <c r="AB490" t="n">
        <v>0</v>
      </c>
      <c r="AC490" t="n">
        <v>0</v>
      </c>
      <c r="AD490" t="b">
        <v>1</v>
      </c>
      <c r="AE490" t="n">
        <v>0</v>
      </c>
      <c r="AF490" t="n">
        <v>0</v>
      </c>
      <c r="AG490" t="n">
        <v>1</v>
      </c>
      <c r="AH490" t="n">
        <v>29.58512490338286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0.3146273038458677</v>
      </c>
      <c r="AR490" t="n">
        <v>1</v>
      </c>
      <c r="AS490" t="n">
        <v>0</v>
      </c>
      <c r="AT490" t="n">
        <v>0</v>
      </c>
      <c r="AU490" t="n">
        <v>0</v>
      </c>
      <c r="AV490" t="n">
        <v>0.2205299213753567</v>
      </c>
      <c r="AW490" t="n">
        <v>0.07018030806471517</v>
      </c>
    </row>
    <row r="491" spans="1:49">
      <c r="A491" t="n">
        <v>0</v>
      </c>
      <c r="B491" t="n">
        <v>-24.303</v>
      </c>
      <c r="C491" t="n">
        <v>15.3</v>
      </c>
      <c r="D491" t="n">
        <v>57</v>
      </c>
      <c r="E491" t="n">
        <v>750</v>
      </c>
      <c r="F491" t="n">
        <v>488</v>
      </c>
      <c r="G491" t="n">
        <v>0</v>
      </c>
      <c r="H491" t="n">
        <v>0</v>
      </c>
      <c r="I491" t="n">
        <v>-0</v>
      </c>
      <c r="J491" t="n">
        <v>0</v>
      </c>
      <c r="K491" t="n">
        <v>0</v>
      </c>
      <c r="L491" t="n">
        <v>6.106226635438361e-16</v>
      </c>
      <c r="M491" t="n">
        <v>0</v>
      </c>
      <c r="N491" t="n">
        <v>89.34669523809524</v>
      </c>
      <c r="O491" t="n">
        <v>0</v>
      </c>
      <c r="P491" t="b">
        <v>1</v>
      </c>
      <c r="Q491" t="n">
        <v>0</v>
      </c>
      <c r="R491" t="b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b">
        <v>0</v>
      </c>
      <c r="Z491" t="n">
        <v>750</v>
      </c>
      <c r="AA491" t="b">
        <v>1</v>
      </c>
      <c r="AB491" t="n">
        <v>0</v>
      </c>
      <c r="AC491" t="n">
        <v>0</v>
      </c>
      <c r="AD491" t="b">
        <v>1</v>
      </c>
      <c r="AE491" t="n">
        <v>0</v>
      </c>
      <c r="AF491" t="n">
        <v>0</v>
      </c>
      <c r="AG491" t="n">
        <v>1</v>
      </c>
      <c r="AH491" t="n">
        <v>29.58512490338286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0.3146273038458677</v>
      </c>
      <c r="AR491" t="n">
        <v>1</v>
      </c>
      <c r="AS491" t="n">
        <v>0</v>
      </c>
      <c r="AT491" t="n">
        <v>0</v>
      </c>
      <c r="AU491" t="n">
        <v>0</v>
      </c>
      <c r="AV491" t="n">
        <v>0.2205299213753567</v>
      </c>
      <c r="AW491" t="n">
        <v>0.07018030806471517</v>
      </c>
    </row>
    <row r="492" spans="1:49">
      <c r="A492" t="n">
        <v>0</v>
      </c>
      <c r="B492" t="n">
        <v>-24.143</v>
      </c>
      <c r="C492" t="n">
        <v>15.3</v>
      </c>
      <c r="D492" t="n">
        <v>57</v>
      </c>
      <c r="E492" t="n">
        <v>750</v>
      </c>
      <c r="F492" t="n">
        <v>489</v>
      </c>
      <c r="G492" t="n">
        <v>0</v>
      </c>
      <c r="H492" t="n">
        <v>0</v>
      </c>
      <c r="I492" t="n">
        <v>-0</v>
      </c>
      <c r="J492" t="n">
        <v>0</v>
      </c>
      <c r="K492" t="n">
        <v>0</v>
      </c>
      <c r="L492" t="n">
        <v>6.106226635438361e-16</v>
      </c>
      <c r="M492" t="n">
        <v>0</v>
      </c>
      <c r="N492" t="n">
        <v>89.33708293650794</v>
      </c>
      <c r="O492" t="n">
        <v>0</v>
      </c>
      <c r="P492" t="b">
        <v>1</v>
      </c>
      <c r="Q492" t="n">
        <v>0</v>
      </c>
      <c r="R492" t="b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b">
        <v>0</v>
      </c>
      <c r="Z492" t="n">
        <v>750</v>
      </c>
      <c r="AA492" t="b">
        <v>1</v>
      </c>
      <c r="AB492" t="n">
        <v>0</v>
      </c>
      <c r="AC492" t="n">
        <v>0</v>
      </c>
      <c r="AD492" t="b">
        <v>1</v>
      </c>
      <c r="AE492" t="n">
        <v>0</v>
      </c>
      <c r="AF492" t="n">
        <v>0</v>
      </c>
      <c r="AG492" t="n">
        <v>1</v>
      </c>
      <c r="AH492" t="n">
        <v>29.58512490338286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0.3146273038458677</v>
      </c>
      <c r="AR492" t="n">
        <v>1</v>
      </c>
      <c r="AS492" t="n">
        <v>0</v>
      </c>
      <c r="AT492" t="n">
        <v>0</v>
      </c>
      <c r="AU492" t="n">
        <v>0</v>
      </c>
      <c r="AV492" t="n">
        <v>0.2205299213753567</v>
      </c>
      <c r="AW492" t="n">
        <v>0.07018030806471517</v>
      </c>
    </row>
    <row r="493" spans="1:49">
      <c r="A493" t="n">
        <v>0</v>
      </c>
      <c r="B493" t="n">
        <v>-23.959</v>
      </c>
      <c r="C493" t="n">
        <v>15.3</v>
      </c>
      <c r="D493" t="n">
        <v>57</v>
      </c>
      <c r="E493" t="n">
        <v>750</v>
      </c>
      <c r="F493" t="n">
        <v>490</v>
      </c>
      <c r="G493" t="n">
        <v>0</v>
      </c>
      <c r="H493" t="n">
        <v>0</v>
      </c>
      <c r="I493" t="n">
        <v>-0</v>
      </c>
      <c r="J493" t="n">
        <v>0</v>
      </c>
      <c r="K493" t="n">
        <v>0</v>
      </c>
      <c r="L493" t="n">
        <v>6.106226635438361e-16</v>
      </c>
      <c r="M493" t="n">
        <v>0</v>
      </c>
      <c r="N493" t="n">
        <v>89.3275388888889</v>
      </c>
      <c r="O493" t="n">
        <v>0</v>
      </c>
      <c r="P493" t="b">
        <v>1</v>
      </c>
      <c r="Q493" t="n">
        <v>0</v>
      </c>
      <c r="R493" t="b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b">
        <v>0</v>
      </c>
      <c r="Z493" t="n">
        <v>750</v>
      </c>
      <c r="AA493" t="b">
        <v>1</v>
      </c>
      <c r="AB493" t="n">
        <v>0</v>
      </c>
      <c r="AC493" t="n">
        <v>0</v>
      </c>
      <c r="AD493" t="b">
        <v>1</v>
      </c>
      <c r="AE493" t="n">
        <v>0</v>
      </c>
      <c r="AF493" t="n">
        <v>0</v>
      </c>
      <c r="AG493" t="n">
        <v>1</v>
      </c>
      <c r="AH493" t="n">
        <v>29.58512490338286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0.3146273038458677</v>
      </c>
      <c r="AR493" t="n">
        <v>1</v>
      </c>
      <c r="AS493" t="n">
        <v>0</v>
      </c>
      <c r="AT493" t="n">
        <v>0</v>
      </c>
      <c r="AU493" t="n">
        <v>0</v>
      </c>
      <c r="AV493" t="n">
        <v>0.2205299213753567</v>
      </c>
      <c r="AW493" t="n">
        <v>0.07018030806471517</v>
      </c>
    </row>
    <row r="494" spans="1:49">
      <c r="A494" t="n">
        <v>0</v>
      </c>
      <c r="B494" t="n">
        <v>-24.142</v>
      </c>
      <c r="C494" t="n">
        <v>15.3</v>
      </c>
      <c r="D494" t="n">
        <v>57</v>
      </c>
      <c r="E494" t="n">
        <v>750</v>
      </c>
      <c r="F494" t="n">
        <v>491</v>
      </c>
      <c r="G494" t="n">
        <v>0</v>
      </c>
      <c r="H494" t="n">
        <v>0</v>
      </c>
      <c r="I494" t="n">
        <v>-0</v>
      </c>
      <c r="J494" t="n">
        <v>0</v>
      </c>
      <c r="K494" t="n">
        <v>0</v>
      </c>
      <c r="L494" t="n">
        <v>6.106226635438361e-16</v>
      </c>
      <c r="M494" t="n">
        <v>0</v>
      </c>
      <c r="N494" t="n">
        <v>89.31799503968254</v>
      </c>
      <c r="O494" t="n">
        <v>0</v>
      </c>
      <c r="P494" t="b">
        <v>1</v>
      </c>
      <c r="Q494" t="n">
        <v>0</v>
      </c>
      <c r="R494" t="b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b">
        <v>0</v>
      </c>
      <c r="Z494" t="n">
        <v>750</v>
      </c>
      <c r="AA494" t="b">
        <v>1</v>
      </c>
      <c r="AB494" t="n">
        <v>0</v>
      </c>
      <c r="AC494" t="n">
        <v>0</v>
      </c>
      <c r="AD494" t="b">
        <v>1</v>
      </c>
      <c r="AE494" t="n">
        <v>0</v>
      </c>
      <c r="AF494" t="n">
        <v>0</v>
      </c>
      <c r="AG494" t="n">
        <v>1</v>
      </c>
      <c r="AH494" t="n">
        <v>29.58512490338286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0.3146273038458677</v>
      </c>
      <c r="AR494" t="n">
        <v>1</v>
      </c>
      <c r="AS494" t="n">
        <v>0</v>
      </c>
      <c r="AT494" t="n">
        <v>0</v>
      </c>
      <c r="AU494" t="n">
        <v>0</v>
      </c>
      <c r="AV494" t="n">
        <v>0.2205299213753567</v>
      </c>
      <c r="AW494" t="n">
        <v>0.07018030806471517</v>
      </c>
    </row>
    <row r="495" spans="1:49">
      <c r="A495" t="n">
        <v>0</v>
      </c>
      <c r="B495" t="n">
        <v>-24.132</v>
      </c>
      <c r="C495" t="n">
        <v>15.3</v>
      </c>
      <c r="D495" t="n">
        <v>57</v>
      </c>
      <c r="E495" t="n">
        <v>750</v>
      </c>
      <c r="F495" t="n">
        <v>492</v>
      </c>
      <c r="G495" t="n">
        <v>0</v>
      </c>
      <c r="H495" t="n">
        <v>0</v>
      </c>
      <c r="I495" t="n">
        <v>-0</v>
      </c>
      <c r="J495" t="n">
        <v>0</v>
      </c>
      <c r="K495" t="n">
        <v>0</v>
      </c>
      <c r="L495" t="n">
        <v>6.106226635438361e-16</v>
      </c>
      <c r="M495" t="n">
        <v>0</v>
      </c>
      <c r="N495" t="n">
        <v>89.30841686507937</v>
      </c>
      <c r="O495" t="n">
        <v>0</v>
      </c>
      <c r="P495" t="b">
        <v>1</v>
      </c>
      <c r="Q495" t="n">
        <v>0</v>
      </c>
      <c r="R495" t="b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b">
        <v>0</v>
      </c>
      <c r="Z495" t="n">
        <v>750</v>
      </c>
      <c r="AA495" t="b">
        <v>1</v>
      </c>
      <c r="AB495" t="n">
        <v>0</v>
      </c>
      <c r="AC495" t="n">
        <v>0</v>
      </c>
      <c r="AD495" t="b">
        <v>1</v>
      </c>
      <c r="AE495" t="n">
        <v>0</v>
      </c>
      <c r="AF495" t="n">
        <v>0</v>
      </c>
      <c r="AG495" t="n">
        <v>1</v>
      </c>
      <c r="AH495" t="n">
        <v>29.58512490338286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0.3146273038458677</v>
      </c>
      <c r="AR495" t="n">
        <v>1</v>
      </c>
      <c r="AS495" t="n">
        <v>0</v>
      </c>
      <c r="AT495" t="n">
        <v>0</v>
      </c>
      <c r="AU495" t="n">
        <v>0</v>
      </c>
      <c r="AV495" t="n">
        <v>0.2205299213753567</v>
      </c>
      <c r="AW495" t="n">
        <v>0.07018030806471517</v>
      </c>
    </row>
    <row r="496" spans="1:49">
      <c r="A496" t="n">
        <v>0</v>
      </c>
      <c r="B496" t="n">
        <v>-24.606</v>
      </c>
      <c r="C496" t="n">
        <v>15.3</v>
      </c>
      <c r="D496" t="n">
        <v>57</v>
      </c>
      <c r="E496" t="n">
        <v>750</v>
      </c>
      <c r="F496" t="n">
        <v>493</v>
      </c>
      <c r="G496" t="n">
        <v>0</v>
      </c>
      <c r="H496" t="n">
        <v>0</v>
      </c>
      <c r="I496" t="n">
        <v>-0</v>
      </c>
      <c r="J496" t="n">
        <v>0</v>
      </c>
      <c r="K496" t="n">
        <v>0</v>
      </c>
      <c r="L496" t="n">
        <v>6.106226635438361e-16</v>
      </c>
      <c r="M496" t="n">
        <v>0</v>
      </c>
      <c r="N496" t="n">
        <v>89.29874662698413</v>
      </c>
      <c r="O496" t="n">
        <v>0</v>
      </c>
      <c r="P496" t="b">
        <v>1</v>
      </c>
      <c r="Q496" t="n">
        <v>0</v>
      </c>
      <c r="R496" t="b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b">
        <v>0</v>
      </c>
      <c r="Z496" t="n">
        <v>750</v>
      </c>
      <c r="AA496" t="b">
        <v>1</v>
      </c>
      <c r="AB496" t="n">
        <v>0</v>
      </c>
      <c r="AC496" t="n">
        <v>0</v>
      </c>
      <c r="AD496" t="b">
        <v>1</v>
      </c>
      <c r="AE496" t="n">
        <v>0</v>
      </c>
      <c r="AF496" t="n">
        <v>0</v>
      </c>
      <c r="AG496" t="n">
        <v>1</v>
      </c>
      <c r="AH496" t="n">
        <v>29.58512490338286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0.3146273038458677</v>
      </c>
      <c r="AR496" t="n">
        <v>1</v>
      </c>
      <c r="AS496" t="n">
        <v>0</v>
      </c>
      <c r="AT496" t="n">
        <v>0</v>
      </c>
      <c r="AU496" t="n">
        <v>0</v>
      </c>
      <c r="AV496" t="n">
        <v>0.2205299213753567</v>
      </c>
      <c r="AW496" t="n">
        <v>0.07018030806471517</v>
      </c>
    </row>
    <row r="497" spans="1:49">
      <c r="A497" t="n">
        <v>0</v>
      </c>
      <c r="B497" t="n">
        <v>-24.246</v>
      </c>
      <c r="C497" t="n">
        <v>15.3</v>
      </c>
      <c r="D497" t="n">
        <v>57</v>
      </c>
      <c r="E497" t="n">
        <v>750</v>
      </c>
      <c r="F497" t="n">
        <v>494</v>
      </c>
      <c r="G497" t="n">
        <v>0</v>
      </c>
      <c r="H497" t="n">
        <v>0</v>
      </c>
      <c r="I497" t="n">
        <v>-0</v>
      </c>
      <c r="J497" t="n">
        <v>0</v>
      </c>
      <c r="K497" t="n">
        <v>0</v>
      </c>
      <c r="L497" t="n">
        <v>6.106226635438361e-16</v>
      </c>
      <c r="M497" t="n">
        <v>0</v>
      </c>
      <c r="N497" t="n">
        <v>89.28905376984127</v>
      </c>
      <c r="O497" t="n">
        <v>0</v>
      </c>
      <c r="P497" t="b">
        <v>1</v>
      </c>
      <c r="Q497" t="n">
        <v>0</v>
      </c>
      <c r="R497" t="b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b">
        <v>0</v>
      </c>
      <c r="Z497" t="n">
        <v>750</v>
      </c>
      <c r="AA497" t="b">
        <v>1</v>
      </c>
      <c r="AB497" t="n">
        <v>0</v>
      </c>
      <c r="AC497" t="n">
        <v>0</v>
      </c>
      <c r="AD497" t="b">
        <v>1</v>
      </c>
      <c r="AE497" t="n">
        <v>0</v>
      </c>
      <c r="AF497" t="n">
        <v>0</v>
      </c>
      <c r="AG497" t="n">
        <v>1</v>
      </c>
      <c r="AH497" t="n">
        <v>29.58512490338286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0.3146273038458677</v>
      </c>
      <c r="AR497" t="n">
        <v>1</v>
      </c>
      <c r="AS497" t="n">
        <v>0</v>
      </c>
      <c r="AT497" t="n">
        <v>0</v>
      </c>
      <c r="AU497" t="n">
        <v>0</v>
      </c>
      <c r="AV497" t="n">
        <v>0.2205299213753567</v>
      </c>
      <c r="AW497" t="n">
        <v>0.07018030806471517</v>
      </c>
    </row>
    <row r="498" spans="1:49">
      <c r="A498" t="n">
        <v>0</v>
      </c>
      <c r="B498" t="n">
        <v>-24.529</v>
      </c>
      <c r="C498" t="n">
        <v>15.3</v>
      </c>
      <c r="D498" t="n">
        <v>57</v>
      </c>
      <c r="E498" t="n">
        <v>750</v>
      </c>
      <c r="F498" t="n">
        <v>495</v>
      </c>
      <c r="G498" t="n">
        <v>0</v>
      </c>
      <c r="H498" t="n">
        <v>0</v>
      </c>
      <c r="I498" t="n">
        <v>-0</v>
      </c>
      <c r="J498" t="n">
        <v>0</v>
      </c>
      <c r="K498" t="n">
        <v>0</v>
      </c>
      <c r="L498" t="n">
        <v>6.106226635438361e-16</v>
      </c>
      <c r="M498" t="n">
        <v>0</v>
      </c>
      <c r="N498" t="n">
        <v>89.2793761904762</v>
      </c>
      <c r="O498" t="n">
        <v>0</v>
      </c>
      <c r="P498" t="b">
        <v>1</v>
      </c>
      <c r="Q498" t="n">
        <v>0</v>
      </c>
      <c r="R498" t="b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b">
        <v>0</v>
      </c>
      <c r="Z498" t="n">
        <v>750</v>
      </c>
      <c r="AA498" t="b">
        <v>1</v>
      </c>
      <c r="AB498" t="n">
        <v>0</v>
      </c>
      <c r="AC498" t="n">
        <v>0</v>
      </c>
      <c r="AD498" t="b">
        <v>1</v>
      </c>
      <c r="AE498" t="n">
        <v>0</v>
      </c>
      <c r="AF498" t="n">
        <v>0</v>
      </c>
      <c r="AG498" t="n">
        <v>1</v>
      </c>
      <c r="AH498" t="n">
        <v>29.58512490338286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0.3146273038458677</v>
      </c>
      <c r="AR498" t="n">
        <v>1</v>
      </c>
      <c r="AS498" t="n">
        <v>0</v>
      </c>
      <c r="AT498" t="n">
        <v>0</v>
      </c>
      <c r="AU498" t="n">
        <v>0</v>
      </c>
      <c r="AV498" t="n">
        <v>0.2205299213753567</v>
      </c>
      <c r="AW498" t="n">
        <v>0.07018030806471517</v>
      </c>
    </row>
    <row r="499" spans="1:49">
      <c r="A499" t="n">
        <v>0</v>
      </c>
      <c r="B499" t="n">
        <v>-24.225</v>
      </c>
      <c r="C499" t="n">
        <v>15.3</v>
      </c>
      <c r="D499" t="n">
        <v>57</v>
      </c>
      <c r="E499" t="n">
        <v>750</v>
      </c>
      <c r="F499" t="n">
        <v>496</v>
      </c>
      <c r="G499" t="n">
        <v>0</v>
      </c>
      <c r="H499" t="n">
        <v>0</v>
      </c>
      <c r="I499" t="n">
        <v>-0</v>
      </c>
      <c r="J499" t="n">
        <v>0</v>
      </c>
      <c r="K499" t="n">
        <v>0</v>
      </c>
      <c r="L499" t="n">
        <v>6.106226635438361e-16</v>
      </c>
      <c r="M499" t="n">
        <v>0</v>
      </c>
      <c r="N499" t="n">
        <v>89.26970277777778</v>
      </c>
      <c r="O499" t="n">
        <v>0</v>
      </c>
      <c r="P499" t="b">
        <v>1</v>
      </c>
      <c r="Q499" t="n">
        <v>0</v>
      </c>
      <c r="R499" t="b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b">
        <v>0</v>
      </c>
      <c r="Z499" t="n">
        <v>750</v>
      </c>
      <c r="AA499" t="b">
        <v>1</v>
      </c>
      <c r="AB499" t="n">
        <v>0</v>
      </c>
      <c r="AC499" t="n">
        <v>0</v>
      </c>
      <c r="AD499" t="b">
        <v>1</v>
      </c>
      <c r="AE499" t="n">
        <v>0</v>
      </c>
      <c r="AF499" t="n">
        <v>0</v>
      </c>
      <c r="AG499" t="n">
        <v>1</v>
      </c>
      <c r="AH499" t="n">
        <v>29.58512490338286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0.3146273038458677</v>
      </c>
      <c r="AR499" t="n">
        <v>1</v>
      </c>
      <c r="AS499" t="n">
        <v>0</v>
      </c>
      <c r="AT499" t="n">
        <v>0</v>
      </c>
      <c r="AU499" t="n">
        <v>0</v>
      </c>
      <c r="AV499" t="n">
        <v>0.2205299213753567</v>
      </c>
      <c r="AW499" t="n">
        <v>0.07018030806471517</v>
      </c>
    </row>
    <row r="500" spans="1:49">
      <c r="A500" t="n">
        <v>0</v>
      </c>
      <c r="B500" t="n">
        <v>-24.559</v>
      </c>
      <c r="C500" t="n">
        <v>15.3</v>
      </c>
      <c r="D500" t="n">
        <v>57</v>
      </c>
      <c r="E500" t="n">
        <v>750</v>
      </c>
      <c r="F500" t="n">
        <v>497</v>
      </c>
      <c r="G500" t="n">
        <v>0</v>
      </c>
      <c r="H500" t="n">
        <v>0</v>
      </c>
      <c r="I500" t="n">
        <v>-0</v>
      </c>
      <c r="J500" t="n">
        <v>0</v>
      </c>
      <c r="K500" t="n">
        <v>0</v>
      </c>
      <c r="L500" t="n">
        <v>6.106226635438361e-16</v>
      </c>
      <c r="M500" t="n">
        <v>0</v>
      </c>
      <c r="N500" t="n">
        <v>89.26002341269842</v>
      </c>
      <c r="O500" t="n">
        <v>0</v>
      </c>
      <c r="P500" t="b">
        <v>1</v>
      </c>
      <c r="Q500" t="n">
        <v>0</v>
      </c>
      <c r="R500" t="b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b">
        <v>0</v>
      </c>
      <c r="Z500" t="n">
        <v>750</v>
      </c>
      <c r="AA500" t="b">
        <v>1</v>
      </c>
      <c r="AB500" t="n">
        <v>0</v>
      </c>
      <c r="AC500" t="n">
        <v>0</v>
      </c>
      <c r="AD500" t="b">
        <v>1</v>
      </c>
      <c r="AE500" t="n">
        <v>0</v>
      </c>
      <c r="AF500" t="n">
        <v>0</v>
      </c>
      <c r="AG500" t="n">
        <v>1</v>
      </c>
      <c r="AH500" t="n">
        <v>29.58512490338286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0.3146273038458677</v>
      </c>
      <c r="AR500" t="n">
        <v>1</v>
      </c>
      <c r="AS500" t="n">
        <v>0</v>
      </c>
      <c r="AT500" t="n">
        <v>0</v>
      </c>
      <c r="AU500" t="n">
        <v>0</v>
      </c>
      <c r="AV500" t="n">
        <v>0.2205299213753567</v>
      </c>
      <c r="AW500" t="n">
        <v>0.07018030806471517</v>
      </c>
    </row>
    <row r="501" spans="1:49">
      <c r="A501" t="n">
        <v>0</v>
      </c>
      <c r="B501" t="n">
        <v>-24.2</v>
      </c>
      <c r="C501" t="n">
        <v>15.3</v>
      </c>
      <c r="D501" t="n">
        <v>57</v>
      </c>
      <c r="E501" t="n">
        <v>750</v>
      </c>
      <c r="F501" t="n">
        <v>498</v>
      </c>
      <c r="G501" t="n">
        <v>0</v>
      </c>
      <c r="H501" t="n">
        <v>0</v>
      </c>
      <c r="I501" t="n">
        <v>-0</v>
      </c>
      <c r="J501" t="n">
        <v>0</v>
      </c>
      <c r="K501" t="n">
        <v>0</v>
      </c>
      <c r="L501" t="n">
        <v>6.106226635438361e-16</v>
      </c>
      <c r="M501" t="n">
        <v>0</v>
      </c>
      <c r="N501" t="n">
        <v>89.25034900793651</v>
      </c>
      <c r="O501" t="n">
        <v>0</v>
      </c>
      <c r="P501" t="b">
        <v>1</v>
      </c>
      <c r="Q501" t="n">
        <v>0</v>
      </c>
      <c r="R501" t="b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b">
        <v>0</v>
      </c>
      <c r="Z501" t="n">
        <v>750</v>
      </c>
      <c r="AA501" t="b">
        <v>1</v>
      </c>
      <c r="AB501" t="n">
        <v>0</v>
      </c>
      <c r="AC501" t="n">
        <v>0</v>
      </c>
      <c r="AD501" t="b">
        <v>1</v>
      </c>
      <c r="AE501" t="n">
        <v>0</v>
      </c>
      <c r="AF501" t="n">
        <v>0</v>
      </c>
      <c r="AG501" t="n">
        <v>1</v>
      </c>
      <c r="AH501" t="n">
        <v>29.58512490338286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0.3146273038458677</v>
      </c>
      <c r="AR501" t="n">
        <v>1</v>
      </c>
      <c r="AS501" t="n">
        <v>0</v>
      </c>
      <c r="AT501" t="n">
        <v>0</v>
      </c>
      <c r="AU501" t="n">
        <v>0</v>
      </c>
      <c r="AV501" t="n">
        <v>0.2205299213753567</v>
      </c>
      <c r="AW501" t="n">
        <v>0.07018030806471517</v>
      </c>
    </row>
    <row r="502" spans="1:49">
      <c r="A502" t="n">
        <v>0</v>
      </c>
      <c r="B502" t="n">
        <v>-24.083</v>
      </c>
      <c r="C502" t="n">
        <v>15.3</v>
      </c>
      <c r="D502" t="n">
        <v>57</v>
      </c>
      <c r="E502" t="n">
        <v>750</v>
      </c>
      <c r="F502" t="n">
        <v>499</v>
      </c>
      <c r="G502" t="n">
        <v>0</v>
      </c>
      <c r="H502" t="n">
        <v>0</v>
      </c>
      <c r="I502" t="n">
        <v>-0</v>
      </c>
      <c r="J502" t="n">
        <v>0</v>
      </c>
      <c r="K502" t="n">
        <v>0</v>
      </c>
      <c r="L502" t="n">
        <v>6.106226635438361e-16</v>
      </c>
      <c r="M502" t="n">
        <v>0</v>
      </c>
      <c r="N502" t="n">
        <v>89.24076904761904</v>
      </c>
      <c r="O502" t="n">
        <v>0</v>
      </c>
      <c r="P502" t="b">
        <v>1</v>
      </c>
      <c r="Q502" t="n">
        <v>0</v>
      </c>
      <c r="R502" t="b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b">
        <v>0</v>
      </c>
      <c r="Z502" t="n">
        <v>750</v>
      </c>
      <c r="AA502" t="b">
        <v>1</v>
      </c>
      <c r="AB502" t="n">
        <v>0</v>
      </c>
      <c r="AC502" t="n">
        <v>0</v>
      </c>
      <c r="AD502" t="b">
        <v>1</v>
      </c>
      <c r="AE502" t="n">
        <v>0</v>
      </c>
      <c r="AF502" t="n">
        <v>0</v>
      </c>
      <c r="AG502" t="n">
        <v>1</v>
      </c>
      <c r="AH502" t="n">
        <v>29.58512490338286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0.3146273038458677</v>
      </c>
      <c r="AR502" t="n">
        <v>1</v>
      </c>
      <c r="AS502" t="n">
        <v>0</v>
      </c>
      <c r="AT502" t="n">
        <v>0</v>
      </c>
      <c r="AU502" t="n">
        <v>0</v>
      </c>
      <c r="AV502" t="n">
        <v>0.2205299213753567</v>
      </c>
      <c r="AW502" t="n">
        <v>0.07018030806471517</v>
      </c>
    </row>
    <row r="503" spans="1:49">
      <c r="A503" t="n">
        <v>0</v>
      </c>
      <c r="B503" t="n">
        <v>-24.151</v>
      </c>
      <c r="C503" t="n">
        <v>15.3</v>
      </c>
      <c r="D503" t="n">
        <v>57</v>
      </c>
      <c r="E503" t="n">
        <v>750</v>
      </c>
      <c r="F503" t="n">
        <v>500</v>
      </c>
      <c r="G503" t="n">
        <v>0</v>
      </c>
      <c r="H503" t="n">
        <v>0</v>
      </c>
      <c r="I503" t="n">
        <v>-0</v>
      </c>
      <c r="J503" t="n">
        <v>0</v>
      </c>
      <c r="K503" t="n">
        <v>0</v>
      </c>
      <c r="L503" t="n">
        <v>6.106226635438361e-16</v>
      </c>
      <c r="M503" t="n">
        <v>0</v>
      </c>
      <c r="N503" t="n">
        <v>89.2311988095238</v>
      </c>
      <c r="O503" t="n">
        <v>0</v>
      </c>
      <c r="P503" t="b">
        <v>1</v>
      </c>
      <c r="Q503" t="n">
        <v>0</v>
      </c>
      <c r="R503" t="b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b">
        <v>0</v>
      </c>
      <c r="Z503" t="n">
        <v>750</v>
      </c>
      <c r="AA503" t="b">
        <v>1</v>
      </c>
      <c r="AB503" t="n">
        <v>0</v>
      </c>
      <c r="AC503" t="n">
        <v>0</v>
      </c>
      <c r="AD503" t="b">
        <v>1</v>
      </c>
      <c r="AE503" t="n">
        <v>0</v>
      </c>
      <c r="AF503" t="n">
        <v>0</v>
      </c>
      <c r="AG503" t="n">
        <v>1</v>
      </c>
      <c r="AH503" t="n">
        <v>29.58512490338286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0.3146273038458677</v>
      </c>
      <c r="AR503" t="n">
        <v>1</v>
      </c>
      <c r="AS503" t="n">
        <v>0</v>
      </c>
      <c r="AT503" t="n">
        <v>0</v>
      </c>
      <c r="AU503" t="n">
        <v>0</v>
      </c>
      <c r="AV503" t="n">
        <v>0.2205299213753567</v>
      </c>
      <c r="AW503" t="n">
        <v>0.07018030806471517</v>
      </c>
    </row>
    <row r="504" spans="1:49">
      <c r="A504" t="n">
        <v>0</v>
      </c>
      <c r="B504" t="n">
        <v>-24.106</v>
      </c>
      <c r="C504" t="n">
        <v>15.3</v>
      </c>
      <c r="D504" t="n">
        <v>57</v>
      </c>
      <c r="E504" t="n">
        <v>750</v>
      </c>
      <c r="F504" t="n">
        <v>501</v>
      </c>
      <c r="G504" t="n">
        <v>0</v>
      </c>
      <c r="H504" t="n">
        <v>0</v>
      </c>
      <c r="I504" t="n">
        <v>-0</v>
      </c>
      <c r="J504" t="n">
        <v>0</v>
      </c>
      <c r="K504" t="n">
        <v>0</v>
      </c>
      <c r="L504" t="n">
        <v>6.106226635438361e-16</v>
      </c>
      <c r="M504" t="n">
        <v>0</v>
      </c>
      <c r="N504" t="n">
        <v>89.2216240079365</v>
      </c>
      <c r="O504" t="n">
        <v>0</v>
      </c>
      <c r="P504" t="b">
        <v>1</v>
      </c>
      <c r="Q504" t="n">
        <v>0</v>
      </c>
      <c r="R504" t="b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b">
        <v>0</v>
      </c>
      <c r="Z504" t="n">
        <v>750</v>
      </c>
      <c r="AA504" t="b">
        <v>1</v>
      </c>
      <c r="AB504" t="n">
        <v>0</v>
      </c>
      <c r="AC504" t="n">
        <v>0</v>
      </c>
      <c r="AD504" t="b">
        <v>1</v>
      </c>
      <c r="AE504" t="n">
        <v>0</v>
      </c>
      <c r="AF504" t="n">
        <v>0</v>
      </c>
      <c r="AG504" t="n">
        <v>1</v>
      </c>
      <c r="AH504" t="n">
        <v>29.58512490338286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0.3146273038458677</v>
      </c>
      <c r="AR504" t="n">
        <v>1</v>
      </c>
      <c r="AS504" t="n">
        <v>0</v>
      </c>
      <c r="AT504" t="n">
        <v>0</v>
      </c>
      <c r="AU504" t="n">
        <v>0</v>
      </c>
      <c r="AV504" t="n">
        <v>0.2205299213753567</v>
      </c>
      <c r="AW504" t="n">
        <v>0.07018030806471517</v>
      </c>
    </row>
    <row r="505" spans="1:49">
      <c r="A505" t="n">
        <v>0</v>
      </c>
      <c r="B505" t="n">
        <v>-24.547</v>
      </c>
      <c r="C505" t="n">
        <v>14.9</v>
      </c>
      <c r="D505" t="n">
        <v>57</v>
      </c>
      <c r="E505" t="n">
        <v>750</v>
      </c>
      <c r="F505" t="n">
        <v>502</v>
      </c>
      <c r="G505" t="n">
        <v>0</v>
      </c>
      <c r="H505" t="n">
        <v>0</v>
      </c>
      <c r="I505" t="n">
        <v>-0</v>
      </c>
      <c r="J505" t="n">
        <v>0</v>
      </c>
      <c r="K505" t="n">
        <v>0</v>
      </c>
      <c r="L505" t="n">
        <v>6.106226635438361e-16</v>
      </c>
      <c r="M505" t="n">
        <v>0</v>
      </c>
      <c r="N505" t="n">
        <v>89.21197063492062</v>
      </c>
      <c r="O505" t="n">
        <v>0</v>
      </c>
      <c r="P505" t="b">
        <v>1</v>
      </c>
      <c r="Q505" t="n">
        <v>0</v>
      </c>
      <c r="R505" t="b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b">
        <v>0</v>
      </c>
      <c r="Z505" t="n">
        <v>750</v>
      </c>
      <c r="AA505" t="b">
        <v>1</v>
      </c>
      <c r="AB505" t="n">
        <v>0</v>
      </c>
      <c r="AC505" t="n">
        <v>0</v>
      </c>
      <c r="AD505" t="b">
        <v>1</v>
      </c>
      <c r="AE505" t="n">
        <v>0</v>
      </c>
      <c r="AF505" t="n">
        <v>0</v>
      </c>
      <c r="AG505" t="n">
        <v>1</v>
      </c>
      <c r="AH505" t="n">
        <v>29.58512490338286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0.3146273038458677</v>
      </c>
      <c r="AR505" t="n">
        <v>1</v>
      </c>
      <c r="AS505" t="n">
        <v>0</v>
      </c>
      <c r="AT505" t="n">
        <v>0</v>
      </c>
      <c r="AU505" t="n">
        <v>0</v>
      </c>
      <c r="AV505" t="n">
        <v>0.2205299213753567</v>
      </c>
      <c r="AW505" t="n">
        <v>0.07018030806471517</v>
      </c>
    </row>
    <row r="506" spans="1:49">
      <c r="A506" t="n">
        <v>0</v>
      </c>
      <c r="B506" t="n">
        <v>-24.206</v>
      </c>
      <c r="C506" t="n">
        <v>14.9</v>
      </c>
      <c r="D506" t="n">
        <v>57</v>
      </c>
      <c r="E506" t="n">
        <v>750</v>
      </c>
      <c r="F506" t="n">
        <v>503</v>
      </c>
      <c r="G506" t="n">
        <v>0</v>
      </c>
      <c r="H506" t="n">
        <v>0</v>
      </c>
      <c r="I506" t="n">
        <v>-0</v>
      </c>
      <c r="J506" t="n">
        <v>0</v>
      </c>
      <c r="K506" t="n">
        <v>0</v>
      </c>
      <c r="L506" t="n">
        <v>6.106226635438361e-16</v>
      </c>
      <c r="M506" t="n">
        <v>0</v>
      </c>
      <c r="N506" t="n">
        <v>89.20229742063491</v>
      </c>
      <c r="O506" t="n">
        <v>0</v>
      </c>
      <c r="P506" t="b">
        <v>1</v>
      </c>
      <c r="Q506" t="n">
        <v>0</v>
      </c>
      <c r="R506" t="b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b">
        <v>0</v>
      </c>
      <c r="Z506" t="n">
        <v>750</v>
      </c>
      <c r="AA506" t="b">
        <v>1</v>
      </c>
      <c r="AB506" t="n">
        <v>0</v>
      </c>
      <c r="AC506" t="n">
        <v>0</v>
      </c>
      <c r="AD506" t="b">
        <v>1</v>
      </c>
      <c r="AE506" t="n">
        <v>0</v>
      </c>
      <c r="AF506" t="n">
        <v>0</v>
      </c>
      <c r="AG506" t="n">
        <v>1</v>
      </c>
      <c r="AH506" t="n">
        <v>29.58512490338286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0.3146273038458677</v>
      </c>
      <c r="AR506" t="n">
        <v>1</v>
      </c>
      <c r="AS506" t="n">
        <v>0</v>
      </c>
      <c r="AT506" t="n">
        <v>0</v>
      </c>
      <c r="AU506" t="n">
        <v>0</v>
      </c>
      <c r="AV506" t="n">
        <v>0.2205299213753567</v>
      </c>
      <c r="AW506" t="n">
        <v>0.07018030806471517</v>
      </c>
    </row>
    <row r="507" spans="1:49">
      <c r="A507" t="n">
        <v>0</v>
      </c>
      <c r="B507" t="n">
        <v>-24.513</v>
      </c>
      <c r="C507" t="n">
        <v>14.9</v>
      </c>
      <c r="D507" t="n">
        <v>57</v>
      </c>
      <c r="E507" t="n">
        <v>750</v>
      </c>
      <c r="F507" t="n">
        <v>504</v>
      </c>
      <c r="G507" t="n">
        <v>0</v>
      </c>
      <c r="H507" t="n">
        <v>0</v>
      </c>
      <c r="I507" t="n">
        <v>-0</v>
      </c>
      <c r="J507" t="n">
        <v>0</v>
      </c>
      <c r="K507" t="n">
        <v>0</v>
      </c>
      <c r="L507" t="n">
        <v>0.00416666666666729</v>
      </c>
      <c r="M507" t="n">
        <v>0</v>
      </c>
      <c r="N507" t="n">
        <v>89.19263095238094</v>
      </c>
      <c r="O507" t="n">
        <v>0</v>
      </c>
      <c r="P507" t="b">
        <v>1</v>
      </c>
      <c r="Q507" t="n">
        <v>0</v>
      </c>
      <c r="R507" t="b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b">
        <v>0</v>
      </c>
      <c r="Z507" t="n">
        <v>750</v>
      </c>
      <c r="AA507" t="b">
        <v>1</v>
      </c>
      <c r="AB507" t="n">
        <v>0</v>
      </c>
      <c r="AC507" t="n">
        <v>0</v>
      </c>
      <c r="AD507" t="b">
        <v>1</v>
      </c>
      <c r="AE507" t="n">
        <v>0</v>
      </c>
      <c r="AF507" t="n">
        <v>0</v>
      </c>
      <c r="AG507" t="n">
        <v>1</v>
      </c>
      <c r="AH507" t="n">
        <v>29.58512490338286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0.3146273038458677</v>
      </c>
      <c r="AR507" t="n">
        <v>1</v>
      </c>
      <c r="AS507" t="n">
        <v>0</v>
      </c>
      <c r="AT507" t="n">
        <v>0</v>
      </c>
      <c r="AU507" t="n">
        <v>0</v>
      </c>
      <c r="AV507" t="n">
        <v>0.2205299213753567</v>
      </c>
      <c r="AW507" t="n">
        <v>0.07018030806471517</v>
      </c>
    </row>
    <row r="508" spans="1:49">
      <c r="A508" t="n">
        <v>0</v>
      </c>
      <c r="B508" t="n">
        <v>-24.18</v>
      </c>
      <c r="C508" t="n">
        <v>14.9</v>
      </c>
      <c r="D508" t="n">
        <v>57</v>
      </c>
      <c r="E508" t="n">
        <v>750</v>
      </c>
      <c r="F508" t="n">
        <v>505</v>
      </c>
      <c r="G508" t="n">
        <v>0</v>
      </c>
      <c r="H508" t="n">
        <v>0</v>
      </c>
      <c r="I508" t="n">
        <v>-0</v>
      </c>
      <c r="J508" t="n">
        <v>0</v>
      </c>
      <c r="K508" t="n">
        <v>0</v>
      </c>
      <c r="L508" t="n">
        <v>0.00416666666666729</v>
      </c>
      <c r="M508" t="n">
        <v>0</v>
      </c>
      <c r="N508" t="n">
        <v>89.18296964285713</v>
      </c>
      <c r="O508" t="n">
        <v>0</v>
      </c>
      <c r="P508" t="b">
        <v>1</v>
      </c>
      <c r="Q508" t="n">
        <v>0</v>
      </c>
      <c r="R508" t="b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b">
        <v>0</v>
      </c>
      <c r="Z508" t="n">
        <v>750</v>
      </c>
      <c r="AA508" t="b">
        <v>1</v>
      </c>
      <c r="AB508" t="n">
        <v>0</v>
      </c>
      <c r="AC508" t="n">
        <v>0</v>
      </c>
      <c r="AD508" t="b">
        <v>1</v>
      </c>
      <c r="AE508" t="n">
        <v>0</v>
      </c>
      <c r="AF508" t="n">
        <v>0</v>
      </c>
      <c r="AG508" t="n">
        <v>1</v>
      </c>
      <c r="AH508" t="n">
        <v>29.58512490338286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0.3146273038458677</v>
      </c>
      <c r="AR508" t="n">
        <v>1</v>
      </c>
      <c r="AS508" t="n">
        <v>0</v>
      </c>
      <c r="AT508" t="n">
        <v>0</v>
      </c>
      <c r="AU508" t="n">
        <v>0</v>
      </c>
      <c r="AV508" t="n">
        <v>0.2205299213753567</v>
      </c>
      <c r="AW508" t="n">
        <v>0.07018030806471517</v>
      </c>
    </row>
    <row r="509" spans="1:49">
      <c r="A509" t="n">
        <v>0</v>
      </c>
      <c r="B509" t="n">
        <v>-24.367</v>
      </c>
      <c r="C509" t="n">
        <v>15.3</v>
      </c>
      <c r="D509" t="n">
        <v>57</v>
      </c>
      <c r="E509" t="n">
        <v>750</v>
      </c>
      <c r="F509" t="n">
        <v>506</v>
      </c>
      <c r="G509" t="n">
        <v>0</v>
      </c>
      <c r="H509" t="n">
        <v>0</v>
      </c>
      <c r="I509" t="n">
        <v>-0</v>
      </c>
      <c r="J509" t="n">
        <v>0</v>
      </c>
      <c r="K509" t="n">
        <v>0</v>
      </c>
      <c r="L509" t="n">
        <v>0.00416666666666729</v>
      </c>
      <c r="M509" t="n">
        <v>0</v>
      </c>
      <c r="N509" t="n">
        <v>89.1733373015873</v>
      </c>
      <c r="O509" t="n">
        <v>0</v>
      </c>
      <c r="P509" t="b">
        <v>1</v>
      </c>
      <c r="Q509" t="n">
        <v>0</v>
      </c>
      <c r="R509" t="b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b">
        <v>0</v>
      </c>
      <c r="Z509" t="n">
        <v>750</v>
      </c>
      <c r="AA509" t="b">
        <v>1</v>
      </c>
      <c r="AB509" t="n">
        <v>0</v>
      </c>
      <c r="AC509" t="n">
        <v>0</v>
      </c>
      <c r="AD509" t="b">
        <v>1</v>
      </c>
      <c r="AE509" t="n">
        <v>0</v>
      </c>
      <c r="AF509" t="n">
        <v>0</v>
      </c>
      <c r="AG509" t="n">
        <v>1</v>
      </c>
      <c r="AH509" t="n">
        <v>29.58512490338286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0.3146273038458677</v>
      </c>
      <c r="AR509" t="n">
        <v>1</v>
      </c>
      <c r="AS509" t="n">
        <v>0</v>
      </c>
      <c r="AT509" t="n">
        <v>0</v>
      </c>
      <c r="AU509" t="n">
        <v>0</v>
      </c>
      <c r="AV509" t="n">
        <v>0.2205299213753567</v>
      </c>
      <c r="AW509" t="n">
        <v>0.07018030806471517</v>
      </c>
    </row>
    <row r="510" spans="1:49">
      <c r="A510" t="n">
        <v>0</v>
      </c>
      <c r="B510" t="n">
        <v>-24.165</v>
      </c>
      <c r="C510" t="n">
        <v>15.3</v>
      </c>
      <c r="D510" t="n">
        <v>57</v>
      </c>
      <c r="E510" t="n">
        <v>750</v>
      </c>
      <c r="F510" t="n">
        <v>507</v>
      </c>
      <c r="G510" t="n">
        <v>0</v>
      </c>
      <c r="H510" t="n">
        <v>0</v>
      </c>
      <c r="I510" t="n">
        <v>-0</v>
      </c>
      <c r="J510" t="n">
        <v>0</v>
      </c>
      <c r="K510" t="n">
        <v>0</v>
      </c>
      <c r="L510" t="n">
        <v>0.00416666666666729</v>
      </c>
      <c r="M510" t="n">
        <v>0</v>
      </c>
      <c r="N510" t="n">
        <v>89.16370793650793</v>
      </c>
      <c r="O510" t="n">
        <v>0</v>
      </c>
      <c r="P510" t="b">
        <v>1</v>
      </c>
      <c r="Q510" t="n">
        <v>0</v>
      </c>
      <c r="R510" t="b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b">
        <v>0</v>
      </c>
      <c r="Z510" t="n">
        <v>750</v>
      </c>
      <c r="AA510" t="b">
        <v>1</v>
      </c>
      <c r="AB510" t="n">
        <v>0</v>
      </c>
      <c r="AC510" t="n">
        <v>0</v>
      </c>
      <c r="AD510" t="b">
        <v>1</v>
      </c>
      <c r="AE510" t="n">
        <v>0</v>
      </c>
      <c r="AF510" t="n">
        <v>0</v>
      </c>
      <c r="AG510" t="n">
        <v>1</v>
      </c>
      <c r="AH510" t="n">
        <v>29.58512490338286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0.3146273038458677</v>
      </c>
      <c r="AR510" t="n">
        <v>1</v>
      </c>
      <c r="AS510" t="n">
        <v>0</v>
      </c>
      <c r="AT510" t="n">
        <v>0</v>
      </c>
      <c r="AU510" t="n">
        <v>0</v>
      </c>
      <c r="AV510" t="n">
        <v>0.2205299213753567</v>
      </c>
      <c r="AW510" t="n">
        <v>0.07018030806471517</v>
      </c>
    </row>
    <row r="511" spans="1:49">
      <c r="A511" t="n">
        <v>0</v>
      </c>
      <c r="B511" t="n">
        <v>-23.986</v>
      </c>
      <c r="C511" t="n">
        <v>15.3</v>
      </c>
      <c r="D511" t="n">
        <v>57</v>
      </c>
      <c r="E511" t="n">
        <v>750</v>
      </c>
      <c r="F511" t="n">
        <v>508</v>
      </c>
      <c r="G511" t="n">
        <v>0</v>
      </c>
      <c r="H511" t="n">
        <v>0</v>
      </c>
      <c r="I511" t="n">
        <v>-0</v>
      </c>
      <c r="J511" t="n">
        <v>0</v>
      </c>
      <c r="K511" t="n">
        <v>0</v>
      </c>
      <c r="L511" t="n">
        <v>-0.0333333333333328</v>
      </c>
      <c r="M511" t="n">
        <v>0</v>
      </c>
      <c r="N511" t="n">
        <v>89.15415416666666</v>
      </c>
      <c r="O511" t="n">
        <v>0</v>
      </c>
      <c r="P511" t="b">
        <v>1</v>
      </c>
      <c r="Q511" t="n">
        <v>0</v>
      </c>
      <c r="R511" t="b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b">
        <v>0</v>
      </c>
      <c r="Z511" t="n">
        <v>750</v>
      </c>
      <c r="AA511" t="b">
        <v>1</v>
      </c>
      <c r="AB511" t="n">
        <v>0</v>
      </c>
      <c r="AC511" t="n">
        <v>0</v>
      </c>
      <c r="AD511" t="b">
        <v>1</v>
      </c>
      <c r="AE511" t="n">
        <v>0</v>
      </c>
      <c r="AF511" t="n">
        <v>0</v>
      </c>
      <c r="AG511" t="n">
        <v>1</v>
      </c>
      <c r="AH511" t="n">
        <v>29.58512490338286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0.3146273038458677</v>
      </c>
      <c r="AR511" t="n">
        <v>1</v>
      </c>
      <c r="AS511" t="n">
        <v>0</v>
      </c>
      <c r="AT511" t="n">
        <v>0</v>
      </c>
      <c r="AU511" t="n">
        <v>0</v>
      </c>
      <c r="AV511" t="n">
        <v>0.2205299213753567</v>
      </c>
      <c r="AW511" t="n">
        <v>0.07018030806471517</v>
      </c>
    </row>
    <row r="512" spans="1:49">
      <c r="A512" t="n">
        <v>0</v>
      </c>
      <c r="B512" t="n">
        <v>-24.131</v>
      </c>
      <c r="C512" t="n">
        <v>14.9</v>
      </c>
      <c r="D512" t="n">
        <v>57</v>
      </c>
      <c r="E512" t="n">
        <v>750</v>
      </c>
      <c r="F512" t="n">
        <v>509</v>
      </c>
      <c r="G512" t="n">
        <v>0</v>
      </c>
      <c r="H512" t="n">
        <v>0</v>
      </c>
      <c r="I512" t="n">
        <v>-0</v>
      </c>
      <c r="J512" t="n">
        <v>0</v>
      </c>
      <c r="K512" t="n">
        <v>0</v>
      </c>
      <c r="L512" t="n">
        <v>-0.0333333333333328</v>
      </c>
      <c r="M512" t="n">
        <v>0</v>
      </c>
      <c r="N512" t="n">
        <v>89.14460714285714</v>
      </c>
      <c r="O512" t="n">
        <v>0</v>
      </c>
      <c r="P512" t="b">
        <v>1</v>
      </c>
      <c r="Q512" t="n">
        <v>0</v>
      </c>
      <c r="R512" t="b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b">
        <v>0</v>
      </c>
      <c r="Z512" t="n">
        <v>750</v>
      </c>
      <c r="AA512" t="b">
        <v>1</v>
      </c>
      <c r="AB512" t="n">
        <v>0</v>
      </c>
      <c r="AC512" t="n">
        <v>0</v>
      </c>
      <c r="AD512" t="b">
        <v>1</v>
      </c>
      <c r="AE512" t="n">
        <v>0</v>
      </c>
      <c r="AF512" t="n">
        <v>0</v>
      </c>
      <c r="AG512" t="n">
        <v>1</v>
      </c>
      <c r="AH512" t="n">
        <v>29.58512490338286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0.3146273038458677</v>
      </c>
      <c r="AR512" t="n">
        <v>1</v>
      </c>
      <c r="AS512" t="n">
        <v>0</v>
      </c>
      <c r="AT512" t="n">
        <v>0</v>
      </c>
      <c r="AU512" t="n">
        <v>0</v>
      </c>
      <c r="AV512" t="n">
        <v>0.2205299213753567</v>
      </c>
      <c r="AW512" t="n">
        <v>0.07018030806471517</v>
      </c>
    </row>
    <row r="513" spans="1:49">
      <c r="A513" t="n">
        <v>0</v>
      </c>
      <c r="B513" t="n">
        <v>-24.022</v>
      </c>
      <c r="C513" t="n">
        <v>14.9</v>
      </c>
      <c r="D513" t="n">
        <v>57</v>
      </c>
      <c r="E513" t="n">
        <v>750</v>
      </c>
      <c r="F513" t="n">
        <v>510</v>
      </c>
      <c r="G513" t="n">
        <v>0</v>
      </c>
      <c r="H513" t="n">
        <v>0</v>
      </c>
      <c r="I513" t="n">
        <v>-0</v>
      </c>
      <c r="J513" t="n">
        <v>0</v>
      </c>
      <c r="K513" t="n">
        <v>0</v>
      </c>
      <c r="L513" t="n">
        <v>-0.0333333333333328</v>
      </c>
      <c r="M513" t="n">
        <v>0</v>
      </c>
      <c r="N513" t="n">
        <v>89.13505297619048</v>
      </c>
      <c r="O513" t="n">
        <v>0</v>
      </c>
      <c r="P513" t="b">
        <v>1</v>
      </c>
      <c r="Q513" t="n">
        <v>0</v>
      </c>
      <c r="R513" t="b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b">
        <v>0</v>
      </c>
      <c r="Z513" t="n">
        <v>750</v>
      </c>
      <c r="AA513" t="b">
        <v>1</v>
      </c>
      <c r="AB513" t="n">
        <v>0</v>
      </c>
      <c r="AC513" t="n">
        <v>0</v>
      </c>
      <c r="AD513" t="b">
        <v>1</v>
      </c>
      <c r="AE513" t="n">
        <v>0</v>
      </c>
      <c r="AF513" t="n">
        <v>0</v>
      </c>
      <c r="AG513" t="n">
        <v>1</v>
      </c>
      <c r="AH513" t="n">
        <v>29.58512490338286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0.3146273038458677</v>
      </c>
      <c r="AR513" t="n">
        <v>1</v>
      </c>
      <c r="AS513" t="n">
        <v>0</v>
      </c>
      <c r="AT513" t="n">
        <v>0</v>
      </c>
      <c r="AU513" t="n">
        <v>0</v>
      </c>
      <c r="AV513" t="n">
        <v>0.2205299213753567</v>
      </c>
      <c r="AW513" t="n">
        <v>0.07018030806471517</v>
      </c>
    </row>
    <row r="514" spans="1:49">
      <c r="A514" t="n">
        <v>0</v>
      </c>
      <c r="B514" t="n">
        <v>-24.473</v>
      </c>
      <c r="C514" t="n">
        <v>44.7</v>
      </c>
      <c r="D514" t="n">
        <v>57</v>
      </c>
      <c r="E514" t="n">
        <v>750</v>
      </c>
      <c r="F514" t="n">
        <v>511</v>
      </c>
      <c r="G514" t="n">
        <v>0</v>
      </c>
      <c r="H514" t="n">
        <v>0</v>
      </c>
      <c r="I514" t="n">
        <v>-0</v>
      </c>
      <c r="J514" t="n">
        <v>0</v>
      </c>
      <c r="K514" t="n">
        <v>0</v>
      </c>
      <c r="L514" t="n">
        <v>-0.0333333333333328</v>
      </c>
      <c r="M514" t="n">
        <v>0</v>
      </c>
      <c r="N514" t="n">
        <v>89.12543095238095</v>
      </c>
      <c r="O514" t="n">
        <v>0</v>
      </c>
      <c r="P514" t="b">
        <v>1</v>
      </c>
      <c r="Q514" t="n">
        <v>0</v>
      </c>
      <c r="R514" t="b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b">
        <v>0</v>
      </c>
      <c r="Z514" t="n">
        <v>750</v>
      </c>
      <c r="AA514" t="b">
        <v>1</v>
      </c>
      <c r="AB514" t="n">
        <v>0</v>
      </c>
      <c r="AC514" t="n">
        <v>0</v>
      </c>
      <c r="AD514" t="b">
        <v>1</v>
      </c>
      <c r="AE514" t="n">
        <v>0</v>
      </c>
      <c r="AF514" t="n">
        <v>0</v>
      </c>
      <c r="AG514" t="n">
        <v>1</v>
      </c>
      <c r="AH514" t="n">
        <v>29.58512490338286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0.3146273038458677</v>
      </c>
      <c r="AR514" t="n">
        <v>1</v>
      </c>
      <c r="AS514" t="n">
        <v>0</v>
      </c>
      <c r="AT514" t="n">
        <v>0</v>
      </c>
      <c r="AU514" t="n">
        <v>0</v>
      </c>
      <c r="AV514" t="n">
        <v>0.2205299213753567</v>
      </c>
      <c r="AW514" t="n">
        <v>0.07018030806471517</v>
      </c>
    </row>
    <row r="515" spans="1:49">
      <c r="A515" t="n">
        <v>0</v>
      </c>
      <c r="B515" t="n">
        <v>-24.125</v>
      </c>
      <c r="C515" t="n">
        <v>37.3</v>
      </c>
      <c r="D515" t="n">
        <v>57</v>
      </c>
      <c r="E515" t="n">
        <v>750</v>
      </c>
      <c r="F515" t="n">
        <v>512</v>
      </c>
      <c r="G515" t="n">
        <v>0</v>
      </c>
      <c r="H515" t="n">
        <v>0</v>
      </c>
      <c r="I515" t="n">
        <v>-0</v>
      </c>
      <c r="J515" t="n">
        <v>0</v>
      </c>
      <c r="K515" t="n">
        <v>0</v>
      </c>
      <c r="L515" t="n">
        <v>0.1541666666666672</v>
      </c>
      <c r="M515" t="n">
        <v>0</v>
      </c>
      <c r="N515" t="n">
        <v>89.11578849206349</v>
      </c>
      <c r="O515" t="n">
        <v>0</v>
      </c>
      <c r="P515" t="b">
        <v>1</v>
      </c>
      <c r="Q515" t="n">
        <v>0</v>
      </c>
      <c r="R515" t="b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b">
        <v>0</v>
      </c>
      <c r="Z515" t="n">
        <v>750</v>
      </c>
      <c r="AA515" t="b">
        <v>1</v>
      </c>
      <c r="AB515" t="n">
        <v>0</v>
      </c>
      <c r="AC515" t="n">
        <v>0</v>
      </c>
      <c r="AD515" t="b">
        <v>1</v>
      </c>
      <c r="AE515" t="n">
        <v>0</v>
      </c>
      <c r="AF515" t="n">
        <v>0</v>
      </c>
      <c r="AG515" t="n">
        <v>1</v>
      </c>
      <c r="AH515" t="n">
        <v>29.58512490338286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0.3146273038458677</v>
      </c>
      <c r="AR515" t="n">
        <v>1</v>
      </c>
      <c r="AS515" t="n">
        <v>0</v>
      </c>
      <c r="AT515" t="n">
        <v>0</v>
      </c>
      <c r="AU515" t="n">
        <v>0</v>
      </c>
      <c r="AV515" t="n">
        <v>0.2205299213753567</v>
      </c>
      <c r="AW515" t="n">
        <v>0.07018030806471517</v>
      </c>
    </row>
    <row r="516" spans="1:49">
      <c r="A516" t="n">
        <v>0</v>
      </c>
      <c r="B516" t="n">
        <v>-24.594</v>
      </c>
      <c r="C516" t="n">
        <v>44.3</v>
      </c>
      <c r="D516" t="n">
        <v>57</v>
      </c>
      <c r="E516" t="n">
        <v>750</v>
      </c>
      <c r="F516" t="n">
        <v>513</v>
      </c>
      <c r="G516" t="n">
        <v>0</v>
      </c>
      <c r="H516" t="n">
        <v>0</v>
      </c>
      <c r="I516" t="n">
        <v>-0</v>
      </c>
      <c r="J516" t="n">
        <v>0</v>
      </c>
      <c r="K516" t="n">
        <v>0</v>
      </c>
      <c r="L516" t="n">
        <v>0.1541666666666672</v>
      </c>
      <c r="M516" t="n">
        <v>0</v>
      </c>
      <c r="N516" t="n">
        <v>89.10612202380952</v>
      </c>
      <c r="O516" t="n">
        <v>0</v>
      </c>
      <c r="P516" t="b">
        <v>1</v>
      </c>
      <c r="Q516" t="n">
        <v>0</v>
      </c>
      <c r="R516" t="b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b">
        <v>0</v>
      </c>
      <c r="Z516" t="n">
        <v>750</v>
      </c>
      <c r="AA516" t="b">
        <v>1</v>
      </c>
      <c r="AB516" t="n">
        <v>0</v>
      </c>
      <c r="AC516" t="n">
        <v>0</v>
      </c>
      <c r="AD516" t="b">
        <v>1</v>
      </c>
      <c r="AE516" t="n">
        <v>0</v>
      </c>
      <c r="AF516" t="n">
        <v>0</v>
      </c>
      <c r="AG516" t="n">
        <v>1</v>
      </c>
      <c r="AH516" t="n">
        <v>29.58512490338286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0.3146273038458677</v>
      </c>
      <c r="AR516" t="n">
        <v>1</v>
      </c>
      <c r="AS516" t="n">
        <v>0</v>
      </c>
      <c r="AT516" t="n">
        <v>0</v>
      </c>
      <c r="AU516" t="n">
        <v>0</v>
      </c>
      <c r="AV516" t="n">
        <v>0.2205299213753567</v>
      </c>
      <c r="AW516" t="n">
        <v>0.07018030806471517</v>
      </c>
    </row>
    <row r="517" spans="1:49">
      <c r="A517" t="n">
        <v>0</v>
      </c>
      <c r="B517" t="n">
        <v>-24.153</v>
      </c>
      <c r="C517" t="n">
        <v>25.9</v>
      </c>
      <c r="D517" t="n">
        <v>57</v>
      </c>
      <c r="E517" t="n">
        <v>750</v>
      </c>
      <c r="F517" t="n">
        <v>514</v>
      </c>
      <c r="G517" t="n">
        <v>0</v>
      </c>
      <c r="H517" t="n">
        <v>0</v>
      </c>
      <c r="I517" t="n">
        <v>-0</v>
      </c>
      <c r="J517" t="n">
        <v>0</v>
      </c>
      <c r="K517" t="n">
        <v>0</v>
      </c>
      <c r="L517" t="n">
        <v>0.1541666666666672</v>
      </c>
      <c r="M517" t="n">
        <v>0</v>
      </c>
      <c r="N517" t="n">
        <v>89.09644999999999</v>
      </c>
      <c r="O517" t="n">
        <v>0</v>
      </c>
      <c r="P517" t="b">
        <v>1</v>
      </c>
      <c r="Q517" t="n">
        <v>0</v>
      </c>
      <c r="R517" t="b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b">
        <v>0</v>
      </c>
      <c r="Z517" t="n">
        <v>750</v>
      </c>
      <c r="AA517" t="b">
        <v>1</v>
      </c>
      <c r="AB517" t="n">
        <v>0</v>
      </c>
      <c r="AC517" t="n">
        <v>0</v>
      </c>
      <c r="AD517" t="b">
        <v>1</v>
      </c>
      <c r="AE517" t="n">
        <v>0</v>
      </c>
      <c r="AF517" t="n">
        <v>0</v>
      </c>
      <c r="AG517" t="n">
        <v>1</v>
      </c>
      <c r="AH517" t="n">
        <v>29.58512490338286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0.08660112016628178</v>
      </c>
      <c r="AP517" t="n">
        <v>0</v>
      </c>
      <c r="AQ517" t="n">
        <v>0.3146273038458677</v>
      </c>
      <c r="AR517" t="n">
        <v>1</v>
      </c>
      <c r="AS517" t="n">
        <v>0</v>
      </c>
      <c r="AT517" t="n">
        <v>0</v>
      </c>
      <c r="AU517" t="n">
        <v>0</v>
      </c>
      <c r="AV517" t="n">
        <v>0.2205299213753567</v>
      </c>
      <c r="AW517" t="n">
        <v>0.07018030806471517</v>
      </c>
    </row>
    <row r="518" spans="1:49">
      <c r="A518" t="n">
        <v>0</v>
      </c>
      <c r="B518" t="n">
        <v>-24.192</v>
      </c>
      <c r="C518" t="n">
        <v>22.4</v>
      </c>
      <c r="D518" t="n">
        <v>57</v>
      </c>
      <c r="E518" t="n">
        <v>1086</v>
      </c>
      <c r="F518" t="n">
        <v>515</v>
      </c>
      <c r="G518" t="n">
        <v>0</v>
      </c>
      <c r="H518" t="n">
        <v>0</v>
      </c>
      <c r="I518" t="n">
        <v>-0</v>
      </c>
      <c r="J518" t="n">
        <v>0</v>
      </c>
      <c r="K518" t="n">
        <v>0</v>
      </c>
      <c r="L518" t="n">
        <v>0.1541666666666672</v>
      </c>
      <c r="M518" t="n">
        <v>0</v>
      </c>
      <c r="N518" t="n">
        <v>89.08685773809523</v>
      </c>
      <c r="O518" t="n">
        <v>0</v>
      </c>
      <c r="P518" t="b">
        <v>1</v>
      </c>
      <c r="Q518" t="n">
        <v>0</v>
      </c>
      <c r="R518" t="b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b">
        <v>0</v>
      </c>
      <c r="Z518" t="n">
        <v>750</v>
      </c>
      <c r="AA518" t="b">
        <v>1</v>
      </c>
      <c r="AB518" t="n">
        <v>0</v>
      </c>
      <c r="AC518" t="n">
        <v>0</v>
      </c>
      <c r="AD518" t="b">
        <v>1</v>
      </c>
      <c r="AE518" t="n">
        <v>336</v>
      </c>
      <c r="AF518" t="n">
        <v>0</v>
      </c>
      <c r="AG518" t="n">
        <v>1</v>
      </c>
      <c r="AH518" t="n">
        <v>29.58512490338286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0.6777985914374874</v>
      </c>
      <c r="AP518" t="n">
        <v>0</v>
      </c>
      <c r="AQ518" t="n">
        <v>1.023609920010529</v>
      </c>
      <c r="AR518" t="n">
        <v>1</v>
      </c>
      <c r="AS518" t="n">
        <v>3</v>
      </c>
      <c r="AT518" t="n">
        <v>0</v>
      </c>
      <c r="AU518" t="n">
        <v>0</v>
      </c>
      <c r="AV518" t="n">
        <v>0.7398833334585128</v>
      </c>
      <c r="AW518" t="n">
        <v>0.2354566670600974</v>
      </c>
    </row>
    <row r="519" spans="1:49">
      <c r="A519" t="n">
        <v>0</v>
      </c>
      <c r="B519" t="n">
        <v>-24.099</v>
      </c>
      <c r="C519" t="n">
        <v>20</v>
      </c>
      <c r="D519" t="n">
        <v>58</v>
      </c>
      <c r="E519" t="n">
        <v>1690</v>
      </c>
      <c r="F519" t="n">
        <v>516</v>
      </c>
      <c r="G519" t="n">
        <v>0</v>
      </c>
      <c r="H519" t="n">
        <v>0.1768933436171548</v>
      </c>
      <c r="I519" t="n">
        <v>-0</v>
      </c>
      <c r="J519" t="n">
        <v>0</v>
      </c>
      <c r="K519" t="n">
        <v>0</v>
      </c>
      <c r="L519" t="n">
        <v>0.1541666666666672</v>
      </c>
      <c r="M519" t="n">
        <v>0</v>
      </c>
      <c r="N519" t="n">
        <v>89.07727619047618</v>
      </c>
      <c r="O519" t="n">
        <v>0</v>
      </c>
      <c r="P519" t="b">
        <v>1</v>
      </c>
      <c r="Q519" t="n">
        <v>0</v>
      </c>
      <c r="R519" t="b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b">
        <v>0</v>
      </c>
      <c r="Z519" t="n">
        <v>750</v>
      </c>
      <c r="AA519" t="b">
        <v>1</v>
      </c>
      <c r="AB519" t="n">
        <v>0</v>
      </c>
      <c r="AC519" t="n">
        <v>0</v>
      </c>
      <c r="AD519" t="b">
        <v>1</v>
      </c>
      <c r="AE519" t="n">
        <v>940</v>
      </c>
      <c r="AF519" t="n">
        <v>0</v>
      </c>
      <c r="AG519" t="n">
        <v>1</v>
      </c>
      <c r="AH519" t="n">
        <v>29.58512490338286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0.5859597972305366</v>
      </c>
      <c r="AP519" t="n">
        <v>0</v>
      </c>
      <c r="AQ519" t="n">
        <v>1.519938465471021</v>
      </c>
      <c r="AR519" t="n">
        <v>1</v>
      </c>
      <c r="AS519" t="n">
        <v>3</v>
      </c>
      <c r="AT519" t="n">
        <v>0</v>
      </c>
      <c r="AU519" t="n">
        <v>0</v>
      </c>
      <c r="AV519" t="n">
        <v>1.104101926162993</v>
      </c>
      <c r="AW519" t="n">
        <v>0.3513637189444129</v>
      </c>
    </row>
    <row r="520" spans="1:49">
      <c r="A520" t="n">
        <v>0</v>
      </c>
      <c r="B520" t="n">
        <v>-24.256</v>
      </c>
      <c r="C520" t="n">
        <v>25.5</v>
      </c>
      <c r="D520" t="n">
        <v>58</v>
      </c>
      <c r="E520" t="n">
        <v>1960</v>
      </c>
      <c r="F520" t="n">
        <v>517</v>
      </c>
      <c r="G520" t="n">
        <v>2.5</v>
      </c>
      <c r="H520" t="n">
        <v>1.423158387433372</v>
      </c>
      <c r="I520" t="n">
        <v>-0</v>
      </c>
      <c r="J520" t="n">
        <v>0</v>
      </c>
      <c r="K520" t="n">
        <v>0</v>
      </c>
      <c r="L520" t="n">
        <v>0.1541666666666672</v>
      </c>
      <c r="M520" t="n">
        <v>0</v>
      </c>
      <c r="N520" t="n">
        <v>89.06768194444443</v>
      </c>
      <c r="O520" t="n">
        <v>2.583481091878365</v>
      </c>
      <c r="P520" t="b">
        <v>1</v>
      </c>
      <c r="Q520" t="n">
        <v>0</v>
      </c>
      <c r="R520" t="b">
        <v>0</v>
      </c>
      <c r="S520" t="n">
        <v>2.583481091878365</v>
      </c>
      <c r="T520" t="n">
        <v>17.70525342492218</v>
      </c>
      <c r="U520" t="n">
        <v>65.3677956448127</v>
      </c>
      <c r="V520" t="n">
        <v>1393.395879591696</v>
      </c>
      <c r="W520" t="n">
        <v>1</v>
      </c>
      <c r="X520" t="n">
        <v>306.2481225959475</v>
      </c>
      <c r="Y520" t="b">
        <v>1</v>
      </c>
      <c r="Z520" t="n">
        <v>750</v>
      </c>
      <c r="AA520" t="b">
        <v>0</v>
      </c>
      <c r="AB520" t="n">
        <v>377.4095015145438</v>
      </c>
      <c r="AC520" t="n">
        <v>2.583481091878365</v>
      </c>
      <c r="AD520" t="b">
        <v>0</v>
      </c>
      <c r="AE520" t="n">
        <v>0</v>
      </c>
      <c r="AF520" t="n">
        <v>1210</v>
      </c>
      <c r="AG520" t="n">
        <v>0.9372428404592806</v>
      </c>
      <c r="AH520" t="n">
        <v>29.58512490338286</v>
      </c>
      <c r="AI520" t="n">
        <v>85.95103343619749</v>
      </c>
      <c r="AJ520" t="n">
        <v>2.756469273867562</v>
      </c>
      <c r="AK520" t="n">
        <v>5.394042718045128</v>
      </c>
      <c r="AL520" t="n">
        <v>17.64151150049177</v>
      </c>
      <c r="AM520" t="n">
        <v>0</v>
      </c>
      <c r="AN520" t="n">
        <v>0</v>
      </c>
      <c r="AO520" t="n">
        <v>17.69660679930504</v>
      </c>
      <c r="AP520" t="n">
        <v>0</v>
      </c>
      <c r="AQ520" t="n">
        <v>6.474851465181042</v>
      </c>
      <c r="AR520" t="n">
        <v>1</v>
      </c>
      <c r="AS520" t="n">
        <v>3</v>
      </c>
      <c r="AT520" t="n">
        <v>0</v>
      </c>
      <c r="AU520" t="n">
        <v>0</v>
      </c>
      <c r="AV520" t="n">
        <v>4.049350380035539</v>
      </c>
      <c r="AW520" t="n">
        <v>1.288644440448353</v>
      </c>
    </row>
    <row r="521" spans="1:49">
      <c r="A521" t="n">
        <v>0</v>
      </c>
      <c r="B521" t="n">
        <v>-24.841</v>
      </c>
      <c r="C521" t="n">
        <v>12.9</v>
      </c>
      <c r="D521" t="n">
        <v>58</v>
      </c>
      <c r="E521" t="n">
        <v>1422</v>
      </c>
      <c r="F521" t="n">
        <v>518</v>
      </c>
      <c r="G521" t="n">
        <v>8.880000000000001</v>
      </c>
      <c r="H521" t="n">
        <v>1.530473106649356</v>
      </c>
      <c r="I521" t="n">
        <v>-0</v>
      </c>
      <c r="J521" t="n">
        <v>0</v>
      </c>
      <c r="K521" t="n">
        <v>0</v>
      </c>
      <c r="L521" t="n">
        <v>0.1541666666666672</v>
      </c>
      <c r="M521" t="n">
        <v>0</v>
      </c>
      <c r="N521" t="n">
        <v>89.05794047619047</v>
      </c>
      <c r="O521" t="n">
        <v>9.858123760448784</v>
      </c>
      <c r="P521" t="b">
        <v>1</v>
      </c>
      <c r="Q521" t="n">
        <v>0</v>
      </c>
      <c r="R521" t="b">
        <v>0</v>
      </c>
      <c r="S521" t="n">
        <v>9.858123760448784</v>
      </c>
      <c r="T521" t="n">
        <v>62.8890601653236</v>
      </c>
      <c r="U521" t="n">
        <v>232.1864101303747</v>
      </c>
      <c r="V521" t="n">
        <v>1496.892262624909</v>
      </c>
      <c r="W521" t="n">
        <v>1</v>
      </c>
      <c r="X521" t="n">
        <v>1087.793331460806</v>
      </c>
      <c r="Y521" t="b">
        <v>0</v>
      </c>
      <c r="Z521" t="n">
        <v>1087.793331460806</v>
      </c>
      <c r="AA521" t="b">
        <v>0</v>
      </c>
      <c r="AB521" t="n">
        <v>405.4421079699102</v>
      </c>
      <c r="AC521" t="n">
        <v>9.858123760448784</v>
      </c>
      <c r="AD521" t="b">
        <v>0</v>
      </c>
      <c r="AE521" t="n">
        <v>0</v>
      </c>
      <c r="AF521" t="n">
        <v>0</v>
      </c>
      <c r="AG521" t="n">
        <v>0.9330597515626938</v>
      </c>
      <c r="AH521" t="n">
        <v>29.58960377046041</v>
      </c>
      <c r="AI521" t="n">
        <v>92.74912045021163</v>
      </c>
      <c r="AJ521" t="n">
        <v>10.565372414723</v>
      </c>
      <c r="AK521" t="n">
        <v>6.208649165278814</v>
      </c>
      <c r="AL521" t="n">
        <v>10.565372414723</v>
      </c>
      <c r="AM521" t="n">
        <v>0</v>
      </c>
      <c r="AN521" t="n">
        <v>0</v>
      </c>
      <c r="AO521" t="n">
        <v>10.87663277761232</v>
      </c>
      <c r="AP521" t="n">
        <v>0</v>
      </c>
      <c r="AQ521" t="n">
        <v>4.127221549925128</v>
      </c>
      <c r="AR521" t="n">
        <v>1</v>
      </c>
      <c r="AS521" t="n">
        <v>3</v>
      </c>
      <c r="AT521" t="n">
        <v>0</v>
      </c>
      <c r="AU521" t="n">
        <v>0</v>
      </c>
      <c r="AV521" t="n">
        <v>2.602026288744085</v>
      </c>
      <c r="AW521" t="n">
        <v>0.8280554647536074</v>
      </c>
    </row>
    <row r="522" spans="1:49">
      <c r="A522" t="n">
        <v>0</v>
      </c>
      <c r="B522" t="n">
        <v>-24.827</v>
      </c>
      <c r="C522" t="n">
        <v>0.4</v>
      </c>
      <c r="D522" t="n">
        <v>58</v>
      </c>
      <c r="E522" t="n">
        <v>1323</v>
      </c>
      <c r="F522" t="n">
        <v>519</v>
      </c>
      <c r="G522" t="n">
        <v>12.88</v>
      </c>
      <c r="H522" t="n">
        <v>1.104949185969205</v>
      </c>
      <c r="I522" t="n">
        <v>-0</v>
      </c>
      <c r="J522" t="n">
        <v>0</v>
      </c>
      <c r="K522" t="n">
        <v>0</v>
      </c>
      <c r="L522" t="n">
        <v>0.1541666666666672</v>
      </c>
      <c r="M522" t="n">
        <v>0</v>
      </c>
      <c r="N522" t="n">
        <v>89.0480857142857</v>
      </c>
      <c r="O522" t="n">
        <v>10.62498717665466</v>
      </c>
      <c r="P522" t="b">
        <v>1</v>
      </c>
      <c r="Q522" t="n">
        <v>0</v>
      </c>
      <c r="R522" t="b">
        <v>0</v>
      </c>
      <c r="S522" t="n">
        <v>10.62498717665466</v>
      </c>
      <c r="T522" t="n">
        <v>91.21746564519908</v>
      </c>
      <c r="U522" t="n">
        <v>336.774883162075</v>
      </c>
      <c r="V522" t="n">
        <v>1112.299635267224</v>
      </c>
      <c r="W522" t="n">
        <v>1</v>
      </c>
      <c r="X522" t="n">
        <v>1577.790327614321</v>
      </c>
      <c r="Y522" t="b">
        <v>0</v>
      </c>
      <c r="Z522" t="n">
        <v>1577.790327614321</v>
      </c>
      <c r="AA522" t="b">
        <v>0</v>
      </c>
      <c r="AB522" t="n">
        <v>301.2729239618699</v>
      </c>
      <c r="AC522" t="n">
        <v>10.62498717665466</v>
      </c>
      <c r="AD522" t="b">
        <v>0</v>
      </c>
      <c r="AE522" t="n">
        <v>0</v>
      </c>
      <c r="AF522" t="n">
        <v>0</v>
      </c>
      <c r="AG522" t="n">
        <v>0.9185189435040807</v>
      </c>
      <c r="AH522" t="n">
        <v>29.60783354064052</v>
      </c>
      <c r="AI522" t="n">
        <v>70.01037270040329</v>
      </c>
      <c r="AJ522" t="n">
        <v>11.56752100955168</v>
      </c>
      <c r="AK522" t="n">
        <v>5.704519133301929</v>
      </c>
      <c r="AL522" t="n">
        <v>11.56752100955168</v>
      </c>
      <c r="AM522" t="n">
        <v>0</v>
      </c>
      <c r="AN522" t="n">
        <v>0</v>
      </c>
      <c r="AO522" t="n">
        <v>11.56835636793338</v>
      </c>
      <c r="AP522" t="n">
        <v>0</v>
      </c>
      <c r="AQ522" t="n">
        <v>4.268926720765799</v>
      </c>
      <c r="AR522" t="n">
        <v>1</v>
      </c>
      <c r="AS522" t="n">
        <v>3</v>
      </c>
      <c r="AT522" t="n">
        <v>0</v>
      </c>
      <c r="AU522" t="n">
        <v>0</v>
      </c>
      <c r="AV522" t="n">
        <v>2.673479656175379</v>
      </c>
      <c r="AW522" t="n">
        <v>0.8507944169434748</v>
      </c>
    </row>
    <row r="523" spans="1:49">
      <c r="A523" t="n">
        <v>0</v>
      </c>
      <c r="B523" t="n">
        <v>-24.467</v>
      </c>
      <c r="C523" t="n">
        <v>0</v>
      </c>
      <c r="D523" t="n">
        <v>58</v>
      </c>
      <c r="E523" t="n">
        <v>1389</v>
      </c>
      <c r="F523" t="n">
        <v>520</v>
      </c>
      <c r="G523" t="n">
        <v>16.74</v>
      </c>
      <c r="H523" t="n">
        <v>0.5997301494738213</v>
      </c>
      <c r="I523" t="n">
        <v>-0</v>
      </c>
      <c r="J523" t="n">
        <v>0</v>
      </c>
      <c r="K523" t="n">
        <v>0</v>
      </c>
      <c r="L523" t="n">
        <v>-0.0333333333333328</v>
      </c>
      <c r="M523" t="n">
        <v>0</v>
      </c>
      <c r="N523" t="n">
        <v>89.03830515873015</v>
      </c>
      <c r="O523" t="n">
        <v>8.136005165989566</v>
      </c>
      <c r="P523" t="b">
        <v>1</v>
      </c>
      <c r="Q523" t="n">
        <v>0</v>
      </c>
      <c r="R523" t="b">
        <v>0</v>
      </c>
      <c r="S523" t="n">
        <v>8.136005165989566</v>
      </c>
      <c r="T523" t="n">
        <v>118.5543769332789</v>
      </c>
      <c r="U523" t="n">
        <v>437.7027596376658</v>
      </c>
      <c r="V523" t="n">
        <v>655.3374777131255</v>
      </c>
      <c r="W523" t="n">
        <v>1</v>
      </c>
      <c r="X523" t="n">
        <v>2050.637428902464</v>
      </c>
      <c r="Y523" t="b">
        <v>0</v>
      </c>
      <c r="Z523" t="n">
        <v>2050.637428902464</v>
      </c>
      <c r="AA523" t="b">
        <v>0</v>
      </c>
      <c r="AB523" t="n">
        <v>177.5020253827534</v>
      </c>
      <c r="AC523" t="n">
        <v>8.136005165989566</v>
      </c>
      <c r="AD523" t="b">
        <v>0</v>
      </c>
      <c r="AE523" t="n">
        <v>0</v>
      </c>
      <c r="AF523" t="n">
        <v>0</v>
      </c>
      <c r="AG523" t="n">
        <v>0.8829132646724883</v>
      </c>
      <c r="AH523" t="n">
        <v>29.63174932747264</v>
      </c>
      <c r="AI523" t="n">
        <v>42.91169566379481</v>
      </c>
      <c r="AJ523" t="n">
        <v>9.214954052148679</v>
      </c>
      <c r="AK523" t="n">
        <v>5.024390352641468</v>
      </c>
      <c r="AL523" t="n">
        <v>9.214954052148679</v>
      </c>
      <c r="AM523" t="n">
        <v>0</v>
      </c>
      <c r="AN523" t="n">
        <v>0</v>
      </c>
      <c r="AO523" t="n">
        <v>9.216577209481727</v>
      </c>
      <c r="AP523" t="n">
        <v>0</v>
      </c>
      <c r="AQ523" t="n">
        <v>3.636513961636191</v>
      </c>
      <c r="AR523" t="n">
        <v>1</v>
      </c>
      <c r="AS523" t="n">
        <v>3</v>
      </c>
      <c r="AT523" t="n">
        <v>0</v>
      </c>
      <c r="AU523" t="n">
        <v>0</v>
      </c>
      <c r="AV523" t="n">
        <v>2.309759223686249</v>
      </c>
      <c r="AW523" t="n">
        <v>0.7350458970042163</v>
      </c>
    </row>
    <row r="524" spans="1:49">
      <c r="A524" t="n">
        <v>0</v>
      </c>
      <c r="B524" t="n">
        <v>-24.596</v>
      </c>
      <c r="C524" t="n">
        <v>0.8</v>
      </c>
      <c r="D524" t="n">
        <v>58</v>
      </c>
      <c r="E524" t="n">
        <v>1369</v>
      </c>
      <c r="F524" t="n">
        <v>521</v>
      </c>
      <c r="G524" t="n">
        <v>17.4</v>
      </c>
      <c r="H524" t="n">
        <v>0.2627968828021743</v>
      </c>
      <c r="I524" t="n">
        <v>-0</v>
      </c>
      <c r="J524" t="n">
        <v>0</v>
      </c>
      <c r="K524" t="n">
        <v>0</v>
      </c>
      <c r="L524" t="n">
        <v>-0.0333333333333328</v>
      </c>
      <c r="M524" t="n">
        <v>0</v>
      </c>
      <c r="N524" t="n">
        <v>89.02857043650793</v>
      </c>
      <c r="O524" t="n">
        <v>4.494935063018334</v>
      </c>
      <c r="P524" t="b">
        <v>1</v>
      </c>
      <c r="Q524" t="n">
        <v>0</v>
      </c>
      <c r="R524" t="b">
        <v>0</v>
      </c>
      <c r="S524" t="n">
        <v>4.494935063018334</v>
      </c>
      <c r="T524" t="n">
        <v>123.2285638374584</v>
      </c>
      <c r="U524" t="n">
        <v>454.9598576878964</v>
      </c>
      <c r="V524" t="n">
        <v>348.3240144387629</v>
      </c>
      <c r="W524" t="n">
        <v>1</v>
      </c>
      <c r="X524" t="n">
        <v>2131.486933267794</v>
      </c>
      <c r="Y524" t="b">
        <v>0</v>
      </c>
      <c r="Z524" t="n">
        <v>2131.486933267794</v>
      </c>
      <c r="AA524" t="b">
        <v>0</v>
      </c>
      <c r="AB524" t="n">
        <v>94.34561604516871</v>
      </c>
      <c r="AC524" t="n">
        <v>4.494935063018334</v>
      </c>
      <c r="AD524" t="b">
        <v>0</v>
      </c>
      <c r="AE524" t="n">
        <v>0</v>
      </c>
      <c r="AF524" t="n">
        <v>0</v>
      </c>
      <c r="AG524" t="n">
        <v>0.8209759165390182</v>
      </c>
      <c r="AH524" t="n">
        <v>29.65806524522204</v>
      </c>
      <c r="AI524" t="n">
        <v>24.52910555990592</v>
      </c>
      <c r="AJ524" t="n">
        <v>5.475111964267596</v>
      </c>
      <c r="AK524" t="n">
        <v>4.391300640979829</v>
      </c>
      <c r="AL524" t="n">
        <v>5.475111964267596</v>
      </c>
      <c r="AM524" t="n">
        <v>0</v>
      </c>
      <c r="AN524" t="n">
        <v>0</v>
      </c>
      <c r="AO524" t="n">
        <v>5.490798138324075</v>
      </c>
      <c r="AP524" t="n">
        <v>0</v>
      </c>
      <c r="AQ524" t="n">
        <v>2.57841840933524</v>
      </c>
      <c r="AR524" t="n">
        <v>1</v>
      </c>
      <c r="AS524" t="n">
        <v>3</v>
      </c>
      <c r="AT524" t="n">
        <v>0</v>
      </c>
      <c r="AU524" t="n">
        <v>0</v>
      </c>
      <c r="AV524" t="n">
        <v>1.685187109642253</v>
      </c>
      <c r="AW524" t="n">
        <v>0.5362852794024354</v>
      </c>
    </row>
    <row r="525" spans="1:49">
      <c r="A525" t="n">
        <v>0</v>
      </c>
      <c r="B525" t="n">
        <v>-24.379</v>
      </c>
      <c r="C525" t="n">
        <v>0</v>
      </c>
      <c r="D525" t="n">
        <v>58</v>
      </c>
      <c r="E525" t="n">
        <v>1246</v>
      </c>
      <c r="F525" t="n">
        <v>522</v>
      </c>
      <c r="G525" t="n">
        <v>19.38</v>
      </c>
      <c r="H525" t="n">
        <v>0.5490823193174821</v>
      </c>
      <c r="I525" t="n">
        <v>-0</v>
      </c>
      <c r="J525" t="n">
        <v>0</v>
      </c>
      <c r="K525" t="n">
        <v>0</v>
      </c>
      <c r="L525" t="n">
        <v>-0.0333333333333328</v>
      </c>
      <c r="M525" t="n">
        <v>0</v>
      </c>
      <c r="N525" t="n">
        <v>89.01885317460317</v>
      </c>
      <c r="O525" t="n">
        <v>8.804835663304877</v>
      </c>
      <c r="P525" t="b">
        <v>1</v>
      </c>
      <c r="Q525" t="n">
        <v>0</v>
      </c>
      <c r="R525" t="b">
        <v>0</v>
      </c>
      <c r="S525" t="n">
        <v>8.804835663304877</v>
      </c>
      <c r="T525" t="n">
        <v>137.2511245499967</v>
      </c>
      <c r="U525" t="n">
        <v>506.731151838588</v>
      </c>
      <c r="V525" t="n">
        <v>612.5996228539367</v>
      </c>
      <c r="W525" t="n">
        <v>2</v>
      </c>
      <c r="X525" t="n">
        <v>1255.679794256021</v>
      </c>
      <c r="Y525" t="b">
        <v>1</v>
      </c>
      <c r="Z525" t="n">
        <v>1255.679794256021</v>
      </c>
      <c r="AA525" t="b">
        <v>0</v>
      </c>
      <c r="AB525" t="n">
        <v>165.9262250416947</v>
      </c>
      <c r="AC525" t="n">
        <v>8.804835663304877</v>
      </c>
      <c r="AD525" t="b">
        <v>0</v>
      </c>
      <c r="AE525" t="n">
        <v>0</v>
      </c>
      <c r="AF525" t="n">
        <v>-9.679794256021069</v>
      </c>
      <c r="AG525" t="n">
        <v>0.9232507303778797</v>
      </c>
      <c r="AH525" t="n">
        <v>29.68029499062111</v>
      </c>
      <c r="AI525" t="n">
        <v>72.52605764346418</v>
      </c>
      <c r="AJ525" t="n">
        <v>9.536776277123682</v>
      </c>
      <c r="AK525" t="n">
        <v>5.566321952707668</v>
      </c>
      <c r="AL525" t="n">
        <v>9.4632591012875</v>
      </c>
      <c r="AM525" t="n">
        <v>0</v>
      </c>
      <c r="AN525" t="n">
        <v>0</v>
      </c>
      <c r="AO525" t="n">
        <v>9.506345643934006</v>
      </c>
      <c r="AP525" t="n">
        <v>0</v>
      </c>
      <c r="AQ525" t="n">
        <v>3.635444208014362</v>
      </c>
      <c r="AR525" t="n">
        <v>1</v>
      </c>
      <c r="AS525" t="n">
        <v>3</v>
      </c>
      <c r="AT525" t="n">
        <v>0</v>
      </c>
      <c r="AU525" t="n">
        <v>0</v>
      </c>
      <c r="AV525" t="n">
        <v>2.292271489777085</v>
      </c>
      <c r="AW525" t="n">
        <v>0.729480690498701</v>
      </c>
    </row>
    <row r="526" spans="1:49">
      <c r="A526" t="n">
        <v>-54.088</v>
      </c>
      <c r="B526" t="n">
        <v>31.952</v>
      </c>
      <c r="C526" t="n">
        <v>8.6</v>
      </c>
      <c r="D526" t="n">
        <v>58</v>
      </c>
      <c r="E526" t="n">
        <v>1132</v>
      </c>
      <c r="F526" t="n">
        <v>523</v>
      </c>
      <c r="G526" t="n">
        <v>20.64</v>
      </c>
      <c r="H526" t="n">
        <v>0.2408738399279011</v>
      </c>
      <c r="I526" t="n">
        <v>1.130197014925373</v>
      </c>
      <c r="J526" t="n">
        <v>0</v>
      </c>
      <c r="K526" t="n">
        <v>0</v>
      </c>
      <c r="L526" t="n">
        <v>-0.0333333333333328</v>
      </c>
      <c r="M526" t="n">
        <v>0</v>
      </c>
      <c r="N526" t="n">
        <v>89.02035575396825</v>
      </c>
      <c r="O526" t="n">
        <v>5.093700297938025</v>
      </c>
      <c r="P526" t="b">
        <v>1</v>
      </c>
      <c r="Q526" t="n">
        <v>0</v>
      </c>
      <c r="R526" t="b">
        <v>0</v>
      </c>
      <c r="S526" t="n">
        <v>5.093700297938025</v>
      </c>
      <c r="T526" t="n">
        <v>146.1745722761575</v>
      </c>
      <c r="U526" t="n">
        <v>539.6765208435736</v>
      </c>
      <c r="V526" t="n">
        <v>332.7613969058534</v>
      </c>
      <c r="W526" t="n">
        <v>3</v>
      </c>
      <c r="X526" t="n">
        <v>875.89499332912</v>
      </c>
      <c r="Y526" t="b">
        <v>1</v>
      </c>
      <c r="Z526" t="n">
        <v>875.89499332912</v>
      </c>
      <c r="AA526" t="b">
        <v>0</v>
      </c>
      <c r="AB526" t="n">
        <v>90.13038919443481</v>
      </c>
      <c r="AC526" t="n">
        <v>5.093700297938025</v>
      </c>
      <c r="AD526" t="b">
        <v>0</v>
      </c>
      <c r="AE526" t="n">
        <v>0</v>
      </c>
      <c r="AF526" t="n">
        <v>256.10500667088</v>
      </c>
      <c r="AG526" t="n">
        <v>0.9198670775707291</v>
      </c>
      <c r="AH526" t="n">
        <v>29.69896287547816</v>
      </c>
      <c r="AI526" t="n">
        <v>60.3709001018156</v>
      </c>
      <c r="AJ526" t="n">
        <v>5.537430811623288</v>
      </c>
      <c r="AK526" t="n">
        <v>4.837696654844045</v>
      </c>
      <c r="AL526" t="n">
        <v>7.156533290517628</v>
      </c>
      <c r="AM526" t="n">
        <v>1</v>
      </c>
      <c r="AN526" t="n">
        <v>0</v>
      </c>
      <c r="AO526" t="n">
        <v>8.325910071011426</v>
      </c>
      <c r="AP526" t="n">
        <v>0</v>
      </c>
      <c r="AQ526" t="n">
        <v>3.23600894151373</v>
      </c>
      <c r="AR526" t="n">
        <v>1</v>
      </c>
      <c r="AS526" t="n">
        <v>3</v>
      </c>
      <c r="AT526" t="n">
        <v>0</v>
      </c>
      <c r="AU526" t="n">
        <v>0</v>
      </c>
      <c r="AV526" t="n">
        <v>2.044316743756701</v>
      </c>
      <c r="AW526" t="n">
        <v>0.6505728472759207</v>
      </c>
    </row>
    <row r="527" spans="1:49">
      <c r="A527" t="n">
        <v>-82.75</v>
      </c>
      <c r="B527" t="n">
        <v>63.675</v>
      </c>
      <c r="C527" t="n">
        <v>19.6</v>
      </c>
      <c r="D527" t="n">
        <v>58</v>
      </c>
      <c r="E527" t="n">
        <v>1020</v>
      </c>
      <c r="F527" t="n">
        <v>524</v>
      </c>
      <c r="G527" t="n">
        <v>21</v>
      </c>
      <c r="H527" t="n">
        <v>-0.1625776790290812</v>
      </c>
      <c r="I527" t="n">
        <v>1.72910447761194</v>
      </c>
      <c r="J527" t="n">
        <v>0</v>
      </c>
      <c r="K527" t="n">
        <v>0</v>
      </c>
      <c r="L527" t="n">
        <v>0.004166666666666846</v>
      </c>
      <c r="M527" t="n">
        <v>0</v>
      </c>
      <c r="N527" t="n">
        <v>89.03932936507935</v>
      </c>
      <c r="O527" t="n">
        <v>-0.5508724917514313</v>
      </c>
      <c r="P527" t="b">
        <v>1</v>
      </c>
      <c r="Q527" t="n">
        <v>0</v>
      </c>
      <c r="R527" t="b">
        <v>0</v>
      </c>
      <c r="S527" t="n">
        <v>-0.5508724917514313</v>
      </c>
      <c r="T527" t="n">
        <v>148.7241287693463</v>
      </c>
      <c r="U527" t="n">
        <v>549.0894834164267</v>
      </c>
      <c r="V527" t="n">
        <v>-35.37048660539616</v>
      </c>
      <c r="W527" t="n">
        <v>3</v>
      </c>
      <c r="X527" t="n">
        <v>891.1722315848605</v>
      </c>
      <c r="Y527" t="b">
        <v>0</v>
      </c>
      <c r="Z527" t="n">
        <v>891.1722315848605</v>
      </c>
      <c r="AA527" t="b">
        <v>0</v>
      </c>
      <c r="AB527" t="n">
        <v>-9.58030514772377</v>
      </c>
      <c r="AC527" t="n">
        <v>-0.5508724917514313</v>
      </c>
      <c r="AD527" t="b">
        <v>0</v>
      </c>
      <c r="AE527" t="n">
        <v>0</v>
      </c>
      <c r="AF527" t="n">
        <v>0</v>
      </c>
      <c r="AG527" t="n">
        <v>0.7183065758950161</v>
      </c>
      <c r="AH527" t="n">
        <v>29.71023858755772</v>
      </c>
      <c r="AI527" t="n">
        <v>-4.240046941892087</v>
      </c>
      <c r="AJ527" t="n">
        <v>-0.3956953333047261</v>
      </c>
      <c r="AK527" t="n">
        <v>5.340258205831683</v>
      </c>
      <c r="AL527" t="n">
        <v>-0.3956953333047261</v>
      </c>
      <c r="AM527" t="n">
        <v>1</v>
      </c>
      <c r="AN527" t="n">
        <v>0</v>
      </c>
      <c r="AO527" t="n">
        <v>1.445345633280646</v>
      </c>
      <c r="AP527" t="n">
        <v>0</v>
      </c>
      <c r="AQ527" t="n">
        <v>1.194991844436801</v>
      </c>
      <c r="AR527" t="n">
        <v>1</v>
      </c>
      <c r="AS527" t="n">
        <v>3</v>
      </c>
      <c r="AT527" t="n">
        <v>0</v>
      </c>
      <c r="AU527" t="n">
        <v>0</v>
      </c>
      <c r="AV527" t="n">
        <v>0.8292645309892347</v>
      </c>
      <c r="AW527" t="n">
        <v>0.2639008797037981</v>
      </c>
    </row>
    <row r="528" spans="1:49">
      <c r="A528" t="n">
        <v>-72.48399999999999</v>
      </c>
      <c r="B528" t="n">
        <v>53.203</v>
      </c>
      <c r="C528" t="n">
        <v>16.9</v>
      </c>
      <c r="D528" t="n">
        <v>58</v>
      </c>
      <c r="E528" t="n">
        <v>750</v>
      </c>
      <c r="F528" t="n">
        <v>525</v>
      </c>
      <c r="G528" t="n">
        <v>19.52</v>
      </c>
      <c r="H528" t="n">
        <v>-0.5238964571449132</v>
      </c>
      <c r="I528" t="n">
        <v>1.514591044776119</v>
      </c>
      <c r="J528" t="n">
        <v>0</v>
      </c>
      <c r="K528" t="n">
        <v>0</v>
      </c>
      <c r="L528" t="n">
        <v>0.004166666666666846</v>
      </c>
      <c r="M528" t="n">
        <v>0</v>
      </c>
      <c r="N528" t="n">
        <v>89.06251944444443</v>
      </c>
      <c r="O528" t="n">
        <v>-5.322226792581209</v>
      </c>
      <c r="P528" t="b">
        <v>1</v>
      </c>
      <c r="Q528" t="n">
        <v>0</v>
      </c>
      <c r="R528" t="b">
        <v>0</v>
      </c>
      <c r="S528" t="n">
        <v>-5.322226792581209</v>
      </c>
      <c r="T528" t="n">
        <v>138.2426187417924</v>
      </c>
      <c r="U528" t="n">
        <v>510.3917483946976</v>
      </c>
      <c r="V528" t="n">
        <v>-367.6400418358164</v>
      </c>
      <c r="W528" t="n">
        <v>3</v>
      </c>
      <c r="X528" t="n">
        <v>828.3658076445942</v>
      </c>
      <c r="Y528" t="b">
        <v>0</v>
      </c>
      <c r="Z528" t="n">
        <v>828.3658076445942</v>
      </c>
      <c r="AA528" t="b">
        <v>0</v>
      </c>
      <c r="AB528" t="n">
        <v>-99.57747612021029</v>
      </c>
      <c r="AC528" t="n">
        <v>-5.322226792581209</v>
      </c>
      <c r="AD528" t="b">
        <v>0</v>
      </c>
      <c r="AE528" t="n">
        <v>0</v>
      </c>
      <c r="AF528" t="n">
        <v>0</v>
      </c>
      <c r="AG528" t="n">
        <v>0.9392204745240391</v>
      </c>
      <c r="AH528" t="n">
        <v>29.71452533011665</v>
      </c>
      <c r="AI528" t="n">
        <v>-57.62489486970431</v>
      </c>
      <c r="AJ528" t="n">
        <v>-4.998744373652678</v>
      </c>
      <c r="AK528" t="n">
        <v>41.95258125050598</v>
      </c>
      <c r="AL528" t="n">
        <v>-4.998744373652678</v>
      </c>
      <c r="AM528" t="n">
        <v>1</v>
      </c>
      <c r="AN528" t="n">
        <v>1.127858483073332</v>
      </c>
      <c r="AO528" t="n">
        <v>-2.300374160746875</v>
      </c>
      <c r="AP528" t="n">
        <v>0</v>
      </c>
      <c r="AQ528" t="n">
        <v>0.3163968419863774</v>
      </c>
      <c r="AR528" t="n">
        <v>1</v>
      </c>
      <c r="AS528" t="n">
        <v>0</v>
      </c>
      <c r="AT528" t="n">
        <v>0</v>
      </c>
      <c r="AU528" t="n">
        <v>0</v>
      </c>
      <c r="AV528" t="n">
        <v>0.2200832043260182</v>
      </c>
      <c r="AW528" t="n">
        <v>0.07003814712825446</v>
      </c>
    </row>
    <row r="529" spans="1:49">
      <c r="A529" t="n">
        <v>-71.292</v>
      </c>
      <c r="B529" t="n">
        <v>47.736</v>
      </c>
      <c r="C529" t="n">
        <v>14.1</v>
      </c>
      <c r="D529" t="n">
        <v>58</v>
      </c>
      <c r="E529" t="n">
        <v>750</v>
      </c>
      <c r="F529" t="n">
        <v>526</v>
      </c>
      <c r="G529" t="n">
        <v>17.72</v>
      </c>
      <c r="H529" t="n">
        <v>-0.4751698257246044</v>
      </c>
      <c r="I529" t="n">
        <v>1.489683582089552</v>
      </c>
      <c r="J529" t="n">
        <v>0</v>
      </c>
      <c r="K529" t="n">
        <v>0</v>
      </c>
      <c r="L529" t="n">
        <v>0.004166666666666846</v>
      </c>
      <c r="M529" t="n">
        <v>0</v>
      </c>
      <c r="N529" t="n">
        <v>89.08254702380951</v>
      </c>
      <c r="O529" t="n">
        <v>-4.278580860454228</v>
      </c>
      <c r="P529" t="b">
        <v>1</v>
      </c>
      <c r="Q529" t="n">
        <v>0</v>
      </c>
      <c r="R529" t="b">
        <v>0</v>
      </c>
      <c r="S529" t="n">
        <v>-4.278580860454228</v>
      </c>
      <c r="T529" t="n">
        <v>125.4948362758484</v>
      </c>
      <c r="U529" t="n">
        <v>463.3269355304324</v>
      </c>
      <c r="V529" t="n">
        <v>-325.5706673999858</v>
      </c>
      <c r="W529" t="n">
        <v>3</v>
      </c>
      <c r="X529" t="n">
        <v>751.9796163658918</v>
      </c>
      <c r="Y529" t="b">
        <v>0</v>
      </c>
      <c r="Z529" t="n">
        <v>751.9796163658918</v>
      </c>
      <c r="AA529" t="b">
        <v>0</v>
      </c>
      <c r="AB529" t="n">
        <v>-88.18273764896689</v>
      </c>
      <c r="AC529" t="n">
        <v>-4.278580860454228</v>
      </c>
      <c r="AD529" t="b">
        <v>0</v>
      </c>
      <c r="AE529" t="n">
        <v>0</v>
      </c>
      <c r="AF529" t="n">
        <v>0</v>
      </c>
      <c r="AG529" t="n">
        <v>0.9366069046281246</v>
      </c>
      <c r="AH529" t="n">
        <v>29.72346147681613</v>
      </c>
      <c r="AI529" t="n">
        <v>-50.88882375294693</v>
      </c>
      <c r="AJ529" t="n">
        <v>-4.007348375911173</v>
      </c>
      <c r="AK529" t="n">
        <v>37.29391389601995</v>
      </c>
      <c r="AL529" t="n">
        <v>-4.007348375911173</v>
      </c>
      <c r="AM529" t="n">
        <v>1</v>
      </c>
      <c r="AN529" t="n">
        <v>0.2172906330747453</v>
      </c>
      <c r="AO529" t="n">
        <v>-2.300374160746875</v>
      </c>
      <c r="AP529" t="n">
        <v>0</v>
      </c>
      <c r="AQ529" t="n">
        <v>0.3163968419863774</v>
      </c>
      <c r="AR529" t="n">
        <v>1</v>
      </c>
      <c r="AS529" t="n">
        <v>0</v>
      </c>
      <c r="AT529" t="n">
        <v>0</v>
      </c>
      <c r="AU529" t="n">
        <v>0</v>
      </c>
      <c r="AV529" t="n">
        <v>0.2200832043260182</v>
      </c>
      <c r="AW529" t="n">
        <v>0.07003814712825446</v>
      </c>
    </row>
    <row r="530" spans="1:49">
      <c r="A530" t="n">
        <v>-62.783</v>
      </c>
      <c r="B530" t="n">
        <v>38.804</v>
      </c>
      <c r="C530" t="n">
        <v>12.9</v>
      </c>
      <c r="D530" t="n">
        <v>58</v>
      </c>
      <c r="E530" t="n">
        <v>750</v>
      </c>
      <c r="F530" t="n">
        <v>527</v>
      </c>
      <c r="G530" t="n">
        <v>15.9</v>
      </c>
      <c r="H530" t="n">
        <v>-0.5920909066233342</v>
      </c>
      <c r="I530" t="n">
        <v>1.311883582089552</v>
      </c>
      <c r="J530" t="n">
        <v>0</v>
      </c>
      <c r="K530" t="n">
        <v>0</v>
      </c>
      <c r="L530" t="n">
        <v>0.004166666666666846</v>
      </c>
      <c r="M530" t="n">
        <v>0</v>
      </c>
      <c r="N530" t="n">
        <v>89.09971765873014</v>
      </c>
      <c r="O530" t="n">
        <v>-5.126682941355921</v>
      </c>
      <c r="P530" t="b">
        <v>1</v>
      </c>
      <c r="Q530" t="n">
        <v>0</v>
      </c>
      <c r="R530" t="b">
        <v>0</v>
      </c>
      <c r="S530" t="n">
        <v>-5.126682941355921</v>
      </c>
      <c r="T530" t="n">
        <v>112.6054117825051</v>
      </c>
      <c r="U530" t="n">
        <v>415.7391803010088</v>
      </c>
      <c r="V530" t="n">
        <v>-434.758997209294</v>
      </c>
      <c r="W530" t="n">
        <v>3</v>
      </c>
      <c r="X530" t="n">
        <v>674.7446896285372</v>
      </c>
      <c r="Y530" t="b">
        <v>0</v>
      </c>
      <c r="Z530" t="n">
        <v>750</v>
      </c>
      <c r="AA530" t="b">
        <v>0</v>
      </c>
      <c r="AB530" t="n">
        <v>-117.7570414976419</v>
      </c>
      <c r="AC530" t="n">
        <v>-5.126682941355921</v>
      </c>
      <c r="AD530" t="b">
        <v>0</v>
      </c>
      <c r="AE530" t="n">
        <v>0</v>
      </c>
      <c r="AF530" t="n">
        <v>0</v>
      </c>
      <c r="AG530" t="n">
        <v>0.9433842954468339</v>
      </c>
      <c r="AH530" t="n">
        <v>29.73095422798192</v>
      </c>
      <c r="AI530" t="n">
        <v>-68.44740827304777</v>
      </c>
      <c r="AJ530" t="n">
        <v>-4.836432174610358</v>
      </c>
      <c r="AK530" t="n">
        <v>49.30963322459418</v>
      </c>
      <c r="AL530" t="n">
        <v>-4.836432174610358</v>
      </c>
      <c r="AM530" t="n">
        <v>1</v>
      </c>
      <c r="AN530" t="n">
        <v>1.224174431773931</v>
      </c>
      <c r="AO530" t="n">
        <v>-2.300374160746875</v>
      </c>
      <c r="AP530" t="n">
        <v>0</v>
      </c>
      <c r="AQ530" t="n">
        <v>0.3163968419863774</v>
      </c>
      <c r="AR530" t="n">
        <v>1</v>
      </c>
      <c r="AS530" t="n">
        <v>0</v>
      </c>
      <c r="AT530" t="n">
        <v>0</v>
      </c>
      <c r="AU530" t="n">
        <v>0</v>
      </c>
      <c r="AV530" t="n">
        <v>0.2200832043260182</v>
      </c>
      <c r="AW530" t="n">
        <v>0.07003814712825446</v>
      </c>
    </row>
    <row r="531" spans="1:49">
      <c r="A531" t="n">
        <v>-51.146</v>
      </c>
      <c r="B531" t="n">
        <v>26.874</v>
      </c>
      <c r="C531" t="n">
        <v>13.3</v>
      </c>
      <c r="D531" t="n">
        <v>58</v>
      </c>
      <c r="E531" t="n">
        <v>750</v>
      </c>
      <c r="F531" t="n">
        <v>528</v>
      </c>
      <c r="G531" t="n">
        <v>13.82</v>
      </c>
      <c r="H531" t="n">
        <v>-0.4064665477820555</v>
      </c>
      <c r="I531" t="n">
        <v>1.068722388059701</v>
      </c>
      <c r="J531" t="n">
        <v>0</v>
      </c>
      <c r="K531" t="n">
        <v>0</v>
      </c>
      <c r="L531" t="n">
        <v>4.163336342344337e-16</v>
      </c>
      <c r="M531" t="n">
        <v>0</v>
      </c>
      <c r="N531" t="n">
        <v>89.11274900793649</v>
      </c>
      <c r="O531" t="n">
        <v>-2.743476785208236</v>
      </c>
      <c r="P531" t="b">
        <v>1</v>
      </c>
      <c r="Q531" t="n">
        <v>0</v>
      </c>
      <c r="R531" t="b">
        <v>0</v>
      </c>
      <c r="S531" t="n">
        <v>-2.743476785208236</v>
      </c>
      <c r="T531" t="n">
        <v>97.87464093296983</v>
      </c>
      <c r="U531" t="n">
        <v>361.3531743245246</v>
      </c>
      <c r="V531" t="n">
        <v>-267.6717201482992</v>
      </c>
      <c r="W531" t="n">
        <v>2</v>
      </c>
      <c r="X531" t="n">
        <v>895.4331659761721</v>
      </c>
      <c r="Y531" t="b">
        <v>1</v>
      </c>
      <c r="Z531" t="n">
        <v>895.4331659761721</v>
      </c>
      <c r="AA531" t="b">
        <v>0</v>
      </c>
      <c r="AB531" t="n">
        <v>-72.50046591232372</v>
      </c>
      <c r="AC531" t="n">
        <v>-2.743476785208236</v>
      </c>
      <c r="AD531" t="b">
        <v>0</v>
      </c>
      <c r="AE531" t="n">
        <v>0</v>
      </c>
      <c r="AF531" t="n">
        <v>-145.4331659761721</v>
      </c>
      <c r="AG531" t="n">
        <v>0.9320338422140609</v>
      </c>
      <c r="AH531" t="n">
        <v>29.73897235595273</v>
      </c>
      <c r="AI531" t="n">
        <v>-27.26912340862495</v>
      </c>
      <c r="AJ531" t="n">
        <v>-2.557013209142712</v>
      </c>
      <c r="AK531" t="n">
        <v>45.23134250369877</v>
      </c>
      <c r="AL531" t="n">
        <v>-2.14171194425924</v>
      </c>
      <c r="AM531" t="n">
        <v>1</v>
      </c>
      <c r="AN531" t="n">
        <v>0</v>
      </c>
      <c r="AO531" t="n">
        <v>-1.072989556199538</v>
      </c>
      <c r="AP531" t="n">
        <v>0</v>
      </c>
      <c r="AQ531" t="n">
        <v>0.3163968419863774</v>
      </c>
      <c r="AR531" t="n">
        <v>1</v>
      </c>
      <c r="AS531" t="n">
        <v>0</v>
      </c>
      <c r="AT531" t="n">
        <v>0</v>
      </c>
      <c r="AU531" t="n">
        <v>0</v>
      </c>
      <c r="AV531" t="n">
        <v>0.2200832043260182</v>
      </c>
      <c r="AW531" t="n">
        <v>0.07003814712825446</v>
      </c>
    </row>
    <row r="532" spans="1:49">
      <c r="A532" t="n">
        <v>-30.41</v>
      </c>
      <c r="B532" t="n">
        <v>4.996</v>
      </c>
      <c r="C532" t="n">
        <v>13.7</v>
      </c>
      <c r="D532" t="n">
        <v>58</v>
      </c>
      <c r="E532" t="n">
        <v>750</v>
      </c>
      <c r="F532" t="n">
        <v>529</v>
      </c>
      <c r="G532" t="n">
        <v>12.4</v>
      </c>
      <c r="H532" t="n">
        <v>-0.6987095689151093</v>
      </c>
      <c r="I532" t="n">
        <v>0.6354328358208955</v>
      </c>
      <c r="J532" t="n">
        <v>0</v>
      </c>
      <c r="K532" t="n">
        <v>0</v>
      </c>
      <c r="L532" t="n">
        <v>4.163336342344337e-16</v>
      </c>
      <c r="M532" t="n">
        <v>0</v>
      </c>
      <c r="N532" t="n">
        <v>89.11907242063489</v>
      </c>
      <c r="O532" t="n">
        <v>-4.932298603337694</v>
      </c>
      <c r="P532" t="b">
        <v>1</v>
      </c>
      <c r="Q532" t="n">
        <v>0</v>
      </c>
      <c r="R532" t="b">
        <v>0</v>
      </c>
      <c r="S532" t="n">
        <v>-4.932298603337694</v>
      </c>
      <c r="T532" t="n">
        <v>87.81805698761403</v>
      </c>
      <c r="U532" t="n">
        <v>324.224266398271</v>
      </c>
      <c r="V532" t="n">
        <v>-536.3359635505233</v>
      </c>
      <c r="W532" t="n">
        <v>1</v>
      </c>
      <c r="X532" t="n">
        <v>1518.9906880759</v>
      </c>
      <c r="Y532" t="b">
        <v>1</v>
      </c>
      <c r="Z532" t="n">
        <v>1518.9906880759</v>
      </c>
      <c r="AA532" t="b">
        <v>0</v>
      </c>
      <c r="AB532" t="n">
        <v>-145.2697626084841</v>
      </c>
      <c r="AC532" t="n">
        <v>-4.932298603337694</v>
      </c>
      <c r="AD532" t="b">
        <v>0</v>
      </c>
      <c r="AE532" t="n">
        <v>0</v>
      </c>
      <c r="AF532" t="n">
        <v>-768.9906880758997</v>
      </c>
      <c r="AG532" t="n">
        <v>0.9474470009465148</v>
      </c>
      <c r="AH532" t="n">
        <v>29.74412338046698</v>
      </c>
      <c r="AI532" t="n">
        <v>-29.37788706758173</v>
      </c>
      <c r="AJ532" t="n">
        <v>-4.673091519504982</v>
      </c>
      <c r="AK532" t="n">
        <v>115.8918755409024</v>
      </c>
      <c r="AL532" t="n">
        <v>-2.307333854737634</v>
      </c>
      <c r="AM532" t="n">
        <v>1</v>
      </c>
      <c r="AN532" t="n">
        <v>0</v>
      </c>
      <c r="AO532" t="n">
        <v>-1.671901018916738</v>
      </c>
      <c r="AP532" t="n">
        <v>0</v>
      </c>
      <c r="AQ532" t="n">
        <v>0.3163968419863774</v>
      </c>
      <c r="AR532" t="n">
        <v>1</v>
      </c>
      <c r="AS532" t="n">
        <v>0</v>
      </c>
      <c r="AT532" t="n">
        <v>0</v>
      </c>
      <c r="AU532" t="n">
        <v>0</v>
      </c>
      <c r="AV532" t="n">
        <v>0.2200832043260182</v>
      </c>
      <c r="AW532" t="n">
        <v>0.07003814712825446</v>
      </c>
    </row>
    <row r="533" spans="1:49">
      <c r="A533" t="n">
        <v>-2.285</v>
      </c>
      <c r="B533" t="n">
        <v>-24.841</v>
      </c>
      <c r="C533" t="n">
        <v>13.7</v>
      </c>
      <c r="D533" t="n">
        <v>58</v>
      </c>
      <c r="E533" t="n">
        <v>750</v>
      </c>
      <c r="F533" t="n">
        <v>530</v>
      </c>
      <c r="G533" t="n">
        <v>8.960000000000001</v>
      </c>
      <c r="H533" t="n">
        <v>-0.8486951765575074</v>
      </c>
      <c r="I533" t="n">
        <v>0.04774626865671643</v>
      </c>
      <c r="J533" t="n">
        <v>0</v>
      </c>
      <c r="K533" t="n">
        <v>0</v>
      </c>
      <c r="L533" t="n">
        <v>4.163336342344337e-16</v>
      </c>
      <c r="M533" t="n">
        <v>0</v>
      </c>
      <c r="N533" t="n">
        <v>89.11513492063489</v>
      </c>
      <c r="O533" t="n">
        <v>-4.498678714793041</v>
      </c>
      <c r="P533" t="b">
        <v>1</v>
      </c>
      <c r="Q533" t="n">
        <v>0</v>
      </c>
      <c r="R533" t="b">
        <v>0</v>
      </c>
      <c r="S533" t="n">
        <v>-4.498678714793041</v>
      </c>
      <c r="T533" t="n">
        <v>63.45562827492111</v>
      </c>
      <c r="U533" t="n">
        <v>234.2781795910088</v>
      </c>
      <c r="V533" t="n">
        <v>-676.9961697388906</v>
      </c>
      <c r="W533" t="n">
        <v>0</v>
      </c>
      <c r="X533" t="n">
        <v>0</v>
      </c>
      <c r="Y533" t="b">
        <v>1</v>
      </c>
      <c r="Z533" t="n">
        <v>750</v>
      </c>
      <c r="AA533" t="b">
        <v>1</v>
      </c>
      <c r="AB533" t="n">
        <v>-183.3684100051166</v>
      </c>
      <c r="AC533" t="n">
        <v>-4.498678714793041</v>
      </c>
      <c r="AD533" t="b">
        <v>1</v>
      </c>
      <c r="AE533" t="n">
        <v>0</v>
      </c>
      <c r="AF533" t="n">
        <v>0</v>
      </c>
      <c r="AG533" t="n">
        <v>0</v>
      </c>
      <c r="AH533" t="n">
        <v>29.75128393198735</v>
      </c>
      <c r="AI533" t="n">
        <v>0</v>
      </c>
      <c r="AJ533" t="n">
        <v>0</v>
      </c>
      <c r="AK533" t="n">
        <v>183.3684100051166</v>
      </c>
      <c r="AL533" t="n">
        <v>0</v>
      </c>
      <c r="AM533" t="n">
        <v>1</v>
      </c>
      <c r="AN533" t="n">
        <v>0</v>
      </c>
      <c r="AO533" t="n">
        <v>0.04774626865671643</v>
      </c>
      <c r="AP533" t="n">
        <v>0</v>
      </c>
      <c r="AQ533" t="n">
        <v>0.3163968419863774</v>
      </c>
      <c r="AR533" t="n">
        <v>1</v>
      </c>
      <c r="AS533" t="n">
        <v>0</v>
      </c>
      <c r="AT533" t="n">
        <v>0</v>
      </c>
      <c r="AU533" t="n">
        <v>0</v>
      </c>
      <c r="AV533" t="n">
        <v>0.2200832043260182</v>
      </c>
      <c r="AW533" t="n">
        <v>0.07003814712825446</v>
      </c>
    </row>
    <row r="534" spans="1:49">
      <c r="A534" t="n">
        <v>0</v>
      </c>
      <c r="B534" t="n">
        <v>-27.448</v>
      </c>
      <c r="C534" t="n">
        <v>14.1</v>
      </c>
      <c r="D534" t="n">
        <v>58</v>
      </c>
      <c r="E534" t="n">
        <v>750</v>
      </c>
      <c r="F534" t="n">
        <v>531</v>
      </c>
      <c r="G534" t="n">
        <v>6.38</v>
      </c>
      <c r="H534" t="n">
        <v>-0.9231763915215304</v>
      </c>
      <c r="I534" t="n">
        <v>-0</v>
      </c>
      <c r="J534" t="n">
        <v>0</v>
      </c>
      <c r="K534" t="n">
        <v>0</v>
      </c>
      <c r="L534" t="n">
        <v>4.163336342344337e-16</v>
      </c>
      <c r="M534" t="n">
        <v>0</v>
      </c>
      <c r="N534" t="n">
        <v>89.10476011904758</v>
      </c>
      <c r="O534" t="n">
        <v>-3.536682740249241</v>
      </c>
      <c r="P534" t="b">
        <v>1</v>
      </c>
      <c r="Q534" t="n">
        <v>0</v>
      </c>
      <c r="R534" t="b">
        <v>0</v>
      </c>
      <c r="S534" t="n">
        <v>-3.536682740249241</v>
      </c>
      <c r="T534" t="n">
        <v>45.18380674040141</v>
      </c>
      <c r="U534" t="n">
        <v>166.818614485562</v>
      </c>
      <c r="V534" t="n">
        <v>-747.4543393288105</v>
      </c>
      <c r="W534" t="n">
        <v>0</v>
      </c>
      <c r="X534" t="n">
        <v>0</v>
      </c>
      <c r="Y534" t="b">
        <v>0</v>
      </c>
      <c r="Z534" t="n">
        <v>750</v>
      </c>
      <c r="AA534" t="b">
        <v>1</v>
      </c>
      <c r="AB534" t="n">
        <v>-202.452421269992</v>
      </c>
      <c r="AC534" t="n">
        <v>-3.536682740249241</v>
      </c>
      <c r="AD534" t="b">
        <v>1</v>
      </c>
      <c r="AE534" t="n">
        <v>0</v>
      </c>
      <c r="AF534" t="n">
        <v>0</v>
      </c>
      <c r="AG534" t="n">
        <v>0</v>
      </c>
      <c r="AH534" t="n">
        <v>29.75128393198735</v>
      </c>
      <c r="AI534" t="n">
        <v>0</v>
      </c>
      <c r="AJ534" t="n">
        <v>0</v>
      </c>
      <c r="AK534" t="n">
        <v>202.452421269992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0.3163968419863774</v>
      </c>
      <c r="AR534" t="n">
        <v>1</v>
      </c>
      <c r="AS534" t="n">
        <v>0</v>
      </c>
      <c r="AT534" t="n">
        <v>0</v>
      </c>
      <c r="AU534" t="n">
        <v>0</v>
      </c>
      <c r="AV534" t="n">
        <v>0.2200832043260182</v>
      </c>
      <c r="AW534" t="n">
        <v>0.07003814712825446</v>
      </c>
    </row>
    <row r="535" spans="1:49">
      <c r="A535" t="n">
        <v>0</v>
      </c>
      <c r="B535" t="n">
        <v>-27.863</v>
      </c>
      <c r="C535" t="n">
        <v>19.6</v>
      </c>
      <c r="D535" t="n">
        <v>58</v>
      </c>
      <c r="E535" t="n">
        <v>750</v>
      </c>
      <c r="F535" t="n">
        <v>532</v>
      </c>
      <c r="G535" t="n">
        <v>2.26</v>
      </c>
      <c r="H535" t="n">
        <v>-1.041932590689705</v>
      </c>
      <c r="I535" t="n">
        <v>-0</v>
      </c>
      <c r="J535" t="n">
        <v>0</v>
      </c>
      <c r="K535" t="n">
        <v>0</v>
      </c>
      <c r="L535" t="n">
        <v>0.004166666666667068</v>
      </c>
      <c r="M535" t="n">
        <v>0</v>
      </c>
      <c r="N535" t="n">
        <v>89.09378571428567</v>
      </c>
      <c r="O535" t="n">
        <v>-1.440196571741973</v>
      </c>
      <c r="P535" t="b">
        <v>1</v>
      </c>
      <c r="Q535" t="n">
        <v>0</v>
      </c>
      <c r="R535" t="b">
        <v>0</v>
      </c>
      <c r="S535" t="n">
        <v>-1.440196571741973</v>
      </c>
      <c r="T535" t="n">
        <v>16.00554909612965</v>
      </c>
      <c r="U535" t="n">
        <v>59.09248726291068</v>
      </c>
      <c r="V535" t="n">
        <v>-859.2560069263608</v>
      </c>
      <c r="W535" t="n">
        <v>0</v>
      </c>
      <c r="X535" t="n">
        <v>0</v>
      </c>
      <c r="Y535" t="b">
        <v>0</v>
      </c>
      <c r="Z535" t="n">
        <v>750</v>
      </c>
      <c r="AA535" t="b">
        <v>1</v>
      </c>
      <c r="AB535" t="n">
        <v>-232.7345630894802</v>
      </c>
      <c r="AC535" t="n">
        <v>-1.440196571741973</v>
      </c>
      <c r="AD535" t="b">
        <v>1</v>
      </c>
      <c r="AE535" t="n">
        <v>0</v>
      </c>
      <c r="AF535" t="n">
        <v>0</v>
      </c>
      <c r="AG535" t="n">
        <v>0</v>
      </c>
      <c r="AH535" t="n">
        <v>29.75128393198735</v>
      </c>
      <c r="AI535" t="n">
        <v>0</v>
      </c>
      <c r="AJ535" t="n">
        <v>0</v>
      </c>
      <c r="AK535" t="n">
        <v>232.7345630894802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0.3163968419863774</v>
      </c>
      <c r="AR535" t="n">
        <v>1</v>
      </c>
      <c r="AS535" t="n">
        <v>0</v>
      </c>
      <c r="AT535" t="n">
        <v>0</v>
      </c>
      <c r="AU535" t="n">
        <v>0</v>
      </c>
      <c r="AV535" t="n">
        <v>0.2200832043260182</v>
      </c>
      <c r="AW535" t="n">
        <v>0.07003814712825446</v>
      </c>
    </row>
    <row r="536" spans="1:49">
      <c r="A536" t="n">
        <v>0</v>
      </c>
      <c r="B536" t="n">
        <v>-23.915</v>
      </c>
      <c r="C536" t="n">
        <v>17.6</v>
      </c>
      <c r="D536" t="n">
        <v>58</v>
      </c>
      <c r="E536" t="n">
        <v>750</v>
      </c>
      <c r="F536" t="n">
        <v>533</v>
      </c>
      <c r="G536" t="n">
        <v>0</v>
      </c>
      <c r="H536" t="n">
        <v>0</v>
      </c>
      <c r="I536" t="n">
        <v>-0</v>
      </c>
      <c r="J536" t="n">
        <v>0</v>
      </c>
      <c r="K536" t="n">
        <v>0</v>
      </c>
      <c r="L536" t="n">
        <v>0.004166666666667068</v>
      </c>
      <c r="M536" t="n">
        <v>0</v>
      </c>
      <c r="N536" t="n">
        <v>89.08351230158726</v>
      </c>
      <c r="O536" t="n">
        <v>0</v>
      </c>
      <c r="P536" t="b">
        <v>1</v>
      </c>
      <c r="Q536" t="n">
        <v>0</v>
      </c>
      <c r="R536" t="b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b">
        <v>0</v>
      </c>
      <c r="Z536" t="n">
        <v>750</v>
      </c>
      <c r="AA536" t="b">
        <v>1</v>
      </c>
      <c r="AB536" t="n">
        <v>0</v>
      </c>
      <c r="AC536" t="n">
        <v>0</v>
      </c>
      <c r="AD536" t="b">
        <v>1</v>
      </c>
      <c r="AE536" t="n">
        <v>0</v>
      </c>
      <c r="AF536" t="n">
        <v>0</v>
      </c>
      <c r="AG536" t="n">
        <v>1</v>
      </c>
      <c r="AH536" t="n">
        <v>29.75128393198735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0.3163968419863774</v>
      </c>
      <c r="AR536" t="n">
        <v>1</v>
      </c>
      <c r="AS536" t="n">
        <v>0</v>
      </c>
      <c r="AT536" t="n">
        <v>0</v>
      </c>
      <c r="AU536" t="n">
        <v>0</v>
      </c>
      <c r="AV536" t="n">
        <v>0.2200832043260182</v>
      </c>
      <c r="AW536" t="n">
        <v>0.07003814712825446</v>
      </c>
    </row>
    <row r="537" spans="1:49">
      <c r="A537" t="n">
        <v>0</v>
      </c>
      <c r="B537" t="n">
        <v>-24.373</v>
      </c>
      <c r="C537" t="n">
        <v>27.5</v>
      </c>
      <c r="D537" t="n">
        <v>58</v>
      </c>
      <c r="E537" t="n">
        <v>750</v>
      </c>
      <c r="F537" t="n">
        <v>534</v>
      </c>
      <c r="G537" t="n">
        <v>0</v>
      </c>
      <c r="H537" t="n">
        <v>0</v>
      </c>
      <c r="I537" t="n">
        <v>-0</v>
      </c>
      <c r="J537" t="n">
        <v>0</v>
      </c>
      <c r="K537" t="n">
        <v>0</v>
      </c>
      <c r="L537" t="n">
        <v>0.004166666666667068</v>
      </c>
      <c r="M537" t="n">
        <v>0</v>
      </c>
      <c r="N537" t="n">
        <v>89.0739313492063</v>
      </c>
      <c r="O537" t="n">
        <v>0</v>
      </c>
      <c r="P537" t="b">
        <v>1</v>
      </c>
      <c r="Q537" t="n">
        <v>0</v>
      </c>
      <c r="R537" t="b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b">
        <v>0</v>
      </c>
      <c r="Z537" t="n">
        <v>750</v>
      </c>
      <c r="AA537" t="b">
        <v>1</v>
      </c>
      <c r="AB537" t="n">
        <v>0</v>
      </c>
      <c r="AC537" t="n">
        <v>0</v>
      </c>
      <c r="AD537" t="b">
        <v>1</v>
      </c>
      <c r="AE537" t="n">
        <v>0</v>
      </c>
      <c r="AF537" t="n">
        <v>0</v>
      </c>
      <c r="AG537" t="n">
        <v>1</v>
      </c>
      <c r="AH537" t="n">
        <v>29.75128393198735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0.06318423741298597</v>
      </c>
      <c r="AP537" t="n">
        <v>0</v>
      </c>
      <c r="AQ537" t="n">
        <v>0.3163968419863774</v>
      </c>
      <c r="AR537" t="n">
        <v>1</v>
      </c>
      <c r="AS537" t="n">
        <v>0</v>
      </c>
      <c r="AT537" t="n">
        <v>0</v>
      </c>
      <c r="AU537" t="n">
        <v>0</v>
      </c>
      <c r="AV537" t="n">
        <v>0.2200832043260182</v>
      </c>
      <c r="AW537" t="n">
        <v>0.07003814712825446</v>
      </c>
    </row>
    <row r="538" spans="1:49">
      <c r="A538" t="n">
        <v>0</v>
      </c>
      <c r="B538" t="n">
        <v>-23.966</v>
      </c>
      <c r="C538" t="n">
        <v>42</v>
      </c>
      <c r="D538" t="n">
        <v>58</v>
      </c>
      <c r="E538" t="n">
        <v>1037</v>
      </c>
      <c r="F538" t="n">
        <v>535</v>
      </c>
      <c r="G538" t="n">
        <v>0</v>
      </c>
      <c r="H538" t="n">
        <v>0</v>
      </c>
      <c r="I538" t="n">
        <v>-0</v>
      </c>
      <c r="J538" t="n">
        <v>0</v>
      </c>
      <c r="K538" t="n">
        <v>0</v>
      </c>
      <c r="L538" t="n">
        <v>0.004166666666667068</v>
      </c>
      <c r="M538" t="n">
        <v>0</v>
      </c>
      <c r="N538" t="n">
        <v>89.06434027777773</v>
      </c>
      <c r="O538" t="n">
        <v>0</v>
      </c>
      <c r="P538" t="b">
        <v>1</v>
      </c>
      <c r="Q538" t="n">
        <v>0</v>
      </c>
      <c r="R538" t="b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b">
        <v>0</v>
      </c>
      <c r="Z538" t="n">
        <v>750</v>
      </c>
      <c r="AA538" t="b">
        <v>1</v>
      </c>
      <c r="AB538" t="n">
        <v>0</v>
      </c>
      <c r="AC538" t="n">
        <v>0</v>
      </c>
      <c r="AD538" t="b">
        <v>1</v>
      </c>
      <c r="AE538" t="n">
        <v>287</v>
      </c>
      <c r="AF538" t="n">
        <v>0</v>
      </c>
      <c r="AG538" t="n">
        <v>1</v>
      </c>
      <c r="AH538" t="n">
        <v>29.75128393198735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0.8014445624840826</v>
      </c>
      <c r="AR538" t="n">
        <v>1</v>
      </c>
      <c r="AS538" t="n">
        <v>3</v>
      </c>
      <c r="AT538" t="n">
        <v>0</v>
      </c>
      <c r="AU538" t="n">
        <v>0</v>
      </c>
      <c r="AV538" t="n">
        <v>0.5990213343023681</v>
      </c>
      <c r="AW538" t="n">
        <v>0.1906294688561689</v>
      </c>
    </row>
    <row r="539" spans="1:49">
      <c r="A539" t="n">
        <v>0</v>
      </c>
      <c r="B539" t="n">
        <v>-23.962</v>
      </c>
      <c r="C539" t="n">
        <v>33.7</v>
      </c>
      <c r="D539" t="n">
        <v>58</v>
      </c>
      <c r="E539" t="n">
        <v>750</v>
      </c>
      <c r="F539" t="n">
        <v>536</v>
      </c>
      <c r="G539" t="n">
        <v>0</v>
      </c>
      <c r="H539" t="n">
        <v>0</v>
      </c>
      <c r="I539" t="n">
        <v>-0</v>
      </c>
      <c r="J539" t="n">
        <v>0</v>
      </c>
      <c r="K539" t="n">
        <v>0</v>
      </c>
      <c r="L539" t="n">
        <v>-0.03333333333333302</v>
      </c>
      <c r="M539" t="n">
        <v>0</v>
      </c>
      <c r="N539" t="n">
        <v>89.0548307539682</v>
      </c>
      <c r="O539" t="n">
        <v>0</v>
      </c>
      <c r="P539" t="b">
        <v>1</v>
      </c>
      <c r="Q539" t="n">
        <v>0</v>
      </c>
      <c r="R539" t="b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b">
        <v>0</v>
      </c>
      <c r="Z539" t="n">
        <v>750</v>
      </c>
      <c r="AA539" t="b">
        <v>1</v>
      </c>
      <c r="AB539" t="n">
        <v>0</v>
      </c>
      <c r="AC539" t="n">
        <v>0</v>
      </c>
      <c r="AD539" t="b">
        <v>1</v>
      </c>
      <c r="AE539" t="n">
        <v>0</v>
      </c>
      <c r="AF539" t="n">
        <v>0</v>
      </c>
      <c r="AG539" t="n">
        <v>1</v>
      </c>
      <c r="AH539" t="n">
        <v>29.75128393198735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0.06318423741298597</v>
      </c>
      <c r="AP539" t="n">
        <v>0</v>
      </c>
      <c r="AQ539" t="n">
        <v>0.3163968419863774</v>
      </c>
      <c r="AR539" t="n">
        <v>1</v>
      </c>
      <c r="AS539" t="n">
        <v>0</v>
      </c>
      <c r="AT539" t="n">
        <v>0</v>
      </c>
      <c r="AU539" t="n">
        <v>0</v>
      </c>
      <c r="AV539" t="n">
        <v>0.2200832043260182</v>
      </c>
      <c r="AW539" t="n">
        <v>0.07003814712825446</v>
      </c>
    </row>
    <row r="540" spans="1:49">
      <c r="A540" t="n">
        <v>0</v>
      </c>
      <c r="B540" t="n">
        <v>-24.117</v>
      </c>
      <c r="C540" t="n">
        <v>33.7</v>
      </c>
      <c r="D540" t="n">
        <v>58</v>
      </c>
      <c r="E540" t="n">
        <v>750</v>
      </c>
      <c r="F540" t="n">
        <v>537</v>
      </c>
      <c r="G540" t="n">
        <v>0</v>
      </c>
      <c r="H540" t="n">
        <v>0</v>
      </c>
      <c r="I540" t="n">
        <v>-0</v>
      </c>
      <c r="J540" t="n">
        <v>0</v>
      </c>
      <c r="K540" t="n">
        <v>0</v>
      </c>
      <c r="L540" t="n">
        <v>-0.03333333333333302</v>
      </c>
      <c r="M540" t="n">
        <v>0</v>
      </c>
      <c r="N540" t="n">
        <v>89.04529126984121</v>
      </c>
      <c r="O540" t="n">
        <v>0</v>
      </c>
      <c r="P540" t="b">
        <v>1</v>
      </c>
      <c r="Q540" t="n">
        <v>0</v>
      </c>
      <c r="R540" t="b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b">
        <v>0</v>
      </c>
      <c r="Z540" t="n">
        <v>750</v>
      </c>
      <c r="AA540" t="b">
        <v>1</v>
      </c>
      <c r="AB540" t="n">
        <v>0</v>
      </c>
      <c r="AC540" t="n">
        <v>0</v>
      </c>
      <c r="AD540" t="b">
        <v>1</v>
      </c>
      <c r="AE540" t="n">
        <v>0</v>
      </c>
      <c r="AF540" t="n">
        <v>0</v>
      </c>
      <c r="AG540" t="n">
        <v>1</v>
      </c>
      <c r="AH540" t="n">
        <v>29.75128393198735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0.3122383995621103</v>
      </c>
      <c r="AP540" t="n">
        <v>0</v>
      </c>
      <c r="AQ540" t="n">
        <v>0.3163968419863774</v>
      </c>
      <c r="AR540" t="n">
        <v>1</v>
      </c>
      <c r="AS540" t="n">
        <v>0</v>
      </c>
      <c r="AT540" t="n">
        <v>0</v>
      </c>
      <c r="AU540" t="n">
        <v>0</v>
      </c>
      <c r="AV540" t="n">
        <v>0.2200832043260182</v>
      </c>
      <c r="AW540" t="n">
        <v>0.07003814712825446</v>
      </c>
    </row>
    <row r="541" spans="1:49">
      <c r="A541" t="n">
        <v>0</v>
      </c>
      <c r="B541" t="n">
        <v>-23.79</v>
      </c>
      <c r="C541" t="n">
        <v>2</v>
      </c>
      <c r="D541" t="n">
        <v>58</v>
      </c>
      <c r="E541" t="n">
        <v>1388</v>
      </c>
      <c r="F541" t="n">
        <v>538</v>
      </c>
      <c r="G541" t="n">
        <v>0</v>
      </c>
      <c r="H541" t="n">
        <v>0.2399764488078283</v>
      </c>
      <c r="I541" t="n">
        <v>-0</v>
      </c>
      <c r="J541" t="n">
        <v>0</v>
      </c>
      <c r="K541" t="n">
        <v>0</v>
      </c>
      <c r="L541" t="n">
        <v>-0.03333333333333302</v>
      </c>
      <c r="M541" t="n">
        <v>0</v>
      </c>
      <c r="N541" t="n">
        <v>89.03578591269836</v>
      </c>
      <c r="O541" t="n">
        <v>0</v>
      </c>
      <c r="P541" t="b">
        <v>1</v>
      </c>
      <c r="Q541" t="n">
        <v>0</v>
      </c>
      <c r="R541" t="b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b">
        <v>0</v>
      </c>
      <c r="Z541" t="n">
        <v>750</v>
      </c>
      <c r="AA541" t="b">
        <v>1</v>
      </c>
      <c r="AB541" t="n">
        <v>0</v>
      </c>
      <c r="AC541" t="n">
        <v>0</v>
      </c>
      <c r="AD541" t="b">
        <v>1</v>
      </c>
      <c r="AE541" t="n">
        <v>638</v>
      </c>
      <c r="AF541" t="n">
        <v>0</v>
      </c>
      <c r="AG541" t="n">
        <v>1</v>
      </c>
      <c r="AH541" t="n">
        <v>29.75128393198735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1.033973466691953</v>
      </c>
      <c r="AP541" t="n">
        <v>0</v>
      </c>
      <c r="AQ541" t="n">
        <v>1.367252657624876</v>
      </c>
      <c r="AR541" t="n">
        <v>1</v>
      </c>
      <c r="AS541" t="n">
        <v>3</v>
      </c>
      <c r="AT541" t="n">
        <v>0</v>
      </c>
      <c r="AU541" t="n">
        <v>0</v>
      </c>
      <c r="AV541" t="n">
        <v>0.9745777705338587</v>
      </c>
      <c r="AW541" t="n">
        <v>0.3101446177576723</v>
      </c>
    </row>
    <row r="542" spans="1:49">
      <c r="A542" t="n">
        <v>0</v>
      </c>
      <c r="B542" t="n">
        <v>-23.909</v>
      </c>
      <c r="C542" t="n">
        <v>24.7</v>
      </c>
      <c r="D542" t="n">
        <v>58</v>
      </c>
      <c r="E542" t="n">
        <v>1911</v>
      </c>
      <c r="F542" t="n">
        <v>539</v>
      </c>
      <c r="G542" t="n">
        <v>1.9</v>
      </c>
      <c r="H542" t="n">
        <v>0.6888076387987891</v>
      </c>
      <c r="I542" t="n">
        <v>-0</v>
      </c>
      <c r="J542" t="n">
        <v>0</v>
      </c>
      <c r="K542" t="n">
        <v>0</v>
      </c>
      <c r="L542" t="n">
        <v>-0.03333333333333302</v>
      </c>
      <c r="M542" t="n">
        <v>0</v>
      </c>
      <c r="N542" t="n">
        <v>89.02632182539678</v>
      </c>
      <c r="O542" t="n">
        <v>1.017311032752273</v>
      </c>
      <c r="P542" t="b">
        <v>1</v>
      </c>
      <c r="Q542" t="n">
        <v>0</v>
      </c>
      <c r="R542" t="b">
        <v>0</v>
      </c>
      <c r="S542" t="n">
        <v>1.017311032752273</v>
      </c>
      <c r="T542" t="n">
        <v>13.45599260294086</v>
      </c>
      <c r="U542" t="n">
        <v>49.67952469005765</v>
      </c>
      <c r="V542" t="n">
        <v>721.9537835762153</v>
      </c>
      <c r="W542" t="n">
        <v>1</v>
      </c>
      <c r="X542" t="n">
        <v>232.7485731729201</v>
      </c>
      <c r="Y542" t="b">
        <v>1</v>
      </c>
      <c r="Z542" t="n">
        <v>750</v>
      </c>
      <c r="AA542" t="b">
        <v>0</v>
      </c>
      <c r="AB542" t="n">
        <v>195.5454451723227</v>
      </c>
      <c r="AC542" t="n">
        <v>1.017311032752273</v>
      </c>
      <c r="AD542" t="b">
        <v>0</v>
      </c>
      <c r="AE542" t="n">
        <v>0</v>
      </c>
      <c r="AF542" t="n">
        <v>1161</v>
      </c>
      <c r="AG542" t="n">
        <v>0.9161453162684636</v>
      </c>
      <c r="AH542" t="n">
        <v>29.75128393198735</v>
      </c>
      <c r="AI542" t="n">
        <v>45.55895390623459</v>
      </c>
      <c r="AJ542" t="n">
        <v>1.110425403794963</v>
      </c>
      <c r="AK542" t="n">
        <v>3.820331670946942</v>
      </c>
      <c r="AL542" t="n">
        <v>9.117232890942889</v>
      </c>
      <c r="AM542" t="n">
        <v>0</v>
      </c>
      <c r="AN542" t="n">
        <v>0</v>
      </c>
      <c r="AO542" t="n">
        <v>9.531632782363573</v>
      </c>
      <c r="AP542" t="n">
        <v>0</v>
      </c>
      <c r="AQ542" t="n">
        <v>4.161607138129636</v>
      </c>
      <c r="AR542" t="n">
        <v>1</v>
      </c>
      <c r="AS542" t="n">
        <v>3</v>
      </c>
      <c r="AT542" t="n">
        <v>0</v>
      </c>
      <c r="AU542" t="n">
        <v>0</v>
      </c>
      <c r="AV542" t="n">
        <v>2.686989097072089</v>
      </c>
      <c r="AW542" t="n">
        <v>0.8550935919397757</v>
      </c>
    </row>
    <row r="543" spans="1:49">
      <c r="A543" t="n">
        <v>0</v>
      </c>
      <c r="B543" t="n">
        <v>-24.535</v>
      </c>
      <c r="C543" t="n">
        <v>23.1</v>
      </c>
      <c r="D543" t="n">
        <v>58</v>
      </c>
      <c r="E543" t="n">
        <v>2123</v>
      </c>
      <c r="F543" t="n">
        <v>540</v>
      </c>
      <c r="G543" t="n">
        <v>4.86</v>
      </c>
      <c r="H543" t="n">
        <v>1.054792995997015</v>
      </c>
      <c r="I543" t="n">
        <v>-0</v>
      </c>
      <c r="J543" t="n">
        <v>0</v>
      </c>
      <c r="K543" t="n">
        <v>0</v>
      </c>
      <c r="L543" t="n">
        <v>0.154166666666667</v>
      </c>
      <c r="M543" t="n">
        <v>0</v>
      </c>
      <c r="N543" t="n">
        <v>89.01670992063487</v>
      </c>
      <c r="O543" t="n">
        <v>3.815657277489627</v>
      </c>
      <c r="P543" t="b">
        <v>1</v>
      </c>
      <c r="Q543" t="n">
        <v>0</v>
      </c>
      <c r="R543" t="b">
        <v>0</v>
      </c>
      <c r="S543" t="n">
        <v>3.815657277489627</v>
      </c>
      <c r="T543" t="n">
        <v>34.41901265804873</v>
      </c>
      <c r="U543" t="n">
        <v>127.0749947335159</v>
      </c>
      <c r="V543" t="n">
        <v>1058.625457197759</v>
      </c>
      <c r="W543" t="n">
        <v>1</v>
      </c>
      <c r="X543" t="n">
        <v>595.3463503265219</v>
      </c>
      <c r="Y543" t="b">
        <v>0</v>
      </c>
      <c r="Z543" t="n">
        <v>750</v>
      </c>
      <c r="AA543" t="b">
        <v>0</v>
      </c>
      <c r="AB543" t="n">
        <v>286.7349559040516</v>
      </c>
      <c r="AC543" t="n">
        <v>3.815657277489627</v>
      </c>
      <c r="AD543" t="b">
        <v>0</v>
      </c>
      <c r="AE543" t="n">
        <v>0</v>
      </c>
      <c r="AF543" t="n">
        <v>0</v>
      </c>
      <c r="AG543" t="n">
        <v>0.9265915303102376</v>
      </c>
      <c r="AH543" t="n">
        <v>29.75364050384746</v>
      </c>
      <c r="AI543" t="n">
        <v>66.05150532790495</v>
      </c>
      <c r="AJ543" t="n">
        <v>4.117949660312656</v>
      </c>
      <c r="AK543" t="n">
        <v>4.848739926826688</v>
      </c>
      <c r="AL543" t="n">
        <v>4.117949660312656</v>
      </c>
      <c r="AM543" t="n">
        <v>0</v>
      </c>
      <c r="AN543" t="n">
        <v>0</v>
      </c>
      <c r="AO543" t="n">
        <v>4.427258552381896</v>
      </c>
      <c r="AP543" t="n">
        <v>0</v>
      </c>
      <c r="AQ543" t="n">
        <v>3.022847087807595</v>
      </c>
      <c r="AR543" t="n">
        <v>1</v>
      </c>
      <c r="AS543" t="n">
        <v>3</v>
      </c>
      <c r="AT543" t="n">
        <v>0</v>
      </c>
      <c r="AU543" t="n">
        <v>0</v>
      </c>
      <c r="AV543" t="n">
        <v>2.052351221858439</v>
      </c>
      <c r="AW543" t="n">
        <v>0.6531296982683055</v>
      </c>
    </row>
    <row r="544" spans="1:49">
      <c r="A544" t="n">
        <v>0</v>
      </c>
      <c r="B544" t="n">
        <v>-24.75</v>
      </c>
      <c r="C544" t="n">
        <v>20.8</v>
      </c>
      <c r="D544" t="n">
        <v>58</v>
      </c>
      <c r="E544" t="n">
        <v>1276</v>
      </c>
      <c r="F544" t="n">
        <v>541</v>
      </c>
      <c r="G544" t="n">
        <v>8.92</v>
      </c>
      <c r="H544" t="n">
        <v>0.9420203772131502</v>
      </c>
      <c r="I544" t="n">
        <v>-0</v>
      </c>
      <c r="J544" t="n">
        <v>0</v>
      </c>
      <c r="K544" t="n">
        <v>0</v>
      </c>
      <c r="L544" t="n">
        <v>0.154166666666667</v>
      </c>
      <c r="M544" t="n">
        <v>0</v>
      </c>
      <c r="N544" t="n">
        <v>89.00693115079359</v>
      </c>
      <c r="O544" t="n">
        <v>6.345698092589146</v>
      </c>
      <c r="P544" t="b">
        <v>1</v>
      </c>
      <c r="Q544" t="n">
        <v>0</v>
      </c>
      <c r="R544" t="b">
        <v>0</v>
      </c>
      <c r="S544" t="n">
        <v>6.345698092589146</v>
      </c>
      <c r="T544" t="n">
        <v>63.17234422012235</v>
      </c>
      <c r="U544" t="n">
        <v>233.2322948606917</v>
      </c>
      <c r="V544" t="n">
        <v>959.2323013550676</v>
      </c>
      <c r="W544" t="n">
        <v>1</v>
      </c>
      <c r="X544" t="n">
        <v>1092.693301422341</v>
      </c>
      <c r="Y544" t="b">
        <v>0</v>
      </c>
      <c r="Z544" t="n">
        <v>1092.693301422341</v>
      </c>
      <c r="AA544" t="b">
        <v>0</v>
      </c>
      <c r="AB544" t="n">
        <v>259.8137327613942</v>
      </c>
      <c r="AC544" t="n">
        <v>6.345698092589146</v>
      </c>
      <c r="AD544" t="b">
        <v>0</v>
      </c>
      <c r="AE544" t="n">
        <v>0</v>
      </c>
      <c r="AF544" t="n">
        <v>0</v>
      </c>
      <c r="AG544" t="n">
        <v>0.9173848419151446</v>
      </c>
      <c r="AH544" t="n">
        <v>29.76137826175563</v>
      </c>
      <c r="AI544" t="n">
        <v>60.45064614697283</v>
      </c>
      <c r="AJ544" t="n">
        <v>6.917160391861046</v>
      </c>
      <c r="AK544" t="n">
        <v>4.994139687763813</v>
      </c>
      <c r="AL544" t="n">
        <v>6.917160391861046</v>
      </c>
      <c r="AM544" t="n">
        <v>0</v>
      </c>
      <c r="AN544" t="n">
        <v>0</v>
      </c>
      <c r="AO544" t="n">
        <v>7.249281701665415</v>
      </c>
      <c r="AP544" t="n">
        <v>0</v>
      </c>
      <c r="AQ544" t="n">
        <v>3.008478098382928</v>
      </c>
      <c r="AR544" t="n">
        <v>1</v>
      </c>
      <c r="AS544" t="n">
        <v>3</v>
      </c>
      <c r="AT544" t="n">
        <v>0</v>
      </c>
      <c r="AU544" t="n">
        <v>0</v>
      </c>
      <c r="AV544" t="n">
        <v>1.927086079018894</v>
      </c>
      <c r="AW544" t="n">
        <v>0.6132659634090043</v>
      </c>
    </row>
    <row r="545" spans="1:49">
      <c r="A545" t="n">
        <v>0</v>
      </c>
      <c r="B545" t="n">
        <v>-25.101</v>
      </c>
      <c r="C545" t="n">
        <v>7.8</v>
      </c>
      <c r="D545" t="n">
        <v>58</v>
      </c>
      <c r="E545" t="n">
        <v>1465</v>
      </c>
      <c r="F545" t="n">
        <v>542</v>
      </c>
      <c r="G545" t="n">
        <v>12.1</v>
      </c>
      <c r="H545" t="n">
        <v>1.210458828483716</v>
      </c>
      <c r="I545" t="n">
        <v>-0</v>
      </c>
      <c r="J545" t="n">
        <v>0</v>
      </c>
      <c r="K545" t="n">
        <v>0</v>
      </c>
      <c r="L545" t="n">
        <v>0.154166666666667</v>
      </c>
      <c r="M545" t="n">
        <v>0</v>
      </c>
      <c r="N545" t="n">
        <v>88.99704007936502</v>
      </c>
      <c r="O545" t="n">
        <v>10.83885963944939</v>
      </c>
      <c r="P545" t="b">
        <v>1</v>
      </c>
      <c r="Q545" t="n">
        <v>0</v>
      </c>
      <c r="R545" t="b">
        <v>0</v>
      </c>
      <c r="S545" t="n">
        <v>10.83885963944939</v>
      </c>
      <c r="T545" t="n">
        <v>85.69342657662337</v>
      </c>
      <c r="U545" t="n">
        <v>316.3801309208935</v>
      </c>
      <c r="V545" t="n">
        <v>1207.83459689651</v>
      </c>
      <c r="W545" t="n">
        <v>1</v>
      </c>
      <c r="X545" t="n">
        <v>1482.240913364386</v>
      </c>
      <c r="Y545" t="b">
        <v>0</v>
      </c>
      <c r="Z545" t="n">
        <v>1482.240913364386</v>
      </c>
      <c r="AA545" t="b">
        <v>0</v>
      </c>
      <c r="AB545" t="n">
        <v>327.1491324205065</v>
      </c>
      <c r="AC545" t="n">
        <v>10.83885963944939</v>
      </c>
      <c r="AD545" t="b">
        <v>0</v>
      </c>
      <c r="AE545" t="n">
        <v>0</v>
      </c>
      <c r="AF545" t="n">
        <v>0</v>
      </c>
      <c r="AG545" t="n">
        <v>0.9227779774786159</v>
      </c>
      <c r="AH545" t="n">
        <v>29.77586060218104</v>
      </c>
      <c r="AI545" t="n">
        <v>75.67265234368796</v>
      </c>
      <c r="AJ545" t="n">
        <v>11.74590194389481</v>
      </c>
      <c r="AK545" t="n">
        <v>5.843595263537154</v>
      </c>
      <c r="AL545" t="n">
        <v>11.74590194389481</v>
      </c>
      <c r="AM545" t="n">
        <v>0</v>
      </c>
      <c r="AN545" t="n">
        <v>0</v>
      </c>
      <c r="AO545" t="n">
        <v>11.80820863310883</v>
      </c>
      <c r="AP545" t="n">
        <v>0</v>
      </c>
      <c r="AQ545" t="n">
        <v>4.418214195405964</v>
      </c>
      <c r="AR545" t="n">
        <v>1</v>
      </c>
      <c r="AS545" t="n">
        <v>3</v>
      </c>
      <c r="AT545" t="n">
        <v>0</v>
      </c>
      <c r="AU545" t="n">
        <v>0</v>
      </c>
      <c r="AV545" t="n">
        <v>2.778121482075074</v>
      </c>
      <c r="AW545" t="n">
        <v>0.8840950934788611</v>
      </c>
    </row>
    <row r="546" spans="1:49">
      <c r="A546" t="n">
        <v>0</v>
      </c>
      <c r="B546" t="n">
        <v>-24.422</v>
      </c>
      <c r="C546" t="n">
        <v>0</v>
      </c>
      <c r="D546" t="n">
        <v>58</v>
      </c>
      <c r="E546" t="n">
        <v>1561</v>
      </c>
      <c r="F546" t="n">
        <v>543</v>
      </c>
      <c r="G546" t="n">
        <v>16.9</v>
      </c>
      <c r="H546" t="n">
        <v>0.8661443088519878</v>
      </c>
      <c r="I546" t="n">
        <v>-0</v>
      </c>
      <c r="J546" t="n">
        <v>0</v>
      </c>
      <c r="K546" t="n">
        <v>0</v>
      </c>
      <c r="L546" t="n">
        <v>0.154166666666667</v>
      </c>
      <c r="M546" t="n">
        <v>0</v>
      </c>
      <c r="N546" t="n">
        <v>88.98721408730152</v>
      </c>
      <c r="O546" t="n">
        <v>11.26750326459247</v>
      </c>
      <c r="P546" t="b">
        <v>1</v>
      </c>
      <c r="Q546" t="n">
        <v>0</v>
      </c>
      <c r="R546" t="b">
        <v>0</v>
      </c>
      <c r="S546" t="n">
        <v>11.26750326459247</v>
      </c>
      <c r="T546" t="n">
        <v>119.6875131524739</v>
      </c>
      <c r="U546" t="n">
        <v>441.8862985589338</v>
      </c>
      <c r="V546" t="n">
        <v>898.9804167354245</v>
      </c>
      <c r="W546" t="n">
        <v>2</v>
      </c>
      <c r="X546" t="n">
        <v>1094.994247829038</v>
      </c>
      <c r="Y546" t="b">
        <v>1</v>
      </c>
      <c r="Z546" t="n">
        <v>1094.994247829038</v>
      </c>
      <c r="AA546" t="b">
        <v>0</v>
      </c>
      <c r="AB546" t="n">
        <v>243.4941540453479</v>
      </c>
      <c r="AC546" t="n">
        <v>11.26750326459247</v>
      </c>
      <c r="AD546" t="b">
        <v>0</v>
      </c>
      <c r="AE546" t="n">
        <v>0</v>
      </c>
      <c r="AF546" t="n">
        <v>466.0057521709621</v>
      </c>
      <c r="AG546" t="n">
        <v>0.9364943748451801</v>
      </c>
      <c r="AH546" t="n">
        <v>29.79898254762169</v>
      </c>
      <c r="AI546" t="n">
        <v>104.9257455439529</v>
      </c>
      <c r="AJ546" t="n">
        <v>12.0315760214312</v>
      </c>
      <c r="AK546" t="n">
        <v>6.663375065604299</v>
      </c>
      <c r="AL546" t="n">
        <v>17.15195326979146</v>
      </c>
      <c r="AM546" t="n">
        <v>0</v>
      </c>
      <c r="AN546" t="n">
        <v>0</v>
      </c>
      <c r="AO546" t="n">
        <v>17.16374800852159</v>
      </c>
      <c r="AP546" t="n">
        <v>0</v>
      </c>
      <c r="AQ546" t="n">
        <v>6.005055991558754</v>
      </c>
      <c r="AR546" t="n">
        <v>1</v>
      </c>
      <c r="AS546" t="n">
        <v>3</v>
      </c>
      <c r="AT546" t="n">
        <v>0</v>
      </c>
      <c r="AU546" t="n">
        <v>0</v>
      </c>
      <c r="AV546" t="n">
        <v>3.720743464109656</v>
      </c>
      <c r="AW546" t="n">
        <v>1.184070265442768</v>
      </c>
    </row>
    <row r="547" spans="1:49">
      <c r="A547" t="n">
        <v>0</v>
      </c>
      <c r="B547" t="n">
        <v>-24.554</v>
      </c>
      <c r="C547" t="n">
        <v>0</v>
      </c>
      <c r="D547" t="n">
        <v>59</v>
      </c>
      <c r="E547" t="n">
        <v>1589</v>
      </c>
      <c r="F547" t="n">
        <v>544</v>
      </c>
      <c r="G547" t="n">
        <v>18.34</v>
      </c>
      <c r="H547" t="n">
        <v>0.5249639361083323</v>
      </c>
      <c r="I547" t="n">
        <v>-0</v>
      </c>
      <c r="J547" t="n">
        <v>0</v>
      </c>
      <c r="K547" t="n">
        <v>0</v>
      </c>
      <c r="L547" t="n">
        <v>0.154166666666667</v>
      </c>
      <c r="M547" t="n">
        <v>0</v>
      </c>
      <c r="N547" t="n">
        <v>88.97749662698406</v>
      </c>
      <c r="O547" t="n">
        <v>8.013157594057338</v>
      </c>
      <c r="P547" t="b">
        <v>1</v>
      </c>
      <c r="Q547" t="n">
        <v>0</v>
      </c>
      <c r="R547" t="b">
        <v>0</v>
      </c>
      <c r="S547" t="n">
        <v>8.013157594057338</v>
      </c>
      <c r="T547" t="n">
        <v>129.8857391252291</v>
      </c>
      <c r="U547" t="n">
        <v>479.5381488503459</v>
      </c>
      <c r="V547" t="n">
        <v>589.1333334011244</v>
      </c>
      <c r="W547" t="n">
        <v>2</v>
      </c>
      <c r="X547" t="n">
        <v>1188.295532851157</v>
      </c>
      <c r="Y547" t="b">
        <v>0</v>
      </c>
      <c r="Z547" t="n">
        <v>1188.295532851157</v>
      </c>
      <c r="AA547" t="b">
        <v>0</v>
      </c>
      <c r="AB547" t="n">
        <v>159.5702419829698</v>
      </c>
      <c r="AC547" t="n">
        <v>8.013157594057338</v>
      </c>
      <c r="AD547" t="b">
        <v>0</v>
      </c>
      <c r="AE547" t="n">
        <v>0</v>
      </c>
      <c r="AF547" t="n">
        <v>0</v>
      </c>
      <c r="AG547" t="n">
        <v>0.9224722489568137</v>
      </c>
      <c r="AH547" t="n">
        <v>29.81874948998304</v>
      </c>
      <c r="AI547" t="n">
        <v>69.80672952366673</v>
      </c>
      <c r="AJ547" t="n">
        <v>8.686611009836982</v>
      </c>
      <c r="AK547" t="n">
        <v>5.411958747649876</v>
      </c>
      <c r="AL547" t="n">
        <v>8.686611009836982</v>
      </c>
      <c r="AM547" t="n">
        <v>0</v>
      </c>
      <c r="AN547" t="n">
        <v>0</v>
      </c>
      <c r="AO547" t="n">
        <v>8.687446368218687</v>
      </c>
      <c r="AP547" t="n">
        <v>0</v>
      </c>
      <c r="AQ547" t="n">
        <v>3.64028225278595</v>
      </c>
      <c r="AR547" t="n">
        <v>1</v>
      </c>
      <c r="AS547" t="n">
        <v>3</v>
      </c>
      <c r="AT547" t="n">
        <v>0</v>
      </c>
      <c r="AU547" t="n">
        <v>0</v>
      </c>
      <c r="AV547" t="n">
        <v>2.330498499190443</v>
      </c>
      <c r="AW547" t="n">
        <v>0.7416458573853113</v>
      </c>
    </row>
    <row r="548" spans="1:49">
      <c r="A548" t="n">
        <v>0</v>
      </c>
      <c r="B548" t="n">
        <v>-24.691</v>
      </c>
      <c r="C548" t="n">
        <v>0</v>
      </c>
      <c r="D548" t="n">
        <v>59</v>
      </c>
      <c r="E548" t="n">
        <v>1528</v>
      </c>
      <c r="F548" t="n">
        <v>545</v>
      </c>
      <c r="G548" t="n">
        <v>21.4</v>
      </c>
      <c r="H548" t="n">
        <v>0.7839999467146828</v>
      </c>
      <c r="I548" t="n">
        <v>-0</v>
      </c>
      <c r="J548" t="n">
        <v>0</v>
      </c>
      <c r="K548" t="n">
        <v>0</v>
      </c>
      <c r="L548" t="n">
        <v>0.154166666666667</v>
      </c>
      <c r="M548" t="n">
        <v>0</v>
      </c>
      <c r="N548" t="n">
        <v>88.96772579365073</v>
      </c>
      <c r="O548" t="n">
        <v>13.17534693809298</v>
      </c>
      <c r="P548" t="b">
        <v>1</v>
      </c>
      <c r="Q548" t="n">
        <v>0</v>
      </c>
      <c r="R548" t="b">
        <v>0</v>
      </c>
      <c r="S548" t="n">
        <v>13.17534693809298</v>
      </c>
      <c r="T548" t="n">
        <v>151.5569693173339</v>
      </c>
      <c r="U548" t="n">
        <v>559.5483307195967</v>
      </c>
      <c r="V548" t="n">
        <v>830.1518306654352</v>
      </c>
      <c r="W548" t="n">
        <v>2</v>
      </c>
      <c r="X548" t="n">
        <v>1386.560763523161</v>
      </c>
      <c r="Y548" t="b">
        <v>0</v>
      </c>
      <c r="Z548" t="n">
        <v>1386.560763523161</v>
      </c>
      <c r="AA548" t="b">
        <v>0</v>
      </c>
      <c r="AB548" t="n">
        <v>224.8515250989803</v>
      </c>
      <c r="AC548" t="n">
        <v>13.17534693809298</v>
      </c>
      <c r="AD548" t="b">
        <v>0</v>
      </c>
      <c r="AE548" t="n">
        <v>0</v>
      </c>
      <c r="AF548" t="n">
        <v>0</v>
      </c>
      <c r="AG548" t="n">
        <v>0.9323355127876741</v>
      </c>
      <c r="AH548" t="n">
        <v>29.83591119677349</v>
      </c>
      <c r="AI548" t="n">
        <v>97.32452856336938</v>
      </c>
      <c r="AJ548" t="n">
        <v>14.13155109655623</v>
      </c>
      <c r="AK548" t="n">
        <v>6.585414318421741</v>
      </c>
      <c r="AL548" t="n">
        <v>14.13155109655623</v>
      </c>
      <c r="AM548" t="n">
        <v>0</v>
      </c>
      <c r="AN548" t="n">
        <v>0</v>
      </c>
      <c r="AO548" t="n">
        <v>14.15895223223385</v>
      </c>
      <c r="AP548" t="n">
        <v>0</v>
      </c>
      <c r="AQ548" t="n">
        <v>5.132778718948083</v>
      </c>
      <c r="AR548" t="n">
        <v>1</v>
      </c>
      <c r="AS548" t="n">
        <v>3</v>
      </c>
      <c r="AT548" t="n">
        <v>0</v>
      </c>
      <c r="AU548" t="n">
        <v>0</v>
      </c>
      <c r="AV548" t="n">
        <v>3.199008915024651</v>
      </c>
      <c r="AW548" t="n">
        <v>1.018036145653331</v>
      </c>
    </row>
    <row r="549" spans="1:49">
      <c r="A549" t="n">
        <v>0</v>
      </c>
      <c r="B549" t="n">
        <v>-24.265</v>
      </c>
      <c r="C549" t="n">
        <v>0.4</v>
      </c>
      <c r="D549" t="n">
        <v>59</v>
      </c>
      <c r="E549" t="n">
        <v>1400</v>
      </c>
      <c r="F549" t="n">
        <v>546</v>
      </c>
      <c r="G549" t="n">
        <v>23.2</v>
      </c>
      <c r="H549" t="n">
        <v>0.3890362770329379</v>
      </c>
      <c r="I549" t="n">
        <v>-0</v>
      </c>
      <c r="J549" t="n">
        <v>0</v>
      </c>
      <c r="K549" t="n">
        <v>0</v>
      </c>
      <c r="L549" t="n">
        <v>0.154166666666667</v>
      </c>
      <c r="M549" t="n">
        <v>0</v>
      </c>
      <c r="N549" t="n">
        <v>88.95801230158723</v>
      </c>
      <c r="O549" t="n">
        <v>8.1206953976743</v>
      </c>
      <c r="P549" t="b">
        <v>1</v>
      </c>
      <c r="Q549" t="n">
        <v>0</v>
      </c>
      <c r="R549" t="b">
        <v>0</v>
      </c>
      <c r="S549" t="n">
        <v>8.1206953976743</v>
      </c>
      <c r="T549" t="n">
        <v>164.3047517832779</v>
      </c>
      <c r="U549" t="n">
        <v>606.6131435838619</v>
      </c>
      <c r="V549" t="n">
        <v>471.970092108441</v>
      </c>
      <c r="W549" t="n">
        <v>2</v>
      </c>
      <c r="X549" t="n">
        <v>1503.18736980081</v>
      </c>
      <c r="Y549" t="b">
        <v>0</v>
      </c>
      <c r="Z549" t="n">
        <v>1503.18736980081</v>
      </c>
      <c r="AA549" t="b">
        <v>0</v>
      </c>
      <c r="AB549" t="n">
        <v>127.8358862698919</v>
      </c>
      <c r="AC549" t="n">
        <v>8.1206953976743</v>
      </c>
      <c r="AD549" t="b">
        <v>0</v>
      </c>
      <c r="AE549" t="n">
        <v>0</v>
      </c>
      <c r="AF549" t="n">
        <v>0</v>
      </c>
      <c r="AG549" t="n">
        <v>0.9093015114227742</v>
      </c>
      <c r="AH549" t="n">
        <v>29.86053881783889</v>
      </c>
      <c r="AI549" t="n">
        <v>56.7340218618177</v>
      </c>
      <c r="AJ549" t="n">
        <v>8.930696029491843</v>
      </c>
      <c r="AK549" t="n">
        <v>5.145690033774152</v>
      </c>
      <c r="AL549" t="n">
        <v>8.930696029491843</v>
      </c>
      <c r="AM549" t="n">
        <v>0</v>
      </c>
      <c r="AN549" t="n">
        <v>0</v>
      </c>
      <c r="AO549" t="n">
        <v>8.97524924360375</v>
      </c>
      <c r="AP549" t="n">
        <v>0</v>
      </c>
      <c r="AQ549" t="n">
        <v>3.582023765361916</v>
      </c>
      <c r="AR549" t="n">
        <v>1</v>
      </c>
      <c r="AS549" t="n">
        <v>3</v>
      </c>
      <c r="AT549" t="n">
        <v>0</v>
      </c>
      <c r="AU549" t="n">
        <v>0</v>
      </c>
      <c r="AV549" t="n">
        <v>2.273535925028726</v>
      </c>
      <c r="AW549" t="n">
        <v>0.7235183807241095</v>
      </c>
    </row>
    <row r="550" spans="1:49">
      <c r="A550" t="n">
        <v>-71.291</v>
      </c>
      <c r="B550" t="n">
        <v>50.153</v>
      </c>
      <c r="C550" t="n">
        <v>0</v>
      </c>
      <c r="D550" t="n">
        <v>59</v>
      </c>
      <c r="E550" t="n">
        <v>1287</v>
      </c>
      <c r="F550" t="n">
        <v>547</v>
      </c>
      <c r="G550" t="n">
        <v>24.34</v>
      </c>
      <c r="H550" t="n">
        <v>0.1098549451535646</v>
      </c>
      <c r="I550" t="n">
        <v>1.489662686567164</v>
      </c>
      <c r="J550" t="n">
        <v>0</v>
      </c>
      <c r="K550" t="n">
        <v>0</v>
      </c>
      <c r="L550" t="n">
        <v>0.154166666666667</v>
      </c>
      <c r="M550" t="n">
        <v>0</v>
      </c>
      <c r="N550" t="n">
        <v>88.96314880952374</v>
      </c>
      <c r="O550" t="n">
        <v>3.947028217990783</v>
      </c>
      <c r="P550" t="b">
        <v>1</v>
      </c>
      <c r="Q550" t="n">
        <v>0</v>
      </c>
      <c r="R550" t="b">
        <v>0</v>
      </c>
      <c r="S550" t="n">
        <v>3.947028217990783</v>
      </c>
      <c r="T550" t="n">
        <v>172.3783473450424</v>
      </c>
      <c r="U550" t="n">
        <v>636.4208583978964</v>
      </c>
      <c r="V550" t="n">
        <v>218.6547421152643</v>
      </c>
      <c r="W550" t="n">
        <v>3</v>
      </c>
      <c r="X550" t="n">
        <v>1032.911053179786</v>
      </c>
      <c r="Y550" t="b">
        <v>1</v>
      </c>
      <c r="Z550" t="n">
        <v>1032.911053179786</v>
      </c>
      <c r="AA550" t="b">
        <v>0</v>
      </c>
      <c r="AB550" t="n">
        <v>59.22392798354937</v>
      </c>
      <c r="AC550" t="n">
        <v>3.947028217990783</v>
      </c>
      <c r="AD550" t="b">
        <v>0</v>
      </c>
      <c r="AE550" t="n">
        <v>0</v>
      </c>
      <c r="AF550" t="n">
        <v>254.0889468202142</v>
      </c>
      <c r="AG550" t="n">
        <v>0.8966159728989789</v>
      </c>
      <c r="AH550" t="n">
        <v>29.88088546614464</v>
      </c>
      <c r="AI550" t="n">
        <v>40.69792030799938</v>
      </c>
      <c r="AJ550" t="n">
        <v>4.402139084394263</v>
      </c>
      <c r="AK550" t="n">
        <v>4.207514896077399</v>
      </c>
      <c r="AL550" t="n">
        <v>5.48503473186213</v>
      </c>
      <c r="AM550" t="n">
        <v>1</v>
      </c>
      <c r="AN550" t="n">
        <v>0</v>
      </c>
      <c r="AO550" t="n">
        <v>7.01387718399772</v>
      </c>
      <c r="AP550" t="n">
        <v>0</v>
      </c>
      <c r="AQ550" t="n">
        <v>2.954729029164244</v>
      </c>
      <c r="AR550" t="n">
        <v>1</v>
      </c>
      <c r="AS550" t="n">
        <v>3</v>
      </c>
      <c r="AT550" t="n">
        <v>0</v>
      </c>
      <c r="AU550" t="n">
        <v>0</v>
      </c>
      <c r="AV550" t="n">
        <v>1.891741917608323</v>
      </c>
      <c r="AW550" t="n">
        <v>0.6020182192452499</v>
      </c>
    </row>
    <row r="551" spans="1:49">
      <c r="A551" t="n">
        <v>-73.547</v>
      </c>
      <c r="B551" t="n">
        <v>53.994</v>
      </c>
      <c r="C551" t="n">
        <v>2.4</v>
      </c>
      <c r="D551" t="n">
        <v>59</v>
      </c>
      <c r="E551" t="n">
        <v>1174</v>
      </c>
      <c r="F551" t="n">
        <v>548</v>
      </c>
      <c r="G551" t="n">
        <v>23.74</v>
      </c>
      <c r="H551" t="n">
        <v>-0.3784560576471963</v>
      </c>
      <c r="I551" t="n">
        <v>1.536802985074627</v>
      </c>
      <c r="J551" t="n">
        <v>0</v>
      </c>
      <c r="K551" t="n">
        <v>0</v>
      </c>
      <c r="L551" t="n">
        <v>-0.03333333333333302</v>
      </c>
      <c r="M551" t="n">
        <v>0</v>
      </c>
      <c r="N551" t="n">
        <v>88.98381289682533</v>
      </c>
      <c r="O551" t="n">
        <v>-4.022835587762513</v>
      </c>
      <c r="P551" t="b">
        <v>1</v>
      </c>
      <c r="Q551" t="n">
        <v>0</v>
      </c>
      <c r="R551" t="b">
        <v>0</v>
      </c>
      <c r="S551" t="n">
        <v>-4.022835587762513</v>
      </c>
      <c r="T551" t="n">
        <v>168.129086523061</v>
      </c>
      <c r="U551" t="n">
        <v>620.7325874431414</v>
      </c>
      <c r="V551" t="n">
        <v>-228.4866404542947</v>
      </c>
      <c r="W551" t="n">
        <v>3</v>
      </c>
      <c r="X551" t="n">
        <v>1007.448989420218</v>
      </c>
      <c r="Y551" t="b">
        <v>0</v>
      </c>
      <c r="Z551" t="n">
        <v>1007.448989420218</v>
      </c>
      <c r="AA551" t="b">
        <v>0</v>
      </c>
      <c r="AB551" t="n">
        <v>-61.88695570268003</v>
      </c>
      <c r="AC551" t="n">
        <v>-4.022835587762513</v>
      </c>
      <c r="AD551" t="b">
        <v>0</v>
      </c>
      <c r="AE551" t="n">
        <v>0</v>
      </c>
      <c r="AF551" t="n">
        <v>0</v>
      </c>
      <c r="AG551" t="n">
        <v>0.9238865684726727</v>
      </c>
      <c r="AH551" t="n">
        <v>29.89215804505483</v>
      </c>
      <c r="AI551" t="n">
        <v>-35.22891382462684</v>
      </c>
      <c r="AJ551" t="n">
        <v>-3.716643766707656</v>
      </c>
      <c r="AK551" t="n">
        <v>26.65804187805318</v>
      </c>
      <c r="AL551" t="n">
        <v>-3.716643766707656</v>
      </c>
      <c r="AM551" t="n">
        <v>2</v>
      </c>
      <c r="AN551" t="n">
        <v>0</v>
      </c>
      <c r="AO551" t="n">
        <v>-2.133419709247978</v>
      </c>
      <c r="AP551" t="n">
        <v>0</v>
      </c>
      <c r="AQ551" t="n">
        <v>0.3293552730426517</v>
      </c>
      <c r="AR551" t="n">
        <v>1</v>
      </c>
      <c r="AS551" t="n">
        <v>3</v>
      </c>
      <c r="AT551" t="n">
        <v>0</v>
      </c>
      <c r="AU551" t="n">
        <v>0</v>
      </c>
      <c r="AV551" t="n">
        <v>0.332214221753661</v>
      </c>
      <c r="AW551" t="n">
        <v>0.1057221454610144</v>
      </c>
    </row>
    <row r="552" spans="1:49">
      <c r="A552" t="n">
        <v>-66.396</v>
      </c>
      <c r="B552" t="n">
        <v>46.791</v>
      </c>
      <c r="C552" t="n">
        <v>18</v>
      </c>
      <c r="D552" t="n">
        <v>59</v>
      </c>
      <c r="E552" t="n">
        <v>1041</v>
      </c>
      <c r="F552" t="n">
        <v>549</v>
      </c>
      <c r="G552" t="n">
        <v>22.04</v>
      </c>
      <c r="H552" t="n">
        <v>-0.5126973812314457</v>
      </c>
      <c r="I552" t="n">
        <v>1.387379104477612</v>
      </c>
      <c r="J552" t="n">
        <v>0</v>
      </c>
      <c r="K552" t="n">
        <v>0</v>
      </c>
      <c r="L552" t="n">
        <v>-0.03333333333333302</v>
      </c>
      <c r="M552" t="n">
        <v>0</v>
      </c>
      <c r="N552" t="n">
        <v>89.00380992063485</v>
      </c>
      <c r="O552" t="n">
        <v>-5.782359330103845</v>
      </c>
      <c r="P552" t="b">
        <v>1</v>
      </c>
      <c r="Q552" t="n">
        <v>0</v>
      </c>
      <c r="R552" t="b">
        <v>0</v>
      </c>
      <c r="S552" t="n">
        <v>-5.782359330103845</v>
      </c>
      <c r="T552" t="n">
        <v>156.0895141941139</v>
      </c>
      <c r="U552" t="n">
        <v>576.2824864046687</v>
      </c>
      <c r="V552" t="n">
        <v>-353.7551160451769</v>
      </c>
      <c r="W552" t="n">
        <v>3</v>
      </c>
      <c r="X552" t="n">
        <v>935.3064754347773</v>
      </c>
      <c r="Y552" t="b">
        <v>0</v>
      </c>
      <c r="Z552" t="n">
        <v>935.3064754347773</v>
      </c>
      <c r="AA552" t="b">
        <v>0</v>
      </c>
      <c r="AB552" t="n">
        <v>-95.81666198406739</v>
      </c>
      <c r="AC552" t="n">
        <v>-5.782359330103845</v>
      </c>
      <c r="AD552" t="b">
        <v>0</v>
      </c>
      <c r="AE552" t="n">
        <v>0</v>
      </c>
      <c r="AF552" t="n">
        <v>0</v>
      </c>
      <c r="AG552" t="n">
        <v>0.937885415322375</v>
      </c>
      <c r="AH552" t="n">
        <v>29.90061654193447</v>
      </c>
      <c r="AI552" t="n">
        <v>-55.36971646317355</v>
      </c>
      <c r="AJ552" t="n">
        <v>-5.423190481857655</v>
      </c>
      <c r="AK552" t="n">
        <v>40.44694552089385</v>
      </c>
      <c r="AL552" t="n">
        <v>-5.423190481857655</v>
      </c>
      <c r="AM552" t="n">
        <v>2</v>
      </c>
      <c r="AN552" t="n">
        <v>0.61495586416707</v>
      </c>
      <c r="AO552" t="n">
        <v>-3.28295157526111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 spans="1:49">
      <c r="A553" t="n">
        <v>-62.692</v>
      </c>
      <c r="B553" t="n">
        <v>42.766</v>
      </c>
      <c r="C553" t="n">
        <v>21.2</v>
      </c>
      <c r="D553" t="n">
        <v>59</v>
      </c>
      <c r="E553" t="n">
        <v>750</v>
      </c>
      <c r="F553" t="n">
        <v>550</v>
      </c>
      <c r="G553" t="n">
        <v>20.22</v>
      </c>
      <c r="H553" t="n">
        <v>-0.5040877507603545</v>
      </c>
      <c r="I553" t="n">
        <v>1.309982089552239</v>
      </c>
      <c r="J553" t="n">
        <v>0</v>
      </c>
      <c r="K553" t="n">
        <v>0</v>
      </c>
      <c r="L553" t="n">
        <v>-0.03333333333333302</v>
      </c>
      <c r="M553" t="n">
        <v>0</v>
      </c>
      <c r="N553" t="n">
        <v>89.0215791666666</v>
      </c>
      <c r="O553" t="n">
        <v>-5.226822954860777</v>
      </c>
      <c r="P553" t="b">
        <v>1</v>
      </c>
      <c r="Q553" t="n">
        <v>0</v>
      </c>
      <c r="R553" t="b">
        <v>0</v>
      </c>
      <c r="S553" t="n">
        <v>-5.226822954860777</v>
      </c>
      <c r="T553" t="n">
        <v>143.2000897007706</v>
      </c>
      <c r="U553" t="n">
        <v>528.6947311752451</v>
      </c>
      <c r="V553" t="n">
        <v>-348.55063778405</v>
      </c>
      <c r="W553" t="n">
        <v>3</v>
      </c>
      <c r="X553" t="n">
        <v>858.0715486974228</v>
      </c>
      <c r="Y553" t="b">
        <v>0</v>
      </c>
      <c r="Z553" t="n">
        <v>858.0715486974228</v>
      </c>
      <c r="AA553" t="b">
        <v>0</v>
      </c>
      <c r="AB553" t="n">
        <v>-94.40699831637323</v>
      </c>
      <c r="AC553" t="n">
        <v>-5.226822954860777</v>
      </c>
      <c r="AD553" t="b">
        <v>0</v>
      </c>
      <c r="AE553" t="n">
        <v>0</v>
      </c>
      <c r="AF553" t="n">
        <v>0</v>
      </c>
      <c r="AG553" t="n">
        <v>0.9378824774489791</v>
      </c>
      <c r="AH553" t="n">
        <v>29.91053852016266</v>
      </c>
      <c r="AI553" t="n">
        <v>-54.55494113954511</v>
      </c>
      <c r="AJ553" t="n">
        <v>-4.902145662092019</v>
      </c>
      <c r="AK553" t="n">
        <v>39.8520571768281</v>
      </c>
      <c r="AL553" t="n">
        <v>-4.902145662092019</v>
      </c>
      <c r="AM553" t="n">
        <v>2</v>
      </c>
      <c r="AN553" t="n">
        <v>1.226831667879915</v>
      </c>
      <c r="AO553" t="n">
        <v>-2.300374160746875</v>
      </c>
      <c r="AP553" t="n">
        <v>0</v>
      </c>
      <c r="AQ553" t="n">
        <v>0.3181709494014661</v>
      </c>
      <c r="AR553" t="n">
        <v>1</v>
      </c>
      <c r="AS553" t="n">
        <v>0</v>
      </c>
      <c r="AT553" t="n">
        <v>0</v>
      </c>
      <c r="AU553" t="n">
        <v>0</v>
      </c>
      <c r="AV553" t="n">
        <v>0.2196387356465102</v>
      </c>
      <c r="AW553" t="n">
        <v>0.06989670170144591</v>
      </c>
    </row>
    <row r="554" spans="1:49">
      <c r="A554" t="n">
        <v>-59.886</v>
      </c>
      <c r="B554" t="n">
        <v>40.046</v>
      </c>
      <c r="C554" t="n">
        <v>11.4</v>
      </c>
      <c r="D554" t="n">
        <v>59</v>
      </c>
      <c r="E554" t="n">
        <v>750</v>
      </c>
      <c r="F554" t="n">
        <v>551</v>
      </c>
      <c r="G554" t="n">
        <v>18.4</v>
      </c>
      <c r="H554" t="n">
        <v>-0.5042849490604704</v>
      </c>
      <c r="I554" t="n">
        <v>1.251349253731343</v>
      </c>
      <c r="J554" t="n">
        <v>0</v>
      </c>
      <c r="K554" t="n">
        <v>0</v>
      </c>
      <c r="L554" t="n">
        <v>-0.03333333333333302</v>
      </c>
      <c r="M554" t="n">
        <v>0</v>
      </c>
      <c r="N554" t="n">
        <v>89.03801011904756</v>
      </c>
      <c r="O554" t="n">
        <v>-4.793362079191898</v>
      </c>
      <c r="P554" t="b">
        <v>1</v>
      </c>
      <c r="Q554" t="n">
        <v>0</v>
      </c>
      <c r="R554" t="b">
        <v>0</v>
      </c>
      <c r="S554" t="n">
        <v>-4.793362079191898</v>
      </c>
      <c r="T554" t="n">
        <v>130.3106652074273</v>
      </c>
      <c r="U554" t="n">
        <v>481.1069759458215</v>
      </c>
      <c r="V554" t="n">
        <v>-351.2623933205831</v>
      </c>
      <c r="W554" t="n">
        <v>3</v>
      </c>
      <c r="X554" t="n">
        <v>780.8366219600683</v>
      </c>
      <c r="Y554" t="b">
        <v>0</v>
      </c>
      <c r="Z554" t="n">
        <v>780.8366219600683</v>
      </c>
      <c r="AA554" t="b">
        <v>0</v>
      </c>
      <c r="AB554" t="n">
        <v>-95.1414933154342</v>
      </c>
      <c r="AC554" t="n">
        <v>-4.793362079191898</v>
      </c>
      <c r="AD554" t="b">
        <v>0</v>
      </c>
      <c r="AE554" t="n">
        <v>0</v>
      </c>
      <c r="AF554" t="n">
        <v>0</v>
      </c>
      <c r="AG554" t="n">
        <v>0.9384334245068873</v>
      </c>
      <c r="AH554" t="n">
        <v>29.91950767504835</v>
      </c>
      <c r="AI554" t="n">
        <v>-55.01168045884291</v>
      </c>
      <c r="AJ554" t="n">
        <v>-4.498251190877506</v>
      </c>
      <c r="AK554" t="n">
        <v>40.12981285659128</v>
      </c>
      <c r="AL554" t="n">
        <v>-4.498251190877506</v>
      </c>
      <c r="AM554" t="n">
        <v>2</v>
      </c>
      <c r="AN554" t="n">
        <v>0.9465277763992881</v>
      </c>
      <c r="AO554" t="n">
        <v>-2.300374160746875</v>
      </c>
      <c r="AP554" t="n">
        <v>0</v>
      </c>
      <c r="AQ554" t="n">
        <v>0.3181709494014661</v>
      </c>
      <c r="AR554" t="n">
        <v>1</v>
      </c>
      <c r="AS554" t="n">
        <v>0</v>
      </c>
      <c r="AT554" t="n">
        <v>0</v>
      </c>
      <c r="AU554" t="n">
        <v>0</v>
      </c>
      <c r="AV554" t="n">
        <v>0.2196387356465102</v>
      </c>
      <c r="AW554" t="n">
        <v>0.06989670170144591</v>
      </c>
    </row>
    <row r="555" spans="1:49">
      <c r="A555" t="n">
        <v>-54.123</v>
      </c>
      <c r="B555" t="n">
        <v>34.133</v>
      </c>
      <c r="C555" t="n">
        <v>10.6</v>
      </c>
      <c r="D555" t="n">
        <v>59</v>
      </c>
      <c r="E555" t="n">
        <v>750</v>
      </c>
      <c r="F555" t="n">
        <v>552</v>
      </c>
      <c r="G555" t="n">
        <v>16.62</v>
      </c>
      <c r="H555" t="n">
        <v>-0.4787724529977622</v>
      </c>
      <c r="I555" t="n">
        <v>1.130928358208955</v>
      </c>
      <c r="J555" t="n">
        <v>0</v>
      </c>
      <c r="K555" t="n">
        <v>0</v>
      </c>
      <c r="L555" t="n">
        <v>0.004166666666666624</v>
      </c>
      <c r="M555" t="n">
        <v>0</v>
      </c>
      <c r="N555" t="n">
        <v>89.05272817460312</v>
      </c>
      <c r="O555" t="n">
        <v>-4.071268401054772</v>
      </c>
      <c r="P555" t="b">
        <v>1</v>
      </c>
      <c r="Q555" t="n">
        <v>0</v>
      </c>
      <c r="R555" t="b">
        <v>0</v>
      </c>
      <c r="S555" t="n">
        <v>-4.071268401054772</v>
      </c>
      <c r="T555" t="n">
        <v>117.7045247688827</v>
      </c>
      <c r="U555" t="n">
        <v>434.5651054467149</v>
      </c>
      <c r="V555" t="n">
        <v>-330.2995319614109</v>
      </c>
      <c r="W555" t="n">
        <v>3</v>
      </c>
      <c r="X555" t="n">
        <v>705.2991661400182</v>
      </c>
      <c r="Y555" t="b">
        <v>0</v>
      </c>
      <c r="Z555" t="n">
        <v>750</v>
      </c>
      <c r="AA555" t="b">
        <v>0</v>
      </c>
      <c r="AB555" t="n">
        <v>-89.46357853776027</v>
      </c>
      <c r="AC555" t="n">
        <v>-4.071268401054772</v>
      </c>
      <c r="AD555" t="b">
        <v>0</v>
      </c>
      <c r="AE555" t="n">
        <v>0</v>
      </c>
      <c r="AF555" t="n">
        <v>0</v>
      </c>
      <c r="AG555" t="n">
        <v>0.9372824491902535</v>
      </c>
      <c r="AH555" t="n">
        <v>29.9276600630493</v>
      </c>
      <c r="AI555" t="n">
        <v>-51.66521380480378</v>
      </c>
      <c r="AJ555" t="n">
        <v>-3.815928418251505</v>
      </c>
      <c r="AK555" t="n">
        <v>37.79836473295647</v>
      </c>
      <c r="AL555" t="n">
        <v>-3.815928418251505</v>
      </c>
      <c r="AM555" t="n">
        <v>2</v>
      </c>
      <c r="AN555" t="n">
        <v>0.3846258992956741</v>
      </c>
      <c r="AO555" t="n">
        <v>-2.300374160746875</v>
      </c>
      <c r="AP555" t="n">
        <v>0</v>
      </c>
      <c r="AQ555" t="n">
        <v>0.3181709494014661</v>
      </c>
      <c r="AR555" t="n">
        <v>1</v>
      </c>
      <c r="AS555" t="n">
        <v>0</v>
      </c>
      <c r="AT555" t="n">
        <v>0</v>
      </c>
      <c r="AU555" t="n">
        <v>0</v>
      </c>
      <c r="AV555" t="n">
        <v>0.2196387356465102</v>
      </c>
      <c r="AW555" t="n">
        <v>0.06989670170144591</v>
      </c>
    </row>
    <row r="556" spans="1:49">
      <c r="A556" t="n">
        <v>-2.581</v>
      </c>
      <c r="B556" t="n">
        <v>-21.943</v>
      </c>
      <c r="C556" t="n">
        <v>16.5</v>
      </c>
      <c r="D556" t="n">
        <v>59</v>
      </c>
      <c r="E556" t="n">
        <v>750</v>
      </c>
      <c r="F556" t="n">
        <v>553</v>
      </c>
      <c r="G556" t="n">
        <v>15.24</v>
      </c>
      <c r="H556" t="n">
        <v>-0.2139585722818116</v>
      </c>
      <c r="I556" t="n">
        <v>0.05393134328358209</v>
      </c>
      <c r="J556" t="n">
        <v>0</v>
      </c>
      <c r="K556" t="n">
        <v>0</v>
      </c>
      <c r="L556" t="n">
        <v>0.004166666666666624</v>
      </c>
      <c r="M556" t="n">
        <v>0</v>
      </c>
      <c r="N556" t="n">
        <v>89.05514682539678</v>
      </c>
      <c r="O556" t="n">
        <v>-1.017913867578472</v>
      </c>
      <c r="P556" t="b">
        <v>1</v>
      </c>
      <c r="Q556" t="n">
        <v>0</v>
      </c>
      <c r="R556" t="b">
        <v>0</v>
      </c>
      <c r="S556" t="n">
        <v>-1.017913867578472</v>
      </c>
      <c r="T556" t="n">
        <v>107.9312248783256</v>
      </c>
      <c r="U556" t="n">
        <v>398.4820822507782</v>
      </c>
      <c r="V556" t="n">
        <v>-90.06069773573169</v>
      </c>
      <c r="W556" t="n">
        <v>3</v>
      </c>
      <c r="X556" t="n">
        <v>646.736419493013</v>
      </c>
      <c r="Y556" t="b">
        <v>0</v>
      </c>
      <c r="Z556" t="n">
        <v>750</v>
      </c>
      <c r="AA556" t="b">
        <v>0</v>
      </c>
      <c r="AB556" t="n">
        <v>-24.39347175940728</v>
      </c>
      <c r="AC556" t="n">
        <v>-1.017913867578472</v>
      </c>
      <c r="AD556" t="b">
        <v>0</v>
      </c>
      <c r="AE556" t="n">
        <v>0</v>
      </c>
      <c r="AF556" t="n">
        <v>0</v>
      </c>
      <c r="AG556" t="n">
        <v>0.8711253077680762</v>
      </c>
      <c r="AH556" t="n">
        <v>29.93471378656271</v>
      </c>
      <c r="AI556" t="n">
        <v>-13.09289623779762</v>
      </c>
      <c r="AJ556" t="n">
        <v>-0.8867305311756891</v>
      </c>
      <c r="AK556" t="n">
        <v>11.30057552160966</v>
      </c>
      <c r="AL556" t="n">
        <v>-0.8867305311756891</v>
      </c>
      <c r="AM556" t="n">
        <v>2</v>
      </c>
      <c r="AN556" t="n">
        <v>0</v>
      </c>
      <c r="AO556" t="n">
        <v>-0.8327991878921071</v>
      </c>
      <c r="AP556" t="n">
        <v>0</v>
      </c>
      <c r="AQ556" t="n">
        <v>0.3181709494014661</v>
      </c>
      <c r="AR556" t="n">
        <v>1</v>
      </c>
      <c r="AS556" t="n">
        <v>0</v>
      </c>
      <c r="AT556" t="n">
        <v>0</v>
      </c>
      <c r="AU556" t="n">
        <v>0</v>
      </c>
      <c r="AV556" t="n">
        <v>0.2196387356465102</v>
      </c>
      <c r="AW556" t="n">
        <v>0.06989670170144591</v>
      </c>
    </row>
    <row r="557" spans="1:49">
      <c r="A557" t="n">
        <v>0</v>
      </c>
      <c r="B557" t="n">
        <v>-23.687</v>
      </c>
      <c r="C557" t="n">
        <v>14.5</v>
      </c>
      <c r="D557" t="n">
        <v>59</v>
      </c>
      <c r="E557" t="n">
        <v>750</v>
      </c>
      <c r="F557" t="n">
        <v>554</v>
      </c>
      <c r="G557" t="n">
        <v>15.2</v>
      </c>
      <c r="H557" t="n">
        <v>0.1512734087916741</v>
      </c>
      <c r="I557" t="n">
        <v>-0</v>
      </c>
      <c r="J557" t="n">
        <v>0</v>
      </c>
      <c r="K557" t="n">
        <v>0</v>
      </c>
      <c r="L557" t="n">
        <v>0.004166666666666624</v>
      </c>
      <c r="M557" t="n">
        <v>0</v>
      </c>
      <c r="N557" t="n">
        <v>89.04609325396821</v>
      </c>
      <c r="O557" t="n">
        <v>2.746308416863349</v>
      </c>
      <c r="P557" t="b">
        <v>1</v>
      </c>
      <c r="Q557" t="n">
        <v>0</v>
      </c>
      <c r="R557" t="b">
        <v>0</v>
      </c>
      <c r="S557" t="n">
        <v>2.746308416863349</v>
      </c>
      <c r="T557" t="n">
        <v>107.6479408235269</v>
      </c>
      <c r="U557" t="n">
        <v>397.4361975204612</v>
      </c>
      <c r="V557" t="n">
        <v>243.6211355952767</v>
      </c>
      <c r="W557" t="n">
        <v>0</v>
      </c>
      <c r="X557" t="n">
        <v>0</v>
      </c>
      <c r="Y557" t="b">
        <v>1</v>
      </c>
      <c r="Z557" t="n">
        <v>750</v>
      </c>
      <c r="AA557" t="b">
        <v>1</v>
      </c>
      <c r="AB557" t="n">
        <v>65.98622307564375</v>
      </c>
      <c r="AC557" t="n">
        <v>2.746308416863349</v>
      </c>
      <c r="AD557" t="b">
        <v>1</v>
      </c>
      <c r="AE557" t="n">
        <v>0</v>
      </c>
      <c r="AF557" t="n">
        <v>0</v>
      </c>
      <c r="AG557" t="n">
        <v>1</v>
      </c>
      <c r="AH557" t="n">
        <v>29.93833770387638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0.3181709494014661</v>
      </c>
      <c r="AR557" t="n">
        <v>1</v>
      </c>
      <c r="AS557" t="n">
        <v>0</v>
      </c>
      <c r="AT557" t="n">
        <v>0</v>
      </c>
      <c r="AU557" t="n">
        <v>0</v>
      </c>
      <c r="AV557" t="n">
        <v>0.2196387356465102</v>
      </c>
      <c r="AW557" t="n">
        <v>0.06989670170144591</v>
      </c>
    </row>
    <row r="558" spans="1:49">
      <c r="A558" t="n">
        <v>0</v>
      </c>
      <c r="B558" t="n">
        <v>-24.161</v>
      </c>
      <c r="C558" t="n">
        <v>14.9</v>
      </c>
      <c r="D558" t="n">
        <v>59</v>
      </c>
      <c r="E558" t="n">
        <v>750</v>
      </c>
      <c r="F558" t="n">
        <v>555</v>
      </c>
      <c r="G558" t="n">
        <v>15.52</v>
      </c>
      <c r="H558" t="n">
        <v>-0.1578017295515535</v>
      </c>
      <c r="I558" t="n">
        <v>-0</v>
      </c>
      <c r="J558" t="n">
        <v>0</v>
      </c>
      <c r="K558" t="n">
        <v>0</v>
      </c>
      <c r="L558" t="n">
        <v>0.004166666666666624</v>
      </c>
      <c r="M558" t="n">
        <v>0</v>
      </c>
      <c r="N558" t="n">
        <v>89.03659960317457</v>
      </c>
      <c r="O558" t="n">
        <v>-0.4420072928534732</v>
      </c>
      <c r="P558" t="b">
        <v>1</v>
      </c>
      <c r="Q558" t="n">
        <v>0</v>
      </c>
      <c r="R558" t="b">
        <v>0</v>
      </c>
      <c r="S558" t="n">
        <v>-0.4420072928534732</v>
      </c>
      <c r="T558" t="n">
        <v>109.9142132619169</v>
      </c>
      <c r="U558" t="n">
        <v>405.8032753629973</v>
      </c>
      <c r="V558" t="n">
        <v>-38.40139147755041</v>
      </c>
      <c r="W558" t="n">
        <v>0</v>
      </c>
      <c r="X558" t="n">
        <v>0</v>
      </c>
      <c r="Y558" t="b">
        <v>0</v>
      </c>
      <c r="Z558" t="n">
        <v>750</v>
      </c>
      <c r="AA558" t="b">
        <v>1</v>
      </c>
      <c r="AB558" t="n">
        <v>-10.40124362880564</v>
      </c>
      <c r="AC558" t="n">
        <v>-0.4420072928534732</v>
      </c>
      <c r="AD558" t="b">
        <v>1</v>
      </c>
      <c r="AE558" t="n">
        <v>0</v>
      </c>
      <c r="AF558" t="n">
        <v>0</v>
      </c>
      <c r="AG558" t="n">
        <v>0</v>
      </c>
      <c r="AH558" t="n">
        <v>29.93833770387638</v>
      </c>
      <c r="AI558" t="n">
        <v>0</v>
      </c>
      <c r="AJ558" t="n">
        <v>0</v>
      </c>
      <c r="AK558" t="n">
        <v>10.40124362880564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0.3181709494014661</v>
      </c>
      <c r="AR558" t="n">
        <v>1</v>
      </c>
      <c r="AS558" t="n">
        <v>0</v>
      </c>
      <c r="AT558" t="n">
        <v>0</v>
      </c>
      <c r="AU558" t="n">
        <v>0</v>
      </c>
      <c r="AV558" t="n">
        <v>0.2196387356465102</v>
      </c>
      <c r="AW558" t="n">
        <v>0.06989670170144591</v>
      </c>
    </row>
    <row r="559" spans="1:49">
      <c r="A559" t="n">
        <v>0</v>
      </c>
      <c r="B559" t="n">
        <v>-23.773</v>
      </c>
      <c r="C559" t="n">
        <v>29</v>
      </c>
      <c r="D559" t="n">
        <v>59</v>
      </c>
      <c r="E559" t="n">
        <v>750</v>
      </c>
      <c r="F559" t="n">
        <v>556</v>
      </c>
      <c r="G559" t="n">
        <v>14.1</v>
      </c>
      <c r="H559" t="n">
        <v>-0.4367331572521271</v>
      </c>
      <c r="I559" t="n">
        <v>-0</v>
      </c>
      <c r="J559" t="n">
        <v>0</v>
      </c>
      <c r="K559" t="n">
        <v>0</v>
      </c>
      <c r="L559" t="n">
        <v>1.942890293094024e-16</v>
      </c>
      <c r="M559" t="n">
        <v>0</v>
      </c>
      <c r="N559" t="n">
        <v>89.02708888888885</v>
      </c>
      <c r="O559" t="n">
        <v>-3.084809885738336</v>
      </c>
      <c r="P559" t="b">
        <v>1</v>
      </c>
      <c r="Q559" t="n">
        <v>0</v>
      </c>
      <c r="R559" t="b">
        <v>0</v>
      </c>
      <c r="S559" t="n">
        <v>-3.084809885738336</v>
      </c>
      <c r="T559" t="n">
        <v>99.8576293165611</v>
      </c>
      <c r="U559" t="n">
        <v>368.6743674367436</v>
      </c>
      <c r="V559" t="n">
        <v>-294.9976352378173</v>
      </c>
      <c r="W559" t="n">
        <v>0</v>
      </c>
      <c r="X559" t="n">
        <v>0</v>
      </c>
      <c r="Y559" t="b">
        <v>0</v>
      </c>
      <c r="Z559" t="n">
        <v>750</v>
      </c>
      <c r="AA559" t="b">
        <v>1</v>
      </c>
      <c r="AB559" t="n">
        <v>-79.90185136452257</v>
      </c>
      <c r="AC559" t="n">
        <v>-3.084809885738336</v>
      </c>
      <c r="AD559" t="b">
        <v>1</v>
      </c>
      <c r="AE559" t="n">
        <v>0</v>
      </c>
      <c r="AF559" t="n">
        <v>0</v>
      </c>
      <c r="AG559" t="n">
        <v>0</v>
      </c>
      <c r="AH559" t="n">
        <v>29.93833770387638</v>
      </c>
      <c r="AI559" t="n">
        <v>0</v>
      </c>
      <c r="AJ559" t="n">
        <v>0</v>
      </c>
      <c r="AK559" t="n">
        <v>79.90185136452257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0.3181709494014661</v>
      </c>
      <c r="AR559" t="n">
        <v>1</v>
      </c>
      <c r="AS559" t="n">
        <v>0</v>
      </c>
      <c r="AT559" t="n">
        <v>0</v>
      </c>
      <c r="AU559" t="n">
        <v>0</v>
      </c>
      <c r="AV559" t="n">
        <v>0.2196387356465102</v>
      </c>
      <c r="AW559" t="n">
        <v>0.06989670170144591</v>
      </c>
    </row>
    <row r="560" spans="1:49">
      <c r="A560" t="n">
        <v>0</v>
      </c>
      <c r="B560" t="n">
        <v>-23.945</v>
      </c>
      <c r="C560" t="n">
        <v>33.7</v>
      </c>
      <c r="D560" t="n">
        <v>59</v>
      </c>
      <c r="E560" t="n">
        <v>750</v>
      </c>
      <c r="F560" t="n">
        <v>557</v>
      </c>
      <c r="G560" t="n">
        <v>13.16</v>
      </c>
      <c r="H560" t="n">
        <v>-0.06193230810660433</v>
      </c>
      <c r="I560" t="n">
        <v>-0</v>
      </c>
      <c r="J560" t="n">
        <v>0</v>
      </c>
      <c r="K560" t="n">
        <v>0</v>
      </c>
      <c r="L560" t="n">
        <v>1.942890293094024e-16</v>
      </c>
      <c r="M560" t="n">
        <v>0</v>
      </c>
      <c r="N560" t="n">
        <v>89.017621031746</v>
      </c>
      <c r="O560" t="n">
        <v>0.4526712715559514</v>
      </c>
      <c r="P560" t="b">
        <v>1</v>
      </c>
      <c r="Q560" t="n">
        <v>0</v>
      </c>
      <c r="R560" t="b">
        <v>0</v>
      </c>
      <c r="S560" t="n">
        <v>0.4526712715559514</v>
      </c>
      <c r="T560" t="n">
        <v>93.20045402879038</v>
      </c>
      <c r="U560" t="n">
        <v>344.0960762742941</v>
      </c>
      <c r="V560" t="n">
        <v>46.38059194962813</v>
      </c>
      <c r="W560" t="n">
        <v>0</v>
      </c>
      <c r="X560" t="n">
        <v>0</v>
      </c>
      <c r="Y560" t="b">
        <v>0</v>
      </c>
      <c r="Z560" t="n">
        <v>750</v>
      </c>
      <c r="AA560" t="b">
        <v>1</v>
      </c>
      <c r="AB560" t="n">
        <v>12.56245719112354</v>
      </c>
      <c r="AC560" t="n">
        <v>0.4526712715559514</v>
      </c>
      <c r="AD560" t="b">
        <v>1</v>
      </c>
      <c r="AE560" t="n">
        <v>0</v>
      </c>
      <c r="AF560" t="n">
        <v>0</v>
      </c>
      <c r="AG560" t="n">
        <v>1</v>
      </c>
      <c r="AH560" t="n">
        <v>29.93833770387638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0.3181709494014661</v>
      </c>
      <c r="AR560" t="n">
        <v>1</v>
      </c>
      <c r="AS560" t="n">
        <v>0</v>
      </c>
      <c r="AT560" t="n">
        <v>0</v>
      </c>
      <c r="AU560" t="n">
        <v>0</v>
      </c>
      <c r="AV560" t="n">
        <v>0.2196387356465102</v>
      </c>
      <c r="AW560" t="n">
        <v>0.06989670170144591</v>
      </c>
    </row>
    <row r="561" spans="1:49">
      <c r="A561" t="n">
        <v>0</v>
      </c>
      <c r="B561" t="n">
        <v>-23.936</v>
      </c>
      <c r="C561" t="n">
        <v>21.6</v>
      </c>
      <c r="D561" t="n">
        <v>59</v>
      </c>
      <c r="E561" t="n">
        <v>750</v>
      </c>
      <c r="F561" t="n">
        <v>558</v>
      </c>
      <c r="G561" t="n">
        <v>13.38</v>
      </c>
      <c r="H561" t="n">
        <v>0.08446238967854613</v>
      </c>
      <c r="I561" t="n">
        <v>-0</v>
      </c>
      <c r="J561" t="n">
        <v>0</v>
      </c>
      <c r="K561" t="n">
        <v>0</v>
      </c>
      <c r="L561" t="n">
        <v>1.942890293094024e-16</v>
      </c>
      <c r="M561" t="n">
        <v>0</v>
      </c>
      <c r="N561" t="n">
        <v>89.00812083333331</v>
      </c>
      <c r="O561" t="n">
        <v>1.790148161943401</v>
      </c>
      <c r="P561" t="b">
        <v>1</v>
      </c>
      <c r="Q561" t="n">
        <v>0</v>
      </c>
      <c r="R561" t="b">
        <v>0</v>
      </c>
      <c r="S561" t="n">
        <v>1.790148161943401</v>
      </c>
      <c r="T561" t="n">
        <v>94.75851633018353</v>
      </c>
      <c r="U561" t="n">
        <v>349.8484422910376</v>
      </c>
      <c r="V561" t="n">
        <v>180.4023151950154</v>
      </c>
      <c r="W561" t="n">
        <v>2</v>
      </c>
      <c r="X561" t="n">
        <v>866.9244399971913</v>
      </c>
      <c r="Y561" t="b">
        <v>1</v>
      </c>
      <c r="Z561" t="n">
        <v>866.9244399971913</v>
      </c>
      <c r="AA561" t="b">
        <v>0</v>
      </c>
      <c r="AB561" t="n">
        <v>48.86303228467373</v>
      </c>
      <c r="AC561" t="n">
        <v>1.790148161943401</v>
      </c>
      <c r="AD561" t="b">
        <v>0</v>
      </c>
      <c r="AE561" t="n">
        <v>0</v>
      </c>
      <c r="AF561" t="n">
        <v>-116.9244399971913</v>
      </c>
      <c r="AG561" t="n">
        <v>0.8518363769797866</v>
      </c>
      <c r="AH561" t="n">
        <v>29.93833770387638</v>
      </c>
      <c r="AI561" t="n">
        <v>23.14850403135012</v>
      </c>
      <c r="AJ561" t="n">
        <v>2.101516453535864</v>
      </c>
      <c r="AK561" t="n">
        <v>3.429766224782842</v>
      </c>
      <c r="AL561" t="n">
        <v>1.818079255162081</v>
      </c>
      <c r="AM561" t="n">
        <v>0</v>
      </c>
      <c r="AN561" t="n">
        <v>0</v>
      </c>
      <c r="AO561" t="n">
        <v>1.818079255162081</v>
      </c>
      <c r="AP561" t="n">
        <v>0</v>
      </c>
      <c r="AQ561" t="n">
        <v>0.3181709494014661</v>
      </c>
      <c r="AR561" t="n">
        <v>1</v>
      </c>
      <c r="AS561" t="n">
        <v>0</v>
      </c>
      <c r="AT561" t="n">
        <v>0</v>
      </c>
      <c r="AU561" t="n">
        <v>0</v>
      </c>
      <c r="AV561" t="n">
        <v>0.2196387356465102</v>
      </c>
      <c r="AW561" t="n">
        <v>0.06989670170144591</v>
      </c>
    </row>
    <row r="562" spans="1:49">
      <c r="A562" t="n">
        <v>0</v>
      </c>
      <c r="B562" t="n">
        <v>-23.63</v>
      </c>
      <c r="C562" t="n">
        <v>8.6</v>
      </c>
      <c r="D562" t="n">
        <v>59</v>
      </c>
      <c r="E562" t="n">
        <v>750</v>
      </c>
      <c r="F562" t="n">
        <v>559</v>
      </c>
      <c r="G562" t="n">
        <v>13.52</v>
      </c>
      <c r="H562" t="n">
        <v>0.02408274939242161</v>
      </c>
      <c r="I562" t="n">
        <v>-0</v>
      </c>
      <c r="J562" t="n">
        <v>0</v>
      </c>
      <c r="K562" t="n">
        <v>0</v>
      </c>
      <c r="L562" t="n">
        <v>1.942890293094024e-16</v>
      </c>
      <c r="M562" t="n">
        <v>0</v>
      </c>
      <c r="N562" t="n">
        <v>88.99868313492061</v>
      </c>
      <c r="O562" t="n">
        <v>1.257301876192763</v>
      </c>
      <c r="P562" t="b">
        <v>1</v>
      </c>
      <c r="Q562" t="n">
        <v>0</v>
      </c>
      <c r="R562" t="b">
        <v>0</v>
      </c>
      <c r="S562" t="n">
        <v>1.257301876192763</v>
      </c>
      <c r="T562" t="n">
        <v>95.75001052197916</v>
      </c>
      <c r="U562" t="n">
        <v>353.5090388471471</v>
      </c>
      <c r="V562" t="n">
        <v>125.3926599886015</v>
      </c>
      <c r="W562" t="n">
        <v>2</v>
      </c>
      <c r="X562" t="n">
        <v>875.9953982632306</v>
      </c>
      <c r="Y562" t="b">
        <v>0</v>
      </c>
      <c r="Z562" t="n">
        <v>875.9953982632306</v>
      </c>
      <c r="AA562" t="b">
        <v>0</v>
      </c>
      <c r="AB562" t="n">
        <v>33.96334235877613</v>
      </c>
      <c r="AC562" t="n">
        <v>1.257301876192763</v>
      </c>
      <c r="AD562" t="b">
        <v>0</v>
      </c>
      <c r="AE562" t="n">
        <v>0</v>
      </c>
      <c r="AF562" t="n">
        <v>0</v>
      </c>
      <c r="AG562" t="n">
        <v>0.8106105683943343</v>
      </c>
      <c r="AH562" t="n">
        <v>29.94566477106234</v>
      </c>
      <c r="AI562" t="n">
        <v>16.90817987295159</v>
      </c>
      <c r="AJ562" t="n">
        <v>1.551055371364377</v>
      </c>
      <c r="AK562" t="n">
        <v>3.202230575624659</v>
      </c>
      <c r="AL562" t="n">
        <v>1.551055371364377</v>
      </c>
      <c r="AM562" t="n">
        <v>0</v>
      </c>
      <c r="AN562" t="n">
        <v>0</v>
      </c>
      <c r="AO562" t="n">
        <v>1.630590080683758</v>
      </c>
      <c r="AP562" t="n">
        <v>0</v>
      </c>
      <c r="AQ562" t="n">
        <v>0.3181709494014661</v>
      </c>
      <c r="AR562" t="n">
        <v>1</v>
      </c>
      <c r="AS562" t="n">
        <v>0</v>
      </c>
      <c r="AT562" t="n">
        <v>0</v>
      </c>
      <c r="AU562" t="n">
        <v>0</v>
      </c>
      <c r="AV562" t="n">
        <v>0.2196387356465102</v>
      </c>
      <c r="AW562" t="n">
        <v>0.06989670170144591</v>
      </c>
    </row>
    <row r="563" spans="1:49">
      <c r="A563" t="n">
        <v>0</v>
      </c>
      <c r="B563" t="n">
        <v>-23.947</v>
      </c>
      <c r="C563" t="n">
        <v>17.6</v>
      </c>
      <c r="D563" t="n">
        <v>59</v>
      </c>
      <c r="E563" t="n">
        <v>1072</v>
      </c>
      <c r="F563" t="n">
        <v>560</v>
      </c>
      <c r="G563" t="n">
        <v>13.62</v>
      </c>
      <c r="H563" t="n">
        <v>0.01920661275176494</v>
      </c>
      <c r="I563" t="n">
        <v>-0</v>
      </c>
      <c r="J563" t="n">
        <v>0</v>
      </c>
      <c r="K563" t="n">
        <v>0</v>
      </c>
      <c r="L563" t="n">
        <v>1.942890293094024e-16</v>
      </c>
      <c r="M563" t="n">
        <v>0</v>
      </c>
      <c r="N563" t="n">
        <v>88.98924325396823</v>
      </c>
      <c r="O563" t="n">
        <v>1.222771041230406</v>
      </c>
      <c r="P563" t="b">
        <v>1</v>
      </c>
      <c r="Q563" t="n">
        <v>0</v>
      </c>
      <c r="R563" t="b">
        <v>0</v>
      </c>
      <c r="S563" t="n">
        <v>1.222771041230406</v>
      </c>
      <c r="T563" t="n">
        <v>96.45822065897605</v>
      </c>
      <c r="U563" t="n">
        <v>356.1237506729396</v>
      </c>
      <c r="V563" t="n">
        <v>121.0534804510723</v>
      </c>
      <c r="W563" t="n">
        <v>2</v>
      </c>
      <c r="X563" t="n">
        <v>882.4746541675444</v>
      </c>
      <c r="Y563" t="b">
        <v>0</v>
      </c>
      <c r="Z563" t="n">
        <v>882.4746541675444</v>
      </c>
      <c r="AA563" t="b">
        <v>0</v>
      </c>
      <c r="AB563" t="n">
        <v>32.78804995966205</v>
      </c>
      <c r="AC563" t="n">
        <v>1.222771041230406</v>
      </c>
      <c r="AD563" t="b">
        <v>0</v>
      </c>
      <c r="AE563" t="n">
        <v>0</v>
      </c>
      <c r="AF563" t="n">
        <v>0</v>
      </c>
      <c r="AG563" t="n">
        <v>0.8058194979763763</v>
      </c>
      <c r="AH563" t="n">
        <v>29.95224278685766</v>
      </c>
      <c r="AI563" t="n">
        <v>16.42012710363968</v>
      </c>
      <c r="AJ563" t="n">
        <v>1.517425483375749</v>
      </c>
      <c r="AK563" t="n">
        <v>3.188468524276464</v>
      </c>
      <c r="AL563" t="n">
        <v>1.517425483375749</v>
      </c>
      <c r="AM563" t="n">
        <v>0</v>
      </c>
      <c r="AN563" t="n">
        <v>0</v>
      </c>
      <c r="AO563" t="n">
        <v>1.589252496625908</v>
      </c>
      <c r="AP563" t="n">
        <v>0</v>
      </c>
      <c r="AQ563" t="n">
        <v>1.278007725738249</v>
      </c>
      <c r="AR563" t="n">
        <v>1</v>
      </c>
      <c r="AS563" t="n">
        <v>3</v>
      </c>
      <c r="AT563" t="n">
        <v>0</v>
      </c>
      <c r="AU563" t="n">
        <v>0</v>
      </c>
      <c r="AV563" t="n">
        <v>0.8801440380367703</v>
      </c>
      <c r="AW563" t="n">
        <v>0.2800925123698219</v>
      </c>
    </row>
    <row r="564" spans="1:49">
      <c r="A564" t="n">
        <v>0</v>
      </c>
      <c r="B564" t="n">
        <v>-24.037</v>
      </c>
      <c r="C564" t="n">
        <v>16.1</v>
      </c>
      <c r="D564" t="n">
        <v>59</v>
      </c>
      <c r="E564" t="n">
        <v>1056</v>
      </c>
      <c r="F564" t="n">
        <v>561</v>
      </c>
      <c r="G564" t="n">
        <v>13.62</v>
      </c>
      <c r="H564" t="n">
        <v>-0.01757586706614855</v>
      </c>
      <c r="I564" t="n">
        <v>-0</v>
      </c>
      <c r="J564" t="n">
        <v>0</v>
      </c>
      <c r="K564" t="n">
        <v>0</v>
      </c>
      <c r="L564" t="n">
        <v>1.942890293094024e-16</v>
      </c>
      <c r="M564" t="n">
        <v>0</v>
      </c>
      <c r="N564" t="n">
        <v>88.97972261904759</v>
      </c>
      <c r="O564" t="n">
        <v>0.8832735086083136</v>
      </c>
      <c r="P564" t="b">
        <v>1</v>
      </c>
      <c r="Q564" t="n">
        <v>0</v>
      </c>
      <c r="R564" t="b">
        <v>0</v>
      </c>
      <c r="S564" t="n">
        <v>0.8832735086083136</v>
      </c>
      <c r="T564" t="n">
        <v>96.45822065897605</v>
      </c>
      <c r="U564" t="n">
        <v>356.1237506729396</v>
      </c>
      <c r="V564" t="n">
        <v>87.44346145102975</v>
      </c>
      <c r="W564" t="n">
        <v>2</v>
      </c>
      <c r="X564" t="n">
        <v>882.4746541675444</v>
      </c>
      <c r="Y564" t="b">
        <v>0</v>
      </c>
      <c r="Z564" t="n">
        <v>882.4746541675444</v>
      </c>
      <c r="AA564" t="b">
        <v>0</v>
      </c>
      <c r="AB564" t="n">
        <v>23.6845778578087</v>
      </c>
      <c r="AC564" t="n">
        <v>0.8832735086083136</v>
      </c>
      <c r="AD564" t="b">
        <v>0</v>
      </c>
      <c r="AE564" t="n">
        <v>0</v>
      </c>
      <c r="AF564" t="n">
        <v>0</v>
      </c>
      <c r="AG564" t="n">
        <v>0.7583706246640917</v>
      </c>
      <c r="AH564" t="n">
        <v>29.95880197928629</v>
      </c>
      <c r="AI564" t="n">
        <v>12.60325850354425</v>
      </c>
      <c r="AJ564" t="n">
        <v>1.164699000570527</v>
      </c>
      <c r="AK564" t="n">
        <v>3.045317479408373</v>
      </c>
      <c r="AL564" t="n">
        <v>1.164699000570527</v>
      </c>
      <c r="AM564" t="n">
        <v>0</v>
      </c>
      <c r="AN564" t="n">
        <v>0</v>
      </c>
      <c r="AO564" t="n">
        <v>1.164736587862266</v>
      </c>
      <c r="AP564" t="n">
        <v>0</v>
      </c>
      <c r="AQ564" t="n">
        <v>1.146868113471072</v>
      </c>
      <c r="AR564" t="n">
        <v>1</v>
      </c>
      <c r="AS564" t="n">
        <v>3</v>
      </c>
      <c r="AT564" t="n">
        <v>0</v>
      </c>
      <c r="AU564" t="n">
        <v>0</v>
      </c>
      <c r="AV564" t="n">
        <v>0.8010217253881626</v>
      </c>
      <c r="AW564" t="n">
        <v>0.2549130344928915</v>
      </c>
    </row>
    <row r="565" spans="1:49">
      <c r="A565" t="n">
        <v>0</v>
      </c>
      <c r="B565" t="n">
        <v>-24.481</v>
      </c>
      <c r="C565" t="n">
        <v>0</v>
      </c>
      <c r="D565" t="n">
        <v>59</v>
      </c>
      <c r="E565" t="n">
        <v>1065</v>
      </c>
      <c r="F565" t="n">
        <v>562</v>
      </c>
      <c r="G565" t="n">
        <v>13.52</v>
      </c>
      <c r="H565" t="n">
        <v>-0.03223647782050221</v>
      </c>
      <c r="I565" t="n">
        <v>-0</v>
      </c>
      <c r="J565" t="n">
        <v>0</v>
      </c>
      <c r="K565" t="n">
        <v>0</v>
      </c>
      <c r="L565" t="n">
        <v>1.942890293094024e-16</v>
      </c>
      <c r="M565" t="n">
        <v>0</v>
      </c>
      <c r="N565" t="n">
        <v>88.97009603174601</v>
      </c>
      <c r="O565" t="n">
        <v>0.7412992785420156</v>
      </c>
      <c r="P565" t="b">
        <v>1</v>
      </c>
      <c r="Q565" t="n">
        <v>0</v>
      </c>
      <c r="R565" t="b">
        <v>0</v>
      </c>
      <c r="S565" t="n">
        <v>0.7412992785420156</v>
      </c>
      <c r="T565" t="n">
        <v>95.75001052197916</v>
      </c>
      <c r="U565" t="n">
        <v>353.5090388471471</v>
      </c>
      <c r="V565" t="n">
        <v>73.93092314909056</v>
      </c>
      <c r="W565" t="n">
        <v>2</v>
      </c>
      <c r="X565" t="n">
        <v>875.9953982632306</v>
      </c>
      <c r="Y565" t="b">
        <v>0</v>
      </c>
      <c r="Z565" t="n">
        <v>875.9953982632306</v>
      </c>
      <c r="AA565" t="b">
        <v>0</v>
      </c>
      <c r="AB565" t="n">
        <v>20.02462707180134</v>
      </c>
      <c r="AC565" t="n">
        <v>0.7412992785420156</v>
      </c>
      <c r="AD565" t="b">
        <v>0</v>
      </c>
      <c r="AE565" t="n">
        <v>0</v>
      </c>
      <c r="AF565" t="n">
        <v>0</v>
      </c>
      <c r="AG565" t="n">
        <v>0.7303920440973618</v>
      </c>
      <c r="AH565" t="n">
        <v>29.96469780373937</v>
      </c>
      <c r="AI565" t="n">
        <v>11.06387093221744</v>
      </c>
      <c r="AJ565" t="n">
        <v>1.0149333971157</v>
      </c>
      <c r="AK565" t="n">
        <v>2.982907626405758</v>
      </c>
      <c r="AL565" t="n">
        <v>1.0149333971157</v>
      </c>
      <c r="AM565" t="n">
        <v>0</v>
      </c>
      <c r="AN565" t="n">
        <v>0</v>
      </c>
      <c r="AO565" t="n">
        <v>1.016851116081967</v>
      </c>
      <c r="AP565" t="n">
        <v>0</v>
      </c>
      <c r="AQ565" t="n">
        <v>1.112081202700119</v>
      </c>
      <c r="AR565" t="n">
        <v>1</v>
      </c>
      <c r="AS565" t="n">
        <v>3</v>
      </c>
      <c r="AT565" t="n">
        <v>0</v>
      </c>
      <c r="AU565" t="n">
        <v>0</v>
      </c>
      <c r="AV565" t="n">
        <v>0.7815117931113348</v>
      </c>
      <c r="AW565" t="n">
        <v>0.2487042939783605</v>
      </c>
    </row>
    <row r="566" spans="1:49">
      <c r="A566" t="n">
        <v>0</v>
      </c>
      <c r="B566" t="n">
        <v>-24.063</v>
      </c>
      <c r="C566" t="n">
        <v>20.4</v>
      </c>
      <c r="D566" t="n">
        <v>59</v>
      </c>
      <c r="E566" t="n">
        <v>1106</v>
      </c>
      <c r="F566" t="n">
        <v>563</v>
      </c>
      <c r="G566" t="n">
        <v>13.62</v>
      </c>
      <c r="H566" t="n">
        <v>0.146521778348158</v>
      </c>
      <c r="I566" t="n">
        <v>-0</v>
      </c>
      <c r="J566" t="n">
        <v>0</v>
      </c>
      <c r="K566" t="n">
        <v>0</v>
      </c>
      <c r="L566" t="n">
        <v>1.942890293094024e-16</v>
      </c>
      <c r="M566" t="n">
        <v>0</v>
      </c>
      <c r="N566" t="n">
        <v>88.96046428571427</v>
      </c>
      <c r="O566" t="n">
        <v>2.397873557409818</v>
      </c>
      <c r="P566" t="b">
        <v>1</v>
      </c>
      <c r="Q566" t="n">
        <v>0</v>
      </c>
      <c r="R566" t="b">
        <v>0</v>
      </c>
      <c r="S566" t="n">
        <v>2.397873557409818</v>
      </c>
      <c r="T566" t="n">
        <v>96.45822065897605</v>
      </c>
      <c r="U566" t="n">
        <v>356.1237506729396</v>
      </c>
      <c r="V566" t="n">
        <v>237.387810161066</v>
      </c>
      <c r="W566" t="n">
        <v>2</v>
      </c>
      <c r="X566" t="n">
        <v>882.4746541675444</v>
      </c>
      <c r="Y566" t="b">
        <v>0</v>
      </c>
      <c r="Z566" t="n">
        <v>882.4746541675444</v>
      </c>
      <c r="AA566" t="b">
        <v>0</v>
      </c>
      <c r="AB566" t="n">
        <v>64.29789007612837</v>
      </c>
      <c r="AC566" t="n">
        <v>2.397873557409818</v>
      </c>
      <c r="AD566" t="b">
        <v>0</v>
      </c>
      <c r="AE566" t="n">
        <v>0</v>
      </c>
      <c r="AF566" t="n">
        <v>0</v>
      </c>
      <c r="AG566" t="n">
        <v>0.8756946123616355</v>
      </c>
      <c r="AH566" t="n">
        <v>29.97021890724284</v>
      </c>
      <c r="AI566" t="n">
        <v>29.63075667152489</v>
      </c>
      <c r="AJ566" t="n">
        <v>2.738253180458724</v>
      </c>
      <c r="AK566" t="n">
        <v>3.68326269407196</v>
      </c>
      <c r="AL566" t="n">
        <v>2.738253180458724</v>
      </c>
      <c r="AM566" t="n">
        <v>0</v>
      </c>
      <c r="AN566" t="n">
        <v>0</v>
      </c>
      <c r="AO566" t="n">
        <v>2.738474868771225</v>
      </c>
      <c r="AP566" t="n">
        <v>0</v>
      </c>
      <c r="AQ566" t="n">
        <v>1.626066941397296</v>
      </c>
      <c r="AR566" t="n">
        <v>1</v>
      </c>
      <c r="AS566" t="n">
        <v>3</v>
      </c>
      <c r="AT566" t="n">
        <v>0</v>
      </c>
      <c r="AU566" t="n">
        <v>0</v>
      </c>
      <c r="AV566" t="n">
        <v>1.089121148140435</v>
      </c>
      <c r="AW566" t="n">
        <v>0.3465963131877909</v>
      </c>
    </row>
    <row r="567" spans="1:49">
      <c r="A567" t="n">
        <v>0</v>
      </c>
      <c r="B567" t="n">
        <v>-24.163</v>
      </c>
      <c r="C567" t="n">
        <v>20</v>
      </c>
      <c r="D567" t="n">
        <v>59</v>
      </c>
      <c r="E567" t="n">
        <v>1048</v>
      </c>
      <c r="F567" t="n">
        <v>564</v>
      </c>
      <c r="G567" t="n">
        <v>14.66</v>
      </c>
      <c r="H567" t="n">
        <v>0.3961493644278689</v>
      </c>
      <c r="I567" t="n">
        <v>-0</v>
      </c>
      <c r="J567" t="n">
        <v>0</v>
      </c>
      <c r="K567" t="n">
        <v>0</v>
      </c>
      <c r="L567" t="n">
        <v>1.942890293094024e-16</v>
      </c>
      <c r="M567" t="n">
        <v>0</v>
      </c>
      <c r="N567" t="n">
        <v>88.95089563492061</v>
      </c>
      <c r="O567" t="n">
        <v>5.074349189092272</v>
      </c>
      <c r="P567" t="b">
        <v>1</v>
      </c>
      <c r="Q567" t="n">
        <v>0</v>
      </c>
      <c r="R567" t="b">
        <v>0</v>
      </c>
      <c r="S567" t="n">
        <v>5.074349189092272</v>
      </c>
      <c r="T567" t="n">
        <v>103.8236060837437</v>
      </c>
      <c r="U567" t="n">
        <v>383.3167536611817</v>
      </c>
      <c r="V567" t="n">
        <v>466.7191519625929</v>
      </c>
      <c r="W567" t="n">
        <v>3</v>
      </c>
      <c r="X567" t="n">
        <v>622.1230911920978</v>
      </c>
      <c r="Y567" t="b">
        <v>1</v>
      </c>
      <c r="Z567" t="n">
        <v>750</v>
      </c>
      <c r="AA567" t="b">
        <v>0</v>
      </c>
      <c r="AB567" t="n">
        <v>126.4136381263794</v>
      </c>
      <c r="AC567" t="n">
        <v>5.074349189092272</v>
      </c>
      <c r="AD567" t="b">
        <v>0</v>
      </c>
      <c r="AE567" t="n">
        <v>0</v>
      </c>
      <c r="AF567" t="n">
        <v>298</v>
      </c>
      <c r="AG567" t="n">
        <v>0.9339106393366067</v>
      </c>
      <c r="AH567" t="n">
        <v>29.97845300158204</v>
      </c>
      <c r="AI567" t="n">
        <v>83.40077521690917</v>
      </c>
      <c r="AJ567" t="n">
        <v>5.433441889790206</v>
      </c>
      <c r="AK567" t="n">
        <v>5.511903912916893</v>
      </c>
      <c r="AL567" t="n">
        <v>9.152926777864733</v>
      </c>
      <c r="AM567" t="n">
        <v>0</v>
      </c>
      <c r="AN567" t="n">
        <v>0</v>
      </c>
      <c r="AO567" t="n">
        <v>9.25014439022827</v>
      </c>
      <c r="AP567" t="n">
        <v>0</v>
      </c>
      <c r="AQ567" t="n">
        <v>3.474786541243699</v>
      </c>
      <c r="AR567" t="n">
        <v>1</v>
      </c>
      <c r="AS567" t="n">
        <v>3</v>
      </c>
      <c r="AT567" t="n">
        <v>0</v>
      </c>
      <c r="AU567" t="n">
        <v>0</v>
      </c>
      <c r="AV567" t="n">
        <v>2.171124018402405</v>
      </c>
      <c r="AW567" t="n">
        <v>0.690927342230531</v>
      </c>
    </row>
    <row r="568" spans="1:49">
      <c r="A568" t="n">
        <v>0</v>
      </c>
      <c r="B568" t="n">
        <v>-23.106</v>
      </c>
      <c r="C568" t="n">
        <v>14.5</v>
      </c>
      <c r="D568" t="n">
        <v>59</v>
      </c>
      <c r="E568" t="n">
        <v>750</v>
      </c>
      <c r="F568" t="n">
        <v>565</v>
      </c>
      <c r="G568" t="n">
        <v>16.24</v>
      </c>
      <c r="H568" t="n">
        <v>0.4522140972736937</v>
      </c>
      <c r="I568" t="n">
        <v>-0</v>
      </c>
      <c r="J568" t="n">
        <v>0</v>
      </c>
      <c r="K568" t="n">
        <v>0</v>
      </c>
      <c r="L568" t="n">
        <v>1.942890293094024e-16</v>
      </c>
      <c r="M568" t="n">
        <v>0</v>
      </c>
      <c r="N568" t="n">
        <v>88.94151686507934</v>
      </c>
      <c r="O568" t="n">
        <v>6.261821097634105</v>
      </c>
      <c r="P568" t="b">
        <v>1</v>
      </c>
      <c r="Q568" t="n">
        <v>0</v>
      </c>
      <c r="R568" t="b">
        <v>0</v>
      </c>
      <c r="S568" t="n">
        <v>6.261821097634105</v>
      </c>
      <c r="T568" t="n">
        <v>115.0133262482945</v>
      </c>
      <c r="U568" t="n">
        <v>424.6292005087033</v>
      </c>
      <c r="V568" t="n">
        <v>519.9048560481211</v>
      </c>
      <c r="W568" t="n">
        <v>3</v>
      </c>
      <c r="X568" t="n">
        <v>689.1731924256254</v>
      </c>
      <c r="Y568" t="b">
        <v>0</v>
      </c>
      <c r="Z568" t="n">
        <v>750</v>
      </c>
      <c r="AA568" t="b">
        <v>0</v>
      </c>
      <c r="AB568" t="n">
        <v>140.8193001213762</v>
      </c>
      <c r="AC568" t="n">
        <v>6.261821097634105</v>
      </c>
      <c r="AD568" t="b">
        <v>0</v>
      </c>
      <c r="AE568" t="n">
        <v>0</v>
      </c>
      <c r="AF568" t="n">
        <v>0</v>
      </c>
      <c r="AG568" t="n">
        <v>0.9362595067423095</v>
      </c>
      <c r="AH568" t="n">
        <v>29.9877172780727</v>
      </c>
      <c r="AI568" t="n">
        <v>92.67176214264805</v>
      </c>
      <c r="AJ568" t="n">
        <v>6.688125517060914</v>
      </c>
      <c r="AK568" t="n">
        <v>5.906943830031764</v>
      </c>
      <c r="AL568" t="n">
        <v>6.688125517060914</v>
      </c>
      <c r="AM568" t="n">
        <v>0</v>
      </c>
      <c r="AN568" t="n">
        <v>0</v>
      </c>
      <c r="AO568" t="n">
        <v>6.756245963093071</v>
      </c>
      <c r="AP568" t="n">
        <v>0</v>
      </c>
      <c r="AQ568" t="n">
        <v>0.3181709494014661</v>
      </c>
      <c r="AR568" t="n">
        <v>1</v>
      </c>
      <c r="AS568" t="n">
        <v>0</v>
      </c>
      <c r="AT568" t="n">
        <v>0</v>
      </c>
      <c r="AU568" t="n">
        <v>0</v>
      </c>
      <c r="AV568" t="n">
        <v>0.2196387356465102</v>
      </c>
      <c r="AW568" t="n">
        <v>0.06989670170144591</v>
      </c>
    </row>
    <row r="569" spans="1:49">
      <c r="A569" t="n">
        <v>-75.407</v>
      </c>
      <c r="B569" t="n">
        <v>50.868</v>
      </c>
      <c r="C569" t="n">
        <v>13.7</v>
      </c>
      <c r="D569" t="n">
        <v>59</v>
      </c>
      <c r="E569" t="n">
        <v>750</v>
      </c>
      <c r="F569" t="n">
        <v>566</v>
      </c>
      <c r="G569" t="n">
        <v>17.24</v>
      </c>
      <c r="H569" t="n">
        <v>-0.05500575352264292</v>
      </c>
      <c r="I569" t="n">
        <v>1.575668656716418</v>
      </c>
      <c r="J569" t="n">
        <v>0</v>
      </c>
      <c r="K569" t="n">
        <v>0</v>
      </c>
      <c r="L569" t="n">
        <v>1.942890293094024e-16</v>
      </c>
      <c r="M569" t="n">
        <v>0</v>
      </c>
      <c r="N569" t="n">
        <v>88.94702519841267</v>
      </c>
      <c r="O569" t="n">
        <v>0.7380176775645134</v>
      </c>
      <c r="P569" t="b">
        <v>1</v>
      </c>
      <c r="Q569" t="n">
        <v>0</v>
      </c>
      <c r="R569" t="b">
        <v>0</v>
      </c>
      <c r="S569" t="n">
        <v>0.7380176775645134</v>
      </c>
      <c r="T569" t="n">
        <v>122.0954276182634</v>
      </c>
      <c r="U569" t="n">
        <v>450.7763187666283</v>
      </c>
      <c r="V569" t="n">
        <v>57.72165121899604</v>
      </c>
      <c r="W569" t="n">
        <v>3</v>
      </c>
      <c r="X569" t="n">
        <v>731.6099653582378</v>
      </c>
      <c r="Y569" t="b">
        <v>0</v>
      </c>
      <c r="Z569" t="n">
        <v>750</v>
      </c>
      <c r="AA569" t="b">
        <v>0</v>
      </c>
      <c r="AB569" t="n">
        <v>15.63425005931637</v>
      </c>
      <c r="AC569" t="n">
        <v>0.7380176775645134</v>
      </c>
      <c r="AD569" t="b">
        <v>0</v>
      </c>
      <c r="AE569" t="n">
        <v>0</v>
      </c>
      <c r="AF569" t="n">
        <v>0</v>
      </c>
      <c r="AG569" t="n">
        <v>0.7664341787984803</v>
      </c>
      <c r="AH569" t="n">
        <v>29.99874321955387</v>
      </c>
      <c r="AI569" t="n">
        <v>12.5685063942055</v>
      </c>
      <c r="AJ569" t="n">
        <v>0.9629237552029388</v>
      </c>
      <c r="AK569" t="n">
        <v>2.935573517239158</v>
      </c>
      <c r="AL569" t="n">
        <v>0.9629237552029388</v>
      </c>
      <c r="AM569" t="n">
        <v>1</v>
      </c>
      <c r="AN569" t="n">
        <v>0</v>
      </c>
      <c r="AO569" t="n">
        <v>2.538592411919357</v>
      </c>
      <c r="AP569" t="n">
        <v>0</v>
      </c>
      <c r="AQ569" t="n">
        <v>0.3181709494014661</v>
      </c>
      <c r="AR569" t="n">
        <v>1</v>
      </c>
      <c r="AS569" t="n">
        <v>0</v>
      </c>
      <c r="AT569" t="n">
        <v>0</v>
      </c>
      <c r="AU569" t="n">
        <v>0</v>
      </c>
      <c r="AV569" t="n">
        <v>0.2196387356465102</v>
      </c>
      <c r="AW569" t="n">
        <v>0.06989670170144591</v>
      </c>
    </row>
    <row r="570" spans="1:49">
      <c r="A570" t="n">
        <v>-66.94799999999999</v>
      </c>
      <c r="B570" t="n">
        <v>43.285</v>
      </c>
      <c r="C570" t="n">
        <v>12.2</v>
      </c>
      <c r="D570" t="n">
        <v>59</v>
      </c>
      <c r="E570" t="n">
        <v>750</v>
      </c>
      <c r="F570" t="n">
        <v>567</v>
      </c>
      <c r="G570" t="n">
        <v>15.98</v>
      </c>
      <c r="H570" t="n">
        <v>-0.4488577498497803</v>
      </c>
      <c r="I570" t="n">
        <v>1.398913432835821</v>
      </c>
      <c r="J570" t="n">
        <v>0</v>
      </c>
      <c r="K570" t="n">
        <v>0</v>
      </c>
      <c r="L570" t="n">
        <v>1.942890293094024e-16</v>
      </c>
      <c r="M570" t="n">
        <v>0</v>
      </c>
      <c r="N570" t="n">
        <v>88.96570634920633</v>
      </c>
      <c r="O570" t="n">
        <v>-3.600188550232168</v>
      </c>
      <c r="P570" t="b">
        <v>1</v>
      </c>
      <c r="Q570" t="n">
        <v>0</v>
      </c>
      <c r="R570" t="b">
        <v>0</v>
      </c>
      <c r="S570" t="n">
        <v>-3.600188550232168</v>
      </c>
      <c r="T570" t="n">
        <v>113.1719798921026</v>
      </c>
      <c r="U570" t="n">
        <v>417.8309497616428</v>
      </c>
      <c r="V570" t="n">
        <v>-303.7789765869131</v>
      </c>
      <c r="W570" t="n">
        <v>3</v>
      </c>
      <c r="X570" t="n">
        <v>678.1396314631462</v>
      </c>
      <c r="Y570" t="b">
        <v>0</v>
      </c>
      <c r="Z570" t="n">
        <v>750</v>
      </c>
      <c r="AA570" t="b">
        <v>0</v>
      </c>
      <c r="AB570" t="n">
        <v>-82.28032951974893</v>
      </c>
      <c r="AC570" t="n">
        <v>-3.600188550232168</v>
      </c>
      <c r="AD570" t="b">
        <v>0</v>
      </c>
      <c r="AE570" t="n">
        <v>0</v>
      </c>
      <c r="AF570" t="n">
        <v>0</v>
      </c>
      <c r="AG570" t="n">
        <v>0.9352568638546147</v>
      </c>
      <c r="AH570" t="n">
        <v>30.00350506902844</v>
      </c>
      <c r="AI570" t="n">
        <v>-47.41419774711317</v>
      </c>
      <c r="AJ570" t="n">
        <v>-3.367101052775429</v>
      </c>
      <c r="AK570" t="n">
        <v>34.86613177263578</v>
      </c>
      <c r="AL570" t="n">
        <v>-3.367101052775429</v>
      </c>
      <c r="AM570" t="n">
        <v>1</v>
      </c>
      <c r="AN570" t="n">
        <v>0</v>
      </c>
      <c r="AO570" t="n">
        <v>-1.968187619939608</v>
      </c>
      <c r="AP570" t="n">
        <v>0</v>
      </c>
      <c r="AQ570" t="n">
        <v>0.3181709494014661</v>
      </c>
      <c r="AR570" t="n">
        <v>1</v>
      </c>
      <c r="AS570" t="n">
        <v>0</v>
      </c>
      <c r="AT570" t="n">
        <v>0</v>
      </c>
      <c r="AU570" t="n">
        <v>0</v>
      </c>
      <c r="AV570" t="n">
        <v>0.2196387356465102</v>
      </c>
      <c r="AW570" t="n">
        <v>0.06989670170144591</v>
      </c>
    </row>
    <row r="571" spans="1:49">
      <c r="A571" t="n">
        <v>-55.116</v>
      </c>
      <c r="B571" t="n">
        <v>31.011</v>
      </c>
      <c r="C571" t="n">
        <v>12.9</v>
      </c>
      <c r="D571" t="n">
        <v>59</v>
      </c>
      <c r="E571" t="n">
        <v>750</v>
      </c>
      <c r="F571" t="n">
        <v>568</v>
      </c>
      <c r="G571" t="n">
        <v>14.38</v>
      </c>
      <c r="H571" t="n">
        <v>-0.5328965804115673</v>
      </c>
      <c r="I571" t="n">
        <v>1.151677611940298</v>
      </c>
      <c r="J571" t="n">
        <v>0</v>
      </c>
      <c r="K571" t="n">
        <v>0</v>
      </c>
      <c r="L571" t="n">
        <v>1.942890293094024e-16</v>
      </c>
      <c r="M571" t="n">
        <v>0</v>
      </c>
      <c r="N571" t="n">
        <v>88.9804476190476</v>
      </c>
      <c r="O571" t="n">
        <v>-4.079616681409024</v>
      </c>
      <c r="P571" t="b">
        <v>1</v>
      </c>
      <c r="Q571" t="n">
        <v>0</v>
      </c>
      <c r="R571" t="b">
        <v>0</v>
      </c>
      <c r="S571" t="n">
        <v>-4.079616681409024</v>
      </c>
      <c r="T571" t="n">
        <v>101.8406177001524</v>
      </c>
      <c r="U571" t="n">
        <v>375.9955605489627</v>
      </c>
      <c r="V571" t="n">
        <v>-382.5337132251674</v>
      </c>
      <c r="W571" t="n">
        <v>3</v>
      </c>
      <c r="X571" t="n">
        <v>610.2407947709664</v>
      </c>
      <c r="Y571" t="b">
        <v>0</v>
      </c>
      <c r="Z571" t="n">
        <v>750</v>
      </c>
      <c r="AA571" t="b">
        <v>0</v>
      </c>
      <c r="AB571" t="n">
        <v>-103.6115149580627</v>
      </c>
      <c r="AC571" t="n">
        <v>-4.079616681409024</v>
      </c>
      <c r="AD571" t="b">
        <v>0</v>
      </c>
      <c r="AE571" t="n">
        <v>0</v>
      </c>
      <c r="AF571" t="n">
        <v>0</v>
      </c>
      <c r="AG571" t="n">
        <v>0.9411568099573526</v>
      </c>
      <c r="AH571" t="n">
        <v>30.00994407142611</v>
      </c>
      <c r="AI571" t="n">
        <v>-60.08298391421984</v>
      </c>
      <c r="AJ571" t="n">
        <v>-3.839559021723718</v>
      </c>
      <c r="AK571" t="n">
        <v>43.52853104384283</v>
      </c>
      <c r="AL571" t="n">
        <v>-3.839559021723718</v>
      </c>
      <c r="AM571" t="n">
        <v>1</v>
      </c>
      <c r="AN571" t="n">
        <v>0.3875072490365445</v>
      </c>
      <c r="AO571" t="n">
        <v>-2.300374160746875</v>
      </c>
      <c r="AP571" t="n">
        <v>0</v>
      </c>
      <c r="AQ571" t="n">
        <v>0.3181709494014661</v>
      </c>
      <c r="AR571" t="n">
        <v>1</v>
      </c>
      <c r="AS571" t="n">
        <v>0</v>
      </c>
      <c r="AT571" t="n">
        <v>0</v>
      </c>
      <c r="AU571" t="n">
        <v>0</v>
      </c>
      <c r="AV571" t="n">
        <v>0.2196387356465102</v>
      </c>
      <c r="AW571" t="n">
        <v>0.06989670170144591</v>
      </c>
    </row>
    <row r="572" spans="1:49">
      <c r="A572" t="n">
        <v>-39.141</v>
      </c>
      <c r="B572" t="n">
        <v>14.595</v>
      </c>
      <c r="C572" t="n">
        <v>13.3</v>
      </c>
      <c r="D572" t="n">
        <v>59</v>
      </c>
      <c r="E572" t="n">
        <v>750</v>
      </c>
      <c r="F572" t="n">
        <v>569</v>
      </c>
      <c r="G572" t="n">
        <v>11.28</v>
      </c>
      <c r="H572" t="n">
        <v>-1.336222595170622</v>
      </c>
      <c r="I572" t="n">
        <v>0.8178716417910448</v>
      </c>
      <c r="J572" t="n">
        <v>0</v>
      </c>
      <c r="K572" t="n">
        <v>0</v>
      </c>
      <c r="L572" t="n">
        <v>1.942890293094024e-16</v>
      </c>
      <c r="M572" t="n">
        <v>0</v>
      </c>
      <c r="N572" t="n">
        <v>88.9894964285714</v>
      </c>
      <c r="O572" t="n">
        <v>-9.370292468861878</v>
      </c>
      <c r="P572" t="b">
        <v>1</v>
      </c>
      <c r="Q572" t="n">
        <v>0</v>
      </c>
      <c r="R572" t="b">
        <v>0</v>
      </c>
      <c r="S572" t="n">
        <v>-9.370292468861878</v>
      </c>
      <c r="T572" t="n">
        <v>79.88610345324888</v>
      </c>
      <c r="U572" t="n">
        <v>294.9394939493949</v>
      </c>
      <c r="V572" t="n">
        <v>-1120.090954624332</v>
      </c>
      <c r="W572" t="n">
        <v>0</v>
      </c>
      <c r="X572" t="n">
        <v>0</v>
      </c>
      <c r="Y572" t="b">
        <v>1</v>
      </c>
      <c r="Z572" t="n">
        <v>750</v>
      </c>
      <c r="AA572" t="b">
        <v>1</v>
      </c>
      <c r="AB572" t="n">
        <v>-303.3832488148244</v>
      </c>
      <c r="AC572" t="n">
        <v>-9.370292468861878</v>
      </c>
      <c r="AD572" t="b">
        <v>1</v>
      </c>
      <c r="AE572" t="n">
        <v>0</v>
      </c>
      <c r="AF572" t="n">
        <v>0</v>
      </c>
      <c r="AG572" t="n">
        <v>0</v>
      </c>
      <c r="AH572" t="n">
        <v>30.01657562336759</v>
      </c>
      <c r="AI572" t="n">
        <v>0</v>
      </c>
      <c r="AJ572" t="n">
        <v>0</v>
      </c>
      <c r="AK572" t="n">
        <v>303.3832488148244</v>
      </c>
      <c r="AL572" t="n">
        <v>0</v>
      </c>
      <c r="AM572" t="n">
        <v>1</v>
      </c>
      <c r="AN572" t="n">
        <v>0</v>
      </c>
      <c r="AO572" t="n">
        <v>0.8178716417910448</v>
      </c>
      <c r="AP572" t="n">
        <v>0</v>
      </c>
      <c r="AQ572" t="n">
        <v>0.3181709494014661</v>
      </c>
      <c r="AR572" t="n">
        <v>1</v>
      </c>
      <c r="AS572" t="n">
        <v>0</v>
      </c>
      <c r="AT572" t="n">
        <v>0</v>
      </c>
      <c r="AU572" t="n">
        <v>0</v>
      </c>
      <c r="AV572" t="n">
        <v>0.2196387356465102</v>
      </c>
      <c r="AW572" t="n">
        <v>0.06989670170144591</v>
      </c>
    </row>
    <row r="573" spans="1:49">
      <c r="A573" t="n">
        <v>-7.708</v>
      </c>
      <c r="B573" t="n">
        <v>-14.395</v>
      </c>
      <c r="C573" t="n">
        <v>13.7</v>
      </c>
      <c r="D573" t="n">
        <v>59</v>
      </c>
      <c r="E573" t="n">
        <v>750</v>
      </c>
      <c r="F573" t="n">
        <v>570</v>
      </c>
      <c r="G573" t="n">
        <v>5.1</v>
      </c>
      <c r="H573" t="n">
        <v>-1.85554637223928</v>
      </c>
      <c r="I573" t="n">
        <v>0.1610626865671642</v>
      </c>
      <c r="J573" t="n">
        <v>0</v>
      </c>
      <c r="K573" t="n">
        <v>0</v>
      </c>
      <c r="L573" t="n">
        <v>1.942890293094024e-16</v>
      </c>
      <c r="M573" t="n">
        <v>0</v>
      </c>
      <c r="N573" t="n">
        <v>88.98953611111108</v>
      </c>
      <c r="O573" t="n">
        <v>-6.053646175218143</v>
      </c>
      <c r="P573" t="b">
        <v>1</v>
      </c>
      <c r="Q573" t="n">
        <v>0</v>
      </c>
      <c r="R573" t="b">
        <v>0</v>
      </c>
      <c r="S573" t="n">
        <v>-6.053646175218143</v>
      </c>
      <c r="T573" t="n">
        <v>36.11871698684125</v>
      </c>
      <c r="U573" t="n">
        <v>133.3503031154179</v>
      </c>
      <c r="V573" t="n">
        <v>-1600.501556353162</v>
      </c>
      <c r="W573" t="n">
        <v>0</v>
      </c>
      <c r="X573" t="n">
        <v>0</v>
      </c>
      <c r="Y573" t="b">
        <v>0</v>
      </c>
      <c r="Z573" t="n">
        <v>750</v>
      </c>
      <c r="AA573" t="b">
        <v>1</v>
      </c>
      <c r="AB573" t="n">
        <v>-433.5052969537275</v>
      </c>
      <c r="AC573" t="n">
        <v>-6.053646175218143</v>
      </c>
      <c r="AD573" t="b">
        <v>1</v>
      </c>
      <c r="AE573" t="n">
        <v>0</v>
      </c>
      <c r="AF573" t="n">
        <v>0</v>
      </c>
      <c r="AG573" t="n">
        <v>0</v>
      </c>
      <c r="AH573" t="n">
        <v>30.01657562336759</v>
      </c>
      <c r="AI573" t="n">
        <v>0</v>
      </c>
      <c r="AJ573" t="n">
        <v>0</v>
      </c>
      <c r="AK573" t="n">
        <v>433.5052969537276</v>
      </c>
      <c r="AL573" t="n">
        <v>0</v>
      </c>
      <c r="AM573" t="n">
        <v>1</v>
      </c>
      <c r="AN573" t="n">
        <v>0</v>
      </c>
      <c r="AO573" t="n">
        <v>0.1610626865671642</v>
      </c>
      <c r="AP573" t="n">
        <v>0</v>
      </c>
      <c r="AQ573" t="n">
        <v>0.3181709494014661</v>
      </c>
      <c r="AR573" t="n">
        <v>1</v>
      </c>
      <c r="AS573" t="n">
        <v>0</v>
      </c>
      <c r="AT573" t="n">
        <v>0</v>
      </c>
      <c r="AU573" t="n">
        <v>0</v>
      </c>
      <c r="AV573" t="n">
        <v>0.2196387356465102</v>
      </c>
      <c r="AW573" t="n">
        <v>0.06989670170144591</v>
      </c>
    </row>
    <row r="574" spans="1:49">
      <c r="A574" t="n">
        <v>0</v>
      </c>
      <c r="B574" t="n">
        <v>-24.074</v>
      </c>
      <c r="C574" t="n">
        <v>13.7</v>
      </c>
      <c r="D574" t="n">
        <v>59</v>
      </c>
      <c r="E574" t="n">
        <v>750</v>
      </c>
      <c r="F574" t="n">
        <v>571</v>
      </c>
      <c r="G574" t="n">
        <v>0</v>
      </c>
      <c r="H574" t="n">
        <v>0</v>
      </c>
      <c r="I574" t="n">
        <v>-0</v>
      </c>
      <c r="J574" t="n">
        <v>0</v>
      </c>
      <c r="K574" t="n">
        <v>0</v>
      </c>
      <c r="L574" t="n">
        <v>1.942890293094024e-16</v>
      </c>
      <c r="M574" t="n">
        <v>0</v>
      </c>
      <c r="N574" t="n">
        <v>88.98190337301584</v>
      </c>
      <c r="O574" t="n">
        <v>0</v>
      </c>
      <c r="P574" t="b">
        <v>1</v>
      </c>
      <c r="Q574" t="n">
        <v>0</v>
      </c>
      <c r="R574" t="b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b">
        <v>0</v>
      </c>
      <c r="Z574" t="n">
        <v>750</v>
      </c>
      <c r="AA574" t="b">
        <v>1</v>
      </c>
      <c r="AB574" t="n">
        <v>0</v>
      </c>
      <c r="AC574" t="n">
        <v>0</v>
      </c>
      <c r="AD574" t="b">
        <v>1</v>
      </c>
      <c r="AE574" t="n">
        <v>0</v>
      </c>
      <c r="AF574" t="n">
        <v>0</v>
      </c>
      <c r="AG574" t="n">
        <v>1</v>
      </c>
      <c r="AH574" t="n">
        <v>30.01657562336759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0.3181709494014661</v>
      </c>
      <c r="AR574" t="n">
        <v>1</v>
      </c>
      <c r="AS574" t="n">
        <v>0</v>
      </c>
      <c r="AT574" t="n">
        <v>0</v>
      </c>
      <c r="AU574" t="n">
        <v>0</v>
      </c>
      <c r="AV574" t="n">
        <v>0.2196387356465102</v>
      </c>
      <c r="AW574" t="n">
        <v>0.06989670170144591</v>
      </c>
    </row>
    <row r="575" spans="1:49">
      <c r="A575" t="n">
        <v>0</v>
      </c>
      <c r="B575" t="n">
        <v>-23.862</v>
      </c>
      <c r="C575" t="n">
        <v>14.1</v>
      </c>
      <c r="D575" t="n">
        <v>59</v>
      </c>
      <c r="E575" t="n">
        <v>750</v>
      </c>
      <c r="F575" t="n">
        <v>572</v>
      </c>
      <c r="G575" t="n">
        <v>0</v>
      </c>
      <c r="H575" t="n">
        <v>0</v>
      </c>
      <c r="I575" t="n">
        <v>-0</v>
      </c>
      <c r="J575" t="n">
        <v>0</v>
      </c>
      <c r="K575" t="n">
        <v>0</v>
      </c>
      <c r="L575" t="n">
        <v>1.942890293094024e-16</v>
      </c>
      <c r="M575" t="n">
        <v>0</v>
      </c>
      <c r="N575" t="n">
        <v>88.97239226190473</v>
      </c>
      <c r="O575" t="n">
        <v>0</v>
      </c>
      <c r="P575" t="b">
        <v>1</v>
      </c>
      <c r="Q575" t="n">
        <v>0</v>
      </c>
      <c r="R575" t="b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b">
        <v>0</v>
      </c>
      <c r="Z575" t="n">
        <v>750</v>
      </c>
      <c r="AA575" t="b">
        <v>1</v>
      </c>
      <c r="AB575" t="n">
        <v>0</v>
      </c>
      <c r="AC575" t="n">
        <v>0</v>
      </c>
      <c r="AD575" t="b">
        <v>1</v>
      </c>
      <c r="AE575" t="n">
        <v>0</v>
      </c>
      <c r="AF575" t="n">
        <v>0</v>
      </c>
      <c r="AG575" t="n">
        <v>1</v>
      </c>
      <c r="AH575" t="n">
        <v>30.01657562336759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0.3181709494014661</v>
      </c>
      <c r="AR575" t="n">
        <v>1</v>
      </c>
      <c r="AS575" t="n">
        <v>0</v>
      </c>
      <c r="AT575" t="n">
        <v>0</v>
      </c>
      <c r="AU575" t="n">
        <v>0</v>
      </c>
      <c r="AV575" t="n">
        <v>0.2196387356465102</v>
      </c>
      <c r="AW575" t="n">
        <v>0.06989670170144591</v>
      </c>
    </row>
    <row r="576" spans="1:49">
      <c r="A576" t="n">
        <v>0</v>
      </c>
      <c r="B576" t="n">
        <v>-24.336</v>
      </c>
      <c r="C576" t="n">
        <v>14.1</v>
      </c>
      <c r="D576" t="n">
        <v>59</v>
      </c>
      <c r="E576" t="n">
        <v>750</v>
      </c>
      <c r="F576" t="n">
        <v>573</v>
      </c>
      <c r="G576" t="n">
        <v>0</v>
      </c>
      <c r="H576" t="n">
        <v>0</v>
      </c>
      <c r="I576" t="n">
        <v>-0</v>
      </c>
      <c r="J576" t="n">
        <v>0</v>
      </c>
      <c r="K576" t="n">
        <v>0</v>
      </c>
      <c r="L576" t="n">
        <v>1.942890293094024e-16</v>
      </c>
      <c r="M576" t="n">
        <v>0</v>
      </c>
      <c r="N576" t="n">
        <v>88.96282916666664</v>
      </c>
      <c r="O576" t="n">
        <v>0</v>
      </c>
      <c r="P576" t="b">
        <v>1</v>
      </c>
      <c r="Q576" t="n">
        <v>0</v>
      </c>
      <c r="R576" t="b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b">
        <v>0</v>
      </c>
      <c r="Z576" t="n">
        <v>750</v>
      </c>
      <c r="AA576" t="b">
        <v>1</v>
      </c>
      <c r="AB576" t="n">
        <v>0</v>
      </c>
      <c r="AC576" t="n">
        <v>0</v>
      </c>
      <c r="AD576" t="b">
        <v>1</v>
      </c>
      <c r="AE576" t="n">
        <v>0</v>
      </c>
      <c r="AF576" t="n">
        <v>0</v>
      </c>
      <c r="AG576" t="n">
        <v>1</v>
      </c>
      <c r="AH576" t="n">
        <v>30.01657562336759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0.3181709494014661</v>
      </c>
      <c r="AR576" t="n">
        <v>1</v>
      </c>
      <c r="AS576" t="n">
        <v>0</v>
      </c>
      <c r="AT576" t="n">
        <v>0</v>
      </c>
      <c r="AU576" t="n">
        <v>0</v>
      </c>
      <c r="AV576" t="n">
        <v>0.2196387356465102</v>
      </c>
      <c r="AW576" t="n">
        <v>0.06989670170144591</v>
      </c>
    </row>
    <row r="577" spans="1:49">
      <c r="A577" t="n">
        <v>0</v>
      </c>
      <c r="B577" t="n">
        <v>-23.956</v>
      </c>
      <c r="C577" t="n">
        <v>14.1</v>
      </c>
      <c r="D577" t="n">
        <v>59</v>
      </c>
      <c r="E577" t="n">
        <v>750</v>
      </c>
      <c r="F577" t="n">
        <v>574</v>
      </c>
      <c r="G577" t="n">
        <v>0</v>
      </c>
      <c r="H577" t="n">
        <v>0</v>
      </c>
      <c r="I577" t="n">
        <v>-0</v>
      </c>
      <c r="J577" t="n">
        <v>0</v>
      </c>
      <c r="K577" t="n">
        <v>0</v>
      </c>
      <c r="L577" t="n">
        <v>1.942890293094024e-16</v>
      </c>
      <c r="M577" t="n">
        <v>0</v>
      </c>
      <c r="N577" t="n">
        <v>88.9532474206349</v>
      </c>
      <c r="O577" t="n">
        <v>0</v>
      </c>
      <c r="P577" t="b">
        <v>1</v>
      </c>
      <c r="Q577" t="n">
        <v>0</v>
      </c>
      <c r="R577" t="b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b">
        <v>0</v>
      </c>
      <c r="Z577" t="n">
        <v>750</v>
      </c>
      <c r="AA577" t="b">
        <v>1</v>
      </c>
      <c r="AB577" t="n">
        <v>0</v>
      </c>
      <c r="AC577" t="n">
        <v>0</v>
      </c>
      <c r="AD577" t="b">
        <v>1</v>
      </c>
      <c r="AE577" t="n">
        <v>0</v>
      </c>
      <c r="AF577" t="n">
        <v>0</v>
      </c>
      <c r="AG577" t="n">
        <v>1</v>
      </c>
      <c r="AH577" t="n">
        <v>30.01657562336759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0.3181709494014661</v>
      </c>
      <c r="AR577" t="n">
        <v>1</v>
      </c>
      <c r="AS577" t="n">
        <v>0</v>
      </c>
      <c r="AT577" t="n">
        <v>0</v>
      </c>
      <c r="AU577" t="n">
        <v>0</v>
      </c>
      <c r="AV577" t="n">
        <v>0.2196387356465102</v>
      </c>
      <c r="AW577" t="n">
        <v>0.06989670170144591</v>
      </c>
    </row>
    <row r="578" spans="1:49">
      <c r="A578" t="n">
        <v>0</v>
      </c>
      <c r="B578" t="n">
        <v>-24.064</v>
      </c>
      <c r="C578" t="n">
        <v>14.1</v>
      </c>
      <c r="D578" t="n">
        <v>59</v>
      </c>
      <c r="E578" t="n">
        <v>750</v>
      </c>
      <c r="F578" t="n">
        <v>575</v>
      </c>
      <c r="G578" t="n">
        <v>0</v>
      </c>
      <c r="H578" t="n">
        <v>0</v>
      </c>
      <c r="I578" t="n">
        <v>-0</v>
      </c>
      <c r="J578" t="n">
        <v>0</v>
      </c>
      <c r="K578" t="n">
        <v>0</v>
      </c>
      <c r="L578" t="n">
        <v>0.004166666666666874</v>
      </c>
      <c r="M578" t="n">
        <v>0</v>
      </c>
      <c r="N578" t="n">
        <v>88.94371964285712</v>
      </c>
      <c r="O578" t="n">
        <v>0</v>
      </c>
      <c r="P578" t="b">
        <v>1</v>
      </c>
      <c r="Q578" t="n">
        <v>0</v>
      </c>
      <c r="R578" t="b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b">
        <v>0</v>
      </c>
      <c r="Z578" t="n">
        <v>750</v>
      </c>
      <c r="AA578" t="b">
        <v>1</v>
      </c>
      <c r="AB578" t="n">
        <v>0</v>
      </c>
      <c r="AC578" t="n">
        <v>0</v>
      </c>
      <c r="AD578" t="b">
        <v>1</v>
      </c>
      <c r="AE578" t="n">
        <v>0</v>
      </c>
      <c r="AF578" t="n">
        <v>0</v>
      </c>
      <c r="AG578" t="n">
        <v>1</v>
      </c>
      <c r="AH578" t="n">
        <v>30.01657562336759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0.3181709494014661</v>
      </c>
      <c r="AR578" t="n">
        <v>1</v>
      </c>
      <c r="AS578" t="n">
        <v>0</v>
      </c>
      <c r="AT578" t="n">
        <v>0</v>
      </c>
      <c r="AU578" t="n">
        <v>0</v>
      </c>
      <c r="AV578" t="n">
        <v>0.2196387356465102</v>
      </c>
      <c r="AW578" t="n">
        <v>0.06989670170144591</v>
      </c>
    </row>
    <row r="579" spans="1:49">
      <c r="A579" t="n">
        <v>0</v>
      </c>
      <c r="B579" t="n">
        <v>-23.965</v>
      </c>
      <c r="C579" t="n">
        <v>14.1</v>
      </c>
      <c r="D579" t="n">
        <v>59</v>
      </c>
      <c r="E579" t="n">
        <v>750</v>
      </c>
      <c r="F579" t="n">
        <v>576</v>
      </c>
      <c r="G579" t="n">
        <v>0</v>
      </c>
      <c r="H579" t="n">
        <v>0</v>
      </c>
      <c r="I579" t="n">
        <v>-0</v>
      </c>
      <c r="J579" t="n">
        <v>0</v>
      </c>
      <c r="K579" t="n">
        <v>0</v>
      </c>
      <c r="L579" t="n">
        <v>1.942890293094024e-16</v>
      </c>
      <c r="M579" t="n">
        <v>0</v>
      </c>
      <c r="N579" t="n">
        <v>88.93419007936505</v>
      </c>
      <c r="O579" t="n">
        <v>0</v>
      </c>
      <c r="P579" t="b">
        <v>1</v>
      </c>
      <c r="Q579" t="n">
        <v>0</v>
      </c>
      <c r="R579" t="b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b">
        <v>0</v>
      </c>
      <c r="Z579" t="n">
        <v>750</v>
      </c>
      <c r="AA579" t="b">
        <v>1</v>
      </c>
      <c r="AB579" t="n">
        <v>0</v>
      </c>
      <c r="AC579" t="n">
        <v>0</v>
      </c>
      <c r="AD579" t="b">
        <v>1</v>
      </c>
      <c r="AE579" t="n">
        <v>0</v>
      </c>
      <c r="AF579" t="n">
        <v>0</v>
      </c>
      <c r="AG579" t="n">
        <v>1</v>
      </c>
      <c r="AH579" t="n">
        <v>30.01657562336759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0.3181709494014661</v>
      </c>
      <c r="AR579" t="n">
        <v>1</v>
      </c>
      <c r="AS579" t="n">
        <v>0</v>
      </c>
      <c r="AT579" t="n">
        <v>0</v>
      </c>
      <c r="AU579" t="n">
        <v>0</v>
      </c>
      <c r="AV579" t="n">
        <v>0.2196387356465102</v>
      </c>
      <c r="AW579" t="n">
        <v>0.06989670170144591</v>
      </c>
    </row>
    <row r="580" spans="1:49">
      <c r="A580" t="n">
        <v>0</v>
      </c>
      <c r="B580" t="n">
        <v>-24.324</v>
      </c>
      <c r="C580" t="n">
        <v>14.1</v>
      </c>
      <c r="D580" t="n">
        <v>59</v>
      </c>
      <c r="E580" t="n">
        <v>750</v>
      </c>
      <c r="F580" t="n">
        <v>577</v>
      </c>
      <c r="G580" t="n">
        <v>0</v>
      </c>
      <c r="H580" t="n">
        <v>0</v>
      </c>
      <c r="I580" t="n">
        <v>-0</v>
      </c>
      <c r="J580" t="n">
        <v>0</v>
      </c>
      <c r="K580" t="n">
        <v>0</v>
      </c>
      <c r="L580" t="n">
        <v>0.004166666666666874</v>
      </c>
      <c r="M580" t="n">
        <v>0</v>
      </c>
      <c r="N580" t="n">
        <v>88.9246089285714</v>
      </c>
      <c r="O580" t="n">
        <v>0</v>
      </c>
      <c r="P580" t="b">
        <v>1</v>
      </c>
      <c r="Q580" t="n">
        <v>0</v>
      </c>
      <c r="R580" t="b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b">
        <v>0</v>
      </c>
      <c r="Z580" t="n">
        <v>750</v>
      </c>
      <c r="AA580" t="b">
        <v>1</v>
      </c>
      <c r="AB580" t="n">
        <v>0</v>
      </c>
      <c r="AC580" t="n">
        <v>0</v>
      </c>
      <c r="AD580" t="b">
        <v>1</v>
      </c>
      <c r="AE580" t="n">
        <v>0</v>
      </c>
      <c r="AF580" t="n">
        <v>0</v>
      </c>
      <c r="AG580" t="n">
        <v>1</v>
      </c>
      <c r="AH580" t="n">
        <v>30.01657562336759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0.3181709494014661</v>
      </c>
      <c r="AR580" t="n">
        <v>1</v>
      </c>
      <c r="AS580" t="n">
        <v>0</v>
      </c>
      <c r="AT580" t="n">
        <v>0</v>
      </c>
      <c r="AU580" t="n">
        <v>0</v>
      </c>
      <c r="AV580" t="n">
        <v>0.2196387356465102</v>
      </c>
      <c r="AW580" t="n">
        <v>0.06989670170144591</v>
      </c>
    </row>
    <row r="581" spans="1:49">
      <c r="A581" t="n">
        <v>0</v>
      </c>
      <c r="B581" t="n">
        <v>-23.965</v>
      </c>
      <c r="C581" t="n">
        <v>14.1</v>
      </c>
      <c r="D581" t="n">
        <v>59</v>
      </c>
      <c r="E581" t="n">
        <v>750</v>
      </c>
      <c r="F581" t="n">
        <v>578</v>
      </c>
      <c r="G581" t="n">
        <v>0</v>
      </c>
      <c r="H581" t="n">
        <v>0</v>
      </c>
      <c r="I581" t="n">
        <v>-0</v>
      </c>
      <c r="J581" t="n">
        <v>0</v>
      </c>
      <c r="K581" t="n">
        <v>0</v>
      </c>
      <c r="L581" t="n">
        <v>0.004166666666666874</v>
      </c>
      <c r="M581" t="n">
        <v>0</v>
      </c>
      <c r="N581" t="n">
        <v>88.91502777777775</v>
      </c>
      <c r="O581" t="n">
        <v>0</v>
      </c>
      <c r="P581" t="b">
        <v>1</v>
      </c>
      <c r="Q581" t="n">
        <v>0</v>
      </c>
      <c r="R581" t="b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b">
        <v>0</v>
      </c>
      <c r="Z581" t="n">
        <v>750</v>
      </c>
      <c r="AA581" t="b">
        <v>1</v>
      </c>
      <c r="AB581" t="n">
        <v>0</v>
      </c>
      <c r="AC581" t="n">
        <v>0</v>
      </c>
      <c r="AD581" t="b">
        <v>1</v>
      </c>
      <c r="AE581" t="n">
        <v>0</v>
      </c>
      <c r="AF581" t="n">
        <v>0</v>
      </c>
      <c r="AG581" t="n">
        <v>1</v>
      </c>
      <c r="AH581" t="n">
        <v>30.01657562336759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0.3181709494014661</v>
      </c>
      <c r="AR581" t="n">
        <v>1</v>
      </c>
      <c r="AS581" t="n">
        <v>0</v>
      </c>
      <c r="AT581" t="n">
        <v>0</v>
      </c>
      <c r="AU581" t="n">
        <v>0</v>
      </c>
      <c r="AV581" t="n">
        <v>0.2196387356465102</v>
      </c>
      <c r="AW581" t="n">
        <v>0.06989670170144591</v>
      </c>
    </row>
    <row r="582" spans="1:49">
      <c r="A582" t="n">
        <v>0</v>
      </c>
      <c r="B582" t="n">
        <v>-23.949</v>
      </c>
      <c r="C582" t="n">
        <v>14.1</v>
      </c>
      <c r="D582" t="n">
        <v>59</v>
      </c>
      <c r="E582" t="n">
        <v>750</v>
      </c>
      <c r="F582" t="n">
        <v>579</v>
      </c>
      <c r="G582" t="n">
        <v>0</v>
      </c>
      <c r="H582" t="n">
        <v>0</v>
      </c>
      <c r="I582" t="n">
        <v>-0</v>
      </c>
      <c r="J582" t="n">
        <v>0</v>
      </c>
      <c r="K582" t="n">
        <v>0</v>
      </c>
      <c r="L582" t="n">
        <v>-0.03333333333333321</v>
      </c>
      <c r="M582" t="n">
        <v>0</v>
      </c>
      <c r="N582" t="n">
        <v>88.90552103174601</v>
      </c>
      <c r="O582" t="n">
        <v>0</v>
      </c>
      <c r="P582" t="b">
        <v>1</v>
      </c>
      <c r="Q582" t="n">
        <v>0</v>
      </c>
      <c r="R582" t="b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b">
        <v>0</v>
      </c>
      <c r="Z582" t="n">
        <v>750</v>
      </c>
      <c r="AA582" t="b">
        <v>1</v>
      </c>
      <c r="AB582" t="n">
        <v>0</v>
      </c>
      <c r="AC582" t="n">
        <v>0</v>
      </c>
      <c r="AD582" t="b">
        <v>1</v>
      </c>
      <c r="AE582" t="n">
        <v>0</v>
      </c>
      <c r="AF582" t="n">
        <v>0</v>
      </c>
      <c r="AG582" t="n">
        <v>1</v>
      </c>
      <c r="AH582" t="n">
        <v>30.01657562336759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0.3181709494014661</v>
      </c>
      <c r="AR582" t="n">
        <v>1</v>
      </c>
      <c r="AS582" t="n">
        <v>0</v>
      </c>
      <c r="AT582" t="n">
        <v>0</v>
      </c>
      <c r="AU582" t="n">
        <v>0</v>
      </c>
      <c r="AV582" t="n">
        <v>0.2196387356465102</v>
      </c>
      <c r="AW582" t="n">
        <v>0.06989670170144591</v>
      </c>
    </row>
    <row r="583" spans="1:49">
      <c r="A583" t="n">
        <v>0</v>
      </c>
      <c r="B583" t="n">
        <v>-24.411</v>
      </c>
      <c r="C583" t="n">
        <v>14.1</v>
      </c>
      <c r="D583" t="n">
        <v>59</v>
      </c>
      <c r="E583" t="n">
        <v>750</v>
      </c>
      <c r="F583" t="n">
        <v>580</v>
      </c>
      <c r="G583" t="n">
        <v>0</v>
      </c>
      <c r="H583" t="n">
        <v>0</v>
      </c>
      <c r="I583" t="n">
        <v>-0</v>
      </c>
      <c r="J583" t="n">
        <v>0</v>
      </c>
      <c r="K583" t="n">
        <v>0</v>
      </c>
      <c r="L583" t="n">
        <v>1.942890293094024e-16</v>
      </c>
      <c r="M583" t="n">
        <v>0</v>
      </c>
      <c r="N583" t="n">
        <v>88.89592579365076</v>
      </c>
      <c r="O583" t="n">
        <v>0</v>
      </c>
      <c r="P583" t="b">
        <v>1</v>
      </c>
      <c r="Q583" t="n">
        <v>0</v>
      </c>
      <c r="R583" t="b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b">
        <v>0</v>
      </c>
      <c r="Z583" t="n">
        <v>750</v>
      </c>
      <c r="AA583" t="b">
        <v>1</v>
      </c>
      <c r="AB583" t="n">
        <v>0</v>
      </c>
      <c r="AC583" t="n">
        <v>0</v>
      </c>
      <c r="AD583" t="b">
        <v>1</v>
      </c>
      <c r="AE583" t="n">
        <v>0</v>
      </c>
      <c r="AF583" t="n">
        <v>0</v>
      </c>
      <c r="AG583" t="n">
        <v>1</v>
      </c>
      <c r="AH583" t="n">
        <v>30.01657562336759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0.3181709494014661</v>
      </c>
      <c r="AR583" t="n">
        <v>1</v>
      </c>
      <c r="AS583" t="n">
        <v>0</v>
      </c>
      <c r="AT583" t="n">
        <v>0</v>
      </c>
      <c r="AU583" t="n">
        <v>0</v>
      </c>
      <c r="AV583" t="n">
        <v>0.2196387356465102</v>
      </c>
      <c r="AW583" t="n">
        <v>0.06989670170144591</v>
      </c>
    </row>
    <row r="584" spans="1:49">
      <c r="A584" t="n">
        <v>0</v>
      </c>
      <c r="B584" t="n">
        <v>-24.088</v>
      </c>
      <c r="C584" t="n">
        <v>14.1</v>
      </c>
      <c r="D584" t="n">
        <v>59</v>
      </c>
      <c r="E584" t="n">
        <v>750</v>
      </c>
      <c r="F584" t="n">
        <v>581</v>
      </c>
      <c r="G584" t="n">
        <v>0</v>
      </c>
      <c r="H584" t="n">
        <v>0</v>
      </c>
      <c r="I584" t="n">
        <v>-0</v>
      </c>
      <c r="J584" t="n">
        <v>0</v>
      </c>
      <c r="K584" t="n">
        <v>0</v>
      </c>
      <c r="L584" t="n">
        <v>-0.03333333333333321</v>
      </c>
      <c r="M584" t="n">
        <v>0</v>
      </c>
      <c r="N584" t="n">
        <v>88.88630297619045</v>
      </c>
      <c r="O584" t="n">
        <v>0</v>
      </c>
      <c r="P584" t="b">
        <v>1</v>
      </c>
      <c r="Q584" t="n">
        <v>0</v>
      </c>
      <c r="R584" t="b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b">
        <v>0</v>
      </c>
      <c r="Z584" t="n">
        <v>750</v>
      </c>
      <c r="AA584" t="b">
        <v>1</v>
      </c>
      <c r="AB584" t="n">
        <v>0</v>
      </c>
      <c r="AC584" t="n">
        <v>0</v>
      </c>
      <c r="AD584" t="b">
        <v>1</v>
      </c>
      <c r="AE584" t="n">
        <v>0</v>
      </c>
      <c r="AF584" t="n">
        <v>0</v>
      </c>
      <c r="AG584" t="n">
        <v>1</v>
      </c>
      <c r="AH584" t="n">
        <v>30.01657562336759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0.3181709494014661</v>
      </c>
      <c r="AR584" t="n">
        <v>1</v>
      </c>
      <c r="AS584" t="n">
        <v>0</v>
      </c>
      <c r="AT584" t="n">
        <v>0</v>
      </c>
      <c r="AU584" t="n">
        <v>0</v>
      </c>
      <c r="AV584" t="n">
        <v>0.2196387356465102</v>
      </c>
      <c r="AW584" t="n">
        <v>0.06989670170144591</v>
      </c>
    </row>
    <row r="585" spans="1:49">
      <c r="A585" t="n">
        <v>0</v>
      </c>
      <c r="B585" t="n">
        <v>-24.426</v>
      </c>
      <c r="C585" t="n">
        <v>14.1</v>
      </c>
      <c r="D585" t="n">
        <v>59</v>
      </c>
      <c r="E585" t="n">
        <v>750</v>
      </c>
      <c r="F585" t="n">
        <v>582</v>
      </c>
      <c r="G585" t="n">
        <v>0</v>
      </c>
      <c r="H585" t="n">
        <v>0</v>
      </c>
      <c r="I585" t="n">
        <v>-0</v>
      </c>
      <c r="J585" t="n">
        <v>0</v>
      </c>
      <c r="K585" t="n">
        <v>0</v>
      </c>
      <c r="L585" t="n">
        <v>-0.03333333333333321</v>
      </c>
      <c r="M585" t="n">
        <v>0</v>
      </c>
      <c r="N585" t="n">
        <v>88.87667718253965</v>
      </c>
      <c r="O585" t="n">
        <v>0</v>
      </c>
      <c r="P585" t="b">
        <v>1</v>
      </c>
      <c r="Q585" t="n">
        <v>0</v>
      </c>
      <c r="R585" t="b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b">
        <v>0</v>
      </c>
      <c r="Z585" t="n">
        <v>750</v>
      </c>
      <c r="AA585" t="b">
        <v>1</v>
      </c>
      <c r="AB585" t="n">
        <v>0</v>
      </c>
      <c r="AC585" t="n">
        <v>0</v>
      </c>
      <c r="AD585" t="b">
        <v>1</v>
      </c>
      <c r="AE585" t="n">
        <v>0</v>
      </c>
      <c r="AF585" t="n">
        <v>0</v>
      </c>
      <c r="AG585" t="n">
        <v>1</v>
      </c>
      <c r="AH585" t="n">
        <v>30.01657562336759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0.3181709494014661</v>
      </c>
      <c r="AR585" t="n">
        <v>1</v>
      </c>
      <c r="AS585" t="n">
        <v>0</v>
      </c>
      <c r="AT585" t="n">
        <v>0</v>
      </c>
      <c r="AU585" t="n">
        <v>0</v>
      </c>
      <c r="AV585" t="n">
        <v>0.2196387356465102</v>
      </c>
      <c r="AW585" t="n">
        <v>0.06989670170144591</v>
      </c>
    </row>
    <row r="586" spans="1:49">
      <c r="A586" t="n">
        <v>0</v>
      </c>
      <c r="B586" t="n">
        <v>-24.087</v>
      </c>
      <c r="C586" t="n">
        <v>14.1</v>
      </c>
      <c r="D586" t="n">
        <v>59</v>
      </c>
      <c r="E586" t="n">
        <v>750</v>
      </c>
      <c r="F586" t="n">
        <v>583</v>
      </c>
      <c r="G586" t="n">
        <v>0</v>
      </c>
      <c r="H586" t="n">
        <v>0</v>
      </c>
      <c r="I586" t="n">
        <v>-0</v>
      </c>
      <c r="J586" t="n">
        <v>0</v>
      </c>
      <c r="K586" t="n">
        <v>0</v>
      </c>
      <c r="L586" t="n">
        <v>0.1500000000000001</v>
      </c>
      <c r="M586" t="n">
        <v>0</v>
      </c>
      <c r="N586" t="n">
        <v>88.86705158730156</v>
      </c>
      <c r="O586" t="n">
        <v>0</v>
      </c>
      <c r="P586" t="b">
        <v>1</v>
      </c>
      <c r="Q586" t="n">
        <v>0</v>
      </c>
      <c r="R586" t="b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b">
        <v>0</v>
      </c>
      <c r="Z586" t="n">
        <v>750</v>
      </c>
      <c r="AA586" t="b">
        <v>1</v>
      </c>
      <c r="AB586" t="n">
        <v>0</v>
      </c>
      <c r="AC586" t="n">
        <v>0</v>
      </c>
      <c r="AD586" t="b">
        <v>1</v>
      </c>
      <c r="AE586" t="n">
        <v>0</v>
      </c>
      <c r="AF586" t="n">
        <v>0</v>
      </c>
      <c r="AG586" t="n">
        <v>1</v>
      </c>
      <c r="AH586" t="n">
        <v>30.01657562336759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0.3181709494014661</v>
      </c>
      <c r="AR586" t="n">
        <v>1</v>
      </c>
      <c r="AS586" t="n">
        <v>0</v>
      </c>
      <c r="AT586" t="n">
        <v>0</v>
      </c>
      <c r="AU586" t="n">
        <v>0</v>
      </c>
      <c r="AV586" t="n">
        <v>0.2196387356465102</v>
      </c>
      <c r="AW586" t="n">
        <v>0.06989670170144591</v>
      </c>
    </row>
    <row r="587" spans="1:49">
      <c r="A587" t="n">
        <v>0</v>
      </c>
      <c r="B587" t="n">
        <v>-23.705</v>
      </c>
      <c r="C587" t="n">
        <v>14.1</v>
      </c>
      <c r="D587" t="n">
        <v>59</v>
      </c>
      <c r="E587" t="n">
        <v>750</v>
      </c>
      <c r="F587" t="n">
        <v>584</v>
      </c>
      <c r="G587" t="n">
        <v>0</v>
      </c>
      <c r="H587" t="n">
        <v>0</v>
      </c>
      <c r="I587" t="n">
        <v>-0</v>
      </c>
      <c r="J587" t="n">
        <v>0</v>
      </c>
      <c r="K587" t="n">
        <v>0</v>
      </c>
      <c r="L587" t="n">
        <v>0.004166666666666874</v>
      </c>
      <c r="M587" t="n">
        <v>0</v>
      </c>
      <c r="N587" t="n">
        <v>88.85756904761902</v>
      </c>
      <c r="O587" t="n">
        <v>0</v>
      </c>
      <c r="P587" t="b">
        <v>1</v>
      </c>
      <c r="Q587" t="n">
        <v>0</v>
      </c>
      <c r="R587" t="b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b">
        <v>0</v>
      </c>
      <c r="Z587" t="n">
        <v>750</v>
      </c>
      <c r="AA587" t="b">
        <v>1</v>
      </c>
      <c r="AB587" t="n">
        <v>0</v>
      </c>
      <c r="AC587" t="n">
        <v>0</v>
      </c>
      <c r="AD587" t="b">
        <v>1</v>
      </c>
      <c r="AE587" t="n">
        <v>0</v>
      </c>
      <c r="AF587" t="n">
        <v>0</v>
      </c>
      <c r="AG587" t="n">
        <v>1</v>
      </c>
      <c r="AH587" t="n">
        <v>30.01657562336759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0.3181709494014661</v>
      </c>
      <c r="AR587" t="n">
        <v>1</v>
      </c>
      <c r="AS587" t="n">
        <v>0</v>
      </c>
      <c r="AT587" t="n">
        <v>0</v>
      </c>
      <c r="AU587" t="n">
        <v>0</v>
      </c>
      <c r="AV587" t="n">
        <v>0.2196387356465102</v>
      </c>
      <c r="AW587" t="n">
        <v>0.06989670170144591</v>
      </c>
    </row>
    <row r="588" spans="1:49">
      <c r="A588" t="n">
        <v>0</v>
      </c>
      <c r="B588" t="n">
        <v>-24.067</v>
      </c>
      <c r="C588" t="n">
        <v>14.1</v>
      </c>
      <c r="D588" t="n">
        <v>59</v>
      </c>
      <c r="E588" t="n">
        <v>750</v>
      </c>
      <c r="F588" t="n">
        <v>585</v>
      </c>
      <c r="G588" t="n">
        <v>0</v>
      </c>
      <c r="H588" t="n">
        <v>0</v>
      </c>
      <c r="I588" t="n">
        <v>-0</v>
      </c>
      <c r="J588" t="n">
        <v>0</v>
      </c>
      <c r="K588" t="n">
        <v>0</v>
      </c>
      <c r="L588" t="n">
        <v>0.1500000000000001</v>
      </c>
      <c r="M588" t="n">
        <v>0</v>
      </c>
      <c r="N588" t="n">
        <v>88.84809047619045</v>
      </c>
      <c r="O588" t="n">
        <v>0</v>
      </c>
      <c r="P588" t="b">
        <v>1</v>
      </c>
      <c r="Q588" t="n">
        <v>0</v>
      </c>
      <c r="R588" t="b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b">
        <v>0</v>
      </c>
      <c r="Z588" t="n">
        <v>750</v>
      </c>
      <c r="AA588" t="b">
        <v>1</v>
      </c>
      <c r="AB588" t="n">
        <v>0</v>
      </c>
      <c r="AC588" t="n">
        <v>0</v>
      </c>
      <c r="AD588" t="b">
        <v>1</v>
      </c>
      <c r="AE588" t="n">
        <v>0</v>
      </c>
      <c r="AF588" t="n">
        <v>0</v>
      </c>
      <c r="AG588" t="n">
        <v>1</v>
      </c>
      <c r="AH588" t="n">
        <v>30.01657562336759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0.3181709494014661</v>
      </c>
      <c r="AR588" t="n">
        <v>1</v>
      </c>
      <c r="AS588" t="n">
        <v>0</v>
      </c>
      <c r="AT588" t="n">
        <v>0</v>
      </c>
      <c r="AU588" t="n">
        <v>0</v>
      </c>
      <c r="AV588" t="n">
        <v>0.2196387356465102</v>
      </c>
      <c r="AW588" t="n">
        <v>0.06989670170144591</v>
      </c>
    </row>
    <row r="589" spans="1:49">
      <c r="A589" t="n">
        <v>0</v>
      </c>
      <c r="B589" t="n">
        <v>-23.89</v>
      </c>
      <c r="C589" t="n">
        <v>14.1</v>
      </c>
      <c r="D589" t="n">
        <v>59</v>
      </c>
      <c r="E589" t="n">
        <v>750</v>
      </c>
      <c r="F589" t="n">
        <v>586</v>
      </c>
      <c r="G589" t="n">
        <v>0</v>
      </c>
      <c r="H589" t="n">
        <v>0</v>
      </c>
      <c r="I589" t="n">
        <v>-0</v>
      </c>
      <c r="J589" t="n">
        <v>0</v>
      </c>
      <c r="K589" t="n">
        <v>0</v>
      </c>
      <c r="L589" t="n">
        <v>0.1541666666666668</v>
      </c>
      <c r="M589" t="n">
        <v>0</v>
      </c>
      <c r="N589" t="n">
        <v>88.83857519841267</v>
      </c>
      <c r="O589" t="n">
        <v>0</v>
      </c>
      <c r="P589" t="b">
        <v>1</v>
      </c>
      <c r="Q589" t="n">
        <v>0</v>
      </c>
      <c r="R589" t="b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b">
        <v>0</v>
      </c>
      <c r="Z589" t="n">
        <v>750</v>
      </c>
      <c r="AA589" t="b">
        <v>1</v>
      </c>
      <c r="AB589" t="n">
        <v>0</v>
      </c>
      <c r="AC589" t="n">
        <v>0</v>
      </c>
      <c r="AD589" t="b">
        <v>1</v>
      </c>
      <c r="AE589" t="n">
        <v>0</v>
      </c>
      <c r="AF589" t="n">
        <v>0</v>
      </c>
      <c r="AG589" t="n">
        <v>1</v>
      </c>
      <c r="AH589" t="n">
        <v>30.01657562336759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0.3181709494014661</v>
      </c>
      <c r="AR589" t="n">
        <v>1</v>
      </c>
      <c r="AS589" t="n">
        <v>0</v>
      </c>
      <c r="AT589" t="n">
        <v>0</v>
      </c>
      <c r="AU589" t="n">
        <v>0</v>
      </c>
      <c r="AV589" t="n">
        <v>0.2196387356465102</v>
      </c>
      <c r="AW589" t="n">
        <v>0.06989670170144591</v>
      </c>
    </row>
    <row r="590" spans="1:49">
      <c r="A590" t="n">
        <v>0</v>
      </c>
      <c r="B590" t="n">
        <v>-24.05</v>
      </c>
      <c r="C590" t="n">
        <v>14.1</v>
      </c>
      <c r="D590" t="n">
        <v>60</v>
      </c>
      <c r="E590" t="n">
        <v>750</v>
      </c>
      <c r="F590" t="n">
        <v>587</v>
      </c>
      <c r="G590" t="n">
        <v>0</v>
      </c>
      <c r="H590" t="n">
        <v>0</v>
      </c>
      <c r="I590" t="n">
        <v>-0</v>
      </c>
      <c r="J590" t="n">
        <v>0</v>
      </c>
      <c r="K590" t="n">
        <v>0</v>
      </c>
      <c r="L590" t="n">
        <v>0.1916666666666669</v>
      </c>
      <c r="M590" t="n">
        <v>0</v>
      </c>
      <c r="N590" t="n">
        <v>88.82906329365076</v>
      </c>
      <c r="O590" t="n">
        <v>0</v>
      </c>
      <c r="P590" t="b">
        <v>1</v>
      </c>
      <c r="Q590" t="n">
        <v>0</v>
      </c>
      <c r="R590" t="b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b">
        <v>0</v>
      </c>
      <c r="Z590" t="n">
        <v>750</v>
      </c>
      <c r="AA590" t="b">
        <v>1</v>
      </c>
      <c r="AB590" t="n">
        <v>0</v>
      </c>
      <c r="AC590" t="n">
        <v>0</v>
      </c>
      <c r="AD590" t="b">
        <v>1</v>
      </c>
      <c r="AE590" t="n">
        <v>0</v>
      </c>
      <c r="AF590" t="n">
        <v>0</v>
      </c>
      <c r="AG590" t="n">
        <v>1</v>
      </c>
      <c r="AH590" t="n">
        <v>30.01657562336759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0.319949624073662</v>
      </c>
      <c r="AR590" t="n">
        <v>1</v>
      </c>
      <c r="AS590" t="n">
        <v>0</v>
      </c>
      <c r="AT590" t="n">
        <v>0</v>
      </c>
      <c r="AU590" t="n">
        <v>0</v>
      </c>
      <c r="AV590" t="n">
        <v>0.2191964972993547</v>
      </c>
      <c r="AW590" t="n">
        <v>0.06975596604413536</v>
      </c>
    </row>
    <row r="591" spans="1:49">
      <c r="A591" t="n">
        <v>0</v>
      </c>
      <c r="B591" t="n">
        <v>-23.976</v>
      </c>
      <c r="C591" t="n">
        <v>14.1</v>
      </c>
      <c r="D591" t="n">
        <v>59</v>
      </c>
      <c r="E591" t="n">
        <v>750</v>
      </c>
      <c r="F591" t="n">
        <v>588</v>
      </c>
      <c r="G591" t="n">
        <v>0</v>
      </c>
      <c r="H591" t="n">
        <v>0</v>
      </c>
      <c r="I591" t="n">
        <v>-0</v>
      </c>
      <c r="J591" t="n">
        <v>0</v>
      </c>
      <c r="K591" t="n">
        <v>0</v>
      </c>
      <c r="L591" t="n">
        <v>-0.03333333333333321</v>
      </c>
      <c r="M591" t="n">
        <v>0</v>
      </c>
      <c r="N591" t="n">
        <v>88.81953432539679</v>
      </c>
      <c r="O591" t="n">
        <v>0</v>
      </c>
      <c r="P591" t="b">
        <v>1</v>
      </c>
      <c r="Q591" t="n">
        <v>0</v>
      </c>
      <c r="R591" t="b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b">
        <v>0</v>
      </c>
      <c r="Z591" t="n">
        <v>750</v>
      </c>
      <c r="AA591" t="b">
        <v>1</v>
      </c>
      <c r="AB591" t="n">
        <v>0</v>
      </c>
      <c r="AC591" t="n">
        <v>0</v>
      </c>
      <c r="AD591" t="b">
        <v>1</v>
      </c>
      <c r="AE591" t="n">
        <v>0</v>
      </c>
      <c r="AF591" t="n">
        <v>0</v>
      </c>
      <c r="AG591" t="n">
        <v>1</v>
      </c>
      <c r="AH591" t="n">
        <v>30.01657562336759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0.3181709494014661</v>
      </c>
      <c r="AR591" t="n">
        <v>1</v>
      </c>
      <c r="AS591" t="n">
        <v>0</v>
      </c>
      <c r="AT591" t="n">
        <v>0</v>
      </c>
      <c r="AU591" t="n">
        <v>0</v>
      </c>
      <c r="AV591" t="n">
        <v>0.2196387356465102</v>
      </c>
      <c r="AW591" t="n">
        <v>0.06989670170144591</v>
      </c>
    </row>
    <row r="592" spans="1:49">
      <c r="A592" t="n">
        <v>0</v>
      </c>
      <c r="B592" t="n">
        <v>-24.425</v>
      </c>
      <c r="C592" t="n">
        <v>14.1</v>
      </c>
      <c r="D592" t="n">
        <v>60</v>
      </c>
      <c r="E592" t="n">
        <v>750</v>
      </c>
      <c r="F592" t="n">
        <v>589</v>
      </c>
      <c r="G592" t="n">
        <v>0</v>
      </c>
      <c r="H592" t="n">
        <v>0</v>
      </c>
      <c r="I592" t="n">
        <v>-0</v>
      </c>
      <c r="J592" t="n">
        <v>0</v>
      </c>
      <c r="K592" t="n">
        <v>0</v>
      </c>
      <c r="L592" t="n">
        <v>0.1916666666666669</v>
      </c>
      <c r="M592" t="n">
        <v>0</v>
      </c>
      <c r="N592" t="n">
        <v>88.80993095238091</v>
      </c>
      <c r="O592" t="n">
        <v>0</v>
      </c>
      <c r="P592" t="b">
        <v>1</v>
      </c>
      <c r="Q592" t="n">
        <v>0</v>
      </c>
      <c r="R592" t="b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b">
        <v>0</v>
      </c>
      <c r="Z592" t="n">
        <v>750</v>
      </c>
      <c r="AA592" t="b">
        <v>1</v>
      </c>
      <c r="AB592" t="n">
        <v>0</v>
      </c>
      <c r="AC592" t="n">
        <v>0</v>
      </c>
      <c r="AD592" t="b">
        <v>1</v>
      </c>
      <c r="AE592" t="n">
        <v>0</v>
      </c>
      <c r="AF592" t="n">
        <v>0</v>
      </c>
      <c r="AG592" t="n">
        <v>1</v>
      </c>
      <c r="AH592" t="n">
        <v>30.01657562336759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0.319949624073662</v>
      </c>
      <c r="AR592" t="n">
        <v>1</v>
      </c>
      <c r="AS592" t="n">
        <v>0</v>
      </c>
      <c r="AT592" t="n">
        <v>0</v>
      </c>
      <c r="AU592" t="n">
        <v>0</v>
      </c>
      <c r="AV592" t="n">
        <v>0.2191964972993547</v>
      </c>
      <c r="AW592" t="n">
        <v>0.06975596604413536</v>
      </c>
    </row>
    <row r="593" spans="1:49">
      <c r="A593" t="n">
        <v>0</v>
      </c>
      <c r="B593" t="n">
        <v>-24.085</v>
      </c>
      <c r="C593" t="n">
        <v>14.1</v>
      </c>
      <c r="D593" t="n">
        <v>60</v>
      </c>
      <c r="E593" t="n">
        <v>750</v>
      </c>
      <c r="F593" t="n">
        <v>590</v>
      </c>
      <c r="G593" t="n">
        <v>0</v>
      </c>
      <c r="H593" t="n">
        <v>0</v>
      </c>
      <c r="I593" t="n">
        <v>-0</v>
      </c>
      <c r="J593" t="n">
        <v>0</v>
      </c>
      <c r="K593" t="n">
        <v>0</v>
      </c>
      <c r="L593" t="n">
        <v>0.1541666666666668</v>
      </c>
      <c r="M593" t="n">
        <v>0</v>
      </c>
      <c r="N593" t="n">
        <v>88.80030595238091</v>
      </c>
      <c r="O593" t="n">
        <v>0</v>
      </c>
      <c r="P593" t="b">
        <v>1</v>
      </c>
      <c r="Q593" t="n">
        <v>0</v>
      </c>
      <c r="R593" t="b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b">
        <v>0</v>
      </c>
      <c r="Z593" t="n">
        <v>750</v>
      </c>
      <c r="AA593" t="b">
        <v>1</v>
      </c>
      <c r="AB593" t="n">
        <v>0</v>
      </c>
      <c r="AC593" t="n">
        <v>0</v>
      </c>
      <c r="AD593" t="b">
        <v>1</v>
      </c>
      <c r="AE593" t="n">
        <v>0</v>
      </c>
      <c r="AF593" t="n">
        <v>0</v>
      </c>
      <c r="AG593" t="n">
        <v>1</v>
      </c>
      <c r="AH593" t="n">
        <v>30.01657562336759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0.1932035697403112</v>
      </c>
      <c r="AR593" t="n">
        <v>1</v>
      </c>
      <c r="AS593" t="n">
        <v>0</v>
      </c>
      <c r="AT593" t="n">
        <v>0</v>
      </c>
      <c r="AU593" t="n">
        <v>0</v>
      </c>
      <c r="AV593" t="n">
        <v>0.2191964972993547</v>
      </c>
      <c r="AW593" t="n">
        <v>0.06975596604413536</v>
      </c>
    </row>
    <row r="594" spans="1:49">
      <c r="A594" t="n">
        <v>0</v>
      </c>
      <c r="B594" t="n">
        <v>-24.091</v>
      </c>
      <c r="C594" t="n">
        <v>14.1</v>
      </c>
      <c r="D594" t="n">
        <v>60</v>
      </c>
      <c r="E594" t="n">
        <v>750</v>
      </c>
      <c r="F594" t="n">
        <v>591</v>
      </c>
      <c r="G594" t="n">
        <v>0</v>
      </c>
      <c r="H594" t="n">
        <v>0</v>
      </c>
      <c r="I594" t="n">
        <v>-0</v>
      </c>
      <c r="J594" t="n">
        <v>0</v>
      </c>
      <c r="K594" t="n">
        <v>0</v>
      </c>
      <c r="L594" t="n">
        <v>-0.2208333333333332</v>
      </c>
      <c r="M594" t="n">
        <v>0</v>
      </c>
      <c r="N594" t="n">
        <v>88.79074722222218</v>
      </c>
      <c r="O594" t="n">
        <v>0</v>
      </c>
      <c r="P594" t="b">
        <v>1</v>
      </c>
      <c r="Q594" t="n">
        <v>0</v>
      </c>
      <c r="R594" t="b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b">
        <v>0</v>
      </c>
      <c r="Z594" t="n">
        <v>750</v>
      </c>
      <c r="AA594" t="b">
        <v>1</v>
      </c>
      <c r="AB594" t="n">
        <v>0</v>
      </c>
      <c r="AC594" t="n">
        <v>0</v>
      </c>
      <c r="AD594" t="b">
        <v>1</v>
      </c>
      <c r="AE594" t="n">
        <v>0</v>
      </c>
      <c r="AF594" t="n">
        <v>0</v>
      </c>
      <c r="AG594" t="n">
        <v>1</v>
      </c>
      <c r="AH594" t="n">
        <v>30.01657562336759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0.1932035697403112</v>
      </c>
      <c r="AR594" t="n">
        <v>1</v>
      </c>
      <c r="AS594" t="n">
        <v>0</v>
      </c>
      <c r="AT594" t="n">
        <v>0</v>
      </c>
      <c r="AU594" t="n">
        <v>0</v>
      </c>
      <c r="AV594" t="n">
        <v>0.2191964972993547</v>
      </c>
      <c r="AW594" t="n">
        <v>0.06975596604413536</v>
      </c>
    </row>
    <row r="595" spans="1:49">
      <c r="A595" t="n">
        <v>0</v>
      </c>
      <c r="B595" t="n">
        <v>-23.939</v>
      </c>
      <c r="C595" t="n">
        <v>14.1</v>
      </c>
      <c r="D595" t="n">
        <v>59</v>
      </c>
      <c r="E595" t="n">
        <v>750</v>
      </c>
      <c r="F595" t="n">
        <v>592</v>
      </c>
      <c r="G595" t="n">
        <v>0</v>
      </c>
      <c r="H595" t="n">
        <v>0</v>
      </c>
      <c r="I595" t="n">
        <v>-0</v>
      </c>
      <c r="J595" t="n">
        <v>0</v>
      </c>
      <c r="K595" t="n">
        <v>0</v>
      </c>
      <c r="L595" t="n">
        <v>0.1541666666666668</v>
      </c>
      <c r="M595" t="n">
        <v>0</v>
      </c>
      <c r="N595" t="n">
        <v>88.78121746031742</v>
      </c>
      <c r="O595" t="n">
        <v>0</v>
      </c>
      <c r="P595" t="b">
        <v>1</v>
      </c>
      <c r="Q595" t="n">
        <v>0</v>
      </c>
      <c r="R595" t="b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b">
        <v>0</v>
      </c>
      <c r="Z595" t="n">
        <v>750</v>
      </c>
      <c r="AA595" t="b">
        <v>1</v>
      </c>
      <c r="AB595" t="n">
        <v>0</v>
      </c>
      <c r="AC595" t="n">
        <v>0</v>
      </c>
      <c r="AD595" t="b">
        <v>1</v>
      </c>
      <c r="AE595" t="n">
        <v>0</v>
      </c>
      <c r="AF595" t="n">
        <v>0</v>
      </c>
      <c r="AG595" t="n">
        <v>1</v>
      </c>
      <c r="AH595" t="n">
        <v>30.01657562336759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0.192129505980837</v>
      </c>
      <c r="AR595" t="n">
        <v>1</v>
      </c>
      <c r="AS595" t="n">
        <v>0</v>
      </c>
      <c r="AT595" t="n">
        <v>0</v>
      </c>
      <c r="AU595" t="n">
        <v>0</v>
      </c>
      <c r="AV595" t="n">
        <v>0.2196387356465102</v>
      </c>
      <c r="AW595" t="n">
        <v>0.06989670170144591</v>
      </c>
    </row>
    <row r="596" spans="1:49">
      <c r="A596" t="n">
        <v>0</v>
      </c>
      <c r="B596" t="n">
        <v>-24.29</v>
      </c>
      <c r="C596" t="n">
        <v>14.1</v>
      </c>
      <c r="D596" t="n">
        <v>60</v>
      </c>
      <c r="E596" t="n">
        <v>750</v>
      </c>
      <c r="F596" t="n">
        <v>593</v>
      </c>
      <c r="G596" t="n">
        <v>0</v>
      </c>
      <c r="H596" t="n">
        <v>0</v>
      </c>
      <c r="I596" t="n">
        <v>-0</v>
      </c>
      <c r="J596" t="n">
        <v>0</v>
      </c>
      <c r="K596" t="n">
        <v>0</v>
      </c>
      <c r="L596" t="n">
        <v>-0.2208333333333332</v>
      </c>
      <c r="M596" t="n">
        <v>0</v>
      </c>
      <c r="N596" t="n">
        <v>88.77164821428568</v>
      </c>
      <c r="O596" t="n">
        <v>0</v>
      </c>
      <c r="P596" t="b">
        <v>1</v>
      </c>
      <c r="Q596" t="n">
        <v>0</v>
      </c>
      <c r="R596" t="b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b">
        <v>0</v>
      </c>
      <c r="Z596" t="n">
        <v>750</v>
      </c>
      <c r="AA596" t="b">
        <v>1</v>
      </c>
      <c r="AB596" t="n">
        <v>0</v>
      </c>
      <c r="AC596" t="n">
        <v>0</v>
      </c>
      <c r="AD596" t="b">
        <v>1</v>
      </c>
      <c r="AE596" t="n">
        <v>0</v>
      </c>
      <c r="AF596" t="n">
        <v>0</v>
      </c>
      <c r="AG596" t="n">
        <v>1</v>
      </c>
      <c r="AH596" t="n">
        <v>30.01657562336759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0.1932035697403112</v>
      </c>
      <c r="AR596" t="n">
        <v>1</v>
      </c>
      <c r="AS596" t="n">
        <v>0</v>
      </c>
      <c r="AT596" t="n">
        <v>0</v>
      </c>
      <c r="AU596" t="n">
        <v>0</v>
      </c>
      <c r="AV596" t="n">
        <v>0.2191964972993547</v>
      </c>
      <c r="AW596" t="n">
        <v>0.06975596604413536</v>
      </c>
    </row>
    <row r="597" spans="1:49">
      <c r="A597" t="n">
        <v>0</v>
      </c>
      <c r="B597" t="n">
        <v>-24.119</v>
      </c>
      <c r="C597" t="n">
        <v>14.1</v>
      </c>
      <c r="D597" t="n">
        <v>60</v>
      </c>
      <c r="E597" t="n">
        <v>750</v>
      </c>
      <c r="F597" t="n">
        <v>594</v>
      </c>
      <c r="G597" t="n">
        <v>0</v>
      </c>
      <c r="H597" t="n">
        <v>0</v>
      </c>
      <c r="I597" t="n">
        <v>-0</v>
      </c>
      <c r="J597" t="n">
        <v>0</v>
      </c>
      <c r="K597" t="n">
        <v>0</v>
      </c>
      <c r="L597" t="n">
        <v>-0.03333333333333321</v>
      </c>
      <c r="M597" t="n">
        <v>0</v>
      </c>
      <c r="N597" t="n">
        <v>88.76204325396822</v>
      </c>
      <c r="O597" t="n">
        <v>0</v>
      </c>
      <c r="P597" t="b">
        <v>1</v>
      </c>
      <c r="Q597" t="n">
        <v>0</v>
      </c>
      <c r="R597" t="b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b">
        <v>0</v>
      </c>
      <c r="Z597" t="n">
        <v>750</v>
      </c>
      <c r="AA597" t="b">
        <v>1</v>
      </c>
      <c r="AB597" t="n">
        <v>0</v>
      </c>
      <c r="AC597" t="n">
        <v>0</v>
      </c>
      <c r="AD597" t="b">
        <v>1</v>
      </c>
      <c r="AE597" t="n">
        <v>0</v>
      </c>
      <c r="AF597" t="n">
        <v>0</v>
      </c>
      <c r="AG597" t="n">
        <v>1</v>
      </c>
      <c r="AH597" t="n">
        <v>30.01657562336759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0.1932035697403112</v>
      </c>
      <c r="AR597" t="n">
        <v>1</v>
      </c>
      <c r="AS597" t="n">
        <v>0</v>
      </c>
      <c r="AT597" t="n">
        <v>0</v>
      </c>
      <c r="AU597" t="n">
        <v>0</v>
      </c>
      <c r="AV597" t="n">
        <v>0.2191964972993547</v>
      </c>
      <c r="AW597" t="n">
        <v>0.06975596604413536</v>
      </c>
    </row>
    <row r="598" spans="1:49">
      <c r="A598" t="n">
        <v>0</v>
      </c>
      <c r="B598" t="n">
        <v>-23.919</v>
      </c>
      <c r="C598" t="n">
        <v>14.1</v>
      </c>
      <c r="D598" t="n">
        <v>59</v>
      </c>
      <c r="E598" t="n">
        <v>750</v>
      </c>
      <c r="F598" t="n">
        <v>595</v>
      </c>
      <c r="G598" t="n">
        <v>0</v>
      </c>
      <c r="H598" t="n">
        <v>0</v>
      </c>
      <c r="I598" t="n">
        <v>-0</v>
      </c>
      <c r="J598" t="n">
        <v>0</v>
      </c>
      <c r="K598" t="n">
        <v>0</v>
      </c>
      <c r="L598" t="n">
        <v>0.00416666666666643</v>
      </c>
      <c r="M598" t="n">
        <v>0</v>
      </c>
      <c r="N598" t="n">
        <v>88.75251190476186</v>
      </c>
      <c r="O598" t="n">
        <v>0</v>
      </c>
      <c r="P598" t="b">
        <v>1</v>
      </c>
      <c r="Q598" t="n">
        <v>0</v>
      </c>
      <c r="R598" t="b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b">
        <v>0</v>
      </c>
      <c r="Z598" t="n">
        <v>750</v>
      </c>
      <c r="AA598" t="b">
        <v>1</v>
      </c>
      <c r="AB598" t="n">
        <v>0</v>
      </c>
      <c r="AC598" t="n">
        <v>0</v>
      </c>
      <c r="AD598" t="b">
        <v>1</v>
      </c>
      <c r="AE598" t="n">
        <v>0</v>
      </c>
      <c r="AF598" t="n">
        <v>0</v>
      </c>
      <c r="AG598" t="n">
        <v>1</v>
      </c>
      <c r="AH598" t="n">
        <v>30.01657562336759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0.192129505980837</v>
      </c>
      <c r="AR598" t="n">
        <v>1</v>
      </c>
      <c r="AS598" t="n">
        <v>0</v>
      </c>
      <c r="AT598" t="n">
        <v>0</v>
      </c>
      <c r="AU598" t="n">
        <v>0</v>
      </c>
      <c r="AV598" t="n">
        <v>0.2196387356465102</v>
      </c>
      <c r="AW598" t="n">
        <v>0.06989670170144591</v>
      </c>
    </row>
    <row r="599" spans="1:49">
      <c r="A599" t="n">
        <v>0</v>
      </c>
      <c r="B599" t="n">
        <v>-24.082</v>
      </c>
      <c r="C599" t="n">
        <v>14.1</v>
      </c>
      <c r="D599" t="n">
        <v>60</v>
      </c>
      <c r="E599" t="n">
        <v>750</v>
      </c>
      <c r="F599" t="n">
        <v>596</v>
      </c>
      <c r="G599" t="n">
        <v>0</v>
      </c>
      <c r="H599" t="n">
        <v>0</v>
      </c>
      <c r="I599" t="n">
        <v>-0</v>
      </c>
      <c r="J599" t="n">
        <v>0</v>
      </c>
      <c r="K599" t="n">
        <v>0</v>
      </c>
      <c r="L599" t="n">
        <v>0.1541666666666668</v>
      </c>
      <c r="M599" t="n">
        <v>0</v>
      </c>
      <c r="N599" t="n">
        <v>88.74298789682535</v>
      </c>
      <c r="O599" t="n">
        <v>0</v>
      </c>
      <c r="P599" t="b">
        <v>1</v>
      </c>
      <c r="Q599" t="n">
        <v>0</v>
      </c>
      <c r="R599" t="b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b">
        <v>0</v>
      </c>
      <c r="Z599" t="n">
        <v>750</v>
      </c>
      <c r="AA599" t="b">
        <v>1</v>
      </c>
      <c r="AB599" t="n">
        <v>0</v>
      </c>
      <c r="AC599" t="n">
        <v>0</v>
      </c>
      <c r="AD599" t="b">
        <v>1</v>
      </c>
      <c r="AE599" t="n">
        <v>0</v>
      </c>
      <c r="AF599" t="n">
        <v>0</v>
      </c>
      <c r="AG599" t="n">
        <v>1</v>
      </c>
      <c r="AH599" t="n">
        <v>30.01657562336759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0.1932035697403112</v>
      </c>
      <c r="AR599" t="n">
        <v>1</v>
      </c>
      <c r="AS599" t="n">
        <v>0</v>
      </c>
      <c r="AT599" t="n">
        <v>0</v>
      </c>
      <c r="AU599" t="n">
        <v>0</v>
      </c>
      <c r="AV599" t="n">
        <v>0.2191964972993547</v>
      </c>
      <c r="AW599" t="n">
        <v>0.06975596604413536</v>
      </c>
    </row>
    <row r="600" spans="1:49">
      <c r="A600" t="n">
        <v>0</v>
      </c>
      <c r="B600" t="n">
        <v>-24.044</v>
      </c>
      <c r="C600" t="n">
        <v>13.7</v>
      </c>
      <c r="D600" t="n">
        <v>59</v>
      </c>
      <c r="E600" t="n">
        <v>750</v>
      </c>
      <c r="F600" t="n">
        <v>597</v>
      </c>
      <c r="G600" t="n">
        <v>0</v>
      </c>
      <c r="H600" t="n">
        <v>0</v>
      </c>
      <c r="I600" t="n">
        <v>-0</v>
      </c>
      <c r="J600" t="n">
        <v>0</v>
      </c>
      <c r="K600" t="n">
        <v>0</v>
      </c>
      <c r="L600" t="n">
        <v>0.00416666666666643</v>
      </c>
      <c r="M600" t="n">
        <v>0</v>
      </c>
      <c r="N600" t="n">
        <v>88.73343908730155</v>
      </c>
      <c r="O600" t="n">
        <v>0</v>
      </c>
      <c r="P600" t="b">
        <v>1</v>
      </c>
      <c r="Q600" t="n">
        <v>0</v>
      </c>
      <c r="R600" t="b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b">
        <v>0</v>
      </c>
      <c r="Z600" t="n">
        <v>750</v>
      </c>
      <c r="AA600" t="b">
        <v>1</v>
      </c>
      <c r="AB600" t="n">
        <v>0</v>
      </c>
      <c r="AC600" t="n">
        <v>0</v>
      </c>
      <c r="AD600" t="b">
        <v>1</v>
      </c>
      <c r="AE600" t="n">
        <v>0</v>
      </c>
      <c r="AF600" t="n">
        <v>0</v>
      </c>
      <c r="AG600" t="n">
        <v>1</v>
      </c>
      <c r="AH600" t="n">
        <v>30.01657562336759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0.192129505980837</v>
      </c>
      <c r="AR600" t="n">
        <v>1</v>
      </c>
      <c r="AS600" t="n">
        <v>0</v>
      </c>
      <c r="AT600" t="n">
        <v>0</v>
      </c>
      <c r="AU600" t="n">
        <v>0</v>
      </c>
      <c r="AV600" t="n">
        <v>0.2196387356465102</v>
      </c>
      <c r="AW600" t="n">
        <v>0.06989670170144591</v>
      </c>
    </row>
    <row r="601" spans="1:49">
      <c r="A601" t="n">
        <v>0</v>
      </c>
      <c r="B601" t="n">
        <v>-24.456</v>
      </c>
      <c r="C601" t="n">
        <v>13.7</v>
      </c>
      <c r="D601" t="n">
        <v>60</v>
      </c>
      <c r="E601" t="n">
        <v>750</v>
      </c>
      <c r="F601" t="n">
        <v>598</v>
      </c>
      <c r="G601" t="n">
        <v>0</v>
      </c>
      <c r="H601" t="n">
        <v>0</v>
      </c>
      <c r="I601" t="n">
        <v>-0</v>
      </c>
      <c r="J601" t="n">
        <v>0</v>
      </c>
      <c r="K601" t="n">
        <v>0</v>
      </c>
      <c r="L601" t="n">
        <v>0.00416666666666643</v>
      </c>
      <c r="M601" t="n">
        <v>0</v>
      </c>
      <c r="N601" t="n">
        <v>88.72381607142853</v>
      </c>
      <c r="O601" t="n">
        <v>0</v>
      </c>
      <c r="P601" t="b">
        <v>1</v>
      </c>
      <c r="Q601" t="n">
        <v>0</v>
      </c>
      <c r="R601" t="b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b">
        <v>0</v>
      </c>
      <c r="Z601" t="n">
        <v>750</v>
      </c>
      <c r="AA601" t="b">
        <v>1</v>
      </c>
      <c r="AB601" t="n">
        <v>0</v>
      </c>
      <c r="AC601" t="n">
        <v>0</v>
      </c>
      <c r="AD601" t="b">
        <v>1</v>
      </c>
      <c r="AE601" t="n">
        <v>0</v>
      </c>
      <c r="AF601" t="n">
        <v>0</v>
      </c>
      <c r="AG601" t="n">
        <v>1</v>
      </c>
      <c r="AH601" t="n">
        <v>30.01657562336759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0.1932035697403112</v>
      </c>
      <c r="AR601" t="n">
        <v>1</v>
      </c>
      <c r="AS601" t="n">
        <v>0</v>
      </c>
      <c r="AT601" t="n">
        <v>0</v>
      </c>
      <c r="AU601" t="n">
        <v>0</v>
      </c>
      <c r="AV601" t="n">
        <v>0.2191964972993547</v>
      </c>
      <c r="AW601" t="n">
        <v>0.06975596604413536</v>
      </c>
    </row>
    <row r="602" spans="1:49">
      <c r="A602" t="n">
        <v>0</v>
      </c>
      <c r="B602" t="n">
        <v>-24.067</v>
      </c>
      <c r="C602" t="n">
        <v>14.1</v>
      </c>
      <c r="D602" t="n">
        <v>60</v>
      </c>
      <c r="E602" t="n">
        <v>750</v>
      </c>
      <c r="F602" t="n">
        <v>599</v>
      </c>
      <c r="G602" t="n">
        <v>0</v>
      </c>
      <c r="H602" t="n">
        <v>0</v>
      </c>
      <c r="I602" t="n">
        <v>-0</v>
      </c>
      <c r="J602" t="n">
        <v>0</v>
      </c>
      <c r="K602" t="n">
        <v>0</v>
      </c>
      <c r="L602" t="n">
        <v>0.1875</v>
      </c>
      <c r="M602" t="n">
        <v>0</v>
      </c>
      <c r="N602" t="n">
        <v>88.71418849206346</v>
      </c>
      <c r="O602" t="n">
        <v>0</v>
      </c>
      <c r="P602" t="b">
        <v>1</v>
      </c>
      <c r="Q602" t="n">
        <v>0</v>
      </c>
      <c r="R602" t="b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b">
        <v>0</v>
      </c>
      <c r="Z602" t="n">
        <v>750</v>
      </c>
      <c r="AA602" t="b">
        <v>1</v>
      </c>
      <c r="AB602" t="n">
        <v>0</v>
      </c>
      <c r="AC602" t="n">
        <v>0</v>
      </c>
      <c r="AD602" t="b">
        <v>1</v>
      </c>
      <c r="AE602" t="n">
        <v>0</v>
      </c>
      <c r="AF602" t="n">
        <v>0</v>
      </c>
      <c r="AG602" t="n">
        <v>1</v>
      </c>
      <c r="AH602" t="n">
        <v>30.01657562336759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0.1932035697403112</v>
      </c>
      <c r="AR602" t="n">
        <v>1</v>
      </c>
      <c r="AS602" t="n">
        <v>0</v>
      </c>
      <c r="AT602" t="n">
        <v>0</v>
      </c>
      <c r="AU602" t="n">
        <v>0</v>
      </c>
      <c r="AV602" t="n">
        <v>0.2191964972993547</v>
      </c>
      <c r="AW602" t="n">
        <v>0.06975596604413536</v>
      </c>
    </row>
    <row r="603" spans="1:49">
      <c r="A603" t="n">
        <v>0</v>
      </c>
      <c r="B603" t="n">
        <v>-24.378</v>
      </c>
      <c r="C603" t="n">
        <v>22</v>
      </c>
      <c r="D603" t="n">
        <v>60</v>
      </c>
      <c r="E603" t="n">
        <v>750</v>
      </c>
      <c r="F603" t="n">
        <v>600</v>
      </c>
      <c r="G603" t="n">
        <v>0</v>
      </c>
      <c r="H603" t="n">
        <v>0</v>
      </c>
      <c r="I603" t="n">
        <v>-0</v>
      </c>
      <c r="J603" t="n">
        <v>0</v>
      </c>
      <c r="K603" t="n">
        <v>0</v>
      </c>
      <c r="L603" t="n">
        <v>-0.03333333333333321</v>
      </c>
      <c r="M603" t="n">
        <v>0</v>
      </c>
      <c r="N603" t="n">
        <v>88.70457638888885</v>
      </c>
      <c r="O603" t="n">
        <v>0</v>
      </c>
      <c r="P603" t="b">
        <v>1</v>
      </c>
      <c r="Q603" t="n">
        <v>0</v>
      </c>
      <c r="R603" t="b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b">
        <v>0</v>
      </c>
      <c r="Z603" t="n">
        <v>750</v>
      </c>
      <c r="AA603" t="b">
        <v>1</v>
      </c>
      <c r="AB603" t="n">
        <v>0</v>
      </c>
      <c r="AC603" t="n">
        <v>0</v>
      </c>
      <c r="AD603" t="b">
        <v>1</v>
      </c>
      <c r="AE603" t="n">
        <v>0</v>
      </c>
      <c r="AF603" t="n">
        <v>0</v>
      </c>
      <c r="AG603" t="n">
        <v>1</v>
      </c>
      <c r="AH603" t="n">
        <v>30.01657562336759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0.1932035697403112</v>
      </c>
      <c r="AR603" t="n">
        <v>1</v>
      </c>
      <c r="AS603" t="n">
        <v>0</v>
      </c>
      <c r="AT603" t="n">
        <v>0</v>
      </c>
      <c r="AU603" t="n">
        <v>0</v>
      </c>
      <c r="AV603" t="n">
        <v>0.2191964972993547</v>
      </c>
      <c r="AW603" t="n">
        <v>0.06975596604413536</v>
      </c>
    </row>
    <row r="604" spans="1:49">
      <c r="A604" t="n">
        <v>0</v>
      </c>
      <c r="B604" t="n">
        <v>-24.048</v>
      </c>
      <c r="C604" t="n">
        <v>31.8</v>
      </c>
      <c r="D604" t="n">
        <v>60</v>
      </c>
      <c r="E604" t="n">
        <v>750</v>
      </c>
      <c r="F604" t="n">
        <v>601</v>
      </c>
      <c r="G604" t="n">
        <v>0</v>
      </c>
      <c r="H604" t="n">
        <v>0</v>
      </c>
      <c r="I604" t="n">
        <v>-0</v>
      </c>
      <c r="J604" t="n">
        <v>0</v>
      </c>
      <c r="K604" t="n">
        <v>0</v>
      </c>
      <c r="L604" t="n">
        <v>0.1916666666666667</v>
      </c>
      <c r="M604" t="n">
        <v>0</v>
      </c>
      <c r="N604" t="n">
        <v>88.69496805555552</v>
      </c>
      <c r="O604" t="n">
        <v>0</v>
      </c>
      <c r="P604" t="b">
        <v>1</v>
      </c>
      <c r="Q604" t="n">
        <v>0</v>
      </c>
      <c r="R604" t="b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b">
        <v>0</v>
      </c>
      <c r="Z604" t="n">
        <v>750</v>
      </c>
      <c r="AA604" t="b">
        <v>1</v>
      </c>
      <c r="AB604" t="n">
        <v>0</v>
      </c>
      <c r="AC604" t="n">
        <v>0</v>
      </c>
      <c r="AD604" t="b">
        <v>1</v>
      </c>
      <c r="AE604" t="n">
        <v>0</v>
      </c>
      <c r="AF604" t="n">
        <v>0</v>
      </c>
      <c r="AG604" t="n">
        <v>1</v>
      </c>
      <c r="AH604" t="n">
        <v>30.01657562336759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0.1932035697403112</v>
      </c>
      <c r="AR604" t="n">
        <v>1</v>
      </c>
      <c r="AS604" t="n">
        <v>0</v>
      </c>
      <c r="AT604" t="n">
        <v>0</v>
      </c>
      <c r="AU604" t="n">
        <v>0</v>
      </c>
      <c r="AV604" t="n">
        <v>0.2191964972993547</v>
      </c>
      <c r="AW604" t="n">
        <v>0.06975596604413536</v>
      </c>
    </row>
    <row r="605" spans="1:49">
      <c r="A605" t="n">
        <v>0</v>
      </c>
      <c r="B605" t="n">
        <v>-24.178</v>
      </c>
      <c r="C605" t="n">
        <v>56.9</v>
      </c>
      <c r="D605" t="n">
        <v>60</v>
      </c>
      <c r="E605" t="n">
        <v>750</v>
      </c>
      <c r="F605" t="n">
        <v>602</v>
      </c>
      <c r="G605" t="n">
        <v>0</v>
      </c>
      <c r="H605" t="n">
        <v>0</v>
      </c>
      <c r="I605" t="n">
        <v>-0</v>
      </c>
      <c r="J605" t="n">
        <v>0</v>
      </c>
      <c r="K605" t="n">
        <v>0</v>
      </c>
      <c r="L605" t="n">
        <v>0.004166666666666652</v>
      </c>
      <c r="M605" t="n">
        <v>0</v>
      </c>
      <c r="N605" t="n">
        <v>88.68539940476187</v>
      </c>
      <c r="O605" t="n">
        <v>0</v>
      </c>
      <c r="P605" t="b">
        <v>1</v>
      </c>
      <c r="Q605" t="n">
        <v>0</v>
      </c>
      <c r="R605" t="b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b">
        <v>0</v>
      </c>
      <c r="Z605" t="n">
        <v>750</v>
      </c>
      <c r="AA605" t="b">
        <v>1</v>
      </c>
      <c r="AB605" t="n">
        <v>0</v>
      </c>
      <c r="AC605" t="n">
        <v>0</v>
      </c>
      <c r="AD605" t="b">
        <v>1</v>
      </c>
      <c r="AE605" t="n">
        <v>0</v>
      </c>
      <c r="AF605" t="n">
        <v>0</v>
      </c>
      <c r="AG605" t="n">
        <v>1</v>
      </c>
      <c r="AH605" t="n">
        <v>30.01657562336759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0.09886301523659441</v>
      </c>
      <c r="AP605" t="n">
        <v>0</v>
      </c>
      <c r="AQ605" t="n">
        <v>0.1932035697403112</v>
      </c>
      <c r="AR605" t="n">
        <v>1</v>
      </c>
      <c r="AS605" t="n">
        <v>0</v>
      </c>
      <c r="AT605" t="n">
        <v>0</v>
      </c>
      <c r="AU605" t="n">
        <v>0</v>
      </c>
      <c r="AV605" t="n">
        <v>0.2191964972993547</v>
      </c>
      <c r="AW605" t="n">
        <v>0.06975596604413536</v>
      </c>
    </row>
    <row r="606" spans="1:49">
      <c r="A606" t="n">
        <v>0</v>
      </c>
      <c r="B606" t="n">
        <v>-24.055</v>
      </c>
      <c r="C606" t="n">
        <v>28.2</v>
      </c>
      <c r="D606" t="n">
        <v>60</v>
      </c>
      <c r="E606" t="n">
        <v>1109</v>
      </c>
      <c r="F606" t="n">
        <v>603</v>
      </c>
      <c r="G606" t="n">
        <v>0</v>
      </c>
      <c r="H606" t="n">
        <v>0</v>
      </c>
      <c r="I606" t="n">
        <v>-0</v>
      </c>
      <c r="J606" t="n">
        <v>0</v>
      </c>
      <c r="K606" t="n">
        <v>0</v>
      </c>
      <c r="L606" t="n">
        <v>-0.03333333333333299</v>
      </c>
      <c r="M606" t="n">
        <v>0</v>
      </c>
      <c r="N606" t="n">
        <v>88.67582936507932</v>
      </c>
      <c r="O606" t="n">
        <v>0</v>
      </c>
      <c r="P606" t="b">
        <v>1</v>
      </c>
      <c r="Q606" t="n">
        <v>0</v>
      </c>
      <c r="R606" t="b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b">
        <v>0</v>
      </c>
      <c r="Z606" t="n">
        <v>750</v>
      </c>
      <c r="AA606" t="b">
        <v>1</v>
      </c>
      <c r="AB606" t="n">
        <v>0</v>
      </c>
      <c r="AC606" t="n">
        <v>0</v>
      </c>
      <c r="AD606" t="b">
        <v>1</v>
      </c>
      <c r="AE606" t="n">
        <v>359</v>
      </c>
      <c r="AF606" t="n">
        <v>0</v>
      </c>
      <c r="AG606" t="n">
        <v>1</v>
      </c>
      <c r="AH606" t="n">
        <v>30.01657562336759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0.5236979274592908</v>
      </c>
      <c r="AR606" t="n">
        <v>1</v>
      </c>
      <c r="AS606" t="n">
        <v>3</v>
      </c>
      <c r="AT606" t="n">
        <v>0</v>
      </c>
      <c r="AU606" t="n">
        <v>0</v>
      </c>
      <c r="AV606" t="n">
        <v>0.6379000799898048</v>
      </c>
      <c r="AW606" t="n">
        <v>0.2030020409429739</v>
      </c>
    </row>
    <row r="607" spans="1:49">
      <c r="A607" t="n">
        <v>0</v>
      </c>
      <c r="B607" t="n">
        <v>-23.683</v>
      </c>
      <c r="C607" t="n">
        <v>20</v>
      </c>
      <c r="D607" t="n">
        <v>60</v>
      </c>
      <c r="E607" t="n">
        <v>750</v>
      </c>
      <c r="F607" t="n">
        <v>604</v>
      </c>
      <c r="G607" t="n">
        <v>0</v>
      </c>
      <c r="H607" t="n">
        <v>0</v>
      </c>
      <c r="I607" t="n">
        <v>-0</v>
      </c>
      <c r="J607" t="n">
        <v>0</v>
      </c>
      <c r="K607" t="n">
        <v>0</v>
      </c>
      <c r="L607" t="n">
        <v>0.008333333333333082</v>
      </c>
      <c r="M607" t="n">
        <v>0</v>
      </c>
      <c r="N607" t="n">
        <v>88.66635753968249</v>
      </c>
      <c r="O607" t="n">
        <v>0</v>
      </c>
      <c r="P607" t="b">
        <v>1</v>
      </c>
      <c r="Q607" t="n">
        <v>0</v>
      </c>
      <c r="R607" t="b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b">
        <v>0</v>
      </c>
      <c r="Z607" t="n">
        <v>750</v>
      </c>
      <c r="AA607" t="b">
        <v>1</v>
      </c>
      <c r="AB607" t="n">
        <v>0</v>
      </c>
      <c r="AC607" t="n">
        <v>0</v>
      </c>
      <c r="AD607" t="b">
        <v>1</v>
      </c>
      <c r="AE607" t="n">
        <v>0</v>
      </c>
      <c r="AF607" t="n">
        <v>0</v>
      </c>
      <c r="AG607" t="n">
        <v>1</v>
      </c>
      <c r="AH607" t="n">
        <v>30.01657562336759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0.2066234793890822</v>
      </c>
      <c r="AP607" t="n">
        <v>0</v>
      </c>
      <c r="AQ607" t="n">
        <v>0.1932035697403112</v>
      </c>
      <c r="AR607" t="n">
        <v>1</v>
      </c>
      <c r="AS607" t="n">
        <v>0</v>
      </c>
      <c r="AT607" t="n">
        <v>0</v>
      </c>
      <c r="AU607" t="n">
        <v>0</v>
      </c>
      <c r="AV607" t="n">
        <v>0.2191964972993547</v>
      </c>
      <c r="AW607" t="n">
        <v>0.06975596604413536</v>
      </c>
    </row>
    <row r="608" spans="1:49">
      <c r="A608" t="n">
        <v>-29.569</v>
      </c>
      <c r="B608" t="n">
        <v>10.887</v>
      </c>
      <c r="C608" t="n">
        <v>56.5</v>
      </c>
      <c r="D608" t="n">
        <v>60</v>
      </c>
      <c r="E608" t="n">
        <v>1628</v>
      </c>
      <c r="F608" t="n">
        <v>605</v>
      </c>
      <c r="G608" t="n">
        <v>0</v>
      </c>
      <c r="H608" t="n">
        <v>0</v>
      </c>
      <c r="I608" t="n">
        <v>0.6178597014925373</v>
      </c>
      <c r="J608" t="n">
        <v>0</v>
      </c>
      <c r="K608" t="n">
        <v>0</v>
      </c>
      <c r="L608" t="n">
        <v>-0.07083333333333308</v>
      </c>
      <c r="M608" t="n">
        <v>0</v>
      </c>
      <c r="N608" t="n">
        <v>88.6638186507936</v>
      </c>
      <c r="O608" t="n">
        <v>0</v>
      </c>
      <c r="P608" t="b">
        <v>1</v>
      </c>
      <c r="Q608" t="n">
        <v>0</v>
      </c>
      <c r="R608" t="b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b">
        <v>0</v>
      </c>
      <c r="Z608" t="n">
        <v>750</v>
      </c>
      <c r="AA608" t="b">
        <v>1</v>
      </c>
      <c r="AB608" t="n">
        <v>0</v>
      </c>
      <c r="AC608" t="n">
        <v>0</v>
      </c>
      <c r="AD608" t="b">
        <v>1</v>
      </c>
      <c r="AE608" t="n">
        <v>878</v>
      </c>
      <c r="AF608" t="n">
        <v>0</v>
      </c>
      <c r="AG608" t="n">
        <v>1</v>
      </c>
      <c r="AH608" t="n">
        <v>30.01657562336759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0</v>
      </c>
      <c r="AO608" t="n">
        <v>0.945955335642918</v>
      </c>
      <c r="AP608" t="n">
        <v>0</v>
      </c>
      <c r="AQ608" t="n">
        <v>0.9491122057441501</v>
      </c>
      <c r="AR608" t="n">
        <v>1</v>
      </c>
      <c r="AS608" t="n">
        <v>3</v>
      </c>
      <c r="AT608" t="n">
        <v>0</v>
      </c>
      <c r="AU608" t="n">
        <v>0</v>
      </c>
      <c r="AV608" t="n">
        <v>1.113405627331408</v>
      </c>
      <c r="AW608" t="n">
        <v>0.3543244809583351</v>
      </c>
    </row>
    <row r="609" spans="1:49">
      <c r="A609" t="n">
        <v>-49.567</v>
      </c>
      <c r="B609" t="n">
        <v>31.336</v>
      </c>
      <c r="C609" t="n">
        <v>73.3</v>
      </c>
      <c r="D609" t="n">
        <v>60</v>
      </c>
      <c r="E609" t="n">
        <v>1404</v>
      </c>
      <c r="F609" t="n">
        <v>606</v>
      </c>
      <c r="G609" t="n">
        <v>0</v>
      </c>
      <c r="H609" t="n">
        <v>0.6091283878440896</v>
      </c>
      <c r="I609" t="n">
        <v>1.035728358208955</v>
      </c>
      <c r="J609" t="n">
        <v>0</v>
      </c>
      <c r="K609" t="n">
        <v>0</v>
      </c>
      <c r="L609" t="n">
        <v>-0.02916666666666679</v>
      </c>
      <c r="M609" t="n">
        <v>0</v>
      </c>
      <c r="N609" t="n">
        <v>88.67219623015868</v>
      </c>
      <c r="O609" t="n">
        <v>0</v>
      </c>
      <c r="P609" t="b">
        <v>1</v>
      </c>
      <c r="Q609" t="n">
        <v>0</v>
      </c>
      <c r="R609" t="b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b">
        <v>0</v>
      </c>
      <c r="Z609" t="n">
        <v>750</v>
      </c>
      <c r="AA609" t="b">
        <v>1</v>
      </c>
      <c r="AB609" t="n">
        <v>0</v>
      </c>
      <c r="AC609" t="n">
        <v>0</v>
      </c>
      <c r="AD609" t="b">
        <v>1</v>
      </c>
      <c r="AE609" t="n">
        <v>654</v>
      </c>
      <c r="AF609" t="n">
        <v>0</v>
      </c>
      <c r="AG609" t="n">
        <v>1</v>
      </c>
      <c r="AH609" t="n">
        <v>30.01657562336759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0</v>
      </c>
      <c r="AO609" t="n">
        <v>1.137923601921336</v>
      </c>
      <c r="AP609" t="n">
        <v>0</v>
      </c>
      <c r="AQ609" t="n">
        <v>0.8584103218074791</v>
      </c>
      <c r="AR609" t="n">
        <v>1</v>
      </c>
      <c r="AS609" t="n">
        <v>3</v>
      </c>
      <c r="AT609" t="n">
        <v>0</v>
      </c>
      <c r="AU609" t="n">
        <v>0</v>
      </c>
      <c r="AV609" t="n">
        <v>0.9978252680662789</v>
      </c>
      <c r="AW609" t="n">
        <v>0.3175427818180585</v>
      </c>
    </row>
    <row r="610" spans="1:49">
      <c r="A610" t="n">
        <v>-1.656</v>
      </c>
      <c r="B610" t="n">
        <v>-22.164</v>
      </c>
      <c r="C610" t="n">
        <v>4.7</v>
      </c>
      <c r="D610" t="n">
        <v>60</v>
      </c>
      <c r="E610" t="n">
        <v>1263</v>
      </c>
      <c r="F610" t="n">
        <v>607</v>
      </c>
      <c r="G610" t="n">
        <v>4.72</v>
      </c>
      <c r="H610" t="n">
        <v>1.660035241566671</v>
      </c>
      <c r="I610" t="n">
        <v>0.03460298507462686</v>
      </c>
      <c r="J610" t="n">
        <v>0</v>
      </c>
      <c r="K610" t="n">
        <v>0</v>
      </c>
      <c r="L610" t="n">
        <v>-0.02500000000000036</v>
      </c>
      <c r="M610" t="n">
        <v>0</v>
      </c>
      <c r="N610" t="n">
        <v>88.67401607142851</v>
      </c>
      <c r="O610" t="n">
        <v>5.641271405506198</v>
      </c>
      <c r="P610" t="b">
        <v>1</v>
      </c>
      <c r="Q610" t="n">
        <v>0</v>
      </c>
      <c r="R610" t="b">
        <v>0</v>
      </c>
      <c r="S610" t="n">
        <v>5.641271405506198</v>
      </c>
      <c r="T610" t="n">
        <v>33.42751846625308</v>
      </c>
      <c r="U610" t="n">
        <v>123.4143981774064</v>
      </c>
      <c r="V610" t="n">
        <v>1611.551686821785</v>
      </c>
      <c r="W610" t="n">
        <v>1</v>
      </c>
      <c r="X610" t="n">
        <v>578.1964554611488</v>
      </c>
      <c r="Y610" t="b">
        <v>1</v>
      </c>
      <c r="Z610" t="n">
        <v>750</v>
      </c>
      <c r="AA610" t="b">
        <v>0</v>
      </c>
      <c r="AB610" t="n">
        <v>436.4982900384034</v>
      </c>
      <c r="AC610" t="n">
        <v>5.641271405506198</v>
      </c>
      <c r="AD610" t="b">
        <v>0</v>
      </c>
      <c r="AE610" t="n">
        <v>0</v>
      </c>
      <c r="AF610" t="n">
        <v>513</v>
      </c>
      <c r="AG610" t="n">
        <v>0.9388084591793479</v>
      </c>
      <c r="AH610" t="n">
        <v>30.01657562336759</v>
      </c>
      <c r="AI610" t="n">
        <v>99.24210269321324</v>
      </c>
      <c r="AJ610" t="n">
        <v>6.008969508474042</v>
      </c>
      <c r="AK610" t="n">
        <v>6.072777178079122</v>
      </c>
      <c r="AL610" t="n">
        <v>13.12586477748249</v>
      </c>
      <c r="AM610" t="n">
        <v>1</v>
      </c>
      <c r="AN610" t="n">
        <v>0</v>
      </c>
      <c r="AO610" t="n">
        <v>13.23089330678673</v>
      </c>
      <c r="AP610" t="n">
        <v>0</v>
      </c>
      <c r="AQ610" t="n">
        <v>2.860259800714383</v>
      </c>
      <c r="AR610" t="n">
        <v>1</v>
      </c>
      <c r="AS610" t="n">
        <v>3</v>
      </c>
      <c r="AT610" t="n">
        <v>0</v>
      </c>
      <c r="AU610" t="n">
        <v>0</v>
      </c>
      <c r="AV610" t="n">
        <v>2.930998468445135</v>
      </c>
      <c r="AW610" t="n">
        <v>0.9327458794245684</v>
      </c>
    </row>
    <row r="611" spans="1:49">
      <c r="A611" t="n">
        <v>-29.079</v>
      </c>
      <c r="B611" t="n">
        <v>4.629</v>
      </c>
      <c r="C611" t="n">
        <v>59.2</v>
      </c>
      <c r="D611" t="n">
        <v>60</v>
      </c>
      <c r="E611" t="n">
        <v>1707</v>
      </c>
      <c r="F611" t="n">
        <v>608</v>
      </c>
      <c r="G611" t="n">
        <v>10.34</v>
      </c>
      <c r="H611" t="n">
        <v>1.367397312555896</v>
      </c>
      <c r="I611" t="n">
        <v>0.6076208955223881</v>
      </c>
      <c r="J611" t="n">
        <v>0</v>
      </c>
      <c r="K611" t="n">
        <v>0</v>
      </c>
      <c r="L611" t="n">
        <v>-0.02916666666666679</v>
      </c>
      <c r="M611" t="n">
        <v>0</v>
      </c>
      <c r="N611" t="n">
        <v>88.67053690476185</v>
      </c>
      <c r="O611" t="n">
        <v>10.34752899780243</v>
      </c>
      <c r="P611" t="b">
        <v>1</v>
      </c>
      <c r="Q611" t="n">
        <v>0</v>
      </c>
      <c r="R611" t="b">
        <v>0</v>
      </c>
      <c r="S611" t="n">
        <v>10.34752899780243</v>
      </c>
      <c r="T611" t="n">
        <v>73.22892816547815</v>
      </c>
      <c r="U611" t="n">
        <v>270.3612027869453</v>
      </c>
      <c r="V611" t="n">
        <v>1349.35230929409</v>
      </c>
      <c r="W611" t="n">
        <v>1</v>
      </c>
      <c r="X611" t="n">
        <v>1266.642235056839</v>
      </c>
      <c r="Y611" t="b">
        <v>0</v>
      </c>
      <c r="Z611" t="n">
        <v>1266.642235056839</v>
      </c>
      <c r="AA611" t="b">
        <v>0</v>
      </c>
      <c r="AB611" t="n">
        <v>365.4800404371857</v>
      </c>
      <c r="AC611" t="n">
        <v>10.34752899780243</v>
      </c>
      <c r="AD611" t="b">
        <v>0</v>
      </c>
      <c r="AE611" t="n">
        <v>0</v>
      </c>
      <c r="AF611" t="n">
        <v>0</v>
      </c>
      <c r="AG611" t="n">
        <v>0.9286492886814227</v>
      </c>
      <c r="AH611" t="n">
        <v>30.02611166176586</v>
      </c>
      <c r="AI611" t="n">
        <v>84.00445888518425</v>
      </c>
      <c r="AJ611" t="n">
        <v>11.1425584705877</v>
      </c>
      <c r="AK611" t="n">
        <v>5.993777895390068</v>
      </c>
      <c r="AL611" t="n">
        <v>11.1425584705877</v>
      </c>
      <c r="AM611" t="n">
        <v>1</v>
      </c>
      <c r="AN611" t="n">
        <v>0</v>
      </c>
      <c r="AO611" t="n">
        <v>12.08635089837121</v>
      </c>
      <c r="AP611" t="n">
        <v>0</v>
      </c>
      <c r="AQ611" t="n">
        <v>2.831738956386525</v>
      </c>
      <c r="AR611" t="n">
        <v>1</v>
      </c>
      <c r="AS611" t="n">
        <v>3</v>
      </c>
      <c r="AT611" t="n">
        <v>0</v>
      </c>
      <c r="AU611" t="n">
        <v>0</v>
      </c>
      <c r="AV611" t="n">
        <v>2.954148145747471</v>
      </c>
      <c r="AW611" t="n">
        <v>0.9401129136779903</v>
      </c>
    </row>
    <row r="612" spans="1:49">
      <c r="A612" t="n">
        <v>-47.576</v>
      </c>
      <c r="B612" t="n">
        <v>26.425</v>
      </c>
      <c r="C612" t="n">
        <v>82.40000000000001</v>
      </c>
      <c r="D612" t="n">
        <v>60</v>
      </c>
      <c r="E612" t="n">
        <v>1925</v>
      </c>
      <c r="F612" t="n">
        <v>609</v>
      </c>
      <c r="G612" t="n">
        <v>13.74</v>
      </c>
      <c r="H612" t="n">
        <v>0.3870421748764101</v>
      </c>
      <c r="I612" t="n">
        <v>0.9941253731343284</v>
      </c>
      <c r="J612" t="n">
        <v>0</v>
      </c>
      <c r="K612" t="n">
        <v>0</v>
      </c>
      <c r="L612" t="n">
        <v>0.1624999999999996</v>
      </c>
      <c r="M612" t="n">
        <v>0</v>
      </c>
      <c r="N612" t="n">
        <v>88.67669841269836</v>
      </c>
      <c r="O612" t="n">
        <v>4.659960179891034</v>
      </c>
      <c r="P612" t="b">
        <v>1</v>
      </c>
      <c r="Q612" t="n">
        <v>0</v>
      </c>
      <c r="R612" t="b">
        <v>0</v>
      </c>
      <c r="S612" t="n">
        <v>4.659960179891034</v>
      </c>
      <c r="T612" t="n">
        <v>97.30807282337231</v>
      </c>
      <c r="U612" t="n">
        <v>359.2614048638906</v>
      </c>
      <c r="V612" t="n">
        <v>457.3037009502373</v>
      </c>
      <c r="W612" t="n">
        <v>1</v>
      </c>
      <c r="X612" t="n">
        <v>1683.139681787327</v>
      </c>
      <c r="Y612" t="b">
        <v>0</v>
      </c>
      <c r="Z612" t="n">
        <v>1683.139681787327</v>
      </c>
      <c r="AA612" t="b">
        <v>0</v>
      </c>
      <c r="AB612" t="n">
        <v>123.863407624658</v>
      </c>
      <c r="AC612" t="n">
        <v>4.659960179891034</v>
      </c>
      <c r="AD612" t="b">
        <v>0</v>
      </c>
      <c r="AE612" t="n">
        <v>0</v>
      </c>
      <c r="AF612" t="n">
        <v>0</v>
      </c>
      <c r="AG612" t="n">
        <v>0.8602351225570463</v>
      </c>
      <c r="AH612" t="n">
        <v>30.04650717164414</v>
      </c>
      <c r="AI612" t="n">
        <v>30.7337998145197</v>
      </c>
      <c r="AJ612" t="n">
        <v>5.417077328857856</v>
      </c>
      <c r="AK612" t="n">
        <v>4.295505764432619</v>
      </c>
      <c r="AL612" t="n">
        <v>5.417077328857856</v>
      </c>
      <c r="AM612" t="n">
        <v>1</v>
      </c>
      <c r="AN612" t="n">
        <v>0</v>
      </c>
      <c r="AO612" t="n">
        <v>6.463057822840049</v>
      </c>
      <c r="AP612" t="n">
        <v>0</v>
      </c>
      <c r="AQ612" t="n">
        <v>2.028855388373082</v>
      </c>
      <c r="AR612" t="n">
        <v>1</v>
      </c>
      <c r="AS612" t="n">
        <v>3</v>
      </c>
      <c r="AT612" t="n">
        <v>0</v>
      </c>
      <c r="AU612" t="n">
        <v>0</v>
      </c>
      <c r="AV612" t="n">
        <v>2.202916124160048</v>
      </c>
      <c r="AW612" t="n">
        <v>0.7010446984703663</v>
      </c>
    </row>
    <row r="613" spans="1:49">
      <c r="A613" t="n">
        <v>0</v>
      </c>
      <c r="B613" t="n">
        <v>-24.177</v>
      </c>
      <c r="C613" t="n">
        <v>37.6</v>
      </c>
      <c r="D613" t="n">
        <v>60</v>
      </c>
      <c r="E613" t="n">
        <v>1447</v>
      </c>
      <c r="F613" t="n">
        <v>610</v>
      </c>
      <c r="G613" t="n">
        <v>14.6</v>
      </c>
      <c r="H613" t="n">
        <v>0.6344339879384613</v>
      </c>
      <c r="I613" t="n">
        <v>-0</v>
      </c>
      <c r="J613" t="n">
        <v>0</v>
      </c>
      <c r="K613" t="n">
        <v>0</v>
      </c>
      <c r="L613" t="n">
        <v>0.1208333333333336</v>
      </c>
      <c r="M613" t="n">
        <v>0</v>
      </c>
      <c r="N613" t="n">
        <v>88.67714444444439</v>
      </c>
      <c r="O613" t="n">
        <v>7.410382758137662</v>
      </c>
      <c r="P613" t="b">
        <v>1</v>
      </c>
      <c r="Q613" t="n">
        <v>0</v>
      </c>
      <c r="R613" t="b">
        <v>0</v>
      </c>
      <c r="S613" t="n">
        <v>7.410382758137662</v>
      </c>
      <c r="T613" t="n">
        <v>103.3986800015455</v>
      </c>
      <c r="U613" t="n">
        <v>381.7479265657062</v>
      </c>
      <c r="V613" t="n">
        <v>684.3795565724436</v>
      </c>
      <c r="W613" t="n">
        <v>1</v>
      </c>
      <c r="X613" t="n">
        <v>1788.489035960333</v>
      </c>
      <c r="Y613" t="b">
        <v>0</v>
      </c>
      <c r="Z613" t="n">
        <v>1788.489035960333</v>
      </c>
      <c r="AA613" t="b">
        <v>0</v>
      </c>
      <c r="AB613" t="n">
        <v>185.3682439253639</v>
      </c>
      <c r="AC613" t="n">
        <v>7.410382758137662</v>
      </c>
      <c r="AD613" t="b">
        <v>0</v>
      </c>
      <c r="AE613" t="n">
        <v>0</v>
      </c>
      <c r="AF613" t="n">
        <v>0</v>
      </c>
      <c r="AG613" t="n">
        <v>0.890121298945561</v>
      </c>
      <c r="AH613" t="n">
        <v>30.06449918899856</v>
      </c>
      <c r="AI613" t="n">
        <v>44.45048945452833</v>
      </c>
      <c r="AJ613" t="n">
        <v>8.32513812096847</v>
      </c>
      <c r="AK613" t="n">
        <v>4.884162042497614</v>
      </c>
      <c r="AL613" t="n">
        <v>8.32513812096847</v>
      </c>
      <c r="AM613" t="n">
        <v>0</v>
      </c>
      <c r="AN613" t="n">
        <v>0</v>
      </c>
      <c r="AO613" t="n">
        <v>8.390543076944393</v>
      </c>
      <c r="AP613" t="n">
        <v>0</v>
      </c>
      <c r="AQ613" t="n">
        <v>2.087389521113675</v>
      </c>
      <c r="AR613" t="n">
        <v>1</v>
      </c>
      <c r="AS613" t="n">
        <v>3</v>
      </c>
      <c r="AT613" t="n">
        <v>0</v>
      </c>
      <c r="AU613" t="n">
        <v>0</v>
      </c>
      <c r="AV613" t="n">
        <v>2.199753026064711</v>
      </c>
      <c r="AW613" t="n">
        <v>0.7000380903992927</v>
      </c>
    </row>
    <row r="614" spans="1:49">
      <c r="A614" t="n">
        <v>0</v>
      </c>
      <c r="B614" t="n">
        <v>-24.604</v>
      </c>
      <c r="C614" t="n">
        <v>92.90000000000001</v>
      </c>
      <c r="D614" t="n">
        <v>60</v>
      </c>
      <c r="E614" t="n">
        <v>1633</v>
      </c>
      <c r="F614" t="n">
        <v>611</v>
      </c>
      <c r="G614" t="n">
        <v>19.34</v>
      </c>
      <c r="H614" t="n">
        <v>1.741888540036412</v>
      </c>
      <c r="I614" t="n">
        <v>-0</v>
      </c>
      <c r="J614" t="n">
        <v>0</v>
      </c>
      <c r="K614" t="n">
        <v>0</v>
      </c>
      <c r="L614" t="n">
        <v>0.1208333333333336</v>
      </c>
      <c r="M614" t="n">
        <v>0</v>
      </c>
      <c r="N614" t="n">
        <v>88.66746567460312</v>
      </c>
      <c r="O614" t="n">
        <v>24.41895512133173</v>
      </c>
      <c r="P614" t="b">
        <v>1</v>
      </c>
      <c r="Q614" t="n">
        <v>0</v>
      </c>
      <c r="R614" t="b">
        <v>0</v>
      </c>
      <c r="S614" t="n">
        <v>24.41895512133173</v>
      </c>
      <c r="T614" t="n">
        <v>136.967840495198</v>
      </c>
      <c r="U614" t="n">
        <v>505.685267108271</v>
      </c>
      <c r="V614" t="n">
        <v>1702.471499286879</v>
      </c>
      <c r="W614" t="n">
        <v>1</v>
      </c>
      <c r="X614" t="n">
        <v>2369.135476402249</v>
      </c>
      <c r="Y614" t="b">
        <v>0</v>
      </c>
      <c r="Z614" t="n">
        <v>2369.135476402249</v>
      </c>
      <c r="AA614" t="b">
        <v>0</v>
      </c>
      <c r="AB614" t="n">
        <v>461.1244580950376</v>
      </c>
      <c r="AC614" t="n">
        <v>24.41895512133173</v>
      </c>
      <c r="AD614" t="b">
        <v>0</v>
      </c>
      <c r="AE614" t="n">
        <v>0</v>
      </c>
      <c r="AF614" t="n">
        <v>0</v>
      </c>
      <c r="AG614" t="n">
        <v>0.9282789068928463</v>
      </c>
      <c r="AH614" t="n">
        <v>30.08699251952436</v>
      </c>
      <c r="AI614" t="n">
        <v>106.0303220388382</v>
      </c>
      <c r="AJ614" t="n">
        <v>26.30562316994505</v>
      </c>
      <c r="AK614" t="n">
        <v>7.604610599128989</v>
      </c>
      <c r="AL614" t="n">
        <v>26.30562316994505</v>
      </c>
      <c r="AM614" t="n">
        <v>0</v>
      </c>
      <c r="AN614" t="n">
        <v>0</v>
      </c>
      <c r="AO614" t="n">
        <v>26.37058091385805</v>
      </c>
      <c r="AP614" t="n">
        <v>0</v>
      </c>
      <c r="AQ614" t="n">
        <v>5.28167892844471</v>
      </c>
      <c r="AR614" t="n">
        <v>1</v>
      </c>
      <c r="AS614" t="n">
        <v>3</v>
      </c>
      <c r="AT614" t="n">
        <v>0</v>
      </c>
      <c r="AU614" t="n">
        <v>0</v>
      </c>
      <c r="AV614" t="n">
        <v>5.320156644172835</v>
      </c>
      <c r="AW614" t="n">
        <v>1.693059290603427</v>
      </c>
    </row>
    <row r="615" spans="1:49">
      <c r="A615" t="n">
        <v>0</v>
      </c>
      <c r="B615" t="n">
        <v>-25.144</v>
      </c>
      <c r="C615" t="n">
        <v>1.6</v>
      </c>
      <c r="D615" t="n">
        <v>60</v>
      </c>
      <c r="E615" t="n">
        <v>1738</v>
      </c>
      <c r="F615" t="n">
        <v>612</v>
      </c>
      <c r="G615" t="n">
        <v>26.04</v>
      </c>
      <c r="H615" t="n">
        <v>1.931345185249223</v>
      </c>
      <c r="I615" t="n">
        <v>-0</v>
      </c>
      <c r="J615" t="n">
        <v>0</v>
      </c>
      <c r="K615" t="n">
        <v>0</v>
      </c>
      <c r="L615" t="n">
        <v>0.1208333333333336</v>
      </c>
      <c r="M615" t="n">
        <v>0</v>
      </c>
      <c r="N615" t="n">
        <v>88.65759503968249</v>
      </c>
      <c r="O615" t="n">
        <v>36.41900067857896</v>
      </c>
      <c r="P615" t="b">
        <v>1</v>
      </c>
      <c r="Q615" t="n">
        <v>0</v>
      </c>
      <c r="R615" t="b">
        <v>0</v>
      </c>
      <c r="S615" t="n">
        <v>36.41900067857896</v>
      </c>
      <c r="T615" t="n">
        <v>184.4179196739894</v>
      </c>
      <c r="U615" t="n">
        <v>680.870959436369</v>
      </c>
      <c r="V615" t="n">
        <v>1885.802851710764</v>
      </c>
      <c r="W615" t="n">
        <v>2</v>
      </c>
      <c r="X615" t="n">
        <v>1687.198237483323</v>
      </c>
      <c r="Y615" t="b">
        <v>1</v>
      </c>
      <c r="Z615" t="n">
        <v>1687.198237483323</v>
      </c>
      <c r="AA615" t="b">
        <v>0</v>
      </c>
      <c r="AB615" t="n">
        <v>510.780837408116</v>
      </c>
      <c r="AC615" t="n">
        <v>36.41900067857896</v>
      </c>
      <c r="AD615" t="b">
        <v>0</v>
      </c>
      <c r="AE615" t="n">
        <v>0</v>
      </c>
      <c r="AF615" t="n">
        <v>50.8017625166774</v>
      </c>
      <c r="AG615" t="n">
        <v>0.9480946776983334</v>
      </c>
      <c r="AH615" t="n">
        <v>30.1353733795824</v>
      </c>
      <c r="AI615" t="n">
        <v>217.4110358132326</v>
      </c>
      <c r="AJ615" t="n">
        <v>38.41283105500865</v>
      </c>
      <c r="AK615" t="n">
        <v>11.28478988582501</v>
      </c>
      <c r="AL615" t="n">
        <v>39.56944648851019</v>
      </c>
      <c r="AM615" t="n">
        <v>0</v>
      </c>
      <c r="AN615" t="n">
        <v>0</v>
      </c>
      <c r="AO615" t="n">
        <v>39.59655843216769</v>
      </c>
      <c r="AP615" t="n">
        <v>0</v>
      </c>
      <c r="AQ615" t="n">
        <v>7.72018387325557</v>
      </c>
      <c r="AR615" t="n">
        <v>1</v>
      </c>
      <c r="AS615" t="n">
        <v>0</v>
      </c>
      <c r="AT615" t="n">
        <v>0</v>
      </c>
      <c r="AU615" t="n">
        <v>0</v>
      </c>
      <c r="AV615" t="n">
        <v>7.694665461137542</v>
      </c>
      <c r="AW615" t="n">
        <v>2.448710765186446</v>
      </c>
    </row>
    <row r="616" spans="1:49">
      <c r="A616" t="n">
        <v>0</v>
      </c>
      <c r="B616" t="n">
        <v>-24.751</v>
      </c>
      <c r="C616" t="n">
        <v>27.5</v>
      </c>
      <c r="D616" t="n">
        <v>61</v>
      </c>
      <c r="E616" t="n">
        <v>1445</v>
      </c>
      <c r="F616" t="n">
        <v>613</v>
      </c>
      <c r="G616" t="n">
        <v>31.7</v>
      </c>
      <c r="H616" t="n">
        <v>0.8327307189666944</v>
      </c>
      <c r="I616" t="n">
        <v>-0</v>
      </c>
      <c r="J616" t="n">
        <v>0</v>
      </c>
      <c r="K616" t="n">
        <v>0</v>
      </c>
      <c r="L616" t="n">
        <v>0.1208333333333336</v>
      </c>
      <c r="M616" t="n">
        <v>0</v>
      </c>
      <c r="N616" t="n">
        <v>88.6476952380952</v>
      </c>
      <c r="O616" t="n">
        <v>20.96976162024283</v>
      </c>
      <c r="P616" t="b">
        <v>1</v>
      </c>
      <c r="Q616" t="n">
        <v>0</v>
      </c>
      <c r="R616" t="b">
        <v>0</v>
      </c>
      <c r="S616" t="n">
        <v>20.96976162024283</v>
      </c>
      <c r="T616" t="n">
        <v>224.5026134280133</v>
      </c>
      <c r="U616" t="n">
        <v>828.863648776225</v>
      </c>
      <c r="V616" t="n">
        <v>891.9560889808105</v>
      </c>
      <c r="W616" t="n">
        <v>3</v>
      </c>
      <c r="X616" t="n">
        <v>1345.245701963813</v>
      </c>
      <c r="Y616" t="b">
        <v>1</v>
      </c>
      <c r="Z616" t="n">
        <v>1345.245701963813</v>
      </c>
      <c r="AA616" t="b">
        <v>0</v>
      </c>
      <c r="AB616" t="n">
        <v>241.5915733967526</v>
      </c>
      <c r="AC616" t="n">
        <v>20.96976162024283</v>
      </c>
      <c r="AD616" t="b">
        <v>0</v>
      </c>
      <c r="AE616" t="n">
        <v>0</v>
      </c>
      <c r="AF616" t="n">
        <v>99.75429803618681</v>
      </c>
      <c r="AG616" t="n">
        <v>0.944177060073193</v>
      </c>
      <c r="AH616" t="n">
        <v>30.18759369907615</v>
      </c>
      <c r="AI616" t="n">
        <v>157.6557510810165</v>
      </c>
      <c r="AJ616" t="n">
        <v>22.209564823167</v>
      </c>
      <c r="AK616" t="n">
        <v>8.800807521711192</v>
      </c>
      <c r="AL616" t="n">
        <v>23.85647552906258</v>
      </c>
      <c r="AM616" t="n">
        <v>0</v>
      </c>
      <c r="AN616" t="n">
        <v>0</v>
      </c>
      <c r="AO616" t="n">
        <v>23.89847817694935</v>
      </c>
      <c r="AP616" t="n">
        <v>0</v>
      </c>
      <c r="AQ616" t="n">
        <v>4.809497110919845</v>
      </c>
      <c r="AR616" t="n">
        <v>1</v>
      </c>
      <c r="AS616" t="n">
        <v>3</v>
      </c>
      <c r="AT616" t="n">
        <v>0</v>
      </c>
      <c r="AU616" t="n">
        <v>0</v>
      </c>
      <c r="AV616" t="n">
        <v>4.835629897992233</v>
      </c>
      <c r="AW616" t="n">
        <v>1.538865990662639</v>
      </c>
    </row>
    <row r="617" spans="1:49">
      <c r="A617" t="n">
        <v>0</v>
      </c>
      <c r="B617" t="n">
        <v>-24.475</v>
      </c>
      <c r="C617" t="n">
        <v>24.7</v>
      </c>
      <c r="D617" t="n">
        <v>61</v>
      </c>
      <c r="E617" t="n">
        <v>1504</v>
      </c>
      <c r="F617" t="n">
        <v>614</v>
      </c>
      <c r="G617" t="n">
        <v>32.5</v>
      </c>
      <c r="H617" t="n">
        <v>0.1210652722173347</v>
      </c>
      <c r="I617" t="n">
        <v>-0</v>
      </c>
      <c r="J617" t="n">
        <v>0</v>
      </c>
      <c r="K617" t="n">
        <v>0</v>
      </c>
      <c r="L617" t="n">
        <v>0.3083333333333336</v>
      </c>
      <c r="M617" t="n">
        <v>0</v>
      </c>
      <c r="N617" t="n">
        <v>88.63792817460313</v>
      </c>
      <c r="O617" t="n">
        <v>5.86161839228385</v>
      </c>
      <c r="P617" t="b">
        <v>1</v>
      </c>
      <c r="Q617" t="n">
        <v>0</v>
      </c>
      <c r="R617" t="b">
        <v>0</v>
      </c>
      <c r="S617" t="n">
        <v>5.86161839228385</v>
      </c>
      <c r="T617" t="n">
        <v>230.1682945239884</v>
      </c>
      <c r="U617" t="n">
        <v>849.7813433825652</v>
      </c>
      <c r="V617" t="n">
        <v>243.1887181281038</v>
      </c>
      <c r="W617" t="n">
        <v>3</v>
      </c>
      <c r="X617" t="n">
        <v>1379.195120309903</v>
      </c>
      <c r="Y617" t="b">
        <v>0</v>
      </c>
      <c r="Z617" t="n">
        <v>1379.195120309903</v>
      </c>
      <c r="AA617" t="b">
        <v>0</v>
      </c>
      <c r="AB617" t="n">
        <v>65.86910025138241</v>
      </c>
      <c r="AC617" t="n">
        <v>5.861618392283851</v>
      </c>
      <c r="AD617" t="b">
        <v>0</v>
      </c>
      <c r="AE617" t="n">
        <v>0</v>
      </c>
      <c r="AF617" t="n">
        <v>0</v>
      </c>
      <c r="AG617" t="n">
        <v>0.897877168157121</v>
      </c>
      <c r="AH617" t="n">
        <v>30.21993115175573</v>
      </c>
      <c r="AI617" t="n">
        <v>45.20081684161944</v>
      </c>
      <c r="AJ617" t="n">
        <v>6.528307657398987</v>
      </c>
      <c r="AK617" t="n">
        <v>4.616035417477477</v>
      </c>
      <c r="AL617" t="n">
        <v>6.528307657398987</v>
      </c>
      <c r="AM617" t="n">
        <v>0</v>
      </c>
      <c r="AN617" t="n">
        <v>0</v>
      </c>
      <c r="AO617" t="n">
        <v>6.551001176558207</v>
      </c>
      <c r="AP617" t="n">
        <v>0</v>
      </c>
      <c r="AQ617" t="n">
        <v>1.808738910851312</v>
      </c>
      <c r="AR617" t="n">
        <v>1</v>
      </c>
      <c r="AS617" t="n">
        <v>3</v>
      </c>
      <c r="AT617" t="n">
        <v>0</v>
      </c>
      <c r="AU617" t="n">
        <v>0</v>
      </c>
      <c r="AV617" t="n">
        <v>1.929305939443956</v>
      </c>
      <c r="AW617" t="n">
        <v>0.6139724003746545</v>
      </c>
    </row>
    <row r="618" spans="1:49">
      <c r="A618" t="n">
        <v>0</v>
      </c>
      <c r="B618" t="n">
        <v>-23.85</v>
      </c>
      <c r="C618" t="n">
        <v>17.3</v>
      </c>
      <c r="D618" t="n">
        <v>61</v>
      </c>
      <c r="E618" t="n">
        <v>1273</v>
      </c>
      <c r="F618" t="n">
        <v>615</v>
      </c>
      <c r="G618" t="n">
        <v>34.58</v>
      </c>
      <c r="H618" t="n">
        <v>1.083008192163967</v>
      </c>
      <c r="I618" t="n">
        <v>-0</v>
      </c>
      <c r="J618" t="n">
        <v>0</v>
      </c>
      <c r="K618" t="n">
        <v>0</v>
      </c>
      <c r="L618" t="n">
        <v>0.3083333333333336</v>
      </c>
      <c r="M618" t="n">
        <v>0</v>
      </c>
      <c r="N618" t="n">
        <v>88.62833988095234</v>
      </c>
      <c r="O618" t="n">
        <v>28.88300224750687</v>
      </c>
      <c r="P618" t="b">
        <v>1</v>
      </c>
      <c r="Q618" t="n">
        <v>0</v>
      </c>
      <c r="R618" t="b">
        <v>0</v>
      </c>
      <c r="S618" t="n">
        <v>28.88300224750687</v>
      </c>
      <c r="T618" t="n">
        <v>244.8990653735236</v>
      </c>
      <c r="U618" t="n">
        <v>904.1673493590492</v>
      </c>
      <c r="V618" t="n">
        <v>1126.228694751568</v>
      </c>
      <c r="W618" t="n">
        <v>3</v>
      </c>
      <c r="X618" t="n">
        <v>1467.463608009737</v>
      </c>
      <c r="Y618" t="b">
        <v>0</v>
      </c>
      <c r="Z618" t="n">
        <v>1467.463608009737</v>
      </c>
      <c r="AA618" t="b">
        <v>0</v>
      </c>
      <c r="AB618" t="n">
        <v>305.0456919695471</v>
      </c>
      <c r="AC618" t="n">
        <v>28.88300224750687</v>
      </c>
      <c r="AD618" t="b">
        <v>0</v>
      </c>
      <c r="AE618" t="n">
        <v>0</v>
      </c>
      <c r="AF618" t="n">
        <v>0</v>
      </c>
      <c r="AG618" t="n">
        <v>0.9475278813925425</v>
      </c>
      <c r="AH618" t="n">
        <v>30.23646751479193</v>
      </c>
      <c r="AI618" t="n">
        <v>198.3601271798588</v>
      </c>
      <c r="AJ618" t="n">
        <v>30.48248269492473</v>
      </c>
      <c r="AK618" t="n">
        <v>10.40837612037191</v>
      </c>
      <c r="AL618" t="n">
        <v>30.48248269492473</v>
      </c>
      <c r="AM618" t="n">
        <v>0</v>
      </c>
      <c r="AN618" t="n">
        <v>0</v>
      </c>
      <c r="AO618" t="n">
        <v>30.52062919351413</v>
      </c>
      <c r="AP618" t="n">
        <v>0</v>
      </c>
      <c r="AQ618" t="n">
        <v>6.092508878094677</v>
      </c>
      <c r="AR618" t="n">
        <v>1</v>
      </c>
      <c r="AS618" t="n">
        <v>0</v>
      </c>
      <c r="AT618" t="n">
        <v>0</v>
      </c>
      <c r="AU618" t="n">
        <v>0</v>
      </c>
      <c r="AV618" t="n">
        <v>6.062315007665942</v>
      </c>
      <c r="AW618" t="n">
        <v>1.929239951521993</v>
      </c>
    </row>
    <row r="619" spans="1:49">
      <c r="A619" t="n">
        <v>-4.012</v>
      </c>
      <c r="B619" t="n">
        <v>-21.484</v>
      </c>
      <c r="C619" t="n">
        <v>10.6</v>
      </c>
      <c r="D619" t="n">
        <v>61</v>
      </c>
      <c r="E619" t="n">
        <v>1281</v>
      </c>
      <c r="F619" t="n">
        <v>616</v>
      </c>
      <c r="G619" t="n">
        <v>38.84</v>
      </c>
      <c r="H619" t="n">
        <v>0.8302352924601353</v>
      </c>
      <c r="I619" t="n">
        <v>0.08383283582089551</v>
      </c>
      <c r="J619" t="n">
        <v>0</v>
      </c>
      <c r="K619" t="n">
        <v>0</v>
      </c>
      <c r="L619" t="n">
        <v>0.3083333333333336</v>
      </c>
      <c r="M619" t="n">
        <v>0</v>
      </c>
      <c r="N619" t="n">
        <v>88.6193450396825</v>
      </c>
      <c r="O619" t="n">
        <v>26.04314586272693</v>
      </c>
      <c r="P619" t="b">
        <v>1</v>
      </c>
      <c r="Q619" t="n">
        <v>0</v>
      </c>
      <c r="R619" t="b">
        <v>0</v>
      </c>
      <c r="S619" t="n">
        <v>26.04314586272693</v>
      </c>
      <c r="T619" t="n">
        <v>275.068817209591</v>
      </c>
      <c r="U619" t="n">
        <v>1015.55407313781</v>
      </c>
      <c r="V619" t="n">
        <v>904.1145644418128</v>
      </c>
      <c r="W619" t="n">
        <v>4</v>
      </c>
      <c r="X619" t="n">
        <v>1225.773766277337</v>
      </c>
      <c r="Y619" t="b">
        <v>1</v>
      </c>
      <c r="Z619" t="n">
        <v>1225.773766277337</v>
      </c>
      <c r="AA619" t="b">
        <v>0</v>
      </c>
      <c r="AB619" t="n">
        <v>244.8847682670132</v>
      </c>
      <c r="AC619" t="n">
        <v>26.04314586272693</v>
      </c>
      <c r="AD619" t="b">
        <v>0</v>
      </c>
      <c r="AE619" t="n">
        <v>0</v>
      </c>
      <c r="AF619" t="n">
        <v>55.22623372266298</v>
      </c>
      <c r="AG619" t="n">
        <v>0.9494294697283445</v>
      </c>
      <c r="AH619" t="n">
        <v>30.27833438936324</v>
      </c>
      <c r="AI619" t="n">
        <v>213.6937375778292</v>
      </c>
      <c r="AJ619" t="n">
        <v>27.43031124805776</v>
      </c>
      <c r="AK619" t="n">
        <v>10.80660562504281</v>
      </c>
      <c r="AL619" t="n">
        <v>28.66616146915629</v>
      </c>
      <c r="AM619" t="n">
        <v>1</v>
      </c>
      <c r="AN619" t="n">
        <v>0</v>
      </c>
      <c r="AO619" t="n">
        <v>28.75001348216685</v>
      </c>
      <c r="AP619" t="n">
        <v>0</v>
      </c>
      <c r="AQ619" t="n">
        <v>5.746750361312622</v>
      </c>
      <c r="AR619" t="n">
        <v>1</v>
      </c>
      <c r="AS619" t="n">
        <v>0</v>
      </c>
      <c r="AT619" t="n">
        <v>0</v>
      </c>
      <c r="AU619" t="n">
        <v>0</v>
      </c>
      <c r="AV619" t="n">
        <v>5.729074673225103</v>
      </c>
      <c r="AW619" t="n">
        <v>1.823191261236375</v>
      </c>
    </row>
    <row r="620" spans="1:49">
      <c r="A620" t="n">
        <v>-51.766</v>
      </c>
      <c r="B620" t="n">
        <v>30.724</v>
      </c>
      <c r="C620" t="n">
        <v>1.2</v>
      </c>
      <c r="D620" t="n">
        <v>61</v>
      </c>
      <c r="E620" t="n">
        <v>1278</v>
      </c>
      <c r="F620" t="n">
        <v>617</v>
      </c>
      <c r="G620" t="n">
        <v>40.96</v>
      </c>
      <c r="H620" t="n">
        <v>0.9127173046621602</v>
      </c>
      <c r="I620" t="n">
        <v>1.081677611940298</v>
      </c>
      <c r="J620" t="n">
        <v>0</v>
      </c>
      <c r="K620" t="n">
        <v>0</v>
      </c>
      <c r="L620" t="n">
        <v>0.1208333333333336</v>
      </c>
      <c r="M620" t="n">
        <v>0</v>
      </c>
      <c r="N620" t="n">
        <v>88.62117837301584</v>
      </c>
      <c r="O620" t="n">
        <v>29.89616564162206</v>
      </c>
      <c r="P620" t="b">
        <v>1</v>
      </c>
      <c r="Q620" t="n">
        <v>0</v>
      </c>
      <c r="R620" t="b">
        <v>0</v>
      </c>
      <c r="S620" t="n">
        <v>29.89616564162206</v>
      </c>
      <c r="T620" t="n">
        <v>290.082872113925</v>
      </c>
      <c r="U620" t="n">
        <v>1070.985963844611</v>
      </c>
      <c r="V620" t="n">
        <v>984.1579077077463</v>
      </c>
      <c r="W620" t="n">
        <v>4</v>
      </c>
      <c r="X620" t="n">
        <v>1292.680058360446</v>
      </c>
      <c r="Y620" t="b">
        <v>0</v>
      </c>
      <c r="Z620" t="n">
        <v>1292.680058360446</v>
      </c>
      <c r="AA620" t="b">
        <v>0</v>
      </c>
      <c r="AB620" t="n">
        <v>266.5649804192162</v>
      </c>
      <c r="AC620" t="n">
        <v>29.89616564162207</v>
      </c>
      <c r="AD620" t="b">
        <v>0</v>
      </c>
      <c r="AE620" t="n">
        <v>0</v>
      </c>
      <c r="AF620" t="n">
        <v>0</v>
      </c>
      <c r="AG620" t="n">
        <v>0.950294859609075</v>
      </c>
      <c r="AH620" t="n">
        <v>30.31471672354363</v>
      </c>
      <c r="AI620" t="n">
        <v>232.4007064425985</v>
      </c>
      <c r="AJ620" t="n">
        <v>31.45988357121128</v>
      </c>
      <c r="AK620" t="n">
        <v>11.55150974067953</v>
      </c>
      <c r="AL620" t="n">
        <v>31.45988357121128</v>
      </c>
      <c r="AM620" t="n">
        <v>1</v>
      </c>
      <c r="AN620" t="n">
        <v>0</v>
      </c>
      <c r="AO620" t="n">
        <v>32.5416908209537</v>
      </c>
      <c r="AP620" t="n">
        <v>0</v>
      </c>
      <c r="AQ620" t="n">
        <v>6.486472835495656</v>
      </c>
      <c r="AR620" t="n">
        <v>1</v>
      </c>
      <c r="AS620" t="n">
        <v>0</v>
      </c>
      <c r="AT620" t="n">
        <v>0</v>
      </c>
      <c r="AU620" t="n">
        <v>0</v>
      </c>
      <c r="AV620" t="n">
        <v>6.443275478305615</v>
      </c>
      <c r="AW620" t="n">
        <v>2.050474852542362</v>
      </c>
    </row>
    <row r="621" spans="1:49">
      <c r="A621" t="n">
        <v>-47.289</v>
      </c>
      <c r="B621" t="n">
        <v>26.181</v>
      </c>
      <c r="C621" t="n">
        <v>5.5</v>
      </c>
      <c r="D621" t="n">
        <v>62</v>
      </c>
      <c r="E621" t="n">
        <v>1268</v>
      </c>
      <c r="F621" t="n">
        <v>618</v>
      </c>
      <c r="G621" t="n">
        <v>45.68</v>
      </c>
      <c r="H621" t="n">
        <v>1.218895488891221</v>
      </c>
      <c r="I621" t="n">
        <v>0.9881283582089553</v>
      </c>
      <c r="J621" t="n">
        <v>0</v>
      </c>
      <c r="K621" t="n">
        <v>0</v>
      </c>
      <c r="L621" t="n">
        <v>0.1208333333333336</v>
      </c>
      <c r="M621" t="n">
        <v>0</v>
      </c>
      <c r="N621" t="n">
        <v>88.63246904761901</v>
      </c>
      <c r="O621" t="n">
        <v>43.19355221162678</v>
      </c>
      <c r="P621" t="b">
        <v>1</v>
      </c>
      <c r="Q621" t="n">
        <v>0</v>
      </c>
      <c r="R621" t="b">
        <v>0</v>
      </c>
      <c r="S621" t="n">
        <v>43.19355221162678</v>
      </c>
      <c r="T621" t="n">
        <v>323.5103905801781</v>
      </c>
      <c r="U621" t="n">
        <v>1194.400362022018</v>
      </c>
      <c r="V621" t="n">
        <v>1274.976175915039</v>
      </c>
      <c r="W621" t="n">
        <v>5</v>
      </c>
      <c r="X621" t="n">
        <v>1194.400362022018</v>
      </c>
      <c r="Y621" t="b">
        <v>1</v>
      </c>
      <c r="Z621" t="n">
        <v>1194.400362022018</v>
      </c>
      <c r="AA621" t="b">
        <v>0</v>
      </c>
      <c r="AB621" t="n">
        <v>345.3348255457852</v>
      </c>
      <c r="AC621" t="n">
        <v>43.19355221162678</v>
      </c>
      <c r="AD621" t="b">
        <v>0</v>
      </c>
      <c r="AE621" t="n">
        <v>0</v>
      </c>
      <c r="AF621" t="n">
        <v>73.59963797798241</v>
      </c>
      <c r="AG621" t="n">
        <v>1</v>
      </c>
      <c r="AH621" t="n">
        <v>30.35576702999501</v>
      </c>
      <c r="AI621" t="n">
        <v>345.3348255457853</v>
      </c>
      <c r="AJ621" t="n">
        <v>43.19355221162678</v>
      </c>
      <c r="AK621" t="n">
        <v>0</v>
      </c>
      <c r="AL621" t="n">
        <v>45.85516376738434</v>
      </c>
      <c r="AM621" t="n">
        <v>1</v>
      </c>
      <c r="AN621" t="n">
        <v>0</v>
      </c>
      <c r="AO621" t="n">
        <v>45.8176</v>
      </c>
      <c r="AP621" t="n">
        <v>1.026578878843296</v>
      </c>
      <c r="AQ621" t="n">
        <v>9.240364609186773</v>
      </c>
      <c r="AR621" t="n">
        <v>1</v>
      </c>
      <c r="AS621" t="n">
        <v>0</v>
      </c>
      <c r="AT621" t="n">
        <v>0</v>
      </c>
      <c r="AU621" t="n">
        <v>0</v>
      </c>
      <c r="AV621" t="n">
        <v>9.083859642826114</v>
      </c>
      <c r="AW621" t="n">
        <v>2.89080077739242</v>
      </c>
    </row>
    <row r="622" spans="1:49">
      <c r="A622" t="n">
        <v>-44.45</v>
      </c>
      <c r="B622" t="n">
        <v>22.713</v>
      </c>
      <c r="C622" t="n">
        <v>17.3</v>
      </c>
      <c r="D622" t="n">
        <v>62</v>
      </c>
      <c r="E622" t="n">
        <v>1244</v>
      </c>
      <c r="F622" t="n">
        <v>619</v>
      </c>
      <c r="G622" t="n">
        <v>48.12</v>
      </c>
      <c r="H622" t="n">
        <v>0.1783674064396195</v>
      </c>
      <c r="I622" t="n">
        <v>0.9288059701492538</v>
      </c>
      <c r="J622" t="n">
        <v>0</v>
      </c>
      <c r="K622" t="n">
        <v>0</v>
      </c>
      <c r="L622" t="n">
        <v>0.1208333333333336</v>
      </c>
      <c r="M622" t="n">
        <v>0</v>
      </c>
      <c r="N622" t="n">
        <v>88.6421702380952</v>
      </c>
      <c r="O622" t="n">
        <v>11.78578409201767</v>
      </c>
      <c r="P622" t="b">
        <v>1</v>
      </c>
      <c r="Q622" t="n">
        <v>0</v>
      </c>
      <c r="R622" t="b">
        <v>0</v>
      </c>
      <c r="S622" t="n">
        <v>11.78578409201767</v>
      </c>
      <c r="T622" t="n">
        <v>340.7907179229022</v>
      </c>
      <c r="U622" t="n">
        <v>1258.199330571355</v>
      </c>
      <c r="V622" t="n">
        <v>330.2494518438374</v>
      </c>
      <c r="W622" t="n">
        <v>5</v>
      </c>
      <c r="X622" t="n">
        <v>1258.199330571355</v>
      </c>
      <c r="Y622" t="b">
        <v>0</v>
      </c>
      <c r="Z622" t="n">
        <v>1258.199330571355</v>
      </c>
      <c r="AA622" t="b">
        <v>0</v>
      </c>
      <c r="AB622" t="n">
        <v>89.45001404220949</v>
      </c>
      <c r="AC622" t="n">
        <v>11.78578409201767</v>
      </c>
      <c r="AD622" t="b">
        <v>0</v>
      </c>
      <c r="AE622" t="n">
        <v>0</v>
      </c>
      <c r="AF622" t="n">
        <v>0</v>
      </c>
      <c r="AG622" t="n">
        <v>1</v>
      </c>
      <c r="AH622" t="n">
        <v>30.35576702999501</v>
      </c>
      <c r="AI622" t="n">
        <v>89.45001404220947</v>
      </c>
      <c r="AJ622" t="n">
        <v>11.78578409201767</v>
      </c>
      <c r="AK622" t="n">
        <v>0</v>
      </c>
      <c r="AL622" t="n">
        <v>11.78578409201767</v>
      </c>
      <c r="AM622" t="n">
        <v>1</v>
      </c>
      <c r="AN622" t="n">
        <v>0</v>
      </c>
      <c r="AO622" t="n">
        <v>12.71708232973548</v>
      </c>
      <c r="AP622" t="n">
        <v>0</v>
      </c>
      <c r="AQ622" t="n">
        <v>2.771867581894019</v>
      </c>
      <c r="AR622" t="n">
        <v>1</v>
      </c>
      <c r="AS622" t="n">
        <v>3</v>
      </c>
      <c r="AT622" t="n">
        <v>0</v>
      </c>
      <c r="AU622" t="n">
        <v>0</v>
      </c>
      <c r="AV622" t="n">
        <v>2.833038777178636</v>
      </c>
      <c r="AW622" t="n">
        <v>0.9015716910508017</v>
      </c>
    </row>
    <row r="623" spans="1:49">
      <c r="A623" t="n">
        <v>-41.318</v>
      </c>
      <c r="B623" t="n">
        <v>19.994</v>
      </c>
      <c r="C623" t="n">
        <v>19.2</v>
      </c>
      <c r="D623" t="n">
        <v>62</v>
      </c>
      <c r="E623" t="n">
        <v>1211</v>
      </c>
      <c r="F623" t="n">
        <v>620</v>
      </c>
      <c r="G623" t="n">
        <v>47.94</v>
      </c>
      <c r="H623" t="n">
        <v>-0.04903178131636832</v>
      </c>
      <c r="I623" t="n">
        <v>0.8633611940298507</v>
      </c>
      <c r="J623" t="n">
        <v>0</v>
      </c>
      <c r="K623" t="n">
        <v>0</v>
      </c>
      <c r="L623" t="n">
        <v>0.1208333333333336</v>
      </c>
      <c r="M623" t="n">
        <v>0</v>
      </c>
      <c r="N623" t="n">
        <v>88.65064384920632</v>
      </c>
      <c r="O623" t="n">
        <v>4.337890788140331</v>
      </c>
      <c r="P623" t="b">
        <v>1</v>
      </c>
      <c r="Q623" t="n">
        <v>0</v>
      </c>
      <c r="R623" t="b">
        <v>0</v>
      </c>
      <c r="S623" t="n">
        <v>4.337890788140331</v>
      </c>
      <c r="T623" t="n">
        <v>339.5159396763078</v>
      </c>
      <c r="U623" t="n">
        <v>1253.492849284928</v>
      </c>
      <c r="V623" t="n">
        <v>122.0084268532814</v>
      </c>
      <c r="W623" t="n">
        <v>5</v>
      </c>
      <c r="X623" t="n">
        <v>1253.492849284928</v>
      </c>
      <c r="Y623" t="b">
        <v>0</v>
      </c>
      <c r="Z623" t="n">
        <v>1253.492849284928</v>
      </c>
      <c r="AA623" t="b">
        <v>0</v>
      </c>
      <c r="AB623" t="n">
        <v>33.04670283133299</v>
      </c>
      <c r="AC623" t="n">
        <v>4.337890788140331</v>
      </c>
      <c r="AD623" t="b">
        <v>0</v>
      </c>
      <c r="AE623" t="n">
        <v>0</v>
      </c>
      <c r="AF623" t="n">
        <v>0</v>
      </c>
      <c r="AG623" t="n">
        <v>1</v>
      </c>
      <c r="AH623" t="n">
        <v>30.35576702999501</v>
      </c>
      <c r="AI623" t="n">
        <v>33.04670283133299</v>
      </c>
      <c r="AJ623" t="n">
        <v>4.337890788140331</v>
      </c>
      <c r="AK623" t="n">
        <v>0</v>
      </c>
      <c r="AL623" t="n">
        <v>4.337890788140331</v>
      </c>
      <c r="AM623" t="n">
        <v>1</v>
      </c>
      <c r="AN623" t="n">
        <v>0</v>
      </c>
      <c r="AO623" t="n">
        <v>5.202875139503231</v>
      </c>
      <c r="AP623" t="n">
        <v>0</v>
      </c>
      <c r="AQ623" t="n">
        <v>1.455162425512732</v>
      </c>
      <c r="AR623" t="n">
        <v>1</v>
      </c>
      <c r="AS623" t="n">
        <v>3</v>
      </c>
      <c r="AT623" t="n">
        <v>0</v>
      </c>
      <c r="AU623" t="n">
        <v>0</v>
      </c>
      <c r="AV623" t="n">
        <v>1.54844335572466</v>
      </c>
      <c r="AW623" t="n">
        <v>0.4927686503844255</v>
      </c>
    </row>
    <row r="624" spans="1:49">
      <c r="A624" t="n">
        <v>-70.249</v>
      </c>
      <c r="B624" t="n">
        <v>51.393</v>
      </c>
      <c r="C624" t="n">
        <v>19.2</v>
      </c>
      <c r="D624" t="n">
        <v>62</v>
      </c>
      <c r="E624" t="n">
        <v>1198</v>
      </c>
      <c r="F624" t="n">
        <v>621</v>
      </c>
      <c r="G624" t="n">
        <v>48.08</v>
      </c>
      <c r="H624" t="n">
        <v>-0.01557361450748473</v>
      </c>
      <c r="I624" t="n">
        <v>1.467889552238806</v>
      </c>
      <c r="J624" t="n">
        <v>0</v>
      </c>
      <c r="K624" t="n">
        <v>0</v>
      </c>
      <c r="L624" t="n">
        <v>0.1583333333333332</v>
      </c>
      <c r="M624" t="n">
        <v>0</v>
      </c>
      <c r="N624" t="n">
        <v>88.6648079365079</v>
      </c>
      <c r="O624" t="n">
        <v>5.45331655510988</v>
      </c>
      <c r="P624" t="b">
        <v>1</v>
      </c>
      <c r="Q624" t="n">
        <v>0</v>
      </c>
      <c r="R624" t="b">
        <v>0</v>
      </c>
      <c r="S624" t="n">
        <v>5.45331655510988</v>
      </c>
      <c r="T624" t="n">
        <v>340.5074338681034</v>
      </c>
      <c r="U624" t="n">
        <v>1257.153445841038</v>
      </c>
      <c r="V624" t="n">
        <v>152.9345088530659</v>
      </c>
      <c r="W624" t="n">
        <v>5</v>
      </c>
      <c r="X624" t="n">
        <v>1257.153445841038</v>
      </c>
      <c r="Y624" t="b">
        <v>0</v>
      </c>
      <c r="Z624" t="n">
        <v>1257.153445841038</v>
      </c>
      <c r="AA624" t="b">
        <v>0</v>
      </c>
      <c r="AB624" t="n">
        <v>41.42321474893443</v>
      </c>
      <c r="AC624" t="n">
        <v>5.45331655510988</v>
      </c>
      <c r="AD624" t="b">
        <v>0</v>
      </c>
      <c r="AE624" t="n">
        <v>0</v>
      </c>
      <c r="AF624" t="n">
        <v>0</v>
      </c>
      <c r="AG624" t="n">
        <v>1</v>
      </c>
      <c r="AH624" t="n">
        <v>30.35576702999501</v>
      </c>
      <c r="AI624" t="n">
        <v>41.42321474893443</v>
      </c>
      <c r="AJ624" t="n">
        <v>5.45331655510988</v>
      </c>
      <c r="AK624" t="n">
        <v>0</v>
      </c>
      <c r="AL624" t="n">
        <v>5.45331655510988</v>
      </c>
      <c r="AM624" t="n">
        <v>1</v>
      </c>
      <c r="AN624" t="n">
        <v>0</v>
      </c>
      <c r="AO624" t="n">
        <v>6.921454643726714</v>
      </c>
      <c r="AP624" t="n">
        <v>0</v>
      </c>
      <c r="AQ624" t="n">
        <v>1.74485213995287</v>
      </c>
      <c r="AR624" t="n">
        <v>1</v>
      </c>
      <c r="AS624" t="n">
        <v>3</v>
      </c>
      <c r="AT624" t="n">
        <v>0</v>
      </c>
      <c r="AU624" t="n">
        <v>0</v>
      </c>
      <c r="AV624" t="n">
        <v>1.829323818623318</v>
      </c>
      <c r="AW624" t="n">
        <v>0.5821546044202772</v>
      </c>
    </row>
    <row r="625" spans="1:49">
      <c r="A625" t="n">
        <v>-52.561</v>
      </c>
      <c r="B625" t="n">
        <v>31.379</v>
      </c>
      <c r="C625" t="n">
        <v>20</v>
      </c>
      <c r="D625" t="n">
        <v>62</v>
      </c>
      <c r="E625" t="n">
        <v>1193</v>
      </c>
      <c r="F625" t="n">
        <v>622</v>
      </c>
      <c r="G625" t="n">
        <v>47.48</v>
      </c>
      <c r="H625" t="n">
        <v>-0.272007093987038</v>
      </c>
      <c r="I625" t="n">
        <v>1.098289552238806</v>
      </c>
      <c r="J625" t="n">
        <v>0</v>
      </c>
      <c r="K625" t="n">
        <v>0</v>
      </c>
      <c r="L625" t="n">
        <v>-0.02500000000000008</v>
      </c>
      <c r="M625" t="n">
        <v>0</v>
      </c>
      <c r="N625" t="n">
        <v>88.68123095238091</v>
      </c>
      <c r="O625" t="n">
        <v>-2.918865210772766</v>
      </c>
      <c r="P625" t="b">
        <v>1</v>
      </c>
      <c r="Q625" t="n">
        <v>0</v>
      </c>
      <c r="R625" t="b">
        <v>0</v>
      </c>
      <c r="S625" t="n">
        <v>-2.918865210772766</v>
      </c>
      <c r="T625" t="n">
        <v>336.2581730461221</v>
      </c>
      <c r="U625" t="n">
        <v>1241.465174886283</v>
      </c>
      <c r="V625" t="n">
        <v>-82.89199140739997</v>
      </c>
      <c r="W625" t="n">
        <v>5</v>
      </c>
      <c r="X625" t="n">
        <v>1241.465174886283</v>
      </c>
      <c r="Y625" t="b">
        <v>0</v>
      </c>
      <c r="Z625" t="n">
        <v>1241.465174886283</v>
      </c>
      <c r="AA625" t="b">
        <v>0</v>
      </c>
      <c r="AB625" t="n">
        <v>-22.45178532161429</v>
      </c>
      <c r="AC625" t="n">
        <v>-2.918865210772766</v>
      </c>
      <c r="AD625" t="b">
        <v>0</v>
      </c>
      <c r="AE625" t="n">
        <v>0</v>
      </c>
      <c r="AF625" t="n">
        <v>0</v>
      </c>
      <c r="AG625" t="n">
        <v>1</v>
      </c>
      <c r="AH625" t="n">
        <v>30.35576702999501</v>
      </c>
      <c r="AI625" t="n">
        <v>-22.45178532161429</v>
      </c>
      <c r="AJ625" t="n">
        <v>-2.918865210772766</v>
      </c>
      <c r="AK625" t="n">
        <v>0</v>
      </c>
      <c r="AL625" t="n">
        <v>-2.918865210772766</v>
      </c>
      <c r="AM625" t="n">
        <v>1</v>
      </c>
      <c r="AN625" t="n">
        <v>0</v>
      </c>
      <c r="AO625" t="n">
        <v>-1.820482840935993</v>
      </c>
      <c r="AP625" t="n">
        <v>0</v>
      </c>
      <c r="AQ625" t="n">
        <v>0.2696365409823309</v>
      </c>
      <c r="AR625" t="n">
        <v>1</v>
      </c>
      <c r="AS625" t="n">
        <v>3</v>
      </c>
      <c r="AT625" t="n">
        <v>0</v>
      </c>
      <c r="AU625" t="n">
        <v>0</v>
      </c>
      <c r="AV625" t="n">
        <v>0.3901918383967088</v>
      </c>
      <c r="AW625" t="n">
        <v>0.1241726440214412</v>
      </c>
    </row>
    <row r="626" spans="1:49">
      <c r="A626" t="n">
        <v>-27.75</v>
      </c>
      <c r="B626" t="n">
        <v>6.085</v>
      </c>
      <c r="C626" t="n">
        <v>25.1</v>
      </c>
      <c r="D626" t="n">
        <v>62</v>
      </c>
      <c r="E626" t="n">
        <v>1187</v>
      </c>
      <c r="F626" t="n">
        <v>623</v>
      </c>
      <c r="G626" t="n">
        <v>46.32</v>
      </c>
      <c r="H626" t="n">
        <v>-0.3630646762110104</v>
      </c>
      <c r="I626" t="n">
        <v>0.5798507462686567</v>
      </c>
      <c r="J626" t="n">
        <v>0</v>
      </c>
      <c r="K626" t="n">
        <v>0</v>
      </c>
      <c r="L626" t="n">
        <v>-0.02500000000000008</v>
      </c>
      <c r="M626" t="n">
        <v>0</v>
      </c>
      <c r="N626" t="n">
        <v>88.68866428571425</v>
      </c>
      <c r="O626" t="n">
        <v>-5.804736687812741</v>
      </c>
      <c r="P626" t="b">
        <v>1</v>
      </c>
      <c r="Q626" t="n">
        <v>0</v>
      </c>
      <c r="R626" t="b">
        <v>0</v>
      </c>
      <c r="S626" t="n">
        <v>-5.804736687812741</v>
      </c>
      <c r="T626" t="n">
        <v>328.0429354569582</v>
      </c>
      <c r="U626" t="n">
        <v>1211.13451770709</v>
      </c>
      <c r="V626" t="n">
        <v>-168.9752963450402</v>
      </c>
      <c r="W626" t="n">
        <v>5</v>
      </c>
      <c r="X626" t="n">
        <v>1211.13451770709</v>
      </c>
      <c r="Y626" t="b">
        <v>0</v>
      </c>
      <c r="Z626" t="n">
        <v>1211.13451770709</v>
      </c>
      <c r="AA626" t="b">
        <v>0</v>
      </c>
      <c r="AB626" t="n">
        <v>-45.76795675651144</v>
      </c>
      <c r="AC626" t="n">
        <v>-5.804736687812741</v>
      </c>
      <c r="AD626" t="b">
        <v>0</v>
      </c>
      <c r="AE626" t="n">
        <v>0</v>
      </c>
      <c r="AF626" t="n">
        <v>0</v>
      </c>
      <c r="AG626" t="n">
        <v>1</v>
      </c>
      <c r="AH626" t="n">
        <v>30.35576702999501</v>
      </c>
      <c r="AI626" t="n">
        <v>-45.76795675651145</v>
      </c>
      <c r="AJ626" t="n">
        <v>-5.80473668781274</v>
      </c>
      <c r="AK626" t="n">
        <v>0</v>
      </c>
      <c r="AL626" t="n">
        <v>-5.80473668781274</v>
      </c>
      <c r="AM626" t="n">
        <v>1</v>
      </c>
      <c r="AN626" t="n">
        <v>1.417335016578043</v>
      </c>
      <c r="AO626" t="n">
        <v>-3.807458107368073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 spans="1:49">
      <c r="A627" t="n">
        <v>-28.837</v>
      </c>
      <c r="B627" t="n">
        <v>7.346</v>
      </c>
      <c r="C627" t="n">
        <v>27.8</v>
      </c>
      <c r="D627" t="n">
        <v>62</v>
      </c>
      <c r="E627" t="n">
        <v>1182</v>
      </c>
      <c r="F627" t="n">
        <v>624</v>
      </c>
      <c r="G627" t="n">
        <v>45.1</v>
      </c>
      <c r="H627" t="n">
        <v>-0.2590675345022273</v>
      </c>
      <c r="I627" t="n">
        <v>0.6025641791044776</v>
      </c>
      <c r="J627" t="n">
        <v>0</v>
      </c>
      <c r="K627" t="n">
        <v>0</v>
      </c>
      <c r="L627" t="n">
        <v>-0.02500000000000008</v>
      </c>
      <c r="M627" t="n">
        <v>0</v>
      </c>
      <c r="N627" t="n">
        <v>88.69132916666663</v>
      </c>
      <c r="O627" t="n">
        <v>-2.572760076254022</v>
      </c>
      <c r="P627" t="b">
        <v>1</v>
      </c>
      <c r="Q627" t="n">
        <v>0</v>
      </c>
      <c r="R627" t="b">
        <v>0</v>
      </c>
      <c r="S627" t="n">
        <v>-2.572760076254022</v>
      </c>
      <c r="T627" t="n">
        <v>319.4027717855962</v>
      </c>
      <c r="U627" t="n">
        <v>1179.235033432421</v>
      </c>
      <c r="V627" t="n">
        <v>-76.91870948449444</v>
      </c>
      <c r="W627" t="n">
        <v>5</v>
      </c>
      <c r="X627" t="n">
        <v>1179.235033432421</v>
      </c>
      <c r="Y627" t="b">
        <v>0</v>
      </c>
      <c r="Z627" t="n">
        <v>1179.235033432421</v>
      </c>
      <c r="AA627" t="b">
        <v>0</v>
      </c>
      <c r="AB627" t="n">
        <v>-20.83388664260413</v>
      </c>
      <c r="AC627" t="n">
        <v>-2.572760076254022</v>
      </c>
      <c r="AD627" t="b">
        <v>0</v>
      </c>
      <c r="AE627" t="n">
        <v>0</v>
      </c>
      <c r="AF627" t="n">
        <v>0</v>
      </c>
      <c r="AG627" t="n">
        <v>1</v>
      </c>
      <c r="AH627" t="n">
        <v>30.35576702999501</v>
      </c>
      <c r="AI627" t="n">
        <v>-20.83388664260413</v>
      </c>
      <c r="AJ627" t="n">
        <v>-2.572760076254022</v>
      </c>
      <c r="AK627" t="n">
        <v>0</v>
      </c>
      <c r="AL627" t="n">
        <v>-2.572760076254022</v>
      </c>
      <c r="AM627" t="n">
        <v>1</v>
      </c>
      <c r="AN627" t="n">
        <v>0</v>
      </c>
      <c r="AO627" t="n">
        <v>-1.97018362374816</v>
      </c>
      <c r="AP627" t="n">
        <v>0</v>
      </c>
      <c r="AQ627" t="n">
        <v>0.2392238145993194</v>
      </c>
      <c r="AR627" t="n">
        <v>1</v>
      </c>
      <c r="AS627" t="n">
        <v>3</v>
      </c>
      <c r="AT627" t="n">
        <v>0</v>
      </c>
      <c r="AU627" t="n">
        <v>0</v>
      </c>
      <c r="AV627" t="n">
        <v>0.3593375250822692</v>
      </c>
      <c r="AW627" t="n">
        <v>0.1143537260259688</v>
      </c>
    </row>
    <row r="628" spans="1:49">
      <c r="A628" t="n">
        <v>-28.726</v>
      </c>
      <c r="B628" t="n">
        <v>6.841</v>
      </c>
      <c r="C628" t="n">
        <v>29.4</v>
      </c>
      <c r="D628" t="n">
        <v>62</v>
      </c>
      <c r="E628" t="n">
        <v>1183</v>
      </c>
      <c r="F628" t="n">
        <v>625</v>
      </c>
      <c r="G628" t="n">
        <v>44.56</v>
      </c>
      <c r="H628" t="n">
        <v>-0.06733185244675433</v>
      </c>
      <c r="I628" t="n">
        <v>0.600244776119403</v>
      </c>
      <c r="J628" t="n">
        <v>0</v>
      </c>
      <c r="K628" t="n">
        <v>0</v>
      </c>
      <c r="L628" t="n">
        <v>-0.02916666666666651</v>
      </c>
      <c r="M628" t="n">
        <v>0</v>
      </c>
      <c r="N628" t="n">
        <v>88.69414404761902</v>
      </c>
      <c r="O628" t="n">
        <v>3.205050145166</v>
      </c>
      <c r="P628" t="b">
        <v>1</v>
      </c>
      <c r="Q628" t="n">
        <v>0</v>
      </c>
      <c r="R628" t="b">
        <v>0</v>
      </c>
      <c r="S628" t="n">
        <v>3.205050145166</v>
      </c>
      <c r="T628" t="n">
        <v>315.578437045813</v>
      </c>
      <c r="U628" t="n">
        <v>1165.115589573142</v>
      </c>
      <c r="V628" t="n">
        <v>96.98373150631588</v>
      </c>
      <c r="W628" t="n">
        <v>5</v>
      </c>
      <c r="X628" t="n">
        <v>1165.115589573142</v>
      </c>
      <c r="Y628" t="b">
        <v>0</v>
      </c>
      <c r="Z628" t="n">
        <v>1165.115589573142</v>
      </c>
      <c r="AA628" t="b">
        <v>0</v>
      </c>
      <c r="AB628" t="n">
        <v>26.26861633432174</v>
      </c>
      <c r="AC628" t="n">
        <v>3.205050145166</v>
      </c>
      <c r="AD628" t="b">
        <v>0</v>
      </c>
      <c r="AE628" t="n">
        <v>0</v>
      </c>
      <c r="AF628" t="n">
        <v>0</v>
      </c>
      <c r="AG628" t="n">
        <v>1</v>
      </c>
      <c r="AH628" t="n">
        <v>30.35576702999501</v>
      </c>
      <c r="AI628" t="n">
        <v>26.26861633432174</v>
      </c>
      <c r="AJ628" t="n">
        <v>3.205050145165999</v>
      </c>
      <c r="AK628" t="n">
        <v>0</v>
      </c>
      <c r="AL628" t="n">
        <v>3.205050145165999</v>
      </c>
      <c r="AM628" t="n">
        <v>1</v>
      </c>
      <c r="AN628" t="n">
        <v>0</v>
      </c>
      <c r="AO628" t="n">
        <v>3.805297989635748</v>
      </c>
      <c r="AP628" t="n">
        <v>0</v>
      </c>
      <c r="AQ628" t="n">
        <v>1.205531362450123</v>
      </c>
      <c r="AR628" t="n">
        <v>1</v>
      </c>
      <c r="AS628" t="n">
        <v>3</v>
      </c>
      <c r="AT628" t="n">
        <v>0</v>
      </c>
      <c r="AU628" t="n">
        <v>0</v>
      </c>
      <c r="AV628" t="n">
        <v>1.302309574405378</v>
      </c>
      <c r="AW628" t="n">
        <v>0.4144403016034935</v>
      </c>
    </row>
    <row r="629" spans="1:49">
      <c r="A629" t="n">
        <v>-28.875</v>
      </c>
      <c r="B629" t="n">
        <v>7.184</v>
      </c>
      <c r="C629" t="n">
        <v>30.2</v>
      </c>
      <c r="D629" t="n">
        <v>62</v>
      </c>
      <c r="E629" t="n">
        <v>1184</v>
      </c>
      <c r="F629" t="n">
        <v>626</v>
      </c>
      <c r="G629" t="n">
        <v>44.46</v>
      </c>
      <c r="H629" t="n">
        <v>-0.004938389044105485</v>
      </c>
      <c r="I629" t="n">
        <v>0.6033582089552239</v>
      </c>
      <c r="J629" t="n">
        <v>0</v>
      </c>
      <c r="K629" t="n">
        <v>0</v>
      </c>
      <c r="L629" t="n">
        <v>-0.02916666666666695</v>
      </c>
      <c r="M629" t="n">
        <v>0</v>
      </c>
      <c r="N629" t="n">
        <v>88.69692678571425</v>
      </c>
      <c r="O629" t="n">
        <v>5.069851264060801</v>
      </c>
      <c r="P629" t="b">
        <v>1</v>
      </c>
      <c r="Q629" t="n">
        <v>0</v>
      </c>
      <c r="R629" t="b">
        <v>0</v>
      </c>
      <c r="S629" t="n">
        <v>5.069851264060801</v>
      </c>
      <c r="T629" t="n">
        <v>314.8702269088161</v>
      </c>
      <c r="U629" t="n">
        <v>1162.500877747349</v>
      </c>
      <c r="V629" t="n">
        <v>153.7570377493277</v>
      </c>
      <c r="W629" t="n">
        <v>5</v>
      </c>
      <c r="X629" t="n">
        <v>1162.500877747349</v>
      </c>
      <c r="Y629" t="b">
        <v>0</v>
      </c>
      <c r="Z629" t="n">
        <v>1162.500877747349</v>
      </c>
      <c r="AA629" t="b">
        <v>0</v>
      </c>
      <c r="AB629" t="n">
        <v>41.64600155723936</v>
      </c>
      <c r="AC629" t="n">
        <v>5.069851264060801</v>
      </c>
      <c r="AD629" t="b">
        <v>0</v>
      </c>
      <c r="AE629" t="n">
        <v>0</v>
      </c>
      <c r="AF629" t="n">
        <v>0</v>
      </c>
      <c r="AG629" t="n">
        <v>1</v>
      </c>
      <c r="AH629" t="n">
        <v>30.35576702999501</v>
      </c>
      <c r="AI629" t="n">
        <v>41.64600155723937</v>
      </c>
      <c r="AJ629" t="n">
        <v>5.069851264060801</v>
      </c>
      <c r="AK629" t="n">
        <v>0</v>
      </c>
      <c r="AL629" t="n">
        <v>5.069851264060801</v>
      </c>
      <c r="AM629" t="n">
        <v>1</v>
      </c>
      <c r="AN629" t="n">
        <v>0</v>
      </c>
      <c r="AO629" t="n">
        <v>5.673286181774675</v>
      </c>
      <c r="AP629" t="n">
        <v>0</v>
      </c>
      <c r="AQ629" t="n">
        <v>1.524805793122522</v>
      </c>
      <c r="AR629" t="n">
        <v>1</v>
      </c>
      <c r="AS629" t="n">
        <v>3</v>
      </c>
      <c r="AT629" t="n">
        <v>0</v>
      </c>
      <c r="AU629" t="n">
        <v>0</v>
      </c>
      <c r="AV629" t="n">
        <v>1.613575303692643</v>
      </c>
      <c r="AW629" t="n">
        <v>0.5134959065532968</v>
      </c>
    </row>
    <row r="630" spans="1:49">
      <c r="A630" t="n">
        <v>-29.265</v>
      </c>
      <c r="B630" t="n">
        <v>7.206</v>
      </c>
      <c r="C630" t="n">
        <v>27.1</v>
      </c>
      <c r="D630" t="n">
        <v>62</v>
      </c>
      <c r="E630" t="n">
        <v>1193</v>
      </c>
      <c r="F630" t="n">
        <v>627</v>
      </c>
      <c r="G630" t="n">
        <v>44.46</v>
      </c>
      <c r="H630" t="n">
        <v>0.003752075289839674</v>
      </c>
      <c r="I630" t="n">
        <v>0.6115074626865672</v>
      </c>
      <c r="J630" t="n">
        <v>0</v>
      </c>
      <c r="K630" t="n">
        <v>0</v>
      </c>
      <c r="L630" t="n">
        <v>-0.02916666666666695</v>
      </c>
      <c r="M630" t="n">
        <v>0</v>
      </c>
      <c r="N630" t="n">
        <v>88.69978194444441</v>
      </c>
      <c r="O630" t="n">
        <v>5.331688223591037</v>
      </c>
      <c r="P630" t="b">
        <v>1</v>
      </c>
      <c r="Q630" t="n">
        <v>0</v>
      </c>
      <c r="R630" t="b">
        <v>0</v>
      </c>
      <c r="S630" t="n">
        <v>5.331688223591037</v>
      </c>
      <c r="T630" t="n">
        <v>314.8702269088161</v>
      </c>
      <c r="U630" t="n">
        <v>1162.500877747349</v>
      </c>
      <c r="V630" t="n">
        <v>161.6979561656233</v>
      </c>
      <c r="W630" t="n">
        <v>5</v>
      </c>
      <c r="X630" t="n">
        <v>1162.500877747349</v>
      </c>
      <c r="Y630" t="b">
        <v>0</v>
      </c>
      <c r="Z630" t="n">
        <v>1162.500877747349</v>
      </c>
      <c r="AA630" t="b">
        <v>0</v>
      </c>
      <c r="AB630" t="n">
        <v>43.7968461987062</v>
      </c>
      <c r="AC630" t="n">
        <v>5.331688223591037</v>
      </c>
      <c r="AD630" t="b">
        <v>0</v>
      </c>
      <c r="AE630" t="n">
        <v>0</v>
      </c>
      <c r="AF630" t="n">
        <v>0</v>
      </c>
      <c r="AG630" t="n">
        <v>1</v>
      </c>
      <c r="AH630" t="n">
        <v>30.35576702999501</v>
      </c>
      <c r="AI630" t="n">
        <v>43.7968461987062</v>
      </c>
      <c r="AJ630" t="n">
        <v>5.331688223591037</v>
      </c>
      <c r="AK630" t="n">
        <v>0</v>
      </c>
      <c r="AL630" t="n">
        <v>5.331688223591037</v>
      </c>
      <c r="AM630" t="n">
        <v>1</v>
      </c>
      <c r="AN630" t="n">
        <v>0</v>
      </c>
      <c r="AO630" t="n">
        <v>5.943472604896333</v>
      </c>
      <c r="AP630" t="n">
        <v>0</v>
      </c>
      <c r="AQ630" t="n">
        <v>1.574687981022225</v>
      </c>
      <c r="AR630" t="n">
        <v>1</v>
      </c>
      <c r="AS630" t="n">
        <v>3</v>
      </c>
      <c r="AT630" t="n">
        <v>0</v>
      </c>
      <c r="AU630" t="n">
        <v>0</v>
      </c>
      <c r="AV630" t="n">
        <v>1.663077694287075</v>
      </c>
      <c r="AW630" t="n">
        <v>0.5292492927613478</v>
      </c>
    </row>
    <row r="631" spans="1:49">
      <c r="A631" t="n">
        <v>-28.071</v>
      </c>
      <c r="B631" t="n">
        <v>6.126</v>
      </c>
      <c r="C631" t="n">
        <v>26.7</v>
      </c>
      <c r="D631" t="n">
        <v>62</v>
      </c>
      <c r="E631" t="n">
        <v>1203</v>
      </c>
      <c r="F631" t="n">
        <v>628</v>
      </c>
      <c r="G631" t="n">
        <v>44.5</v>
      </c>
      <c r="H631" t="n">
        <v>0.02326342121808089</v>
      </c>
      <c r="I631" t="n">
        <v>0.5865582089552239</v>
      </c>
      <c r="J631" t="n">
        <v>0</v>
      </c>
      <c r="K631" t="n">
        <v>0</v>
      </c>
      <c r="L631" t="n">
        <v>-0.02916666666666695</v>
      </c>
      <c r="M631" t="n">
        <v>0</v>
      </c>
      <c r="N631" t="n">
        <v>88.70242718253965</v>
      </c>
      <c r="O631" t="n">
        <v>5.928026141372114</v>
      </c>
      <c r="P631" t="b">
        <v>1</v>
      </c>
      <c r="Q631" t="n">
        <v>0</v>
      </c>
      <c r="R631" t="b">
        <v>0</v>
      </c>
      <c r="S631" t="n">
        <v>5.928026141372114</v>
      </c>
      <c r="T631" t="n">
        <v>315.1535109636148</v>
      </c>
      <c r="U631" t="n">
        <v>1163.546762477666</v>
      </c>
      <c r="V631" t="n">
        <v>179.6219233527003</v>
      </c>
      <c r="W631" t="n">
        <v>5</v>
      </c>
      <c r="X631" t="n">
        <v>1163.546762477666</v>
      </c>
      <c r="Y631" t="b">
        <v>0</v>
      </c>
      <c r="Z631" t="n">
        <v>1163.546762477666</v>
      </c>
      <c r="AA631" t="b">
        <v>0</v>
      </c>
      <c r="AB631" t="n">
        <v>48.65165854623518</v>
      </c>
      <c r="AC631" t="n">
        <v>5.928026141372114</v>
      </c>
      <c r="AD631" t="b">
        <v>0</v>
      </c>
      <c r="AE631" t="n">
        <v>0</v>
      </c>
      <c r="AF631" t="n">
        <v>0</v>
      </c>
      <c r="AG631" t="n">
        <v>1</v>
      </c>
      <c r="AH631" t="n">
        <v>30.35576702999501</v>
      </c>
      <c r="AI631" t="n">
        <v>48.65165854623517</v>
      </c>
      <c r="AJ631" t="n">
        <v>5.928026141372114</v>
      </c>
      <c r="AK631" t="n">
        <v>0</v>
      </c>
      <c r="AL631" t="n">
        <v>5.928026141372114</v>
      </c>
      <c r="AM631" t="n">
        <v>1</v>
      </c>
      <c r="AN631" t="n">
        <v>0</v>
      </c>
      <c r="AO631" t="n">
        <v>6.514922635952987</v>
      </c>
      <c r="AP631" t="n">
        <v>0</v>
      </c>
      <c r="AQ631" t="n">
        <v>1.676713270193323</v>
      </c>
      <c r="AR631" t="n">
        <v>1</v>
      </c>
      <c r="AS631" t="n">
        <v>3</v>
      </c>
      <c r="AT631" t="n">
        <v>0</v>
      </c>
      <c r="AU631" t="n">
        <v>0</v>
      </c>
      <c r="AV631" t="n">
        <v>1.763464180984393</v>
      </c>
      <c r="AW631" t="n">
        <v>0.5611957720327972</v>
      </c>
    </row>
    <row r="632" spans="1:49">
      <c r="A632" t="n">
        <v>-27.532</v>
      </c>
      <c r="B632" t="n">
        <v>5.766</v>
      </c>
      <c r="C632" t="n">
        <v>32.5</v>
      </c>
      <c r="D632" t="n">
        <v>62</v>
      </c>
      <c r="E632" t="n">
        <v>1214</v>
      </c>
      <c r="F632" t="n">
        <v>629</v>
      </c>
      <c r="G632" t="n">
        <v>44.66</v>
      </c>
      <c r="H632" t="n">
        <v>0.06986090650450372</v>
      </c>
      <c r="I632" t="n">
        <v>0.5752955223880597</v>
      </c>
      <c r="J632" t="n">
        <v>0</v>
      </c>
      <c r="K632" t="n">
        <v>0</v>
      </c>
      <c r="L632" t="n">
        <v>-0.02916666666666695</v>
      </c>
      <c r="M632" t="n">
        <v>0</v>
      </c>
      <c r="N632" t="n">
        <v>88.70478670634917</v>
      </c>
      <c r="O632" t="n">
        <v>7.372270134464918</v>
      </c>
      <c r="P632" t="b">
        <v>1</v>
      </c>
      <c r="Q632" t="n">
        <v>0</v>
      </c>
      <c r="R632" t="b">
        <v>0</v>
      </c>
      <c r="S632" t="n">
        <v>7.372270134464918</v>
      </c>
      <c r="T632" t="n">
        <v>316.2866471828099</v>
      </c>
      <c r="U632" t="n">
        <v>1167.730301398934</v>
      </c>
      <c r="V632" t="n">
        <v>222.5828837530415</v>
      </c>
      <c r="W632" t="n">
        <v>5</v>
      </c>
      <c r="X632" t="n">
        <v>1167.730301398934</v>
      </c>
      <c r="Y632" t="b">
        <v>0</v>
      </c>
      <c r="Z632" t="n">
        <v>1167.730301398934</v>
      </c>
      <c r="AA632" t="b">
        <v>0</v>
      </c>
      <c r="AB632" t="n">
        <v>60.2878883404771</v>
      </c>
      <c r="AC632" t="n">
        <v>7.372270134464918</v>
      </c>
      <c r="AD632" t="b">
        <v>0</v>
      </c>
      <c r="AE632" t="n">
        <v>0</v>
      </c>
      <c r="AF632" t="n">
        <v>0</v>
      </c>
      <c r="AG632" t="n">
        <v>1</v>
      </c>
      <c r="AH632" t="n">
        <v>30.35576702999501</v>
      </c>
      <c r="AI632" t="n">
        <v>60.2878883404771</v>
      </c>
      <c r="AJ632" t="n">
        <v>7.372270134464918</v>
      </c>
      <c r="AK632" t="n">
        <v>0</v>
      </c>
      <c r="AL632" t="n">
        <v>7.372270134464918</v>
      </c>
      <c r="AM632" t="n">
        <v>1</v>
      </c>
      <c r="AN632" t="n">
        <v>0</v>
      </c>
      <c r="AO632" t="n">
        <v>7.947842575471706</v>
      </c>
      <c r="AP632" t="n">
        <v>0</v>
      </c>
      <c r="AQ632" t="n">
        <v>1.927967958195227</v>
      </c>
      <c r="AR632" t="n">
        <v>1</v>
      </c>
      <c r="AS632" t="n">
        <v>3</v>
      </c>
      <c r="AT632" t="n">
        <v>0</v>
      </c>
      <c r="AU632" t="n">
        <v>0</v>
      </c>
      <c r="AV632" t="n">
        <v>2.009222138638817</v>
      </c>
      <c r="AW632" t="n">
        <v>0.6394045206233639</v>
      </c>
    </row>
    <row r="633" spans="1:49">
      <c r="A633" t="n">
        <v>-27.744</v>
      </c>
      <c r="B633" t="n">
        <v>5.974</v>
      </c>
      <c r="C633" t="n">
        <v>54.5</v>
      </c>
      <c r="D633" t="n">
        <v>62</v>
      </c>
      <c r="E633" t="n">
        <v>1222</v>
      </c>
      <c r="F633" t="n">
        <v>630</v>
      </c>
      <c r="G633" t="n">
        <v>44.96</v>
      </c>
      <c r="H633" t="n">
        <v>0.08062628609723888</v>
      </c>
      <c r="I633" t="n">
        <v>0.5797253731343284</v>
      </c>
      <c r="J633" t="n">
        <v>0</v>
      </c>
      <c r="K633" t="n">
        <v>0</v>
      </c>
      <c r="L633" t="n">
        <v>0.1541666666666666</v>
      </c>
      <c r="M633" t="n">
        <v>0</v>
      </c>
      <c r="N633" t="n">
        <v>88.70711607142853</v>
      </c>
      <c r="O633" t="n">
        <v>7.773796166677832</v>
      </c>
      <c r="P633" t="b">
        <v>1</v>
      </c>
      <c r="Q633" t="n">
        <v>0</v>
      </c>
      <c r="R633" t="b">
        <v>0</v>
      </c>
      <c r="S633" t="n">
        <v>7.773796166677832</v>
      </c>
      <c r="T633" t="n">
        <v>318.4112775938005</v>
      </c>
      <c r="U633" t="n">
        <v>1175.574436876312</v>
      </c>
      <c r="V633" t="n">
        <v>233.13962291762</v>
      </c>
      <c r="W633" t="n">
        <v>5</v>
      </c>
      <c r="X633" t="n">
        <v>1175.574436876312</v>
      </c>
      <c r="Y633" t="b">
        <v>0</v>
      </c>
      <c r="Z633" t="n">
        <v>1175.574436876312</v>
      </c>
      <c r="AA633" t="b">
        <v>0</v>
      </c>
      <c r="AB633" t="n">
        <v>63.14724347714517</v>
      </c>
      <c r="AC633" t="n">
        <v>7.773796166677832</v>
      </c>
      <c r="AD633" t="b">
        <v>0</v>
      </c>
      <c r="AE633" t="n">
        <v>0</v>
      </c>
      <c r="AF633" t="n">
        <v>0</v>
      </c>
      <c r="AG633" t="n">
        <v>1</v>
      </c>
      <c r="AH633" t="n">
        <v>30.35576702999501</v>
      </c>
      <c r="AI633" t="n">
        <v>63.14724347714517</v>
      </c>
      <c r="AJ633" t="n">
        <v>7.773796166677832</v>
      </c>
      <c r="AK633" t="n">
        <v>0</v>
      </c>
      <c r="AL633" t="n">
        <v>7.773796166677832</v>
      </c>
      <c r="AM633" t="n">
        <v>1</v>
      </c>
      <c r="AN633" t="n">
        <v>0</v>
      </c>
      <c r="AO633" t="n">
        <v>8.353671888979115</v>
      </c>
      <c r="AP633" t="n">
        <v>0</v>
      </c>
      <c r="AQ633" t="n">
        <v>2.001049432143494</v>
      </c>
      <c r="AR633" t="n">
        <v>1</v>
      </c>
      <c r="AS633" t="n">
        <v>3</v>
      </c>
      <c r="AT633" t="n">
        <v>0</v>
      </c>
      <c r="AU633" t="n">
        <v>0</v>
      </c>
      <c r="AV633" t="n">
        <v>2.081161849450086</v>
      </c>
      <c r="AW633" t="n">
        <v>0.6622982442293687</v>
      </c>
    </row>
    <row r="634" spans="1:49">
      <c r="A634" t="n">
        <v>-26.592</v>
      </c>
      <c r="B634" t="n">
        <v>4.587</v>
      </c>
      <c r="C634" t="n">
        <v>42.7</v>
      </c>
      <c r="D634" t="n">
        <v>62</v>
      </c>
      <c r="E634" t="n">
        <v>1228</v>
      </c>
      <c r="F634" t="n">
        <v>631</v>
      </c>
      <c r="G634" t="n">
        <v>45.26</v>
      </c>
      <c r="H634" t="n">
        <v>0.1076339491065355</v>
      </c>
      <c r="I634" t="n">
        <v>0.5556537313432836</v>
      </c>
      <c r="J634" t="n">
        <v>0</v>
      </c>
      <c r="K634" t="n">
        <v>0</v>
      </c>
      <c r="L634" t="n">
        <v>0.1541666666666666</v>
      </c>
      <c r="M634" t="n">
        <v>0</v>
      </c>
      <c r="N634" t="n">
        <v>88.70921150793647</v>
      </c>
      <c r="O634" t="n">
        <v>8.678312190621375</v>
      </c>
      <c r="P634" t="b">
        <v>1</v>
      </c>
      <c r="Q634" t="n">
        <v>0</v>
      </c>
      <c r="R634" t="b">
        <v>0</v>
      </c>
      <c r="S634" t="n">
        <v>8.678312190621375</v>
      </c>
      <c r="T634" t="n">
        <v>320.5359080047912</v>
      </c>
      <c r="U634" t="n">
        <v>1183.418572353689</v>
      </c>
      <c r="V634" t="n">
        <v>258.5413206456859</v>
      </c>
      <c r="W634" t="n">
        <v>5</v>
      </c>
      <c r="X634" t="n">
        <v>1183.418572353689</v>
      </c>
      <c r="Y634" t="b">
        <v>0</v>
      </c>
      <c r="Z634" t="n">
        <v>1183.418572353689</v>
      </c>
      <c r="AA634" t="b">
        <v>0</v>
      </c>
      <c r="AB634" t="n">
        <v>70.02744329514786</v>
      </c>
      <c r="AC634" t="n">
        <v>8.678312190621375</v>
      </c>
      <c r="AD634" t="b">
        <v>0</v>
      </c>
      <c r="AE634" t="n">
        <v>0</v>
      </c>
      <c r="AF634" t="n">
        <v>0</v>
      </c>
      <c r="AG634" t="n">
        <v>1</v>
      </c>
      <c r="AH634" t="n">
        <v>30.35576702999501</v>
      </c>
      <c r="AI634" t="n">
        <v>70.02744329514785</v>
      </c>
      <c r="AJ634" t="n">
        <v>8.678312190621373</v>
      </c>
      <c r="AK634" t="n">
        <v>0</v>
      </c>
      <c r="AL634" t="n">
        <v>8.678312190621373</v>
      </c>
      <c r="AM634" t="n">
        <v>1</v>
      </c>
      <c r="AN634" t="n">
        <v>0</v>
      </c>
      <c r="AO634" t="n">
        <v>9.235132662183734</v>
      </c>
      <c r="AP634" t="n">
        <v>0</v>
      </c>
      <c r="AQ634" t="n">
        <v>2.156140541846112</v>
      </c>
      <c r="AR634" t="n">
        <v>1</v>
      </c>
      <c r="AS634" t="n">
        <v>3</v>
      </c>
      <c r="AT634" t="n">
        <v>0</v>
      </c>
      <c r="AU634" t="n">
        <v>0</v>
      </c>
      <c r="AV634" t="n">
        <v>2.232693979849669</v>
      </c>
      <c r="AW634" t="n">
        <v>0.7105210501271886</v>
      </c>
    </row>
    <row r="635" spans="1:49">
      <c r="A635" t="n">
        <v>-26.348</v>
      </c>
      <c r="B635" t="n">
        <v>4.628</v>
      </c>
      <c r="C635" t="n">
        <v>43.9</v>
      </c>
      <c r="D635" t="n">
        <v>62</v>
      </c>
      <c r="E635" t="n">
        <v>1261</v>
      </c>
      <c r="F635" t="n">
        <v>632</v>
      </c>
      <c r="G635" t="n">
        <v>45.74</v>
      </c>
      <c r="H635" t="n">
        <v>0.1388379174766214</v>
      </c>
      <c r="I635" t="n">
        <v>0.550555223880597</v>
      </c>
      <c r="J635" t="n">
        <v>0</v>
      </c>
      <c r="K635" t="n">
        <v>0</v>
      </c>
      <c r="L635" t="n">
        <v>0.1541666666666666</v>
      </c>
      <c r="M635" t="n">
        <v>0</v>
      </c>
      <c r="N635" t="n">
        <v>88.71103988095234</v>
      </c>
      <c r="O635" t="n">
        <v>9.777083072155252</v>
      </c>
      <c r="P635" t="b">
        <v>1</v>
      </c>
      <c r="Q635" t="n">
        <v>0</v>
      </c>
      <c r="R635" t="b">
        <v>0</v>
      </c>
      <c r="S635" t="n">
        <v>9.777083072155252</v>
      </c>
      <c r="T635" t="n">
        <v>323.9353166623763</v>
      </c>
      <c r="U635" t="n">
        <v>1195.969189117493</v>
      </c>
      <c r="V635" t="n">
        <v>288.2188547984895</v>
      </c>
      <c r="W635" t="n">
        <v>5</v>
      </c>
      <c r="X635" t="n">
        <v>1195.969189117493</v>
      </c>
      <c r="Y635" t="b">
        <v>0</v>
      </c>
      <c r="Z635" t="n">
        <v>1195.969189117493</v>
      </c>
      <c r="AA635" t="b">
        <v>0</v>
      </c>
      <c r="AB635" t="n">
        <v>78.06577865614557</v>
      </c>
      <c r="AC635" t="n">
        <v>9.777083072155252</v>
      </c>
      <c r="AD635" t="b">
        <v>0</v>
      </c>
      <c r="AE635" t="n">
        <v>0</v>
      </c>
      <c r="AF635" t="n">
        <v>0</v>
      </c>
      <c r="AG635" t="n">
        <v>1</v>
      </c>
      <c r="AH635" t="n">
        <v>30.35576702999501</v>
      </c>
      <c r="AI635" t="n">
        <v>78.06577865614557</v>
      </c>
      <c r="AJ635" t="n">
        <v>9.777083072155252</v>
      </c>
      <c r="AK635" t="n">
        <v>0</v>
      </c>
      <c r="AL635" t="n">
        <v>9.777083072155252</v>
      </c>
      <c r="AM635" t="n">
        <v>1</v>
      </c>
      <c r="AN635" t="n">
        <v>0</v>
      </c>
      <c r="AO635" t="n">
        <v>10.33030852792448</v>
      </c>
      <c r="AP635" t="n">
        <v>0</v>
      </c>
      <c r="AQ635" t="n">
        <v>2.357489827860734</v>
      </c>
      <c r="AR635" t="n">
        <v>1</v>
      </c>
      <c r="AS635" t="n">
        <v>3</v>
      </c>
      <c r="AT635" t="n">
        <v>0</v>
      </c>
      <c r="AU635" t="n">
        <v>0</v>
      </c>
      <c r="AV635" t="n">
        <v>2.431876822482643</v>
      </c>
      <c r="AW635" t="n">
        <v>0.7739079736340223</v>
      </c>
    </row>
    <row r="636" spans="1:49">
      <c r="A636" t="n">
        <v>-26.301</v>
      </c>
      <c r="B636" t="n">
        <v>4.947</v>
      </c>
      <c r="C636" t="n">
        <v>45.1</v>
      </c>
      <c r="D636" t="n">
        <v>62</v>
      </c>
      <c r="E636" t="n">
        <v>1287</v>
      </c>
      <c r="F636" t="n">
        <v>633</v>
      </c>
      <c r="G636" t="n">
        <v>46.18</v>
      </c>
      <c r="H636" t="n">
        <v>0.103681047653656</v>
      </c>
      <c r="I636" t="n">
        <v>0.5495731343283582</v>
      </c>
      <c r="J636" t="n">
        <v>0</v>
      </c>
      <c r="K636" t="n">
        <v>0</v>
      </c>
      <c r="L636" t="n">
        <v>0.1583333333333333</v>
      </c>
      <c r="M636" t="n">
        <v>0</v>
      </c>
      <c r="N636" t="n">
        <v>88.71293968253964</v>
      </c>
      <c r="O636" t="n">
        <v>8.807752077741567</v>
      </c>
      <c r="P636" t="b">
        <v>1</v>
      </c>
      <c r="Q636" t="n">
        <v>0</v>
      </c>
      <c r="R636" t="b">
        <v>0</v>
      </c>
      <c r="S636" t="n">
        <v>8.807752077741567</v>
      </c>
      <c r="T636" t="n">
        <v>327.0514412651626</v>
      </c>
      <c r="U636" t="n">
        <v>1207.47392115098</v>
      </c>
      <c r="V636" t="n">
        <v>257.1700540950591</v>
      </c>
      <c r="W636" t="n">
        <v>5</v>
      </c>
      <c r="X636" t="n">
        <v>1207.47392115098</v>
      </c>
      <c r="Y636" t="b">
        <v>0</v>
      </c>
      <c r="Z636" t="n">
        <v>1207.47392115098</v>
      </c>
      <c r="AA636" t="b">
        <v>0</v>
      </c>
      <c r="AB636" t="n">
        <v>69.65602765304961</v>
      </c>
      <c r="AC636" t="n">
        <v>8.807752077741567</v>
      </c>
      <c r="AD636" t="b">
        <v>0</v>
      </c>
      <c r="AE636" t="n">
        <v>0</v>
      </c>
      <c r="AF636" t="n">
        <v>0</v>
      </c>
      <c r="AG636" t="n">
        <v>1</v>
      </c>
      <c r="AH636" t="n">
        <v>30.35576702999501</v>
      </c>
      <c r="AI636" t="n">
        <v>69.65602765304962</v>
      </c>
      <c r="AJ636" t="n">
        <v>8.807752077741567</v>
      </c>
      <c r="AK636" t="n">
        <v>0</v>
      </c>
      <c r="AL636" t="n">
        <v>8.807752077741567</v>
      </c>
      <c r="AM636" t="n">
        <v>1</v>
      </c>
      <c r="AN636" t="n">
        <v>0</v>
      </c>
      <c r="AO636" t="n">
        <v>9.359905694710935</v>
      </c>
      <c r="AP636" t="n">
        <v>0</v>
      </c>
      <c r="AQ636" t="n">
        <v>2.197804049938569</v>
      </c>
      <c r="AR636" t="n">
        <v>1</v>
      </c>
      <c r="AS636" t="n">
        <v>3</v>
      </c>
      <c r="AT636" t="n">
        <v>0</v>
      </c>
      <c r="AU636" t="n">
        <v>0</v>
      </c>
      <c r="AV636" t="n">
        <v>2.279169507541394</v>
      </c>
      <c r="AW636" t="n">
        <v>0.7253111830512552</v>
      </c>
    </row>
    <row r="637" spans="1:49">
      <c r="A637" t="n">
        <v>-26.696</v>
      </c>
      <c r="B637" t="n">
        <v>4.587</v>
      </c>
      <c r="C637" t="n">
        <v>18.8</v>
      </c>
      <c r="D637" t="n">
        <v>63</v>
      </c>
      <c r="E637" t="n">
        <v>1319</v>
      </c>
      <c r="F637" t="n">
        <v>634</v>
      </c>
      <c r="G637" t="n">
        <v>46.48</v>
      </c>
      <c r="H637" t="n">
        <v>0.06310455857541797</v>
      </c>
      <c r="I637" t="n">
        <v>0.5578268656716419</v>
      </c>
      <c r="J637" t="n">
        <v>0</v>
      </c>
      <c r="K637" t="n">
        <v>0</v>
      </c>
      <c r="L637" t="n">
        <v>0.1583333333333333</v>
      </c>
      <c r="M637" t="n">
        <v>0</v>
      </c>
      <c r="N637" t="n">
        <v>88.71483134920631</v>
      </c>
      <c r="O637" t="n">
        <v>7.612323299653177</v>
      </c>
      <c r="P637" t="b">
        <v>1</v>
      </c>
      <c r="Q637" t="n">
        <v>0</v>
      </c>
      <c r="R637" t="b">
        <v>0</v>
      </c>
      <c r="S637" t="n">
        <v>7.612323299653177</v>
      </c>
      <c r="T637" t="n">
        <v>329.1760716761532</v>
      </c>
      <c r="U637" t="n">
        <v>1215.318056628358</v>
      </c>
      <c r="V637" t="n">
        <v>220.8311573895933</v>
      </c>
      <c r="W637" t="n">
        <v>5</v>
      </c>
      <c r="X637" t="n">
        <v>1215.318056628358</v>
      </c>
      <c r="Y637" t="b">
        <v>0</v>
      </c>
      <c r="Z637" t="n">
        <v>1215.318056628358</v>
      </c>
      <c r="AA637" t="b">
        <v>0</v>
      </c>
      <c r="AB637" t="n">
        <v>59.81342291159081</v>
      </c>
      <c r="AC637" t="n">
        <v>7.612323299653177</v>
      </c>
      <c r="AD637" t="b">
        <v>0</v>
      </c>
      <c r="AE637" t="n">
        <v>0</v>
      </c>
      <c r="AF637" t="n">
        <v>0</v>
      </c>
      <c r="AG637" t="n">
        <v>1</v>
      </c>
      <c r="AH637" t="n">
        <v>30.35576702999501</v>
      </c>
      <c r="AI637" t="n">
        <v>59.81342291159081</v>
      </c>
      <c r="AJ637" t="n">
        <v>7.612323299653177</v>
      </c>
      <c r="AK637" t="n">
        <v>0</v>
      </c>
      <c r="AL637" t="n">
        <v>7.612323299653177</v>
      </c>
      <c r="AM637" t="n">
        <v>1</v>
      </c>
      <c r="AN637" t="n">
        <v>0</v>
      </c>
      <c r="AO637" t="n">
        <v>8.173194735955665</v>
      </c>
      <c r="AP637" t="n">
        <v>0</v>
      </c>
      <c r="AQ637" t="n">
        <v>2.009329067911571</v>
      </c>
      <c r="AR637" t="n">
        <v>1</v>
      </c>
      <c r="AS637" t="n">
        <v>3</v>
      </c>
      <c r="AT637" t="n">
        <v>0</v>
      </c>
      <c r="AU637" t="n">
        <v>0</v>
      </c>
      <c r="AV637" t="n">
        <v>2.093867324459502</v>
      </c>
      <c r="AW637" t="n">
        <v>0.6663415692562327</v>
      </c>
    </row>
    <row r="638" spans="1:49">
      <c r="A638" t="n">
        <v>-26.755</v>
      </c>
      <c r="B638" t="n">
        <v>4.651</v>
      </c>
      <c r="C638" t="n">
        <v>31.8</v>
      </c>
      <c r="D638" t="n">
        <v>63</v>
      </c>
      <c r="E638" t="n">
        <v>1350</v>
      </c>
      <c r="F638" t="n">
        <v>635</v>
      </c>
      <c r="G638" t="n">
        <v>46.76</v>
      </c>
      <c r="H638" t="n">
        <v>0.1272340513779993</v>
      </c>
      <c r="I638" t="n">
        <v>0.5590597014925374</v>
      </c>
      <c r="J638" t="n">
        <v>0</v>
      </c>
      <c r="K638" t="n">
        <v>0</v>
      </c>
      <c r="L638" t="n">
        <v>0.1583333333333333</v>
      </c>
      <c r="M638" t="n">
        <v>0</v>
      </c>
      <c r="N638" t="n">
        <v>88.71666428571424</v>
      </c>
      <c r="O638" t="n">
        <v>9.714302532277411</v>
      </c>
      <c r="P638" t="b">
        <v>1</v>
      </c>
      <c r="Q638" t="n">
        <v>0</v>
      </c>
      <c r="R638" t="b">
        <v>0</v>
      </c>
      <c r="S638" t="n">
        <v>9.714302532277411</v>
      </c>
      <c r="T638" t="n">
        <v>331.1590600597445</v>
      </c>
      <c r="U638" t="n">
        <v>1222.639249740577</v>
      </c>
      <c r="V638" t="n">
        <v>280.1214497510298</v>
      </c>
      <c r="W638" t="n">
        <v>5</v>
      </c>
      <c r="X638" t="n">
        <v>1222.639249740577</v>
      </c>
      <c r="Y638" t="b">
        <v>0</v>
      </c>
      <c r="Z638" t="n">
        <v>1222.639249740577</v>
      </c>
      <c r="AA638" t="b">
        <v>0</v>
      </c>
      <c r="AB638" t="n">
        <v>75.87254868662778</v>
      </c>
      <c r="AC638" t="n">
        <v>9.714302532277411</v>
      </c>
      <c r="AD638" t="b">
        <v>0</v>
      </c>
      <c r="AE638" t="n">
        <v>0</v>
      </c>
      <c r="AF638" t="n">
        <v>0</v>
      </c>
      <c r="AG638" t="n">
        <v>1</v>
      </c>
      <c r="AH638" t="n">
        <v>30.35576702999501</v>
      </c>
      <c r="AI638" t="n">
        <v>75.87254868662778</v>
      </c>
      <c r="AJ638" t="n">
        <v>9.714302532277411</v>
      </c>
      <c r="AK638" t="n">
        <v>0</v>
      </c>
      <c r="AL638" t="n">
        <v>9.714302532277411</v>
      </c>
      <c r="AM638" t="n">
        <v>1</v>
      </c>
      <c r="AN638" t="n">
        <v>0</v>
      </c>
      <c r="AO638" t="n">
        <v>10.27452897398902</v>
      </c>
      <c r="AP638" t="n">
        <v>0</v>
      </c>
      <c r="AQ638" t="n">
        <v>2.381835782310188</v>
      </c>
      <c r="AR638" t="n">
        <v>1</v>
      </c>
      <c r="AS638" t="n">
        <v>3</v>
      </c>
      <c r="AT638" t="n">
        <v>0</v>
      </c>
      <c r="AU638" t="n">
        <v>0</v>
      </c>
      <c r="AV638" t="n">
        <v>2.45922406640906</v>
      </c>
      <c r="AW638" t="n">
        <v>0.7826108199031696</v>
      </c>
    </row>
    <row r="639" spans="1:49">
      <c r="A639" t="n">
        <v>-26.269</v>
      </c>
      <c r="B639" t="n">
        <v>4.499</v>
      </c>
      <c r="C639" t="n">
        <v>31.8</v>
      </c>
      <c r="D639" t="n">
        <v>63</v>
      </c>
      <c r="E639" t="n">
        <v>1358</v>
      </c>
      <c r="F639" t="n">
        <v>636</v>
      </c>
      <c r="G639" t="n">
        <v>47.54</v>
      </c>
      <c r="H639" t="n">
        <v>0.3112925692459267</v>
      </c>
      <c r="I639" t="n">
        <v>0.5489044776119403</v>
      </c>
      <c r="J639" t="n">
        <v>0</v>
      </c>
      <c r="K639" t="n">
        <v>0</v>
      </c>
      <c r="L639" t="n">
        <v>0.1583333333333333</v>
      </c>
      <c r="M639" t="n">
        <v>0</v>
      </c>
      <c r="N639" t="n">
        <v>88.71847976190472</v>
      </c>
      <c r="O639" t="n">
        <v>15.87459287404913</v>
      </c>
      <c r="P639" t="b">
        <v>1</v>
      </c>
      <c r="Q639" t="n">
        <v>0</v>
      </c>
      <c r="R639" t="b">
        <v>0</v>
      </c>
      <c r="S639" t="n">
        <v>15.87459287404913</v>
      </c>
      <c r="T639" t="n">
        <v>336.6830991283202</v>
      </c>
      <c r="U639" t="n">
        <v>1243.034001981758</v>
      </c>
      <c r="V639" t="n">
        <v>450.2489014775338</v>
      </c>
      <c r="W639" t="n">
        <v>5</v>
      </c>
      <c r="X639" t="n">
        <v>1243.034001981758</v>
      </c>
      <c r="Y639" t="b">
        <v>0</v>
      </c>
      <c r="Z639" t="n">
        <v>1243.034001981758</v>
      </c>
      <c r="AA639" t="b">
        <v>0</v>
      </c>
      <c r="AB639" t="n">
        <v>121.952573531293</v>
      </c>
      <c r="AC639" t="n">
        <v>15.87459287404913</v>
      </c>
      <c r="AD639" t="b">
        <v>0</v>
      </c>
      <c r="AE639" t="n">
        <v>0</v>
      </c>
      <c r="AF639" t="n">
        <v>0</v>
      </c>
      <c r="AG639" t="n">
        <v>1</v>
      </c>
      <c r="AH639" t="n">
        <v>30.35576702999501</v>
      </c>
      <c r="AI639" t="n">
        <v>121.952573531293</v>
      </c>
      <c r="AJ639" t="n">
        <v>15.87459287404913</v>
      </c>
      <c r="AK639" t="n">
        <v>0</v>
      </c>
      <c r="AL639" t="n">
        <v>15.87459287404913</v>
      </c>
      <c r="AM639" t="n">
        <v>1</v>
      </c>
      <c r="AN639" t="n">
        <v>0</v>
      </c>
      <c r="AO639" t="n">
        <v>16.46768159664387</v>
      </c>
      <c r="AP639" t="n">
        <v>0</v>
      </c>
      <c r="AQ639" t="n">
        <v>3.467458864333518</v>
      </c>
      <c r="AR639" t="n">
        <v>1</v>
      </c>
      <c r="AS639" t="n">
        <v>3</v>
      </c>
      <c r="AT639" t="n">
        <v>0</v>
      </c>
      <c r="AU639" t="n">
        <v>0</v>
      </c>
      <c r="AV639" t="n">
        <v>3.514439864818828</v>
      </c>
      <c r="AW639" t="n">
        <v>1.118417268956878</v>
      </c>
    </row>
    <row r="640" spans="1:49">
      <c r="A640" t="n">
        <v>-26.344</v>
      </c>
      <c r="B640" t="n">
        <v>4.258</v>
      </c>
      <c r="C640" t="n">
        <v>29.8</v>
      </c>
      <c r="D640" t="n">
        <v>63</v>
      </c>
      <c r="E640" t="n">
        <v>1110</v>
      </c>
      <c r="F640" t="n">
        <v>637</v>
      </c>
      <c r="G640" t="n">
        <v>49.22</v>
      </c>
      <c r="H640" t="n">
        <v>0.6775956716382909</v>
      </c>
      <c r="I640" t="n">
        <v>0.5504716417910448</v>
      </c>
      <c r="J640" t="n">
        <v>0</v>
      </c>
      <c r="K640" t="n">
        <v>0</v>
      </c>
      <c r="L640" t="n">
        <v>0.1208333333333332</v>
      </c>
      <c r="M640" t="n">
        <v>0</v>
      </c>
      <c r="N640" t="n">
        <v>88.72021726190472</v>
      </c>
      <c r="O640" t="n">
        <v>28.8094095997752</v>
      </c>
      <c r="P640" t="b">
        <v>1</v>
      </c>
      <c r="Q640" t="n">
        <v>0</v>
      </c>
      <c r="R640" t="b">
        <v>0</v>
      </c>
      <c r="S640" t="n">
        <v>28.8094095997752</v>
      </c>
      <c r="T640" t="n">
        <v>348.5810294298679</v>
      </c>
      <c r="U640" t="n">
        <v>1286.961160655072</v>
      </c>
      <c r="V640" t="n">
        <v>789.2271050199238</v>
      </c>
      <c r="W640" t="n">
        <v>6</v>
      </c>
      <c r="X640" t="n">
        <v>1039.864617809298</v>
      </c>
      <c r="Y640" t="b">
        <v>1</v>
      </c>
      <c r="Z640" t="n">
        <v>1039.864617809298</v>
      </c>
      <c r="AA640" t="b">
        <v>0</v>
      </c>
      <c r="AB640" t="n">
        <v>213.7668215113553</v>
      </c>
      <c r="AC640" t="n">
        <v>28.8094095997752</v>
      </c>
      <c r="AD640" t="b">
        <v>0</v>
      </c>
      <c r="AE640" t="n">
        <v>0</v>
      </c>
      <c r="AF640" t="n">
        <v>70.13538219070165</v>
      </c>
      <c r="AG640" t="n">
        <v>0.9529631115042808</v>
      </c>
      <c r="AH640" t="n">
        <v>30.35576702999501</v>
      </c>
      <c r="AI640" t="n">
        <v>277.6213420186567</v>
      </c>
      <c r="AJ640" t="n">
        <v>30.23140061979805</v>
      </c>
      <c r="AK640" t="n">
        <v>13.05844410856344</v>
      </c>
      <c r="AL640" t="n">
        <v>32.27040723692539</v>
      </c>
      <c r="AM640" t="n">
        <v>1</v>
      </c>
      <c r="AN640" t="n">
        <v>0</v>
      </c>
      <c r="AO640" t="n">
        <v>32.86543209282834</v>
      </c>
      <c r="AP640" t="n">
        <v>0</v>
      </c>
      <c r="AQ640" t="n">
        <v>6.67690924987778</v>
      </c>
      <c r="AR640" t="n">
        <v>1</v>
      </c>
      <c r="AS640" t="n">
        <v>0</v>
      </c>
      <c r="AT640" t="n">
        <v>0</v>
      </c>
      <c r="AU640" t="n">
        <v>0</v>
      </c>
      <c r="AV640" t="n">
        <v>6.596406774068334</v>
      </c>
      <c r="AW640" t="n">
        <v>2.099206568601358</v>
      </c>
    </row>
    <row r="641" spans="1:49">
      <c r="A641" t="n">
        <v>-26.172</v>
      </c>
      <c r="B641" t="n">
        <v>4.184</v>
      </c>
      <c r="C641" t="n">
        <v>29.8</v>
      </c>
      <c r="D641" t="n">
        <v>63</v>
      </c>
      <c r="E641" t="n">
        <v>1117</v>
      </c>
      <c r="F641" t="n">
        <v>638</v>
      </c>
      <c r="G641" t="n">
        <v>51.48</v>
      </c>
      <c r="H641" t="n">
        <v>0.2616580775342365</v>
      </c>
      <c r="I641" t="n">
        <v>0.5468776119402985</v>
      </c>
      <c r="J641" t="n">
        <v>0</v>
      </c>
      <c r="K641" t="n">
        <v>0</v>
      </c>
      <c r="L641" t="n">
        <v>-0.06666666666666682</v>
      </c>
      <c r="M641" t="n">
        <v>0</v>
      </c>
      <c r="N641" t="n">
        <v>88.72189226190473</v>
      </c>
      <c r="O641" t="n">
        <v>15.8475890900579</v>
      </c>
      <c r="P641" t="b">
        <v>1</v>
      </c>
      <c r="Q641" t="n">
        <v>0</v>
      </c>
      <c r="R641" t="b">
        <v>0</v>
      </c>
      <c r="S641" t="n">
        <v>15.8475890900579</v>
      </c>
      <c r="T641" t="n">
        <v>364.5865785259975</v>
      </c>
      <c r="U641" t="n">
        <v>1346.053647917983</v>
      </c>
      <c r="V641" t="n">
        <v>415.0820060303545</v>
      </c>
      <c r="W641" t="n">
        <v>6</v>
      </c>
      <c r="X641" t="n">
        <v>1087.61134751773</v>
      </c>
      <c r="Y641" t="b">
        <v>0</v>
      </c>
      <c r="Z641" t="n">
        <v>1087.61134751773</v>
      </c>
      <c r="AA641" t="b">
        <v>0</v>
      </c>
      <c r="AB641" t="n">
        <v>112.4274122509086</v>
      </c>
      <c r="AC641" t="n">
        <v>15.8475890900579</v>
      </c>
      <c r="AD641" t="b">
        <v>0</v>
      </c>
      <c r="AE641" t="n">
        <v>0</v>
      </c>
      <c r="AF641" t="n">
        <v>0</v>
      </c>
      <c r="AG641" t="n">
        <v>0.9442084916651052</v>
      </c>
      <c r="AH641" t="n">
        <v>30.39320157434176</v>
      </c>
      <c r="AI641" t="n">
        <v>147.3645261321642</v>
      </c>
      <c r="AJ641" t="n">
        <v>16.7839933975925</v>
      </c>
      <c r="AK641" t="n">
        <v>8.221689187970441</v>
      </c>
      <c r="AL641" t="n">
        <v>16.7839933975925</v>
      </c>
      <c r="AM641" t="n">
        <v>1</v>
      </c>
      <c r="AN641" t="n">
        <v>0</v>
      </c>
      <c r="AO641" t="n">
        <v>17.33089862468591</v>
      </c>
      <c r="AP641" t="n">
        <v>0</v>
      </c>
      <c r="AQ641" t="n">
        <v>3.612946408305886</v>
      </c>
      <c r="AR641" t="n">
        <v>1</v>
      </c>
      <c r="AS641" t="n">
        <v>0</v>
      </c>
      <c r="AT641" t="n">
        <v>0</v>
      </c>
      <c r="AU641" t="n">
        <v>0</v>
      </c>
      <c r="AV641" t="n">
        <v>3.634996815053569</v>
      </c>
      <c r="AW641" t="n">
        <v>1.156782692814332</v>
      </c>
    </row>
    <row r="642" spans="1:49">
      <c r="A642" t="n">
        <v>-25.841</v>
      </c>
      <c r="B642" t="n">
        <v>4.145</v>
      </c>
      <c r="C642" t="n">
        <v>32.2</v>
      </c>
      <c r="D642" t="n">
        <v>63</v>
      </c>
      <c r="E642" t="n">
        <v>1116</v>
      </c>
      <c r="F642" t="n">
        <v>639</v>
      </c>
      <c r="G642" t="n">
        <v>51.36</v>
      </c>
      <c r="H642" t="n">
        <v>0.05910535155809082</v>
      </c>
      <c r="I642" t="n">
        <v>0.5399611940298508</v>
      </c>
      <c r="J642" t="n">
        <v>0</v>
      </c>
      <c r="K642" t="n">
        <v>0</v>
      </c>
      <c r="L642" t="n">
        <v>-0.06666666666666682</v>
      </c>
      <c r="M642" t="n">
        <v>0</v>
      </c>
      <c r="N642" t="n">
        <v>88.72354484126981</v>
      </c>
      <c r="O642" t="n">
        <v>8.748607081753697</v>
      </c>
      <c r="P642" t="b">
        <v>1</v>
      </c>
      <c r="Q642" t="n">
        <v>0</v>
      </c>
      <c r="R642" t="b">
        <v>0</v>
      </c>
      <c r="S642" t="n">
        <v>8.748607081753697</v>
      </c>
      <c r="T642" t="n">
        <v>363.7367263616013</v>
      </c>
      <c r="U642" t="n">
        <v>1342.915993727032</v>
      </c>
      <c r="V642" t="n">
        <v>229.6799791691619</v>
      </c>
      <c r="W642" t="n">
        <v>6</v>
      </c>
      <c r="X642" t="n">
        <v>1085.076122931442</v>
      </c>
      <c r="Y642" t="b">
        <v>0</v>
      </c>
      <c r="Z642" t="n">
        <v>1085.076122931442</v>
      </c>
      <c r="AA642" t="b">
        <v>0</v>
      </c>
      <c r="AB642" t="n">
        <v>62.21017853985968</v>
      </c>
      <c r="AC642" t="n">
        <v>8.748607081753697</v>
      </c>
      <c r="AD642" t="b">
        <v>0</v>
      </c>
      <c r="AE642" t="n">
        <v>0</v>
      </c>
      <c r="AF642" t="n">
        <v>0</v>
      </c>
      <c r="AG642" t="n">
        <v>0.9298759838257585</v>
      </c>
      <c r="AH642" t="n">
        <v>30.41762636850473</v>
      </c>
      <c r="AI642" t="n">
        <v>82.79899315802268</v>
      </c>
      <c r="AJ642" t="n">
        <v>9.408359000476157</v>
      </c>
      <c r="AK642" t="n">
        <v>5.806197935424095</v>
      </c>
      <c r="AL642" t="n">
        <v>9.408359000476157</v>
      </c>
      <c r="AM642" t="n">
        <v>1</v>
      </c>
      <c r="AN642" t="n">
        <v>0</v>
      </c>
      <c r="AO642" t="n">
        <v>9.948320961593593</v>
      </c>
      <c r="AP642" t="n">
        <v>0</v>
      </c>
      <c r="AQ642" t="n">
        <v>2.25188860579691</v>
      </c>
      <c r="AR642" t="n">
        <v>1</v>
      </c>
      <c r="AS642" t="n">
        <v>3</v>
      </c>
      <c r="AT642" t="n">
        <v>0</v>
      </c>
      <c r="AU642" t="n">
        <v>0</v>
      </c>
      <c r="AV642" t="n">
        <v>2.310324342790482</v>
      </c>
      <c r="AW642" t="n">
        <v>0.7352257376017235</v>
      </c>
    </row>
    <row r="643" spans="1:49">
      <c r="A643" t="n">
        <v>-26.214</v>
      </c>
      <c r="B643" t="n">
        <v>4.087</v>
      </c>
      <c r="C643" t="n">
        <v>43.5</v>
      </c>
      <c r="D643" t="n">
        <v>63</v>
      </c>
      <c r="E643" t="n">
        <v>1116</v>
      </c>
      <c r="F643" t="n">
        <v>640</v>
      </c>
      <c r="G643" t="n">
        <v>52.48</v>
      </c>
      <c r="H643" t="n">
        <v>0.3352538495667314</v>
      </c>
      <c r="I643" t="n">
        <v>0.5477552238805971</v>
      </c>
      <c r="J643" t="n">
        <v>0</v>
      </c>
      <c r="K643" t="n">
        <v>0</v>
      </c>
      <c r="L643" t="n">
        <v>-0.06666666666666682</v>
      </c>
      <c r="M643" t="n">
        <v>0</v>
      </c>
      <c r="N643" t="n">
        <v>88.72517817460314</v>
      </c>
      <c r="O643" t="n">
        <v>18.8772299555228</v>
      </c>
      <c r="P643" t="b">
        <v>1</v>
      </c>
      <c r="Q643" t="n">
        <v>0</v>
      </c>
      <c r="R643" t="b">
        <v>0</v>
      </c>
      <c r="S643" t="n">
        <v>18.8772299555228</v>
      </c>
      <c r="T643" t="n">
        <v>371.6686798959664</v>
      </c>
      <c r="U643" t="n">
        <v>1372.200766175908</v>
      </c>
      <c r="V643" t="n">
        <v>485.0133393233157</v>
      </c>
      <c r="W643" t="n">
        <v>6</v>
      </c>
      <c r="X643" t="n">
        <v>1108.738219070134</v>
      </c>
      <c r="Y643" t="b">
        <v>0</v>
      </c>
      <c r="Z643" t="n">
        <v>1108.738219070134</v>
      </c>
      <c r="AA643" t="b">
        <v>0</v>
      </c>
      <c r="AB643" t="n">
        <v>131.3687267939642</v>
      </c>
      <c r="AC643" t="n">
        <v>18.87722995552279</v>
      </c>
      <c r="AD643" t="b">
        <v>0</v>
      </c>
      <c r="AE643" t="n">
        <v>0</v>
      </c>
      <c r="AF643" t="n">
        <v>0</v>
      </c>
      <c r="AG643" t="n">
        <v>0.946747209725444</v>
      </c>
      <c r="AH643" t="n">
        <v>30.43457385516953</v>
      </c>
      <c r="AI643" t="n">
        <v>171.7301685636565</v>
      </c>
      <c r="AJ643" t="n">
        <v>19.93903944115893</v>
      </c>
      <c r="AK643" t="n">
        <v>9.145110650334573</v>
      </c>
      <c r="AL643" t="n">
        <v>19.93903944115893</v>
      </c>
      <c r="AM643" t="n">
        <v>1</v>
      </c>
      <c r="AN643" t="n">
        <v>0</v>
      </c>
      <c r="AO643" t="n">
        <v>20.48679466503953</v>
      </c>
      <c r="AP643" t="n">
        <v>0</v>
      </c>
      <c r="AQ643" t="n">
        <v>4.207828678978269</v>
      </c>
      <c r="AR643" t="n">
        <v>1</v>
      </c>
      <c r="AS643" t="n">
        <v>0</v>
      </c>
      <c r="AT643" t="n">
        <v>0</v>
      </c>
      <c r="AU643" t="n">
        <v>0</v>
      </c>
      <c r="AV643" t="n">
        <v>4.211844518104336</v>
      </c>
      <c r="AW643" t="n">
        <v>1.340355739292777</v>
      </c>
    </row>
    <row r="644" spans="1:49">
      <c r="A644" t="n">
        <v>-27.086</v>
      </c>
      <c r="B644" t="n">
        <v>5.308</v>
      </c>
      <c r="C644" t="n">
        <v>60</v>
      </c>
      <c r="D644" t="n">
        <v>63</v>
      </c>
      <c r="E644" t="n">
        <v>1116</v>
      </c>
      <c r="F644" t="n">
        <v>641</v>
      </c>
      <c r="G644" t="n">
        <v>53.16</v>
      </c>
      <c r="H644" t="n">
        <v>0.09987925017499055</v>
      </c>
      <c r="I644" t="n">
        <v>0.5659761194029851</v>
      </c>
      <c r="J644" t="n">
        <v>0</v>
      </c>
      <c r="K644" t="n">
        <v>0</v>
      </c>
      <c r="L644" t="n">
        <v>0.1208333333333332</v>
      </c>
      <c r="M644" t="n">
        <v>0</v>
      </c>
      <c r="N644" t="n">
        <v>88.72704226190473</v>
      </c>
      <c r="O644" t="n">
        <v>10.71529186751549</v>
      </c>
      <c r="P644" t="b">
        <v>1</v>
      </c>
      <c r="Q644" t="n">
        <v>0</v>
      </c>
      <c r="R644" t="b">
        <v>0</v>
      </c>
      <c r="S644" t="n">
        <v>10.71529186751549</v>
      </c>
      <c r="T644" t="n">
        <v>376.4845088275453</v>
      </c>
      <c r="U644" t="n">
        <v>1389.980806591297</v>
      </c>
      <c r="V644" t="n">
        <v>271.7867472473337</v>
      </c>
      <c r="W644" t="n">
        <v>6</v>
      </c>
      <c r="X644" t="n">
        <v>1123.104491725768</v>
      </c>
      <c r="Y644" t="b">
        <v>0</v>
      </c>
      <c r="Z644" t="n">
        <v>1123.104491725768</v>
      </c>
      <c r="AA644" t="b">
        <v>0</v>
      </c>
      <c r="AB644" t="n">
        <v>73.61504529992786</v>
      </c>
      <c r="AC644" t="n">
        <v>10.71529186751549</v>
      </c>
      <c r="AD644" t="b">
        <v>0</v>
      </c>
      <c r="AE644" t="n">
        <v>0</v>
      </c>
      <c r="AF644" t="n">
        <v>0</v>
      </c>
      <c r="AG644" t="n">
        <v>0.9345499134480371</v>
      </c>
      <c r="AH644" t="n">
        <v>30.46234413412615</v>
      </c>
      <c r="AI644" t="n">
        <v>97.48835029629441</v>
      </c>
      <c r="AJ644" t="n">
        <v>11.46572453041191</v>
      </c>
      <c r="AK644" t="n">
        <v>6.38062096470054</v>
      </c>
      <c r="AL644" t="n">
        <v>11.46572453041191</v>
      </c>
      <c r="AM644" t="n">
        <v>1</v>
      </c>
      <c r="AN644" t="n">
        <v>0</v>
      </c>
      <c r="AO644" t="n">
        <v>12.03172826496801</v>
      </c>
      <c r="AP644" t="n">
        <v>0</v>
      </c>
      <c r="AQ644" t="n">
        <v>2.624784214595191</v>
      </c>
      <c r="AR644" t="n">
        <v>1</v>
      </c>
      <c r="AS644" t="n">
        <v>3</v>
      </c>
      <c r="AT644" t="n">
        <v>0</v>
      </c>
      <c r="AU644" t="n">
        <v>0</v>
      </c>
      <c r="AV644" t="n">
        <v>2.672934000818016</v>
      </c>
      <c r="AW644" t="n">
        <v>0.8506207703886758</v>
      </c>
    </row>
    <row r="645" spans="1:49">
      <c r="A645" t="n">
        <v>-27.011</v>
      </c>
      <c r="B645" t="n">
        <v>5.063</v>
      </c>
      <c r="C645" t="n">
        <v>54.9</v>
      </c>
      <c r="D645" t="n">
        <v>63</v>
      </c>
      <c r="E645" t="n">
        <v>1122</v>
      </c>
      <c r="F645" t="n">
        <v>642</v>
      </c>
      <c r="G645" t="n">
        <v>53.3</v>
      </c>
      <c r="H645" t="n">
        <v>-0.05143751693336274</v>
      </c>
      <c r="I645" t="n">
        <v>0.5644089552238806</v>
      </c>
      <c r="J645" t="n">
        <v>0</v>
      </c>
      <c r="K645" t="n">
        <v>0</v>
      </c>
      <c r="L645" t="n">
        <v>0.1583333333333328</v>
      </c>
      <c r="M645" t="n">
        <v>0</v>
      </c>
      <c r="N645" t="n">
        <v>88.72909999999996</v>
      </c>
      <c r="O645" t="n">
        <v>5.293097395983329</v>
      </c>
      <c r="P645" t="b">
        <v>1</v>
      </c>
      <c r="Q645" t="n">
        <v>0</v>
      </c>
      <c r="R645" t="b">
        <v>0</v>
      </c>
      <c r="S645" t="n">
        <v>5.293097395983329</v>
      </c>
      <c r="T645" t="n">
        <v>377.4760030193409</v>
      </c>
      <c r="U645" t="n">
        <v>1393.641403147407</v>
      </c>
      <c r="V645" t="n">
        <v>133.9034971387714</v>
      </c>
      <c r="W645" t="n">
        <v>6</v>
      </c>
      <c r="X645" t="n">
        <v>1126.062253743105</v>
      </c>
      <c r="Y645" t="b">
        <v>0</v>
      </c>
      <c r="Z645" t="n">
        <v>1126.062253743105</v>
      </c>
      <c r="AA645" t="b">
        <v>0</v>
      </c>
      <c r="AB645" t="n">
        <v>36.26855285448846</v>
      </c>
      <c r="AC645" t="n">
        <v>5.293097395983329</v>
      </c>
      <c r="AD645" t="b">
        <v>0</v>
      </c>
      <c r="AE645" t="n">
        <v>0</v>
      </c>
      <c r="AF645" t="n">
        <v>0</v>
      </c>
      <c r="AG645" t="n">
        <v>0.9072515061490768</v>
      </c>
      <c r="AH645" t="n">
        <v>30.48171789066927</v>
      </c>
      <c r="AI645" t="n">
        <v>49.47561126708977</v>
      </c>
      <c r="AJ645" t="n">
        <v>5.834211748460392</v>
      </c>
      <c r="AK645" t="n">
        <v>4.58878842737635</v>
      </c>
      <c r="AL645" t="n">
        <v>5.834211748460392</v>
      </c>
      <c r="AM645" t="n">
        <v>1</v>
      </c>
      <c r="AN645" t="n">
        <v>0</v>
      </c>
      <c r="AO645" t="n">
        <v>6.3990625461341</v>
      </c>
      <c r="AP645" t="n">
        <v>0</v>
      </c>
      <c r="AQ645" t="n">
        <v>1.630000490473214</v>
      </c>
      <c r="AR645" t="n">
        <v>1</v>
      </c>
      <c r="AS645" t="n">
        <v>3</v>
      </c>
      <c r="AT645" t="n">
        <v>0</v>
      </c>
      <c r="AU645" t="n">
        <v>0</v>
      </c>
      <c r="AV645" t="n">
        <v>1.705504884351459</v>
      </c>
      <c r="AW645" t="n">
        <v>0.5427511035381752</v>
      </c>
    </row>
    <row r="646" spans="1:49">
      <c r="A646" t="n">
        <v>-26.78</v>
      </c>
      <c r="B646" t="n">
        <v>4.862</v>
      </c>
      <c r="C646" t="n">
        <v>43.1</v>
      </c>
      <c r="D646" t="n">
        <v>63</v>
      </c>
      <c r="E646" t="n">
        <v>1140</v>
      </c>
      <c r="F646" t="n">
        <v>643</v>
      </c>
      <c r="G646" t="n">
        <v>52.84</v>
      </c>
      <c r="H646" t="n">
        <v>-0.1607958491081947</v>
      </c>
      <c r="I646" t="n">
        <v>0.5595820895522389</v>
      </c>
      <c r="J646" t="n">
        <v>0</v>
      </c>
      <c r="K646" t="n">
        <v>0</v>
      </c>
      <c r="L646" t="n">
        <v>0.1583333333333328</v>
      </c>
      <c r="M646" t="n">
        <v>0</v>
      </c>
      <c r="N646" t="n">
        <v>88.73106924603171</v>
      </c>
      <c r="O646" t="n">
        <v>1.282356633342312</v>
      </c>
      <c r="P646" t="b">
        <v>1</v>
      </c>
      <c r="Q646" t="n">
        <v>0</v>
      </c>
      <c r="R646" t="b">
        <v>0</v>
      </c>
      <c r="S646" t="n">
        <v>1.282356633342312</v>
      </c>
      <c r="T646" t="n">
        <v>374.2182363891553</v>
      </c>
      <c r="U646" t="n">
        <v>1381.613728748761</v>
      </c>
      <c r="V646" t="n">
        <v>32.72316159240359</v>
      </c>
      <c r="W646" t="n">
        <v>6</v>
      </c>
      <c r="X646" t="n">
        <v>1116.343892828999</v>
      </c>
      <c r="Y646" t="b">
        <v>0</v>
      </c>
      <c r="Z646" t="n">
        <v>1116.343892828999</v>
      </c>
      <c r="AA646" t="b">
        <v>0</v>
      </c>
      <c r="AB646" t="n">
        <v>8.863261536404003</v>
      </c>
      <c r="AC646" t="n">
        <v>1.282356633342312</v>
      </c>
      <c r="AD646" t="b">
        <v>0</v>
      </c>
      <c r="AE646" t="n">
        <v>0</v>
      </c>
      <c r="AF646" t="n">
        <v>0</v>
      </c>
      <c r="AG646" t="n">
        <v>0.7706033132358714</v>
      </c>
      <c r="AH646" t="n">
        <v>30.49527966017398</v>
      </c>
      <c r="AI646" t="n">
        <v>14.23479876247474</v>
      </c>
      <c r="AJ646" t="n">
        <v>1.664094367772073</v>
      </c>
      <c r="AK646" t="n">
        <v>3.265415672865824</v>
      </c>
      <c r="AL646" t="n">
        <v>1.664094367772073</v>
      </c>
      <c r="AM646" t="n">
        <v>1</v>
      </c>
      <c r="AN646" t="n">
        <v>0</v>
      </c>
      <c r="AO646" t="n">
        <v>2.224903797462723</v>
      </c>
      <c r="AP646" t="n">
        <v>0</v>
      </c>
      <c r="AQ646" t="n">
        <v>0.9218151450200267</v>
      </c>
      <c r="AR646" t="n">
        <v>1</v>
      </c>
      <c r="AS646" t="n">
        <v>3</v>
      </c>
      <c r="AT646" t="n">
        <v>0</v>
      </c>
      <c r="AU646" t="n">
        <v>0</v>
      </c>
      <c r="AV646" t="n">
        <v>1.016924807045459</v>
      </c>
      <c r="AW646" t="n">
        <v>0.3236209208800656</v>
      </c>
    </row>
    <row r="647" spans="1:49">
      <c r="A647" t="n">
        <v>-25.449</v>
      </c>
      <c r="B647" t="n">
        <v>3.835</v>
      </c>
      <c r="C647" t="n">
        <v>42</v>
      </c>
      <c r="D647" t="n">
        <v>63</v>
      </c>
      <c r="E647" t="n">
        <v>1162</v>
      </c>
      <c r="F647" t="n">
        <v>644</v>
      </c>
      <c r="G647" t="n">
        <v>52.32</v>
      </c>
      <c r="H647" t="n">
        <v>-0.1220457533005188</v>
      </c>
      <c r="I647" t="n">
        <v>0.5317701492537313</v>
      </c>
      <c r="J647" t="n">
        <v>0</v>
      </c>
      <c r="K647" t="n">
        <v>0</v>
      </c>
      <c r="L647" t="n">
        <v>0.1583333333333328</v>
      </c>
      <c r="M647" t="n">
        <v>0</v>
      </c>
      <c r="N647" t="n">
        <v>88.73279484126981</v>
      </c>
      <c r="O647" t="n">
        <v>2.58903205646542</v>
      </c>
      <c r="P647" t="b">
        <v>1</v>
      </c>
      <c r="Q647" t="n">
        <v>0</v>
      </c>
      <c r="R647" t="b">
        <v>0</v>
      </c>
      <c r="S647" t="n">
        <v>2.58903205646542</v>
      </c>
      <c r="T647" t="n">
        <v>370.5355436767715</v>
      </c>
      <c r="U647" t="n">
        <v>1368.01722725464</v>
      </c>
      <c r="V647" t="n">
        <v>66.72351788782171</v>
      </c>
      <c r="W647" t="n">
        <v>6</v>
      </c>
      <c r="X647" t="n">
        <v>1105.357919621749</v>
      </c>
      <c r="Y647" t="b">
        <v>0</v>
      </c>
      <c r="Z647" t="n">
        <v>1105.357919621749</v>
      </c>
      <c r="AA647" t="b">
        <v>0</v>
      </c>
      <c r="AB647" t="n">
        <v>18.07245879951834</v>
      </c>
      <c r="AC647" t="n">
        <v>2.58903205646542</v>
      </c>
      <c r="AD647" t="b">
        <v>0</v>
      </c>
      <c r="AE647" t="n">
        <v>0</v>
      </c>
      <c r="AF647" t="n">
        <v>0</v>
      </c>
      <c r="AG647" t="n">
        <v>0.858081308899497</v>
      </c>
      <c r="AH647" t="n">
        <v>30.50340601107204</v>
      </c>
      <c r="AI647" t="n">
        <v>26.06618303285891</v>
      </c>
      <c r="AJ647" t="n">
        <v>3.017233949293099</v>
      </c>
      <c r="AK647" t="n">
        <v>3.69927857800948</v>
      </c>
      <c r="AL647" t="n">
        <v>3.017233949293099</v>
      </c>
      <c r="AM647" t="n">
        <v>1</v>
      </c>
      <c r="AN647" t="n">
        <v>0</v>
      </c>
      <c r="AO647" t="n">
        <v>3.549741269717464</v>
      </c>
      <c r="AP647" t="n">
        <v>0</v>
      </c>
      <c r="AQ647" t="n">
        <v>1.156249414386936</v>
      </c>
      <c r="AR647" t="n">
        <v>1</v>
      </c>
      <c r="AS647" t="n">
        <v>3</v>
      </c>
      <c r="AT647" t="n">
        <v>0</v>
      </c>
      <c r="AU647" t="n">
        <v>0</v>
      </c>
      <c r="AV647" t="n">
        <v>1.247679973043893</v>
      </c>
      <c r="AW647" t="n">
        <v>0.3970552582085159</v>
      </c>
    </row>
    <row r="648" spans="1:49">
      <c r="A648" t="n">
        <v>-25.02</v>
      </c>
      <c r="B648" t="n">
        <v>3.438</v>
      </c>
      <c r="C648" t="n">
        <v>41.2</v>
      </c>
      <c r="D648" t="n">
        <v>64</v>
      </c>
      <c r="E648" t="n">
        <v>1171</v>
      </c>
      <c r="F648" t="n">
        <v>645</v>
      </c>
      <c r="G648" t="n">
        <v>52.06</v>
      </c>
      <c r="H648" t="n">
        <v>-0.001021137689730445</v>
      </c>
      <c r="I648" t="n">
        <v>0.5228059701492538</v>
      </c>
      <c r="J648" t="n">
        <v>0</v>
      </c>
      <c r="K648" t="n">
        <v>0</v>
      </c>
      <c r="L648" t="n">
        <v>0.1583333333333328</v>
      </c>
      <c r="M648" t="n">
        <v>0</v>
      </c>
      <c r="N648" t="n">
        <v>88.73423789682536</v>
      </c>
      <c r="O648" t="n">
        <v>6.818838422120984</v>
      </c>
      <c r="P648" t="b">
        <v>1</v>
      </c>
      <c r="Q648" t="n">
        <v>0</v>
      </c>
      <c r="R648" t="b">
        <v>0</v>
      </c>
      <c r="S648" t="n">
        <v>6.818838422120984</v>
      </c>
      <c r="T648" t="n">
        <v>368.6941973205796</v>
      </c>
      <c r="U648" t="n">
        <v>1361.21897650758</v>
      </c>
      <c r="V648" t="n">
        <v>176.6100766834475</v>
      </c>
      <c r="W648" t="n">
        <v>6</v>
      </c>
      <c r="X648" t="n">
        <v>1099.864933018124</v>
      </c>
      <c r="Y648" t="b">
        <v>0</v>
      </c>
      <c r="Z648" t="n">
        <v>1099.864933018124</v>
      </c>
      <c r="AA648" t="b">
        <v>0</v>
      </c>
      <c r="AB648" t="n">
        <v>47.83588209194136</v>
      </c>
      <c r="AC648" t="n">
        <v>6.818838422120984</v>
      </c>
      <c r="AD648" t="b">
        <v>0</v>
      </c>
      <c r="AE648" t="n">
        <v>0</v>
      </c>
      <c r="AF648" t="n">
        <v>0</v>
      </c>
      <c r="AG648" t="n">
        <v>0.9203459963167958</v>
      </c>
      <c r="AH648" t="n">
        <v>30.51355625858285</v>
      </c>
      <c r="AI648" t="n">
        <v>64.32670387891395</v>
      </c>
      <c r="AJ648" t="n">
        <v>7.408994497080253</v>
      </c>
      <c r="AK648" t="n">
        <v>5.123879507699392</v>
      </c>
      <c r="AL648" t="n">
        <v>7.408994497080253</v>
      </c>
      <c r="AM648" t="n">
        <v>1</v>
      </c>
      <c r="AN648" t="n">
        <v>0</v>
      </c>
      <c r="AO648" t="n">
        <v>7.932279896971075</v>
      </c>
      <c r="AP648" t="n">
        <v>0</v>
      </c>
      <c r="AQ648" t="n">
        <v>1.917030929816728</v>
      </c>
      <c r="AR648" t="n">
        <v>1</v>
      </c>
      <c r="AS648" t="n">
        <v>3</v>
      </c>
      <c r="AT648" t="n">
        <v>0</v>
      </c>
      <c r="AU648" t="n">
        <v>0</v>
      </c>
      <c r="AV648" t="n">
        <v>1.985088993982352</v>
      </c>
      <c r="AW648" t="n">
        <v>0.6317245127768174</v>
      </c>
    </row>
    <row r="649" spans="1:49">
      <c r="A649" t="n">
        <v>-25.67</v>
      </c>
      <c r="B649" t="n">
        <v>3.434</v>
      </c>
      <c r="C649" t="n">
        <v>40.8</v>
      </c>
      <c r="D649" t="n">
        <v>64</v>
      </c>
      <c r="E649" t="n">
        <v>1187</v>
      </c>
      <c r="F649" t="n">
        <v>646</v>
      </c>
      <c r="G649" t="n">
        <v>52.46</v>
      </c>
      <c r="H649" t="n">
        <v>0.2427969707261068</v>
      </c>
      <c r="I649" t="n">
        <v>0.5363880597014926</v>
      </c>
      <c r="J649" t="n">
        <v>0</v>
      </c>
      <c r="K649" t="n">
        <v>0</v>
      </c>
      <c r="L649" t="n">
        <v>0.1541666666666664</v>
      </c>
      <c r="M649" t="n">
        <v>0</v>
      </c>
      <c r="N649" t="n">
        <v>88.73560138888885</v>
      </c>
      <c r="O649" t="n">
        <v>15.58103652865229</v>
      </c>
      <c r="P649" t="b">
        <v>1</v>
      </c>
      <c r="Q649" t="n">
        <v>0</v>
      </c>
      <c r="R649" t="b">
        <v>0</v>
      </c>
      <c r="S649" t="n">
        <v>15.58103652865229</v>
      </c>
      <c r="T649" t="n">
        <v>371.5270378685671</v>
      </c>
      <c r="U649" t="n">
        <v>1371.67782381075</v>
      </c>
      <c r="V649" t="n">
        <v>400.4767453141854</v>
      </c>
      <c r="W649" t="n">
        <v>6</v>
      </c>
      <c r="X649" t="n">
        <v>1108.315681639086</v>
      </c>
      <c r="Y649" t="b">
        <v>0</v>
      </c>
      <c r="Z649" t="n">
        <v>1108.315681639086</v>
      </c>
      <c r="AA649" t="b">
        <v>0</v>
      </c>
      <c r="AB649" t="n">
        <v>108.4714911468541</v>
      </c>
      <c r="AC649" t="n">
        <v>15.58103652865229</v>
      </c>
      <c r="AD649" t="b">
        <v>0</v>
      </c>
      <c r="AE649" t="n">
        <v>0</v>
      </c>
      <c r="AF649" t="n">
        <v>0</v>
      </c>
      <c r="AG649" t="n">
        <v>0.9434919192869535</v>
      </c>
      <c r="AH649" t="n">
        <v>30.52856062347142</v>
      </c>
      <c r="AI649" t="n">
        <v>142.2872758520155</v>
      </c>
      <c r="AJ649" t="n">
        <v>16.51422360927871</v>
      </c>
      <c r="AK649" t="n">
        <v>8.040380868285212</v>
      </c>
      <c r="AL649" t="n">
        <v>16.51422360927871</v>
      </c>
      <c r="AM649" t="n">
        <v>1</v>
      </c>
      <c r="AN649" t="n">
        <v>0</v>
      </c>
      <c r="AO649" t="n">
        <v>17.05098293937207</v>
      </c>
      <c r="AP649" t="n">
        <v>0</v>
      </c>
      <c r="AQ649" t="n">
        <v>3.550585553706056</v>
      </c>
      <c r="AR649" t="n">
        <v>1</v>
      </c>
      <c r="AS649" t="n">
        <v>3</v>
      </c>
      <c r="AT649" t="n">
        <v>0</v>
      </c>
      <c r="AU649" t="n">
        <v>0</v>
      </c>
      <c r="AV649" t="n">
        <v>3.573715871301318</v>
      </c>
      <c r="AW649" t="n">
        <v>1.137280960422611</v>
      </c>
    </row>
    <row r="650" spans="1:49">
      <c r="A650" t="n">
        <v>-25.162</v>
      </c>
      <c r="B650" t="n">
        <v>3.3</v>
      </c>
      <c r="C650" t="n">
        <v>40.4</v>
      </c>
      <c r="D650" t="n">
        <v>64</v>
      </c>
      <c r="E650" t="n">
        <v>1193</v>
      </c>
      <c r="F650" t="n">
        <v>647</v>
      </c>
      <c r="G650" t="n">
        <v>53.68</v>
      </c>
      <c r="H650" t="n">
        <v>0.3798332547852938</v>
      </c>
      <c r="I650" t="n">
        <v>0.5257731343283583</v>
      </c>
      <c r="J650" t="n">
        <v>0</v>
      </c>
      <c r="K650" t="n">
        <v>0</v>
      </c>
      <c r="L650" t="n">
        <v>0.1541666666666664</v>
      </c>
      <c r="M650" t="n">
        <v>0</v>
      </c>
      <c r="N650" t="n">
        <v>88.73693749999997</v>
      </c>
      <c r="O650" t="n">
        <v>21.06081514935416</v>
      </c>
      <c r="P650" t="b">
        <v>1</v>
      </c>
      <c r="Q650" t="n">
        <v>0</v>
      </c>
      <c r="R650" t="b">
        <v>0</v>
      </c>
      <c r="S650" t="n">
        <v>21.06081514935416</v>
      </c>
      <c r="T650" t="n">
        <v>380.1672015399291</v>
      </c>
      <c r="U650" t="n">
        <v>1403.577308085418</v>
      </c>
      <c r="V650" t="n">
        <v>529.0197822937128</v>
      </c>
      <c r="W650" t="n">
        <v>6</v>
      </c>
      <c r="X650" t="n">
        <v>1134.090464933018</v>
      </c>
      <c r="Y650" t="b">
        <v>0</v>
      </c>
      <c r="Z650" t="n">
        <v>1134.090464933018</v>
      </c>
      <c r="AA650" t="b">
        <v>0</v>
      </c>
      <c r="AB650" t="n">
        <v>143.2881317155235</v>
      </c>
      <c r="AC650" t="n">
        <v>21.06081514935416</v>
      </c>
      <c r="AD650" t="b">
        <v>0</v>
      </c>
      <c r="AE650" t="n">
        <v>0</v>
      </c>
      <c r="AF650" t="n">
        <v>0</v>
      </c>
      <c r="AG650" t="n">
        <v>0.9479899398402104</v>
      </c>
      <c r="AH650" t="n">
        <v>30.55288302816344</v>
      </c>
      <c r="AI650" t="n">
        <v>187.0661166589166</v>
      </c>
      <c r="AJ650" t="n">
        <v>22.21628549444743</v>
      </c>
      <c r="AK650" t="n">
        <v>9.729319981288484</v>
      </c>
      <c r="AL650" t="n">
        <v>22.21628549444743</v>
      </c>
      <c r="AM650" t="n">
        <v>1</v>
      </c>
      <c r="AN650" t="n">
        <v>0</v>
      </c>
      <c r="AO650" t="n">
        <v>22.74239691440144</v>
      </c>
      <c r="AP650" t="n">
        <v>0</v>
      </c>
      <c r="AQ650" t="n">
        <v>4.629452730838521</v>
      </c>
      <c r="AR650" t="n">
        <v>1</v>
      </c>
      <c r="AS650" t="n">
        <v>0</v>
      </c>
      <c r="AT650" t="n">
        <v>0</v>
      </c>
      <c r="AU650" t="n">
        <v>0</v>
      </c>
      <c r="AV650" t="n">
        <v>4.622895565444444</v>
      </c>
      <c r="AW650" t="n">
        <v>1.471166510696227</v>
      </c>
    </row>
    <row r="651" spans="1:49">
      <c r="A651" t="n">
        <v>-25.696</v>
      </c>
      <c r="B651" t="n">
        <v>3.458</v>
      </c>
      <c r="C651" t="n">
        <v>28.2</v>
      </c>
      <c r="D651" t="n">
        <v>64</v>
      </c>
      <c r="E651" t="n">
        <v>1208</v>
      </c>
      <c r="F651" t="n">
        <v>648</v>
      </c>
      <c r="G651" t="n">
        <v>54.84</v>
      </c>
      <c r="H651" t="n">
        <v>0.2212033434660592</v>
      </c>
      <c r="I651" t="n">
        <v>0.5369313432835822</v>
      </c>
      <c r="J651" t="n">
        <v>0</v>
      </c>
      <c r="K651" t="n">
        <v>0</v>
      </c>
      <c r="L651" t="n">
        <v>0.1541666666666664</v>
      </c>
      <c r="M651" t="n">
        <v>0</v>
      </c>
      <c r="N651" t="n">
        <v>88.73827837301585</v>
      </c>
      <c r="O651" t="n">
        <v>15.75153746239142</v>
      </c>
      <c r="P651" t="b">
        <v>1</v>
      </c>
      <c r="Q651" t="n">
        <v>0</v>
      </c>
      <c r="R651" t="b">
        <v>0</v>
      </c>
      <c r="S651" t="n">
        <v>15.75153746239142</v>
      </c>
      <c r="T651" t="n">
        <v>388.382439129093</v>
      </c>
      <c r="U651" t="n">
        <v>1433.907965264611</v>
      </c>
      <c r="V651" t="n">
        <v>387.28863036006</v>
      </c>
      <c r="W651" t="n">
        <v>6</v>
      </c>
      <c r="X651" t="n">
        <v>1158.597635933806</v>
      </c>
      <c r="Y651" t="b">
        <v>0</v>
      </c>
      <c r="Z651" t="n">
        <v>1158.597635933806</v>
      </c>
      <c r="AA651" t="b">
        <v>0</v>
      </c>
      <c r="AB651" t="n">
        <v>104.8994123402113</v>
      </c>
      <c r="AC651" t="n">
        <v>15.75153746239142</v>
      </c>
      <c r="AD651" t="b">
        <v>0</v>
      </c>
      <c r="AE651" t="n">
        <v>0</v>
      </c>
      <c r="AF651" t="n">
        <v>0</v>
      </c>
      <c r="AG651" t="n">
        <v>0.9426150901211099</v>
      </c>
      <c r="AH651" t="n">
        <v>30.58314255551832</v>
      </c>
      <c r="AI651" t="n">
        <v>137.7296064238354</v>
      </c>
      <c r="AJ651" t="n">
        <v>16.71046605074783</v>
      </c>
      <c r="AK651" t="n">
        <v>7.903601052286803</v>
      </c>
      <c r="AL651" t="n">
        <v>16.71046605074783</v>
      </c>
      <c r="AM651" t="n">
        <v>1</v>
      </c>
      <c r="AN651" t="n">
        <v>0</v>
      </c>
      <c r="AO651" t="n">
        <v>17.24770422906602</v>
      </c>
      <c r="AP651" t="n">
        <v>0</v>
      </c>
      <c r="AQ651" t="n">
        <v>3.588257819104068</v>
      </c>
      <c r="AR651" t="n">
        <v>1</v>
      </c>
      <c r="AS651" t="n">
        <v>3</v>
      </c>
      <c r="AT651" t="n">
        <v>0</v>
      </c>
      <c r="AU651" t="n">
        <v>0</v>
      </c>
      <c r="AV651" t="n">
        <v>3.612181437523679</v>
      </c>
      <c r="AW651" t="n">
        <v>1.149522044401298</v>
      </c>
    </row>
    <row r="652" spans="1:49">
      <c r="A652" t="n">
        <v>-25.323</v>
      </c>
      <c r="B652" t="n">
        <v>3.168</v>
      </c>
      <c r="C652" t="n">
        <v>9.800000000000001</v>
      </c>
      <c r="D652" t="n">
        <v>64</v>
      </c>
      <c r="E652" t="n">
        <v>1213</v>
      </c>
      <c r="F652" t="n">
        <v>649</v>
      </c>
      <c r="G652" t="n">
        <v>55.3</v>
      </c>
      <c r="H652" t="n">
        <v>0.08535337135047261</v>
      </c>
      <c r="I652" t="n">
        <v>0.5291373134328359</v>
      </c>
      <c r="J652" t="n">
        <v>0</v>
      </c>
      <c r="K652" t="n">
        <v>0</v>
      </c>
      <c r="L652" t="n">
        <v>-0.0333333333333336</v>
      </c>
      <c r="M652" t="n">
        <v>0</v>
      </c>
      <c r="N652" t="n">
        <v>88.73959305555553</v>
      </c>
      <c r="O652" t="n">
        <v>10.84558593184526</v>
      </c>
      <c r="P652" t="b">
        <v>1</v>
      </c>
      <c r="Q652" t="n">
        <v>0</v>
      </c>
      <c r="R652" t="b">
        <v>0</v>
      </c>
      <c r="S652" t="n">
        <v>10.84558593184526</v>
      </c>
      <c r="T652" t="n">
        <v>391.6402057592787</v>
      </c>
      <c r="U652" t="n">
        <v>1445.935639663257</v>
      </c>
      <c r="V652" t="n">
        <v>264.4460787831457</v>
      </c>
      <c r="W652" t="n">
        <v>6</v>
      </c>
      <c r="X652" t="n">
        <v>1168.315996847912</v>
      </c>
      <c r="Y652" t="b">
        <v>0</v>
      </c>
      <c r="Z652" t="n">
        <v>1168.315996847912</v>
      </c>
      <c r="AA652" t="b">
        <v>0</v>
      </c>
      <c r="AB652" t="n">
        <v>71.62678190226046</v>
      </c>
      <c r="AC652" t="n">
        <v>10.84558593184526</v>
      </c>
      <c r="AD652" t="b">
        <v>0</v>
      </c>
      <c r="AE652" t="n">
        <v>0</v>
      </c>
      <c r="AF652" t="n">
        <v>0</v>
      </c>
      <c r="AG652" t="n">
        <v>0.933516288645819</v>
      </c>
      <c r="AH652" t="n">
        <v>30.6081126543954</v>
      </c>
      <c r="AI652" t="n">
        <v>94.96032193864689</v>
      </c>
      <c r="AJ652" t="n">
        <v>11.61799324099435</v>
      </c>
      <c r="AK652" t="n">
        <v>6.313314633869098</v>
      </c>
      <c r="AL652" t="n">
        <v>11.61799324099435</v>
      </c>
      <c r="AM652" t="n">
        <v>1</v>
      </c>
      <c r="AN652" t="n">
        <v>0</v>
      </c>
      <c r="AO652" t="n">
        <v>12.14730314913415</v>
      </c>
      <c r="AP652" t="n">
        <v>0</v>
      </c>
      <c r="AQ652" t="n">
        <v>2.670259202564524</v>
      </c>
      <c r="AR652" t="n">
        <v>1</v>
      </c>
      <c r="AS652" t="n">
        <v>3</v>
      </c>
      <c r="AT652" t="n">
        <v>0</v>
      </c>
      <c r="AU652" t="n">
        <v>0</v>
      </c>
      <c r="AV652" t="n">
        <v>2.721467237074817</v>
      </c>
      <c r="AW652" t="n">
        <v>0.8660657379043651</v>
      </c>
    </row>
    <row r="653" spans="1:49">
      <c r="A653" t="n">
        <v>-25.719</v>
      </c>
      <c r="B653" t="n">
        <v>4.057</v>
      </c>
      <c r="C653" t="n">
        <v>0.4</v>
      </c>
      <c r="D653" t="n">
        <v>64</v>
      </c>
      <c r="E653" t="n">
        <v>1223</v>
      </c>
      <c r="F653" t="n">
        <v>650</v>
      </c>
      <c r="G653" t="n">
        <v>55.6</v>
      </c>
      <c r="H653" t="n">
        <v>0.0707165044653788</v>
      </c>
      <c r="I653" t="n">
        <v>0.5374119402985075</v>
      </c>
      <c r="J653" t="n">
        <v>0</v>
      </c>
      <c r="K653" t="n">
        <v>0</v>
      </c>
      <c r="L653" t="n">
        <v>-0.0333333333333336</v>
      </c>
      <c r="M653" t="n">
        <v>0</v>
      </c>
      <c r="N653" t="n">
        <v>88.74102658730156</v>
      </c>
      <c r="O653" t="n">
        <v>10.38781749837676</v>
      </c>
      <c r="P653" t="b">
        <v>1</v>
      </c>
      <c r="Q653" t="n">
        <v>0</v>
      </c>
      <c r="R653" t="b">
        <v>0</v>
      </c>
      <c r="S653" t="n">
        <v>10.38781749837676</v>
      </c>
      <c r="T653" t="n">
        <v>393.7648361702693</v>
      </c>
      <c r="U653" t="n">
        <v>1453.779775140634</v>
      </c>
      <c r="V653" t="n">
        <v>251.917746472656</v>
      </c>
      <c r="W653" t="n">
        <v>6</v>
      </c>
      <c r="X653" t="n">
        <v>1174.654058313633</v>
      </c>
      <c r="Y653" t="b">
        <v>0</v>
      </c>
      <c r="Z653" t="n">
        <v>1174.654058313633</v>
      </c>
      <c r="AA653" t="b">
        <v>0</v>
      </c>
      <c r="AB653" t="n">
        <v>68.2334091204377</v>
      </c>
      <c r="AC653" t="n">
        <v>10.38781749837676</v>
      </c>
      <c r="AD653" t="b">
        <v>0</v>
      </c>
      <c r="AE653" t="n">
        <v>0</v>
      </c>
      <c r="AF653" t="n">
        <v>0</v>
      </c>
      <c r="AG653" t="n">
        <v>0.9320708566615401</v>
      </c>
      <c r="AH653" t="n">
        <v>30.62803167049912</v>
      </c>
      <c r="AI653" t="n">
        <v>90.60179053110151</v>
      </c>
      <c r="AJ653" t="n">
        <v>11.14487962383406</v>
      </c>
      <c r="AK653" t="n">
        <v>6.154502015708317</v>
      </c>
      <c r="AL653" t="n">
        <v>11.14487962383406</v>
      </c>
      <c r="AM653" t="n">
        <v>1</v>
      </c>
      <c r="AN653" t="n">
        <v>0</v>
      </c>
      <c r="AO653" t="n">
        <v>11.68229846792085</v>
      </c>
      <c r="AP653" t="n">
        <v>0</v>
      </c>
      <c r="AQ653" t="n">
        <v>2.590559555070196</v>
      </c>
      <c r="AR653" t="n">
        <v>1</v>
      </c>
      <c r="AS653" t="n">
        <v>3</v>
      </c>
      <c r="AT653" t="n">
        <v>0</v>
      </c>
      <c r="AU653" t="n">
        <v>0</v>
      </c>
      <c r="AV653" t="n">
        <v>2.644931055918125</v>
      </c>
      <c r="AW653" t="n">
        <v>0.8417092572137876</v>
      </c>
    </row>
    <row r="654" spans="1:49">
      <c r="A654" t="n">
        <v>-26.41</v>
      </c>
      <c r="B654" t="n">
        <v>4.524</v>
      </c>
      <c r="C654" t="n">
        <v>0.8</v>
      </c>
      <c r="D654" t="n">
        <v>64</v>
      </c>
      <c r="E654" t="n">
        <v>1210</v>
      </c>
      <c r="F654" t="n">
        <v>651</v>
      </c>
      <c r="G654" t="n">
        <v>55.78</v>
      </c>
      <c r="H654" t="n">
        <v>0.03178061078801253</v>
      </c>
      <c r="I654" t="n">
        <v>0.5518507462686567</v>
      </c>
      <c r="J654" t="n">
        <v>0</v>
      </c>
      <c r="K654" t="n">
        <v>0</v>
      </c>
      <c r="L654" t="n">
        <v>-0.0333333333333336</v>
      </c>
      <c r="M654" t="n">
        <v>0</v>
      </c>
      <c r="N654" t="n">
        <v>88.74272916666663</v>
      </c>
      <c r="O654" t="n">
        <v>8.970724843189394</v>
      </c>
      <c r="P654" t="b">
        <v>1</v>
      </c>
      <c r="Q654" t="n">
        <v>0</v>
      </c>
      <c r="R654" t="b">
        <v>0</v>
      </c>
      <c r="S654" t="n">
        <v>8.970724843189394</v>
      </c>
      <c r="T654" t="n">
        <v>395.0396144168637</v>
      </c>
      <c r="U654" t="n">
        <v>1458.486256427061</v>
      </c>
      <c r="V654" t="n">
        <v>216.8494221550524</v>
      </c>
      <c r="W654" t="n">
        <v>6</v>
      </c>
      <c r="X654" t="n">
        <v>1178.456895193066</v>
      </c>
      <c r="Y654" t="b">
        <v>0</v>
      </c>
      <c r="Z654" t="n">
        <v>1178.456895193066</v>
      </c>
      <c r="AA654" t="b">
        <v>0</v>
      </c>
      <c r="AB654" t="n">
        <v>58.73494641252773</v>
      </c>
      <c r="AC654" t="n">
        <v>8.970724843189394</v>
      </c>
      <c r="AD654" t="b">
        <v>0</v>
      </c>
      <c r="AE654" t="n">
        <v>0</v>
      </c>
      <c r="AF654" t="n">
        <v>0</v>
      </c>
      <c r="AG654" t="n">
        <v>0.9272758945611814</v>
      </c>
      <c r="AH654" t="n">
        <v>30.64752473215247</v>
      </c>
      <c r="AI654" t="n">
        <v>78.39281252581193</v>
      </c>
      <c r="AJ654" t="n">
        <v>9.674278060937461</v>
      </c>
      <c r="AK654" t="n">
        <v>5.701047163772685</v>
      </c>
      <c r="AL654" t="n">
        <v>9.674278060937461</v>
      </c>
      <c r="AM654" t="n">
        <v>1</v>
      </c>
      <c r="AN654" t="n">
        <v>0</v>
      </c>
      <c r="AO654" t="n">
        <v>10.22677392786637</v>
      </c>
      <c r="AP654" t="n">
        <v>0</v>
      </c>
      <c r="AQ654" t="n">
        <v>2.330640923044856</v>
      </c>
      <c r="AR654" t="n">
        <v>1</v>
      </c>
      <c r="AS654" t="n">
        <v>3</v>
      </c>
      <c r="AT654" t="n">
        <v>0</v>
      </c>
      <c r="AU654" t="n">
        <v>0</v>
      </c>
      <c r="AV654" t="n">
        <v>2.391055194077511</v>
      </c>
      <c r="AW654" t="n">
        <v>0.7609171085427531</v>
      </c>
    </row>
    <row r="655" spans="1:49">
      <c r="A655" t="n">
        <v>-26.494</v>
      </c>
      <c r="B655" t="n">
        <v>4.203</v>
      </c>
      <c r="C655" t="n">
        <v>14.5</v>
      </c>
      <c r="D655" t="n">
        <v>64</v>
      </c>
      <c r="E655" t="n">
        <v>1194</v>
      </c>
      <c r="F655" t="n">
        <v>652</v>
      </c>
      <c r="G655" t="n">
        <v>55.88</v>
      </c>
      <c r="H655" t="n">
        <v>0.03549438571590535</v>
      </c>
      <c r="I655" t="n">
        <v>0.5536059701492537</v>
      </c>
      <c r="J655" t="n">
        <v>0</v>
      </c>
      <c r="K655" t="n">
        <v>0</v>
      </c>
      <c r="L655" t="n">
        <v>-0.0333333333333336</v>
      </c>
      <c r="M655" t="n">
        <v>0</v>
      </c>
      <c r="N655" t="n">
        <v>88.74446071428568</v>
      </c>
      <c r="O655" t="n">
        <v>9.139191933402179</v>
      </c>
      <c r="P655" t="b">
        <v>1</v>
      </c>
      <c r="Q655" t="n">
        <v>0</v>
      </c>
      <c r="R655" t="b">
        <v>0</v>
      </c>
      <c r="S655" t="n">
        <v>9.139191933402179</v>
      </c>
      <c r="T655" t="n">
        <v>395.7478245538607</v>
      </c>
      <c r="U655" t="n">
        <v>1461.100968252854</v>
      </c>
      <c r="V655" t="n">
        <v>220.5264284709019</v>
      </c>
      <c r="W655" t="n">
        <v>6</v>
      </c>
      <c r="X655" t="n">
        <v>1180.569582348306</v>
      </c>
      <c r="Y655" t="b">
        <v>0</v>
      </c>
      <c r="Z655" t="n">
        <v>1180.569582348306</v>
      </c>
      <c r="AA655" t="b">
        <v>0</v>
      </c>
      <c r="AB655" t="n">
        <v>59.73088528464297</v>
      </c>
      <c r="AC655" t="n">
        <v>9.139191933402179</v>
      </c>
      <c r="AD655" t="b">
        <v>0</v>
      </c>
      <c r="AE655" t="n">
        <v>0</v>
      </c>
      <c r="AF655" t="n">
        <v>0</v>
      </c>
      <c r="AG655" t="n">
        <v>0.9278336890042127</v>
      </c>
      <c r="AH655" t="n">
        <v>30.66554683780627</v>
      </c>
      <c r="AI655" t="n">
        <v>79.67415265485971</v>
      </c>
      <c r="AJ655" t="n">
        <v>9.850032437613594</v>
      </c>
      <c r="AK655" t="n">
        <v>5.749789678816441</v>
      </c>
      <c r="AL655" t="n">
        <v>9.850032437613594</v>
      </c>
      <c r="AM655" t="n">
        <v>1</v>
      </c>
      <c r="AN655" t="n">
        <v>0</v>
      </c>
      <c r="AO655" t="n">
        <v>10.40621889040386</v>
      </c>
      <c r="AP655" t="n">
        <v>0</v>
      </c>
      <c r="AQ655" t="n">
        <v>2.35747910927258</v>
      </c>
      <c r="AR655" t="n">
        <v>1</v>
      </c>
      <c r="AS655" t="n">
        <v>3</v>
      </c>
      <c r="AT655" t="n">
        <v>0</v>
      </c>
      <c r="AU655" t="n">
        <v>0</v>
      </c>
      <c r="AV655" t="n">
        <v>2.415684717275906</v>
      </c>
      <c r="AW655" t="n">
        <v>0.76875508134377</v>
      </c>
    </row>
    <row r="656" spans="1:49">
      <c r="A656" t="n">
        <v>-26.783</v>
      </c>
      <c r="B656" t="n">
        <v>4.81</v>
      </c>
      <c r="C656" t="n">
        <v>0</v>
      </c>
      <c r="D656" t="n">
        <v>64</v>
      </c>
      <c r="E656" t="n">
        <v>1152</v>
      </c>
      <c r="F656" t="n">
        <v>653</v>
      </c>
      <c r="G656" t="n">
        <v>56.08</v>
      </c>
      <c r="H656" t="n">
        <v>0.07624184634836606</v>
      </c>
      <c r="I656" t="n">
        <v>0.559644776119403</v>
      </c>
      <c r="J656" t="n">
        <v>0</v>
      </c>
      <c r="K656" t="n">
        <v>0</v>
      </c>
      <c r="L656" t="n">
        <v>0.004166666666666041</v>
      </c>
      <c r="M656" t="n">
        <v>0</v>
      </c>
      <c r="N656" t="n">
        <v>88.74624900793647</v>
      </c>
      <c r="O656" t="n">
        <v>10.74409340361028</v>
      </c>
      <c r="P656" t="b">
        <v>1</v>
      </c>
      <c r="Q656" t="n">
        <v>0</v>
      </c>
      <c r="R656" t="b">
        <v>0</v>
      </c>
      <c r="S656" t="n">
        <v>10.74409340361028</v>
      </c>
      <c r="T656" t="n">
        <v>397.1642448278544</v>
      </c>
      <c r="U656" t="n">
        <v>1466.330391904439</v>
      </c>
      <c r="V656" t="n">
        <v>258.327721565183</v>
      </c>
      <c r="W656" t="n">
        <v>5</v>
      </c>
      <c r="X656" t="n">
        <v>1466.330391904439</v>
      </c>
      <c r="Y656" t="b">
        <v>1</v>
      </c>
      <c r="Z656" t="n">
        <v>1466.330391904439</v>
      </c>
      <c r="AA656" t="b">
        <v>0</v>
      </c>
      <c r="AB656" t="n">
        <v>69.96958872296398</v>
      </c>
      <c r="AC656" t="n">
        <v>10.74409340361028</v>
      </c>
      <c r="AD656" t="b">
        <v>0</v>
      </c>
      <c r="AE656" t="n">
        <v>0</v>
      </c>
      <c r="AF656" t="n">
        <v>-314.3303919044386</v>
      </c>
      <c r="AG656" t="n">
        <v>1</v>
      </c>
      <c r="AH656" t="n">
        <v>30.68376656673835</v>
      </c>
      <c r="AI656" t="n">
        <v>69.96958872296398</v>
      </c>
      <c r="AJ656" t="n">
        <v>10.74409340361028</v>
      </c>
      <c r="AK656" t="n">
        <v>0</v>
      </c>
      <c r="AL656" t="n">
        <v>8.440932322819693</v>
      </c>
      <c r="AM656" t="n">
        <v>1</v>
      </c>
      <c r="AN656" t="n">
        <v>0</v>
      </c>
      <c r="AO656" t="n">
        <v>9.151797677392718</v>
      </c>
      <c r="AP656" t="n">
        <v>0</v>
      </c>
      <c r="AQ656" t="n">
        <v>2.124350487906406</v>
      </c>
      <c r="AR656" t="n">
        <v>1</v>
      </c>
      <c r="AS656" t="n">
        <v>3</v>
      </c>
      <c r="AT656" t="n">
        <v>0</v>
      </c>
      <c r="AU656" t="n">
        <v>0</v>
      </c>
      <c r="AV656" t="n">
        <v>2.185092053904737</v>
      </c>
      <c r="AW656" t="n">
        <v>0.6953724580157219</v>
      </c>
    </row>
    <row r="657" spans="1:49">
      <c r="A657" t="n">
        <v>-63.855</v>
      </c>
      <c r="B657" t="n">
        <v>40.208</v>
      </c>
      <c r="C657" t="n">
        <v>0</v>
      </c>
      <c r="D657" t="n">
        <v>64</v>
      </c>
      <c r="E657" t="n">
        <v>750</v>
      </c>
      <c r="F657" t="n">
        <v>654</v>
      </c>
      <c r="G657" t="n">
        <v>56.28</v>
      </c>
      <c r="H657" t="n">
        <v>-0.007128437776040997</v>
      </c>
      <c r="I657" t="n">
        <v>1.334283582089552</v>
      </c>
      <c r="J657" t="n">
        <v>0</v>
      </c>
      <c r="K657" t="n">
        <v>0</v>
      </c>
      <c r="L657" t="n">
        <v>0.004166666666666041</v>
      </c>
      <c r="M657" t="n">
        <v>0</v>
      </c>
      <c r="N657" t="n">
        <v>88.75518115079362</v>
      </c>
      <c r="O657" t="n">
        <v>7.62651223003455</v>
      </c>
      <c r="P657" t="b">
        <v>1</v>
      </c>
      <c r="Q657" t="n">
        <v>0</v>
      </c>
      <c r="R657" t="b">
        <v>0</v>
      </c>
      <c r="S657" t="n">
        <v>7.62651223003455</v>
      </c>
      <c r="T657" t="n">
        <v>398.5806651018482</v>
      </c>
      <c r="U657" t="n">
        <v>1471.559815556024</v>
      </c>
      <c r="V657" t="n">
        <v>182.7179127693965</v>
      </c>
      <c r="W657" t="n">
        <v>5</v>
      </c>
      <c r="X657" t="n">
        <v>1471.559815556024</v>
      </c>
      <c r="Y657" t="b">
        <v>0</v>
      </c>
      <c r="Z657" t="n">
        <v>1471.559815556024</v>
      </c>
      <c r="AA657" t="b">
        <v>0</v>
      </c>
      <c r="AB657" t="n">
        <v>49.49022556050827</v>
      </c>
      <c r="AC657" t="n">
        <v>7.62651223003455</v>
      </c>
      <c r="AD657" t="b">
        <v>0</v>
      </c>
      <c r="AE657" t="n">
        <v>0</v>
      </c>
      <c r="AF657" t="n">
        <v>0</v>
      </c>
      <c r="AG657" t="n">
        <v>1</v>
      </c>
      <c r="AH657" t="n">
        <v>30.68376656673835</v>
      </c>
      <c r="AI657" t="n">
        <v>49.49022556050828</v>
      </c>
      <c r="AJ657" t="n">
        <v>7.62651223003455</v>
      </c>
      <c r="AK657" t="n">
        <v>0</v>
      </c>
      <c r="AL657" t="n">
        <v>7.62651223003455</v>
      </c>
      <c r="AM657" t="n">
        <v>1</v>
      </c>
      <c r="AN657" t="n">
        <v>0</v>
      </c>
      <c r="AO657" t="n">
        <v>8.984827899121777</v>
      </c>
      <c r="AP657" t="n">
        <v>0</v>
      </c>
      <c r="AQ657" t="n">
        <v>0.1975273802253675</v>
      </c>
      <c r="AR657" t="n">
        <v>1</v>
      </c>
      <c r="AS657" t="n">
        <v>0</v>
      </c>
      <c r="AT657" t="n">
        <v>0</v>
      </c>
      <c r="AU657" t="n">
        <v>0</v>
      </c>
      <c r="AV657" t="n">
        <v>0.2174494933675484</v>
      </c>
      <c r="AW657" t="n">
        <v>0.0692000084971513</v>
      </c>
    </row>
    <row r="658" spans="1:49">
      <c r="A658" t="n">
        <v>-60.462</v>
      </c>
      <c r="B658" t="n">
        <v>36.233</v>
      </c>
      <c r="C658" t="n">
        <v>0</v>
      </c>
      <c r="D658" t="n">
        <v>64</v>
      </c>
      <c r="E658" t="n">
        <v>1329</v>
      </c>
      <c r="F658" t="n">
        <v>655</v>
      </c>
      <c r="G658" t="n">
        <v>55.88</v>
      </c>
      <c r="H658" t="n">
        <v>-0.2143947619108699</v>
      </c>
      <c r="I658" t="n">
        <v>1.263385074626866</v>
      </c>
      <c r="J658" t="n">
        <v>0</v>
      </c>
      <c r="K658" t="n">
        <v>0</v>
      </c>
      <c r="L658" t="n">
        <v>0.004166666666666041</v>
      </c>
      <c r="M658" t="n">
        <v>0</v>
      </c>
      <c r="N658" t="n">
        <v>88.77034801587298</v>
      </c>
      <c r="O658" t="n">
        <v>-0.3236656171712469</v>
      </c>
      <c r="P658" t="b">
        <v>1</v>
      </c>
      <c r="Q658" t="n">
        <v>0</v>
      </c>
      <c r="R658" t="b">
        <v>0</v>
      </c>
      <c r="S658" t="n">
        <v>-0.3236656171712469</v>
      </c>
      <c r="T658" t="n">
        <v>395.7478245538607</v>
      </c>
      <c r="U658" t="n">
        <v>1461.100968252854</v>
      </c>
      <c r="V658" t="n">
        <v>-7.80997084794064</v>
      </c>
      <c r="W658" t="n">
        <v>5</v>
      </c>
      <c r="X658" t="n">
        <v>1461.100968252854</v>
      </c>
      <c r="Y658" t="b">
        <v>0</v>
      </c>
      <c r="Z658" t="n">
        <v>1461.100968252854</v>
      </c>
      <c r="AA658" t="b">
        <v>0</v>
      </c>
      <c r="AB658" t="n">
        <v>-2.115376719377205</v>
      </c>
      <c r="AC658" t="n">
        <v>-0.3236656171712469</v>
      </c>
      <c r="AD658" t="b">
        <v>0</v>
      </c>
      <c r="AE658" t="n">
        <v>0</v>
      </c>
      <c r="AF658" t="n">
        <v>0</v>
      </c>
      <c r="AG658" t="n">
        <v>1</v>
      </c>
      <c r="AH658" t="n">
        <v>30.68376656673835</v>
      </c>
      <c r="AI658" t="n">
        <v>-2.115376719377205</v>
      </c>
      <c r="AJ658" t="n">
        <v>-0.3236656171712469</v>
      </c>
      <c r="AK658" t="n">
        <v>0</v>
      </c>
      <c r="AL658" t="n">
        <v>-0.3236656171712469</v>
      </c>
      <c r="AM658" t="n">
        <v>2</v>
      </c>
      <c r="AN658" t="n">
        <v>0</v>
      </c>
      <c r="AO658" t="n">
        <v>1.105582970848071</v>
      </c>
      <c r="AP658" t="n">
        <v>0</v>
      </c>
      <c r="AQ658" t="n">
        <v>0.8293477877742066</v>
      </c>
      <c r="AR658" t="n">
        <v>1</v>
      </c>
      <c r="AS658" t="n">
        <v>3</v>
      </c>
      <c r="AT658" t="n">
        <v>0</v>
      </c>
      <c r="AU658" t="n">
        <v>0</v>
      </c>
      <c r="AV658" t="n">
        <v>0.9405797188691264</v>
      </c>
      <c r="AW658" t="n">
        <v>0.2993252526368282</v>
      </c>
    </row>
    <row r="659" spans="1:49">
      <c r="A659" t="n">
        <v>-58.18</v>
      </c>
      <c r="B659" t="n">
        <v>34.611</v>
      </c>
      <c r="C659" t="n">
        <v>10.2</v>
      </c>
      <c r="D659" t="n">
        <v>64</v>
      </c>
      <c r="E659" t="n">
        <v>1215</v>
      </c>
      <c r="F659" t="n">
        <v>656</v>
      </c>
      <c r="G659" t="n">
        <v>54.82</v>
      </c>
      <c r="H659" t="n">
        <v>-0.3519591812471443</v>
      </c>
      <c r="I659" t="n">
        <v>1.215701492537314</v>
      </c>
      <c r="J659" t="n">
        <v>0</v>
      </c>
      <c r="K659" t="n">
        <v>0</v>
      </c>
      <c r="L659" t="n">
        <v>0.004166666666666041</v>
      </c>
      <c r="M659" t="n">
        <v>0</v>
      </c>
      <c r="N659" t="n">
        <v>88.78440436507933</v>
      </c>
      <c r="O659" t="n">
        <v>-5.54940563808813</v>
      </c>
      <c r="P659" t="b">
        <v>1</v>
      </c>
      <c r="Q659" t="n">
        <v>0</v>
      </c>
      <c r="R659" t="b">
        <v>0</v>
      </c>
      <c r="S659" t="n">
        <v>-5.54940563808813</v>
      </c>
      <c r="T659" t="n">
        <v>388.2407971016936</v>
      </c>
      <c r="U659" t="n">
        <v>1433.385022899453</v>
      </c>
      <c r="V659" t="n">
        <v>-136.4949812256462</v>
      </c>
      <c r="W659" t="n">
        <v>5</v>
      </c>
      <c r="X659" t="n">
        <v>1433.385022899453</v>
      </c>
      <c r="Y659" t="b">
        <v>0</v>
      </c>
      <c r="Z659" t="n">
        <v>1433.385022899453</v>
      </c>
      <c r="AA659" t="b">
        <v>0</v>
      </c>
      <c r="AB659" t="n">
        <v>-36.9704716212476</v>
      </c>
      <c r="AC659" t="n">
        <v>-5.54940563808813</v>
      </c>
      <c r="AD659" t="b">
        <v>0</v>
      </c>
      <c r="AE659" t="n">
        <v>0</v>
      </c>
      <c r="AF659" t="n">
        <v>0</v>
      </c>
      <c r="AG659" t="n">
        <v>1</v>
      </c>
      <c r="AH659" t="n">
        <v>30.68376656673835</v>
      </c>
      <c r="AI659" t="n">
        <v>-36.9704716212476</v>
      </c>
      <c r="AJ659" t="n">
        <v>-5.54940563808813</v>
      </c>
      <c r="AK659" t="n">
        <v>0</v>
      </c>
      <c r="AL659" t="n">
        <v>-5.54940563808813</v>
      </c>
      <c r="AM659" t="n">
        <v>2</v>
      </c>
      <c r="AN659" t="n">
        <v>0.3893650156746689</v>
      </c>
      <c r="AO659" t="n">
        <v>-3.91083197700994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 spans="1:49">
      <c r="A660" t="n">
        <v>-57.67</v>
      </c>
      <c r="B660" t="n">
        <v>33.685</v>
      </c>
      <c r="C660" t="n">
        <v>0</v>
      </c>
      <c r="D660" t="n">
        <v>64</v>
      </c>
      <c r="E660" t="n">
        <v>1120</v>
      </c>
      <c r="F660" t="n">
        <v>657</v>
      </c>
      <c r="G660" t="n">
        <v>53.5</v>
      </c>
      <c r="H660" t="n">
        <v>-0.3611018464338835</v>
      </c>
      <c r="I660" t="n">
        <v>1.205044776119403</v>
      </c>
      <c r="J660" t="n">
        <v>0</v>
      </c>
      <c r="K660" t="n">
        <v>0</v>
      </c>
      <c r="L660" t="n">
        <v>-3.885780586188048e-16</v>
      </c>
      <c r="M660" t="n">
        <v>0</v>
      </c>
      <c r="N660" t="n">
        <v>88.79795515873012</v>
      </c>
      <c r="O660" t="n">
        <v>-5.892296854966439</v>
      </c>
      <c r="P660" t="b">
        <v>1</v>
      </c>
      <c r="Q660" t="n">
        <v>0</v>
      </c>
      <c r="R660" t="b">
        <v>0</v>
      </c>
      <c r="S660" t="n">
        <v>-5.892296854966439</v>
      </c>
      <c r="T660" t="n">
        <v>378.8924232933347</v>
      </c>
      <c r="U660" t="n">
        <v>1398.870826798992</v>
      </c>
      <c r="V660" t="n">
        <v>-148.5046593143476</v>
      </c>
      <c r="W660" t="n">
        <v>5</v>
      </c>
      <c r="X660" t="n">
        <v>1398.870826798992</v>
      </c>
      <c r="Y660" t="b">
        <v>0</v>
      </c>
      <c r="Z660" t="n">
        <v>1398.870826798992</v>
      </c>
      <c r="AA660" t="b">
        <v>0</v>
      </c>
      <c r="AB660" t="n">
        <v>-40.22336384462286</v>
      </c>
      <c r="AC660" t="n">
        <v>-5.892296854966439</v>
      </c>
      <c r="AD660" t="b">
        <v>0</v>
      </c>
      <c r="AE660" t="n">
        <v>0</v>
      </c>
      <c r="AF660" t="n">
        <v>0</v>
      </c>
      <c r="AG660" t="n">
        <v>1</v>
      </c>
      <c r="AH660" t="n">
        <v>30.68376656673835</v>
      </c>
      <c r="AI660" t="n">
        <v>-40.22336384462285</v>
      </c>
      <c r="AJ660" t="n">
        <v>-5.892296854966438</v>
      </c>
      <c r="AK660" t="n">
        <v>0</v>
      </c>
      <c r="AL660" t="n">
        <v>-5.892296854966438</v>
      </c>
      <c r="AM660" t="n">
        <v>2</v>
      </c>
      <c r="AN660" t="n">
        <v>0.9575693298507053</v>
      </c>
      <c r="AO660" t="n">
        <v>-3.563819235603877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 spans="1:49">
      <c r="A661" t="n">
        <v>-56.279</v>
      </c>
      <c r="B661" t="n">
        <v>32.386</v>
      </c>
      <c r="C661" t="n">
        <v>0</v>
      </c>
      <c r="D661" t="n">
        <v>64</v>
      </c>
      <c r="E661" t="n">
        <v>750</v>
      </c>
      <c r="F661" t="n">
        <v>658</v>
      </c>
      <c r="G661" t="n">
        <v>51.98</v>
      </c>
      <c r="H661" t="n">
        <v>-0.5703000996839993</v>
      </c>
      <c r="I661" t="n">
        <v>1.175979104477612</v>
      </c>
      <c r="J661" t="n">
        <v>0</v>
      </c>
      <c r="K661" t="n">
        <v>0</v>
      </c>
      <c r="L661" t="n">
        <v>-3.885780586188048e-16</v>
      </c>
      <c r="M661" t="n">
        <v>0</v>
      </c>
      <c r="N661" t="n">
        <v>88.81106448412694</v>
      </c>
      <c r="O661" t="n">
        <v>-13.25294584208335</v>
      </c>
      <c r="P661" t="b">
        <v>1</v>
      </c>
      <c r="Q661" t="n">
        <v>0</v>
      </c>
      <c r="R661" t="b">
        <v>0</v>
      </c>
      <c r="S661" t="n">
        <v>-13.25294584208335</v>
      </c>
      <c r="T661" t="n">
        <v>368.127629210982</v>
      </c>
      <c r="U661" t="n">
        <v>1359.127207046946</v>
      </c>
      <c r="V661" t="n">
        <v>-343.7837870226052</v>
      </c>
      <c r="W661" t="n">
        <v>5</v>
      </c>
      <c r="X661" t="n">
        <v>1359.127207046946</v>
      </c>
      <c r="Y661" t="b">
        <v>0</v>
      </c>
      <c r="Z661" t="n">
        <v>1359.127207046946</v>
      </c>
      <c r="AA661" t="b">
        <v>0</v>
      </c>
      <c r="AB661" t="n">
        <v>-93.11586864100897</v>
      </c>
      <c r="AC661" t="n">
        <v>-13.25294584208335</v>
      </c>
      <c r="AD661" t="b">
        <v>0</v>
      </c>
      <c r="AE661" t="n">
        <v>0</v>
      </c>
      <c r="AF661" t="n">
        <v>0</v>
      </c>
      <c r="AG661" t="n">
        <v>1</v>
      </c>
      <c r="AH661" t="n">
        <v>30.68376656673835</v>
      </c>
      <c r="AI661" t="n">
        <v>-93.11586864100897</v>
      </c>
      <c r="AJ661" t="n">
        <v>-13.25294584208335</v>
      </c>
      <c r="AK661" t="n">
        <v>0</v>
      </c>
      <c r="AL661" t="n">
        <v>-13.25294584208335</v>
      </c>
      <c r="AM661" t="n">
        <v>2</v>
      </c>
      <c r="AN661" t="n">
        <v>9.671578286266069</v>
      </c>
      <c r="AO661" t="n">
        <v>-2.300374160746875</v>
      </c>
      <c r="AP661" t="n">
        <v>0</v>
      </c>
      <c r="AQ661" t="n">
        <v>0.1975273802253675</v>
      </c>
      <c r="AR661" t="n">
        <v>1</v>
      </c>
      <c r="AS661" t="n">
        <v>0</v>
      </c>
      <c r="AT661" t="n">
        <v>0</v>
      </c>
      <c r="AU661" t="n">
        <v>0</v>
      </c>
      <c r="AV661" t="n">
        <v>0.2174494933675484</v>
      </c>
      <c r="AW661" t="n">
        <v>0.0692000084971513</v>
      </c>
    </row>
    <row r="662" spans="1:49">
      <c r="A662" t="n">
        <v>-55.699</v>
      </c>
      <c r="B662" t="n">
        <v>31.744</v>
      </c>
      <c r="C662" t="n">
        <v>0</v>
      </c>
      <c r="D662" t="n">
        <v>64</v>
      </c>
      <c r="E662" t="n">
        <v>750</v>
      </c>
      <c r="F662" t="n">
        <v>659</v>
      </c>
      <c r="G662" t="n">
        <v>49.38</v>
      </c>
      <c r="H662" t="n">
        <v>-0.7910310881634564</v>
      </c>
      <c r="I662" t="n">
        <v>1.163859701492537</v>
      </c>
      <c r="J662" t="n">
        <v>0</v>
      </c>
      <c r="K662" t="n">
        <v>0</v>
      </c>
      <c r="L662" t="n">
        <v>0.004166666666666263</v>
      </c>
      <c r="M662" t="n">
        <v>0</v>
      </c>
      <c r="N662" t="n">
        <v>88.82378869047615</v>
      </c>
      <c r="O662" t="n">
        <v>-20.22703008837105</v>
      </c>
      <c r="P662" t="b">
        <v>1</v>
      </c>
      <c r="Q662" t="n">
        <v>0</v>
      </c>
      <c r="R662" t="b">
        <v>0</v>
      </c>
      <c r="S662" t="n">
        <v>-20.22703008837105</v>
      </c>
      <c r="T662" t="n">
        <v>349.714165649063</v>
      </c>
      <c r="U662" t="n">
        <v>1291.144699576341</v>
      </c>
      <c r="V662" t="n">
        <v>-552.3193748799821</v>
      </c>
      <c r="W662" t="n">
        <v>5</v>
      </c>
      <c r="X662" t="n">
        <v>1291.144699576341</v>
      </c>
      <c r="Y662" t="b">
        <v>0</v>
      </c>
      <c r="Z662" t="n">
        <v>1291.144699576341</v>
      </c>
      <c r="AA662" t="b">
        <v>0</v>
      </c>
      <c r="AB662" t="n">
        <v>-149.5989639436571</v>
      </c>
      <c r="AC662" t="n">
        <v>-20.22703008837105</v>
      </c>
      <c r="AD662" t="b">
        <v>0</v>
      </c>
      <c r="AE662" t="n">
        <v>0</v>
      </c>
      <c r="AF662" t="n">
        <v>0</v>
      </c>
      <c r="AG662" t="n">
        <v>1</v>
      </c>
      <c r="AH662" t="n">
        <v>30.68376656673835</v>
      </c>
      <c r="AI662" t="n">
        <v>-149.5989639436571</v>
      </c>
      <c r="AJ662" t="n">
        <v>-20.22703008837105</v>
      </c>
      <c r="AK662" t="n">
        <v>0</v>
      </c>
      <c r="AL662" t="n">
        <v>-20.22703008837105</v>
      </c>
      <c r="AM662" t="n">
        <v>2</v>
      </c>
      <c r="AN662" t="n">
        <v>16.53911348590623</v>
      </c>
      <c r="AO662" t="n">
        <v>-2.300374160746875</v>
      </c>
      <c r="AP662" t="n">
        <v>0</v>
      </c>
      <c r="AQ662" t="n">
        <v>0.1975273802253675</v>
      </c>
      <c r="AR662" t="n">
        <v>1</v>
      </c>
      <c r="AS662" t="n">
        <v>0</v>
      </c>
      <c r="AT662" t="n">
        <v>0</v>
      </c>
      <c r="AU662" t="n">
        <v>0</v>
      </c>
      <c r="AV662" t="n">
        <v>0.2174494933675484</v>
      </c>
      <c r="AW662" t="n">
        <v>0.0692000084971513</v>
      </c>
    </row>
    <row r="663" spans="1:49">
      <c r="A663" t="n">
        <v>-54.455</v>
      </c>
      <c r="B663" t="n">
        <v>30.365</v>
      </c>
      <c r="C663" t="n">
        <v>0</v>
      </c>
      <c r="D663" t="n">
        <v>64</v>
      </c>
      <c r="E663" t="n">
        <v>1290</v>
      </c>
      <c r="F663" t="n">
        <v>660</v>
      </c>
      <c r="G663" t="n">
        <v>46.24</v>
      </c>
      <c r="H663" t="n">
        <v>-1.048908880995498</v>
      </c>
      <c r="I663" t="n">
        <v>1.137865671641791</v>
      </c>
      <c r="J663" t="n">
        <v>0</v>
      </c>
      <c r="K663" t="n">
        <v>0</v>
      </c>
      <c r="L663" t="n">
        <v>0.004166666666666263</v>
      </c>
      <c r="M663" t="n">
        <v>0</v>
      </c>
      <c r="N663" t="n">
        <v>88.83611190476186</v>
      </c>
      <c r="O663" t="n">
        <v>-27.29271034394466</v>
      </c>
      <c r="P663" t="b">
        <v>1</v>
      </c>
      <c r="Q663" t="n">
        <v>0</v>
      </c>
      <c r="R663" t="b">
        <v>0</v>
      </c>
      <c r="S663" t="n">
        <v>-27.29271034394466</v>
      </c>
      <c r="T663" t="n">
        <v>327.4763673473607</v>
      </c>
      <c r="U663" t="n">
        <v>1209.042748246456</v>
      </c>
      <c r="V663" t="n">
        <v>-795.862577223456</v>
      </c>
      <c r="W663" t="n">
        <v>5</v>
      </c>
      <c r="X663" t="n">
        <v>1209.042748246456</v>
      </c>
      <c r="Y663" t="b">
        <v>0</v>
      </c>
      <c r="Z663" t="n">
        <v>1209.042748246456</v>
      </c>
      <c r="AA663" t="b">
        <v>0</v>
      </c>
      <c r="AB663" t="n">
        <v>-215.5640783378808</v>
      </c>
      <c r="AC663" t="n">
        <v>-27.29271034394466</v>
      </c>
      <c r="AD663" t="b">
        <v>0</v>
      </c>
      <c r="AE663" t="n">
        <v>0</v>
      </c>
      <c r="AF663" t="n">
        <v>0</v>
      </c>
      <c r="AG663" t="n">
        <v>1</v>
      </c>
      <c r="AH663" t="n">
        <v>30.68376656673835</v>
      </c>
      <c r="AI663" t="n">
        <v>-215.5640783378808</v>
      </c>
      <c r="AJ663" t="n">
        <v>-27.29271034394466</v>
      </c>
      <c r="AK663" t="n">
        <v>0</v>
      </c>
      <c r="AL663" t="n">
        <v>-27.29271034394466</v>
      </c>
      <c r="AM663" t="n">
        <v>2</v>
      </c>
      <c r="AN663" t="n">
        <v>21.76364777410936</v>
      </c>
      <c r="AO663" t="n">
        <v>-4.192459079193715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 spans="1:49">
      <c r="A664" t="n">
        <v>-54.253</v>
      </c>
      <c r="B664" t="n">
        <v>30.537</v>
      </c>
      <c r="C664" t="n">
        <v>0</v>
      </c>
      <c r="D664" t="n">
        <v>64</v>
      </c>
      <c r="E664" t="n">
        <v>1259</v>
      </c>
      <c r="F664" t="n">
        <v>661</v>
      </c>
      <c r="G664" t="n">
        <v>42.1</v>
      </c>
      <c r="H664" t="n">
        <v>-1.080000054521215</v>
      </c>
      <c r="I664" t="n">
        <v>1.133644776119403</v>
      </c>
      <c r="J664" t="n">
        <v>0</v>
      </c>
      <c r="K664" t="n">
        <v>0</v>
      </c>
      <c r="L664" t="n">
        <v>0.004166666666666263</v>
      </c>
      <c r="M664" t="n">
        <v>0</v>
      </c>
      <c r="N664" t="n">
        <v>88.8481956349206</v>
      </c>
      <c r="O664" t="n">
        <v>-26.04304476226386</v>
      </c>
      <c r="P664" t="b">
        <v>1</v>
      </c>
      <c r="Q664" t="n">
        <v>0</v>
      </c>
      <c r="R664" t="b">
        <v>0</v>
      </c>
      <c r="S664" t="n">
        <v>-26.04304476226386</v>
      </c>
      <c r="T664" t="n">
        <v>298.1564676756896</v>
      </c>
      <c r="U664" t="n">
        <v>1100.793678658646</v>
      </c>
      <c r="V664" t="n">
        <v>-834.1015050365271</v>
      </c>
      <c r="W664" t="n">
        <v>5</v>
      </c>
      <c r="X664" t="n">
        <v>1100.793678658646</v>
      </c>
      <c r="Y664" t="b">
        <v>0</v>
      </c>
      <c r="Z664" t="n">
        <v>1100.793678658646</v>
      </c>
      <c r="AA664" t="b">
        <v>0</v>
      </c>
      <c r="AB664" t="n">
        <v>-225.9213177238697</v>
      </c>
      <c r="AC664" t="n">
        <v>-26.04304476226386</v>
      </c>
      <c r="AD664" t="b">
        <v>0</v>
      </c>
      <c r="AE664" t="n">
        <v>0</v>
      </c>
      <c r="AF664" t="n">
        <v>0</v>
      </c>
      <c r="AG664" t="n">
        <v>1</v>
      </c>
      <c r="AH664" t="n">
        <v>30.68376656673835</v>
      </c>
      <c r="AI664" t="n">
        <v>-225.9213177238698</v>
      </c>
      <c r="AJ664" t="n">
        <v>-26.04304476226386</v>
      </c>
      <c r="AK664" t="n">
        <v>0</v>
      </c>
      <c r="AL664" t="n">
        <v>-26.04304476226386</v>
      </c>
      <c r="AM664" t="n">
        <v>2</v>
      </c>
      <c r="AN664" t="n">
        <v>20.78073580635311</v>
      </c>
      <c r="AO664" t="n">
        <v>-4.075201243362168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 spans="1:49">
      <c r="A665" t="n">
        <v>-53.679</v>
      </c>
      <c r="B665" t="n">
        <v>29.839</v>
      </c>
      <c r="C665" t="n">
        <v>0</v>
      </c>
      <c r="D665" t="n">
        <v>64</v>
      </c>
      <c r="E665" t="n">
        <v>1026</v>
      </c>
      <c r="F665" t="n">
        <v>662</v>
      </c>
      <c r="G665" t="n">
        <v>38.74</v>
      </c>
      <c r="H665" t="n">
        <v>-0.8810909009196433</v>
      </c>
      <c r="I665" t="n">
        <v>1.121650746268657</v>
      </c>
      <c r="J665" t="n">
        <v>0</v>
      </c>
      <c r="K665" t="n">
        <v>0</v>
      </c>
      <c r="L665" t="n">
        <v>0.004166666666666263</v>
      </c>
      <c r="M665" t="n">
        <v>0</v>
      </c>
      <c r="N665" t="n">
        <v>88.86017499999997</v>
      </c>
      <c r="O665" t="n">
        <v>-18.95747903862392</v>
      </c>
      <c r="P665" t="b">
        <v>1</v>
      </c>
      <c r="Q665" t="n">
        <v>0</v>
      </c>
      <c r="R665" t="b">
        <v>0</v>
      </c>
      <c r="S665" t="n">
        <v>-18.95747903862392</v>
      </c>
      <c r="T665" t="n">
        <v>274.3606070725942</v>
      </c>
      <c r="U665" t="n">
        <v>1012.939361312018</v>
      </c>
      <c r="V665" t="n">
        <v>-659.8271952561312</v>
      </c>
      <c r="W665" t="n">
        <v>5</v>
      </c>
      <c r="X665" t="n">
        <v>1012.939361312018</v>
      </c>
      <c r="Y665" t="b">
        <v>0</v>
      </c>
      <c r="Z665" t="n">
        <v>1012.939361312018</v>
      </c>
      <c r="AA665" t="b">
        <v>0</v>
      </c>
      <c r="AB665" t="n">
        <v>-178.7180918895263</v>
      </c>
      <c r="AC665" t="n">
        <v>-18.95747903862392</v>
      </c>
      <c r="AD665" t="b">
        <v>0</v>
      </c>
      <c r="AE665" t="n">
        <v>0</v>
      </c>
      <c r="AF665" t="n">
        <v>0</v>
      </c>
      <c r="AG665" t="n">
        <v>1</v>
      </c>
      <c r="AH665" t="n">
        <v>30.68376656673835</v>
      </c>
      <c r="AI665" t="n">
        <v>-178.7180918895263</v>
      </c>
      <c r="AJ665" t="n">
        <v>-18.95747903862392</v>
      </c>
      <c r="AK665" t="n">
        <v>0</v>
      </c>
      <c r="AL665" t="n">
        <v>-18.95747903862392</v>
      </c>
      <c r="AM665" t="n">
        <v>2</v>
      </c>
      <c r="AN665" t="n">
        <v>14.40672250792853</v>
      </c>
      <c r="AO665" t="n">
        <v>-3.23036796542694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 spans="1:49">
      <c r="A666" t="n">
        <v>-53.143</v>
      </c>
      <c r="B666" t="n">
        <v>29.261</v>
      </c>
      <c r="C666" t="n">
        <v>4.7</v>
      </c>
      <c r="D666" t="n">
        <v>64</v>
      </c>
      <c r="E666" t="n">
        <v>750</v>
      </c>
      <c r="F666" t="n">
        <v>663</v>
      </c>
      <c r="G666" t="n">
        <v>35.24</v>
      </c>
      <c r="H666" t="n">
        <v>-1.112303008466879</v>
      </c>
      <c r="I666" t="n">
        <v>1.110450746268657</v>
      </c>
      <c r="J666" t="n">
        <v>0</v>
      </c>
      <c r="K666" t="n">
        <v>0</v>
      </c>
      <c r="L666" t="n">
        <v>-0.03333333333333383</v>
      </c>
      <c r="M666" t="n">
        <v>0</v>
      </c>
      <c r="N666" t="n">
        <v>88.87190119047617</v>
      </c>
      <c r="O666" t="n">
        <v>-22.9575516076757</v>
      </c>
      <c r="P666" t="b">
        <v>1</v>
      </c>
      <c r="Q666" t="n">
        <v>0</v>
      </c>
      <c r="R666" t="b">
        <v>0</v>
      </c>
      <c r="S666" t="n">
        <v>-22.9575516076757</v>
      </c>
      <c r="T666" t="n">
        <v>249.5732522777031</v>
      </c>
      <c r="U666" t="n">
        <v>921.4244474092799</v>
      </c>
      <c r="V666" t="n">
        <v>-878.4133202503389</v>
      </c>
      <c r="W666" t="n">
        <v>5</v>
      </c>
      <c r="X666" t="n">
        <v>921.4244474092799</v>
      </c>
      <c r="Y666" t="b">
        <v>0</v>
      </c>
      <c r="Z666" t="n">
        <v>921.4244474092799</v>
      </c>
      <c r="AA666" t="b">
        <v>0</v>
      </c>
      <c r="AB666" t="n">
        <v>-237.9234345206768</v>
      </c>
      <c r="AC666" t="n">
        <v>-22.9575516076757</v>
      </c>
      <c r="AD666" t="b">
        <v>0</v>
      </c>
      <c r="AE666" t="n">
        <v>0</v>
      </c>
      <c r="AF666" t="n">
        <v>0</v>
      </c>
      <c r="AG666" t="n">
        <v>1</v>
      </c>
      <c r="AH666" t="n">
        <v>30.68376656673835</v>
      </c>
      <c r="AI666" t="n">
        <v>-237.9234345206768</v>
      </c>
      <c r="AJ666" t="n">
        <v>-22.9575516076757</v>
      </c>
      <c r="AK666" t="n">
        <v>0</v>
      </c>
      <c r="AL666" t="n">
        <v>-22.9575516076757</v>
      </c>
      <c r="AM666" t="n">
        <v>2</v>
      </c>
      <c r="AN666" t="n">
        <v>19.54495933086086</v>
      </c>
      <c r="AO666" t="n">
        <v>-2.300374160746875</v>
      </c>
      <c r="AP666" t="n">
        <v>0</v>
      </c>
      <c r="AQ666" t="n">
        <v>0.1975273802253675</v>
      </c>
      <c r="AR666" t="n">
        <v>1</v>
      </c>
      <c r="AS666" t="n">
        <v>0</v>
      </c>
      <c r="AT666" t="n">
        <v>0</v>
      </c>
      <c r="AU666" t="n">
        <v>0</v>
      </c>
      <c r="AV666" t="n">
        <v>0.2174494933675484</v>
      </c>
      <c r="AW666" t="n">
        <v>0.0692000084971513</v>
      </c>
    </row>
    <row r="667" spans="1:49">
      <c r="A667" t="n">
        <v>-52.386</v>
      </c>
      <c r="B667" t="n">
        <v>27.956</v>
      </c>
      <c r="C667" t="n">
        <v>15.3</v>
      </c>
      <c r="D667" t="n">
        <v>64</v>
      </c>
      <c r="E667" t="n">
        <v>1074</v>
      </c>
      <c r="F667" t="n">
        <v>664</v>
      </c>
      <c r="G667" t="n">
        <v>30.8</v>
      </c>
      <c r="H667" t="n">
        <v>-1.286363731879513</v>
      </c>
      <c r="I667" t="n">
        <v>1.094632835820896</v>
      </c>
      <c r="J667" t="n">
        <v>0</v>
      </c>
      <c r="K667" t="n">
        <v>0</v>
      </c>
      <c r="L667" t="n">
        <v>-0.03333333333333383</v>
      </c>
      <c r="M667" t="n">
        <v>0</v>
      </c>
      <c r="N667" t="n">
        <v>88.88325376984125</v>
      </c>
      <c r="O667" t="n">
        <v>-23.89416367429773</v>
      </c>
      <c r="P667" t="b">
        <v>1</v>
      </c>
      <c r="Q667" t="n">
        <v>0</v>
      </c>
      <c r="R667" t="b">
        <v>0</v>
      </c>
      <c r="S667" t="n">
        <v>-23.89416367429773</v>
      </c>
      <c r="T667" t="n">
        <v>218.1287221950413</v>
      </c>
      <c r="U667" t="n">
        <v>805.3312423440925</v>
      </c>
      <c r="V667" t="n">
        <v>-1046.044983405052</v>
      </c>
      <c r="W667" t="n">
        <v>4</v>
      </c>
      <c r="X667" t="n">
        <v>972.0348095093198</v>
      </c>
      <c r="Y667" t="b">
        <v>1</v>
      </c>
      <c r="Z667" t="n">
        <v>972.0348095093198</v>
      </c>
      <c r="AA667" t="b">
        <v>0</v>
      </c>
      <c r="AB667" t="n">
        <v>-283.3274602938928</v>
      </c>
      <c r="AC667" t="n">
        <v>-23.89416367429773</v>
      </c>
      <c r="AD667" t="b">
        <v>0</v>
      </c>
      <c r="AE667" t="n">
        <v>0</v>
      </c>
      <c r="AF667" t="n">
        <v>101.9651904906802</v>
      </c>
      <c r="AG667" t="n">
        <v>0.9538085942158596</v>
      </c>
      <c r="AH667" t="n">
        <v>30.68376656673835</v>
      </c>
      <c r="AI667" t="n">
        <v>-223.8940899798407</v>
      </c>
      <c r="AJ667" t="n">
        <v>-22.79045866414557</v>
      </c>
      <c r="AK667" t="n">
        <v>59.43337031405218</v>
      </c>
      <c r="AL667" t="n">
        <v>-25.18114821180965</v>
      </c>
      <c r="AM667" t="n">
        <v>2</v>
      </c>
      <c r="AN667" t="n">
        <v>20.68705423593545</v>
      </c>
      <c r="AO667" t="n">
        <v>-3.39946114005331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 spans="1:49">
      <c r="A668" t="n">
        <v>-52.248</v>
      </c>
      <c r="B668" t="n">
        <v>28.095</v>
      </c>
      <c r="C668" t="n">
        <v>41.6</v>
      </c>
      <c r="D668" t="n">
        <v>64</v>
      </c>
      <c r="E668" t="n">
        <v>750</v>
      </c>
      <c r="F668" t="n">
        <v>665</v>
      </c>
      <c r="G668" t="n">
        <v>26.16</v>
      </c>
      <c r="H668" t="n">
        <v>-1.308908730681738</v>
      </c>
      <c r="I668" t="n">
        <v>1.091749253731343</v>
      </c>
      <c r="J668" t="n">
        <v>0</v>
      </c>
      <c r="K668" t="n">
        <v>0</v>
      </c>
      <c r="L668" t="n">
        <v>-0.03333333333333383</v>
      </c>
      <c r="M668" t="n">
        <v>0</v>
      </c>
      <c r="N668" t="n">
        <v>88.89437499999998</v>
      </c>
      <c r="O668" t="n">
        <v>-20.85206547749528</v>
      </c>
      <c r="P668" t="b">
        <v>1</v>
      </c>
      <c r="Q668" t="n">
        <v>0</v>
      </c>
      <c r="R668" t="b">
        <v>0</v>
      </c>
      <c r="S668" t="n">
        <v>-20.85206547749528</v>
      </c>
      <c r="T668" t="n">
        <v>185.2677718383857</v>
      </c>
      <c r="U668" t="n">
        <v>684.0086136273202</v>
      </c>
      <c r="V668" t="n">
        <v>-1074.782492871207</v>
      </c>
      <c r="W668" t="n">
        <v>4</v>
      </c>
      <c r="X668" t="n">
        <v>825.5983966481755</v>
      </c>
      <c r="Y668" t="b">
        <v>0</v>
      </c>
      <c r="Z668" t="n">
        <v>825.5983966481755</v>
      </c>
      <c r="AA668" t="b">
        <v>0</v>
      </c>
      <c r="AB668" t="n">
        <v>-291.1111844179868</v>
      </c>
      <c r="AC668" t="n">
        <v>-20.85206547749528</v>
      </c>
      <c r="AD668" t="b">
        <v>0</v>
      </c>
      <c r="AE668" t="n">
        <v>0</v>
      </c>
      <c r="AF668" t="n">
        <v>0</v>
      </c>
      <c r="AG668" t="n">
        <v>0.9543518814879836</v>
      </c>
      <c r="AH668" t="n">
        <v>30.71425622956557</v>
      </c>
      <c r="AI668" t="n">
        <v>-230.1760617825195</v>
      </c>
      <c r="AJ668" t="n">
        <v>-19.90020792135825</v>
      </c>
      <c r="AK668" t="n">
        <v>60.93512263546728</v>
      </c>
      <c r="AL668" t="n">
        <v>-19.90020792135825</v>
      </c>
      <c r="AM668" t="n">
        <v>2</v>
      </c>
      <c r="AN668" t="n">
        <v>16.42755872039888</v>
      </c>
      <c r="AO668" t="n">
        <v>-2.300374160746875</v>
      </c>
      <c r="AP668" t="n">
        <v>0</v>
      </c>
      <c r="AQ668" t="n">
        <v>0.1975273802253675</v>
      </c>
      <c r="AR668" t="n">
        <v>1</v>
      </c>
      <c r="AS668" t="n">
        <v>0</v>
      </c>
      <c r="AT668" t="n">
        <v>0</v>
      </c>
      <c r="AU668" t="n">
        <v>0</v>
      </c>
      <c r="AV668" t="n">
        <v>0.2174494933675484</v>
      </c>
      <c r="AW668" t="n">
        <v>0.0692000084971513</v>
      </c>
    </row>
    <row r="669" spans="1:49">
      <c r="A669" t="n">
        <v>-51.617</v>
      </c>
      <c r="B669" t="n">
        <v>27.822</v>
      </c>
      <c r="C669" t="n">
        <v>60</v>
      </c>
      <c r="D669" t="n">
        <v>64</v>
      </c>
      <c r="E669" t="n">
        <v>750</v>
      </c>
      <c r="F669" t="n">
        <v>666</v>
      </c>
      <c r="G669" t="n">
        <v>21.16</v>
      </c>
      <c r="H669" t="n">
        <v>-1.511334678726867</v>
      </c>
      <c r="I669" t="n">
        <v>1.078564179104478</v>
      </c>
      <c r="J669" t="n">
        <v>0</v>
      </c>
      <c r="K669" t="n">
        <v>0</v>
      </c>
      <c r="L669" t="n">
        <v>-0.03333333333333383</v>
      </c>
      <c r="M669" t="n">
        <v>0</v>
      </c>
      <c r="N669" t="n">
        <v>88.90546964285713</v>
      </c>
      <c r="O669" t="n">
        <v>-19.89190959217507</v>
      </c>
      <c r="P669" t="b">
        <v>1</v>
      </c>
      <c r="Q669" t="n">
        <v>0</v>
      </c>
      <c r="R669" t="b">
        <v>0</v>
      </c>
      <c r="S669" t="n">
        <v>-19.89190959217507</v>
      </c>
      <c r="T669" t="n">
        <v>149.8572649885413</v>
      </c>
      <c r="U669" t="n">
        <v>553.2730223376947</v>
      </c>
      <c r="V669" t="n">
        <v>-1267.564467844983</v>
      </c>
      <c r="W669" t="n">
        <v>4</v>
      </c>
      <c r="X669" t="n">
        <v>667.8005379615975</v>
      </c>
      <c r="Y669" t="b">
        <v>0</v>
      </c>
      <c r="Z669" t="n">
        <v>750</v>
      </c>
      <c r="AA669" t="b">
        <v>0</v>
      </c>
      <c r="AB669" t="n">
        <v>-343.3273206514039</v>
      </c>
      <c r="AC669" t="n">
        <v>-19.89190959217507</v>
      </c>
      <c r="AD669" t="b">
        <v>0</v>
      </c>
      <c r="AE669" t="n">
        <v>0</v>
      </c>
      <c r="AF669" t="n">
        <v>0</v>
      </c>
      <c r="AG669" t="n">
        <v>0.955897516539928</v>
      </c>
      <c r="AH669" t="n">
        <v>30.74055113235138</v>
      </c>
      <c r="AI669" t="n">
        <v>-271.9020158831686</v>
      </c>
      <c r="AJ669" t="n">
        <v>-19.01462697839693</v>
      </c>
      <c r="AK669" t="n">
        <v>71.42530476823521</v>
      </c>
      <c r="AL669" t="n">
        <v>-19.01462697839693</v>
      </c>
      <c r="AM669" t="n">
        <v>2</v>
      </c>
      <c r="AN669" t="n">
        <v>15.63568863854557</v>
      </c>
      <c r="AO669" t="n">
        <v>-2.300374160746875</v>
      </c>
      <c r="AP669" t="n">
        <v>0</v>
      </c>
      <c r="AQ669" t="n">
        <v>0.1975273802253675</v>
      </c>
      <c r="AR669" t="n">
        <v>1</v>
      </c>
      <c r="AS669" t="n">
        <v>0</v>
      </c>
      <c r="AT669" t="n">
        <v>0</v>
      </c>
      <c r="AU669" t="n">
        <v>0</v>
      </c>
      <c r="AV669" t="n">
        <v>0.2174494933675484</v>
      </c>
      <c r="AW669" t="n">
        <v>0.0692000084971513</v>
      </c>
    </row>
    <row r="670" spans="1:49">
      <c r="A670" t="n">
        <v>-47.262</v>
      </c>
      <c r="B670" t="n">
        <v>26.711</v>
      </c>
      <c r="C670" t="n">
        <v>63.9</v>
      </c>
      <c r="D670" t="n">
        <v>64</v>
      </c>
      <c r="E670" t="n">
        <v>750</v>
      </c>
      <c r="F670" t="n">
        <v>667</v>
      </c>
      <c r="G670" t="n">
        <v>16.16</v>
      </c>
      <c r="H670" t="n">
        <v>-0.9790858877441317</v>
      </c>
      <c r="I670" t="n">
        <v>0.9875641791044777</v>
      </c>
      <c r="J670" t="n">
        <v>0</v>
      </c>
      <c r="K670" t="n">
        <v>0</v>
      </c>
      <c r="L670" t="n">
        <v>0.1541666666666662</v>
      </c>
      <c r="M670" t="n">
        <v>0</v>
      </c>
      <c r="N670" t="n">
        <v>88.91628968253967</v>
      </c>
      <c r="O670" t="n">
        <v>-9.444626835953754</v>
      </c>
      <c r="P670" t="b">
        <v>1</v>
      </c>
      <c r="Q670" t="n">
        <v>0</v>
      </c>
      <c r="R670" t="b">
        <v>0</v>
      </c>
      <c r="S670" t="n">
        <v>-9.444626835953754</v>
      </c>
      <c r="T670" t="n">
        <v>114.446758138697</v>
      </c>
      <c r="U670" t="n">
        <v>422.5374310480693</v>
      </c>
      <c r="V670" t="n">
        <v>-788.0480344119887</v>
      </c>
      <c r="W670" t="n">
        <v>3</v>
      </c>
      <c r="X670" t="n">
        <v>685.7782505910166</v>
      </c>
      <c r="Y670" t="b">
        <v>1</v>
      </c>
      <c r="Z670" t="n">
        <v>750</v>
      </c>
      <c r="AA670" t="b">
        <v>0</v>
      </c>
      <c r="AB670" t="n">
        <v>-213.4474632751865</v>
      </c>
      <c r="AC670" t="n">
        <v>-9.444626835953754</v>
      </c>
      <c r="AD670" t="b">
        <v>0</v>
      </c>
      <c r="AE670" t="n">
        <v>0</v>
      </c>
      <c r="AF670" t="n">
        <v>0</v>
      </c>
      <c r="AG670" t="n">
        <v>0.9522118199835305</v>
      </c>
      <c r="AH670" t="n">
        <v>30.76478591506256</v>
      </c>
      <c r="AI670" t="n">
        <v>-125.229326849127</v>
      </c>
      <c r="AJ670" t="n">
        <v>-8.993285308528817</v>
      </c>
      <c r="AK670" t="n">
        <v>88.21813642605952</v>
      </c>
      <c r="AL670" t="n">
        <v>-8.993285308528817</v>
      </c>
      <c r="AM670" t="n">
        <v>2</v>
      </c>
      <c r="AN670" t="n">
        <v>5.600332678084671</v>
      </c>
      <c r="AO670" t="n">
        <v>-2.300374160746875</v>
      </c>
      <c r="AP670" t="n">
        <v>0</v>
      </c>
      <c r="AQ670" t="n">
        <v>0.1975273802253675</v>
      </c>
      <c r="AR670" t="n">
        <v>1</v>
      </c>
      <c r="AS670" t="n">
        <v>0</v>
      </c>
      <c r="AT670" t="n">
        <v>0</v>
      </c>
      <c r="AU670" t="n">
        <v>0</v>
      </c>
      <c r="AV670" t="n">
        <v>0.2174494933675484</v>
      </c>
      <c r="AW670" t="n">
        <v>0.0692000084971513</v>
      </c>
    </row>
    <row r="671" spans="1:49">
      <c r="A671" t="n">
        <v>-17.545</v>
      </c>
      <c r="B671" t="n">
        <v>-4.352</v>
      </c>
      <c r="C671" t="n">
        <v>39.6</v>
      </c>
      <c r="D671" t="n">
        <v>64</v>
      </c>
      <c r="E671" t="n">
        <v>1120</v>
      </c>
      <c r="F671" t="n">
        <v>668</v>
      </c>
      <c r="G671" t="n">
        <v>14.2</v>
      </c>
      <c r="H671" t="n">
        <v>-0.3723217702966071</v>
      </c>
      <c r="I671" t="n">
        <v>0.3666119402985075</v>
      </c>
      <c r="J671" t="n">
        <v>0</v>
      </c>
      <c r="K671" t="n">
        <v>0</v>
      </c>
      <c r="L671" t="n">
        <v>0.1583333333333329</v>
      </c>
      <c r="M671" t="n">
        <v>0</v>
      </c>
      <c r="N671" t="n">
        <v>88.92072599206348</v>
      </c>
      <c r="O671" t="n">
        <v>-2.485612445713335</v>
      </c>
      <c r="P671" t="b">
        <v>1</v>
      </c>
      <c r="Q671" t="n">
        <v>0</v>
      </c>
      <c r="R671" t="b">
        <v>0</v>
      </c>
      <c r="S671" t="n">
        <v>-2.485612445713335</v>
      </c>
      <c r="T671" t="n">
        <v>100.565839453558</v>
      </c>
      <c r="U671" t="n">
        <v>371.2890792625361</v>
      </c>
      <c r="V671" t="n">
        <v>-236.022993192655</v>
      </c>
      <c r="W671" t="n">
        <v>1</v>
      </c>
      <c r="X671" t="n">
        <v>1739.489336344982</v>
      </c>
      <c r="Y671" t="b">
        <v>1</v>
      </c>
      <c r="Z671" t="n">
        <v>1739.489336344982</v>
      </c>
      <c r="AA671" t="b">
        <v>0</v>
      </c>
      <c r="AB671" t="n">
        <v>-63.92822134145586</v>
      </c>
      <c r="AC671" t="n">
        <v>-2.485612445713335</v>
      </c>
      <c r="AD671" t="b">
        <v>0</v>
      </c>
      <c r="AE671" t="n">
        <v>0</v>
      </c>
      <c r="AF671" t="n">
        <v>-619.4893363449817</v>
      </c>
      <c r="AG671" t="n">
        <v>0.9282793928895303</v>
      </c>
      <c r="AH671" t="n">
        <v>30.77725414784626</v>
      </c>
      <c r="AI671" t="n">
        <v>-12.66664898513429</v>
      </c>
      <c r="AJ671" t="n">
        <v>-2.307342812065436</v>
      </c>
      <c r="AK671" t="n">
        <v>51.26157235632158</v>
      </c>
      <c r="AL671" t="n">
        <v>-1.485622185499144</v>
      </c>
      <c r="AM671" t="n">
        <v>2</v>
      </c>
      <c r="AN671" t="n">
        <v>0</v>
      </c>
      <c r="AO671" t="n">
        <v>-0.8077498823113227</v>
      </c>
      <c r="AP671" t="n">
        <v>0</v>
      </c>
      <c r="AQ671" t="n">
        <v>0.4059932582866058</v>
      </c>
      <c r="AR671" t="n">
        <v>1</v>
      </c>
      <c r="AS671" t="n">
        <v>3</v>
      </c>
      <c r="AT671" t="n">
        <v>0</v>
      </c>
      <c r="AU671" t="n">
        <v>0</v>
      </c>
      <c r="AV671" t="n">
        <v>0.5073615197662076</v>
      </c>
      <c r="AW671" t="n">
        <v>0.1614601208548449</v>
      </c>
    </row>
    <row r="672" spans="1:49">
      <c r="A672" t="n">
        <v>0</v>
      </c>
      <c r="B672" t="n">
        <v>-23.83</v>
      </c>
      <c r="C672" t="n">
        <v>24.3</v>
      </c>
      <c r="D672" t="n">
        <v>64</v>
      </c>
      <c r="E672" t="n">
        <v>1387</v>
      </c>
      <c r="F672" t="n">
        <v>669</v>
      </c>
      <c r="G672" t="n">
        <v>12.88</v>
      </c>
      <c r="H672" t="n">
        <v>-0.264960364402772</v>
      </c>
      <c r="I672" t="n">
        <v>-0</v>
      </c>
      <c r="J672" t="n">
        <v>0</v>
      </c>
      <c r="K672" t="n">
        <v>0</v>
      </c>
      <c r="L672" t="n">
        <v>0.1583333333333329</v>
      </c>
      <c r="M672" t="n">
        <v>0</v>
      </c>
      <c r="N672" t="n">
        <v>88.91513432539682</v>
      </c>
      <c r="O672" t="n">
        <v>-1.332123957477502</v>
      </c>
      <c r="P672" t="b">
        <v>1</v>
      </c>
      <c r="Q672" t="n">
        <v>0</v>
      </c>
      <c r="R672" t="b">
        <v>0</v>
      </c>
      <c r="S672" t="n">
        <v>-1.332123957477502</v>
      </c>
      <c r="T672" t="n">
        <v>91.21746564519908</v>
      </c>
      <c r="U672" t="n">
        <v>336.774883162075</v>
      </c>
      <c r="V672" t="n">
        <v>-139.4562616780009</v>
      </c>
      <c r="W672" t="n">
        <v>1</v>
      </c>
      <c r="X672" t="n">
        <v>1577.790327614321</v>
      </c>
      <c r="Y672" t="b">
        <v>0</v>
      </c>
      <c r="Z672" t="n">
        <v>1577.790327614321</v>
      </c>
      <c r="AA672" t="b">
        <v>0</v>
      </c>
      <c r="AB672" t="n">
        <v>-37.77255191711832</v>
      </c>
      <c r="AC672" t="n">
        <v>-1.332123957477502</v>
      </c>
      <c r="AD672" t="b">
        <v>0</v>
      </c>
      <c r="AE672" t="n">
        <v>0</v>
      </c>
      <c r="AF672" t="n">
        <v>0</v>
      </c>
      <c r="AG672" t="n">
        <v>0.9051034933984076</v>
      </c>
      <c r="AH672" t="n">
        <v>30.78217881609752</v>
      </c>
      <c r="AI672" t="n">
        <v>-7.297346573053685</v>
      </c>
      <c r="AJ672" t="n">
        <v>-1.205710047552599</v>
      </c>
      <c r="AK672" t="n">
        <v>30.47520534406464</v>
      </c>
      <c r="AL672" t="n">
        <v>-1.205710047552599</v>
      </c>
      <c r="AM672" t="n">
        <v>0</v>
      </c>
      <c r="AN672" t="n">
        <v>0</v>
      </c>
      <c r="AO672" t="n">
        <v>-0.865463746031949</v>
      </c>
      <c r="AP672" t="n">
        <v>0</v>
      </c>
      <c r="AQ672" t="n">
        <v>0.5364982346339923</v>
      </c>
      <c r="AR672" t="n">
        <v>1</v>
      </c>
      <c r="AS672" t="n">
        <v>3</v>
      </c>
      <c r="AT672" t="n">
        <v>0</v>
      </c>
      <c r="AU672" t="n">
        <v>0</v>
      </c>
      <c r="AV672" t="n">
        <v>0.6608877106861971</v>
      </c>
      <c r="AW672" t="n">
        <v>0.2103175063178733</v>
      </c>
    </row>
    <row r="673" spans="1:49">
      <c r="A673" t="n">
        <v>-7.281</v>
      </c>
      <c r="B673" t="n">
        <v>-15.87</v>
      </c>
      <c r="C673" t="n">
        <v>57.3</v>
      </c>
      <c r="D673" t="n">
        <v>64</v>
      </c>
      <c r="E673" t="n">
        <v>1786</v>
      </c>
      <c r="F673" t="n">
        <v>670</v>
      </c>
      <c r="G673" t="n">
        <v>12.96</v>
      </c>
      <c r="H673" t="n">
        <v>0.3988298945743647</v>
      </c>
      <c r="I673" t="n">
        <v>0.1521402985074627</v>
      </c>
      <c r="J673" t="n">
        <v>0</v>
      </c>
      <c r="K673" t="n">
        <v>0</v>
      </c>
      <c r="L673" t="n">
        <v>0.1583333333333329</v>
      </c>
      <c r="M673" t="n">
        <v>0</v>
      </c>
      <c r="N673" t="n">
        <v>88.90725734126984</v>
      </c>
      <c r="O673" t="n">
        <v>4.490286996975147</v>
      </c>
      <c r="P673" t="b">
        <v>1</v>
      </c>
      <c r="Q673" t="n">
        <v>0</v>
      </c>
      <c r="R673" t="b">
        <v>0</v>
      </c>
      <c r="S673" t="n">
        <v>4.490286996975147</v>
      </c>
      <c r="T673" t="n">
        <v>91.7840337547966</v>
      </c>
      <c r="U673" t="n">
        <v>338.8666526227091</v>
      </c>
      <c r="V673" t="n">
        <v>467.1736524758108</v>
      </c>
      <c r="W673" t="n">
        <v>1</v>
      </c>
      <c r="X673" t="n">
        <v>1587.590267537392</v>
      </c>
      <c r="Y673" t="b">
        <v>0</v>
      </c>
      <c r="Z673" t="n">
        <v>1587.590267537392</v>
      </c>
      <c r="AA673" t="b">
        <v>0</v>
      </c>
      <c r="AB673" t="n">
        <v>126.5367422740549</v>
      </c>
      <c r="AC673" t="n">
        <v>4.490286996975147</v>
      </c>
      <c r="AD673" t="b">
        <v>0</v>
      </c>
      <c r="AE673" t="n">
        <v>0</v>
      </c>
      <c r="AF673" t="n">
        <v>0</v>
      </c>
      <c r="AG673" t="n">
        <v>0.8645635141474834</v>
      </c>
      <c r="AH673" t="n">
        <v>30.78567097881748</v>
      </c>
      <c r="AI673" t="n">
        <v>31.23993706462981</v>
      </c>
      <c r="AJ673" t="n">
        <v>5.193704017689048</v>
      </c>
      <c r="AK673" t="n">
        <v>4.231027294287244</v>
      </c>
      <c r="AL673" t="n">
        <v>5.193704017689048</v>
      </c>
      <c r="AM673" t="n">
        <v>1</v>
      </c>
      <c r="AN673" t="n">
        <v>0</v>
      </c>
      <c r="AO673" t="n">
        <v>5.431930720592246</v>
      </c>
      <c r="AP673" t="n">
        <v>0</v>
      </c>
      <c r="AQ673" t="n">
        <v>1.792948471120983</v>
      </c>
      <c r="AR673" t="n">
        <v>1</v>
      </c>
      <c r="AS673" t="n">
        <v>3</v>
      </c>
      <c r="AT673" t="n">
        <v>0</v>
      </c>
      <c r="AU673" t="n">
        <v>0</v>
      </c>
      <c r="AV673" t="n">
        <v>1.926093969580346</v>
      </c>
      <c r="AW673" t="n">
        <v>0.6129502396033774</v>
      </c>
    </row>
    <row r="674" spans="1:49">
      <c r="A674" t="n">
        <v>-0.596</v>
      </c>
      <c r="B674" t="n">
        <v>-22.333</v>
      </c>
      <c r="C674" t="n">
        <v>63.5</v>
      </c>
      <c r="D674" t="n">
        <v>65</v>
      </c>
      <c r="E674" t="n">
        <v>1722</v>
      </c>
      <c r="F674" t="n">
        <v>671</v>
      </c>
      <c r="G674" t="n">
        <v>15.8</v>
      </c>
      <c r="H674" t="n">
        <v>1.102974119438647</v>
      </c>
      <c r="I674" t="n">
        <v>0.01245373134328358</v>
      </c>
      <c r="J674" t="n">
        <v>0</v>
      </c>
      <c r="K674" t="n">
        <v>0</v>
      </c>
      <c r="L674" t="n">
        <v>0.1583333333333329</v>
      </c>
      <c r="M674" t="n">
        <v>0</v>
      </c>
      <c r="N674" t="n">
        <v>88.89967738095238</v>
      </c>
      <c r="O674" t="n">
        <v>13.05347772095679</v>
      </c>
      <c r="P674" t="b">
        <v>1</v>
      </c>
      <c r="Q674" t="n">
        <v>0</v>
      </c>
      <c r="R674" t="b">
        <v>0</v>
      </c>
      <c r="S674" t="n">
        <v>13.05347772095679</v>
      </c>
      <c r="T674" t="n">
        <v>111.8972016455082</v>
      </c>
      <c r="U674" t="n">
        <v>413.1244684752163</v>
      </c>
      <c r="V674" t="n">
        <v>1113.982551813135</v>
      </c>
      <c r="W674" t="n">
        <v>1</v>
      </c>
      <c r="X674" t="n">
        <v>1935.488134806388</v>
      </c>
      <c r="Y674" t="b">
        <v>0</v>
      </c>
      <c r="Z674" t="n">
        <v>1935.488134806388</v>
      </c>
      <c r="AA674" t="b">
        <v>0</v>
      </c>
      <c r="AB674" t="n">
        <v>301.7287518453778</v>
      </c>
      <c r="AC674" t="n">
        <v>13.05347772095679</v>
      </c>
      <c r="AD674" t="b">
        <v>0</v>
      </c>
      <c r="AE674" t="n">
        <v>0</v>
      </c>
      <c r="AF674" t="n">
        <v>0</v>
      </c>
      <c r="AG674" t="n">
        <v>0.9156069957138475</v>
      </c>
      <c r="AH674" t="n">
        <v>30.8024709827834</v>
      </c>
      <c r="AI674" t="n">
        <v>70.33929299487666</v>
      </c>
      <c r="AJ674" t="n">
        <v>14.25663825425419</v>
      </c>
      <c r="AK674" t="n">
        <v>5.936144255201569</v>
      </c>
      <c r="AL674" t="n">
        <v>14.25663825425419</v>
      </c>
      <c r="AM674" t="n">
        <v>1</v>
      </c>
      <c r="AN674" t="n">
        <v>0</v>
      </c>
      <c r="AO674" t="n">
        <v>14.43926346287575</v>
      </c>
      <c r="AP674" t="n">
        <v>0</v>
      </c>
      <c r="AQ674" t="n">
        <v>3.261936060683224</v>
      </c>
      <c r="AR674" t="n">
        <v>1</v>
      </c>
      <c r="AS674" t="n">
        <v>3</v>
      </c>
      <c r="AT674" t="n">
        <v>0</v>
      </c>
      <c r="AU674" t="n">
        <v>0</v>
      </c>
      <c r="AV674" t="n">
        <v>3.338155771881771</v>
      </c>
      <c r="AW674" t="n">
        <v>1.062317525792438</v>
      </c>
    </row>
    <row r="675" spans="1:49">
      <c r="A675" t="n">
        <v>0</v>
      </c>
      <c r="B675" t="n">
        <v>-23.649</v>
      </c>
      <c r="C675" t="n">
        <v>21.2</v>
      </c>
      <c r="D675" t="n">
        <v>65</v>
      </c>
      <c r="E675" t="n">
        <v>1315</v>
      </c>
      <c r="F675" t="n">
        <v>672</v>
      </c>
      <c r="G675" t="n">
        <v>20.3</v>
      </c>
      <c r="H675" t="n">
        <v>1.305940294337715</v>
      </c>
      <c r="I675" t="n">
        <v>-0</v>
      </c>
      <c r="J675" t="n">
        <v>0</v>
      </c>
      <c r="K675" t="n">
        <v>0</v>
      </c>
      <c r="L675" t="n">
        <v>0.1208333333333328</v>
      </c>
      <c r="M675" t="n">
        <v>0</v>
      </c>
      <c r="N675" t="n">
        <v>88.89055396825397</v>
      </c>
      <c r="O675" t="n">
        <v>19.65424670150681</v>
      </c>
      <c r="P675" t="b">
        <v>1</v>
      </c>
      <c r="Q675" t="n">
        <v>0</v>
      </c>
      <c r="R675" t="b">
        <v>0</v>
      </c>
      <c r="S675" t="n">
        <v>19.65424670150681</v>
      </c>
      <c r="T675" t="n">
        <v>143.7666578103681</v>
      </c>
      <c r="U675" t="n">
        <v>530.7865006358791</v>
      </c>
      <c r="V675" t="n">
        <v>1305.478153113246</v>
      </c>
      <c r="W675" t="n">
        <v>1</v>
      </c>
      <c r="X675" t="n">
        <v>2486.734755479093</v>
      </c>
      <c r="Y675" t="b">
        <v>0</v>
      </c>
      <c r="Z675" t="n">
        <v>2486.734755479093</v>
      </c>
      <c r="AA675" t="b">
        <v>0</v>
      </c>
      <c r="AB675" t="n">
        <v>353.5964661736851</v>
      </c>
      <c r="AC675" t="n">
        <v>19.65424670150681</v>
      </c>
      <c r="AD675" t="b">
        <v>0</v>
      </c>
      <c r="AE675" t="n">
        <v>0</v>
      </c>
      <c r="AF675" t="n">
        <v>0</v>
      </c>
      <c r="AG675" t="n">
        <v>0.917660028431055</v>
      </c>
      <c r="AH675" t="n">
        <v>30.83290310836973</v>
      </c>
      <c r="AI675" t="n">
        <v>82.24632580010912</v>
      </c>
      <c r="AJ675" t="n">
        <v>21.41778664491919</v>
      </c>
      <c r="AK675" t="n">
        <v>6.77216012803116</v>
      </c>
      <c r="AL675" t="n">
        <v>21.41778664491919</v>
      </c>
      <c r="AM675" t="n">
        <v>0</v>
      </c>
      <c r="AN675" t="n">
        <v>0</v>
      </c>
      <c r="AO675" t="n">
        <v>21.44939755727155</v>
      </c>
      <c r="AP675" t="n">
        <v>0</v>
      </c>
      <c r="AQ675" t="n">
        <v>4.369459683634807</v>
      </c>
      <c r="AR675" t="n">
        <v>1</v>
      </c>
      <c r="AS675" t="n">
        <v>3</v>
      </c>
      <c r="AT675" t="n">
        <v>0</v>
      </c>
      <c r="AU675" t="n">
        <v>0</v>
      </c>
      <c r="AV675" t="n">
        <v>4.373582552815197</v>
      </c>
      <c r="AW675" t="n">
        <v>1.391826419692966</v>
      </c>
    </row>
    <row r="676" spans="1:49">
      <c r="A676" t="n">
        <v>0</v>
      </c>
      <c r="B676" t="n">
        <v>-23.401</v>
      </c>
      <c r="C676" t="n">
        <v>54.1</v>
      </c>
      <c r="D676" t="n">
        <v>65</v>
      </c>
      <c r="E676" t="n">
        <v>1519</v>
      </c>
      <c r="F676" t="n">
        <v>673</v>
      </c>
      <c r="G676" t="n">
        <v>24.56</v>
      </c>
      <c r="H676" t="n">
        <v>0.9732647032104924</v>
      </c>
      <c r="I676" t="n">
        <v>-0</v>
      </c>
      <c r="J676" t="n">
        <v>0</v>
      </c>
      <c r="K676" t="n">
        <v>0</v>
      </c>
      <c r="L676" t="n">
        <v>0.1208333333333328</v>
      </c>
      <c r="M676" t="n">
        <v>0</v>
      </c>
      <c r="N676" t="n">
        <v>88.88121865079366</v>
      </c>
      <c r="O676" t="n">
        <v>18.35932595116128</v>
      </c>
      <c r="P676" t="b">
        <v>1</v>
      </c>
      <c r="Q676" t="n">
        <v>0</v>
      </c>
      <c r="R676" t="b">
        <v>0</v>
      </c>
      <c r="S676" t="n">
        <v>18.35932595116128</v>
      </c>
      <c r="T676" t="n">
        <v>173.9364096464355</v>
      </c>
      <c r="U676" t="n">
        <v>642.17322441464</v>
      </c>
      <c r="V676" t="n">
        <v>1007.94680638822</v>
      </c>
      <c r="W676" t="n">
        <v>2</v>
      </c>
      <c r="X676" t="n">
        <v>1591.305250099478</v>
      </c>
      <c r="Y676" t="b">
        <v>1</v>
      </c>
      <c r="Z676" t="n">
        <v>1591.305250099478</v>
      </c>
      <c r="AA676" t="b">
        <v>0</v>
      </c>
      <c r="AB676" t="n">
        <v>273.0083440921505</v>
      </c>
      <c r="AC676" t="n">
        <v>18.35932595116128</v>
      </c>
      <c r="AD676" t="b">
        <v>0</v>
      </c>
      <c r="AE676" t="n">
        <v>0</v>
      </c>
      <c r="AF676" t="n">
        <v>-72.30525009947814</v>
      </c>
      <c r="AG676" t="n">
        <v>0.9366642376609221</v>
      </c>
      <c r="AH676" t="n">
        <v>30.8776092020123</v>
      </c>
      <c r="AI676" t="n">
        <v>117.622574199457</v>
      </c>
      <c r="AJ676" t="n">
        <v>19.60075469200038</v>
      </c>
      <c r="AK676" t="n">
        <v>7.449715405207371</v>
      </c>
      <c r="AL676" t="n">
        <v>18.71014148623423</v>
      </c>
      <c r="AM676" t="n">
        <v>0</v>
      </c>
      <c r="AN676" t="n">
        <v>0</v>
      </c>
      <c r="AO676" t="n">
        <v>18.73783334810713</v>
      </c>
      <c r="AP676" t="n">
        <v>0</v>
      </c>
      <c r="AQ676" t="n">
        <v>3.919337537927843</v>
      </c>
      <c r="AR676" t="n">
        <v>1</v>
      </c>
      <c r="AS676" t="n">
        <v>3</v>
      </c>
      <c r="AT676" t="n">
        <v>0</v>
      </c>
      <c r="AU676" t="n">
        <v>0</v>
      </c>
      <c r="AV676" t="n">
        <v>3.956052794338453</v>
      </c>
      <c r="AW676" t="n">
        <v>1.258953896575301</v>
      </c>
    </row>
    <row r="677" spans="1:49">
      <c r="A677" t="n">
        <v>-26.57</v>
      </c>
      <c r="B677" t="n">
        <v>4.591</v>
      </c>
      <c r="C677" t="n">
        <v>44.7</v>
      </c>
      <c r="D677" t="n">
        <v>65</v>
      </c>
      <c r="E677" t="n">
        <v>1505</v>
      </c>
      <c r="F677" t="n">
        <v>674</v>
      </c>
      <c r="G677" t="n">
        <v>27.26</v>
      </c>
      <c r="H677" t="n">
        <v>0.6010008928203168</v>
      </c>
      <c r="I677" t="n">
        <v>0.5551940298507463</v>
      </c>
      <c r="J677" t="n">
        <v>0</v>
      </c>
      <c r="K677" t="n">
        <v>0</v>
      </c>
      <c r="L677" t="n">
        <v>0.1208333333333328</v>
      </c>
      <c r="M677" t="n">
        <v>0</v>
      </c>
      <c r="N677" t="n">
        <v>88.87748650793651</v>
      </c>
      <c r="O677" t="n">
        <v>13.59089332509314</v>
      </c>
      <c r="P677" t="b">
        <v>1</v>
      </c>
      <c r="Q677" t="n">
        <v>0</v>
      </c>
      <c r="R677" t="b">
        <v>0</v>
      </c>
      <c r="S677" t="n">
        <v>13.59089332509314</v>
      </c>
      <c r="T677" t="n">
        <v>193.0580833453515</v>
      </c>
      <c r="U677" t="n">
        <v>712.7704437110377</v>
      </c>
      <c r="V677" t="n">
        <v>672.2509048804255</v>
      </c>
      <c r="W677" t="n">
        <v>2</v>
      </c>
      <c r="X677" t="n">
        <v>1766.245159515952</v>
      </c>
      <c r="Y677" t="b">
        <v>0</v>
      </c>
      <c r="Z677" t="n">
        <v>1766.245159515952</v>
      </c>
      <c r="AA677" t="b">
        <v>0</v>
      </c>
      <c r="AB677" t="n">
        <v>182.0831269990318</v>
      </c>
      <c r="AC677" t="n">
        <v>13.59089332509314</v>
      </c>
      <c r="AD677" t="b">
        <v>0</v>
      </c>
      <c r="AE677" t="n">
        <v>0</v>
      </c>
      <c r="AF677" t="n">
        <v>0</v>
      </c>
      <c r="AG677" t="n">
        <v>0.9226695861187588</v>
      </c>
      <c r="AH677" t="n">
        <v>30.90973140649332</v>
      </c>
      <c r="AI677" t="n">
        <v>79.63833943759143</v>
      </c>
      <c r="AJ677" t="n">
        <v>14.72996783416661</v>
      </c>
      <c r="AK677" t="n">
        <v>6.158465749523714</v>
      </c>
      <c r="AL677" t="n">
        <v>14.72996783416661</v>
      </c>
      <c r="AM677" t="n">
        <v>1</v>
      </c>
      <c r="AN677" t="n">
        <v>0</v>
      </c>
      <c r="AO677" t="n">
        <v>15.35887898108067</v>
      </c>
      <c r="AP677" t="n">
        <v>0</v>
      </c>
      <c r="AQ677" t="n">
        <v>3.324614321039162</v>
      </c>
      <c r="AR677" t="n">
        <v>1</v>
      </c>
      <c r="AS677" t="n">
        <v>3</v>
      </c>
      <c r="AT677" t="n">
        <v>0</v>
      </c>
      <c r="AU677" t="n">
        <v>0</v>
      </c>
      <c r="AV677" t="n">
        <v>3.378136063781699</v>
      </c>
      <c r="AW677" t="n">
        <v>1.075040648281012</v>
      </c>
    </row>
    <row r="678" spans="1:49">
      <c r="A678" t="n">
        <v>0</v>
      </c>
      <c r="B678" t="n">
        <v>-23.849</v>
      </c>
      <c r="C678" t="n">
        <v>23.9</v>
      </c>
      <c r="D678" t="n">
        <v>65</v>
      </c>
      <c r="E678" t="n">
        <v>1209</v>
      </c>
      <c r="F678" t="n">
        <v>675</v>
      </c>
      <c r="G678" t="n">
        <v>29.48</v>
      </c>
      <c r="H678" t="n">
        <v>0.7227317255082411</v>
      </c>
      <c r="I678" t="n">
        <v>-0</v>
      </c>
      <c r="J678" t="n">
        <v>0</v>
      </c>
      <c r="K678" t="n">
        <v>0</v>
      </c>
      <c r="L678" t="n">
        <v>-0.06666666666666721</v>
      </c>
      <c r="M678" t="n">
        <v>0</v>
      </c>
      <c r="N678" t="n">
        <v>88.87366547619048</v>
      </c>
      <c r="O678" t="n">
        <v>17.2145194866855</v>
      </c>
      <c r="P678" t="b">
        <v>1</v>
      </c>
      <c r="Q678" t="n">
        <v>0</v>
      </c>
      <c r="R678" t="b">
        <v>0</v>
      </c>
      <c r="S678" t="n">
        <v>17.2145194866855</v>
      </c>
      <c r="T678" t="n">
        <v>208.7803483866824</v>
      </c>
      <c r="U678" t="n">
        <v>770.8170462436315</v>
      </c>
      <c r="V678" t="n">
        <v>787.3660209197691</v>
      </c>
      <c r="W678" t="n">
        <v>3</v>
      </c>
      <c r="X678" t="n">
        <v>1251.036066053414</v>
      </c>
      <c r="Y678" t="b">
        <v>1</v>
      </c>
      <c r="Z678" t="n">
        <v>1251.036066053414</v>
      </c>
      <c r="AA678" t="b">
        <v>0</v>
      </c>
      <c r="AB678" t="n">
        <v>213.2627358937619</v>
      </c>
      <c r="AC678" t="n">
        <v>17.2145194866855</v>
      </c>
      <c r="AD678" t="b">
        <v>0</v>
      </c>
      <c r="AE678" t="n">
        <v>0</v>
      </c>
      <c r="AF678" t="n">
        <v>-42.03606605341383</v>
      </c>
      <c r="AG678" t="n">
        <v>0.9425030728721118</v>
      </c>
      <c r="AH678" t="n">
        <v>30.93876480973463</v>
      </c>
      <c r="AI678" t="n">
        <v>139.4163414096269</v>
      </c>
      <c r="AJ678" t="n">
        <v>18.26468261183201</v>
      </c>
      <c r="AK678" t="n">
        <v>8.016011222466091</v>
      </c>
      <c r="AL678" t="n">
        <v>17.65097096470286</v>
      </c>
      <c r="AM678" t="n">
        <v>0</v>
      </c>
      <c r="AN678" t="n">
        <v>0</v>
      </c>
      <c r="AO678" t="n">
        <v>17.69739203708791</v>
      </c>
      <c r="AP678" t="n">
        <v>0</v>
      </c>
      <c r="AQ678" t="n">
        <v>3.674352793447025</v>
      </c>
      <c r="AR678" t="n">
        <v>1</v>
      </c>
      <c r="AS678" t="n">
        <v>3</v>
      </c>
      <c r="AT678" t="n">
        <v>0</v>
      </c>
      <c r="AU678" t="n">
        <v>0</v>
      </c>
      <c r="AV678" t="n">
        <v>3.690751445334401</v>
      </c>
      <c r="AW678" t="n">
        <v>1.174525759626944</v>
      </c>
    </row>
    <row r="679" spans="1:49">
      <c r="A679" t="n">
        <v>0</v>
      </c>
      <c r="B679" t="n">
        <v>-23.954</v>
      </c>
      <c r="C679" t="n">
        <v>1.2</v>
      </c>
      <c r="D679" t="n">
        <v>65</v>
      </c>
      <c r="E679" t="n">
        <v>1259</v>
      </c>
      <c r="F679" t="n">
        <v>676</v>
      </c>
      <c r="G679" t="n">
        <v>32.52</v>
      </c>
      <c r="H679" t="n">
        <v>0.8914055384800479</v>
      </c>
      <c r="I679" t="n">
        <v>-0</v>
      </c>
      <c r="J679" t="n">
        <v>0</v>
      </c>
      <c r="K679" t="n">
        <v>0</v>
      </c>
      <c r="L679" t="n">
        <v>0.1208333333333328</v>
      </c>
      <c r="M679" t="n">
        <v>0</v>
      </c>
      <c r="N679" t="n">
        <v>88.86418075396826</v>
      </c>
      <c r="O679" t="n">
        <v>22.84278466499227</v>
      </c>
      <c r="P679" t="b">
        <v>1</v>
      </c>
      <c r="Q679" t="n">
        <v>0</v>
      </c>
      <c r="R679" t="b">
        <v>0</v>
      </c>
      <c r="S679" t="n">
        <v>22.84278466499227</v>
      </c>
      <c r="T679" t="n">
        <v>230.3099365513878</v>
      </c>
      <c r="U679" t="n">
        <v>850.3042857477237</v>
      </c>
      <c r="V679" t="n">
        <v>947.1259854060406</v>
      </c>
      <c r="W679" t="n">
        <v>3</v>
      </c>
      <c r="X679" t="n">
        <v>1380.043855768556</v>
      </c>
      <c r="Y679" t="b">
        <v>0</v>
      </c>
      <c r="Z679" t="n">
        <v>1380.043855768556</v>
      </c>
      <c r="AA679" t="b">
        <v>0</v>
      </c>
      <c r="AB679" t="n">
        <v>256.5346656029362</v>
      </c>
      <c r="AC679" t="n">
        <v>22.84278466499227</v>
      </c>
      <c r="AD679" t="b">
        <v>0</v>
      </c>
      <c r="AE679" t="n">
        <v>0</v>
      </c>
      <c r="AF679" t="n">
        <v>0</v>
      </c>
      <c r="AG679" t="n">
        <v>0.9453284994460138</v>
      </c>
      <c r="AH679" t="n">
        <v>30.96610736805902</v>
      </c>
      <c r="AI679" t="n">
        <v>167.2032785361893</v>
      </c>
      <c r="AJ679" t="n">
        <v>24.1638591012317</v>
      </c>
      <c r="AK679" t="n">
        <v>9.141254135119596</v>
      </c>
      <c r="AL679" t="n">
        <v>24.1638591012317</v>
      </c>
      <c r="AM679" t="n">
        <v>0</v>
      </c>
      <c r="AN679" t="n">
        <v>0</v>
      </c>
      <c r="AO679" t="n">
        <v>24.16940130904421</v>
      </c>
      <c r="AP679" t="n">
        <v>0</v>
      </c>
      <c r="AQ679" t="n">
        <v>4.894543685741294</v>
      </c>
      <c r="AR679" t="n">
        <v>1</v>
      </c>
      <c r="AS679" t="n">
        <v>0</v>
      </c>
      <c r="AT679" t="n">
        <v>0</v>
      </c>
      <c r="AU679" t="n">
        <v>0</v>
      </c>
      <c r="AV679" t="n">
        <v>4.88052252134414</v>
      </c>
      <c r="AW679" t="n">
        <v>1.553152388249965</v>
      </c>
    </row>
    <row r="680" spans="1:49">
      <c r="A680" t="n">
        <v>-30.726</v>
      </c>
      <c r="B680" t="n">
        <v>9.43</v>
      </c>
      <c r="C680" t="n">
        <v>0</v>
      </c>
      <c r="D680" t="n">
        <v>65</v>
      </c>
      <c r="E680" t="n">
        <v>1294</v>
      </c>
      <c r="F680" t="n">
        <v>677</v>
      </c>
      <c r="G680" t="n">
        <v>35.12</v>
      </c>
      <c r="H680" t="n">
        <v>0.4116461205715698</v>
      </c>
      <c r="I680" t="n">
        <v>0.6420358208955224</v>
      </c>
      <c r="J680" t="n">
        <v>0</v>
      </c>
      <c r="K680" t="n">
        <v>0</v>
      </c>
      <c r="L680" t="n">
        <v>0.1208333333333328</v>
      </c>
      <c r="M680" t="n">
        <v>0</v>
      </c>
      <c r="N680" t="n">
        <v>88.86129900793651</v>
      </c>
      <c r="O680" t="n">
        <v>13.38397468868042</v>
      </c>
      <c r="P680" t="b">
        <v>1</v>
      </c>
      <c r="Q680" t="n">
        <v>0</v>
      </c>
      <c r="R680" t="b">
        <v>0</v>
      </c>
      <c r="S680" t="n">
        <v>13.38397468868042</v>
      </c>
      <c r="T680" t="n">
        <v>248.7234001133068</v>
      </c>
      <c r="U680" t="n">
        <v>918.2867932183287</v>
      </c>
      <c r="V680" t="n">
        <v>513.8541196244297</v>
      </c>
      <c r="W680" t="n">
        <v>3</v>
      </c>
      <c r="X680" t="n">
        <v>1490.379465393348</v>
      </c>
      <c r="Y680" t="b">
        <v>0</v>
      </c>
      <c r="Z680" t="n">
        <v>1490.379465393348</v>
      </c>
      <c r="AA680" t="b">
        <v>0</v>
      </c>
      <c r="AB680" t="n">
        <v>139.1804224334858</v>
      </c>
      <c r="AC680" t="n">
        <v>13.38397468868042</v>
      </c>
      <c r="AD680" t="b">
        <v>0</v>
      </c>
      <c r="AE680" t="n">
        <v>0</v>
      </c>
      <c r="AF680" t="n">
        <v>0</v>
      </c>
      <c r="AG680" t="n">
        <v>0.9302931891428899</v>
      </c>
      <c r="AH680" t="n">
        <v>31.00060661755943</v>
      </c>
      <c r="AI680" t="n">
        <v>92.18065486026623</v>
      </c>
      <c r="AJ680" t="n">
        <v>14.38683508046697</v>
      </c>
      <c r="AK680" t="n">
        <v>6.42561947302913</v>
      </c>
      <c r="AL680" t="n">
        <v>14.38683508046697</v>
      </c>
      <c r="AM680" t="n">
        <v>1</v>
      </c>
      <c r="AN680" t="n">
        <v>0</v>
      </c>
      <c r="AO680" t="n">
        <v>15.0291777363971</v>
      </c>
      <c r="AP680" t="n">
        <v>0</v>
      </c>
      <c r="AQ680" t="n">
        <v>3.205064413142287</v>
      </c>
      <c r="AR680" t="n">
        <v>1</v>
      </c>
      <c r="AS680" t="n">
        <v>3</v>
      </c>
      <c r="AT680" t="n">
        <v>0</v>
      </c>
      <c r="AU680" t="n">
        <v>0</v>
      </c>
      <c r="AV680" t="n">
        <v>3.243058816706422</v>
      </c>
      <c r="AW680" t="n">
        <v>1.032054359830197</v>
      </c>
    </row>
    <row r="681" spans="1:49">
      <c r="A681" t="n">
        <v>-27.92</v>
      </c>
      <c r="B681" t="n">
        <v>5.883</v>
      </c>
      <c r="C681" t="n">
        <v>0</v>
      </c>
      <c r="D681" t="n">
        <v>65</v>
      </c>
      <c r="E681" t="n">
        <v>1279</v>
      </c>
      <c r="F681" t="n">
        <v>678</v>
      </c>
      <c r="G681" t="n">
        <v>35.92</v>
      </c>
      <c r="H681" t="n">
        <v>0.2953433125670131</v>
      </c>
      <c r="I681" t="n">
        <v>0.583402985074627</v>
      </c>
      <c r="J681" t="n">
        <v>0</v>
      </c>
      <c r="K681" t="n">
        <v>0</v>
      </c>
      <c r="L681" t="n">
        <v>0.1208333333333328</v>
      </c>
      <c r="M681" t="n">
        <v>0</v>
      </c>
      <c r="N681" t="n">
        <v>88.8643373015873</v>
      </c>
      <c r="O681" t="n">
        <v>10.90112277870298</v>
      </c>
      <c r="P681" t="b">
        <v>1</v>
      </c>
      <c r="Q681" t="n">
        <v>0</v>
      </c>
      <c r="R681" t="b">
        <v>0</v>
      </c>
      <c r="S681" t="n">
        <v>10.90112277870298</v>
      </c>
      <c r="T681" t="n">
        <v>254.3890812092819</v>
      </c>
      <c r="U681" t="n">
        <v>939.2044878246689</v>
      </c>
      <c r="V681" t="n">
        <v>409.2080290320888</v>
      </c>
      <c r="W681" t="n">
        <v>3</v>
      </c>
      <c r="X681" t="n">
        <v>1524.328883739438</v>
      </c>
      <c r="Y681" t="b">
        <v>0</v>
      </c>
      <c r="Z681" t="n">
        <v>1524.328883739438</v>
      </c>
      <c r="AA681" t="b">
        <v>0</v>
      </c>
      <c r="AB681" t="n">
        <v>110.8364108970988</v>
      </c>
      <c r="AC681" t="n">
        <v>10.90112277870298</v>
      </c>
      <c r="AD681" t="b">
        <v>0</v>
      </c>
      <c r="AE681" t="n">
        <v>0</v>
      </c>
      <c r="AF681" t="n">
        <v>0</v>
      </c>
      <c r="AG681" t="n">
        <v>0.9220319568088278</v>
      </c>
      <c r="AH681" t="n">
        <v>31.02637931813608</v>
      </c>
      <c r="AI681" t="n">
        <v>74.06584135957991</v>
      </c>
      <c r="AJ681" t="n">
        <v>11.82293379118008</v>
      </c>
      <c r="AK681" t="n">
        <v>5.774768718114231</v>
      </c>
      <c r="AL681" t="n">
        <v>11.82293379118008</v>
      </c>
      <c r="AM681" t="n">
        <v>1</v>
      </c>
      <c r="AN681" t="n">
        <v>0</v>
      </c>
      <c r="AO681" t="n">
        <v>12.4111241698821</v>
      </c>
      <c r="AP681" t="n">
        <v>0</v>
      </c>
      <c r="AQ681" t="n">
        <v>2.738042035160789</v>
      </c>
      <c r="AR681" t="n">
        <v>1</v>
      </c>
      <c r="AS681" t="n">
        <v>3</v>
      </c>
      <c r="AT681" t="n">
        <v>0</v>
      </c>
      <c r="AU681" t="n">
        <v>0</v>
      </c>
      <c r="AV681" t="n">
        <v>2.788275058408276</v>
      </c>
      <c r="AW681" t="n">
        <v>0.8873263153945928</v>
      </c>
    </row>
    <row r="682" spans="1:49">
      <c r="A682" t="n">
        <v>-26.54</v>
      </c>
      <c r="B682" t="n">
        <v>4.461</v>
      </c>
      <c r="C682" t="n">
        <v>9</v>
      </c>
      <c r="D682" t="n">
        <v>65</v>
      </c>
      <c r="E682" t="n">
        <v>1215</v>
      </c>
      <c r="F682" t="n">
        <v>679</v>
      </c>
      <c r="G682" t="n">
        <v>37.64</v>
      </c>
      <c r="H682" t="n">
        <v>0.5069806291603802</v>
      </c>
      <c r="I682" t="n">
        <v>0.5545671641791045</v>
      </c>
      <c r="J682" t="n">
        <v>0</v>
      </c>
      <c r="K682" t="n">
        <v>0</v>
      </c>
      <c r="L682" t="n">
        <v>0.1583333333333342</v>
      </c>
      <c r="M682" t="n">
        <v>0</v>
      </c>
      <c r="N682" t="n">
        <v>88.86638968253968</v>
      </c>
      <c r="O682" t="n">
        <v>16.92141869462454</v>
      </c>
      <c r="P682" t="b">
        <v>1</v>
      </c>
      <c r="Q682" t="n">
        <v>0</v>
      </c>
      <c r="R682" t="b">
        <v>0</v>
      </c>
      <c r="S682" t="n">
        <v>16.92141869462454</v>
      </c>
      <c r="T682" t="n">
        <v>266.5702955656284</v>
      </c>
      <c r="U682" t="n">
        <v>984.1775312283</v>
      </c>
      <c r="V682" t="n">
        <v>606.1727373627946</v>
      </c>
      <c r="W682" t="n">
        <v>5</v>
      </c>
      <c r="X682" t="n">
        <v>984.1775312283</v>
      </c>
      <c r="Y682" t="b">
        <v>1</v>
      </c>
      <c r="Z682" t="n">
        <v>984.1775312283</v>
      </c>
      <c r="AA682" t="b">
        <v>0</v>
      </c>
      <c r="AB682" t="n">
        <v>164.1854651578533</v>
      </c>
      <c r="AC682" t="n">
        <v>16.92141869462454</v>
      </c>
      <c r="AD682" t="b">
        <v>0</v>
      </c>
      <c r="AE682" t="n">
        <v>0</v>
      </c>
      <c r="AF682" t="n">
        <v>230.8224687717</v>
      </c>
      <c r="AG682" t="n">
        <v>1</v>
      </c>
      <c r="AH682" t="n">
        <v>31.04985874402275</v>
      </c>
      <c r="AI682" t="n">
        <v>164.1854651578533</v>
      </c>
      <c r="AJ682" t="n">
        <v>16.92141869462454</v>
      </c>
      <c r="AK682" t="n">
        <v>0</v>
      </c>
      <c r="AL682" t="n">
        <v>20.89005597222847</v>
      </c>
      <c r="AM682" t="n">
        <v>1</v>
      </c>
      <c r="AN682" t="n">
        <v>0</v>
      </c>
      <c r="AO682" t="n">
        <v>21.47909912089554</v>
      </c>
      <c r="AP682" t="n">
        <v>0</v>
      </c>
      <c r="AQ682" t="n">
        <v>4.392869153545251</v>
      </c>
      <c r="AR682" t="n">
        <v>1</v>
      </c>
      <c r="AS682" t="n">
        <v>0</v>
      </c>
      <c r="AT682" t="n">
        <v>0</v>
      </c>
      <c r="AU682" t="n">
        <v>0</v>
      </c>
      <c r="AV682" t="n">
        <v>4.390688636690844</v>
      </c>
      <c r="AW682" t="n">
        <v>1.397270171854517</v>
      </c>
    </row>
    <row r="683" spans="1:49">
      <c r="A683" t="n">
        <v>-51.619</v>
      </c>
      <c r="B683" t="n">
        <v>27.71</v>
      </c>
      <c r="C683" t="n">
        <v>0</v>
      </c>
      <c r="D683" t="n">
        <v>66</v>
      </c>
      <c r="E683" t="n">
        <v>1067</v>
      </c>
      <c r="F683" t="n">
        <v>680</v>
      </c>
      <c r="G683" t="n">
        <v>39.1</v>
      </c>
      <c r="H683" t="n">
        <v>0.3267341707914619</v>
      </c>
      <c r="I683" t="n">
        <v>1.078605970149254</v>
      </c>
      <c r="J683" t="n">
        <v>0</v>
      </c>
      <c r="K683" t="n">
        <v>0</v>
      </c>
      <c r="L683" t="n">
        <v>0.1583333333333342</v>
      </c>
      <c r="M683" t="n">
        <v>0</v>
      </c>
      <c r="N683" t="n">
        <v>88.87277281746032</v>
      </c>
      <c r="O683" t="n">
        <v>12.89260688657192</v>
      </c>
      <c r="P683" t="b">
        <v>1</v>
      </c>
      <c r="Q683" t="n">
        <v>0</v>
      </c>
      <c r="R683" t="b">
        <v>0</v>
      </c>
      <c r="S683" t="n">
        <v>12.89260688657192</v>
      </c>
      <c r="T683" t="n">
        <v>276.910163565783</v>
      </c>
      <c r="U683" t="n">
        <v>1022.352323884871</v>
      </c>
      <c r="V683" t="n">
        <v>444.603857565035</v>
      </c>
      <c r="W683" t="n">
        <v>5</v>
      </c>
      <c r="X683" t="n">
        <v>1022.352323884871</v>
      </c>
      <c r="Y683" t="b">
        <v>0</v>
      </c>
      <c r="Z683" t="n">
        <v>1022.352323884871</v>
      </c>
      <c r="AA683" t="b">
        <v>0</v>
      </c>
      <c r="AB683" t="n">
        <v>120.4235800555349</v>
      </c>
      <c r="AC683" t="n">
        <v>12.89260688657192</v>
      </c>
      <c r="AD683" t="b">
        <v>0</v>
      </c>
      <c r="AE683" t="n">
        <v>0</v>
      </c>
      <c r="AF683" t="n">
        <v>0</v>
      </c>
      <c r="AG683" t="n">
        <v>1</v>
      </c>
      <c r="AH683" t="n">
        <v>31.04985874402275</v>
      </c>
      <c r="AI683" t="n">
        <v>120.4235800555349</v>
      </c>
      <c r="AJ683" t="n">
        <v>12.89260688657192</v>
      </c>
      <c r="AK683" t="n">
        <v>0</v>
      </c>
      <c r="AL683" t="n">
        <v>12.89260688657192</v>
      </c>
      <c r="AM683" t="n">
        <v>1</v>
      </c>
      <c r="AN683" t="n">
        <v>0</v>
      </c>
      <c r="AO683" t="n">
        <v>14.13707637011363</v>
      </c>
      <c r="AP683" t="n">
        <v>0</v>
      </c>
      <c r="AQ683" t="n">
        <v>3.011402916296217</v>
      </c>
      <c r="AR683" t="n">
        <v>1</v>
      </c>
      <c r="AS683" t="n">
        <v>3</v>
      </c>
      <c r="AT683" t="n">
        <v>0</v>
      </c>
      <c r="AU683" t="n">
        <v>0</v>
      </c>
      <c r="AV683" t="n">
        <v>3.030783755084761</v>
      </c>
      <c r="AW683" t="n">
        <v>0.9645010358814344</v>
      </c>
    </row>
    <row r="684" spans="1:49">
      <c r="A684" t="n">
        <v>-56.687</v>
      </c>
      <c r="B684" t="n">
        <v>32.664</v>
      </c>
      <c r="C684" t="n">
        <v>0</v>
      </c>
      <c r="D684" t="n">
        <v>66</v>
      </c>
      <c r="E684" t="n">
        <v>750</v>
      </c>
      <c r="F684" t="n">
        <v>681</v>
      </c>
      <c r="G684" t="n">
        <v>39.86</v>
      </c>
      <c r="H684" t="n">
        <v>0.03608268767376899</v>
      </c>
      <c r="I684" t="n">
        <v>1.18450447761194</v>
      </c>
      <c r="J684" t="n">
        <v>0</v>
      </c>
      <c r="K684" t="n">
        <v>0</v>
      </c>
      <c r="L684" t="n">
        <v>0.1583333333333342</v>
      </c>
      <c r="M684" t="n">
        <v>0</v>
      </c>
      <c r="N684" t="n">
        <v>88.88475178571429</v>
      </c>
      <c r="O684" t="n">
        <v>5.341317939995692</v>
      </c>
      <c r="P684" t="b">
        <v>1</v>
      </c>
      <c r="Q684" t="n">
        <v>0</v>
      </c>
      <c r="R684" t="b">
        <v>0</v>
      </c>
      <c r="S684" t="n">
        <v>5.341317939995692</v>
      </c>
      <c r="T684" t="n">
        <v>282.2925606069593</v>
      </c>
      <c r="U684" t="n">
        <v>1042.224133760894</v>
      </c>
      <c r="V684" t="n">
        <v>180.6842839105502</v>
      </c>
      <c r="W684" t="n">
        <v>5</v>
      </c>
      <c r="X684" t="n">
        <v>1042.224133760894</v>
      </c>
      <c r="Y684" t="b">
        <v>0</v>
      </c>
      <c r="Z684" t="n">
        <v>1042.224133760894</v>
      </c>
      <c r="AA684" t="b">
        <v>0</v>
      </c>
      <c r="AB684" t="n">
        <v>48.93940517620538</v>
      </c>
      <c r="AC684" t="n">
        <v>5.341317939995692</v>
      </c>
      <c r="AD684" t="b">
        <v>0</v>
      </c>
      <c r="AE684" t="n">
        <v>0</v>
      </c>
      <c r="AF684" t="n">
        <v>0</v>
      </c>
      <c r="AG684" t="n">
        <v>1</v>
      </c>
      <c r="AH684" t="n">
        <v>31.04985874402275</v>
      </c>
      <c r="AI684" t="n">
        <v>48.93940517620538</v>
      </c>
      <c r="AJ684" t="n">
        <v>5.341317939995692</v>
      </c>
      <c r="AK684" t="n">
        <v>0</v>
      </c>
      <c r="AL684" t="n">
        <v>5.341317939995692</v>
      </c>
      <c r="AM684" t="n">
        <v>1</v>
      </c>
      <c r="AN684" t="n">
        <v>0</v>
      </c>
      <c r="AO684" t="n">
        <v>6.526559588778265</v>
      </c>
      <c r="AP684" t="n">
        <v>0</v>
      </c>
      <c r="AQ684" t="n">
        <v>0.1997058018987844</v>
      </c>
      <c r="AR684" t="n">
        <v>1</v>
      </c>
      <c r="AS684" t="n">
        <v>0</v>
      </c>
      <c r="AT684" t="n">
        <v>0</v>
      </c>
      <c r="AU684" t="n">
        <v>0</v>
      </c>
      <c r="AV684" t="n">
        <v>0.216588918738628</v>
      </c>
      <c r="AW684" t="n">
        <v>0.06892614365289955</v>
      </c>
    </row>
    <row r="685" spans="1:49">
      <c r="A685" t="n">
        <v>-54.393</v>
      </c>
      <c r="B685" t="n">
        <v>30.439</v>
      </c>
      <c r="C685" t="n">
        <v>0</v>
      </c>
      <c r="D685" t="n">
        <v>66</v>
      </c>
      <c r="E685" t="n">
        <v>1036</v>
      </c>
      <c r="F685" t="n">
        <v>682</v>
      </c>
      <c r="G685" t="n">
        <v>39.24</v>
      </c>
      <c r="H685" t="n">
        <v>-0.354398254819869</v>
      </c>
      <c r="I685" t="n">
        <v>1.136570149253731</v>
      </c>
      <c r="J685" t="n">
        <v>0</v>
      </c>
      <c r="K685" t="n">
        <v>0</v>
      </c>
      <c r="L685" t="n">
        <v>0.1583333333333342</v>
      </c>
      <c r="M685" t="n">
        <v>0</v>
      </c>
      <c r="N685" t="n">
        <v>88.89727222222223</v>
      </c>
      <c r="O685" t="n">
        <v>-5.164890554255319</v>
      </c>
      <c r="P685" t="b">
        <v>1</v>
      </c>
      <c r="Q685" t="n">
        <v>0</v>
      </c>
      <c r="R685" t="b">
        <v>0</v>
      </c>
      <c r="S685" t="n">
        <v>-5.164890554255319</v>
      </c>
      <c r="T685" t="n">
        <v>277.9016577575786</v>
      </c>
      <c r="U685" t="n">
        <v>1026.01292044098</v>
      </c>
      <c r="V685" t="n">
        <v>-177.4767093232907</v>
      </c>
      <c r="W685" t="n">
        <v>5</v>
      </c>
      <c r="X685" t="n">
        <v>1026.01292044098</v>
      </c>
      <c r="Y685" t="b">
        <v>0</v>
      </c>
      <c r="Z685" t="n">
        <v>1026.01292044098</v>
      </c>
      <c r="AA685" t="b">
        <v>0</v>
      </c>
      <c r="AB685" t="n">
        <v>-48.07061465961285</v>
      </c>
      <c r="AC685" t="n">
        <v>-5.164890554255319</v>
      </c>
      <c r="AD685" t="b">
        <v>0</v>
      </c>
      <c r="AE685" t="n">
        <v>0</v>
      </c>
      <c r="AF685" t="n">
        <v>0</v>
      </c>
      <c r="AG685" t="n">
        <v>1</v>
      </c>
      <c r="AH685" t="n">
        <v>31.04985874402275</v>
      </c>
      <c r="AI685" t="n">
        <v>-48.07061465961286</v>
      </c>
      <c r="AJ685" t="n">
        <v>-5.164890554255319</v>
      </c>
      <c r="AK685" t="n">
        <v>0</v>
      </c>
      <c r="AL685" t="n">
        <v>-5.164890554255319</v>
      </c>
      <c r="AM685" t="n">
        <v>2</v>
      </c>
      <c r="AN685" t="n">
        <v>0.3033786827564606</v>
      </c>
      <c r="AO685" t="n">
        <v>-3.265397959270925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 spans="1:49">
      <c r="A686" t="n">
        <v>-53.051</v>
      </c>
      <c r="B686" t="n">
        <v>29.15</v>
      </c>
      <c r="C686" t="n">
        <v>12.2</v>
      </c>
      <c r="D686" t="n">
        <v>66</v>
      </c>
      <c r="E686" t="n">
        <v>1524</v>
      </c>
      <c r="F686" t="n">
        <v>683</v>
      </c>
      <c r="G686" t="n">
        <v>37.34</v>
      </c>
      <c r="H686" t="n">
        <v>-0.7184896683942847</v>
      </c>
      <c r="I686" t="n">
        <v>1.108528358208955</v>
      </c>
      <c r="J686" t="n">
        <v>0</v>
      </c>
      <c r="K686" t="n">
        <v>0</v>
      </c>
      <c r="L686" t="n">
        <v>0.1583333333333327</v>
      </c>
      <c r="M686" t="n">
        <v>0</v>
      </c>
      <c r="N686" t="n">
        <v>88.90909543650794</v>
      </c>
      <c r="O686" t="n">
        <v>-14.24053946193725</v>
      </c>
      <c r="P686" t="b">
        <v>1</v>
      </c>
      <c r="Q686" t="n">
        <v>0</v>
      </c>
      <c r="R686" t="b">
        <v>0</v>
      </c>
      <c r="S686" t="n">
        <v>-14.24053946193725</v>
      </c>
      <c r="T686" t="n">
        <v>264.4456651546378</v>
      </c>
      <c r="U686" t="n">
        <v>976.3333957509227</v>
      </c>
      <c r="V686" t="n">
        <v>-514.2346908210073</v>
      </c>
      <c r="W686" t="n">
        <v>5</v>
      </c>
      <c r="X686" t="n">
        <v>976.3333957509227</v>
      </c>
      <c r="Y686" t="b">
        <v>0</v>
      </c>
      <c r="Z686" t="n">
        <v>976.3333957509227</v>
      </c>
      <c r="AA686" t="b">
        <v>0</v>
      </c>
      <c r="AB686" t="n">
        <v>-139.2835023892219</v>
      </c>
      <c r="AC686" t="n">
        <v>-14.24053946193725</v>
      </c>
      <c r="AD686" t="b">
        <v>0</v>
      </c>
      <c r="AE686" t="n">
        <v>0</v>
      </c>
      <c r="AF686" t="n">
        <v>0</v>
      </c>
      <c r="AG686" t="n">
        <v>1</v>
      </c>
      <c r="AH686" t="n">
        <v>31.04985874402275</v>
      </c>
      <c r="AI686" t="n">
        <v>-139.2835023892219</v>
      </c>
      <c r="AJ686" t="n">
        <v>-14.24053946193725</v>
      </c>
      <c r="AK686" t="n">
        <v>0</v>
      </c>
      <c r="AL686" t="n">
        <v>-14.24053946193725</v>
      </c>
      <c r="AM686" t="n">
        <v>2</v>
      </c>
      <c r="AN686" t="n">
        <v>7.919635451482685</v>
      </c>
      <c r="AO686" t="n">
        <v>-5.119478277169282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 spans="1:49">
      <c r="A687" t="n">
        <v>-52.635</v>
      </c>
      <c r="B687" t="n">
        <v>28.854</v>
      </c>
      <c r="C687" t="n">
        <v>28.6</v>
      </c>
      <c r="D687" t="n">
        <v>66</v>
      </c>
      <c r="E687" t="n">
        <v>1384</v>
      </c>
      <c r="F687" t="n">
        <v>684</v>
      </c>
      <c r="G687" t="n">
        <v>34.34</v>
      </c>
      <c r="H687" t="n">
        <v>-0.8549764049363224</v>
      </c>
      <c r="I687" t="n">
        <v>1.099835820895522</v>
      </c>
      <c r="J687" t="n">
        <v>0</v>
      </c>
      <c r="K687" t="n">
        <v>0</v>
      </c>
      <c r="L687" t="n">
        <v>-0.02916666666666734</v>
      </c>
      <c r="M687" t="n">
        <v>0</v>
      </c>
      <c r="N687" t="n">
        <v>88.92060416666666</v>
      </c>
      <c r="O687" t="n">
        <v>-16.42885208980713</v>
      </c>
      <c r="P687" t="b">
        <v>1</v>
      </c>
      <c r="Q687" t="n">
        <v>0</v>
      </c>
      <c r="R687" t="b">
        <v>0</v>
      </c>
      <c r="S687" t="n">
        <v>-16.42885208980713</v>
      </c>
      <c r="T687" t="n">
        <v>243.1993610447311</v>
      </c>
      <c r="U687" t="n">
        <v>897.8920409771473</v>
      </c>
      <c r="V687" t="n">
        <v>-645.0838542139503</v>
      </c>
      <c r="W687" t="n">
        <v>3</v>
      </c>
      <c r="X687" t="n">
        <v>1457.27878250591</v>
      </c>
      <c r="Y687" t="b">
        <v>1</v>
      </c>
      <c r="Z687" t="n">
        <v>1457.27878250591</v>
      </c>
      <c r="AA687" t="b">
        <v>0</v>
      </c>
      <c r="AB687" t="n">
        <v>-174.7247709138543</v>
      </c>
      <c r="AC687" t="n">
        <v>-16.42885208980713</v>
      </c>
      <c r="AD687" t="b">
        <v>0</v>
      </c>
      <c r="AE687" t="n">
        <v>0</v>
      </c>
      <c r="AF687" t="n">
        <v>-73.27878250591016</v>
      </c>
      <c r="AG687" t="n">
        <v>0.9480378891476687</v>
      </c>
      <c r="AH687" t="n">
        <v>31.04985874402275</v>
      </c>
      <c r="AI687" t="n">
        <v>-102.0614312994334</v>
      </c>
      <c r="AJ687" t="n">
        <v>-15.57517425634002</v>
      </c>
      <c r="AK687" t="n">
        <v>72.66333961442091</v>
      </c>
      <c r="AL687" t="n">
        <v>-14.79198176048869</v>
      </c>
      <c r="AM687" t="n">
        <v>2</v>
      </c>
      <c r="AN687" t="n">
        <v>9.101986178483209</v>
      </c>
      <c r="AO687" t="n">
        <v>-4.555683776621991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 spans="1:49">
      <c r="A688" t="n">
        <v>-48.439</v>
      </c>
      <c r="B688" t="n">
        <v>28.144</v>
      </c>
      <c r="C688" t="n">
        <v>36.9</v>
      </c>
      <c r="D688" t="n">
        <v>66</v>
      </c>
      <c r="E688" t="n">
        <v>1312</v>
      </c>
      <c r="F688" t="n">
        <v>685</v>
      </c>
      <c r="G688" t="n">
        <v>30.62</v>
      </c>
      <c r="H688" t="n">
        <v>-1.461604711860433</v>
      </c>
      <c r="I688" t="n">
        <v>1.012158208955224</v>
      </c>
      <c r="J688" t="n">
        <v>0</v>
      </c>
      <c r="K688" t="n">
        <v>0</v>
      </c>
      <c r="L688" t="n">
        <v>-0.02916666666666734</v>
      </c>
      <c r="M688" t="n">
        <v>0</v>
      </c>
      <c r="N688" t="n">
        <v>88.93191329365079</v>
      </c>
      <c r="O688" t="n">
        <v>-27.39834844475639</v>
      </c>
      <c r="P688" t="b">
        <v>1</v>
      </c>
      <c r="Q688" t="n">
        <v>0</v>
      </c>
      <c r="R688" t="b">
        <v>0</v>
      </c>
      <c r="S688" t="n">
        <v>-27.39834844475639</v>
      </c>
      <c r="T688" t="n">
        <v>216.8539439484469</v>
      </c>
      <c r="U688" t="n">
        <v>800.624761057666</v>
      </c>
      <c r="V688" t="n">
        <v>-1206.503098299316</v>
      </c>
      <c r="W688" t="n">
        <v>3</v>
      </c>
      <c r="X688" t="n">
        <v>1299.413987196592</v>
      </c>
      <c r="Y688" t="b">
        <v>0</v>
      </c>
      <c r="Z688" t="n">
        <v>1299.413987196592</v>
      </c>
      <c r="AA688" t="b">
        <v>0</v>
      </c>
      <c r="AB688" t="n">
        <v>-326.7884881634117</v>
      </c>
      <c r="AC688" t="n">
        <v>-27.39834844475639</v>
      </c>
      <c r="AD688" t="b">
        <v>0</v>
      </c>
      <c r="AE688" t="n">
        <v>0</v>
      </c>
      <c r="AF688" t="n">
        <v>0</v>
      </c>
      <c r="AG688" t="n">
        <v>0.9551086513620171</v>
      </c>
      <c r="AH688" t="n">
        <v>31.07344144870024</v>
      </c>
      <c r="AI688" t="n">
        <v>-192.3096193532893</v>
      </c>
      <c r="AJ688" t="n">
        <v>-26.1683996326179</v>
      </c>
      <c r="AK688" t="n">
        <v>134.4788688101223</v>
      </c>
      <c r="AL688" t="n">
        <v>-26.1683996326179</v>
      </c>
      <c r="AM688" t="n">
        <v>2</v>
      </c>
      <c r="AN688" t="n">
        <v>20.8789846849678</v>
      </c>
      <c r="AO688" t="n">
        <v>-4.276421380313161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 spans="1:49">
      <c r="A689" t="n">
        <v>-47.629</v>
      </c>
      <c r="B689" t="n">
        <v>27.338</v>
      </c>
      <c r="C689" t="n">
        <v>35.3</v>
      </c>
      <c r="D689" t="n">
        <v>66</v>
      </c>
      <c r="E689" t="n">
        <v>1351</v>
      </c>
      <c r="F689" t="n">
        <v>686</v>
      </c>
      <c r="G689" t="n">
        <v>24.82</v>
      </c>
      <c r="H689" t="n">
        <v>-1.231938080955282</v>
      </c>
      <c r="I689" t="n">
        <v>0.9952328358208955</v>
      </c>
      <c r="J689" t="n">
        <v>0</v>
      </c>
      <c r="K689" t="n">
        <v>0</v>
      </c>
      <c r="L689" t="n">
        <v>-0.02916666666666734</v>
      </c>
      <c r="M689" t="n">
        <v>0</v>
      </c>
      <c r="N689" t="n">
        <v>88.94292162698413</v>
      </c>
      <c r="O689" t="n">
        <v>-18.52966447960029</v>
      </c>
      <c r="P689" t="b">
        <v>1</v>
      </c>
      <c r="Q689" t="n">
        <v>0</v>
      </c>
      <c r="R689" t="b">
        <v>0</v>
      </c>
      <c r="S689" t="n">
        <v>-18.52966447960029</v>
      </c>
      <c r="T689" t="n">
        <v>175.7777560026274</v>
      </c>
      <c r="U689" t="n">
        <v>648.9714751617005</v>
      </c>
      <c r="V689" t="n">
        <v>-1006.641942471475</v>
      </c>
      <c r="W689" t="n">
        <v>2</v>
      </c>
      <c r="X689" t="n">
        <v>1608.151315450694</v>
      </c>
      <c r="Y689" t="b">
        <v>1</v>
      </c>
      <c r="Z689" t="n">
        <v>1608.151315450694</v>
      </c>
      <c r="AA689" t="b">
        <v>0</v>
      </c>
      <c r="AB689" t="n">
        <v>-272.6549139955242</v>
      </c>
      <c r="AC689" t="n">
        <v>-18.52966447960029</v>
      </c>
      <c r="AD689" t="b">
        <v>0</v>
      </c>
      <c r="AE689" t="n">
        <v>0</v>
      </c>
      <c r="AF689" t="n">
        <v>-257.151315450694</v>
      </c>
      <c r="AG689" t="n">
        <v>0.9539944365187564</v>
      </c>
      <c r="AH689" t="n">
        <v>31.1074185750446</v>
      </c>
      <c r="AI689" t="n">
        <v>-104.9682288301978</v>
      </c>
      <c r="AJ689" t="n">
        <v>-17.67719682409789</v>
      </c>
      <c r="AK689" t="n">
        <v>167.6866851653265</v>
      </c>
      <c r="AL689" t="n">
        <v>-14.85052599211611</v>
      </c>
      <c r="AM689" t="n">
        <v>2</v>
      </c>
      <c r="AN689" t="n">
        <v>9.398091521056099</v>
      </c>
      <c r="AO689" t="n">
        <v>-4.426824199725861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 spans="1:49">
      <c r="A690" t="n">
        <v>-8.026999999999999</v>
      </c>
      <c r="B690" t="n">
        <v>-14.365</v>
      </c>
      <c r="C690" t="n">
        <v>25.5</v>
      </c>
      <c r="D690" t="n">
        <v>66</v>
      </c>
      <c r="E690" t="n">
        <v>1511</v>
      </c>
      <c r="F690" t="n">
        <v>687</v>
      </c>
      <c r="G690" t="n">
        <v>22.3</v>
      </c>
      <c r="H690" t="n">
        <v>-0.5439762976517715</v>
      </c>
      <c r="I690" t="n">
        <v>0.1677283582089552</v>
      </c>
      <c r="J690" t="n">
        <v>0</v>
      </c>
      <c r="K690" t="n">
        <v>0</v>
      </c>
      <c r="L690" t="n">
        <v>-0.06666666666666698</v>
      </c>
      <c r="M690" t="n">
        <v>0</v>
      </c>
      <c r="N690" t="n">
        <v>88.94549563492063</v>
      </c>
      <c r="O690" t="n">
        <v>-6.316793227402889</v>
      </c>
      <c r="P690" t="b">
        <v>1</v>
      </c>
      <c r="Q690" t="n">
        <v>0</v>
      </c>
      <c r="R690" t="b">
        <v>0</v>
      </c>
      <c r="S690" t="n">
        <v>-6.316793227402889</v>
      </c>
      <c r="T690" t="n">
        <v>157.9308605503059</v>
      </c>
      <c r="U690" t="n">
        <v>583.0807371517293</v>
      </c>
      <c r="V690" t="n">
        <v>-381.9451865686537</v>
      </c>
      <c r="W690" t="n">
        <v>2</v>
      </c>
      <c r="X690" t="n">
        <v>1444.874066661985</v>
      </c>
      <c r="Y690" t="b">
        <v>0</v>
      </c>
      <c r="Z690" t="n">
        <v>1444.874066661985</v>
      </c>
      <c r="AA690" t="b">
        <v>0</v>
      </c>
      <c r="AB690" t="n">
        <v>-103.4521090380969</v>
      </c>
      <c r="AC690" t="n">
        <v>-6.316793227402889</v>
      </c>
      <c r="AD690" t="b">
        <v>0</v>
      </c>
      <c r="AE690" t="n">
        <v>0</v>
      </c>
      <c r="AF690" t="n">
        <v>0</v>
      </c>
      <c r="AG690" t="n">
        <v>0.9400928101085179</v>
      </c>
      <c r="AH690" t="n">
        <v>31.13096784876204</v>
      </c>
      <c r="AI690" t="n">
        <v>-39.24720899809414</v>
      </c>
      <c r="AJ690" t="n">
        <v>-5.938371896023636</v>
      </c>
      <c r="AK690" t="n">
        <v>64.20490004000274</v>
      </c>
      <c r="AL690" t="n">
        <v>-5.938371896023636</v>
      </c>
      <c r="AM690" t="n">
        <v>2</v>
      </c>
      <c r="AN690" t="n">
        <v>0.6102223306580195</v>
      </c>
      <c r="AO690" t="n">
        <v>-5.065915249411426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 spans="1:49">
      <c r="A691" t="n">
        <v>-6.27</v>
      </c>
      <c r="B691" t="n">
        <v>-16.059</v>
      </c>
      <c r="C691" t="n">
        <v>51</v>
      </c>
      <c r="D691" t="n">
        <v>66</v>
      </c>
      <c r="E691" t="n">
        <v>1702</v>
      </c>
      <c r="F691" t="n">
        <v>688</v>
      </c>
      <c r="G691" t="n">
        <v>20.22</v>
      </c>
      <c r="H691" t="n">
        <v>-0.4254900617709714</v>
      </c>
      <c r="I691" t="n">
        <v>0.1310149253731343</v>
      </c>
      <c r="J691" t="n">
        <v>0</v>
      </c>
      <c r="K691" t="n">
        <v>0</v>
      </c>
      <c r="L691" t="n">
        <v>-0.02916666666666734</v>
      </c>
      <c r="M691" t="n">
        <v>0</v>
      </c>
      <c r="N691" t="n">
        <v>88.93945912698412</v>
      </c>
      <c r="O691" t="n">
        <v>-4.149838493774809</v>
      </c>
      <c r="P691" t="b">
        <v>1</v>
      </c>
      <c r="Q691" t="n">
        <v>0</v>
      </c>
      <c r="R691" t="b">
        <v>0</v>
      </c>
      <c r="S691" t="n">
        <v>-4.149838493774809</v>
      </c>
      <c r="T691" t="n">
        <v>143.2000897007706</v>
      </c>
      <c r="U691" t="n">
        <v>528.6947311752451</v>
      </c>
      <c r="V691" t="n">
        <v>-276.73193949699</v>
      </c>
      <c r="W691" t="n">
        <v>2</v>
      </c>
      <c r="X691" t="n">
        <v>1310.105543852258</v>
      </c>
      <c r="Y691" t="b">
        <v>0</v>
      </c>
      <c r="Z691" t="n">
        <v>1310.105543852258</v>
      </c>
      <c r="AA691" t="b">
        <v>0</v>
      </c>
      <c r="AB691" t="n">
        <v>-74.95447982041982</v>
      </c>
      <c r="AC691" t="n">
        <v>-4.149838493774809</v>
      </c>
      <c r="AD691" t="b">
        <v>0</v>
      </c>
      <c r="AE691" t="n">
        <v>0</v>
      </c>
      <c r="AF691" t="n">
        <v>0</v>
      </c>
      <c r="AG691" t="n">
        <v>0.9319876504795503</v>
      </c>
      <c r="AH691" t="n">
        <v>31.14142167355604</v>
      </c>
      <c r="AI691" t="n">
        <v>-28.1907383134584</v>
      </c>
      <c r="AJ691" t="n">
        <v>-3.86759822768278</v>
      </c>
      <c r="AK691" t="n">
        <v>46.7637415069614</v>
      </c>
      <c r="AL691" t="n">
        <v>-3.86759822768278</v>
      </c>
      <c r="AM691" t="n">
        <v>2</v>
      </c>
      <c r="AN691" t="n">
        <v>0</v>
      </c>
      <c r="AO691" t="n">
        <v>-3.724210946626876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 spans="1:49">
      <c r="A692" t="n">
        <v>0</v>
      </c>
      <c r="B692" t="n">
        <v>-23.144</v>
      </c>
      <c r="C692" t="n">
        <v>25.9</v>
      </c>
      <c r="D692" t="n">
        <v>66</v>
      </c>
      <c r="E692" t="n">
        <v>1638</v>
      </c>
      <c r="F692" t="n">
        <v>689</v>
      </c>
      <c r="G692" t="n">
        <v>19.78</v>
      </c>
      <c r="H692" t="n">
        <v>0.1459365447356573</v>
      </c>
      <c r="I692" t="n">
        <v>-0</v>
      </c>
      <c r="J692" t="n">
        <v>0</v>
      </c>
      <c r="K692" t="n">
        <v>0</v>
      </c>
      <c r="L692" t="n">
        <v>-0.02916666666666734</v>
      </c>
      <c r="M692" t="n">
        <v>0</v>
      </c>
      <c r="N692" t="n">
        <v>88.93168075396825</v>
      </c>
      <c r="O692" t="n">
        <v>3.59089556009519</v>
      </c>
      <c r="P692" t="b">
        <v>1</v>
      </c>
      <c r="Q692" t="n">
        <v>0</v>
      </c>
      <c r="R692" t="b">
        <v>0</v>
      </c>
      <c r="S692" t="n">
        <v>3.59089556009519</v>
      </c>
      <c r="T692" t="n">
        <v>140.0839650979843</v>
      </c>
      <c r="U692" t="n">
        <v>517.1899991417581</v>
      </c>
      <c r="V692" t="n">
        <v>244.785523360709</v>
      </c>
      <c r="W692" t="n">
        <v>2</v>
      </c>
      <c r="X692" t="n">
        <v>1281.596817873277</v>
      </c>
      <c r="Y692" t="b">
        <v>0</v>
      </c>
      <c r="Z692" t="n">
        <v>1281.596817873277</v>
      </c>
      <c r="AA692" t="b">
        <v>0</v>
      </c>
      <c r="AB692" t="n">
        <v>66.30160437722344</v>
      </c>
      <c r="AC692" t="n">
        <v>3.59089556009519</v>
      </c>
      <c r="AD692" t="b">
        <v>0</v>
      </c>
      <c r="AE692" t="n">
        <v>0</v>
      </c>
      <c r="AF692" t="n">
        <v>0</v>
      </c>
      <c r="AG692" t="n">
        <v>0.8703126451621056</v>
      </c>
      <c r="AH692" t="n">
        <v>31.14921851281132</v>
      </c>
      <c r="AI692" t="n">
        <v>30.74308472829394</v>
      </c>
      <c r="AJ692" t="n">
        <v>4.125983438315257</v>
      </c>
      <c r="AK692" t="n">
        <v>3.986989337969717</v>
      </c>
      <c r="AL692" t="n">
        <v>4.125983438315257</v>
      </c>
      <c r="AM692" t="n">
        <v>0</v>
      </c>
      <c r="AN692" t="n">
        <v>0</v>
      </c>
      <c r="AO692" t="n">
        <v>4.268478395472363</v>
      </c>
      <c r="AP692" t="n">
        <v>0</v>
      </c>
      <c r="AQ692" t="n">
        <v>1.524148478443474</v>
      </c>
      <c r="AR692" t="n">
        <v>1</v>
      </c>
      <c r="AS692" t="n">
        <v>3</v>
      </c>
      <c r="AT692" t="n">
        <v>0</v>
      </c>
      <c r="AU692" t="n">
        <v>0</v>
      </c>
      <c r="AV692" t="n">
        <v>1.63570446879784</v>
      </c>
      <c r="AW692" t="n">
        <v>0.520538178253264</v>
      </c>
    </row>
    <row r="693" spans="1:49">
      <c r="A693" t="n">
        <v>0</v>
      </c>
      <c r="B693" t="n">
        <v>-23.628</v>
      </c>
      <c r="C693" t="n">
        <v>21.6</v>
      </c>
      <c r="D693" t="n">
        <v>66</v>
      </c>
      <c r="E693" t="n">
        <v>1271</v>
      </c>
      <c r="F693" t="n">
        <v>690</v>
      </c>
      <c r="G693" t="n">
        <v>21.34</v>
      </c>
      <c r="H693" t="n">
        <v>0.7750772161616823</v>
      </c>
      <c r="I693" t="n">
        <v>-0</v>
      </c>
      <c r="J693" t="n">
        <v>0</v>
      </c>
      <c r="K693" t="n">
        <v>0</v>
      </c>
      <c r="L693" t="n">
        <v>-0.02916666666666734</v>
      </c>
      <c r="M693" t="n">
        <v>0</v>
      </c>
      <c r="N693" t="n">
        <v>88.92240059523809</v>
      </c>
      <c r="O693" t="n">
        <v>13.00797254676856</v>
      </c>
      <c r="P693" t="b">
        <v>1</v>
      </c>
      <c r="Q693" t="n">
        <v>0</v>
      </c>
      <c r="R693" t="b">
        <v>0</v>
      </c>
      <c r="S693" t="n">
        <v>13.00797254676856</v>
      </c>
      <c r="T693" t="n">
        <v>151.1320432351357</v>
      </c>
      <c r="U693" t="n">
        <v>557.9795036241212</v>
      </c>
      <c r="V693" t="n">
        <v>821.9103319608583</v>
      </c>
      <c r="W693" t="n">
        <v>2</v>
      </c>
      <c r="X693" t="n">
        <v>1382.673209980572</v>
      </c>
      <c r="Y693" t="b">
        <v>0</v>
      </c>
      <c r="Z693" t="n">
        <v>1382.673209980572</v>
      </c>
      <c r="AA693" t="b">
        <v>0</v>
      </c>
      <c r="AB693" t="n">
        <v>222.6192665116084</v>
      </c>
      <c r="AC693" t="n">
        <v>13.00797254676856</v>
      </c>
      <c r="AD693" t="b">
        <v>0</v>
      </c>
      <c r="AE693" t="n">
        <v>0</v>
      </c>
      <c r="AF693" t="n">
        <v>0</v>
      </c>
      <c r="AG693" t="n">
        <v>0.9325522031970679</v>
      </c>
      <c r="AH693" t="n">
        <v>31.16208322320645</v>
      </c>
      <c r="AI693" t="n">
        <v>96.33592971143698</v>
      </c>
      <c r="AJ693" t="n">
        <v>13.94878753400972</v>
      </c>
      <c r="AK693" t="n">
        <v>6.497646211998557</v>
      </c>
      <c r="AL693" t="n">
        <v>13.94878753400972</v>
      </c>
      <c r="AM693" t="n">
        <v>0</v>
      </c>
      <c r="AN693" t="n">
        <v>0</v>
      </c>
      <c r="AO693" t="n">
        <v>14.01828643643483</v>
      </c>
      <c r="AP693" t="n">
        <v>0</v>
      </c>
      <c r="AQ693" t="n">
        <v>3.023711440908087</v>
      </c>
      <c r="AR693" t="n">
        <v>1</v>
      </c>
      <c r="AS693" t="n">
        <v>3</v>
      </c>
      <c r="AT693" t="n">
        <v>0</v>
      </c>
      <c r="AU693" t="n">
        <v>0</v>
      </c>
      <c r="AV693" t="n">
        <v>3.059846402026345</v>
      </c>
      <c r="AW693" t="n">
        <v>0.9737497831843677</v>
      </c>
    </row>
    <row r="694" spans="1:49">
      <c r="A694" t="n">
        <v>0</v>
      </c>
      <c r="B694" t="n">
        <v>-23.318</v>
      </c>
      <c r="C694" t="n">
        <v>20.8</v>
      </c>
      <c r="D694" t="n">
        <v>66</v>
      </c>
      <c r="E694" t="n">
        <v>1337</v>
      </c>
      <c r="F694" t="n">
        <v>691</v>
      </c>
      <c r="G694" t="n">
        <v>24.34</v>
      </c>
      <c r="H694" t="n">
        <v>0.5537545906176109</v>
      </c>
      <c r="I694" t="n">
        <v>-0</v>
      </c>
      <c r="J694" t="n">
        <v>0</v>
      </c>
      <c r="K694" t="n">
        <v>0</v>
      </c>
      <c r="L694" t="n">
        <v>0.1583333333333327</v>
      </c>
      <c r="M694" t="n">
        <v>0</v>
      </c>
      <c r="N694" t="n">
        <v>88.91308591269841</v>
      </c>
      <c r="O694" t="n">
        <v>11.26892970627857</v>
      </c>
      <c r="P694" t="b">
        <v>1</v>
      </c>
      <c r="Q694" t="n">
        <v>0</v>
      </c>
      <c r="R694" t="b">
        <v>0</v>
      </c>
      <c r="S694" t="n">
        <v>11.26892970627857</v>
      </c>
      <c r="T694" t="n">
        <v>172.3783473450424</v>
      </c>
      <c r="U694" t="n">
        <v>636.4208583978964</v>
      </c>
      <c r="V694" t="n">
        <v>624.2683818702652</v>
      </c>
      <c r="W694" t="n">
        <v>3</v>
      </c>
      <c r="X694" t="n">
        <v>1032.911053179786</v>
      </c>
      <c r="Y694" t="b">
        <v>1</v>
      </c>
      <c r="Z694" t="n">
        <v>1032.911053179786</v>
      </c>
      <c r="AA694" t="b">
        <v>0</v>
      </c>
      <c r="AB694" t="n">
        <v>169.0867773213069</v>
      </c>
      <c r="AC694" t="n">
        <v>11.26892970627857</v>
      </c>
      <c r="AD694" t="b">
        <v>0</v>
      </c>
      <c r="AE694" t="n">
        <v>0</v>
      </c>
      <c r="AF694" t="n">
        <v>304.0889468202142</v>
      </c>
      <c r="AG694" t="n">
        <v>0.9387993675838429</v>
      </c>
      <c r="AH694" t="n">
        <v>31.18632011853682</v>
      </c>
      <c r="AI694" t="n">
        <v>110.973258572858</v>
      </c>
      <c r="AJ694" t="n">
        <v>12.00355485462357</v>
      </c>
      <c r="AK694" t="n">
        <v>6.791633605940646</v>
      </c>
      <c r="AL694" t="n">
        <v>15.53740062246997</v>
      </c>
      <c r="AM694" t="n">
        <v>0</v>
      </c>
      <c r="AN694" t="n">
        <v>0</v>
      </c>
      <c r="AO694" t="n">
        <v>15.54618300824789</v>
      </c>
      <c r="AP694" t="n">
        <v>0</v>
      </c>
      <c r="AQ694" t="n">
        <v>3.310818086533323</v>
      </c>
      <c r="AR694" t="n">
        <v>1</v>
      </c>
      <c r="AS694" t="n">
        <v>3</v>
      </c>
      <c r="AT694" t="n">
        <v>0</v>
      </c>
      <c r="AU694" t="n">
        <v>0</v>
      </c>
      <c r="AV694" t="n">
        <v>3.344058758212229</v>
      </c>
      <c r="AW694" t="n">
        <v>1.064196061805101</v>
      </c>
    </row>
    <row r="695" spans="1:49">
      <c r="A695" t="n">
        <v>-27.767</v>
      </c>
      <c r="B695" t="n">
        <v>5.923</v>
      </c>
      <c r="C695" t="n">
        <v>18</v>
      </c>
      <c r="D695" t="n">
        <v>66</v>
      </c>
      <c r="E695" t="n">
        <v>1378</v>
      </c>
      <c r="F695" t="n">
        <v>692</v>
      </c>
      <c r="G695" t="n">
        <v>25.24</v>
      </c>
      <c r="H695" t="n">
        <v>0.2599044213678705</v>
      </c>
      <c r="I695" t="n">
        <v>0.5802059701492538</v>
      </c>
      <c r="J695" t="n">
        <v>0</v>
      </c>
      <c r="K695" t="n">
        <v>0</v>
      </c>
      <c r="L695" t="n">
        <v>0.1541666666666662</v>
      </c>
      <c r="M695" t="n">
        <v>0</v>
      </c>
      <c r="N695" t="n">
        <v>88.90963452380952</v>
      </c>
      <c r="O695" t="n">
        <v>6.686565756737769</v>
      </c>
      <c r="P695" t="b">
        <v>1</v>
      </c>
      <c r="Q695" t="n">
        <v>0</v>
      </c>
      <c r="R695" t="b">
        <v>0</v>
      </c>
      <c r="S695" t="n">
        <v>6.686565756737769</v>
      </c>
      <c r="T695" t="n">
        <v>178.7522385780144</v>
      </c>
      <c r="U695" t="n">
        <v>659.9532648300291</v>
      </c>
      <c r="V695" t="n">
        <v>357.2095099763547</v>
      </c>
      <c r="W695" t="n">
        <v>3</v>
      </c>
      <c r="X695" t="n">
        <v>1071.104148819137</v>
      </c>
      <c r="Y695" t="b">
        <v>0</v>
      </c>
      <c r="Z695" t="n">
        <v>1071.104148819137</v>
      </c>
      <c r="AA695" t="b">
        <v>0</v>
      </c>
      <c r="AB695" t="n">
        <v>96.75230497734417</v>
      </c>
      <c r="AC695" t="n">
        <v>6.686565756737769</v>
      </c>
      <c r="AD695" t="b">
        <v>0</v>
      </c>
      <c r="AE695" t="n">
        <v>0</v>
      </c>
      <c r="AF695" t="n">
        <v>0</v>
      </c>
      <c r="AG695" t="n">
        <v>0.9212119491678809</v>
      </c>
      <c r="AH695" t="n">
        <v>31.2053720138952</v>
      </c>
      <c r="AI695" t="n">
        <v>64.71176388226878</v>
      </c>
      <c r="AJ695" t="n">
        <v>7.258444446772168</v>
      </c>
      <c r="AK695" t="n">
        <v>5.098513742192289</v>
      </c>
      <c r="AL695" t="n">
        <v>7.258444446772168</v>
      </c>
      <c r="AM695" t="n">
        <v>1</v>
      </c>
      <c r="AN695" t="n">
        <v>0</v>
      </c>
      <c r="AO695" t="n">
        <v>7.841991850448245</v>
      </c>
      <c r="AP695" t="n">
        <v>0</v>
      </c>
      <c r="AQ695" t="n">
        <v>1.988523834217693</v>
      </c>
      <c r="AR695" t="n">
        <v>1</v>
      </c>
      <c r="AS695" t="n">
        <v>3</v>
      </c>
      <c r="AT695" t="n">
        <v>0</v>
      </c>
      <c r="AU695" t="n">
        <v>0</v>
      </c>
      <c r="AV695" t="n">
        <v>2.06324256653901</v>
      </c>
      <c r="AW695" t="n">
        <v>0.6565957037888014</v>
      </c>
    </row>
    <row r="696" spans="1:49">
      <c r="A696" t="n">
        <v>-25.823</v>
      </c>
      <c r="B696" t="n">
        <v>3.767</v>
      </c>
      <c r="C696" t="n">
        <v>11.8</v>
      </c>
      <c r="D696" t="n">
        <v>66</v>
      </c>
      <c r="E696" t="n">
        <v>1403</v>
      </c>
      <c r="F696" t="n">
        <v>693</v>
      </c>
      <c r="G696" t="n">
        <v>26.82</v>
      </c>
      <c r="H696" t="n">
        <v>0.4732943905775771</v>
      </c>
      <c r="I696" t="n">
        <v>0.5395850746268657</v>
      </c>
      <c r="J696" t="n">
        <v>0</v>
      </c>
      <c r="K696" t="n">
        <v>0</v>
      </c>
      <c r="L696" t="n">
        <v>0.1541666666666662</v>
      </c>
      <c r="M696" t="n">
        <v>0</v>
      </c>
      <c r="N696" t="n">
        <v>88.91155714285713</v>
      </c>
      <c r="O696" t="n">
        <v>11.03559414067828</v>
      </c>
      <c r="P696" t="b">
        <v>1</v>
      </c>
      <c r="Q696" t="n">
        <v>0</v>
      </c>
      <c r="R696" t="b">
        <v>0</v>
      </c>
      <c r="S696" t="n">
        <v>11.03559414067828</v>
      </c>
      <c r="T696" t="n">
        <v>189.9419587425652</v>
      </c>
      <c r="U696" t="n">
        <v>701.2657116775507</v>
      </c>
      <c r="V696" t="n">
        <v>554.8124392542587</v>
      </c>
      <c r="W696" t="n">
        <v>3</v>
      </c>
      <c r="X696" t="n">
        <v>1138.154250052665</v>
      </c>
      <c r="Y696" t="b">
        <v>0</v>
      </c>
      <c r="Z696" t="n">
        <v>1138.154250052665</v>
      </c>
      <c r="AA696" t="b">
        <v>0</v>
      </c>
      <c r="AB696" t="n">
        <v>150.2742251501242</v>
      </c>
      <c r="AC696" t="n">
        <v>11.03559414067828</v>
      </c>
      <c r="AD696" t="b">
        <v>0</v>
      </c>
      <c r="AE696" t="n">
        <v>0</v>
      </c>
      <c r="AF696" t="n">
        <v>0</v>
      </c>
      <c r="AG696" t="n">
        <v>0.9351515182654655</v>
      </c>
      <c r="AH696" t="n">
        <v>31.21992536758206</v>
      </c>
      <c r="AI696" t="n">
        <v>99.01112478314241</v>
      </c>
      <c r="AJ696" t="n">
        <v>11.80086213317312</v>
      </c>
      <c r="AK696" t="n">
        <v>6.420721117015319</v>
      </c>
      <c r="AL696" t="n">
        <v>11.80086213317312</v>
      </c>
      <c r="AM696" t="n">
        <v>1</v>
      </c>
      <c r="AN696" t="n">
        <v>0</v>
      </c>
      <c r="AO696" t="n">
        <v>12.34244240261249</v>
      </c>
      <c r="AP696" t="n">
        <v>0</v>
      </c>
      <c r="AQ696" t="n">
        <v>2.769808649651167</v>
      </c>
      <c r="AR696" t="n">
        <v>1</v>
      </c>
      <c r="AS696" t="n">
        <v>3</v>
      </c>
      <c r="AT696" t="n">
        <v>0</v>
      </c>
      <c r="AU696" t="n">
        <v>0</v>
      </c>
      <c r="AV696" t="n">
        <v>2.824634117420217</v>
      </c>
      <c r="AW696" t="n">
        <v>0.8988970353517185</v>
      </c>
    </row>
    <row r="697" spans="1:49">
      <c r="A697" t="n">
        <v>-24.426</v>
      </c>
      <c r="B697" t="n">
        <v>2.366</v>
      </c>
      <c r="C697" t="n">
        <v>1.6</v>
      </c>
      <c r="D697" t="n">
        <v>66</v>
      </c>
      <c r="E697" t="n">
        <v>1429</v>
      </c>
      <c r="F697" t="n">
        <v>694</v>
      </c>
      <c r="G697" t="n">
        <v>28.42</v>
      </c>
      <c r="H697" t="n">
        <v>0.4969180163218234</v>
      </c>
      <c r="I697" t="n">
        <v>0.5103940298507462</v>
      </c>
      <c r="J697" t="n">
        <v>0</v>
      </c>
      <c r="K697" t="n">
        <v>0</v>
      </c>
      <c r="L697" t="n">
        <v>0.1541666666666662</v>
      </c>
      <c r="M697" t="n">
        <v>0</v>
      </c>
      <c r="N697" t="n">
        <v>88.91277400793651</v>
      </c>
      <c r="O697" t="n">
        <v>12.20691382196799</v>
      </c>
      <c r="P697" t="b">
        <v>1</v>
      </c>
      <c r="Q697" t="n">
        <v>0</v>
      </c>
      <c r="R697" t="b">
        <v>0</v>
      </c>
      <c r="S697" t="n">
        <v>12.20691382196799</v>
      </c>
      <c r="T697" t="n">
        <v>201.2733209345154</v>
      </c>
      <c r="U697" t="n">
        <v>743.1011008902309</v>
      </c>
      <c r="V697" t="n">
        <v>579.149983408405</v>
      </c>
      <c r="W697" t="n">
        <v>3</v>
      </c>
      <c r="X697" t="n">
        <v>1206.053086744845</v>
      </c>
      <c r="Y697" t="b">
        <v>0</v>
      </c>
      <c r="Z697" t="n">
        <v>1206.053086744845</v>
      </c>
      <c r="AA697" t="b">
        <v>0</v>
      </c>
      <c r="AB697" t="n">
        <v>156.8661926891671</v>
      </c>
      <c r="AC697" t="n">
        <v>12.20691382196799</v>
      </c>
      <c r="AD697" t="b">
        <v>0</v>
      </c>
      <c r="AE697" t="n">
        <v>0</v>
      </c>
      <c r="AF697" t="n">
        <v>0</v>
      </c>
      <c r="AG697" t="n">
        <v>0.9358340330855353</v>
      </c>
      <c r="AH697" t="n">
        <v>31.2396948427621</v>
      </c>
      <c r="AI697" t="n">
        <v>103.278994504381</v>
      </c>
      <c r="AJ697" t="n">
        <v>13.04388747406484</v>
      </c>
      <c r="AK697" t="n">
        <v>6.626996544327298</v>
      </c>
      <c r="AL697" t="n">
        <v>13.04388747406484</v>
      </c>
      <c r="AM697" t="n">
        <v>1</v>
      </c>
      <c r="AN697" t="n">
        <v>0</v>
      </c>
      <c r="AO697" t="n">
        <v>13.55522118620905</v>
      </c>
      <c r="AP697" t="n">
        <v>0</v>
      </c>
      <c r="AQ697" t="n">
        <v>2.989130350875483</v>
      </c>
      <c r="AR697" t="n">
        <v>1</v>
      </c>
      <c r="AS697" t="n">
        <v>3</v>
      </c>
      <c r="AT697" t="n">
        <v>0</v>
      </c>
      <c r="AU697" t="n">
        <v>0</v>
      </c>
      <c r="AV697" t="n">
        <v>3.039821464646435</v>
      </c>
      <c r="AW697" t="n">
        <v>0.9673771500943359</v>
      </c>
    </row>
    <row r="698" spans="1:49">
      <c r="A698" t="n">
        <v>-23.219</v>
      </c>
      <c r="B698" t="n">
        <v>1.216</v>
      </c>
      <c r="C698" t="n">
        <v>0</v>
      </c>
      <c r="D698" t="n">
        <v>67</v>
      </c>
      <c r="E698" t="n">
        <v>1438</v>
      </c>
      <c r="F698" t="n">
        <v>695</v>
      </c>
      <c r="G698" t="n">
        <v>30.24</v>
      </c>
      <c r="H698" t="n">
        <v>0.3890335441351196</v>
      </c>
      <c r="I698" t="n">
        <v>0.4851731343283582</v>
      </c>
      <c r="J698" t="n">
        <v>0</v>
      </c>
      <c r="K698" t="n">
        <v>0</v>
      </c>
      <c r="L698" t="n">
        <v>0.1541666666666662</v>
      </c>
      <c r="M698" t="n">
        <v>0</v>
      </c>
      <c r="N698" t="n">
        <v>88.91348472222222</v>
      </c>
      <c r="O698" t="n">
        <v>10.85073958585284</v>
      </c>
      <c r="P698" t="b">
        <v>1</v>
      </c>
      <c r="Q698" t="n">
        <v>0</v>
      </c>
      <c r="R698" t="b">
        <v>0</v>
      </c>
      <c r="S698" t="n">
        <v>10.85073958585284</v>
      </c>
      <c r="T698" t="n">
        <v>214.1627454278587</v>
      </c>
      <c r="U698" t="n">
        <v>790.6888561196544</v>
      </c>
      <c r="V698" t="n">
        <v>483.8233198331255</v>
      </c>
      <c r="W698" t="n">
        <v>3</v>
      </c>
      <c r="X698" t="n">
        <v>1283.288013482199</v>
      </c>
      <c r="Y698" t="b">
        <v>0</v>
      </c>
      <c r="Z698" t="n">
        <v>1283.288013482199</v>
      </c>
      <c r="AA698" t="b">
        <v>0</v>
      </c>
      <c r="AB698" t="n">
        <v>131.0464029883872</v>
      </c>
      <c r="AC698" t="n">
        <v>10.85073958585284</v>
      </c>
      <c r="AD698" t="b">
        <v>0</v>
      </c>
      <c r="AE698" t="n">
        <v>0</v>
      </c>
      <c r="AF698" t="n">
        <v>0</v>
      </c>
      <c r="AG698" t="n">
        <v>0.930086517896473</v>
      </c>
      <c r="AH698" t="n">
        <v>31.2613324996236</v>
      </c>
      <c r="AI698" t="n">
        <v>86.8126944501158</v>
      </c>
      <c r="AJ698" t="n">
        <v>11.66637659730127</v>
      </c>
      <c r="AK698" t="n">
        <v>6.069377759797135</v>
      </c>
      <c r="AL698" t="n">
        <v>11.66637659730127</v>
      </c>
      <c r="AM698" t="n">
        <v>1</v>
      </c>
      <c r="AN698" t="n">
        <v>0</v>
      </c>
      <c r="AO698" t="n">
        <v>12.15195552096289</v>
      </c>
      <c r="AP698" t="n">
        <v>0</v>
      </c>
      <c r="AQ698" t="n">
        <v>2.754054905615123</v>
      </c>
      <c r="AR698" t="n">
        <v>1</v>
      </c>
      <c r="AS698" t="n">
        <v>3</v>
      </c>
      <c r="AT698" t="n">
        <v>0</v>
      </c>
      <c r="AU698" t="n">
        <v>0</v>
      </c>
      <c r="AV698" t="n">
        <v>2.806622878163262</v>
      </c>
      <c r="AW698" t="n">
        <v>0.8931652311965402</v>
      </c>
    </row>
    <row r="699" spans="1:49">
      <c r="A699" t="n">
        <v>-22.27</v>
      </c>
      <c r="B699" t="n">
        <v>0</v>
      </c>
      <c r="C699" t="n">
        <v>0</v>
      </c>
      <c r="D699" t="n">
        <v>67</v>
      </c>
      <c r="E699" t="n">
        <v>1406</v>
      </c>
      <c r="F699" t="n">
        <v>696</v>
      </c>
      <c r="G699" t="n">
        <v>31.1</v>
      </c>
      <c r="H699" t="n">
        <v>0.1802811404710321</v>
      </c>
      <c r="I699" t="n">
        <v>0.4653432835820895</v>
      </c>
      <c r="J699" t="n">
        <v>0</v>
      </c>
      <c r="K699" t="n">
        <v>0</v>
      </c>
      <c r="L699" t="n">
        <v>0.1541666666666662</v>
      </c>
      <c r="M699" t="n">
        <v>0</v>
      </c>
      <c r="N699" t="n">
        <v>88.91372599206349</v>
      </c>
      <c r="O699" t="n">
        <v>6.796257377577449</v>
      </c>
      <c r="P699" t="b">
        <v>1</v>
      </c>
      <c r="Q699" t="n">
        <v>0</v>
      </c>
      <c r="R699" t="b">
        <v>0</v>
      </c>
      <c r="S699" t="n">
        <v>6.796257377577449</v>
      </c>
      <c r="T699" t="n">
        <v>220.253352606032</v>
      </c>
      <c r="U699" t="n">
        <v>813.1753778214701</v>
      </c>
      <c r="V699" t="n">
        <v>294.6582951046321</v>
      </c>
      <c r="W699" t="n">
        <v>3</v>
      </c>
      <c r="X699" t="n">
        <v>1319.783638204246</v>
      </c>
      <c r="Y699" t="b">
        <v>0</v>
      </c>
      <c r="Z699" t="n">
        <v>1319.783638204246</v>
      </c>
      <c r="AA699" t="b">
        <v>0</v>
      </c>
      <c r="AB699" t="n">
        <v>79.80993908576168</v>
      </c>
      <c r="AC699" t="n">
        <v>6.796257377577449</v>
      </c>
      <c r="AD699" t="b">
        <v>0</v>
      </c>
      <c r="AE699" t="n">
        <v>0</v>
      </c>
      <c r="AF699" t="n">
        <v>0</v>
      </c>
      <c r="AG699" t="n">
        <v>0.9097618578459039</v>
      </c>
      <c r="AH699" t="n">
        <v>31.28228905414043</v>
      </c>
      <c r="AI699" t="n">
        <v>54.05187137437915</v>
      </c>
      <c r="AJ699" t="n">
        <v>7.470369656592708</v>
      </c>
      <c r="AK699" t="n">
        <v>4.877540452776152</v>
      </c>
      <c r="AL699" t="n">
        <v>7.470369656592708</v>
      </c>
      <c r="AM699" t="n">
        <v>1</v>
      </c>
      <c r="AN699" t="n">
        <v>0</v>
      </c>
      <c r="AO699" t="n">
        <v>7.943231165610151</v>
      </c>
      <c r="AP699" t="n">
        <v>0</v>
      </c>
      <c r="AQ699" t="n">
        <v>2.02186852368885</v>
      </c>
      <c r="AR699" t="n">
        <v>1</v>
      </c>
      <c r="AS699" t="n">
        <v>3</v>
      </c>
      <c r="AT699" t="n">
        <v>0</v>
      </c>
      <c r="AU699" t="n">
        <v>0</v>
      </c>
      <c r="AV699" t="n">
        <v>2.092604237779137</v>
      </c>
      <c r="AW699" t="n">
        <v>0.6659396110467179</v>
      </c>
    </row>
    <row r="700" spans="1:49">
      <c r="A700" t="n">
        <v>-22.276</v>
      </c>
      <c r="B700" t="n">
        <v>0</v>
      </c>
      <c r="C700" t="n">
        <v>11</v>
      </c>
      <c r="D700" t="n">
        <v>67</v>
      </c>
      <c r="E700" t="n">
        <v>1339</v>
      </c>
      <c r="F700" t="n">
        <v>697</v>
      </c>
      <c r="G700" t="n">
        <v>31.84</v>
      </c>
      <c r="H700" t="n">
        <v>0.2231752273140932</v>
      </c>
      <c r="I700" t="n">
        <v>0.4654686567164179</v>
      </c>
      <c r="J700" t="n">
        <v>0</v>
      </c>
      <c r="K700" t="n">
        <v>0</v>
      </c>
      <c r="L700" t="n">
        <v>0.1541666666666662</v>
      </c>
      <c r="M700" t="n">
        <v>0</v>
      </c>
      <c r="N700" t="n">
        <v>88.91372599206349</v>
      </c>
      <c r="O700" t="n">
        <v>7.91620601501858</v>
      </c>
      <c r="P700" t="b">
        <v>1</v>
      </c>
      <c r="Q700" t="n">
        <v>0</v>
      </c>
      <c r="R700" t="b">
        <v>0</v>
      </c>
      <c r="S700" t="n">
        <v>7.91620601501858</v>
      </c>
      <c r="T700" t="n">
        <v>225.4941076198089</v>
      </c>
      <c r="U700" t="n">
        <v>832.5242453323345</v>
      </c>
      <c r="V700" t="n">
        <v>335.2380240325153</v>
      </c>
      <c r="W700" t="n">
        <v>3</v>
      </c>
      <c r="X700" t="n">
        <v>1351.186850174379</v>
      </c>
      <c r="Y700" t="b">
        <v>0</v>
      </c>
      <c r="Z700" t="n">
        <v>1351.186850174379</v>
      </c>
      <c r="AA700" t="b">
        <v>0</v>
      </c>
      <c r="AB700" t="n">
        <v>90.80119827532918</v>
      </c>
      <c r="AC700" t="n">
        <v>7.91620601501858</v>
      </c>
      <c r="AD700" t="b">
        <v>0</v>
      </c>
      <c r="AE700" t="n">
        <v>0</v>
      </c>
      <c r="AF700" t="n">
        <v>0</v>
      </c>
      <c r="AG700" t="n">
        <v>0.9155331806546529</v>
      </c>
      <c r="AH700" t="n">
        <v>31.29923085492056</v>
      </c>
      <c r="AI700" t="n">
        <v>61.10812684004686</v>
      </c>
      <c r="AJ700" t="n">
        <v>8.646552830950473</v>
      </c>
      <c r="AK700" t="n">
        <v>5.161609110330787</v>
      </c>
      <c r="AL700" t="n">
        <v>8.646552830950473</v>
      </c>
      <c r="AM700" t="n">
        <v>1</v>
      </c>
      <c r="AN700" t="n">
        <v>0</v>
      </c>
      <c r="AO700" t="n">
        <v>9.137430496882345</v>
      </c>
      <c r="AP700" t="n">
        <v>0</v>
      </c>
      <c r="AQ700" t="n">
        <v>2.197419395089548</v>
      </c>
      <c r="AR700" t="n">
        <v>1</v>
      </c>
      <c r="AS700" t="n">
        <v>3</v>
      </c>
      <c r="AT700" t="n">
        <v>0</v>
      </c>
      <c r="AU700" t="n">
        <v>0</v>
      </c>
      <c r="AV700" t="n">
        <v>2.257657043298822</v>
      </c>
      <c r="AW700" t="n">
        <v>0.7184651670623176</v>
      </c>
    </row>
    <row r="701" spans="1:49">
      <c r="A701" t="n">
        <v>-52.687</v>
      </c>
      <c r="B701" t="n">
        <v>28.315</v>
      </c>
      <c r="C701" t="n">
        <v>0</v>
      </c>
      <c r="D701" t="n">
        <v>67</v>
      </c>
      <c r="E701" t="n">
        <v>1224</v>
      </c>
      <c r="F701" t="n">
        <v>698</v>
      </c>
      <c r="G701" t="n">
        <v>32.6</v>
      </c>
      <c r="H701" t="n">
        <v>0.1770179502725995</v>
      </c>
      <c r="I701" t="n">
        <v>1.100922388059701</v>
      </c>
      <c r="J701" t="n">
        <v>0</v>
      </c>
      <c r="K701" t="n">
        <v>0</v>
      </c>
      <c r="L701" t="n">
        <v>0.1541666666666662</v>
      </c>
      <c r="M701" t="n">
        <v>0</v>
      </c>
      <c r="N701" t="n">
        <v>88.91934404761905</v>
      </c>
      <c r="O701" t="n">
        <v>7.120392855481527</v>
      </c>
      <c r="P701" t="b">
        <v>1</v>
      </c>
      <c r="Q701" t="n">
        <v>0</v>
      </c>
      <c r="R701" t="b">
        <v>0</v>
      </c>
      <c r="S701" t="n">
        <v>7.120392855481527</v>
      </c>
      <c r="T701" t="n">
        <v>230.8765046609853</v>
      </c>
      <c r="U701" t="n">
        <v>852.3960552083577</v>
      </c>
      <c r="V701" t="n">
        <v>294.5069845119505</v>
      </c>
      <c r="W701" t="n">
        <v>3</v>
      </c>
      <c r="X701" t="n">
        <v>1383.438797603164</v>
      </c>
      <c r="Y701" t="b">
        <v>0</v>
      </c>
      <c r="Z701" t="n">
        <v>1383.438797603164</v>
      </c>
      <c r="AA701" t="b">
        <v>0</v>
      </c>
      <c r="AB701" t="n">
        <v>79.76895571829644</v>
      </c>
      <c r="AC701" t="n">
        <v>7.120392855481527</v>
      </c>
      <c r="AD701" t="b">
        <v>0</v>
      </c>
      <c r="AE701" t="n">
        <v>0</v>
      </c>
      <c r="AF701" t="n">
        <v>0</v>
      </c>
      <c r="AG701" t="n">
        <v>0.9089594182735171</v>
      </c>
      <c r="AH701" t="n">
        <v>31.31770238351289</v>
      </c>
      <c r="AI701" t="n">
        <v>54.07180818063838</v>
      </c>
      <c r="AJ701" t="n">
        <v>7.833565187108181</v>
      </c>
      <c r="AK701" t="n">
        <v>4.922728871768122</v>
      </c>
      <c r="AL701" t="n">
        <v>7.833565187108181</v>
      </c>
      <c r="AM701" t="n">
        <v>1</v>
      </c>
      <c r="AN701" t="n">
        <v>0</v>
      </c>
      <c r="AO701" t="n">
        <v>9.200606367766438</v>
      </c>
      <c r="AP701" t="n">
        <v>0</v>
      </c>
      <c r="AQ701" t="n">
        <v>2.166120941115555</v>
      </c>
      <c r="AR701" t="n">
        <v>1</v>
      </c>
      <c r="AS701" t="n">
        <v>3</v>
      </c>
      <c r="AT701" t="n">
        <v>0</v>
      </c>
      <c r="AU701" t="n">
        <v>0</v>
      </c>
      <c r="AV701" t="n">
        <v>2.217830932636211</v>
      </c>
      <c r="AW701" t="n">
        <v>0.7057911104178034</v>
      </c>
    </row>
    <row r="702" spans="1:49">
      <c r="A702" t="n">
        <v>-53.9</v>
      </c>
      <c r="B702" t="n">
        <v>29.996</v>
      </c>
      <c r="C702" t="n">
        <v>3.9</v>
      </c>
      <c r="D702" t="n">
        <v>67</v>
      </c>
      <c r="E702" t="n">
        <v>750</v>
      </c>
      <c r="F702" t="n">
        <v>699</v>
      </c>
      <c r="G702" t="n">
        <v>32.92</v>
      </c>
      <c r="H702" t="n">
        <v>-0.03124702840449523</v>
      </c>
      <c r="I702" t="n">
        <v>1.126268656716418</v>
      </c>
      <c r="J702" t="n">
        <v>0</v>
      </c>
      <c r="K702" t="n">
        <v>0</v>
      </c>
      <c r="L702" t="n">
        <v>-0.03333333333333377</v>
      </c>
      <c r="M702" t="n">
        <v>0</v>
      </c>
      <c r="N702" t="n">
        <v>88.93091369047619</v>
      </c>
      <c r="O702" t="n">
        <v>2.55914517173108</v>
      </c>
      <c r="P702" t="b">
        <v>1</v>
      </c>
      <c r="Q702" t="n">
        <v>0</v>
      </c>
      <c r="R702" t="b">
        <v>0</v>
      </c>
      <c r="S702" t="n">
        <v>2.55914517173108</v>
      </c>
      <c r="T702" t="n">
        <v>233.1427770993753</v>
      </c>
      <c r="U702" t="n">
        <v>860.7631330508937</v>
      </c>
      <c r="V702" t="n">
        <v>104.8200444135098</v>
      </c>
      <c r="W702" t="n">
        <v>3</v>
      </c>
      <c r="X702" t="n">
        <v>1397.018564941601</v>
      </c>
      <c r="Y702" t="b">
        <v>0</v>
      </c>
      <c r="Z702" t="n">
        <v>1397.018564941601</v>
      </c>
      <c r="AA702" t="b">
        <v>0</v>
      </c>
      <c r="AB702" t="n">
        <v>28.39112795598857</v>
      </c>
      <c r="AC702" t="n">
        <v>2.55914517173108</v>
      </c>
      <c r="AD702" t="b">
        <v>0</v>
      </c>
      <c r="AE702" t="n">
        <v>0</v>
      </c>
      <c r="AF702" t="n">
        <v>0</v>
      </c>
      <c r="AG702" t="n">
        <v>0.8249752360369947</v>
      </c>
      <c r="AH702" t="n">
        <v>31.33561003309772</v>
      </c>
      <c r="AI702" t="n">
        <v>21.20426460234477</v>
      </c>
      <c r="AJ702" t="n">
        <v>3.102087262673082</v>
      </c>
      <c r="AK702" t="n">
        <v>3.711271407034502</v>
      </c>
      <c r="AL702" t="n">
        <v>3.102087262673082</v>
      </c>
      <c r="AM702" t="n">
        <v>1</v>
      </c>
      <c r="AN702" t="n">
        <v>0</v>
      </c>
      <c r="AO702" t="n">
        <v>4.233768489399893</v>
      </c>
      <c r="AP702" t="n">
        <v>0</v>
      </c>
      <c r="AQ702" t="n">
        <v>0.2007991376624781</v>
      </c>
      <c r="AR702" t="n">
        <v>1</v>
      </c>
      <c r="AS702" t="n">
        <v>0</v>
      </c>
      <c r="AT702" t="n">
        <v>0</v>
      </c>
      <c r="AU702" t="n">
        <v>0</v>
      </c>
      <c r="AV702" t="n">
        <v>0.2161618039833142</v>
      </c>
      <c r="AW702" t="n">
        <v>0.06879022084968099</v>
      </c>
    </row>
    <row r="703" spans="1:49">
      <c r="A703" t="n">
        <v>-52.417</v>
      </c>
      <c r="B703" t="n">
        <v>28.297</v>
      </c>
      <c r="C703" t="n">
        <v>16.9</v>
      </c>
      <c r="D703" t="n">
        <v>67</v>
      </c>
      <c r="E703" t="n">
        <v>1308</v>
      </c>
      <c r="F703" t="n">
        <v>700</v>
      </c>
      <c r="G703" t="n">
        <v>32.04</v>
      </c>
      <c r="H703" t="n">
        <v>-0.5186965033212925</v>
      </c>
      <c r="I703" t="n">
        <v>1.095280597014926</v>
      </c>
      <c r="J703" t="n">
        <v>0</v>
      </c>
      <c r="K703" t="n">
        <v>0</v>
      </c>
      <c r="L703" t="n">
        <v>-0.03333333333333377</v>
      </c>
      <c r="M703" t="n">
        <v>0</v>
      </c>
      <c r="N703" t="n">
        <v>88.94247976190476</v>
      </c>
      <c r="O703" t="n">
        <v>-8.133018501646349</v>
      </c>
      <c r="P703" t="b">
        <v>1</v>
      </c>
      <c r="Q703" t="n">
        <v>0</v>
      </c>
      <c r="R703" t="b">
        <v>0</v>
      </c>
      <c r="S703" t="n">
        <v>-8.133018501646349</v>
      </c>
      <c r="T703" t="n">
        <v>226.9105278938027</v>
      </c>
      <c r="U703" t="n">
        <v>837.7536689839195</v>
      </c>
      <c r="V703" t="n">
        <v>-342.2697330466726</v>
      </c>
      <c r="W703" t="n">
        <v>3</v>
      </c>
      <c r="X703" t="n">
        <v>1359.674204760901</v>
      </c>
      <c r="Y703" t="b">
        <v>0</v>
      </c>
      <c r="Z703" t="n">
        <v>1359.674204760901</v>
      </c>
      <c r="AA703" t="b">
        <v>0</v>
      </c>
      <c r="AB703" t="n">
        <v>-92.70577818165563</v>
      </c>
      <c r="AC703" t="n">
        <v>-8.133018501646349</v>
      </c>
      <c r="AD703" t="b">
        <v>0</v>
      </c>
      <c r="AE703" t="n">
        <v>0</v>
      </c>
      <c r="AF703" t="n">
        <v>0</v>
      </c>
      <c r="AG703" t="n">
        <v>0.9355851112302276</v>
      </c>
      <c r="AH703" t="n">
        <v>31.34798357493267</v>
      </c>
      <c r="AI703" t="n">
        <v>-53.44063203436173</v>
      </c>
      <c r="AJ703" t="n">
        <v>-7.609131019500299</v>
      </c>
      <c r="AK703" t="n">
        <v>39.2651461472939</v>
      </c>
      <c r="AL703" t="n">
        <v>-7.609131019500299</v>
      </c>
      <c r="AM703" t="n">
        <v>2</v>
      </c>
      <c r="AN703" t="n">
        <v>1.87579402425937</v>
      </c>
      <c r="AO703" t="n">
        <v>-4.261108791128931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 spans="1:49">
      <c r="A704" t="n">
        <v>-49.374</v>
      </c>
      <c r="B704" t="n">
        <v>27.862</v>
      </c>
      <c r="C704" t="n">
        <v>5.1</v>
      </c>
      <c r="D704" t="n">
        <v>67</v>
      </c>
      <c r="E704" t="n">
        <v>1451</v>
      </c>
      <c r="F704" t="n">
        <v>701</v>
      </c>
      <c r="G704" t="n">
        <v>29.4</v>
      </c>
      <c r="H704" t="n">
        <v>-0.8273002916436671</v>
      </c>
      <c r="I704" t="n">
        <v>1.03169552238806</v>
      </c>
      <c r="J704" t="n">
        <v>0</v>
      </c>
      <c r="K704" t="n">
        <v>0</v>
      </c>
      <c r="L704" t="n">
        <v>-0.03333333333333377</v>
      </c>
      <c r="M704" t="n">
        <v>0</v>
      </c>
      <c r="N704" t="n">
        <v>88.95362242063493</v>
      </c>
      <c r="O704" t="n">
        <v>-13.71739833942868</v>
      </c>
      <c r="P704" t="b">
        <v>1</v>
      </c>
      <c r="Q704" t="n">
        <v>0</v>
      </c>
      <c r="R704" t="b">
        <v>0</v>
      </c>
      <c r="S704" t="n">
        <v>-13.71739833942868</v>
      </c>
      <c r="T704" t="n">
        <v>208.2137802770849</v>
      </c>
      <c r="U704" t="n">
        <v>768.7252767829973</v>
      </c>
      <c r="V704" t="n">
        <v>-629.1202481916338</v>
      </c>
      <c r="W704" t="n">
        <v>2</v>
      </c>
      <c r="X704" t="n">
        <v>1904.901235868267</v>
      </c>
      <c r="Y704" t="b">
        <v>1</v>
      </c>
      <c r="Z704" t="n">
        <v>1904.901235868267</v>
      </c>
      <c r="AA704" t="b">
        <v>0</v>
      </c>
      <c r="AB704" t="n">
        <v>-170.4009339630644</v>
      </c>
      <c r="AC704" t="n">
        <v>-13.71739833942868</v>
      </c>
      <c r="AD704" t="b">
        <v>0</v>
      </c>
      <c r="AE704" t="n">
        <v>0</v>
      </c>
      <c r="AF704" t="n">
        <v>-453.9012358682673</v>
      </c>
      <c r="AG704" t="n">
        <v>0.9483040249836376</v>
      </c>
      <c r="AH704" t="n">
        <v>31.36245587735326</v>
      </c>
      <c r="AI704" t="n">
        <v>-65.21060998310936</v>
      </c>
      <c r="AJ704" t="n">
        <v>-13.00826405758409</v>
      </c>
      <c r="AK704" t="n">
        <v>105.190323979955</v>
      </c>
      <c r="AL704" t="n">
        <v>-9.908645546629172</v>
      </c>
      <c r="AM704" t="n">
        <v>2</v>
      </c>
      <c r="AN704" t="n">
        <v>4.042223085055975</v>
      </c>
      <c r="AO704" t="n">
        <v>-4.821961834658077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 spans="1:49">
      <c r="A705" t="n">
        <v>-47.395</v>
      </c>
      <c r="B705" t="n">
        <v>27.246</v>
      </c>
      <c r="C705" t="n">
        <v>2</v>
      </c>
      <c r="D705" t="n">
        <v>67</v>
      </c>
      <c r="E705" t="n">
        <v>1437</v>
      </c>
      <c r="F705" t="n">
        <v>702</v>
      </c>
      <c r="G705" t="n">
        <v>26.72</v>
      </c>
      <c r="H705" t="n">
        <v>-0.6054356634373748</v>
      </c>
      <c r="I705" t="n">
        <v>0.9903432835820897</v>
      </c>
      <c r="J705" t="n">
        <v>0</v>
      </c>
      <c r="K705" t="n">
        <v>0</v>
      </c>
      <c r="L705" t="n">
        <v>-0.03333333333333377</v>
      </c>
      <c r="M705" t="n">
        <v>0</v>
      </c>
      <c r="N705" t="n">
        <v>88.96455654761905</v>
      </c>
      <c r="O705" t="n">
        <v>-8.541839519432509</v>
      </c>
      <c r="P705" t="b">
        <v>1</v>
      </c>
      <c r="Q705" t="n">
        <v>0</v>
      </c>
      <c r="R705" t="b">
        <v>0</v>
      </c>
      <c r="S705" t="n">
        <v>-8.541839519432509</v>
      </c>
      <c r="T705" t="n">
        <v>189.2337486055683</v>
      </c>
      <c r="U705" t="n">
        <v>698.6509998517581</v>
      </c>
      <c r="V705" t="n">
        <v>-431.0465736581769</v>
      </c>
      <c r="W705" t="n">
        <v>2</v>
      </c>
      <c r="X705" t="n">
        <v>1731.257177632657</v>
      </c>
      <c r="Y705" t="b">
        <v>0</v>
      </c>
      <c r="Z705" t="n">
        <v>1731.257177632657</v>
      </c>
      <c r="AA705" t="b">
        <v>0</v>
      </c>
      <c r="AB705" t="n">
        <v>-116.7515096582278</v>
      </c>
      <c r="AC705" t="n">
        <v>-8.541839519432509</v>
      </c>
      <c r="AD705" t="b">
        <v>0</v>
      </c>
      <c r="AE705" t="n">
        <v>0</v>
      </c>
      <c r="AF705" t="n">
        <v>0</v>
      </c>
      <c r="AG705" t="n">
        <v>0.9420587131371282</v>
      </c>
      <c r="AH705" t="n">
        <v>31.3820455910483</v>
      </c>
      <c r="AI705" t="n">
        <v>-44.38530143076959</v>
      </c>
      <c r="AJ705" t="n">
        <v>-8.046914345500454</v>
      </c>
      <c r="AK705" t="n">
        <v>72.36620822745817</v>
      </c>
      <c r="AL705" t="n">
        <v>-8.046914345500454</v>
      </c>
      <c r="AM705" t="n">
        <v>2</v>
      </c>
      <c r="AN705" t="n">
        <v>2.289725285465319</v>
      </c>
      <c r="AO705" t="n">
        <v>-4.765795633547118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 spans="1:49">
      <c r="A706" t="n">
        <v>-28.652</v>
      </c>
      <c r="B706" t="n">
        <v>7.278</v>
      </c>
      <c r="C706" t="n">
        <v>3.5</v>
      </c>
      <c r="D706" t="n">
        <v>67</v>
      </c>
      <c r="E706" t="n">
        <v>1414</v>
      </c>
      <c r="F706" t="n">
        <v>703</v>
      </c>
      <c r="G706" t="n">
        <v>24.58</v>
      </c>
      <c r="H706" t="n">
        <v>-0.7676237212735004</v>
      </c>
      <c r="I706" t="n">
        <v>0.5986985074626866</v>
      </c>
      <c r="J706" t="n">
        <v>0</v>
      </c>
      <c r="K706" t="n">
        <v>0</v>
      </c>
      <c r="L706" t="n">
        <v>0.004166666666667651</v>
      </c>
      <c r="M706" t="n">
        <v>0</v>
      </c>
      <c r="N706" t="n">
        <v>88.97140654761905</v>
      </c>
      <c r="O706" t="n">
        <v>-10.62335948162822</v>
      </c>
      <c r="P706" t="b">
        <v>1</v>
      </c>
      <c r="Q706" t="n">
        <v>0</v>
      </c>
      <c r="R706" t="b">
        <v>0</v>
      </c>
      <c r="S706" t="n">
        <v>-10.62335948162822</v>
      </c>
      <c r="T706" t="n">
        <v>174.0780516738349</v>
      </c>
      <c r="U706" t="n">
        <v>642.6961667797984</v>
      </c>
      <c r="V706" t="n">
        <v>-582.7593395557584</v>
      </c>
      <c r="W706" t="n">
        <v>2</v>
      </c>
      <c r="X706" t="n">
        <v>1592.601101280341</v>
      </c>
      <c r="Y706" t="b">
        <v>0</v>
      </c>
      <c r="Z706" t="n">
        <v>1592.601101280341</v>
      </c>
      <c r="AA706" t="b">
        <v>0</v>
      </c>
      <c r="AB706" t="n">
        <v>-157.843808113694</v>
      </c>
      <c r="AC706" t="n">
        <v>-10.62335948162822</v>
      </c>
      <c r="AD706" t="b">
        <v>0</v>
      </c>
      <c r="AE706" t="n">
        <v>0</v>
      </c>
      <c r="AF706" t="n">
        <v>0</v>
      </c>
      <c r="AG706" t="n">
        <v>0.947727245975629</v>
      </c>
      <c r="AH706" t="n">
        <v>31.39571781463983</v>
      </c>
      <c r="AI706" t="n">
        <v>-60.36839288050722</v>
      </c>
      <c r="AJ706" t="n">
        <v>-10.0680472245326</v>
      </c>
      <c r="AK706" t="n">
        <v>97.47541523318681</v>
      </c>
      <c r="AL706" t="n">
        <v>-10.0680472245326</v>
      </c>
      <c r="AM706" t="n">
        <v>2</v>
      </c>
      <c r="AN706" t="n">
        <v>4.788866358505618</v>
      </c>
      <c r="AO706" t="n">
        <v>-4.674130106260434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 spans="1:49">
      <c r="A707" t="n">
        <v>0</v>
      </c>
      <c r="B707" t="n">
        <v>-23.372</v>
      </c>
      <c r="C707" t="n">
        <v>0.4</v>
      </c>
      <c r="D707" t="n">
        <v>67</v>
      </c>
      <c r="E707" t="n">
        <v>1346</v>
      </c>
      <c r="F707" t="n">
        <v>704</v>
      </c>
      <c r="G707" t="n">
        <v>21.9</v>
      </c>
      <c r="H707" t="n">
        <v>-0.3407361181352839</v>
      </c>
      <c r="I707" t="n">
        <v>-0</v>
      </c>
      <c r="J707" t="n">
        <v>0</v>
      </c>
      <c r="K707" t="n">
        <v>0</v>
      </c>
      <c r="L707" t="n">
        <v>0.004166666666667651</v>
      </c>
      <c r="M707" t="n">
        <v>0</v>
      </c>
      <c r="N707" t="n">
        <v>88.96821329365081</v>
      </c>
      <c r="O707" t="n">
        <v>-3.196957447639832</v>
      </c>
      <c r="P707" t="b">
        <v>1</v>
      </c>
      <c r="Q707" t="n">
        <v>0</v>
      </c>
      <c r="R707" t="b">
        <v>0</v>
      </c>
      <c r="S707" t="n">
        <v>-3.196957447639832</v>
      </c>
      <c r="T707" t="n">
        <v>155.0980200023183</v>
      </c>
      <c r="U707" t="n">
        <v>572.6218898485592</v>
      </c>
      <c r="V707" t="n">
        <v>-196.8348457209407</v>
      </c>
      <c r="W707" t="n">
        <v>2</v>
      </c>
      <c r="X707" t="n">
        <v>1418.95704304473</v>
      </c>
      <c r="Y707" t="b">
        <v>0</v>
      </c>
      <c r="Z707" t="n">
        <v>1418.95704304473</v>
      </c>
      <c r="AA707" t="b">
        <v>0</v>
      </c>
      <c r="AB707" t="n">
        <v>-53.31388020610529</v>
      </c>
      <c r="AC707" t="n">
        <v>-3.196957447639832</v>
      </c>
      <c r="AD707" t="b">
        <v>0</v>
      </c>
      <c r="AE707" t="n">
        <v>0</v>
      </c>
      <c r="AF707" t="n">
        <v>0</v>
      </c>
      <c r="AG707" t="n">
        <v>0.9190224920422304</v>
      </c>
      <c r="AH707" t="n">
        <v>31.41105822111342</v>
      </c>
      <c r="AI707" t="n">
        <v>-19.77266143965126</v>
      </c>
      <c r="AJ707" t="n">
        <v>-2.938075800482927</v>
      </c>
      <c r="AK707" t="n">
        <v>33.54121876645404</v>
      </c>
      <c r="AL707" t="n">
        <v>-2.938075800482927</v>
      </c>
      <c r="AM707" t="n">
        <v>0</v>
      </c>
      <c r="AN707" t="n">
        <v>0</v>
      </c>
      <c r="AO707" t="n">
        <v>-2.925703444800157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 spans="1:49">
      <c r="A708" t="n">
        <v>0</v>
      </c>
      <c r="B708" t="n">
        <v>-23.114</v>
      </c>
      <c r="C708" t="n">
        <v>0</v>
      </c>
      <c r="D708" t="n">
        <v>67</v>
      </c>
      <c r="E708" t="n">
        <v>1287</v>
      </c>
      <c r="F708" t="n">
        <v>705</v>
      </c>
      <c r="G708" t="n">
        <v>22.3</v>
      </c>
      <c r="H708" t="n">
        <v>0.2305681938146367</v>
      </c>
      <c r="I708" t="n">
        <v>-0</v>
      </c>
      <c r="J708" t="n">
        <v>0</v>
      </c>
      <c r="K708" t="n">
        <v>0</v>
      </c>
      <c r="L708" t="n">
        <v>0.004166666666667651</v>
      </c>
      <c r="M708" t="n">
        <v>0</v>
      </c>
      <c r="N708" t="n">
        <v>88.95898988095239</v>
      </c>
      <c r="O708" t="n">
        <v>5.388161600983571</v>
      </c>
      <c r="P708" t="b">
        <v>1</v>
      </c>
      <c r="Q708" t="n">
        <v>0</v>
      </c>
      <c r="R708" t="b">
        <v>0</v>
      </c>
      <c r="S708" t="n">
        <v>5.388161600983571</v>
      </c>
      <c r="T708" t="n">
        <v>157.9308605503059</v>
      </c>
      <c r="U708" t="n">
        <v>583.0807371517293</v>
      </c>
      <c r="V708" t="n">
        <v>325.7954335155359</v>
      </c>
      <c r="W708" t="n">
        <v>2</v>
      </c>
      <c r="X708" t="n">
        <v>1444.874066661985</v>
      </c>
      <c r="Y708" t="b">
        <v>0</v>
      </c>
      <c r="Z708" t="n">
        <v>1444.874066661985</v>
      </c>
      <c r="AA708" t="b">
        <v>0</v>
      </c>
      <c r="AB708" t="n">
        <v>88.24361687853086</v>
      </c>
      <c r="AC708" t="n">
        <v>5.388161600983571</v>
      </c>
      <c r="AD708" t="b">
        <v>0</v>
      </c>
      <c r="AE708" t="n">
        <v>0</v>
      </c>
      <c r="AF708" t="n">
        <v>0</v>
      </c>
      <c r="AG708" t="n">
        <v>0.8890610269823122</v>
      </c>
      <c r="AH708" t="n">
        <v>31.41820978250108</v>
      </c>
      <c r="AI708" t="n">
        <v>40.05441798045182</v>
      </c>
      <c r="AJ708" t="n">
        <v>6.060508151248394</v>
      </c>
      <c r="AK708" t="n">
        <v>4.443595995572537</v>
      </c>
      <c r="AL708" t="n">
        <v>6.060508151248394</v>
      </c>
      <c r="AM708" t="n">
        <v>0</v>
      </c>
      <c r="AN708" t="n">
        <v>0</v>
      </c>
      <c r="AO708" t="n">
        <v>6.082416939806617</v>
      </c>
      <c r="AP708" t="n">
        <v>0</v>
      </c>
      <c r="AQ708" t="n">
        <v>1.654176342436904</v>
      </c>
      <c r="AR708" t="n">
        <v>1</v>
      </c>
      <c r="AS708" t="n">
        <v>3</v>
      </c>
      <c r="AT708" t="n">
        <v>0</v>
      </c>
      <c r="AU708" t="n">
        <v>0</v>
      </c>
      <c r="AV708" t="n">
        <v>1.725014396186823</v>
      </c>
      <c r="AW708" t="n">
        <v>0.5489597102535769</v>
      </c>
    </row>
    <row r="709" spans="1:49">
      <c r="A709" t="n">
        <v>0</v>
      </c>
      <c r="B709" t="n">
        <v>-23.292</v>
      </c>
      <c r="C709" t="n">
        <v>0</v>
      </c>
      <c r="D709" t="n">
        <v>67</v>
      </c>
      <c r="E709" t="n">
        <v>1177</v>
      </c>
      <c r="F709" t="n">
        <v>706</v>
      </c>
      <c r="G709" t="n">
        <v>22.36</v>
      </c>
      <c r="H709" t="n">
        <v>-0.1982033237899326</v>
      </c>
      <c r="I709" t="n">
        <v>-0</v>
      </c>
      <c r="J709" t="n">
        <v>0</v>
      </c>
      <c r="K709" t="n">
        <v>0</v>
      </c>
      <c r="L709" t="n">
        <v>0.004166666666667651</v>
      </c>
      <c r="M709" t="n">
        <v>0</v>
      </c>
      <c r="N709" t="n">
        <v>88.94978234126985</v>
      </c>
      <c r="O709" t="n">
        <v>-1.092888687480157</v>
      </c>
      <c r="P709" t="b">
        <v>1</v>
      </c>
      <c r="Q709" t="n">
        <v>0</v>
      </c>
      <c r="R709" t="b">
        <v>0</v>
      </c>
      <c r="S709" t="n">
        <v>-1.092888687480157</v>
      </c>
      <c r="T709" t="n">
        <v>158.355786632504</v>
      </c>
      <c r="U709" t="n">
        <v>584.6495642472048</v>
      </c>
      <c r="V709" t="n">
        <v>-65.90424280434023</v>
      </c>
      <c r="W709" t="n">
        <v>3</v>
      </c>
      <c r="X709" t="n">
        <v>948.8862427732134</v>
      </c>
      <c r="Y709" t="b">
        <v>1</v>
      </c>
      <c r="Z709" t="n">
        <v>948.8862427732134</v>
      </c>
      <c r="AA709" t="b">
        <v>0</v>
      </c>
      <c r="AB709" t="n">
        <v>-17.85055330561761</v>
      </c>
      <c r="AC709" t="n">
        <v>-1.092888687480157</v>
      </c>
      <c r="AD709" t="b">
        <v>0</v>
      </c>
      <c r="AE709" t="n">
        <v>0</v>
      </c>
      <c r="AF709" t="n">
        <v>228.1137572267866</v>
      </c>
      <c r="AG709" t="n">
        <v>0.831486313639188</v>
      </c>
      <c r="AH709" t="n">
        <v>31.43472272092667</v>
      </c>
      <c r="AI709" t="n">
        <v>-9.145095973202595</v>
      </c>
      <c r="AJ709" t="n">
        <v>-0.9087219859708467</v>
      </c>
      <c r="AK709" t="n">
        <v>8.705457332415017</v>
      </c>
      <c r="AL709" t="n">
        <v>-1.127180192181705</v>
      </c>
      <c r="AM709" t="n">
        <v>0</v>
      </c>
      <c r="AN709" t="n">
        <v>0</v>
      </c>
      <c r="AO709" t="n">
        <v>-1.092378195469474</v>
      </c>
      <c r="AP709" t="n">
        <v>0</v>
      </c>
      <c r="AQ709" t="n">
        <v>0.3973015846589613</v>
      </c>
      <c r="AR709" t="n">
        <v>1</v>
      </c>
      <c r="AS709" t="n">
        <v>3</v>
      </c>
      <c r="AT709" t="n">
        <v>0</v>
      </c>
      <c r="AU709" t="n">
        <v>0</v>
      </c>
      <c r="AV709" t="n">
        <v>0.4911165616261989</v>
      </c>
      <c r="AW709" t="n">
        <v>0.1562904089189134</v>
      </c>
    </row>
    <row r="710" spans="1:49">
      <c r="A710" t="n">
        <v>-20.463</v>
      </c>
      <c r="B710" t="n">
        <v>1.408</v>
      </c>
      <c r="C710" t="n">
        <v>9.800000000000001</v>
      </c>
      <c r="D710" t="n">
        <v>67</v>
      </c>
      <c r="E710" t="n">
        <v>1074</v>
      </c>
      <c r="F710" t="n">
        <v>707</v>
      </c>
      <c r="G710" t="n">
        <v>21.06</v>
      </c>
      <c r="H710" t="n">
        <v>-0.4710882319882361</v>
      </c>
      <c r="I710" t="n">
        <v>0.4275850746268657</v>
      </c>
      <c r="J710" t="n">
        <v>0</v>
      </c>
      <c r="K710" t="n">
        <v>0</v>
      </c>
      <c r="L710" t="n">
        <v>-5.551115123125783e-16</v>
      </c>
      <c r="M710" t="n">
        <v>0</v>
      </c>
      <c r="N710" t="n">
        <v>88.94544027777779</v>
      </c>
      <c r="O710" t="n">
        <v>-4.954061041375736</v>
      </c>
      <c r="P710" t="b">
        <v>1</v>
      </c>
      <c r="Q710" t="n">
        <v>0</v>
      </c>
      <c r="R710" t="b">
        <v>0</v>
      </c>
      <c r="S710" t="n">
        <v>-4.954061041375736</v>
      </c>
      <c r="T710" t="n">
        <v>149.1490548515445</v>
      </c>
      <c r="U710" t="n">
        <v>550.6583105119022</v>
      </c>
      <c r="V710" t="n">
        <v>-317.1846997885685</v>
      </c>
      <c r="W710" t="n">
        <v>3</v>
      </c>
      <c r="X710" t="n">
        <v>893.7184379608173</v>
      </c>
      <c r="Y710" t="b">
        <v>0</v>
      </c>
      <c r="Z710" t="n">
        <v>893.7184379608173</v>
      </c>
      <c r="AA710" t="b">
        <v>0</v>
      </c>
      <c r="AB710" t="n">
        <v>-85.91134880513772</v>
      </c>
      <c r="AC710" t="n">
        <v>-4.954061041375736</v>
      </c>
      <c r="AD710" t="b">
        <v>0</v>
      </c>
      <c r="AE710" t="n">
        <v>0</v>
      </c>
      <c r="AF710" t="n">
        <v>0</v>
      </c>
      <c r="AG710" t="n">
        <v>0.9358461188626588</v>
      </c>
      <c r="AH710" t="n">
        <v>31.43981029467271</v>
      </c>
      <c r="AI710" t="n">
        <v>-49.53777100772906</v>
      </c>
      <c r="AJ710" t="n">
        <v>-4.636238798180184</v>
      </c>
      <c r="AK710" t="n">
        <v>36.37357779740866</v>
      </c>
      <c r="AL710" t="n">
        <v>-4.636238798180184</v>
      </c>
      <c r="AM710" t="n">
        <v>2</v>
      </c>
      <c r="AN710" t="n">
        <v>0.6693302709397932</v>
      </c>
      <c r="AO710" t="n">
        <v>-3.39946114005331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 spans="1:49">
      <c r="A711" t="n">
        <v>-57.384</v>
      </c>
      <c r="B711" t="n">
        <v>33.311</v>
      </c>
      <c r="C711" t="n">
        <v>22.4</v>
      </c>
      <c r="D711" t="n">
        <v>67</v>
      </c>
      <c r="E711" t="n">
        <v>750</v>
      </c>
      <c r="F711" t="n">
        <v>708</v>
      </c>
      <c r="G711" t="n">
        <v>19.6</v>
      </c>
      <c r="H711" t="n">
        <v>-0.2174437482571188</v>
      </c>
      <c r="I711" t="n">
        <v>1.199068656716418</v>
      </c>
      <c r="J711" t="n">
        <v>0</v>
      </c>
      <c r="K711" t="n">
        <v>0</v>
      </c>
      <c r="L711" t="n">
        <v>-5.551115123125783e-16</v>
      </c>
      <c r="M711" t="n">
        <v>0</v>
      </c>
      <c r="N711" t="n">
        <v>88.95232896825398</v>
      </c>
      <c r="O711" t="n">
        <v>-1.27200120285782</v>
      </c>
      <c r="P711" t="b">
        <v>1</v>
      </c>
      <c r="Q711" t="n">
        <v>0</v>
      </c>
      <c r="R711" t="b">
        <v>0</v>
      </c>
      <c r="S711" t="n">
        <v>-1.27200120285782</v>
      </c>
      <c r="T711" t="n">
        <v>138.8091868513899</v>
      </c>
      <c r="U711" t="n">
        <v>512.4835178553316</v>
      </c>
      <c r="V711" t="n">
        <v>-87.50657660882267</v>
      </c>
      <c r="W711" t="n">
        <v>3</v>
      </c>
      <c r="X711" t="n">
        <v>831.7607494792031</v>
      </c>
      <c r="Y711" t="b">
        <v>0</v>
      </c>
      <c r="Z711" t="n">
        <v>831.7607494792031</v>
      </c>
      <c r="AA711" t="b">
        <v>0</v>
      </c>
      <c r="AB711" t="n">
        <v>-23.70167297097039</v>
      </c>
      <c r="AC711" t="n">
        <v>-1.27200120285782</v>
      </c>
      <c r="AD711" t="b">
        <v>0</v>
      </c>
      <c r="AE711" t="n">
        <v>0</v>
      </c>
      <c r="AF711" t="n">
        <v>0</v>
      </c>
      <c r="AG711" t="n">
        <v>0.8660968317304042</v>
      </c>
      <c r="AH711" t="n">
        <v>31.44859007998209</v>
      </c>
      <c r="AI711" t="n">
        <v>-12.64814779227826</v>
      </c>
      <c r="AJ711" t="n">
        <v>-1.101676211752421</v>
      </c>
      <c r="AK711" t="n">
        <v>11.05352517869213</v>
      </c>
      <c r="AL711" t="n">
        <v>-1.101676211752421</v>
      </c>
      <c r="AM711" t="n">
        <v>2</v>
      </c>
      <c r="AN711" t="n">
        <v>0</v>
      </c>
      <c r="AO711" t="n">
        <v>0.1779182314451437</v>
      </c>
      <c r="AP711" t="n">
        <v>0</v>
      </c>
      <c r="AQ711" t="n">
        <v>0.2007991376624781</v>
      </c>
      <c r="AR711" t="n">
        <v>1</v>
      </c>
      <c r="AS711" t="n">
        <v>0</v>
      </c>
      <c r="AT711" t="n">
        <v>0</v>
      </c>
      <c r="AU711" t="n">
        <v>0</v>
      </c>
      <c r="AV711" t="n">
        <v>0.2161618039833142</v>
      </c>
      <c r="AW711" t="n">
        <v>0.06879022084968099</v>
      </c>
    </row>
    <row r="712" spans="1:49">
      <c r="A712" t="n">
        <v>-52.836</v>
      </c>
      <c r="B712" t="n">
        <v>28.682</v>
      </c>
      <c r="C712" t="n">
        <v>54.9</v>
      </c>
      <c r="D712" t="n">
        <v>67</v>
      </c>
      <c r="E712" t="n">
        <v>750</v>
      </c>
      <c r="F712" t="n">
        <v>709</v>
      </c>
      <c r="G712" t="n">
        <v>19.36</v>
      </c>
      <c r="H712" t="n">
        <v>-0.07580344164995712</v>
      </c>
      <c r="I712" t="n">
        <v>1.104035820895522</v>
      </c>
      <c r="J712" t="n">
        <v>0</v>
      </c>
      <c r="K712" t="n">
        <v>0</v>
      </c>
      <c r="L712" t="n">
        <v>-5.551115123125783e-16</v>
      </c>
      <c r="M712" t="n">
        <v>0</v>
      </c>
      <c r="N712" t="n">
        <v>88.96462916666668</v>
      </c>
      <c r="O712" t="n">
        <v>0.5970361073165434</v>
      </c>
      <c r="P712" t="b">
        <v>1</v>
      </c>
      <c r="Q712" t="n">
        <v>0</v>
      </c>
      <c r="R712" t="b">
        <v>0</v>
      </c>
      <c r="S712" t="n">
        <v>0.5970361073165434</v>
      </c>
      <c r="T712" t="n">
        <v>137.1094825225974</v>
      </c>
      <c r="U712" t="n">
        <v>506.2082094734295</v>
      </c>
      <c r="V712" t="n">
        <v>41.58191509538101</v>
      </c>
      <c r="W712" t="n">
        <v>3</v>
      </c>
      <c r="X712" t="n">
        <v>821.5759239753761</v>
      </c>
      <c r="Y712" t="b">
        <v>0</v>
      </c>
      <c r="Z712" t="n">
        <v>821.5759239753761</v>
      </c>
      <c r="AA712" t="b">
        <v>0</v>
      </c>
      <c r="AB712" t="n">
        <v>11.26270723060157</v>
      </c>
      <c r="AC712" t="n">
        <v>0.5970361073165434</v>
      </c>
      <c r="AD712" t="b">
        <v>0</v>
      </c>
      <c r="AE712" t="n">
        <v>0</v>
      </c>
      <c r="AF712" t="n">
        <v>0</v>
      </c>
      <c r="AG712" t="n">
        <v>0.7069405755400074</v>
      </c>
      <c r="AH712" t="n">
        <v>31.45329527883693</v>
      </c>
      <c r="AI712" t="n">
        <v>9.816154063973205</v>
      </c>
      <c r="AJ712" t="n">
        <v>0.8445350683973518</v>
      </c>
      <c r="AK712" t="n">
        <v>2.876716460398605</v>
      </c>
      <c r="AL712" t="n">
        <v>0.8445350683973518</v>
      </c>
      <c r="AM712" t="n">
        <v>1</v>
      </c>
      <c r="AN712" t="n">
        <v>0</v>
      </c>
      <c r="AO712" t="n">
        <v>1.948570889292874</v>
      </c>
      <c r="AP712" t="n">
        <v>0</v>
      </c>
      <c r="AQ712" t="n">
        <v>0.2007991376624781</v>
      </c>
      <c r="AR712" t="n">
        <v>1</v>
      </c>
      <c r="AS712" t="n">
        <v>0</v>
      </c>
      <c r="AT712" t="n">
        <v>0</v>
      </c>
      <c r="AU712" t="n">
        <v>0</v>
      </c>
      <c r="AV712" t="n">
        <v>0.2161618039833142</v>
      </c>
      <c r="AW712" t="n">
        <v>0.06879022084968099</v>
      </c>
    </row>
    <row r="713" spans="1:49">
      <c r="A713" t="n">
        <v>-51.348</v>
      </c>
      <c r="B713" t="n">
        <v>27.133</v>
      </c>
      <c r="C713" t="n">
        <v>59.2</v>
      </c>
      <c r="D713" t="n">
        <v>67</v>
      </c>
      <c r="E713" t="n">
        <v>750</v>
      </c>
      <c r="F713" t="n">
        <v>710</v>
      </c>
      <c r="G713" t="n">
        <v>18.66</v>
      </c>
      <c r="H713" t="n">
        <v>-0.2626758184763913</v>
      </c>
      <c r="I713" t="n">
        <v>1.07294328358209</v>
      </c>
      <c r="J713" t="n">
        <v>0</v>
      </c>
      <c r="K713" t="n">
        <v>0</v>
      </c>
      <c r="L713" t="n">
        <v>-5.551115123125783e-16</v>
      </c>
      <c r="M713" t="n">
        <v>0</v>
      </c>
      <c r="N713" t="n">
        <v>88.97570357142858</v>
      </c>
      <c r="O713" t="n">
        <v>-1.800973439858871</v>
      </c>
      <c r="P713" t="b">
        <v>1</v>
      </c>
      <c r="Q713" t="n">
        <v>0</v>
      </c>
      <c r="R713" t="b">
        <v>0</v>
      </c>
      <c r="S713" t="n">
        <v>-1.800973439858871</v>
      </c>
      <c r="T713" t="n">
        <v>132.1520115636192</v>
      </c>
      <c r="U713" t="n">
        <v>487.905226692882</v>
      </c>
      <c r="V713" t="n">
        <v>-130.1382348732991</v>
      </c>
      <c r="W713" t="n">
        <v>3</v>
      </c>
      <c r="X713" t="n">
        <v>791.8701829225474</v>
      </c>
      <c r="Y713" t="b">
        <v>0</v>
      </c>
      <c r="Z713" t="n">
        <v>791.8701829225474</v>
      </c>
      <c r="AA713" t="b">
        <v>0</v>
      </c>
      <c r="AB713" t="n">
        <v>-35.24870933729662</v>
      </c>
      <c r="AC713" t="n">
        <v>-1.800973439858871</v>
      </c>
      <c r="AD713" t="b">
        <v>0</v>
      </c>
      <c r="AE713" t="n">
        <v>0</v>
      </c>
      <c r="AF713" t="n">
        <v>0</v>
      </c>
      <c r="AG713" t="n">
        <v>0.8982980655668074</v>
      </c>
      <c r="AH713" t="n">
        <v>31.45812871399848</v>
      </c>
      <c r="AI713" t="n">
        <v>-19.50945619927309</v>
      </c>
      <c r="AJ713" t="n">
        <v>-1.617810957162422</v>
      </c>
      <c r="AK713" t="n">
        <v>15.73925313802354</v>
      </c>
      <c r="AL713" t="n">
        <v>-1.617810957162422</v>
      </c>
      <c r="AM713" t="n">
        <v>1</v>
      </c>
      <c r="AN713" t="n">
        <v>0</v>
      </c>
      <c r="AO713" t="n">
        <v>-0.5448676735803328</v>
      </c>
      <c r="AP713" t="n">
        <v>0</v>
      </c>
      <c r="AQ713" t="n">
        <v>0.2007991376624781</v>
      </c>
      <c r="AR713" t="n">
        <v>1</v>
      </c>
      <c r="AS713" t="n">
        <v>0</v>
      </c>
      <c r="AT713" t="n">
        <v>0</v>
      </c>
      <c r="AU713" t="n">
        <v>0</v>
      </c>
      <c r="AV713" t="n">
        <v>0.2161618039833142</v>
      </c>
      <c r="AW713" t="n">
        <v>0.06879022084968099</v>
      </c>
    </row>
    <row r="714" spans="1:49">
      <c r="A714" t="n">
        <v>-46.217</v>
      </c>
      <c r="B714" t="n">
        <v>25.743</v>
      </c>
      <c r="C714" t="n">
        <v>25.9</v>
      </c>
      <c r="D714" t="n">
        <v>67</v>
      </c>
      <c r="E714" t="n">
        <v>750</v>
      </c>
      <c r="F714" t="n">
        <v>711</v>
      </c>
      <c r="G714" t="n">
        <v>17.2</v>
      </c>
      <c r="H714" t="n">
        <v>-0.6734932844444803</v>
      </c>
      <c r="I714" t="n">
        <v>0.9657283582089552</v>
      </c>
      <c r="J714" t="n">
        <v>0</v>
      </c>
      <c r="K714" t="n">
        <v>0</v>
      </c>
      <c r="L714" t="n">
        <v>-5.551115123125783e-16</v>
      </c>
      <c r="M714" t="n">
        <v>0</v>
      </c>
      <c r="N714" t="n">
        <v>88.98619484126985</v>
      </c>
      <c r="O714" t="n">
        <v>-6.473410010028103</v>
      </c>
      <c r="P714" t="b">
        <v>1</v>
      </c>
      <c r="Q714" t="n">
        <v>0</v>
      </c>
      <c r="R714" t="b">
        <v>0</v>
      </c>
      <c r="S714" t="n">
        <v>-6.473410010028103</v>
      </c>
      <c r="T714" t="n">
        <v>121.8121435634646</v>
      </c>
      <c r="U714" t="n">
        <v>449.7304340363114</v>
      </c>
      <c r="V714" t="n">
        <v>-507.4741343270513</v>
      </c>
      <c r="W714" t="n">
        <v>3</v>
      </c>
      <c r="X714" t="n">
        <v>729.9124944409334</v>
      </c>
      <c r="Y714" t="b">
        <v>0</v>
      </c>
      <c r="Z714" t="n">
        <v>750</v>
      </c>
      <c r="AA714" t="b">
        <v>0</v>
      </c>
      <c r="AB714" t="n">
        <v>-137.4523657440551</v>
      </c>
      <c r="AC714" t="n">
        <v>-6.473410010028103</v>
      </c>
      <c r="AD714" t="b">
        <v>0</v>
      </c>
      <c r="AE714" t="n">
        <v>0</v>
      </c>
      <c r="AF714" t="n">
        <v>0</v>
      </c>
      <c r="AG714" t="n">
        <v>0.9465064404807475</v>
      </c>
      <c r="AH714" t="n">
        <v>31.46318854637094</v>
      </c>
      <c r="AI714" t="n">
        <v>-80.15991955395157</v>
      </c>
      <c r="AJ714" t="n">
        <v>-6.12712426636414</v>
      </c>
      <c r="AK714" t="n">
        <v>57.2924461901035</v>
      </c>
      <c r="AL714" t="n">
        <v>-6.12712426636414</v>
      </c>
      <c r="AM714" t="n">
        <v>1</v>
      </c>
      <c r="AN714" t="n">
        <v>2.711837786496863</v>
      </c>
      <c r="AO714" t="n">
        <v>-2.300374160746875</v>
      </c>
      <c r="AP714" t="n">
        <v>0</v>
      </c>
      <c r="AQ714" t="n">
        <v>0.2007991376624781</v>
      </c>
      <c r="AR714" t="n">
        <v>1</v>
      </c>
      <c r="AS714" t="n">
        <v>0</v>
      </c>
      <c r="AT714" t="n">
        <v>0</v>
      </c>
      <c r="AU714" t="n">
        <v>0</v>
      </c>
      <c r="AV714" t="n">
        <v>0.2161618039833142</v>
      </c>
      <c r="AW714" t="n">
        <v>0.06879022084968099</v>
      </c>
    </row>
    <row r="715" spans="1:49">
      <c r="A715" t="n">
        <v>-8.272</v>
      </c>
      <c r="B715" t="n">
        <v>-13.455</v>
      </c>
      <c r="C715" t="n">
        <v>6.7</v>
      </c>
      <c r="D715" t="n">
        <v>67</v>
      </c>
      <c r="E715" t="n">
        <v>1191</v>
      </c>
      <c r="F715" t="n">
        <v>712</v>
      </c>
      <c r="G715" t="n">
        <v>14.34</v>
      </c>
      <c r="H715" t="n">
        <v>-0.6433510437456842</v>
      </c>
      <c r="I715" t="n">
        <v>0.1728477611940299</v>
      </c>
      <c r="J715" t="n">
        <v>0</v>
      </c>
      <c r="K715" t="n">
        <v>0</v>
      </c>
      <c r="L715" t="n">
        <v>-5.551115123125783e-16</v>
      </c>
      <c r="M715" t="n">
        <v>0</v>
      </c>
      <c r="N715" t="n">
        <v>88.98863293650794</v>
      </c>
      <c r="O715" t="n">
        <v>-5.14215073912473</v>
      </c>
      <c r="P715" t="b">
        <v>1</v>
      </c>
      <c r="Q715" t="n">
        <v>0</v>
      </c>
      <c r="R715" t="b">
        <v>0</v>
      </c>
      <c r="S715" t="n">
        <v>-5.14215073912473</v>
      </c>
      <c r="T715" t="n">
        <v>101.5573336453536</v>
      </c>
      <c r="U715" t="n">
        <v>374.9496758186456</v>
      </c>
      <c r="V715" t="n">
        <v>-483.5093708426364</v>
      </c>
      <c r="W715" t="n">
        <v>1</v>
      </c>
      <c r="X715" t="n">
        <v>1756.639231210355</v>
      </c>
      <c r="Y715" t="b">
        <v>1</v>
      </c>
      <c r="Z715" t="n">
        <v>1756.639231210355</v>
      </c>
      <c r="AA715" t="b">
        <v>0</v>
      </c>
      <c r="AB715" t="n">
        <v>-130.9613680505516</v>
      </c>
      <c r="AC715" t="n">
        <v>-5.14215073912473</v>
      </c>
      <c r="AD715" t="b">
        <v>0</v>
      </c>
      <c r="AE715" t="n">
        <v>0</v>
      </c>
      <c r="AF715" t="n">
        <v>-565.6392312103546</v>
      </c>
      <c r="AG715" t="n">
        <v>0.9461055861848043</v>
      </c>
      <c r="AH715" t="n">
        <v>31.4727546310304</v>
      </c>
      <c r="AI715" t="n">
        <v>-26.44680509861921</v>
      </c>
      <c r="AJ715" t="n">
        <v>-4.865017539290228</v>
      </c>
      <c r="AK715" t="n">
        <v>104.5145629519323</v>
      </c>
      <c r="AL715" t="n">
        <v>-3.298478017767105</v>
      </c>
      <c r="AM715" t="n">
        <v>1</v>
      </c>
      <c r="AN715" t="n">
        <v>0</v>
      </c>
      <c r="AO715" t="n">
        <v>-2.773012366457242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 spans="1:49">
      <c r="A716" t="n">
        <v>-8.657999999999999</v>
      </c>
      <c r="B716" t="n">
        <v>-13.864</v>
      </c>
      <c r="C716" t="n">
        <v>0</v>
      </c>
      <c r="D716" t="n">
        <v>67</v>
      </c>
      <c r="E716" t="n">
        <v>1428</v>
      </c>
      <c r="F716" t="n">
        <v>713</v>
      </c>
      <c r="G716" t="n">
        <v>13.1</v>
      </c>
      <c r="H716" t="n">
        <v>-0.169769207239447</v>
      </c>
      <c r="I716" t="n">
        <v>0.1809134328358209</v>
      </c>
      <c r="J716" t="n">
        <v>0</v>
      </c>
      <c r="K716" t="n">
        <v>0</v>
      </c>
      <c r="L716" t="n">
        <v>-5.551115123125783e-16</v>
      </c>
      <c r="M716" t="n">
        <v>0</v>
      </c>
      <c r="N716" t="n">
        <v>88.98321250000001</v>
      </c>
      <c r="O716" t="n">
        <v>-0.507381066678441</v>
      </c>
      <c r="P716" t="b">
        <v>1</v>
      </c>
      <c r="Q716" t="n">
        <v>0</v>
      </c>
      <c r="R716" t="b">
        <v>0</v>
      </c>
      <c r="S716" t="n">
        <v>-0.507381066678441</v>
      </c>
      <c r="T716" t="n">
        <v>92.77552794659223</v>
      </c>
      <c r="U716" t="n">
        <v>342.5272491788185</v>
      </c>
      <c r="V716" t="n">
        <v>-52.22424916165313</v>
      </c>
      <c r="W716" t="n">
        <v>1</v>
      </c>
      <c r="X716" t="n">
        <v>1604.740162402765</v>
      </c>
      <c r="Y716" t="b">
        <v>0</v>
      </c>
      <c r="Z716" t="n">
        <v>1604.740162402765</v>
      </c>
      <c r="AA716" t="b">
        <v>0</v>
      </c>
      <c r="AB716" t="n">
        <v>-14.14524625180204</v>
      </c>
      <c r="AC716" t="n">
        <v>-0.507381066678441</v>
      </c>
      <c r="AD716" t="b">
        <v>0</v>
      </c>
      <c r="AE716" t="n">
        <v>0</v>
      </c>
      <c r="AF716" t="n">
        <v>0</v>
      </c>
      <c r="AG716" t="n">
        <v>0.8093150847087601</v>
      </c>
      <c r="AH716" t="n">
        <v>31.4804103884506</v>
      </c>
      <c r="AI716" t="n">
        <v>-2.443534934579176</v>
      </c>
      <c r="AJ716" t="n">
        <v>-0.4106311509584835</v>
      </c>
      <c r="AK716" t="n">
        <v>11.70171131722286</v>
      </c>
      <c r="AL716" t="n">
        <v>-0.4106311509584835</v>
      </c>
      <c r="AM716" t="n">
        <v>1</v>
      </c>
      <c r="AN716" t="n">
        <v>0</v>
      </c>
      <c r="AO716" t="n">
        <v>-0.1638640159086326</v>
      </c>
      <c r="AP716" t="n">
        <v>0</v>
      </c>
      <c r="AQ716" t="n">
        <v>0.6850833454574627</v>
      </c>
      <c r="AR716" t="n">
        <v>1</v>
      </c>
      <c r="AS716" t="n">
        <v>3</v>
      </c>
      <c r="AT716" t="n">
        <v>0</v>
      </c>
      <c r="AU716" t="n">
        <v>0</v>
      </c>
      <c r="AV716" t="n">
        <v>0.7935658603749626</v>
      </c>
      <c r="AW716" t="n">
        <v>0.2525403183541835</v>
      </c>
    </row>
    <row r="717" spans="1:49">
      <c r="A717" t="n">
        <v>-13.93</v>
      </c>
      <c r="B717" t="n">
        <v>-8.872</v>
      </c>
      <c r="C717" t="n">
        <v>0</v>
      </c>
      <c r="D717" t="n">
        <v>67</v>
      </c>
      <c r="E717" t="n">
        <v>1484</v>
      </c>
      <c r="F717" t="n">
        <v>714</v>
      </c>
      <c r="G717" t="n">
        <v>13.24</v>
      </c>
      <c r="H717" t="n">
        <v>0.4057612060368039</v>
      </c>
      <c r="I717" t="n">
        <v>0.2910746268656716</v>
      </c>
      <c r="J717" t="n">
        <v>0</v>
      </c>
      <c r="K717" t="n">
        <v>0</v>
      </c>
      <c r="L717" t="n">
        <v>-5.551115123125783e-16</v>
      </c>
      <c r="M717" t="n">
        <v>0</v>
      </c>
      <c r="N717" t="n">
        <v>88.97870138888889</v>
      </c>
      <c r="O717" t="n">
        <v>4.652638583253536</v>
      </c>
      <c r="P717" t="b">
        <v>1</v>
      </c>
      <c r="Q717" t="n">
        <v>0</v>
      </c>
      <c r="R717" t="b">
        <v>0</v>
      </c>
      <c r="S717" t="n">
        <v>4.652638583253536</v>
      </c>
      <c r="T717" t="n">
        <v>93.76702213838789</v>
      </c>
      <c r="U717" t="n">
        <v>346.1878457349281</v>
      </c>
      <c r="V717" t="n">
        <v>473.8278418516944</v>
      </c>
      <c r="W717" t="n">
        <v>1</v>
      </c>
      <c r="X717" t="n">
        <v>1621.890057268138</v>
      </c>
      <c r="Y717" t="b">
        <v>0</v>
      </c>
      <c r="Z717" t="n">
        <v>1621.890057268138</v>
      </c>
      <c r="AA717" t="b">
        <v>0</v>
      </c>
      <c r="AB717" t="n">
        <v>128.3390687572303</v>
      </c>
      <c r="AC717" t="n">
        <v>4.652638583253536</v>
      </c>
      <c r="AD717" t="b">
        <v>0</v>
      </c>
      <c r="AE717" t="n">
        <v>0</v>
      </c>
      <c r="AF717" t="n">
        <v>0</v>
      </c>
      <c r="AG717" t="n">
        <v>0.8655169954573668</v>
      </c>
      <c r="AH717" t="n">
        <v>31.48308308838557</v>
      </c>
      <c r="AI717" t="n">
        <v>31.64999809900434</v>
      </c>
      <c r="AJ717" t="n">
        <v>5.375560049857754</v>
      </c>
      <c r="AK717" t="n">
        <v>4.256386838122733</v>
      </c>
      <c r="AL717" t="n">
        <v>5.375560049857754</v>
      </c>
      <c r="AM717" t="n">
        <v>1</v>
      </c>
      <c r="AN717" t="n">
        <v>0</v>
      </c>
      <c r="AO717" t="n">
        <v>5.667005947115294</v>
      </c>
      <c r="AP717" t="n">
        <v>0</v>
      </c>
      <c r="AQ717" t="n">
        <v>1.676574344200081</v>
      </c>
      <c r="AR717" t="n">
        <v>1</v>
      </c>
      <c r="AS717" t="n">
        <v>3</v>
      </c>
      <c r="AT717" t="n">
        <v>0</v>
      </c>
      <c r="AU717" t="n">
        <v>0</v>
      </c>
      <c r="AV717" t="n">
        <v>1.763570341682637</v>
      </c>
      <c r="AW717" t="n">
        <v>0.5612295560674564</v>
      </c>
    </row>
    <row r="718" spans="1:49">
      <c r="A718" t="n">
        <v>-16.224</v>
      </c>
      <c r="B718" t="n">
        <v>-6.273</v>
      </c>
      <c r="C718" t="n">
        <v>2.4</v>
      </c>
      <c r="D718" t="n">
        <v>67</v>
      </c>
      <c r="E718" t="n">
        <v>1406</v>
      </c>
      <c r="F718" t="n">
        <v>715</v>
      </c>
      <c r="G718" t="n">
        <v>16.24</v>
      </c>
      <c r="H718" t="n">
        <v>1.163391049758894</v>
      </c>
      <c r="I718" t="n">
        <v>0.3390089552238806</v>
      </c>
      <c r="J718" t="n">
        <v>0</v>
      </c>
      <c r="K718" t="n">
        <v>0</v>
      </c>
      <c r="L718" t="n">
        <v>-5.551115123125783e-16</v>
      </c>
      <c r="M718" t="n">
        <v>0</v>
      </c>
      <c r="N718" t="n">
        <v>88.97569642857144</v>
      </c>
      <c r="O718" t="n">
        <v>14.08858454385575</v>
      </c>
      <c r="P718" t="b">
        <v>1</v>
      </c>
      <c r="Q718" t="n">
        <v>0</v>
      </c>
      <c r="R718" t="b">
        <v>0</v>
      </c>
      <c r="S718" t="n">
        <v>14.08858454385575</v>
      </c>
      <c r="T718" t="n">
        <v>115.0133262482945</v>
      </c>
      <c r="U718" t="n">
        <v>424.6292005087033</v>
      </c>
      <c r="V718" t="n">
        <v>1169.743339036402</v>
      </c>
      <c r="W718" t="n">
        <v>1</v>
      </c>
      <c r="X718" t="n">
        <v>1989.387804383275</v>
      </c>
      <c r="Y718" t="b">
        <v>0</v>
      </c>
      <c r="Z718" t="n">
        <v>1989.387804383275</v>
      </c>
      <c r="AA718" t="b">
        <v>0</v>
      </c>
      <c r="AB718" t="n">
        <v>316.8318903132184</v>
      </c>
      <c r="AC718" t="n">
        <v>14.08858454385575</v>
      </c>
      <c r="AD718" t="b">
        <v>0</v>
      </c>
      <c r="AE718" t="n">
        <v>0</v>
      </c>
      <c r="AF718" t="n">
        <v>0</v>
      </c>
      <c r="AG718" t="n">
        <v>0.9175369512135492</v>
      </c>
      <c r="AH718" t="n">
        <v>31.5003679667967</v>
      </c>
      <c r="AI718" t="n">
        <v>73.7047928607913</v>
      </c>
      <c r="AJ718" t="n">
        <v>15.35478710173139</v>
      </c>
      <c r="AK718" t="n">
        <v>6.077921929474684</v>
      </c>
      <c r="AL718" t="n">
        <v>15.35478710173139</v>
      </c>
      <c r="AM718" t="n">
        <v>1</v>
      </c>
      <c r="AN718" t="n">
        <v>0</v>
      </c>
      <c r="AO718" t="n">
        <v>15.74212334199279</v>
      </c>
      <c r="AP718" t="n">
        <v>0</v>
      </c>
      <c r="AQ718" t="n">
        <v>3.367863415970782</v>
      </c>
      <c r="AR718" t="n">
        <v>1</v>
      </c>
      <c r="AS718" t="n">
        <v>3</v>
      </c>
      <c r="AT718" t="n">
        <v>0</v>
      </c>
      <c r="AU718" t="n">
        <v>0</v>
      </c>
      <c r="AV718" t="n">
        <v>3.399581148666866</v>
      </c>
      <c r="AW718" t="n">
        <v>1.081865221809759</v>
      </c>
    </row>
    <row r="719" spans="1:49">
      <c r="A719" t="n">
        <v>-22.079</v>
      </c>
      <c r="B719" t="n">
        <v>-4.111</v>
      </c>
      <c r="C719" t="n">
        <v>8.6</v>
      </c>
      <c r="D719" t="n">
        <v>67</v>
      </c>
      <c r="E719" t="n">
        <v>1233</v>
      </c>
      <c r="F719" t="n">
        <v>716</v>
      </c>
      <c r="G719" t="n">
        <v>20.48</v>
      </c>
      <c r="H719" t="n">
        <v>0.9740079282609524</v>
      </c>
      <c r="I719" t="n">
        <v>0.4613522388059701</v>
      </c>
      <c r="J719" t="n">
        <v>0</v>
      </c>
      <c r="K719" t="n">
        <v>0</v>
      </c>
      <c r="L719" t="n">
        <v>0.004166666666666097</v>
      </c>
      <c r="M719" t="n">
        <v>0</v>
      </c>
      <c r="N719" t="n">
        <v>88.97363611111112</v>
      </c>
      <c r="O719" t="n">
        <v>15.22565419583521</v>
      </c>
      <c r="P719" t="b">
        <v>1</v>
      </c>
      <c r="Q719" t="n">
        <v>0</v>
      </c>
      <c r="R719" t="b">
        <v>0</v>
      </c>
      <c r="S719" t="n">
        <v>15.22565419583521</v>
      </c>
      <c r="T719" t="n">
        <v>145.0414360569625</v>
      </c>
      <c r="U719" t="n">
        <v>535.4929819223056</v>
      </c>
      <c r="V719" t="n">
        <v>1002.432763885492</v>
      </c>
      <c r="W719" t="n">
        <v>1</v>
      </c>
      <c r="X719" t="n">
        <v>2508.784620306002</v>
      </c>
      <c r="Y719" t="b">
        <v>0</v>
      </c>
      <c r="Z719" t="n">
        <v>2508.784620306002</v>
      </c>
      <c r="AA719" t="b">
        <v>0</v>
      </c>
      <c r="AB719" t="n">
        <v>271.5148331217477</v>
      </c>
      <c r="AC719" t="n">
        <v>15.22565419583521</v>
      </c>
      <c r="AD719" t="b">
        <v>0</v>
      </c>
      <c r="AE719" t="n">
        <v>0</v>
      </c>
      <c r="AF719" t="n">
        <v>0</v>
      </c>
      <c r="AG719" t="n">
        <v>0.9049319757788332</v>
      </c>
      <c r="AH719" t="n">
        <v>31.53246215222588</v>
      </c>
      <c r="AI719" t="n">
        <v>64.04246373158408</v>
      </c>
      <c r="AJ719" t="n">
        <v>16.82519195183837</v>
      </c>
      <c r="AK719" t="n">
        <v>6.088390493217439</v>
      </c>
      <c r="AL719" t="n">
        <v>16.82519195183837</v>
      </c>
      <c r="AM719" t="n">
        <v>1</v>
      </c>
      <c r="AN719" t="n">
        <v>0</v>
      </c>
      <c r="AO719" t="n">
        <v>17.40989264164223</v>
      </c>
      <c r="AP719" t="n">
        <v>0</v>
      </c>
      <c r="AQ719" t="n">
        <v>3.631151907378382</v>
      </c>
      <c r="AR719" t="n">
        <v>1</v>
      </c>
      <c r="AS719" t="n">
        <v>3</v>
      </c>
      <c r="AT719" t="n">
        <v>0</v>
      </c>
      <c r="AU719" t="n">
        <v>0</v>
      </c>
      <c r="AV719" t="n">
        <v>3.64080526610329</v>
      </c>
      <c r="AW719" t="n">
        <v>1.158631144405418</v>
      </c>
    </row>
    <row r="720" spans="1:49">
      <c r="A720" t="n">
        <v>-54.367</v>
      </c>
      <c r="B720" t="n">
        <v>30.514</v>
      </c>
      <c r="C720" t="n">
        <v>30.2</v>
      </c>
      <c r="D720" t="n">
        <v>67</v>
      </c>
      <c r="E720" t="n">
        <v>1005</v>
      </c>
      <c r="F720" t="n">
        <v>717</v>
      </c>
      <c r="G720" t="n">
        <v>22.52</v>
      </c>
      <c r="H720" t="n">
        <v>0.1739105705306336</v>
      </c>
      <c r="I720" t="n">
        <v>1.136026865671642</v>
      </c>
      <c r="J720" t="n">
        <v>0</v>
      </c>
      <c r="K720" t="n">
        <v>0</v>
      </c>
      <c r="L720" t="n">
        <v>0.004166666666666097</v>
      </c>
      <c r="M720" t="n">
        <v>0</v>
      </c>
      <c r="N720" t="n">
        <v>88.97887480158731</v>
      </c>
      <c r="O720" t="n">
        <v>4.582220038350498</v>
      </c>
      <c r="P720" t="b">
        <v>1</v>
      </c>
      <c r="Q720" t="n">
        <v>0</v>
      </c>
      <c r="R720" t="b">
        <v>0</v>
      </c>
      <c r="S720" t="n">
        <v>4.582220038350498</v>
      </c>
      <c r="T720" t="n">
        <v>159.488922851699</v>
      </c>
      <c r="U720" t="n">
        <v>588.8331031684728</v>
      </c>
      <c r="V720" t="n">
        <v>274.3574750139886</v>
      </c>
      <c r="W720" t="n">
        <v>2</v>
      </c>
      <c r="X720" t="n">
        <v>1459.128429651476</v>
      </c>
      <c r="Y720" t="b">
        <v>1</v>
      </c>
      <c r="Z720" t="n">
        <v>1459.128429651476</v>
      </c>
      <c r="AA720" t="b">
        <v>0</v>
      </c>
      <c r="AB720" t="n">
        <v>74.31134209479646</v>
      </c>
      <c r="AC720" t="n">
        <v>4.582220038350498</v>
      </c>
      <c r="AD720" t="b">
        <v>0</v>
      </c>
      <c r="AE720" t="n">
        <v>0</v>
      </c>
      <c r="AF720" t="n">
        <v>-454.1284296514757</v>
      </c>
      <c r="AG720" t="n">
        <v>0.8762789950851887</v>
      </c>
      <c r="AH720" t="n">
        <v>31.5724483433767</v>
      </c>
      <c r="AI720" t="n">
        <v>34.2224739320477</v>
      </c>
      <c r="AJ720" t="n">
        <v>5.229179364164756</v>
      </c>
      <c r="AK720" t="n">
        <v>4.23403886554388</v>
      </c>
      <c r="AL720" t="n">
        <v>3.601687935201739</v>
      </c>
      <c r="AM720" t="n">
        <v>1</v>
      </c>
      <c r="AN720" t="n">
        <v>0</v>
      </c>
      <c r="AO720" t="n">
        <v>4.916667896841986</v>
      </c>
      <c r="AP720" t="n">
        <v>0</v>
      </c>
      <c r="AQ720" t="n">
        <v>1.340533839180549</v>
      </c>
      <c r="AR720" t="n">
        <v>1</v>
      </c>
      <c r="AS720" t="n">
        <v>3</v>
      </c>
      <c r="AT720" t="n">
        <v>0</v>
      </c>
      <c r="AU720" t="n">
        <v>0</v>
      </c>
      <c r="AV720" t="n">
        <v>1.396697796630517</v>
      </c>
      <c r="AW720" t="n">
        <v>0.4444779240364434</v>
      </c>
    </row>
    <row r="721" spans="1:49">
      <c r="A721" t="n">
        <v>-50.888</v>
      </c>
      <c r="B721" t="n">
        <v>26.925</v>
      </c>
      <c r="C721" t="n">
        <v>45.5</v>
      </c>
      <c r="D721" t="n">
        <v>67</v>
      </c>
      <c r="E721" t="n">
        <v>750</v>
      </c>
      <c r="F721" t="n">
        <v>718</v>
      </c>
      <c r="G721" t="n">
        <v>22.14</v>
      </c>
      <c r="H721" t="n">
        <v>-0.2863168770501514</v>
      </c>
      <c r="I721" t="n">
        <v>1.063331343283582</v>
      </c>
      <c r="J721" t="n">
        <v>0</v>
      </c>
      <c r="K721" t="n">
        <v>0</v>
      </c>
      <c r="L721" t="n">
        <v>0.004166666666666097</v>
      </c>
      <c r="M721" t="n">
        <v>0</v>
      </c>
      <c r="N721" t="n">
        <v>88.99027142857143</v>
      </c>
      <c r="O721" t="n">
        <v>-2.409602982558866</v>
      </c>
      <c r="P721" t="b">
        <v>1</v>
      </c>
      <c r="Q721" t="n">
        <v>0</v>
      </c>
      <c r="R721" t="b">
        <v>0</v>
      </c>
      <c r="S721" t="n">
        <v>-2.409602982558866</v>
      </c>
      <c r="T721" t="n">
        <v>156.7977243311109</v>
      </c>
      <c r="U721" t="n">
        <v>578.8971982304613</v>
      </c>
      <c r="V721" t="n">
        <v>-146.749665098472</v>
      </c>
      <c r="W721" t="n">
        <v>2</v>
      </c>
      <c r="X721" t="n">
        <v>1434.507257215083</v>
      </c>
      <c r="Y721" t="b">
        <v>0</v>
      </c>
      <c r="Z721" t="n">
        <v>1434.507257215083</v>
      </c>
      <c r="AA721" t="b">
        <v>0</v>
      </c>
      <c r="AB721" t="n">
        <v>-39.74801329861105</v>
      </c>
      <c r="AC721" t="n">
        <v>-2.409602982558866</v>
      </c>
      <c r="AD721" t="b">
        <v>0</v>
      </c>
      <c r="AE721" t="n">
        <v>0</v>
      </c>
      <c r="AF721" t="n">
        <v>0</v>
      </c>
      <c r="AG721" t="n">
        <v>0.9040445115026596</v>
      </c>
      <c r="AH721" t="n">
        <v>31.58810932524586</v>
      </c>
      <c r="AI721" t="n">
        <v>-14.50119986511059</v>
      </c>
      <c r="AJ721" t="n">
        <v>-2.178388351282782</v>
      </c>
      <c r="AK721" t="n">
        <v>25.24681343350046</v>
      </c>
      <c r="AL721" t="n">
        <v>-2.178388351282782</v>
      </c>
      <c r="AM721" t="n">
        <v>2</v>
      </c>
      <c r="AN721" t="n">
        <v>0</v>
      </c>
      <c r="AO721" t="n">
        <v>-1.065177137686589</v>
      </c>
      <c r="AP721" t="n">
        <v>0</v>
      </c>
      <c r="AQ721" t="n">
        <v>0.2007991376624781</v>
      </c>
      <c r="AR721" t="n">
        <v>1</v>
      </c>
      <c r="AS721" t="n">
        <v>0</v>
      </c>
      <c r="AT721" t="n">
        <v>0</v>
      </c>
      <c r="AU721" t="n">
        <v>0</v>
      </c>
      <c r="AV721" t="n">
        <v>0.2161618039833142</v>
      </c>
      <c r="AW721" t="n">
        <v>0.06879022084968099</v>
      </c>
    </row>
    <row r="722" spans="1:49">
      <c r="A722" t="n">
        <v>-48.982</v>
      </c>
      <c r="B722" t="n">
        <v>25.871</v>
      </c>
      <c r="C722" t="n">
        <v>31</v>
      </c>
      <c r="D722" t="n">
        <v>67</v>
      </c>
      <c r="E722" t="n">
        <v>750</v>
      </c>
      <c r="F722" t="n">
        <v>719</v>
      </c>
      <c r="G722" t="n">
        <v>20.32</v>
      </c>
      <c r="H722" t="n">
        <v>-0.8619763956633615</v>
      </c>
      <c r="I722" t="n">
        <v>1.02350447761194</v>
      </c>
      <c r="J722" t="n">
        <v>0</v>
      </c>
      <c r="K722" t="n">
        <v>0</v>
      </c>
      <c r="L722" t="n">
        <v>0.004166666666666097</v>
      </c>
      <c r="M722" t="n">
        <v>0</v>
      </c>
      <c r="N722" t="n">
        <v>89.00074682539683</v>
      </c>
      <c r="O722" t="n">
        <v>-10.17873981872235</v>
      </c>
      <c r="P722" t="b">
        <v>1</v>
      </c>
      <c r="Q722" t="n">
        <v>0</v>
      </c>
      <c r="R722" t="b">
        <v>0</v>
      </c>
      <c r="S722" t="n">
        <v>-10.17873981872235</v>
      </c>
      <c r="T722" t="n">
        <v>143.9082998377675</v>
      </c>
      <c r="U722" t="n">
        <v>531.3094430010377</v>
      </c>
      <c r="V722" t="n">
        <v>-675.4287661332557</v>
      </c>
      <c r="W722" t="n">
        <v>2</v>
      </c>
      <c r="X722" t="n">
        <v>1316.584799756572</v>
      </c>
      <c r="Y722" t="b">
        <v>0</v>
      </c>
      <c r="Z722" t="n">
        <v>1316.584799756572</v>
      </c>
      <c r="AA722" t="b">
        <v>0</v>
      </c>
      <c r="AB722" t="n">
        <v>-182.943869483547</v>
      </c>
      <c r="AC722" t="n">
        <v>-10.17873981872235</v>
      </c>
      <c r="AD722" t="b">
        <v>0</v>
      </c>
      <c r="AE722" t="n">
        <v>0</v>
      </c>
      <c r="AF722" t="n">
        <v>0</v>
      </c>
      <c r="AG722" t="n">
        <v>0.9502974462640849</v>
      </c>
      <c r="AH722" t="n">
        <v>31.59449659003445</v>
      </c>
      <c r="AI722" t="n">
        <v>-70.15782565774204</v>
      </c>
      <c r="AJ722" t="n">
        <v>-9.672830455918405</v>
      </c>
      <c r="AK722" t="n">
        <v>112.786043825805</v>
      </c>
      <c r="AL722" t="n">
        <v>-9.672830455918405</v>
      </c>
      <c r="AM722" t="n">
        <v>2</v>
      </c>
      <c r="AN722" t="n">
        <v>6.298286449558395</v>
      </c>
      <c r="AO722" t="n">
        <v>-2.300374160746875</v>
      </c>
      <c r="AP722" t="n">
        <v>0</v>
      </c>
      <c r="AQ722" t="n">
        <v>0.2007991376624781</v>
      </c>
      <c r="AR722" t="n">
        <v>1</v>
      </c>
      <c r="AS722" t="n">
        <v>0</v>
      </c>
      <c r="AT722" t="n">
        <v>0</v>
      </c>
      <c r="AU722" t="n">
        <v>0</v>
      </c>
      <c r="AV722" t="n">
        <v>0.2161618039833142</v>
      </c>
      <c r="AW722" t="n">
        <v>0.06879022084968099</v>
      </c>
    </row>
    <row r="723" spans="1:49">
      <c r="A723" t="n">
        <v>-36.425</v>
      </c>
      <c r="B723" t="n">
        <v>16.124</v>
      </c>
      <c r="C723" t="n">
        <v>27.1</v>
      </c>
      <c r="D723" t="n">
        <v>67</v>
      </c>
      <c r="E723" t="n">
        <v>1007</v>
      </c>
      <c r="F723" t="n">
        <v>720</v>
      </c>
      <c r="G723" t="n">
        <v>16.52</v>
      </c>
      <c r="H723" t="n">
        <v>-0.9491108736297396</v>
      </c>
      <c r="I723" t="n">
        <v>0.7611194029850746</v>
      </c>
      <c r="J723" t="n">
        <v>0</v>
      </c>
      <c r="K723" t="n">
        <v>0</v>
      </c>
      <c r="L723" t="n">
        <v>-0.03333333333333399</v>
      </c>
      <c r="M723" t="n">
        <v>0</v>
      </c>
      <c r="N723" t="n">
        <v>89.00907916666667</v>
      </c>
      <c r="O723" t="n">
        <v>-9.313836242051938</v>
      </c>
      <c r="P723" t="b">
        <v>1</v>
      </c>
      <c r="Q723" t="n">
        <v>0</v>
      </c>
      <c r="R723" t="b">
        <v>0</v>
      </c>
      <c r="S723" t="n">
        <v>-9.313836242051938</v>
      </c>
      <c r="T723" t="n">
        <v>116.9963146318858</v>
      </c>
      <c r="U723" t="n">
        <v>431.9503936209223</v>
      </c>
      <c r="V723" t="n">
        <v>-760.1998823988679</v>
      </c>
      <c r="W723" t="n">
        <v>2</v>
      </c>
      <c r="X723" t="n">
        <v>1070.373075392646</v>
      </c>
      <c r="Y723" t="b">
        <v>0</v>
      </c>
      <c r="Z723" t="n">
        <v>1070.373075392646</v>
      </c>
      <c r="AA723" t="b">
        <v>0</v>
      </c>
      <c r="AB723" t="n">
        <v>-205.9046268685991</v>
      </c>
      <c r="AC723" t="n">
        <v>-9.313836242051938</v>
      </c>
      <c r="AD723" t="b">
        <v>0</v>
      </c>
      <c r="AE723" t="n">
        <v>0</v>
      </c>
      <c r="AF723" t="n">
        <v>0</v>
      </c>
      <c r="AG723" t="n">
        <v>0.9520505181904998</v>
      </c>
      <c r="AH723" t="n">
        <v>31.60847224997179</v>
      </c>
      <c r="AI723" t="n">
        <v>-79.10880012432253</v>
      </c>
      <c r="AJ723" t="n">
        <v>-8.867242620587005</v>
      </c>
      <c r="AK723" t="n">
        <v>126.7958267442766</v>
      </c>
      <c r="AL723" t="n">
        <v>-8.867242620587005</v>
      </c>
      <c r="AM723" t="n">
        <v>2</v>
      </c>
      <c r="AN723" t="n">
        <v>4.791491456068014</v>
      </c>
      <c r="AO723" t="n">
        <v>-3.164091589769525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 spans="1:49">
      <c r="A724" t="n">
        <v>0</v>
      </c>
      <c r="B724" t="n">
        <v>-22.729</v>
      </c>
      <c r="C724" t="n">
        <v>22.7</v>
      </c>
      <c r="D724" t="n">
        <v>67</v>
      </c>
      <c r="E724" t="n">
        <v>1193</v>
      </c>
      <c r="F724" t="n">
        <v>721</v>
      </c>
      <c r="G724" t="n">
        <v>14.2</v>
      </c>
      <c r="H724" t="n">
        <v>-0.441580109817681</v>
      </c>
      <c r="I724" t="n">
        <v>-0</v>
      </c>
      <c r="J724" t="n">
        <v>0</v>
      </c>
      <c r="K724" t="n">
        <v>0</v>
      </c>
      <c r="L724" t="n">
        <v>-0.03333333333333399</v>
      </c>
      <c r="M724" t="n">
        <v>0</v>
      </c>
      <c r="N724" t="n">
        <v>89.00776865079365</v>
      </c>
      <c r="O724" t="n">
        <v>-3.152079873167373</v>
      </c>
      <c r="P724" t="b">
        <v>1</v>
      </c>
      <c r="Q724" t="n">
        <v>0</v>
      </c>
      <c r="R724" t="b">
        <v>0</v>
      </c>
      <c r="S724" t="n">
        <v>-3.152079873167373</v>
      </c>
      <c r="T724" t="n">
        <v>100.565839453558</v>
      </c>
      <c r="U724" t="n">
        <v>371.2890792625361</v>
      </c>
      <c r="V724" t="n">
        <v>-299.3078537767705</v>
      </c>
      <c r="W724" t="n">
        <v>1</v>
      </c>
      <c r="X724" t="n">
        <v>1739.489336344982</v>
      </c>
      <c r="Y724" t="b">
        <v>1</v>
      </c>
      <c r="Z724" t="n">
        <v>1739.489336344982</v>
      </c>
      <c r="AA724" t="b">
        <v>0</v>
      </c>
      <c r="AB724" t="n">
        <v>-81.06929950616752</v>
      </c>
      <c r="AC724" t="n">
        <v>-3.152079873167373</v>
      </c>
      <c r="AD724" t="b">
        <v>0</v>
      </c>
      <c r="AE724" t="n">
        <v>0</v>
      </c>
      <c r="AF724" t="n">
        <v>-546.4893363449817</v>
      </c>
      <c r="AG724" t="n">
        <v>0.9358781788963814</v>
      </c>
      <c r="AH724" t="n">
        <v>31.62080932266241</v>
      </c>
      <c r="AI724" t="n">
        <v>-16.19444789460777</v>
      </c>
      <c r="AJ724" t="n">
        <v>-2.949962771435818</v>
      </c>
      <c r="AK724" t="n">
        <v>64.87485161155976</v>
      </c>
      <c r="AL724" t="n">
        <v>-2.023183191060948</v>
      </c>
      <c r="AM724" t="n">
        <v>0</v>
      </c>
      <c r="AN724" t="n">
        <v>0</v>
      </c>
      <c r="AO724" t="n">
        <v>-1.95088595312026</v>
      </c>
      <c r="AP724" t="n">
        <v>0</v>
      </c>
      <c r="AQ724" t="n">
        <v>0.2640474078830832</v>
      </c>
      <c r="AR724" t="n">
        <v>1</v>
      </c>
      <c r="AS724" t="n">
        <v>3</v>
      </c>
      <c r="AT724" t="n">
        <v>0</v>
      </c>
      <c r="AU724" t="n">
        <v>0</v>
      </c>
      <c r="AV724" t="n">
        <v>0.3624637217040876</v>
      </c>
      <c r="AW724" t="n">
        <v>0.1153485907618821</v>
      </c>
    </row>
    <row r="725" spans="1:49">
      <c r="A725" t="n">
        <v>0</v>
      </c>
      <c r="B725" t="n">
        <v>-23.413</v>
      </c>
      <c r="C725" t="n">
        <v>27.5</v>
      </c>
      <c r="D725" t="n">
        <v>67</v>
      </c>
      <c r="E725" t="n">
        <v>1314</v>
      </c>
      <c r="F725" t="n">
        <v>722</v>
      </c>
      <c r="G725" t="n">
        <v>13.22</v>
      </c>
      <c r="H725" t="n">
        <v>-0.03456868709953453</v>
      </c>
      <c r="I725" t="n">
        <v>-0</v>
      </c>
      <c r="J725" t="n">
        <v>0</v>
      </c>
      <c r="K725" t="n">
        <v>0</v>
      </c>
      <c r="L725" t="n">
        <v>-0.03333333333333399</v>
      </c>
      <c r="M725" t="n">
        <v>0</v>
      </c>
      <c r="N725" t="n">
        <v>88.9986134920635</v>
      </c>
      <c r="O725" t="n">
        <v>0.7005562643182598</v>
      </c>
      <c r="P725" t="b">
        <v>1</v>
      </c>
      <c r="Q725" t="n">
        <v>0</v>
      </c>
      <c r="R725" t="b">
        <v>0</v>
      </c>
      <c r="S725" t="n">
        <v>0.7005562643182598</v>
      </c>
      <c r="T725" t="n">
        <v>93.6253801109885</v>
      </c>
      <c r="U725" t="n">
        <v>345.6649033697695</v>
      </c>
      <c r="V725" t="n">
        <v>71.45305615725286</v>
      </c>
      <c r="W725" t="n">
        <v>1</v>
      </c>
      <c r="X725" t="n">
        <v>1619.44007228737</v>
      </c>
      <c r="Y725" t="b">
        <v>0</v>
      </c>
      <c r="Z725" t="n">
        <v>1619.44007228737</v>
      </c>
      <c r="AA725" t="b">
        <v>0</v>
      </c>
      <c r="AB725" t="n">
        <v>19.35348216610316</v>
      </c>
      <c r="AC725" t="n">
        <v>0.7005562643182598</v>
      </c>
      <c r="AD725" t="b">
        <v>0</v>
      </c>
      <c r="AE725" t="n">
        <v>0</v>
      </c>
      <c r="AF725" t="n">
        <v>0</v>
      </c>
      <c r="AG725" t="n">
        <v>0.5517516428731655</v>
      </c>
      <c r="AH725" t="n">
        <v>31.62639277315573</v>
      </c>
      <c r="AI725" t="n">
        <v>7.486966439843269</v>
      </c>
      <c r="AJ725" t="n">
        <v>1.269694931346677</v>
      </c>
      <c r="AK725" t="n">
        <v>3.356020406523491</v>
      </c>
      <c r="AL725" t="n">
        <v>1.269694931346677</v>
      </c>
      <c r="AM725" t="n">
        <v>0</v>
      </c>
      <c r="AN725" t="n">
        <v>0</v>
      </c>
      <c r="AO725" t="n">
        <v>1.310273864672891</v>
      </c>
      <c r="AP725" t="n">
        <v>0</v>
      </c>
      <c r="AQ725" t="n">
        <v>0.866328362948914</v>
      </c>
      <c r="AR725" t="n">
        <v>1</v>
      </c>
      <c r="AS725" t="n">
        <v>3</v>
      </c>
      <c r="AT725" t="n">
        <v>0</v>
      </c>
      <c r="AU725" t="n">
        <v>0</v>
      </c>
      <c r="AV725" t="n">
        <v>0.9601381943826739</v>
      </c>
      <c r="AW725" t="n">
        <v>0.3055494413013707</v>
      </c>
    </row>
    <row r="726" spans="1:49">
      <c r="A726" t="n">
        <v>0</v>
      </c>
      <c r="B726" t="n">
        <v>-23.737</v>
      </c>
      <c r="C726" t="n">
        <v>33.3</v>
      </c>
      <c r="D726" t="n">
        <v>67</v>
      </c>
      <c r="E726" t="n">
        <v>1423</v>
      </c>
      <c r="F726" t="n">
        <v>723</v>
      </c>
      <c r="G726" t="n">
        <v>14.08</v>
      </c>
      <c r="H726" t="n">
        <v>0.4798548582158191</v>
      </c>
      <c r="I726" t="n">
        <v>-0</v>
      </c>
      <c r="J726" t="n">
        <v>0</v>
      </c>
      <c r="K726" t="n">
        <v>0</v>
      </c>
      <c r="L726" t="n">
        <v>-0.03333333333333399</v>
      </c>
      <c r="M726" t="n">
        <v>0</v>
      </c>
      <c r="N726" t="n">
        <v>88.98925833333334</v>
      </c>
      <c r="O726" t="n">
        <v>5.665033714084457</v>
      </c>
      <c r="P726" t="b">
        <v>1</v>
      </c>
      <c r="Q726" t="n">
        <v>0</v>
      </c>
      <c r="R726" t="b">
        <v>0</v>
      </c>
      <c r="S726" t="n">
        <v>5.665033714084457</v>
      </c>
      <c r="T726" t="n">
        <v>99.71598728916173</v>
      </c>
      <c r="U726" t="n">
        <v>368.1514250715852</v>
      </c>
      <c r="V726" t="n">
        <v>542.5116731367578</v>
      </c>
      <c r="W726" t="n">
        <v>1</v>
      </c>
      <c r="X726" t="n">
        <v>1724.789426460376</v>
      </c>
      <c r="Y726" t="b">
        <v>0</v>
      </c>
      <c r="Z726" t="n">
        <v>1724.789426460376</v>
      </c>
      <c r="AA726" t="b">
        <v>0</v>
      </c>
      <c r="AB726" t="n">
        <v>146.9424900153732</v>
      </c>
      <c r="AC726" t="n">
        <v>5.665033714084457</v>
      </c>
      <c r="AD726" t="b">
        <v>0</v>
      </c>
      <c r="AE726" t="n">
        <v>0</v>
      </c>
      <c r="AF726" t="n">
        <v>0</v>
      </c>
      <c r="AG726" t="n">
        <v>0.8749655146297038</v>
      </c>
      <c r="AH726" t="n">
        <v>31.63506761039381</v>
      </c>
      <c r="AI726" t="n">
        <v>35.84650867980165</v>
      </c>
      <c r="AJ726" t="n">
        <v>6.4745794198323</v>
      </c>
      <c r="AK726" t="n">
        <v>4.482049765100861</v>
      </c>
      <c r="AL726" t="n">
        <v>6.4745794198323</v>
      </c>
      <c r="AM726" t="n">
        <v>0</v>
      </c>
      <c r="AN726" t="n">
        <v>0</v>
      </c>
      <c r="AO726" t="n">
        <v>6.511369707568757</v>
      </c>
      <c r="AP726" t="n">
        <v>0</v>
      </c>
      <c r="AQ726" t="n">
        <v>1.78802271004274</v>
      </c>
      <c r="AR726" t="n">
        <v>1</v>
      </c>
      <c r="AS726" t="n">
        <v>3</v>
      </c>
      <c r="AT726" t="n">
        <v>0</v>
      </c>
      <c r="AU726" t="n">
        <v>0</v>
      </c>
      <c r="AV726" t="n">
        <v>1.866674135928371</v>
      </c>
      <c r="AW726" t="n">
        <v>0.5940407773188833</v>
      </c>
    </row>
    <row r="727" spans="1:49">
      <c r="A727" t="n">
        <v>0</v>
      </c>
      <c r="B727" t="n">
        <v>-23.478</v>
      </c>
      <c r="C727" t="n">
        <v>34.1</v>
      </c>
      <c r="D727" t="n">
        <v>67</v>
      </c>
      <c r="E727" t="n">
        <v>1533</v>
      </c>
      <c r="F727" t="n">
        <v>724</v>
      </c>
      <c r="G727" t="n">
        <v>16.28</v>
      </c>
      <c r="H727" t="n">
        <v>0.6651492542362587</v>
      </c>
      <c r="I727" t="n">
        <v>-0</v>
      </c>
      <c r="J727" t="n">
        <v>0</v>
      </c>
      <c r="K727" t="n">
        <v>0</v>
      </c>
      <c r="L727" t="n">
        <v>0.1583333333333327</v>
      </c>
      <c r="M727" t="n">
        <v>0</v>
      </c>
      <c r="N727" t="n">
        <v>88.97989027777778</v>
      </c>
      <c r="O727" t="n">
        <v>8.627059383399967</v>
      </c>
      <c r="P727" t="b">
        <v>1</v>
      </c>
      <c r="Q727" t="n">
        <v>0</v>
      </c>
      <c r="R727" t="b">
        <v>0</v>
      </c>
      <c r="S727" t="n">
        <v>8.627059383399967</v>
      </c>
      <c r="T727" t="n">
        <v>115.2966103030933</v>
      </c>
      <c r="U727" t="n">
        <v>425.6750852390203</v>
      </c>
      <c r="V727" t="n">
        <v>714.5253316325397</v>
      </c>
      <c r="W727" t="n">
        <v>1</v>
      </c>
      <c r="X727" t="n">
        <v>1994.28777434481</v>
      </c>
      <c r="Y727" t="b">
        <v>0</v>
      </c>
      <c r="Z727" t="n">
        <v>1994.28777434481</v>
      </c>
      <c r="AA727" t="b">
        <v>0</v>
      </c>
      <c r="AB727" t="n">
        <v>193.5334051009046</v>
      </c>
      <c r="AC727" t="n">
        <v>8.627059383399967</v>
      </c>
      <c r="AD727" t="b">
        <v>0</v>
      </c>
      <c r="AE727" t="n">
        <v>0</v>
      </c>
      <c r="AF727" t="n">
        <v>0</v>
      </c>
      <c r="AG727" t="n">
        <v>0.8908069458733613</v>
      </c>
      <c r="AH727" t="n">
        <v>31.65463495607652</v>
      </c>
      <c r="AI727" t="n">
        <v>46.37273896864914</v>
      </c>
      <c r="AJ727" t="n">
        <v>9.684544359880199</v>
      </c>
      <c r="AK727" t="n">
        <v>5.063580996204195</v>
      </c>
      <c r="AL727" t="n">
        <v>9.684544359880199</v>
      </c>
      <c r="AM727" t="n">
        <v>0</v>
      </c>
      <c r="AN727" t="n">
        <v>0</v>
      </c>
      <c r="AO727" t="n">
        <v>9.75731335668659</v>
      </c>
      <c r="AP727" t="n">
        <v>0</v>
      </c>
      <c r="AQ727" t="n">
        <v>2.386701467375953</v>
      </c>
      <c r="AR727" t="n">
        <v>1</v>
      </c>
      <c r="AS727" t="n">
        <v>3</v>
      </c>
      <c r="AT727" t="n">
        <v>0</v>
      </c>
      <c r="AU727" t="n">
        <v>0</v>
      </c>
      <c r="AV727" t="n">
        <v>2.457985640110017</v>
      </c>
      <c r="AW727" t="n">
        <v>0.7822167094865866</v>
      </c>
    </row>
    <row r="728" spans="1:49">
      <c r="A728" t="n">
        <v>0</v>
      </c>
      <c r="B728" t="n">
        <v>-23.527</v>
      </c>
      <c r="C728" t="n">
        <v>70.2</v>
      </c>
      <c r="D728" t="n">
        <v>67</v>
      </c>
      <c r="E728" t="n">
        <v>1731</v>
      </c>
      <c r="F728" t="n">
        <v>725</v>
      </c>
      <c r="G728" t="n">
        <v>18.56</v>
      </c>
      <c r="H728" t="n">
        <v>0.5928814581724811</v>
      </c>
      <c r="I728" t="n">
        <v>-0</v>
      </c>
      <c r="J728" t="n">
        <v>0</v>
      </c>
      <c r="K728" t="n">
        <v>0</v>
      </c>
      <c r="L728" t="n">
        <v>0.1583333333333327</v>
      </c>
      <c r="M728" t="n">
        <v>0</v>
      </c>
      <c r="N728" t="n">
        <v>88.97056388888889</v>
      </c>
      <c r="O728" t="n">
        <v>8.967626600786597</v>
      </c>
      <c r="P728" t="b">
        <v>1</v>
      </c>
      <c r="Q728" t="n">
        <v>0</v>
      </c>
      <c r="R728" t="b">
        <v>0</v>
      </c>
      <c r="S728" t="n">
        <v>8.967626600786597</v>
      </c>
      <c r="T728" t="n">
        <v>131.4438014266223</v>
      </c>
      <c r="U728" t="n">
        <v>485.2905148670895</v>
      </c>
      <c r="V728" t="n">
        <v>651.4915511391264</v>
      </c>
      <c r="W728" t="n">
        <v>1</v>
      </c>
      <c r="X728" t="n">
        <v>2273.586062152314</v>
      </c>
      <c r="Y728" t="b">
        <v>0</v>
      </c>
      <c r="Z728" t="n">
        <v>2273.586062152314</v>
      </c>
      <c r="AA728" t="b">
        <v>0</v>
      </c>
      <c r="AB728" t="n">
        <v>176.4603334613018</v>
      </c>
      <c r="AC728" t="n">
        <v>8.967626600786597</v>
      </c>
      <c r="AD728" t="b">
        <v>0</v>
      </c>
      <c r="AE728" t="n">
        <v>0</v>
      </c>
      <c r="AF728" t="n">
        <v>0</v>
      </c>
      <c r="AG728" t="n">
        <v>0.8801437027301461</v>
      </c>
      <c r="AH728" t="n">
        <v>31.68065795888221</v>
      </c>
      <c r="AI728" t="n">
        <v>42.79410169018131</v>
      </c>
      <c r="AJ728" t="n">
        <v>10.188820953862</v>
      </c>
      <c r="AK728" t="n">
        <v>5.129142573574725</v>
      </c>
      <c r="AL728" t="n">
        <v>10.188820953862</v>
      </c>
      <c r="AM728" t="n">
        <v>0</v>
      </c>
      <c r="AN728" t="n">
        <v>0</v>
      </c>
      <c r="AO728" t="n">
        <v>10.1947612801319</v>
      </c>
      <c r="AP728" t="n">
        <v>0</v>
      </c>
      <c r="AQ728" t="n">
        <v>2.562858640120382</v>
      </c>
      <c r="AR728" t="n">
        <v>1</v>
      </c>
      <c r="AS728" t="n">
        <v>3</v>
      </c>
      <c r="AT728" t="n">
        <v>0</v>
      </c>
      <c r="AU728" t="n">
        <v>0</v>
      </c>
      <c r="AV728" t="n">
        <v>2.646737902702212</v>
      </c>
      <c r="AW728" t="n">
        <v>0.8422842588423293</v>
      </c>
    </row>
    <row r="729" spans="1:49">
      <c r="A729" t="n">
        <v>0</v>
      </c>
      <c r="B729" t="n">
        <v>-23.418</v>
      </c>
      <c r="C729" t="n">
        <v>73.3</v>
      </c>
      <c r="D729" t="n">
        <v>67</v>
      </c>
      <c r="E729" t="n">
        <v>1445</v>
      </c>
      <c r="F729" t="n">
        <v>726</v>
      </c>
      <c r="G729" t="n">
        <v>20.56</v>
      </c>
      <c r="H729" t="n">
        <v>0.5299915797404764</v>
      </c>
      <c r="I729" t="n">
        <v>-0</v>
      </c>
      <c r="J729" t="n">
        <v>0</v>
      </c>
      <c r="K729" t="n">
        <v>0</v>
      </c>
      <c r="L729" t="n">
        <v>0.1583333333333327</v>
      </c>
      <c r="M729" t="n">
        <v>0</v>
      </c>
      <c r="N729" t="n">
        <v>88.9612494047619</v>
      </c>
      <c r="O729" t="n">
        <v>9.100447750507175</v>
      </c>
      <c r="P729" t="b">
        <v>1</v>
      </c>
      <c r="Q729" t="n">
        <v>0</v>
      </c>
      <c r="R729" t="b">
        <v>0</v>
      </c>
      <c r="S729" t="n">
        <v>9.100447750507175</v>
      </c>
      <c r="T729" t="n">
        <v>145.60800416656</v>
      </c>
      <c r="U729" t="n">
        <v>537.5847513829397</v>
      </c>
      <c r="V729" t="n">
        <v>596.8275928784559</v>
      </c>
      <c r="W729" t="n">
        <v>2</v>
      </c>
      <c r="X729" t="n">
        <v>1332.135013926925</v>
      </c>
      <c r="Y729" t="b">
        <v>1</v>
      </c>
      <c r="Z729" t="n">
        <v>1332.135013926925</v>
      </c>
      <c r="AA729" t="b">
        <v>0</v>
      </c>
      <c r="AB729" t="n">
        <v>161.6542775943813</v>
      </c>
      <c r="AC729" t="n">
        <v>9.100447750507175</v>
      </c>
      <c r="AD729" t="b">
        <v>0</v>
      </c>
      <c r="AE729" t="n">
        <v>0</v>
      </c>
      <c r="AF729" t="n">
        <v>112.8649860730754</v>
      </c>
      <c r="AG729" t="n">
        <v>0.9223344822798286</v>
      </c>
      <c r="AH729" t="n">
        <v>31.71034985833091</v>
      </c>
      <c r="AI729" t="n">
        <v>70.72898954498488</v>
      </c>
      <c r="AJ729" t="n">
        <v>9.866754334081349</v>
      </c>
      <c r="AK729" t="n">
        <v>5.493203590835847</v>
      </c>
      <c r="AL729" t="n">
        <v>10.70271396194204</v>
      </c>
      <c r="AM729" t="n">
        <v>0</v>
      </c>
      <c r="AN729" t="n">
        <v>0</v>
      </c>
      <c r="AO729" t="n">
        <v>10.84520891909915</v>
      </c>
      <c r="AP729" t="n">
        <v>0</v>
      </c>
      <c r="AQ729" t="n">
        <v>2.532587058224375</v>
      </c>
      <c r="AR729" t="n">
        <v>1</v>
      </c>
      <c r="AS729" t="n">
        <v>3</v>
      </c>
      <c r="AT729" t="n">
        <v>0</v>
      </c>
      <c r="AU729" t="n">
        <v>0</v>
      </c>
      <c r="AV729" t="n">
        <v>2.592155253302167</v>
      </c>
      <c r="AW729" t="n">
        <v>0.8249141571981015</v>
      </c>
    </row>
    <row r="730" spans="1:49">
      <c r="A730" t="n">
        <v>0</v>
      </c>
      <c r="B730" t="n">
        <v>-23.584</v>
      </c>
      <c r="C730" t="n">
        <v>66.3</v>
      </c>
      <c r="D730" t="n">
        <v>67</v>
      </c>
      <c r="E730" t="n">
        <v>1300</v>
      </c>
      <c r="F730" t="n">
        <v>727</v>
      </c>
      <c r="G730" t="n">
        <v>22.48</v>
      </c>
      <c r="H730" t="n">
        <v>0.5538188895322764</v>
      </c>
      <c r="I730" t="n">
        <v>-0</v>
      </c>
      <c r="J730" t="n">
        <v>0</v>
      </c>
      <c r="K730" t="n">
        <v>0</v>
      </c>
      <c r="L730" t="n">
        <v>0.1583333333333327</v>
      </c>
      <c r="M730" t="n">
        <v>0</v>
      </c>
      <c r="N730" t="n">
        <v>88.95192361111111</v>
      </c>
      <c r="O730" t="n">
        <v>10.36060421306874</v>
      </c>
      <c r="P730" t="b">
        <v>1</v>
      </c>
      <c r="Q730" t="n">
        <v>0</v>
      </c>
      <c r="R730" t="b">
        <v>0</v>
      </c>
      <c r="S730" t="n">
        <v>10.36060421306874</v>
      </c>
      <c r="T730" t="n">
        <v>159.2056387969003</v>
      </c>
      <c r="U730" t="n">
        <v>587.7872184381558</v>
      </c>
      <c r="V730" t="n">
        <v>621.4383057243991</v>
      </c>
      <c r="W730" t="n">
        <v>2</v>
      </c>
      <c r="X730" t="n">
        <v>1456.53672728975</v>
      </c>
      <c r="Y730" t="b">
        <v>0</v>
      </c>
      <c r="Z730" t="n">
        <v>1456.53672728975</v>
      </c>
      <c r="AA730" t="b">
        <v>0</v>
      </c>
      <c r="AB730" t="n">
        <v>168.3202344865653</v>
      </c>
      <c r="AC730" t="n">
        <v>10.36060421306874</v>
      </c>
      <c r="AD730" t="b">
        <v>0</v>
      </c>
      <c r="AE730" t="n">
        <v>0</v>
      </c>
      <c r="AF730" t="n">
        <v>0</v>
      </c>
      <c r="AG730" t="n">
        <v>0.9227315866952194</v>
      </c>
      <c r="AH730" t="n">
        <v>31.72987483887835</v>
      </c>
      <c r="AI730" t="n">
        <v>73.6138679726342</v>
      </c>
      <c r="AJ730" t="n">
        <v>11.22818852465584</v>
      </c>
      <c r="AK730" t="n">
        <v>5.688026775473048</v>
      </c>
      <c r="AL730" t="n">
        <v>11.22818852465584</v>
      </c>
      <c r="AM730" t="n">
        <v>0</v>
      </c>
      <c r="AN730" t="n">
        <v>0</v>
      </c>
      <c r="AO730" t="n">
        <v>11.23133051541017</v>
      </c>
      <c r="AP730" t="n">
        <v>0</v>
      </c>
      <c r="AQ730" t="n">
        <v>2.545370549298029</v>
      </c>
      <c r="AR730" t="n">
        <v>1</v>
      </c>
      <c r="AS730" t="n">
        <v>3</v>
      </c>
      <c r="AT730" t="n">
        <v>0</v>
      </c>
      <c r="AU730" t="n">
        <v>0</v>
      </c>
      <c r="AV730" t="n">
        <v>2.592577676077234</v>
      </c>
      <c r="AW730" t="n">
        <v>0.8250485868496555</v>
      </c>
    </row>
    <row r="731" spans="1:49">
      <c r="A731" t="n">
        <v>0</v>
      </c>
      <c r="B731" t="n">
        <v>-23.585</v>
      </c>
      <c r="C731" t="n">
        <v>45.5</v>
      </c>
      <c r="D731" t="n">
        <v>68</v>
      </c>
      <c r="E731" t="n">
        <v>1509</v>
      </c>
      <c r="F731" t="n">
        <v>728</v>
      </c>
      <c r="G731" t="n">
        <v>24.42</v>
      </c>
      <c r="H731" t="n">
        <v>0.4713995287970927</v>
      </c>
      <c r="I731" t="n">
        <v>-0</v>
      </c>
      <c r="J731" t="n">
        <v>0</v>
      </c>
      <c r="K731" t="n">
        <v>0</v>
      </c>
      <c r="L731" t="n">
        <v>0.1208333333333326</v>
      </c>
      <c r="M731" t="n">
        <v>0</v>
      </c>
      <c r="N731" t="n">
        <v>88.94256468253968</v>
      </c>
      <c r="O731" t="n">
        <v>9.945403845978648</v>
      </c>
      <c r="P731" t="b">
        <v>1</v>
      </c>
      <c r="Q731" t="n">
        <v>0</v>
      </c>
      <c r="R731" t="b">
        <v>0</v>
      </c>
      <c r="S731" t="n">
        <v>9.945403845978648</v>
      </c>
      <c r="T731" t="n">
        <v>172.9449154546399</v>
      </c>
      <c r="U731" t="n">
        <v>638.5126278585305</v>
      </c>
      <c r="V731" t="n">
        <v>549.1437012663615</v>
      </c>
      <c r="W731" t="n">
        <v>2</v>
      </c>
      <c r="X731" t="n">
        <v>1582.234291833439</v>
      </c>
      <c r="Y731" t="b">
        <v>0</v>
      </c>
      <c r="Z731" t="n">
        <v>1582.234291833439</v>
      </c>
      <c r="AA731" t="b">
        <v>0</v>
      </c>
      <c r="AB731" t="n">
        <v>148.7388139941391</v>
      </c>
      <c r="AC731" t="n">
        <v>9.945403845978648</v>
      </c>
      <c r="AD731" t="b">
        <v>0</v>
      </c>
      <c r="AE731" t="n">
        <v>0</v>
      </c>
      <c r="AF731" t="n">
        <v>0</v>
      </c>
      <c r="AG731" t="n">
        <v>0.9163924211162073</v>
      </c>
      <c r="AH731" t="n">
        <v>31.75198982572274</v>
      </c>
      <c r="AI731" t="n">
        <v>65.50003369495357</v>
      </c>
      <c r="AJ731" t="n">
        <v>10.85277836962543</v>
      </c>
      <c r="AK731" t="n">
        <v>5.476299234041917</v>
      </c>
      <c r="AL731" t="n">
        <v>10.85277836962543</v>
      </c>
      <c r="AM731" t="n">
        <v>0</v>
      </c>
      <c r="AN731" t="n">
        <v>0</v>
      </c>
      <c r="AO731" t="n">
        <v>10.85744533050173</v>
      </c>
      <c r="AP731" t="n">
        <v>0</v>
      </c>
      <c r="AQ731" t="n">
        <v>2.566451331750193</v>
      </c>
      <c r="AR731" t="n">
        <v>1</v>
      </c>
      <c r="AS731" t="n">
        <v>3</v>
      </c>
      <c r="AT731" t="n">
        <v>0</v>
      </c>
      <c r="AU731" t="n">
        <v>0</v>
      </c>
      <c r="AV731" t="n">
        <v>2.624434478683753</v>
      </c>
      <c r="AW731" t="n">
        <v>0.8351865318819622</v>
      </c>
    </row>
    <row r="732" spans="1:49">
      <c r="A732" t="n">
        <v>0</v>
      </c>
      <c r="B732" t="n">
        <v>-22.971</v>
      </c>
      <c r="C732" t="n">
        <v>29</v>
      </c>
      <c r="D732" t="n">
        <v>68</v>
      </c>
      <c r="E732" t="n">
        <v>1222</v>
      </c>
      <c r="F732" t="n">
        <v>729</v>
      </c>
      <c r="G732" t="n">
        <v>25.88</v>
      </c>
      <c r="H732" t="n">
        <v>0.3939163286126868</v>
      </c>
      <c r="I732" t="n">
        <v>-0</v>
      </c>
      <c r="J732" t="n">
        <v>0</v>
      </c>
      <c r="K732" t="n">
        <v>0</v>
      </c>
      <c r="L732" t="n">
        <v>0.1208333333333326</v>
      </c>
      <c r="M732" t="n">
        <v>0</v>
      </c>
      <c r="N732" t="n">
        <v>88.93332738095238</v>
      </c>
      <c r="O732" t="n">
        <v>9.226552774258412</v>
      </c>
      <c r="P732" t="b">
        <v>1</v>
      </c>
      <c r="Q732" t="n">
        <v>0</v>
      </c>
      <c r="R732" t="b">
        <v>0</v>
      </c>
      <c r="S732" t="n">
        <v>9.226552774258412</v>
      </c>
      <c r="T732" t="n">
        <v>183.2847834547944</v>
      </c>
      <c r="U732" t="n">
        <v>676.6874205151011</v>
      </c>
      <c r="V732" t="n">
        <v>480.7114220969622</v>
      </c>
      <c r="W732" t="n">
        <v>3</v>
      </c>
      <c r="X732" t="n">
        <v>1098.263683496009</v>
      </c>
      <c r="Y732" t="b">
        <v>1</v>
      </c>
      <c r="Z732" t="n">
        <v>1098.263683496009</v>
      </c>
      <c r="AA732" t="b">
        <v>0</v>
      </c>
      <c r="AB732" t="n">
        <v>130.2035271118532</v>
      </c>
      <c r="AC732" t="n">
        <v>9.226552774258412</v>
      </c>
      <c r="AD732" t="b">
        <v>0</v>
      </c>
      <c r="AE732" t="n">
        <v>0</v>
      </c>
      <c r="AF732" t="n">
        <v>123.736316503991</v>
      </c>
      <c r="AG732" t="n">
        <v>0.9315510056256067</v>
      </c>
      <c r="AH732" t="n">
        <v>31.77496017917617</v>
      </c>
      <c r="AI732" t="n">
        <v>86.11872477285077</v>
      </c>
      <c r="AJ732" t="n">
        <v>9.904506268083612</v>
      </c>
      <c r="AK732" t="n">
        <v>5.894740107506792</v>
      </c>
      <c r="AL732" t="n">
        <v>11.02040142224384</v>
      </c>
      <c r="AM732" t="n">
        <v>0</v>
      </c>
      <c r="AN732" t="n">
        <v>0</v>
      </c>
      <c r="AO732" t="n">
        <v>11.06569717713948</v>
      </c>
      <c r="AP732" t="n">
        <v>0</v>
      </c>
      <c r="AQ732" t="n">
        <v>2.495596487148592</v>
      </c>
      <c r="AR732" t="n">
        <v>1</v>
      </c>
      <c r="AS732" t="n">
        <v>3</v>
      </c>
      <c r="AT732" t="n">
        <v>0</v>
      </c>
      <c r="AU732" t="n">
        <v>0</v>
      </c>
      <c r="AV732" t="n">
        <v>2.53303101172675</v>
      </c>
      <c r="AW732" t="n">
        <v>0.8060987626159171</v>
      </c>
    </row>
    <row r="733" spans="1:49">
      <c r="A733" t="n">
        <v>0</v>
      </c>
      <c r="B733" t="n">
        <v>-24.394</v>
      </c>
      <c r="C733" t="n">
        <v>34.9</v>
      </c>
      <c r="D733" t="n">
        <v>68</v>
      </c>
      <c r="E733" t="n">
        <v>1266</v>
      </c>
      <c r="F733" t="n">
        <v>730</v>
      </c>
      <c r="G733" t="n">
        <v>27.86</v>
      </c>
      <c r="H733" t="n">
        <v>0.8196018234188265</v>
      </c>
      <c r="I733" t="n">
        <v>-0</v>
      </c>
      <c r="J733" t="n">
        <v>0</v>
      </c>
      <c r="K733" t="n">
        <v>0</v>
      </c>
      <c r="L733" t="n">
        <v>0.1208333333333326</v>
      </c>
      <c r="M733" t="n">
        <v>0</v>
      </c>
      <c r="N733" t="n">
        <v>88.92392956349207</v>
      </c>
      <c r="O733" t="n">
        <v>18.03848502405614</v>
      </c>
      <c r="P733" t="b">
        <v>1</v>
      </c>
      <c r="Q733" t="n">
        <v>0</v>
      </c>
      <c r="R733" t="b">
        <v>0</v>
      </c>
      <c r="S733" t="n">
        <v>18.03848502405614</v>
      </c>
      <c r="T733" t="n">
        <v>197.3073441673328</v>
      </c>
      <c r="U733" t="n">
        <v>728.4587146657926</v>
      </c>
      <c r="V733" t="n">
        <v>873.0280374255784</v>
      </c>
      <c r="W733" t="n">
        <v>3</v>
      </c>
      <c r="X733" t="n">
        <v>1182.288493902581</v>
      </c>
      <c r="Y733" t="b">
        <v>0</v>
      </c>
      <c r="Z733" t="n">
        <v>1182.288493902581</v>
      </c>
      <c r="AA733" t="b">
        <v>0</v>
      </c>
      <c r="AB733" t="n">
        <v>236.4647988693333</v>
      </c>
      <c r="AC733" t="n">
        <v>18.03848502405614</v>
      </c>
      <c r="AD733" t="b">
        <v>0</v>
      </c>
      <c r="AE733" t="n">
        <v>0</v>
      </c>
      <c r="AF733" t="n">
        <v>0</v>
      </c>
      <c r="AG733" t="n">
        <v>0.945036857429908</v>
      </c>
      <c r="AH733" t="n">
        <v>31.79240659220963</v>
      </c>
      <c r="AI733" t="n">
        <v>154.1697728055006</v>
      </c>
      <c r="AJ733" t="n">
        <v>19.08759947534007</v>
      </c>
      <c r="AK733" t="n">
        <v>8.473655202707448</v>
      </c>
      <c r="AL733" t="n">
        <v>19.08759947534007</v>
      </c>
      <c r="AM733" t="n">
        <v>0</v>
      </c>
      <c r="AN733" t="n">
        <v>0</v>
      </c>
      <c r="AO733" t="n">
        <v>19.09314168315258</v>
      </c>
      <c r="AP733" t="n">
        <v>0</v>
      </c>
      <c r="AQ733" t="n">
        <v>3.945691383437436</v>
      </c>
      <c r="AR733" t="n">
        <v>1</v>
      </c>
      <c r="AS733" t="n">
        <v>3</v>
      </c>
      <c r="AT733" t="n">
        <v>0</v>
      </c>
      <c r="AU733" t="n">
        <v>0</v>
      </c>
      <c r="AV733" t="n">
        <v>3.942977459267251</v>
      </c>
      <c r="AW733" t="n">
        <v>1.254792869184444</v>
      </c>
    </row>
    <row r="734" spans="1:49">
      <c r="A734" t="n">
        <v>0</v>
      </c>
      <c r="B734" t="n">
        <v>-23.537</v>
      </c>
      <c r="C734" t="n">
        <v>28.2</v>
      </c>
      <c r="D734" t="n">
        <v>68</v>
      </c>
      <c r="E734" t="n">
        <v>1307</v>
      </c>
      <c r="F734" t="n">
        <v>731</v>
      </c>
      <c r="G734" t="n">
        <v>31.96</v>
      </c>
      <c r="H734" t="n">
        <v>1.394343044378679</v>
      </c>
      <c r="I734" t="n">
        <v>-0</v>
      </c>
      <c r="J734" t="n">
        <v>0</v>
      </c>
      <c r="K734" t="n">
        <v>0</v>
      </c>
      <c r="L734" t="n">
        <v>0.1208333333333326</v>
      </c>
      <c r="M734" t="n">
        <v>0</v>
      </c>
      <c r="N734" t="n">
        <v>88.91441944444445</v>
      </c>
      <c r="O734" t="n">
        <v>33.31697106540748</v>
      </c>
      <c r="P734" t="b">
        <v>1</v>
      </c>
      <c r="Q734" t="n">
        <v>0</v>
      </c>
      <c r="R734" t="b">
        <v>0</v>
      </c>
      <c r="S734" t="n">
        <v>33.31697106540748</v>
      </c>
      <c r="T734" t="n">
        <v>226.3439597842052</v>
      </c>
      <c r="U734" t="n">
        <v>835.6618995232856</v>
      </c>
      <c r="V734" t="n">
        <v>1405.620182389142</v>
      </c>
      <c r="W734" t="n">
        <v>3</v>
      </c>
      <c r="X734" t="n">
        <v>1356.279262926292</v>
      </c>
      <c r="Y734" t="b">
        <v>0</v>
      </c>
      <c r="Z734" t="n">
        <v>1356.279262926292</v>
      </c>
      <c r="AA734" t="b">
        <v>0</v>
      </c>
      <c r="AB734" t="n">
        <v>380.7205261075682</v>
      </c>
      <c r="AC734" t="n">
        <v>33.31697106540748</v>
      </c>
      <c r="AD734" t="b">
        <v>0</v>
      </c>
      <c r="AE734" t="n">
        <v>0</v>
      </c>
      <c r="AF734" t="n">
        <v>0</v>
      </c>
      <c r="AG734" t="n">
        <v>0.9512656422564335</v>
      </c>
      <c r="AH734" t="n">
        <v>31.81979527990151</v>
      </c>
      <c r="AI734" t="n">
        <v>246.5959620738559</v>
      </c>
      <c r="AJ734" t="n">
        <v>35.02383517855068</v>
      </c>
      <c r="AK734" t="n">
        <v>12.0176958338262</v>
      </c>
      <c r="AL734" t="n">
        <v>35.02383517855068</v>
      </c>
      <c r="AM734" t="n">
        <v>0</v>
      </c>
      <c r="AN734" t="n">
        <v>0</v>
      </c>
      <c r="AO734" t="n">
        <v>35.02803575017439</v>
      </c>
      <c r="AP734" t="n">
        <v>0</v>
      </c>
      <c r="AQ734" t="n">
        <v>6.992807180936017</v>
      </c>
      <c r="AR734" t="n">
        <v>1</v>
      </c>
      <c r="AS734" t="n">
        <v>0</v>
      </c>
      <c r="AT734" t="n">
        <v>0</v>
      </c>
      <c r="AU734" t="n">
        <v>0</v>
      </c>
      <c r="AV734" t="n">
        <v>6.893790284330956</v>
      </c>
      <c r="AW734" t="n">
        <v>2.193844367560504</v>
      </c>
    </row>
    <row r="735" spans="1:49">
      <c r="A735" t="n">
        <v>0</v>
      </c>
      <c r="B735" t="n">
        <v>-23.581</v>
      </c>
      <c r="C735" t="n">
        <v>31.8</v>
      </c>
      <c r="D735" t="n">
        <v>68</v>
      </c>
      <c r="E735" t="n">
        <v>1340</v>
      </c>
      <c r="F735" t="n">
        <v>732</v>
      </c>
      <c r="G735" t="n">
        <v>36.34</v>
      </c>
      <c r="H735" t="n">
        <v>0.6696926657331232</v>
      </c>
      <c r="I735" t="n">
        <v>-0</v>
      </c>
      <c r="J735" t="n">
        <v>0</v>
      </c>
      <c r="K735" t="n">
        <v>0</v>
      </c>
      <c r="L735" t="n">
        <v>0.1208333333333326</v>
      </c>
      <c r="M735" t="n">
        <v>0</v>
      </c>
      <c r="N735" t="n">
        <v>88.90507063492063</v>
      </c>
      <c r="O735" t="n">
        <v>20.27079130339266</v>
      </c>
      <c r="P735" t="b">
        <v>1</v>
      </c>
      <c r="Q735" t="n">
        <v>0</v>
      </c>
      <c r="R735" t="b">
        <v>0</v>
      </c>
      <c r="S735" t="n">
        <v>20.27079130339266</v>
      </c>
      <c r="T735" t="n">
        <v>257.3635637846689</v>
      </c>
      <c r="U735" t="n">
        <v>950.1862774929975</v>
      </c>
      <c r="V735" t="n">
        <v>752.1336561111136</v>
      </c>
      <c r="W735" t="n">
        <v>3</v>
      </c>
      <c r="X735" t="n">
        <v>1542.152328371135</v>
      </c>
      <c r="Y735" t="b">
        <v>0</v>
      </c>
      <c r="Z735" t="n">
        <v>1542.152328371135</v>
      </c>
      <c r="AA735" t="b">
        <v>0</v>
      </c>
      <c r="AB735" t="n">
        <v>203.7198418502475</v>
      </c>
      <c r="AC735" t="n">
        <v>20.27079130339266</v>
      </c>
      <c r="AD735" t="b">
        <v>0</v>
      </c>
      <c r="AE735" t="n">
        <v>0</v>
      </c>
      <c r="AF735" t="n">
        <v>0</v>
      </c>
      <c r="AG735" t="n">
        <v>0.9403629193660942</v>
      </c>
      <c r="AH735" t="n">
        <v>31.86464919600237</v>
      </c>
      <c r="AI735" t="n">
        <v>133.4809580012183</v>
      </c>
      <c r="AJ735" t="n">
        <v>21.55634902858288</v>
      </c>
      <c r="AK735" t="n">
        <v>7.96041465540965</v>
      </c>
      <c r="AL735" t="n">
        <v>21.55634902858288</v>
      </c>
      <c r="AM735" t="n">
        <v>0</v>
      </c>
      <c r="AN735" t="n">
        <v>0</v>
      </c>
      <c r="AO735" t="n">
        <v>21.56667095914692</v>
      </c>
      <c r="AP735" t="n">
        <v>0</v>
      </c>
      <c r="AQ735" t="n">
        <v>4.404518256043248</v>
      </c>
      <c r="AR735" t="n">
        <v>1</v>
      </c>
      <c r="AS735" t="n">
        <v>3</v>
      </c>
      <c r="AT735" t="n">
        <v>0</v>
      </c>
      <c r="AU735" t="n">
        <v>0</v>
      </c>
      <c r="AV735" t="n">
        <v>4.392885063341089</v>
      </c>
      <c r="AW735" t="n">
        <v>1.397969151376182</v>
      </c>
    </row>
    <row r="736" spans="1:49">
      <c r="A736" t="n">
        <v>0</v>
      </c>
      <c r="B736" t="n">
        <v>-23.502</v>
      </c>
      <c r="C736" t="n">
        <v>24.7</v>
      </c>
      <c r="D736" t="n">
        <v>68</v>
      </c>
      <c r="E736" t="n">
        <v>1423</v>
      </c>
      <c r="F736" t="n">
        <v>733</v>
      </c>
      <c r="G736" t="n">
        <v>37.34</v>
      </c>
      <c r="H736" t="n">
        <v>0.4102196260221644</v>
      </c>
      <c r="I736" t="n">
        <v>-0</v>
      </c>
      <c r="J736" t="n">
        <v>0</v>
      </c>
      <c r="K736" t="n">
        <v>0</v>
      </c>
      <c r="L736" t="n">
        <v>0.1249999999999993</v>
      </c>
      <c r="M736" t="n">
        <v>0</v>
      </c>
      <c r="N736" t="n">
        <v>88.89572876984127</v>
      </c>
      <c r="O736" t="n">
        <v>14.32056017278809</v>
      </c>
      <c r="P736" t="b">
        <v>1</v>
      </c>
      <c r="Q736" t="n">
        <v>0</v>
      </c>
      <c r="R736" t="b">
        <v>0</v>
      </c>
      <c r="S736" t="n">
        <v>14.32056017278809</v>
      </c>
      <c r="T736" t="n">
        <v>264.4456651546378</v>
      </c>
      <c r="U736" t="n">
        <v>976.3333957509227</v>
      </c>
      <c r="V736" t="n">
        <v>517.12428819993</v>
      </c>
      <c r="W736" t="n">
        <v>3</v>
      </c>
      <c r="X736" t="n">
        <v>1584.589101303748</v>
      </c>
      <c r="Y736" t="b">
        <v>0</v>
      </c>
      <c r="Z736" t="n">
        <v>1584.589101303748</v>
      </c>
      <c r="AA736" t="b">
        <v>0</v>
      </c>
      <c r="AB736" t="n">
        <v>140.0661669013895</v>
      </c>
      <c r="AC736" t="n">
        <v>14.32056017278809</v>
      </c>
      <c r="AD736" t="b">
        <v>0</v>
      </c>
      <c r="AE736" t="n">
        <v>0</v>
      </c>
      <c r="AF736" t="n">
        <v>0</v>
      </c>
      <c r="AG736" t="n">
        <v>0.9301251197919367</v>
      </c>
      <c r="AH736" t="n">
        <v>31.89804459877728</v>
      </c>
      <c r="AI736" t="n">
        <v>92.78405534478878</v>
      </c>
      <c r="AJ736" t="n">
        <v>15.39638040954266</v>
      </c>
      <c r="AK736" t="n">
        <v>6.483274752435435</v>
      </c>
      <c r="AL736" t="n">
        <v>15.39638040954266</v>
      </c>
      <c r="AM736" t="n">
        <v>0</v>
      </c>
      <c r="AN736" t="n">
        <v>0</v>
      </c>
      <c r="AO736" t="n">
        <v>15.42706391300293</v>
      </c>
      <c r="AP736" t="n">
        <v>0</v>
      </c>
      <c r="AQ736" t="n">
        <v>3.321846734061809</v>
      </c>
      <c r="AR736" t="n">
        <v>1</v>
      </c>
      <c r="AS736" t="n">
        <v>3</v>
      </c>
      <c r="AT736" t="n">
        <v>0</v>
      </c>
      <c r="AU736" t="n">
        <v>0</v>
      </c>
      <c r="AV736" t="n">
        <v>3.350558234474221</v>
      </c>
      <c r="AW736" t="n">
        <v>1.066264421706021</v>
      </c>
    </row>
    <row r="737" spans="1:49">
      <c r="A737" t="n">
        <v>0</v>
      </c>
      <c r="B737" t="n">
        <v>-24.195</v>
      </c>
      <c r="C737" t="n">
        <v>20.8</v>
      </c>
      <c r="D737" t="n">
        <v>68</v>
      </c>
      <c r="E737" t="n">
        <v>1140</v>
      </c>
      <c r="F737" t="n">
        <v>734</v>
      </c>
      <c r="G737" t="n">
        <v>40.14</v>
      </c>
      <c r="H737" t="n">
        <v>0.8560954968448895</v>
      </c>
      <c r="I737" t="n">
        <v>-0</v>
      </c>
      <c r="J737" t="n">
        <v>0</v>
      </c>
      <c r="K737" t="n">
        <v>0</v>
      </c>
      <c r="L737" t="n">
        <v>0.1249999999999993</v>
      </c>
      <c r="M737" t="n">
        <v>0</v>
      </c>
      <c r="N737" t="n">
        <v>88.88626507936507</v>
      </c>
      <c r="O737" t="n">
        <v>27.70298766398632</v>
      </c>
      <c r="P737" t="b">
        <v>1</v>
      </c>
      <c r="Q737" t="n">
        <v>0</v>
      </c>
      <c r="R737" t="b">
        <v>0</v>
      </c>
      <c r="S737" t="n">
        <v>27.70298766398632</v>
      </c>
      <c r="T737" t="n">
        <v>284.2755489905506</v>
      </c>
      <c r="U737" t="n">
        <v>1049.545326873113</v>
      </c>
      <c r="V737" t="n">
        <v>930.5902194107689</v>
      </c>
      <c r="W737" t="n">
        <v>5</v>
      </c>
      <c r="X737" t="n">
        <v>1049.545326873113</v>
      </c>
      <c r="Y737" t="b">
        <v>1</v>
      </c>
      <c r="Z737" t="n">
        <v>1049.545326873113</v>
      </c>
      <c r="AA737" t="b">
        <v>0</v>
      </c>
      <c r="AB737" t="n">
        <v>252.055855745062</v>
      </c>
      <c r="AC737" t="n">
        <v>27.70298766398632</v>
      </c>
      <c r="AD737" t="b">
        <v>0</v>
      </c>
      <c r="AE737" t="n">
        <v>0</v>
      </c>
      <c r="AF737" t="n">
        <v>90.4546731268872</v>
      </c>
      <c r="AG737" t="n">
        <v>1</v>
      </c>
      <c r="AH737" t="n">
        <v>31.92568731342014</v>
      </c>
      <c r="AI737" t="n">
        <v>252.055855745062</v>
      </c>
      <c r="AJ737" t="n">
        <v>27.70298766398631</v>
      </c>
      <c r="AK737" t="n">
        <v>0</v>
      </c>
      <c r="AL737" t="n">
        <v>30.09055933871306</v>
      </c>
      <c r="AM737" t="n">
        <v>0</v>
      </c>
      <c r="AN737" t="n">
        <v>0</v>
      </c>
      <c r="AO737" t="n">
        <v>30.15027020353434</v>
      </c>
      <c r="AP737" t="n">
        <v>0</v>
      </c>
      <c r="AQ737" t="n">
        <v>6.11396325083896</v>
      </c>
      <c r="AR737" t="n">
        <v>1</v>
      </c>
      <c r="AS737" t="n">
        <v>0</v>
      </c>
      <c r="AT737" t="n">
        <v>0</v>
      </c>
      <c r="AU737" t="n">
        <v>0</v>
      </c>
      <c r="AV737" t="n">
        <v>6.031724906356019</v>
      </c>
      <c r="AW737" t="n">
        <v>1.919505114996081</v>
      </c>
    </row>
    <row r="738" spans="1:49">
      <c r="A738" t="n">
        <v>0</v>
      </c>
      <c r="B738" t="n">
        <v>-23.702</v>
      </c>
      <c r="C738" t="n">
        <v>19.2</v>
      </c>
      <c r="D738" t="n">
        <v>68</v>
      </c>
      <c r="E738" t="n">
        <v>1144</v>
      </c>
      <c r="F738" t="n">
        <v>735</v>
      </c>
      <c r="G738" t="n">
        <v>42.16</v>
      </c>
      <c r="H738" t="n">
        <v>0.1820650532649406</v>
      </c>
      <c r="I738" t="n">
        <v>-0</v>
      </c>
      <c r="J738" t="n">
        <v>0</v>
      </c>
      <c r="K738" t="n">
        <v>0</v>
      </c>
      <c r="L738" t="n">
        <v>0.1249999999999993</v>
      </c>
      <c r="M738" t="n">
        <v>0</v>
      </c>
      <c r="N738" t="n">
        <v>88.8767617063492</v>
      </c>
      <c r="O738" t="n">
        <v>9.982078723498814</v>
      </c>
      <c r="P738" t="b">
        <v>1</v>
      </c>
      <c r="Q738" t="n">
        <v>0</v>
      </c>
      <c r="R738" t="b">
        <v>0</v>
      </c>
      <c r="S738" t="n">
        <v>9.982078723498814</v>
      </c>
      <c r="T738" t="n">
        <v>298.5813937578877</v>
      </c>
      <c r="U738" t="n">
        <v>1102.362505754121</v>
      </c>
      <c r="V738" t="n">
        <v>319.2490632819891</v>
      </c>
      <c r="W738" t="n">
        <v>5</v>
      </c>
      <c r="X738" t="n">
        <v>1102.362505754121</v>
      </c>
      <c r="Y738" t="b">
        <v>0</v>
      </c>
      <c r="Z738" t="n">
        <v>1102.362505754121</v>
      </c>
      <c r="AA738" t="b">
        <v>0</v>
      </c>
      <c r="AB738" t="n">
        <v>86.47049384669261</v>
      </c>
      <c r="AC738" t="n">
        <v>9.982078723498814</v>
      </c>
      <c r="AD738" t="b">
        <v>0</v>
      </c>
      <c r="AE738" t="n">
        <v>0</v>
      </c>
      <c r="AF738" t="n">
        <v>0</v>
      </c>
      <c r="AG738" t="n">
        <v>1</v>
      </c>
      <c r="AH738" t="n">
        <v>31.92568731342014</v>
      </c>
      <c r="AI738" t="n">
        <v>86.47049384669262</v>
      </c>
      <c r="AJ738" t="n">
        <v>9.982078723498814</v>
      </c>
      <c r="AK738" t="n">
        <v>0</v>
      </c>
      <c r="AL738" t="n">
        <v>9.982078723498814</v>
      </c>
      <c r="AM738" t="n">
        <v>0</v>
      </c>
      <c r="AN738" t="n">
        <v>0</v>
      </c>
      <c r="AO738" t="n">
        <v>9.982127817104351</v>
      </c>
      <c r="AP738" t="n">
        <v>0</v>
      </c>
      <c r="AQ738" t="n">
        <v>2.281637402500588</v>
      </c>
      <c r="AR738" t="n">
        <v>1</v>
      </c>
      <c r="AS738" t="n">
        <v>3</v>
      </c>
      <c r="AT738" t="n">
        <v>0</v>
      </c>
      <c r="AU738" t="n">
        <v>0</v>
      </c>
      <c r="AV738" t="n">
        <v>2.319159546612642</v>
      </c>
      <c r="AW738" t="n">
        <v>0.7380374074295032</v>
      </c>
    </row>
    <row r="739" spans="1:49">
      <c r="A739" t="n">
        <v>0</v>
      </c>
      <c r="B739" t="n">
        <v>-23.494</v>
      </c>
      <c r="C739" t="n">
        <v>24.3</v>
      </c>
      <c r="D739" t="n">
        <v>69</v>
      </c>
      <c r="E739" t="n">
        <v>1148</v>
      </c>
      <c r="F739" t="n">
        <v>736</v>
      </c>
      <c r="G739" t="n">
        <v>42.08</v>
      </c>
      <c r="H739" t="n">
        <v>0.03231095676201168</v>
      </c>
      <c r="I739" t="n">
        <v>-0</v>
      </c>
      <c r="J739" t="n">
        <v>0</v>
      </c>
      <c r="K739" t="n">
        <v>0</v>
      </c>
      <c r="L739" t="n">
        <v>0.1624999999999989</v>
      </c>
      <c r="M739" t="n">
        <v>0</v>
      </c>
      <c r="N739" t="n">
        <v>88.86739742063492</v>
      </c>
      <c r="O739" t="n">
        <v>5.686968986484471</v>
      </c>
      <c r="P739" t="b">
        <v>1</v>
      </c>
      <c r="Q739" t="n">
        <v>0</v>
      </c>
      <c r="R739" t="b">
        <v>0</v>
      </c>
      <c r="S739" t="n">
        <v>5.686968986484471</v>
      </c>
      <c r="T739" t="n">
        <v>298.0148256482902</v>
      </c>
      <c r="U739" t="n">
        <v>1100.270736293488</v>
      </c>
      <c r="V739" t="n">
        <v>182.2276908755199</v>
      </c>
      <c r="W739" t="n">
        <v>5</v>
      </c>
      <c r="X739" t="n">
        <v>1100.270736293488</v>
      </c>
      <c r="Y739" t="b">
        <v>0</v>
      </c>
      <c r="Z739" t="n">
        <v>1100.270736293488</v>
      </c>
      <c r="AA739" t="b">
        <v>0</v>
      </c>
      <c r="AB739" t="n">
        <v>49.3574460659588</v>
      </c>
      <c r="AC739" t="n">
        <v>5.686968986484471</v>
      </c>
      <c r="AD739" t="b">
        <v>0</v>
      </c>
      <c r="AE739" t="n">
        <v>0</v>
      </c>
      <c r="AF739" t="n">
        <v>0</v>
      </c>
      <c r="AG739" t="n">
        <v>1</v>
      </c>
      <c r="AH739" t="n">
        <v>31.92568731342014</v>
      </c>
      <c r="AI739" t="n">
        <v>49.3574460659588</v>
      </c>
      <c r="AJ739" t="n">
        <v>5.686968986484472</v>
      </c>
      <c r="AK739" t="n">
        <v>0</v>
      </c>
      <c r="AL739" t="n">
        <v>5.686968986484472</v>
      </c>
      <c r="AM739" t="n">
        <v>0</v>
      </c>
      <c r="AN739" t="n">
        <v>0</v>
      </c>
      <c r="AO739" t="n">
        <v>5.686975890272751</v>
      </c>
      <c r="AP739" t="n">
        <v>0</v>
      </c>
      <c r="AQ739" t="n">
        <v>1.535590820440911</v>
      </c>
      <c r="AR739" t="n">
        <v>1</v>
      </c>
      <c r="AS739" t="n">
        <v>3</v>
      </c>
      <c r="AT739" t="n">
        <v>0</v>
      </c>
      <c r="AU739" t="n">
        <v>0</v>
      </c>
      <c r="AV739" t="n">
        <v>1.589277162776449</v>
      </c>
      <c r="AW739" t="n">
        <v>0.5057633911455763</v>
      </c>
    </row>
    <row r="740" spans="1:49">
      <c r="A740" t="n">
        <v>-5.854</v>
      </c>
      <c r="B740" t="n">
        <v>-19.196</v>
      </c>
      <c r="C740" t="n">
        <v>36.1</v>
      </c>
      <c r="D740" t="n">
        <v>69</v>
      </c>
      <c r="E740" t="n">
        <v>1147</v>
      </c>
      <c r="F740" t="n">
        <v>737</v>
      </c>
      <c r="G740" t="n">
        <v>42.78</v>
      </c>
      <c r="H740" t="n">
        <v>0.2053577863536757</v>
      </c>
      <c r="I740" t="n">
        <v>0.1223223880597015</v>
      </c>
      <c r="J740" t="n">
        <v>0</v>
      </c>
      <c r="K740" t="n">
        <v>0</v>
      </c>
      <c r="L740" t="n">
        <v>0.1249999999999988</v>
      </c>
      <c r="M740" t="n">
        <v>0</v>
      </c>
      <c r="N740" t="n">
        <v>88.85892718253967</v>
      </c>
      <c r="O740" t="n">
        <v>10.84952819176119</v>
      </c>
      <c r="P740" t="b">
        <v>1</v>
      </c>
      <c r="Q740" t="n">
        <v>0</v>
      </c>
      <c r="R740" t="b">
        <v>0</v>
      </c>
      <c r="S740" t="n">
        <v>10.84952819176119</v>
      </c>
      <c r="T740" t="n">
        <v>302.9722966072684</v>
      </c>
      <c r="U740" t="n">
        <v>1118.573719074035</v>
      </c>
      <c r="V740" t="n">
        <v>341.9631552990461</v>
      </c>
      <c r="W740" t="n">
        <v>5</v>
      </c>
      <c r="X740" t="n">
        <v>1118.573719074035</v>
      </c>
      <c r="Y740" t="b">
        <v>0</v>
      </c>
      <c r="Z740" t="n">
        <v>1118.573719074035</v>
      </c>
      <c r="AA740" t="b">
        <v>0</v>
      </c>
      <c r="AB740" t="n">
        <v>92.62273978847402</v>
      </c>
      <c r="AC740" t="n">
        <v>10.84952819176119</v>
      </c>
      <c r="AD740" t="b">
        <v>0</v>
      </c>
      <c r="AE740" t="n">
        <v>0</v>
      </c>
      <c r="AF740" t="n">
        <v>0</v>
      </c>
      <c r="AG740" t="n">
        <v>1</v>
      </c>
      <c r="AH740" t="n">
        <v>31.92568731342014</v>
      </c>
      <c r="AI740" t="n">
        <v>92.62273978847402</v>
      </c>
      <c r="AJ740" t="n">
        <v>10.84952819176119</v>
      </c>
      <c r="AK740" t="n">
        <v>0</v>
      </c>
      <c r="AL740" t="n">
        <v>10.84952819176119</v>
      </c>
      <c r="AM740" t="n">
        <v>1</v>
      </c>
      <c r="AN740" t="n">
        <v>0</v>
      </c>
      <c r="AO740" t="n">
        <v>10.97186285322228</v>
      </c>
      <c r="AP740" t="n">
        <v>0</v>
      </c>
      <c r="AQ740" t="n">
        <v>2.461546813741874</v>
      </c>
      <c r="AR740" t="n">
        <v>1</v>
      </c>
      <c r="AS740" t="n">
        <v>3</v>
      </c>
      <c r="AT740" t="n">
        <v>0</v>
      </c>
      <c r="AU740" t="n">
        <v>0</v>
      </c>
      <c r="AV740" t="n">
        <v>2.489633398605553</v>
      </c>
      <c r="AW740" t="n">
        <v>0.7922881293960603</v>
      </c>
    </row>
    <row r="741" spans="1:49">
      <c r="A741" t="n">
        <v>-43.004</v>
      </c>
      <c r="B741" t="n">
        <v>22.082</v>
      </c>
      <c r="C741" t="n">
        <v>49.4</v>
      </c>
      <c r="D741" t="n">
        <v>69</v>
      </c>
      <c r="E741" t="n">
        <v>1144</v>
      </c>
      <c r="F741" t="n">
        <v>738</v>
      </c>
      <c r="G741" t="n">
        <v>43.24</v>
      </c>
      <c r="H741" t="n">
        <v>0.1129245644899495</v>
      </c>
      <c r="I741" t="n">
        <v>0.8985910447761194</v>
      </c>
      <c r="J741" t="n">
        <v>0</v>
      </c>
      <c r="K741" t="n">
        <v>0</v>
      </c>
      <c r="L741" t="n">
        <v>0.1249999999999988</v>
      </c>
      <c r="M741" t="n">
        <v>0</v>
      </c>
      <c r="N741" t="n">
        <v>88.85949980158729</v>
      </c>
      <c r="O741" t="n">
        <v>8.292014905075016</v>
      </c>
      <c r="P741" t="b">
        <v>1</v>
      </c>
      <c r="Q741" t="n">
        <v>0</v>
      </c>
      <c r="R741" t="b">
        <v>0</v>
      </c>
      <c r="S741" t="n">
        <v>8.292014905075016</v>
      </c>
      <c r="T741" t="n">
        <v>306.2300632374541</v>
      </c>
      <c r="U741" t="n">
        <v>1130.60139347268</v>
      </c>
      <c r="V741" t="n">
        <v>258.5732726008108</v>
      </c>
      <c r="W741" t="n">
        <v>5</v>
      </c>
      <c r="X741" t="n">
        <v>1130.60139347268</v>
      </c>
      <c r="Y741" t="b">
        <v>0</v>
      </c>
      <c r="Z741" t="n">
        <v>1130.60139347268</v>
      </c>
      <c r="AA741" t="b">
        <v>0</v>
      </c>
      <c r="AB741" t="n">
        <v>70.03609767085881</v>
      </c>
      <c r="AC741" t="n">
        <v>8.292014905075016</v>
      </c>
      <c r="AD741" t="b">
        <v>0</v>
      </c>
      <c r="AE741" t="n">
        <v>0</v>
      </c>
      <c r="AF741" t="n">
        <v>0</v>
      </c>
      <c r="AG741" t="n">
        <v>1</v>
      </c>
      <c r="AH741" t="n">
        <v>31.92568731342014</v>
      </c>
      <c r="AI741" t="n">
        <v>70.03609767085882</v>
      </c>
      <c r="AJ741" t="n">
        <v>8.292014905075016</v>
      </c>
      <c r="AK741" t="n">
        <v>0</v>
      </c>
      <c r="AL741" t="n">
        <v>8.292014905075016</v>
      </c>
      <c r="AM741" t="n">
        <v>1</v>
      </c>
      <c r="AN741" t="n">
        <v>0</v>
      </c>
      <c r="AO741" t="n">
        <v>9.19063356500425</v>
      </c>
      <c r="AP741" t="n">
        <v>0</v>
      </c>
      <c r="AQ741" t="n">
        <v>2.145078751994868</v>
      </c>
      <c r="AR741" t="n">
        <v>1</v>
      </c>
      <c r="AS741" t="n">
        <v>3</v>
      </c>
      <c r="AT741" t="n">
        <v>0</v>
      </c>
      <c r="AU741" t="n">
        <v>0</v>
      </c>
      <c r="AV741" t="n">
        <v>2.181873439083677</v>
      </c>
      <c r="AW741" t="n">
        <v>0.6943481825873589</v>
      </c>
    </row>
    <row r="742" spans="1:49">
      <c r="A742" t="n">
        <v>-38.451</v>
      </c>
      <c r="B742" t="n">
        <v>17.238</v>
      </c>
      <c r="C742" t="n">
        <v>38.8</v>
      </c>
      <c r="D742" t="n">
        <v>69</v>
      </c>
      <c r="E742" t="n">
        <v>1153</v>
      </c>
      <c r="F742" t="n">
        <v>739</v>
      </c>
      <c r="G742" t="n">
        <v>43.72</v>
      </c>
      <c r="H742" t="n">
        <v>0.1262772890198596</v>
      </c>
      <c r="I742" t="n">
        <v>0.8034537313432836</v>
      </c>
      <c r="J742" t="n">
        <v>0</v>
      </c>
      <c r="K742" t="n">
        <v>0</v>
      </c>
      <c r="L742" t="n">
        <v>0.1249999999999988</v>
      </c>
      <c r="M742" t="n">
        <v>0</v>
      </c>
      <c r="N742" t="n">
        <v>88.86730138888888</v>
      </c>
      <c r="O742" t="n">
        <v>8.81620146599861</v>
      </c>
      <c r="P742" t="b">
        <v>1</v>
      </c>
      <c r="Q742" t="n">
        <v>0</v>
      </c>
      <c r="R742" t="b">
        <v>0</v>
      </c>
      <c r="S742" t="n">
        <v>8.81620146599861</v>
      </c>
      <c r="T742" t="n">
        <v>309.6294718950391</v>
      </c>
      <c r="U742" t="n">
        <v>1143.152010236484</v>
      </c>
      <c r="V742" t="n">
        <v>271.900869258985</v>
      </c>
      <c r="W742" t="n">
        <v>5</v>
      </c>
      <c r="X742" t="n">
        <v>1143.152010236484</v>
      </c>
      <c r="Y742" t="b">
        <v>0</v>
      </c>
      <c r="Z742" t="n">
        <v>1143.152010236484</v>
      </c>
      <c r="AA742" t="b">
        <v>0</v>
      </c>
      <c r="AB742" t="n">
        <v>73.64595592063515</v>
      </c>
      <c r="AC742" t="n">
        <v>8.81620146599861</v>
      </c>
      <c r="AD742" t="b">
        <v>0</v>
      </c>
      <c r="AE742" t="n">
        <v>0</v>
      </c>
      <c r="AF742" t="n">
        <v>0</v>
      </c>
      <c r="AG742" t="n">
        <v>1</v>
      </c>
      <c r="AH742" t="n">
        <v>31.92568731342014</v>
      </c>
      <c r="AI742" t="n">
        <v>73.64595592063515</v>
      </c>
      <c r="AJ742" t="n">
        <v>8.81620146599861</v>
      </c>
      <c r="AK742" t="n">
        <v>0</v>
      </c>
      <c r="AL742" t="n">
        <v>8.81620146599861</v>
      </c>
      <c r="AM742" t="n">
        <v>1</v>
      </c>
      <c r="AN742" t="n">
        <v>0</v>
      </c>
      <c r="AO742" t="n">
        <v>9.620345576169751</v>
      </c>
      <c r="AP742" t="n">
        <v>0</v>
      </c>
      <c r="AQ742" t="n">
        <v>2.22362503653535</v>
      </c>
      <c r="AR742" t="n">
        <v>1</v>
      </c>
      <c r="AS742" t="n">
        <v>3</v>
      </c>
      <c r="AT742" t="n">
        <v>0</v>
      </c>
      <c r="AU742" t="n">
        <v>0</v>
      </c>
      <c r="AV742" t="n">
        <v>2.258877182365748</v>
      </c>
      <c r="AW742" t="n">
        <v>0.718853457844197</v>
      </c>
    </row>
    <row r="743" spans="1:49">
      <c r="A743" t="n">
        <v>-35.178</v>
      </c>
      <c r="B743" t="n">
        <v>13.954</v>
      </c>
      <c r="C743" t="n">
        <v>37.6</v>
      </c>
      <c r="D743" t="n">
        <v>69</v>
      </c>
      <c r="E743" t="n">
        <v>1174</v>
      </c>
      <c r="F743" t="n">
        <v>740</v>
      </c>
      <c r="G743" t="n">
        <v>44.08</v>
      </c>
      <c r="H743" t="n">
        <v>0.08196627943061419</v>
      </c>
      <c r="I743" t="n">
        <v>0.7350626865671641</v>
      </c>
      <c r="J743" t="n">
        <v>0</v>
      </c>
      <c r="K743" t="n">
        <v>0</v>
      </c>
      <c r="L743" t="n">
        <v>-0.0666666666666676</v>
      </c>
      <c r="M743" t="n">
        <v>0</v>
      </c>
      <c r="N743" t="n">
        <v>88.87349027777776</v>
      </c>
      <c r="O743" t="n">
        <v>7.592966746965689</v>
      </c>
      <c r="P743" t="b">
        <v>1</v>
      </c>
      <c r="Q743" t="n">
        <v>0</v>
      </c>
      <c r="R743" t="b">
        <v>0</v>
      </c>
      <c r="S743" t="n">
        <v>7.592966746965689</v>
      </c>
      <c r="T743" t="n">
        <v>312.1790283882279</v>
      </c>
      <c r="U743" t="n">
        <v>1152.564972809337</v>
      </c>
      <c r="V743" t="n">
        <v>232.26253155144</v>
      </c>
      <c r="W743" t="n">
        <v>5</v>
      </c>
      <c r="X743" t="n">
        <v>1152.564972809337</v>
      </c>
      <c r="Y743" t="b">
        <v>0</v>
      </c>
      <c r="Z743" t="n">
        <v>1152.564972809337</v>
      </c>
      <c r="AA743" t="b">
        <v>0</v>
      </c>
      <c r="AB743" t="n">
        <v>62.90967810169015</v>
      </c>
      <c r="AC743" t="n">
        <v>7.592966746965689</v>
      </c>
      <c r="AD743" t="b">
        <v>0</v>
      </c>
      <c r="AE743" t="n">
        <v>0</v>
      </c>
      <c r="AF743" t="n">
        <v>0</v>
      </c>
      <c r="AG743" t="n">
        <v>1</v>
      </c>
      <c r="AH743" t="n">
        <v>31.92568731342014</v>
      </c>
      <c r="AI743" t="n">
        <v>62.90967810169015</v>
      </c>
      <c r="AJ743" t="n">
        <v>7.592966746965688</v>
      </c>
      <c r="AK743" t="n">
        <v>0</v>
      </c>
      <c r="AL743" t="n">
        <v>7.592966746965688</v>
      </c>
      <c r="AM743" t="n">
        <v>1</v>
      </c>
      <c r="AN743" t="n">
        <v>0</v>
      </c>
      <c r="AO743" t="n">
        <v>8.3296525908659</v>
      </c>
      <c r="AP743" t="n">
        <v>0</v>
      </c>
      <c r="AQ743" t="n">
        <v>2.003917407477124</v>
      </c>
      <c r="AR743" t="n">
        <v>1</v>
      </c>
      <c r="AS743" t="n">
        <v>3</v>
      </c>
      <c r="AT743" t="n">
        <v>0</v>
      </c>
      <c r="AU743" t="n">
        <v>0</v>
      </c>
      <c r="AV743" t="n">
        <v>2.046809368640375</v>
      </c>
      <c r="AW743" t="n">
        <v>0.6513660874001405</v>
      </c>
    </row>
    <row r="744" spans="1:49">
      <c r="A744" t="n">
        <v>-33.125</v>
      </c>
      <c r="B744" t="n">
        <v>11.308</v>
      </c>
      <c r="C744" t="n">
        <v>31</v>
      </c>
      <c r="D744" t="n">
        <v>69</v>
      </c>
      <c r="E744" t="n">
        <v>1199</v>
      </c>
      <c r="F744" t="n">
        <v>741</v>
      </c>
      <c r="G744" t="n">
        <v>44.36</v>
      </c>
      <c r="H744" t="n">
        <v>0.07919092659101334</v>
      </c>
      <c r="I744" t="n">
        <v>0.6921641791044776</v>
      </c>
      <c r="J744" t="n">
        <v>0</v>
      </c>
      <c r="K744" t="n">
        <v>0</v>
      </c>
      <c r="L744" t="n">
        <v>0.1208333333333324</v>
      </c>
      <c r="M744" t="n">
        <v>0</v>
      </c>
      <c r="N744" t="n">
        <v>88.87850257936506</v>
      </c>
      <c r="O744" t="n">
        <v>7.579655789353183</v>
      </c>
      <c r="P744" t="b">
        <v>1</v>
      </c>
      <c r="Q744" t="n">
        <v>0</v>
      </c>
      <c r="R744" t="b">
        <v>0</v>
      </c>
      <c r="S744" t="n">
        <v>7.579655789353183</v>
      </c>
      <c r="T744" t="n">
        <v>314.1620167718192</v>
      </c>
      <c r="U744" t="n">
        <v>1159.886165921557</v>
      </c>
      <c r="V744" t="n">
        <v>230.391891077051</v>
      </c>
      <c r="W744" t="n">
        <v>5</v>
      </c>
      <c r="X744" t="n">
        <v>1159.886165921557</v>
      </c>
      <c r="Y744" t="b">
        <v>0</v>
      </c>
      <c r="Z744" t="n">
        <v>1159.886165921557</v>
      </c>
      <c r="AA744" t="b">
        <v>0</v>
      </c>
      <c r="AB744" t="n">
        <v>62.4030040837083</v>
      </c>
      <c r="AC744" t="n">
        <v>7.579655789353183</v>
      </c>
      <c r="AD744" t="b">
        <v>0</v>
      </c>
      <c r="AE744" t="n">
        <v>0</v>
      </c>
      <c r="AF744" t="n">
        <v>0</v>
      </c>
      <c r="AG744" t="n">
        <v>1</v>
      </c>
      <c r="AH744" t="n">
        <v>31.92568731342014</v>
      </c>
      <c r="AI744" t="n">
        <v>62.4030040837083</v>
      </c>
      <c r="AJ744" t="n">
        <v>7.579655789353184</v>
      </c>
      <c r="AK744" t="n">
        <v>0</v>
      </c>
      <c r="AL744" t="n">
        <v>7.579655789353184</v>
      </c>
      <c r="AM744" t="n">
        <v>1</v>
      </c>
      <c r="AN744" t="n">
        <v>0</v>
      </c>
      <c r="AO744" t="n">
        <v>8.273661745752865</v>
      </c>
      <c r="AP744" t="n">
        <v>0</v>
      </c>
      <c r="AQ744" t="n">
        <v>2.002964033003364</v>
      </c>
      <c r="AR744" t="n">
        <v>1</v>
      </c>
      <c r="AS744" t="n">
        <v>3</v>
      </c>
      <c r="AT744" t="n">
        <v>0</v>
      </c>
      <c r="AU744" t="n">
        <v>0</v>
      </c>
      <c r="AV744" t="n">
        <v>2.047709406774228</v>
      </c>
      <c r="AW744" t="n">
        <v>0.6516525109072542</v>
      </c>
    </row>
    <row r="745" spans="1:49">
      <c r="A745" t="n">
        <v>-31.219</v>
      </c>
      <c r="B745" t="n">
        <v>9.226000000000001</v>
      </c>
      <c r="C745" t="n">
        <v>27.5</v>
      </c>
      <c r="D745" t="n">
        <v>69</v>
      </c>
      <c r="E745" t="n">
        <v>1223</v>
      </c>
      <c r="F745" t="n">
        <v>742</v>
      </c>
      <c r="G745" t="n">
        <v>44.66</v>
      </c>
      <c r="H745" t="n">
        <v>0.08460334753866317</v>
      </c>
      <c r="I745" t="n">
        <v>0.6523373134328359</v>
      </c>
      <c r="J745" t="n">
        <v>0</v>
      </c>
      <c r="K745" t="n">
        <v>0</v>
      </c>
      <c r="L745" t="n">
        <v>0.1208333333333324</v>
      </c>
      <c r="M745" t="n">
        <v>0</v>
      </c>
      <c r="N745" t="n">
        <v>88.88257678571426</v>
      </c>
      <c r="O745" t="n">
        <v>7.818446567805896</v>
      </c>
      <c r="P745" t="b">
        <v>1</v>
      </c>
      <c r="Q745" t="n">
        <v>0</v>
      </c>
      <c r="R745" t="b">
        <v>0</v>
      </c>
      <c r="S745" t="n">
        <v>7.818446567805896</v>
      </c>
      <c r="T745" t="n">
        <v>316.2866471828099</v>
      </c>
      <c r="U745" t="n">
        <v>1167.730301398934</v>
      </c>
      <c r="V745" t="n">
        <v>236.0538004970452</v>
      </c>
      <c r="W745" t="n">
        <v>5</v>
      </c>
      <c r="X745" t="n">
        <v>1167.730301398934</v>
      </c>
      <c r="Y745" t="b">
        <v>0</v>
      </c>
      <c r="Z745" t="n">
        <v>1167.730301398934</v>
      </c>
      <c r="AA745" t="b">
        <v>0</v>
      </c>
      <c r="AB745" t="n">
        <v>63.93656568175655</v>
      </c>
      <c r="AC745" t="n">
        <v>7.818446567805896</v>
      </c>
      <c r="AD745" t="b">
        <v>0</v>
      </c>
      <c r="AE745" t="n">
        <v>0</v>
      </c>
      <c r="AF745" t="n">
        <v>0</v>
      </c>
      <c r="AG745" t="n">
        <v>1</v>
      </c>
      <c r="AH745" t="n">
        <v>31.92568731342014</v>
      </c>
      <c r="AI745" t="n">
        <v>63.93656568175653</v>
      </c>
      <c r="AJ745" t="n">
        <v>7.818446567805896</v>
      </c>
      <c r="AK745" t="n">
        <v>0</v>
      </c>
      <c r="AL745" t="n">
        <v>7.818446567805896</v>
      </c>
      <c r="AM745" t="n">
        <v>1</v>
      </c>
      <c r="AN745" t="n">
        <v>0</v>
      </c>
      <c r="AO745" t="n">
        <v>8.471891555713649</v>
      </c>
      <c r="AP745" t="n">
        <v>0</v>
      </c>
      <c r="AQ745" t="n">
        <v>2.046051727974249</v>
      </c>
      <c r="AR745" t="n">
        <v>1</v>
      </c>
      <c r="AS745" t="n">
        <v>3</v>
      </c>
      <c r="AT745" t="n">
        <v>0</v>
      </c>
      <c r="AU745" t="n">
        <v>0</v>
      </c>
      <c r="AV745" t="n">
        <v>2.091362678111686</v>
      </c>
      <c r="AW745" t="n">
        <v>0.6655445034830867</v>
      </c>
    </row>
    <row r="746" spans="1:49">
      <c r="A746" t="n">
        <v>-30.06</v>
      </c>
      <c r="B746" t="n">
        <v>7.891</v>
      </c>
      <c r="C746" t="n">
        <v>24.3</v>
      </c>
      <c r="D746" t="n">
        <v>69</v>
      </c>
      <c r="E746" t="n">
        <v>1237</v>
      </c>
      <c r="F746" t="n">
        <v>743</v>
      </c>
      <c r="G746" t="n">
        <v>44.94</v>
      </c>
      <c r="H746" t="n">
        <v>0.06572901658767094</v>
      </c>
      <c r="I746" t="n">
        <v>0.6281194029850746</v>
      </c>
      <c r="J746" t="n">
        <v>0</v>
      </c>
      <c r="K746" t="n">
        <v>0</v>
      </c>
      <c r="L746" t="n">
        <v>0.1208333333333324</v>
      </c>
      <c r="M746" t="n">
        <v>0</v>
      </c>
      <c r="N746" t="n">
        <v>88.88597301587299</v>
      </c>
      <c r="O746" t="n">
        <v>7.315045880056036</v>
      </c>
      <c r="P746" t="b">
        <v>1</v>
      </c>
      <c r="Q746" t="n">
        <v>0</v>
      </c>
      <c r="R746" t="b">
        <v>0</v>
      </c>
      <c r="S746" t="n">
        <v>7.315045880056036</v>
      </c>
      <c r="T746" t="n">
        <v>318.2696355664011</v>
      </c>
      <c r="U746" t="n">
        <v>1175.051494511153</v>
      </c>
      <c r="V746" t="n">
        <v>219.4791297667529</v>
      </c>
      <c r="W746" t="n">
        <v>5</v>
      </c>
      <c r="X746" t="n">
        <v>1175.051494511153</v>
      </c>
      <c r="Y746" t="b">
        <v>0</v>
      </c>
      <c r="Z746" t="n">
        <v>1175.051494511153</v>
      </c>
      <c r="AA746" t="b">
        <v>0</v>
      </c>
      <c r="AB746" t="n">
        <v>59.44721824668281</v>
      </c>
      <c r="AC746" t="n">
        <v>7.315045880056036</v>
      </c>
      <c r="AD746" t="b">
        <v>0</v>
      </c>
      <c r="AE746" t="n">
        <v>0</v>
      </c>
      <c r="AF746" t="n">
        <v>0</v>
      </c>
      <c r="AG746" t="n">
        <v>1</v>
      </c>
      <c r="AH746" t="n">
        <v>31.92568731342014</v>
      </c>
      <c r="AI746" t="n">
        <v>59.44721824668281</v>
      </c>
      <c r="AJ746" t="n">
        <v>7.315045880056036</v>
      </c>
      <c r="AK746" t="n">
        <v>0</v>
      </c>
      <c r="AL746" t="n">
        <v>7.315045880056036</v>
      </c>
      <c r="AM746" t="n">
        <v>1</v>
      </c>
      <c r="AN746" t="n">
        <v>0</v>
      </c>
      <c r="AO746" t="n">
        <v>7.943683834249589</v>
      </c>
      <c r="AP746" t="n">
        <v>0</v>
      </c>
      <c r="AQ746" t="n">
        <v>1.95982202037037</v>
      </c>
      <c r="AR746" t="n">
        <v>1</v>
      </c>
      <c r="AS746" t="n">
        <v>3</v>
      </c>
      <c r="AT746" t="n">
        <v>0</v>
      </c>
      <c r="AU746" t="n">
        <v>0</v>
      </c>
      <c r="AV746" t="n">
        <v>2.008551045283946</v>
      </c>
      <c r="AW746" t="n">
        <v>0.6391909553253249</v>
      </c>
    </row>
    <row r="747" spans="1:49">
      <c r="A747" t="n">
        <v>-28.595</v>
      </c>
      <c r="B747" t="n">
        <v>6.631</v>
      </c>
      <c r="C747" t="n">
        <v>24.7</v>
      </c>
      <c r="D747" t="n">
        <v>69</v>
      </c>
      <c r="E747" t="n">
        <v>1249</v>
      </c>
      <c r="F747" t="n">
        <v>744</v>
      </c>
      <c r="G747" t="n">
        <v>45.14</v>
      </c>
      <c r="H747" t="n">
        <v>0.05248058611064454</v>
      </c>
      <c r="I747" t="n">
        <v>0.5975074626865672</v>
      </c>
      <c r="J747" t="n">
        <v>0</v>
      </c>
      <c r="K747" t="n">
        <v>0</v>
      </c>
      <c r="L747" t="n">
        <v>0.1583333333333338</v>
      </c>
      <c r="M747" t="n">
        <v>0</v>
      </c>
      <c r="N747" t="n">
        <v>88.88885436507934</v>
      </c>
      <c r="O747" t="n">
        <v>6.958457642719877</v>
      </c>
      <c r="P747" t="b">
        <v>1</v>
      </c>
      <c r="Q747" t="n">
        <v>0</v>
      </c>
      <c r="R747" t="b">
        <v>0</v>
      </c>
      <c r="S747" t="n">
        <v>6.958457642719877</v>
      </c>
      <c r="T747" t="n">
        <v>319.6860558403949</v>
      </c>
      <c r="U747" t="n">
        <v>1180.280918162738</v>
      </c>
      <c r="V747" t="n">
        <v>207.8550959421311</v>
      </c>
      <c r="W747" t="n">
        <v>5</v>
      </c>
      <c r="X747" t="n">
        <v>1180.280918162738</v>
      </c>
      <c r="Y747" t="b">
        <v>0</v>
      </c>
      <c r="Z747" t="n">
        <v>1180.280918162738</v>
      </c>
      <c r="AA747" t="b">
        <v>0</v>
      </c>
      <c r="AB747" t="n">
        <v>56.29878004933129</v>
      </c>
      <c r="AC747" t="n">
        <v>6.958457642719877</v>
      </c>
      <c r="AD747" t="b">
        <v>0</v>
      </c>
      <c r="AE747" t="n">
        <v>0</v>
      </c>
      <c r="AF747" t="n">
        <v>0</v>
      </c>
      <c r="AG747" t="n">
        <v>1</v>
      </c>
      <c r="AH747" t="n">
        <v>31.92568731342014</v>
      </c>
      <c r="AI747" t="n">
        <v>56.29878004933129</v>
      </c>
      <c r="AJ747" t="n">
        <v>6.958457642719877</v>
      </c>
      <c r="AK747" t="n">
        <v>0</v>
      </c>
      <c r="AL747" t="n">
        <v>6.958457642719877</v>
      </c>
      <c r="AM747" t="n">
        <v>1</v>
      </c>
      <c r="AN747" t="n">
        <v>0</v>
      </c>
      <c r="AO747" t="n">
        <v>7.556303391032094</v>
      </c>
      <c r="AP747" t="n">
        <v>0</v>
      </c>
      <c r="AQ747" t="n">
        <v>1.897689514669673</v>
      </c>
      <c r="AR747" t="n">
        <v>1</v>
      </c>
      <c r="AS747" t="n">
        <v>3</v>
      </c>
      <c r="AT747" t="n">
        <v>0</v>
      </c>
      <c r="AU747" t="n">
        <v>0</v>
      </c>
      <c r="AV747" t="n">
        <v>1.94901843860889</v>
      </c>
      <c r="AW747" t="n">
        <v>0.6202456047339208</v>
      </c>
    </row>
    <row r="748" spans="1:49">
      <c r="A748" t="n">
        <v>-27.937</v>
      </c>
      <c r="B748" t="n">
        <v>5.982</v>
      </c>
      <c r="C748" t="n">
        <v>29.4</v>
      </c>
      <c r="D748" t="n">
        <v>70</v>
      </c>
      <c r="E748" t="n">
        <v>1258</v>
      </c>
      <c r="F748" t="n">
        <v>745</v>
      </c>
      <c r="G748" t="n">
        <v>45.34</v>
      </c>
      <c r="H748" t="n">
        <v>0.05768197230307948</v>
      </c>
      <c r="I748" t="n">
        <v>0.5837582089552239</v>
      </c>
      <c r="J748" t="n">
        <v>0</v>
      </c>
      <c r="K748" t="n">
        <v>0</v>
      </c>
      <c r="L748" t="n">
        <v>0.1583333333333338</v>
      </c>
      <c r="M748" t="n">
        <v>0</v>
      </c>
      <c r="N748" t="n">
        <v>88.89135694444442</v>
      </c>
      <c r="O748" t="n">
        <v>7.165355517691844</v>
      </c>
      <c r="P748" t="b">
        <v>1</v>
      </c>
      <c r="Q748" t="n">
        <v>0</v>
      </c>
      <c r="R748" t="b">
        <v>0</v>
      </c>
      <c r="S748" t="n">
        <v>7.165355517691844</v>
      </c>
      <c r="T748" t="n">
        <v>321.1024761143887</v>
      </c>
      <c r="U748" t="n">
        <v>1185.510341814323</v>
      </c>
      <c r="V748" t="n">
        <v>213.0911782651947</v>
      </c>
      <c r="W748" t="n">
        <v>5</v>
      </c>
      <c r="X748" t="n">
        <v>1185.510341814323</v>
      </c>
      <c r="Y748" t="b">
        <v>0</v>
      </c>
      <c r="Z748" t="n">
        <v>1185.510341814323</v>
      </c>
      <c r="AA748" t="b">
        <v>0</v>
      </c>
      <c r="AB748" t="n">
        <v>57.71700386381222</v>
      </c>
      <c r="AC748" t="n">
        <v>7.165355517691844</v>
      </c>
      <c r="AD748" t="b">
        <v>0</v>
      </c>
      <c r="AE748" t="n">
        <v>0</v>
      </c>
      <c r="AF748" t="n">
        <v>0</v>
      </c>
      <c r="AG748" t="n">
        <v>1</v>
      </c>
      <c r="AH748" t="n">
        <v>31.92568731342014</v>
      </c>
      <c r="AI748" t="n">
        <v>57.71700386381222</v>
      </c>
      <c r="AJ748" t="n">
        <v>7.165355517691844</v>
      </c>
      <c r="AK748" t="n">
        <v>0</v>
      </c>
      <c r="AL748" t="n">
        <v>7.165355517691844</v>
      </c>
      <c r="AM748" t="n">
        <v>1</v>
      </c>
      <c r="AN748" t="n">
        <v>0</v>
      </c>
      <c r="AO748" t="n">
        <v>7.749243364449188</v>
      </c>
      <c r="AP748" t="n">
        <v>0</v>
      </c>
      <c r="AQ748" t="n">
        <v>1.938008164157237</v>
      </c>
      <c r="AR748" t="n">
        <v>1</v>
      </c>
      <c r="AS748" t="n">
        <v>3</v>
      </c>
      <c r="AT748" t="n">
        <v>0</v>
      </c>
      <c r="AU748" t="n">
        <v>0</v>
      </c>
      <c r="AV748" t="n">
        <v>1.983955217995345</v>
      </c>
      <c r="AW748" t="n">
        <v>0.631363705737354</v>
      </c>
    </row>
    <row r="749" spans="1:49">
      <c r="A749" t="n">
        <v>-27.377</v>
      </c>
      <c r="B749" t="n">
        <v>5.135</v>
      </c>
      <c r="C749" t="n">
        <v>36.1</v>
      </c>
      <c r="D749" t="n">
        <v>70</v>
      </c>
      <c r="E749" t="n">
        <v>1262</v>
      </c>
      <c r="F749" t="n">
        <v>746</v>
      </c>
      <c r="G749" t="n">
        <v>45.54</v>
      </c>
      <c r="H749" t="n">
        <v>0.05012485801037769</v>
      </c>
      <c r="I749" t="n">
        <v>0.5720567164179104</v>
      </c>
      <c r="J749" t="n">
        <v>0</v>
      </c>
      <c r="K749" t="n">
        <v>0</v>
      </c>
      <c r="L749" t="n">
        <v>0.1583333333333338</v>
      </c>
      <c r="M749" t="n">
        <v>0</v>
      </c>
      <c r="N749" t="n">
        <v>88.89356269841268</v>
      </c>
      <c r="O749" t="n">
        <v>6.980118652303467</v>
      </c>
      <c r="P749" t="b">
        <v>1</v>
      </c>
      <c r="Q749" t="n">
        <v>0</v>
      </c>
      <c r="R749" t="b">
        <v>0</v>
      </c>
      <c r="S749" t="n">
        <v>6.980118652303467</v>
      </c>
      <c r="T749" t="n">
        <v>322.5188963883825</v>
      </c>
      <c r="U749" t="n">
        <v>1190.739765465908</v>
      </c>
      <c r="V749" t="n">
        <v>206.6707531228026</v>
      </c>
      <c r="W749" t="n">
        <v>5</v>
      </c>
      <c r="X749" t="n">
        <v>1190.739765465908</v>
      </c>
      <c r="Y749" t="b">
        <v>0</v>
      </c>
      <c r="Z749" t="n">
        <v>1190.739765465908</v>
      </c>
      <c r="AA749" t="b">
        <v>0</v>
      </c>
      <c r="AB749" t="n">
        <v>55.97799380357598</v>
      </c>
      <c r="AC749" t="n">
        <v>6.980118652303467</v>
      </c>
      <c r="AD749" t="b">
        <v>0</v>
      </c>
      <c r="AE749" t="n">
        <v>0</v>
      </c>
      <c r="AF749" t="n">
        <v>0</v>
      </c>
      <c r="AG749" t="n">
        <v>1</v>
      </c>
      <c r="AH749" t="n">
        <v>31.92568731342014</v>
      </c>
      <c r="AI749" t="n">
        <v>55.97799380357598</v>
      </c>
      <c r="AJ749" t="n">
        <v>6.980118652303467</v>
      </c>
      <c r="AK749" t="n">
        <v>0</v>
      </c>
      <c r="AL749" t="n">
        <v>6.980118652303467</v>
      </c>
      <c r="AM749" t="n">
        <v>1</v>
      </c>
      <c r="AN749" t="n">
        <v>0</v>
      </c>
      <c r="AO749" t="n">
        <v>7.552268186319345</v>
      </c>
      <c r="AP749" t="n">
        <v>0</v>
      </c>
      <c r="AQ749" t="n">
        <v>1.905732724200879</v>
      </c>
      <c r="AR749" t="n">
        <v>1</v>
      </c>
      <c r="AS749" t="n">
        <v>3</v>
      </c>
      <c r="AT749" t="n">
        <v>0</v>
      </c>
      <c r="AU749" t="n">
        <v>0</v>
      </c>
      <c r="AV749" t="n">
        <v>1.952856086048853</v>
      </c>
      <c r="AW749" t="n">
        <v>0.6214668779194399</v>
      </c>
    </row>
    <row r="750" spans="1:49">
      <c r="A750" t="n">
        <v>-25.704</v>
      </c>
      <c r="B750" t="n">
        <v>3.629</v>
      </c>
      <c r="C750" t="n">
        <v>32.2</v>
      </c>
      <c r="D750" t="n">
        <v>70</v>
      </c>
      <c r="E750" t="n">
        <v>1269</v>
      </c>
      <c r="F750" t="n">
        <v>747</v>
      </c>
      <c r="G750" t="n">
        <v>45.72</v>
      </c>
      <c r="H750" t="n">
        <v>0.05848526232208151</v>
      </c>
      <c r="I750" t="n">
        <v>0.5370985074626866</v>
      </c>
      <c r="J750" t="n">
        <v>0</v>
      </c>
      <c r="K750" t="n">
        <v>0</v>
      </c>
      <c r="L750" t="n">
        <v>0.1583333333333338</v>
      </c>
      <c r="M750" t="n">
        <v>0</v>
      </c>
      <c r="N750" t="n">
        <v>88.89530158730157</v>
      </c>
      <c r="O750" t="n">
        <v>7.281582505430009</v>
      </c>
      <c r="P750" t="b">
        <v>1</v>
      </c>
      <c r="Q750" t="n">
        <v>0</v>
      </c>
      <c r="R750" t="b">
        <v>0</v>
      </c>
      <c r="S750" t="n">
        <v>7.281582505430009</v>
      </c>
      <c r="T750" t="n">
        <v>323.7936746349769</v>
      </c>
      <c r="U750" t="n">
        <v>1195.446246752335</v>
      </c>
      <c r="V750" t="n">
        <v>214.7478360552508</v>
      </c>
      <c r="W750" t="n">
        <v>5</v>
      </c>
      <c r="X750" t="n">
        <v>1195.446246752335</v>
      </c>
      <c r="Y750" t="b">
        <v>0</v>
      </c>
      <c r="Z750" t="n">
        <v>1195.446246752335</v>
      </c>
      <c r="AA750" t="b">
        <v>0</v>
      </c>
      <c r="AB750" t="n">
        <v>58.16571940824777</v>
      </c>
      <c r="AC750" t="n">
        <v>7.281582505430009</v>
      </c>
      <c r="AD750" t="b">
        <v>0</v>
      </c>
      <c r="AE750" t="n">
        <v>0</v>
      </c>
      <c r="AF750" t="n">
        <v>0</v>
      </c>
      <c r="AG750" t="n">
        <v>1</v>
      </c>
      <c r="AH750" t="n">
        <v>31.92568731342014</v>
      </c>
      <c r="AI750" t="n">
        <v>58.16571940824777</v>
      </c>
      <c r="AJ750" t="n">
        <v>7.281582505430008</v>
      </c>
      <c r="AK750" t="n">
        <v>0</v>
      </c>
      <c r="AL750" t="n">
        <v>7.281582505430008</v>
      </c>
      <c r="AM750" t="n">
        <v>1</v>
      </c>
      <c r="AN750" t="n">
        <v>0</v>
      </c>
      <c r="AO750" t="n">
        <v>7.818987847927297</v>
      </c>
      <c r="AP750" t="n">
        <v>0</v>
      </c>
      <c r="AQ750" t="n">
        <v>1.954379807911435</v>
      </c>
      <c r="AR750" t="n">
        <v>1</v>
      </c>
      <c r="AS750" t="n">
        <v>3</v>
      </c>
      <c r="AT750" t="n">
        <v>0</v>
      </c>
      <c r="AU750" t="n">
        <v>0</v>
      </c>
      <c r="AV750" t="n">
        <v>2.000644254662178</v>
      </c>
      <c r="AW750" t="n">
        <v>0.6366747389399103</v>
      </c>
    </row>
    <row r="751" spans="1:49">
      <c r="A751" t="n">
        <v>-25.251</v>
      </c>
      <c r="B751" t="n">
        <v>3.084</v>
      </c>
      <c r="C751" t="n">
        <v>25.9</v>
      </c>
      <c r="D751" t="n">
        <v>70</v>
      </c>
      <c r="E751" t="n">
        <v>1282</v>
      </c>
      <c r="F751" t="n">
        <v>748</v>
      </c>
      <c r="G751" t="n">
        <v>45.94</v>
      </c>
      <c r="H751" t="n">
        <v>0.04926742603462042</v>
      </c>
      <c r="I751" t="n">
        <v>0.5276328358208956</v>
      </c>
      <c r="J751" t="n">
        <v>0</v>
      </c>
      <c r="K751" t="n">
        <v>0</v>
      </c>
      <c r="L751" t="n">
        <v>0.1541666666666674</v>
      </c>
      <c r="M751" t="n">
        <v>0</v>
      </c>
      <c r="N751" t="n">
        <v>88.89663353174602</v>
      </c>
      <c r="O751" t="n">
        <v>7.047937813821974</v>
      </c>
      <c r="P751" t="b">
        <v>1</v>
      </c>
      <c r="Q751" t="n">
        <v>0</v>
      </c>
      <c r="R751" t="b">
        <v>0</v>
      </c>
      <c r="S751" t="n">
        <v>7.047937813821974</v>
      </c>
      <c r="T751" t="n">
        <v>325.35173693637</v>
      </c>
      <c r="U751" t="n">
        <v>1201.198612769078</v>
      </c>
      <c r="V751" t="n">
        <v>206.861807882728</v>
      </c>
      <c r="W751" t="n">
        <v>5</v>
      </c>
      <c r="X751" t="n">
        <v>1201.198612769078</v>
      </c>
      <c r="Y751" t="b">
        <v>0</v>
      </c>
      <c r="Z751" t="n">
        <v>1201.198612769078</v>
      </c>
      <c r="AA751" t="b">
        <v>0</v>
      </c>
      <c r="AB751" t="n">
        <v>56.02974211341495</v>
      </c>
      <c r="AC751" t="n">
        <v>7.047937813821974</v>
      </c>
      <c r="AD751" t="b">
        <v>0</v>
      </c>
      <c r="AE751" t="n">
        <v>0</v>
      </c>
      <c r="AF751" t="n">
        <v>0</v>
      </c>
      <c r="AG751" t="n">
        <v>1</v>
      </c>
      <c r="AH751" t="n">
        <v>31.92568731342014</v>
      </c>
      <c r="AI751" t="n">
        <v>56.02974211341493</v>
      </c>
      <c r="AJ751" t="n">
        <v>7.047937813821973</v>
      </c>
      <c r="AK751" t="n">
        <v>0</v>
      </c>
      <c r="AL751" t="n">
        <v>7.047937813821973</v>
      </c>
      <c r="AM751" t="n">
        <v>1</v>
      </c>
      <c r="AN751" t="n">
        <v>0</v>
      </c>
      <c r="AO751" t="n">
        <v>7.576261028470725</v>
      </c>
      <c r="AP751" t="n">
        <v>0</v>
      </c>
      <c r="AQ751" t="n">
        <v>1.917962754920229</v>
      </c>
      <c r="AR751" t="n">
        <v>1</v>
      </c>
      <c r="AS751" t="n">
        <v>3</v>
      </c>
      <c r="AT751" t="n">
        <v>0</v>
      </c>
      <c r="AU751" t="n">
        <v>0</v>
      </c>
      <c r="AV751" t="n">
        <v>1.966154806411786</v>
      </c>
      <c r="AW751" t="n">
        <v>0.6256989942967389</v>
      </c>
    </row>
    <row r="752" spans="1:49">
      <c r="A752" t="n">
        <v>-24.675</v>
      </c>
      <c r="B752" t="n">
        <v>2.951</v>
      </c>
      <c r="C752" t="n">
        <v>22.7</v>
      </c>
      <c r="D752" t="n">
        <v>70</v>
      </c>
      <c r="E752" t="n">
        <v>1299</v>
      </c>
      <c r="F752" t="n">
        <v>749</v>
      </c>
      <c r="G752" t="n">
        <v>46.08</v>
      </c>
      <c r="H752" t="n">
        <v>0.04444503353943219</v>
      </c>
      <c r="I752" t="n">
        <v>0.5155970149253731</v>
      </c>
      <c r="J752" t="n">
        <v>0</v>
      </c>
      <c r="K752" t="n">
        <v>0</v>
      </c>
      <c r="L752" t="n">
        <v>-0.0333333333333326</v>
      </c>
      <c r="M752" t="n">
        <v>0</v>
      </c>
      <c r="N752" t="n">
        <v>88.89783095238094</v>
      </c>
      <c r="O752" t="n">
        <v>6.930534570319975</v>
      </c>
      <c r="P752" t="b">
        <v>1</v>
      </c>
      <c r="Q752" t="n">
        <v>0</v>
      </c>
      <c r="R752" t="b">
        <v>0</v>
      </c>
      <c r="S752" t="n">
        <v>6.930534570319975</v>
      </c>
      <c r="T752" t="n">
        <v>326.3432311281657</v>
      </c>
      <c r="U752" t="n">
        <v>1204.859209325188</v>
      </c>
      <c r="V752" t="n">
        <v>202.7979249925046</v>
      </c>
      <c r="W752" t="n">
        <v>5</v>
      </c>
      <c r="X752" t="n">
        <v>1204.859209325188</v>
      </c>
      <c r="Y752" t="b">
        <v>0</v>
      </c>
      <c r="Z752" t="n">
        <v>1204.859209325188</v>
      </c>
      <c r="AA752" t="b">
        <v>0</v>
      </c>
      <c r="AB752" t="n">
        <v>54.92901543675639</v>
      </c>
      <c r="AC752" t="n">
        <v>6.930534570319975</v>
      </c>
      <c r="AD752" t="b">
        <v>0</v>
      </c>
      <c r="AE752" t="n">
        <v>0</v>
      </c>
      <c r="AF752" t="n">
        <v>0</v>
      </c>
      <c r="AG752" t="n">
        <v>1</v>
      </c>
      <c r="AH752" t="n">
        <v>31.92568731342014</v>
      </c>
      <c r="AI752" t="n">
        <v>54.92901543675639</v>
      </c>
      <c r="AJ752" t="n">
        <v>6.930534570319976</v>
      </c>
      <c r="AK752" t="n">
        <v>0</v>
      </c>
      <c r="AL752" t="n">
        <v>6.930534570319976</v>
      </c>
      <c r="AM752" t="n">
        <v>1</v>
      </c>
      <c r="AN752" t="n">
        <v>0</v>
      </c>
      <c r="AO752" t="n">
        <v>7.446821964073205</v>
      </c>
      <c r="AP752" t="n">
        <v>0</v>
      </c>
      <c r="AQ752" t="n">
        <v>1.902835504201797</v>
      </c>
      <c r="AR752" t="n">
        <v>1</v>
      </c>
      <c r="AS752" t="n">
        <v>3</v>
      </c>
      <c r="AT752" t="n">
        <v>0</v>
      </c>
      <c r="AU752" t="n">
        <v>0</v>
      </c>
      <c r="AV752" t="n">
        <v>1.952649044083056</v>
      </c>
      <c r="AW752" t="n">
        <v>0.6214009899489943</v>
      </c>
    </row>
    <row r="753" spans="1:49">
      <c r="A753" t="n">
        <v>-25.057</v>
      </c>
      <c r="B753" t="n">
        <v>2.741</v>
      </c>
      <c r="C753" t="n">
        <v>22.4</v>
      </c>
      <c r="D753" t="n">
        <v>70</v>
      </c>
      <c r="E753" t="n">
        <v>1312</v>
      </c>
      <c r="F753" t="n">
        <v>750</v>
      </c>
      <c r="G753" t="n">
        <v>46.28</v>
      </c>
      <c r="H753" t="n">
        <v>0.05628577314100447</v>
      </c>
      <c r="I753" t="n">
        <v>0.5235791044776119</v>
      </c>
      <c r="J753" t="n">
        <v>0</v>
      </c>
      <c r="K753" t="n">
        <v>0</v>
      </c>
      <c r="L753" t="n">
        <v>-0.0333333333333326</v>
      </c>
      <c r="M753" t="n">
        <v>0</v>
      </c>
      <c r="N753" t="n">
        <v>88.89896031746031</v>
      </c>
      <c r="O753" t="n">
        <v>7.348815108478965</v>
      </c>
      <c r="P753" t="b">
        <v>1</v>
      </c>
      <c r="Q753" t="n">
        <v>0</v>
      </c>
      <c r="R753" t="b">
        <v>0</v>
      </c>
      <c r="S753" t="n">
        <v>7.348815108478965</v>
      </c>
      <c r="T753" t="n">
        <v>327.7596514021595</v>
      </c>
      <c r="U753" t="n">
        <v>1210.088632976773</v>
      </c>
      <c r="V753" t="n">
        <v>214.1081573731118</v>
      </c>
      <c r="W753" t="n">
        <v>5</v>
      </c>
      <c r="X753" t="n">
        <v>1210.088632976773</v>
      </c>
      <c r="Y753" t="b">
        <v>0</v>
      </c>
      <c r="Z753" t="n">
        <v>1210.088632976773</v>
      </c>
      <c r="AA753" t="b">
        <v>0</v>
      </c>
      <c r="AB753" t="n">
        <v>57.99245866010612</v>
      </c>
      <c r="AC753" t="n">
        <v>7.348815108478965</v>
      </c>
      <c r="AD753" t="b">
        <v>0</v>
      </c>
      <c r="AE753" t="n">
        <v>0</v>
      </c>
      <c r="AF753" t="n">
        <v>0</v>
      </c>
      <c r="AG753" t="n">
        <v>1</v>
      </c>
      <c r="AH753" t="n">
        <v>31.92568731342014</v>
      </c>
      <c r="AI753" t="n">
        <v>57.99245866010612</v>
      </c>
      <c r="AJ753" t="n">
        <v>7.348815108478965</v>
      </c>
      <c r="AK753" t="n">
        <v>0</v>
      </c>
      <c r="AL753" t="n">
        <v>7.348815108478965</v>
      </c>
      <c r="AM753" t="n">
        <v>1</v>
      </c>
      <c r="AN753" t="n">
        <v>0</v>
      </c>
      <c r="AO753" t="n">
        <v>7.872590587378723</v>
      </c>
      <c r="AP753" t="n">
        <v>0</v>
      </c>
      <c r="AQ753" t="n">
        <v>1.981082867589541</v>
      </c>
      <c r="AR753" t="n">
        <v>1</v>
      </c>
      <c r="AS753" t="n">
        <v>3</v>
      </c>
      <c r="AT753" t="n">
        <v>0</v>
      </c>
      <c r="AU753" t="n">
        <v>0</v>
      </c>
      <c r="AV753" t="n">
        <v>2.029635495168751</v>
      </c>
      <c r="AW753" t="n">
        <v>0.6459007622261859</v>
      </c>
    </row>
    <row r="754" spans="1:49">
      <c r="A754" t="n">
        <v>-24.989</v>
      </c>
      <c r="B754" t="n">
        <v>2.599</v>
      </c>
      <c r="C754" t="n">
        <v>17.6</v>
      </c>
      <c r="D754" t="n">
        <v>70</v>
      </c>
      <c r="E754" t="n">
        <v>1315</v>
      </c>
      <c r="F754" t="n">
        <v>751</v>
      </c>
      <c r="G754" t="n">
        <v>46.46</v>
      </c>
      <c r="H754" t="n">
        <v>0.04707854056321903</v>
      </c>
      <c r="I754" t="n">
        <v>0.5221582089552239</v>
      </c>
      <c r="J754" t="n">
        <v>0</v>
      </c>
      <c r="K754" t="n">
        <v>0</v>
      </c>
      <c r="L754" t="n">
        <v>-0.0333333333333326</v>
      </c>
      <c r="M754" t="n">
        <v>0</v>
      </c>
      <c r="N754" t="n">
        <v>88.90001984126984</v>
      </c>
      <c r="O754" t="n">
        <v>7.102776703192046</v>
      </c>
      <c r="P754" t="b">
        <v>1</v>
      </c>
      <c r="Q754" t="n">
        <v>0</v>
      </c>
      <c r="R754" t="b">
        <v>0</v>
      </c>
      <c r="S754" t="n">
        <v>7.102776703192046</v>
      </c>
      <c r="T754" t="n">
        <v>329.0344296487539</v>
      </c>
      <c r="U754" t="n">
        <v>1214.795114263199</v>
      </c>
      <c r="V754" t="n">
        <v>206.1380670462462</v>
      </c>
      <c r="W754" t="n">
        <v>5</v>
      </c>
      <c r="X754" t="n">
        <v>1214.795114263199</v>
      </c>
      <c r="Y754" t="b">
        <v>0</v>
      </c>
      <c r="Z754" t="n">
        <v>1214.795114263199</v>
      </c>
      <c r="AA754" t="b">
        <v>0</v>
      </c>
      <c r="AB754" t="n">
        <v>55.83371263441121</v>
      </c>
      <c r="AC754" t="n">
        <v>7.102776703192046</v>
      </c>
      <c r="AD754" t="b">
        <v>0</v>
      </c>
      <c r="AE754" t="n">
        <v>0</v>
      </c>
      <c r="AF754" t="n">
        <v>0</v>
      </c>
      <c r="AG754" t="n">
        <v>1</v>
      </c>
      <c r="AH754" t="n">
        <v>31.92568731342014</v>
      </c>
      <c r="AI754" t="n">
        <v>55.83371263441122</v>
      </c>
      <c r="AJ754" t="n">
        <v>7.102776703192047</v>
      </c>
      <c r="AK754" t="n">
        <v>0</v>
      </c>
      <c r="AL754" t="n">
        <v>7.102776703192047</v>
      </c>
      <c r="AM754" t="n">
        <v>1</v>
      </c>
      <c r="AN754" t="n">
        <v>0</v>
      </c>
      <c r="AO754" t="n">
        <v>7.62497249943901</v>
      </c>
      <c r="AP754" t="n">
        <v>0</v>
      </c>
      <c r="AQ754" t="n">
        <v>1.940000986825867</v>
      </c>
      <c r="AR754" t="n">
        <v>1</v>
      </c>
      <c r="AS754" t="n">
        <v>3</v>
      </c>
      <c r="AT754" t="n">
        <v>0</v>
      </c>
      <c r="AU754" t="n">
        <v>0</v>
      </c>
      <c r="AV754" t="n">
        <v>1.989913576248606</v>
      </c>
      <c r="AW754" t="n">
        <v>0.63325986302597</v>
      </c>
    </row>
    <row r="755" spans="1:49">
      <c r="A755" t="n">
        <v>-24.777</v>
      </c>
      <c r="B755" t="n">
        <v>2.516</v>
      </c>
      <c r="C755" t="n">
        <v>1.6</v>
      </c>
      <c r="D755" t="n">
        <v>70</v>
      </c>
      <c r="E755" t="n">
        <v>1319</v>
      </c>
      <c r="F755" t="n">
        <v>752</v>
      </c>
      <c r="G755" t="n">
        <v>46.7</v>
      </c>
      <c r="H755" t="n">
        <v>0.1054000646061173</v>
      </c>
      <c r="I755" t="n">
        <v>0.5177283582089552</v>
      </c>
      <c r="J755" t="n">
        <v>0</v>
      </c>
      <c r="K755" t="n">
        <v>0</v>
      </c>
      <c r="L755" t="n">
        <v>-0.0333333333333326</v>
      </c>
      <c r="M755" t="n">
        <v>0</v>
      </c>
      <c r="N755" t="n">
        <v>88.90103472222222</v>
      </c>
      <c r="O755" t="n">
        <v>9.005708712828733</v>
      </c>
      <c r="P755" t="b">
        <v>1</v>
      </c>
      <c r="Q755" t="n">
        <v>0</v>
      </c>
      <c r="R755" t="b">
        <v>0</v>
      </c>
      <c r="S755" t="n">
        <v>9.005708712828733</v>
      </c>
      <c r="T755" t="n">
        <v>330.7341339775464</v>
      </c>
      <c r="U755" t="n">
        <v>1221.070422645101</v>
      </c>
      <c r="V755" t="n">
        <v>260.0220981949962</v>
      </c>
      <c r="W755" t="n">
        <v>5</v>
      </c>
      <c r="X755" t="n">
        <v>1221.070422645101</v>
      </c>
      <c r="Y755" t="b">
        <v>0</v>
      </c>
      <c r="Z755" t="n">
        <v>1221.070422645101</v>
      </c>
      <c r="AA755" t="b">
        <v>0</v>
      </c>
      <c r="AB755" t="n">
        <v>70.42852063786462</v>
      </c>
      <c r="AC755" t="n">
        <v>9.005708712828733</v>
      </c>
      <c r="AD755" t="b">
        <v>0</v>
      </c>
      <c r="AE755" t="n">
        <v>0</v>
      </c>
      <c r="AF755" t="n">
        <v>0</v>
      </c>
      <c r="AG755" t="n">
        <v>1</v>
      </c>
      <c r="AH755" t="n">
        <v>31.92568731342014</v>
      </c>
      <c r="AI755" t="n">
        <v>70.42852063786462</v>
      </c>
      <c r="AJ755" t="n">
        <v>9.005708712828733</v>
      </c>
      <c r="AK755" t="n">
        <v>0</v>
      </c>
      <c r="AL755" t="n">
        <v>9.005708712828733</v>
      </c>
      <c r="AM755" t="n">
        <v>1</v>
      </c>
      <c r="AN755" t="n">
        <v>0</v>
      </c>
      <c r="AO755" t="n">
        <v>9.523443974825968</v>
      </c>
      <c r="AP755" t="n">
        <v>0</v>
      </c>
      <c r="AQ755" t="n">
        <v>2.267427411788894</v>
      </c>
      <c r="AR755" t="n">
        <v>1</v>
      </c>
      <c r="AS755" t="n">
        <v>3</v>
      </c>
      <c r="AT755" t="n">
        <v>0</v>
      </c>
      <c r="AU755" t="n">
        <v>0</v>
      </c>
      <c r="AV755" t="n">
        <v>2.308391075294125</v>
      </c>
      <c r="AW755" t="n">
        <v>0.7346105044958499</v>
      </c>
    </row>
    <row r="756" spans="1:49">
      <c r="A756" t="n">
        <v>-25.288</v>
      </c>
      <c r="B756" t="n">
        <v>3.497</v>
      </c>
      <c r="C756" t="n">
        <v>7.5</v>
      </c>
      <c r="D756" t="n">
        <v>70</v>
      </c>
      <c r="E756" t="n">
        <v>1318</v>
      </c>
      <c r="F756" t="n">
        <v>753</v>
      </c>
      <c r="G756" t="n">
        <v>47.2</v>
      </c>
      <c r="H756" t="n">
        <v>0.147987867678979</v>
      </c>
      <c r="I756" t="n">
        <v>0.5284059701492537</v>
      </c>
      <c r="J756" t="n">
        <v>0</v>
      </c>
      <c r="K756" t="n">
        <v>0</v>
      </c>
      <c r="L756" t="n">
        <v>0.00416666666666704</v>
      </c>
      <c r="M756" t="n">
        <v>0</v>
      </c>
      <c r="N756" t="n">
        <v>88.90222777777778</v>
      </c>
      <c r="O756" t="n">
        <v>10.50782470324373</v>
      </c>
      <c r="P756" t="b">
        <v>1</v>
      </c>
      <c r="Q756" t="n">
        <v>0</v>
      </c>
      <c r="R756" t="b">
        <v>0</v>
      </c>
      <c r="S756" t="n">
        <v>10.50782470324373</v>
      </c>
      <c r="T756" t="n">
        <v>334.2751846625308</v>
      </c>
      <c r="U756" t="n">
        <v>1234.143981774064</v>
      </c>
      <c r="V756" t="n">
        <v>300.1788321833198</v>
      </c>
      <c r="W756" t="n">
        <v>5</v>
      </c>
      <c r="X756" t="n">
        <v>1234.143981774064</v>
      </c>
      <c r="Y756" t="b">
        <v>0</v>
      </c>
      <c r="Z756" t="n">
        <v>1234.143981774064</v>
      </c>
      <c r="AA756" t="b">
        <v>0</v>
      </c>
      <c r="AB756" t="n">
        <v>81.30520915041164</v>
      </c>
      <c r="AC756" t="n">
        <v>10.50782470324373</v>
      </c>
      <c r="AD756" t="b">
        <v>0</v>
      </c>
      <c r="AE756" t="n">
        <v>0</v>
      </c>
      <c r="AF756" t="n">
        <v>0</v>
      </c>
      <c r="AG756" t="n">
        <v>1</v>
      </c>
      <c r="AH756" t="n">
        <v>31.92568731342014</v>
      </c>
      <c r="AI756" t="n">
        <v>81.30520915041163</v>
      </c>
      <c r="AJ756" t="n">
        <v>10.50782470324373</v>
      </c>
      <c r="AK756" t="n">
        <v>0</v>
      </c>
      <c r="AL756" t="n">
        <v>10.50782470324373</v>
      </c>
      <c r="AM756" t="n">
        <v>1</v>
      </c>
      <c r="AN756" t="n">
        <v>0</v>
      </c>
      <c r="AO756" t="n">
        <v>11.03678988024355</v>
      </c>
      <c r="AP756" t="n">
        <v>0</v>
      </c>
      <c r="AQ756" t="n">
        <v>2.528986242084607</v>
      </c>
      <c r="AR756" t="n">
        <v>1</v>
      </c>
      <c r="AS756" t="n">
        <v>3</v>
      </c>
      <c r="AT756" t="n">
        <v>0</v>
      </c>
      <c r="AU756" t="n">
        <v>0</v>
      </c>
      <c r="AV756" t="n">
        <v>2.562363928899547</v>
      </c>
      <c r="AW756" t="n">
        <v>0.8154335193273194</v>
      </c>
    </row>
    <row r="757" spans="1:49">
      <c r="A757" t="n">
        <v>-25.132</v>
      </c>
      <c r="B757" t="n">
        <v>3.332</v>
      </c>
      <c r="C757" t="n">
        <v>0</v>
      </c>
      <c r="D757" t="n">
        <v>70</v>
      </c>
      <c r="E757" t="n">
        <v>1292</v>
      </c>
      <c r="F757" t="n">
        <v>754</v>
      </c>
      <c r="G757" t="n">
        <v>47.68</v>
      </c>
      <c r="H757" t="n">
        <v>0.1193151313446288</v>
      </c>
      <c r="I757" t="n">
        <v>0.5251462686567164</v>
      </c>
      <c r="J757" t="n">
        <v>0</v>
      </c>
      <c r="K757" t="n">
        <v>0</v>
      </c>
      <c r="L757" t="n">
        <v>0.00416666666666704</v>
      </c>
      <c r="M757" t="n">
        <v>0</v>
      </c>
      <c r="N757" t="n">
        <v>88.90358273809524</v>
      </c>
      <c r="O757" t="n">
        <v>9.73072395410634</v>
      </c>
      <c r="P757" t="b">
        <v>1</v>
      </c>
      <c r="Q757" t="n">
        <v>0</v>
      </c>
      <c r="R757" t="b">
        <v>0</v>
      </c>
      <c r="S757" t="n">
        <v>9.73072395410634</v>
      </c>
      <c r="T757" t="n">
        <v>337.6745933201159</v>
      </c>
      <c r="U757" t="n">
        <v>1246.694598537868</v>
      </c>
      <c r="V757" t="n">
        <v>275.1808127342127</v>
      </c>
      <c r="W757" t="n">
        <v>5</v>
      </c>
      <c r="X757" t="n">
        <v>1246.694598537868</v>
      </c>
      <c r="Y757" t="b">
        <v>0</v>
      </c>
      <c r="Z757" t="n">
        <v>1246.694598537868</v>
      </c>
      <c r="AA757" t="b">
        <v>0</v>
      </c>
      <c r="AB757" t="n">
        <v>74.53434797784742</v>
      </c>
      <c r="AC757" t="n">
        <v>9.73072395410634</v>
      </c>
      <c r="AD757" t="b">
        <v>0</v>
      </c>
      <c r="AE757" t="n">
        <v>0</v>
      </c>
      <c r="AF757" t="n">
        <v>0</v>
      </c>
      <c r="AG757" t="n">
        <v>1</v>
      </c>
      <c r="AH757" t="n">
        <v>31.92568731342014</v>
      </c>
      <c r="AI757" t="n">
        <v>74.53434797784743</v>
      </c>
      <c r="AJ757" t="n">
        <v>9.73072395410634</v>
      </c>
      <c r="AK757" t="n">
        <v>0</v>
      </c>
      <c r="AL757" t="n">
        <v>9.73072395410634</v>
      </c>
      <c r="AM757" t="n">
        <v>1</v>
      </c>
      <c r="AN757" t="n">
        <v>0</v>
      </c>
      <c r="AO757" t="n">
        <v>10.25715969699597</v>
      </c>
      <c r="AP757" t="n">
        <v>0</v>
      </c>
      <c r="AQ757" t="n">
        <v>2.384349181997336</v>
      </c>
      <c r="AR757" t="n">
        <v>1</v>
      </c>
      <c r="AS757" t="n">
        <v>3</v>
      </c>
      <c r="AT757" t="n">
        <v>0</v>
      </c>
      <c r="AU757" t="n">
        <v>0</v>
      </c>
      <c r="AV757" t="n">
        <v>2.420079806803185</v>
      </c>
      <c r="AW757" t="n">
        <v>0.7701537520324127</v>
      </c>
    </row>
    <row r="758" spans="1:49">
      <c r="A758" t="n">
        <v>-25.278</v>
      </c>
      <c r="B758" t="n">
        <v>2.959</v>
      </c>
      <c r="C758" t="n">
        <v>0</v>
      </c>
      <c r="D758" t="n">
        <v>70</v>
      </c>
      <c r="E758" t="n">
        <v>1277</v>
      </c>
      <c r="F758" t="n">
        <v>755</v>
      </c>
      <c r="G758" t="n">
        <v>48.18</v>
      </c>
      <c r="H758" t="n">
        <v>0.1914182736091696</v>
      </c>
      <c r="I758" t="n">
        <v>0.5281970149253731</v>
      </c>
      <c r="J758" t="n">
        <v>0</v>
      </c>
      <c r="K758" t="n">
        <v>0</v>
      </c>
      <c r="L758" t="n">
        <v>0.00416666666666704</v>
      </c>
      <c r="M758" t="n">
        <v>0</v>
      </c>
      <c r="N758" t="n">
        <v>88.90483095238095</v>
      </c>
      <c r="O758" t="n">
        <v>12.23202014569171</v>
      </c>
      <c r="P758" t="b">
        <v>1</v>
      </c>
      <c r="Q758" t="n">
        <v>0</v>
      </c>
      <c r="R758" t="b">
        <v>0</v>
      </c>
      <c r="S758" t="n">
        <v>12.23202014569171</v>
      </c>
      <c r="T758" t="n">
        <v>341.2156440051003</v>
      </c>
      <c r="U758" t="n">
        <v>1259.768157666831</v>
      </c>
      <c r="V758" t="n">
        <v>342.3265910089484</v>
      </c>
      <c r="W758" t="n">
        <v>5</v>
      </c>
      <c r="X758" t="n">
        <v>1259.768157666831</v>
      </c>
      <c r="Y758" t="b">
        <v>0</v>
      </c>
      <c r="Z758" t="n">
        <v>1259.768157666831</v>
      </c>
      <c r="AA758" t="b">
        <v>0</v>
      </c>
      <c r="AB758" t="n">
        <v>92.72117849646489</v>
      </c>
      <c r="AC758" t="n">
        <v>12.23202014569171</v>
      </c>
      <c r="AD758" t="b">
        <v>0</v>
      </c>
      <c r="AE758" t="n">
        <v>0</v>
      </c>
      <c r="AF758" t="n">
        <v>0</v>
      </c>
      <c r="AG758" t="n">
        <v>1</v>
      </c>
      <c r="AH758" t="n">
        <v>31.92568731342014</v>
      </c>
      <c r="AI758" t="n">
        <v>92.72117849646486</v>
      </c>
      <c r="AJ758" t="n">
        <v>12.23202014569171</v>
      </c>
      <c r="AK758" t="n">
        <v>0</v>
      </c>
      <c r="AL758" t="n">
        <v>12.23202014569171</v>
      </c>
      <c r="AM758" t="n">
        <v>1</v>
      </c>
      <c r="AN758" t="n">
        <v>0</v>
      </c>
      <c r="AO758" t="n">
        <v>12.76191165709568</v>
      </c>
      <c r="AP758" t="n">
        <v>0</v>
      </c>
      <c r="AQ758" t="n">
        <v>2.817780085741757</v>
      </c>
      <c r="AR758" t="n">
        <v>1</v>
      </c>
      <c r="AS758" t="n">
        <v>3</v>
      </c>
      <c r="AT758" t="n">
        <v>0</v>
      </c>
      <c r="AU758" t="n">
        <v>0</v>
      </c>
      <c r="AV758" t="n">
        <v>2.839866741494216</v>
      </c>
      <c r="AW758" t="n">
        <v>0.9037445873005884</v>
      </c>
    </row>
    <row r="759" spans="1:49">
      <c r="A759" t="n">
        <v>-28.28</v>
      </c>
      <c r="B759" t="n">
        <v>6.722</v>
      </c>
      <c r="C759" t="n">
        <v>0</v>
      </c>
      <c r="D759" t="n">
        <v>70</v>
      </c>
      <c r="E759" t="n">
        <v>1245</v>
      </c>
      <c r="F759" t="n">
        <v>756</v>
      </c>
      <c r="G759" t="n">
        <v>49</v>
      </c>
      <c r="H759" t="n">
        <v>0.2150117742186879</v>
      </c>
      <c r="I759" t="n">
        <v>0.5909253731343284</v>
      </c>
      <c r="J759" t="n">
        <v>0</v>
      </c>
      <c r="K759" t="n">
        <v>0</v>
      </c>
      <c r="L759" t="n">
        <v>0.00416666666666704</v>
      </c>
      <c r="M759" t="n">
        <v>0</v>
      </c>
      <c r="N759" t="n">
        <v>88.90675178571428</v>
      </c>
      <c r="O759" t="n">
        <v>13.2996045754285</v>
      </c>
      <c r="P759" t="b">
        <v>1</v>
      </c>
      <c r="Q759" t="n">
        <v>0</v>
      </c>
      <c r="R759" t="b">
        <v>0</v>
      </c>
      <c r="S759" t="n">
        <v>13.2996045754285</v>
      </c>
      <c r="T759" t="n">
        <v>347.0229671284748</v>
      </c>
      <c r="U759" t="n">
        <v>1281.208794638329</v>
      </c>
      <c r="V759" t="n">
        <v>365.9753981464962</v>
      </c>
      <c r="W759" t="n">
        <v>5</v>
      </c>
      <c r="X759" t="n">
        <v>1281.208794638329</v>
      </c>
      <c r="Y759" t="b">
        <v>0</v>
      </c>
      <c r="Z759" t="n">
        <v>1281.208794638329</v>
      </c>
      <c r="AA759" t="b">
        <v>0</v>
      </c>
      <c r="AB759" t="n">
        <v>99.12659754780503</v>
      </c>
      <c r="AC759" t="n">
        <v>13.2996045754285</v>
      </c>
      <c r="AD759" t="b">
        <v>0</v>
      </c>
      <c r="AE759" t="n">
        <v>0</v>
      </c>
      <c r="AF759" t="n">
        <v>0</v>
      </c>
      <c r="AG759" t="n">
        <v>1</v>
      </c>
      <c r="AH759" t="n">
        <v>31.92568731342014</v>
      </c>
      <c r="AI759" t="n">
        <v>99.12659754780502</v>
      </c>
      <c r="AJ759" t="n">
        <v>13.2996045754285</v>
      </c>
      <c r="AK759" t="n">
        <v>0</v>
      </c>
      <c r="AL759" t="n">
        <v>13.2996045754285</v>
      </c>
      <c r="AM759" t="n">
        <v>1</v>
      </c>
      <c r="AN759" t="n">
        <v>0</v>
      </c>
      <c r="AO759" t="n">
        <v>13.89688220086669</v>
      </c>
      <c r="AP759" t="n">
        <v>0</v>
      </c>
      <c r="AQ759" t="n">
        <v>3.010649376010516</v>
      </c>
      <c r="AR759" t="n">
        <v>1</v>
      </c>
      <c r="AS759" t="n">
        <v>3</v>
      </c>
      <c r="AT759" t="n">
        <v>0</v>
      </c>
      <c r="AU759" t="n">
        <v>0</v>
      </c>
      <c r="AV759" t="n">
        <v>3.02480186829334</v>
      </c>
      <c r="AW759" t="n">
        <v>0.9625973909918343</v>
      </c>
    </row>
    <row r="760" spans="1:49">
      <c r="A760" t="n">
        <v>-42.003</v>
      </c>
      <c r="B760" t="n">
        <v>20.101</v>
      </c>
      <c r="C760" t="n">
        <v>1.2</v>
      </c>
      <c r="D760" t="n">
        <v>70</v>
      </c>
      <c r="E760" t="n">
        <v>1186</v>
      </c>
      <c r="F760" t="n">
        <v>757</v>
      </c>
      <c r="G760" t="n">
        <v>49.64</v>
      </c>
      <c r="H760" t="n">
        <v>0.1652012961827518</v>
      </c>
      <c r="I760" t="n">
        <v>0.8776746268656717</v>
      </c>
      <c r="J760" t="n">
        <v>0</v>
      </c>
      <c r="K760" t="n">
        <v>0</v>
      </c>
      <c r="L760" t="n">
        <v>6.106226635438361e-16</v>
      </c>
      <c r="M760" t="n">
        <v>0</v>
      </c>
      <c r="N760" t="n">
        <v>88.9120738095238</v>
      </c>
      <c r="O760" t="n">
        <v>11.85845110095899</v>
      </c>
      <c r="P760" t="b">
        <v>1</v>
      </c>
      <c r="Q760" t="n">
        <v>0</v>
      </c>
      <c r="R760" t="b">
        <v>0</v>
      </c>
      <c r="S760" t="n">
        <v>11.85845110095899</v>
      </c>
      <c r="T760" t="n">
        <v>351.5555120052549</v>
      </c>
      <c r="U760" t="n">
        <v>1297.942950323401</v>
      </c>
      <c r="V760" t="n">
        <v>322.1109120490095</v>
      </c>
      <c r="W760" t="n">
        <v>5</v>
      </c>
      <c r="X760" t="n">
        <v>1297.942950323401</v>
      </c>
      <c r="Y760" t="b">
        <v>0</v>
      </c>
      <c r="Z760" t="n">
        <v>1297.942950323401</v>
      </c>
      <c r="AA760" t="b">
        <v>0</v>
      </c>
      <c r="AB760" t="n">
        <v>87.24564248348035</v>
      </c>
      <c r="AC760" t="n">
        <v>11.85845110095899</v>
      </c>
      <c r="AD760" t="b">
        <v>0</v>
      </c>
      <c r="AE760" t="n">
        <v>0</v>
      </c>
      <c r="AF760" t="n">
        <v>0</v>
      </c>
      <c r="AG760" t="n">
        <v>1</v>
      </c>
      <c r="AH760" t="n">
        <v>31.92568731342014</v>
      </c>
      <c r="AI760" t="n">
        <v>87.24564248348035</v>
      </c>
      <c r="AJ760" t="n">
        <v>11.85845110095899</v>
      </c>
      <c r="AK760" t="n">
        <v>0</v>
      </c>
      <c r="AL760" t="n">
        <v>11.85845110095899</v>
      </c>
      <c r="AM760" t="n">
        <v>1</v>
      </c>
      <c r="AN760" t="n">
        <v>0</v>
      </c>
      <c r="AO760" t="n">
        <v>12.75094662708356</v>
      </c>
      <c r="AP760" t="n">
        <v>0</v>
      </c>
      <c r="AQ760" t="n">
        <v>2.792144383137158</v>
      </c>
      <c r="AR760" t="n">
        <v>1</v>
      </c>
      <c r="AS760" t="n">
        <v>3</v>
      </c>
      <c r="AT760" t="n">
        <v>0</v>
      </c>
      <c r="AU760" t="n">
        <v>0</v>
      </c>
      <c r="AV760" t="n">
        <v>2.80871279549502</v>
      </c>
      <c r="AW760" t="n">
        <v>0.8938303157404328</v>
      </c>
    </row>
    <row r="761" spans="1:49">
      <c r="A761" t="n">
        <v>-54.14</v>
      </c>
      <c r="B761" t="n">
        <v>30.102</v>
      </c>
      <c r="C761" t="n">
        <v>3.5</v>
      </c>
      <c r="D761" t="n">
        <v>70</v>
      </c>
      <c r="E761" t="n">
        <v>1106</v>
      </c>
      <c r="F761" t="n">
        <v>758</v>
      </c>
      <c r="G761" t="n">
        <v>50.2</v>
      </c>
      <c r="H761" t="n">
        <v>0.1241830410503155</v>
      </c>
      <c r="I761" t="n">
        <v>1.131283582089552</v>
      </c>
      <c r="J761" t="n">
        <v>0</v>
      </c>
      <c r="K761" t="n">
        <v>0</v>
      </c>
      <c r="L761" t="n">
        <v>6.106226635438361e-16</v>
      </c>
      <c r="M761" t="n">
        <v>0</v>
      </c>
      <c r="N761" t="n">
        <v>88.92203472222222</v>
      </c>
      <c r="O761" t="n">
        <v>10.65106846626523</v>
      </c>
      <c r="P761" t="b">
        <v>1</v>
      </c>
      <c r="Q761" t="n">
        <v>0</v>
      </c>
      <c r="R761" t="b">
        <v>0</v>
      </c>
      <c r="S761" t="n">
        <v>10.65106846626523</v>
      </c>
      <c r="T761" t="n">
        <v>355.5214887724375</v>
      </c>
      <c r="U761" t="n">
        <v>1312.585336547839</v>
      </c>
      <c r="V761" t="n">
        <v>286.0873813511795</v>
      </c>
      <c r="W761" t="n">
        <v>4</v>
      </c>
      <c r="X761" t="n">
        <v>1584.290501213242</v>
      </c>
      <c r="Y761" t="b">
        <v>1</v>
      </c>
      <c r="Z761" t="n">
        <v>1584.290501213242</v>
      </c>
      <c r="AA761" t="b">
        <v>0</v>
      </c>
      <c r="AB761" t="n">
        <v>77.4884564873184</v>
      </c>
      <c r="AC761" t="n">
        <v>10.65106846626523</v>
      </c>
      <c r="AD761" t="b">
        <v>0</v>
      </c>
      <c r="AE761" t="n">
        <v>0</v>
      </c>
      <c r="AF761" t="n">
        <v>-478.2905012132421</v>
      </c>
      <c r="AG761" t="n">
        <v>0.9193351938094285</v>
      </c>
      <c r="AH761" t="n">
        <v>31.92568731342014</v>
      </c>
      <c r="AI761" t="n">
        <v>69.83222086095887</v>
      </c>
      <c r="AJ761" t="n">
        <v>11.5856202808147</v>
      </c>
      <c r="AK761" t="n">
        <v>5.633002561606446</v>
      </c>
      <c r="AL761" t="n">
        <v>8.087971253231901</v>
      </c>
      <c r="AM761" t="n">
        <v>1</v>
      </c>
      <c r="AN761" t="n">
        <v>0</v>
      </c>
      <c r="AO761" t="n">
        <v>9.365075117166068</v>
      </c>
      <c r="AP761" t="n">
        <v>0</v>
      </c>
      <c r="AQ761" t="n">
        <v>2.167751810084253</v>
      </c>
      <c r="AR761" t="n">
        <v>1</v>
      </c>
      <c r="AS761" t="n">
        <v>3</v>
      </c>
      <c r="AT761" t="n">
        <v>0</v>
      </c>
      <c r="AU761" t="n">
        <v>0</v>
      </c>
      <c r="AV761" t="n">
        <v>2.196766695991414</v>
      </c>
      <c r="AW761" t="n">
        <v>0.6990877360744928</v>
      </c>
    </row>
    <row r="762" spans="1:49">
      <c r="A762" t="n">
        <v>-52.326</v>
      </c>
      <c r="B762" t="n">
        <v>28.102</v>
      </c>
      <c r="C762" t="n">
        <v>0</v>
      </c>
      <c r="D762" t="n">
        <v>70</v>
      </c>
      <c r="E762" t="n">
        <v>750</v>
      </c>
      <c r="F762" t="n">
        <v>759</v>
      </c>
      <c r="G762" t="n">
        <v>50.2</v>
      </c>
      <c r="H762" t="n">
        <v>-0.1952667937173489</v>
      </c>
      <c r="I762" t="n">
        <v>1.093379104477612</v>
      </c>
      <c r="J762" t="n">
        <v>0</v>
      </c>
      <c r="K762" t="n">
        <v>0</v>
      </c>
      <c r="L762" t="n">
        <v>6.106226635438361e-16</v>
      </c>
      <c r="M762" t="n">
        <v>0</v>
      </c>
      <c r="N762" t="n">
        <v>88.93358313492064</v>
      </c>
      <c r="O762" t="n">
        <v>-0.2163125603609948</v>
      </c>
      <c r="P762" t="b">
        <v>1</v>
      </c>
      <c r="Q762" t="n">
        <v>0</v>
      </c>
      <c r="R762" t="b">
        <v>0</v>
      </c>
      <c r="S762" t="n">
        <v>-0.2163125603609948</v>
      </c>
      <c r="T762" t="n">
        <v>355.5214887724375</v>
      </c>
      <c r="U762" t="n">
        <v>1312.585336547839</v>
      </c>
      <c r="V762" t="n">
        <v>-5.81014892008722</v>
      </c>
      <c r="W762" t="n">
        <v>4</v>
      </c>
      <c r="X762" t="n">
        <v>1584.290501213242</v>
      </c>
      <c r="Y762" t="b">
        <v>0</v>
      </c>
      <c r="Z762" t="n">
        <v>1584.290501213242</v>
      </c>
      <c r="AA762" t="b">
        <v>0</v>
      </c>
      <c r="AB762" t="n">
        <v>-1.573713141952118</v>
      </c>
      <c r="AC762" t="n">
        <v>-0.2163125603609948</v>
      </c>
      <c r="AD762" t="b">
        <v>0</v>
      </c>
      <c r="AE762" t="n">
        <v>0</v>
      </c>
      <c r="AF762" t="n">
        <v>0</v>
      </c>
      <c r="AG762" t="n">
        <v>0</v>
      </c>
      <c r="AH762" t="n">
        <v>31.94942163808225</v>
      </c>
      <c r="AI762" t="n">
        <v>1.111712249636085</v>
      </c>
      <c r="AJ762" t="n">
        <v>0.1844403031583194</v>
      </c>
      <c r="AK762" t="n">
        <v>2.685425391588203</v>
      </c>
      <c r="AL762" t="n">
        <v>0.1844403031583194</v>
      </c>
      <c r="AM762" t="n">
        <v>1</v>
      </c>
      <c r="AN762" t="n">
        <v>0</v>
      </c>
      <c r="AO762" t="n">
        <v>1.375037019999468</v>
      </c>
      <c r="AP762" t="n">
        <v>0</v>
      </c>
      <c r="AQ762" t="n">
        <v>0.2040956304484742</v>
      </c>
      <c r="AR762" t="n">
        <v>1</v>
      </c>
      <c r="AS762" t="n">
        <v>0</v>
      </c>
      <c r="AT762" t="n">
        <v>0</v>
      </c>
      <c r="AU762" t="n">
        <v>0</v>
      </c>
      <c r="AV762" t="n">
        <v>0.2148929521675572</v>
      </c>
      <c r="AW762" t="n">
        <v>0.06838642797312736</v>
      </c>
    </row>
    <row r="763" spans="1:49">
      <c r="A763" t="n">
        <v>-51.497</v>
      </c>
      <c r="B763" t="n">
        <v>27.407</v>
      </c>
      <c r="C763" t="n">
        <v>10.2</v>
      </c>
      <c r="D763" t="n">
        <v>70</v>
      </c>
      <c r="E763" t="n">
        <v>750</v>
      </c>
      <c r="F763" t="n">
        <v>760</v>
      </c>
      <c r="G763" t="n">
        <v>49.06</v>
      </c>
      <c r="H763" t="n">
        <v>-0.2931158661809263</v>
      </c>
      <c r="I763" t="n">
        <v>1.07605671641791</v>
      </c>
      <c r="J763" t="n">
        <v>0</v>
      </c>
      <c r="K763" t="n">
        <v>0</v>
      </c>
      <c r="L763" t="n">
        <v>0.004166666666667262</v>
      </c>
      <c r="M763" t="n">
        <v>0</v>
      </c>
      <c r="N763" t="n">
        <v>88.94459682539683</v>
      </c>
      <c r="O763" t="n">
        <v>-3.571977716516831</v>
      </c>
      <c r="P763" t="b">
        <v>1</v>
      </c>
      <c r="Q763" t="n">
        <v>0</v>
      </c>
      <c r="R763" t="b">
        <v>0</v>
      </c>
      <c r="S763" t="n">
        <v>-3.571977716516831</v>
      </c>
      <c r="T763" t="n">
        <v>347.4478932106729</v>
      </c>
      <c r="U763" t="n">
        <v>1282.777621733805</v>
      </c>
      <c r="V763" t="n">
        <v>-98.17263330240704</v>
      </c>
      <c r="W763" t="n">
        <v>4</v>
      </c>
      <c r="X763" t="n">
        <v>1548.312589432702</v>
      </c>
      <c r="Y763" t="b">
        <v>0</v>
      </c>
      <c r="Z763" t="n">
        <v>1548.312589432702</v>
      </c>
      <c r="AA763" t="b">
        <v>0</v>
      </c>
      <c r="AB763" t="n">
        <v>-26.59063740585239</v>
      </c>
      <c r="AC763" t="n">
        <v>-3.571977716516831</v>
      </c>
      <c r="AD763" t="b">
        <v>0</v>
      </c>
      <c r="AE763" t="n">
        <v>0</v>
      </c>
      <c r="AF763" t="n">
        <v>0</v>
      </c>
      <c r="AG763" t="n">
        <v>0.8563297536315198</v>
      </c>
      <c r="AH763" t="n">
        <v>31.94942163808225</v>
      </c>
      <c r="AI763" t="n">
        <v>-18.86524770394254</v>
      </c>
      <c r="AJ763" t="n">
        <v>-3.058790797962136</v>
      </c>
      <c r="AK763" t="n">
        <v>7.725389701909844</v>
      </c>
      <c r="AL763" t="n">
        <v>-3.058790797962136</v>
      </c>
      <c r="AM763" t="n">
        <v>2</v>
      </c>
      <c r="AN763" t="n">
        <v>0</v>
      </c>
      <c r="AO763" t="n">
        <v>-1.831513503090604</v>
      </c>
      <c r="AP763" t="n">
        <v>0</v>
      </c>
      <c r="AQ763" t="n">
        <v>0.2040956304484742</v>
      </c>
      <c r="AR763" t="n">
        <v>1</v>
      </c>
      <c r="AS763" t="n">
        <v>0</v>
      </c>
      <c r="AT763" t="n">
        <v>0</v>
      </c>
      <c r="AU763" t="n">
        <v>0</v>
      </c>
      <c r="AV763" t="n">
        <v>0.2148929521675572</v>
      </c>
      <c r="AW763" t="n">
        <v>0.06838642797312736</v>
      </c>
    </row>
    <row r="764" spans="1:49">
      <c r="A764" t="n">
        <v>-50.589</v>
      </c>
      <c r="B764" t="n">
        <v>26.36</v>
      </c>
      <c r="C764" t="n">
        <v>0</v>
      </c>
      <c r="D764" t="n">
        <v>70</v>
      </c>
      <c r="E764" t="n">
        <v>1194</v>
      </c>
      <c r="F764" t="n">
        <v>761</v>
      </c>
      <c r="G764" t="n">
        <v>47.64</v>
      </c>
      <c r="H764" t="n">
        <v>-0.7656030748922813</v>
      </c>
      <c r="I764" t="n">
        <v>1.057083582089552</v>
      </c>
      <c r="J764" t="n">
        <v>0</v>
      </c>
      <c r="K764" t="n">
        <v>0</v>
      </c>
      <c r="L764" t="n">
        <v>0.004166666666667262</v>
      </c>
      <c r="M764" t="n">
        <v>0</v>
      </c>
      <c r="N764" t="n">
        <v>88.95526488095238</v>
      </c>
      <c r="O764" t="n">
        <v>-18.849881592608</v>
      </c>
      <c r="P764" t="b">
        <v>1</v>
      </c>
      <c r="Q764" t="n">
        <v>0</v>
      </c>
      <c r="R764" t="b">
        <v>0</v>
      </c>
      <c r="S764" t="n">
        <v>-18.849881592608</v>
      </c>
      <c r="T764" t="n">
        <v>337.3913092653171</v>
      </c>
      <c r="U764" t="n">
        <v>1245.648713807551</v>
      </c>
      <c r="V764" t="n">
        <v>-533.5143644381161</v>
      </c>
      <c r="W764" t="n">
        <v>4</v>
      </c>
      <c r="X764" t="n">
        <v>1503.497997565714</v>
      </c>
      <c r="Y764" t="b">
        <v>0</v>
      </c>
      <c r="Z764" t="n">
        <v>1503.497997565714</v>
      </c>
      <c r="AA764" t="b">
        <v>0</v>
      </c>
      <c r="AB764" t="n">
        <v>-144.5055158283088</v>
      </c>
      <c r="AC764" t="n">
        <v>-18.849881592608</v>
      </c>
      <c r="AD764" t="b">
        <v>0</v>
      </c>
      <c r="AE764" t="n">
        <v>0</v>
      </c>
      <c r="AF764" t="n">
        <v>0</v>
      </c>
      <c r="AG764" t="n">
        <v>0.9435487309954468</v>
      </c>
      <c r="AH764" t="n">
        <v>31.96359833925706</v>
      </c>
      <c r="AI764" t="n">
        <v>-112.964371235827</v>
      </c>
      <c r="AJ764" t="n">
        <v>-17.78578185611971</v>
      </c>
      <c r="AK764" t="n">
        <v>31.54114459248179</v>
      </c>
      <c r="AL764" t="n">
        <v>-17.78578185611971</v>
      </c>
      <c r="AM764" t="n">
        <v>2</v>
      </c>
      <c r="AN764" t="n">
        <v>12.8954844186753</v>
      </c>
      <c r="AO764" t="n">
        <v>-3.83321385535486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 spans="1:49">
      <c r="A765" t="n">
        <v>-49.406</v>
      </c>
      <c r="B765" t="n">
        <v>26.1</v>
      </c>
      <c r="C765" t="n">
        <v>0</v>
      </c>
      <c r="D765" t="n">
        <v>70</v>
      </c>
      <c r="E765" t="n">
        <v>750</v>
      </c>
      <c r="F765" t="n">
        <v>762</v>
      </c>
      <c r="G765" t="n">
        <v>43.62</v>
      </c>
      <c r="H765" t="n">
        <v>-1.177805167583289</v>
      </c>
      <c r="I765" t="n">
        <v>1.032364179104478</v>
      </c>
      <c r="J765" t="n">
        <v>0</v>
      </c>
      <c r="K765" t="n">
        <v>0</v>
      </c>
      <c r="L765" t="n">
        <v>0.004166666666667262</v>
      </c>
      <c r="M765" t="n">
        <v>0</v>
      </c>
      <c r="N765" t="n">
        <v>88.96567361111111</v>
      </c>
      <c r="O765" t="n">
        <v>-29.76023481752754</v>
      </c>
      <c r="P765" t="b">
        <v>1</v>
      </c>
      <c r="Q765" t="n">
        <v>0</v>
      </c>
      <c r="R765" t="b">
        <v>0</v>
      </c>
      <c r="S765" t="n">
        <v>-29.76023481752754</v>
      </c>
      <c r="T765" t="n">
        <v>308.9212617580422</v>
      </c>
      <c r="U765" t="n">
        <v>1140.537298410692</v>
      </c>
      <c r="V765" t="n">
        <v>-919.9409166912217</v>
      </c>
      <c r="W765" t="n">
        <v>4</v>
      </c>
      <c r="X765" t="n">
        <v>1376.628519181705</v>
      </c>
      <c r="Y765" t="b">
        <v>0</v>
      </c>
      <c r="Z765" t="n">
        <v>1376.628519181705</v>
      </c>
      <c r="AA765" t="b">
        <v>0</v>
      </c>
      <c r="AB765" t="n">
        <v>-249.1714292229744</v>
      </c>
      <c r="AC765" t="n">
        <v>-29.76023481752754</v>
      </c>
      <c r="AD765" t="b">
        <v>0</v>
      </c>
      <c r="AE765" t="n">
        <v>0</v>
      </c>
      <c r="AF765" t="n">
        <v>0</v>
      </c>
      <c r="AG765" t="n">
        <v>0.9520244493865165</v>
      </c>
      <c r="AH765" t="n">
        <v>31.99299391314831</v>
      </c>
      <c r="AI765" t="n">
        <v>-196.5346252765979</v>
      </c>
      <c r="AJ765" t="n">
        <v>-28.33247116577009</v>
      </c>
      <c r="AK765" t="n">
        <v>52.63680394637657</v>
      </c>
      <c r="AL765" t="n">
        <v>-28.33247116577009</v>
      </c>
      <c r="AM765" t="n">
        <v>2</v>
      </c>
      <c r="AN765" t="n">
        <v>24.99844335168582</v>
      </c>
      <c r="AO765" t="n">
        <v>-2.300374160746875</v>
      </c>
      <c r="AP765" t="n">
        <v>0</v>
      </c>
      <c r="AQ765" t="n">
        <v>0.2040956304484742</v>
      </c>
      <c r="AR765" t="n">
        <v>1</v>
      </c>
      <c r="AS765" t="n">
        <v>0</v>
      </c>
      <c r="AT765" t="n">
        <v>0</v>
      </c>
      <c r="AU765" t="n">
        <v>0</v>
      </c>
      <c r="AV765" t="n">
        <v>0.2148929521675572</v>
      </c>
      <c r="AW765" t="n">
        <v>0.06838642797312736</v>
      </c>
    </row>
    <row r="766" spans="1:49">
      <c r="A766" t="n">
        <v>-49.128</v>
      </c>
      <c r="B766" t="n">
        <v>25.638</v>
      </c>
      <c r="C766" t="n">
        <v>19.6</v>
      </c>
      <c r="D766" t="n">
        <v>70</v>
      </c>
      <c r="E766" t="n">
        <v>1153</v>
      </c>
      <c r="F766" t="n">
        <v>763</v>
      </c>
      <c r="G766" t="n">
        <v>39.62</v>
      </c>
      <c r="H766" t="n">
        <v>-1.206509588107894</v>
      </c>
      <c r="I766" t="n">
        <v>1.026555223880597</v>
      </c>
      <c r="J766" t="n">
        <v>0</v>
      </c>
      <c r="K766" t="n">
        <v>0</v>
      </c>
      <c r="L766" t="n">
        <v>0.004166666666667262</v>
      </c>
      <c r="M766" t="n">
        <v>0</v>
      </c>
      <c r="N766" t="n">
        <v>88.9759390873016</v>
      </c>
      <c r="O766" t="n">
        <v>-28.06908397152179</v>
      </c>
      <c r="P766" t="b">
        <v>1</v>
      </c>
      <c r="Q766" t="n">
        <v>0</v>
      </c>
      <c r="R766" t="b">
        <v>0</v>
      </c>
      <c r="S766" t="n">
        <v>-28.06908397152179</v>
      </c>
      <c r="T766" t="n">
        <v>280.5928562781667</v>
      </c>
      <c r="U766" t="n">
        <v>1035.948825378992</v>
      </c>
      <c r="V766" t="n">
        <v>-955.263121389051</v>
      </c>
      <c r="W766" t="n">
        <v>5</v>
      </c>
      <c r="X766" t="n">
        <v>1035.948825378992</v>
      </c>
      <c r="Y766" t="b">
        <v>1</v>
      </c>
      <c r="Z766" t="n">
        <v>1035.948825378992</v>
      </c>
      <c r="AA766" t="b">
        <v>0</v>
      </c>
      <c r="AB766" t="n">
        <v>-258.7386569309455</v>
      </c>
      <c r="AC766" t="n">
        <v>-28.06908397152178</v>
      </c>
      <c r="AD766" t="b">
        <v>0</v>
      </c>
      <c r="AE766" t="n">
        <v>0</v>
      </c>
      <c r="AF766" t="n">
        <v>117.0511746210084</v>
      </c>
      <c r="AG766" t="n">
        <v>1</v>
      </c>
      <c r="AH766" t="n">
        <v>32.03243564072826</v>
      </c>
      <c r="AI766" t="n">
        <v>-258.7386569309455</v>
      </c>
      <c r="AJ766" t="n">
        <v>-28.06908397152178</v>
      </c>
      <c r="AK766" t="n">
        <v>0</v>
      </c>
      <c r="AL766" t="n">
        <v>-31.24059125924941</v>
      </c>
      <c r="AM766" t="n">
        <v>2</v>
      </c>
      <c r="AN766" t="n">
        <v>26.53085977478261</v>
      </c>
      <c r="AO766" t="n">
        <v>-3.683176260586202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 spans="1:49">
      <c r="A767" t="n">
        <v>-48.31</v>
      </c>
      <c r="B767" t="n">
        <v>25.193</v>
      </c>
      <c r="C767" t="n">
        <v>52.5</v>
      </c>
      <c r="D767" t="n">
        <v>70</v>
      </c>
      <c r="E767" t="n">
        <v>750</v>
      </c>
      <c r="F767" t="n">
        <v>764</v>
      </c>
      <c r="G767" t="n">
        <v>34.96</v>
      </c>
      <c r="H767" t="n">
        <v>-1.212823146651799</v>
      </c>
      <c r="I767" t="n">
        <v>1.009462686567164</v>
      </c>
      <c r="J767" t="n">
        <v>0</v>
      </c>
      <c r="K767" t="n">
        <v>0</v>
      </c>
      <c r="L767" t="n">
        <v>-0.03333333333333283</v>
      </c>
      <c r="M767" t="n">
        <v>0</v>
      </c>
      <c r="N767" t="n">
        <v>88.98602460317461</v>
      </c>
      <c r="O767" t="n">
        <v>-25.17123243435262</v>
      </c>
      <c r="P767" t="b">
        <v>1</v>
      </c>
      <c r="Q767" t="n">
        <v>0</v>
      </c>
      <c r="R767" t="b">
        <v>0</v>
      </c>
      <c r="S767" t="n">
        <v>-25.17123243435262</v>
      </c>
      <c r="T767" t="n">
        <v>247.5902638941118</v>
      </c>
      <c r="U767" t="n">
        <v>914.1032542970609</v>
      </c>
      <c r="V767" t="n">
        <v>-970.8280130164364</v>
      </c>
      <c r="W767" t="n">
        <v>5</v>
      </c>
      <c r="X767" t="n">
        <v>914.1032542970609</v>
      </c>
      <c r="Y767" t="b">
        <v>0</v>
      </c>
      <c r="Z767" t="n">
        <v>914.1032542970609</v>
      </c>
      <c r="AA767" t="b">
        <v>0</v>
      </c>
      <c r="AB767" t="n">
        <v>-262.954499733596</v>
      </c>
      <c r="AC767" t="n">
        <v>-25.17123243435262</v>
      </c>
      <c r="AD767" t="b">
        <v>0</v>
      </c>
      <c r="AE767" t="n">
        <v>0</v>
      </c>
      <c r="AF767" t="n">
        <v>0</v>
      </c>
      <c r="AG767" t="n">
        <v>1</v>
      </c>
      <c r="AH767" t="n">
        <v>32.03243564072826</v>
      </c>
      <c r="AI767" t="n">
        <v>-262.954499733596</v>
      </c>
      <c r="AJ767" t="n">
        <v>-25.17123243435262</v>
      </c>
      <c r="AK767" t="n">
        <v>0</v>
      </c>
      <c r="AL767" t="n">
        <v>-25.17123243435262</v>
      </c>
      <c r="AM767" t="n">
        <v>2</v>
      </c>
      <c r="AN767" t="n">
        <v>21.73681365920159</v>
      </c>
      <c r="AO767" t="n">
        <v>-2.300374160746875</v>
      </c>
      <c r="AP767" t="n">
        <v>0</v>
      </c>
      <c r="AQ767" t="n">
        <v>0.2040956304484742</v>
      </c>
      <c r="AR767" t="n">
        <v>1</v>
      </c>
      <c r="AS767" t="n">
        <v>0</v>
      </c>
      <c r="AT767" t="n">
        <v>0</v>
      </c>
      <c r="AU767" t="n">
        <v>0</v>
      </c>
      <c r="AV767" t="n">
        <v>0.2148929521675572</v>
      </c>
      <c r="AW767" t="n">
        <v>0.06838642797312736</v>
      </c>
    </row>
    <row r="768" spans="1:49">
      <c r="A768" t="n">
        <v>-47.879</v>
      </c>
      <c r="B768" t="n">
        <v>24.627</v>
      </c>
      <c r="C768" t="n">
        <v>44.7</v>
      </c>
      <c r="D768" t="n">
        <v>70</v>
      </c>
      <c r="E768" t="n">
        <v>750</v>
      </c>
      <c r="F768" t="n">
        <v>765</v>
      </c>
      <c r="G768" t="n">
        <v>30.84</v>
      </c>
      <c r="H768" t="n">
        <v>-1.258864491951575</v>
      </c>
      <c r="I768" t="n">
        <v>1.00045671641791</v>
      </c>
      <c r="J768" t="n">
        <v>0</v>
      </c>
      <c r="K768" t="n">
        <v>0</v>
      </c>
      <c r="L768" t="n">
        <v>-0.02916666666666617</v>
      </c>
      <c r="M768" t="n">
        <v>0</v>
      </c>
      <c r="N768" t="n">
        <v>88.99590952380953</v>
      </c>
      <c r="O768" t="n">
        <v>-23.34878961409995</v>
      </c>
      <c r="P768" t="b">
        <v>1</v>
      </c>
      <c r="Q768" t="n">
        <v>0</v>
      </c>
      <c r="R768" t="b">
        <v>0</v>
      </c>
      <c r="S768" t="n">
        <v>-23.34878961409995</v>
      </c>
      <c r="T768" t="n">
        <v>218.41200624984</v>
      </c>
      <c r="U768" t="n">
        <v>806.3771270744095</v>
      </c>
      <c r="V768" t="n">
        <v>-1020.843683303542</v>
      </c>
      <c r="W768" t="n">
        <v>5</v>
      </c>
      <c r="X768" t="n">
        <v>806.3771270744095</v>
      </c>
      <c r="Y768" t="b">
        <v>0</v>
      </c>
      <c r="Z768" t="n">
        <v>806.3771270744095</v>
      </c>
      <c r="AA768" t="b">
        <v>0</v>
      </c>
      <c r="AB768" t="n">
        <v>-276.5015393563222</v>
      </c>
      <c r="AC768" t="n">
        <v>-23.34878961409995</v>
      </c>
      <c r="AD768" t="b">
        <v>0</v>
      </c>
      <c r="AE768" t="n">
        <v>0</v>
      </c>
      <c r="AF768" t="n">
        <v>0</v>
      </c>
      <c r="AG768" t="n">
        <v>1</v>
      </c>
      <c r="AH768" t="n">
        <v>32.03243564072826</v>
      </c>
      <c r="AI768" t="n">
        <v>-276.5015393563222</v>
      </c>
      <c r="AJ768" t="n">
        <v>-23.34878961409995</v>
      </c>
      <c r="AK768" t="n">
        <v>0</v>
      </c>
      <c r="AL768" t="n">
        <v>-23.34878961409995</v>
      </c>
      <c r="AM768" t="n">
        <v>2</v>
      </c>
      <c r="AN768" t="n">
        <v>20.04795873693516</v>
      </c>
      <c r="AO768" t="n">
        <v>-2.300374160746875</v>
      </c>
      <c r="AP768" t="n">
        <v>0</v>
      </c>
      <c r="AQ768" t="n">
        <v>0.2040956304484742</v>
      </c>
      <c r="AR768" t="n">
        <v>1</v>
      </c>
      <c r="AS768" t="n">
        <v>0</v>
      </c>
      <c r="AT768" t="n">
        <v>0</v>
      </c>
      <c r="AU768" t="n">
        <v>0</v>
      </c>
      <c r="AV768" t="n">
        <v>0.2148929521675572</v>
      </c>
      <c r="AW768" t="n">
        <v>0.06838642797312736</v>
      </c>
    </row>
    <row r="769" spans="1:49">
      <c r="A769" t="n">
        <v>-43.185</v>
      </c>
      <c r="B769" t="n">
        <v>23.023</v>
      </c>
      <c r="C769" t="n">
        <v>34.1</v>
      </c>
      <c r="D769" t="n">
        <v>70</v>
      </c>
      <c r="E769" t="n">
        <v>750</v>
      </c>
      <c r="F769" t="n">
        <v>766</v>
      </c>
      <c r="G769" t="n">
        <v>26.6</v>
      </c>
      <c r="H769" t="n">
        <v>-0.7183855522085634</v>
      </c>
      <c r="I769" t="n">
        <v>0.9023731343283583</v>
      </c>
      <c r="J769" t="n">
        <v>0</v>
      </c>
      <c r="K769" t="n">
        <v>0</v>
      </c>
      <c r="L769" t="n">
        <v>-0.02916666666666617</v>
      </c>
      <c r="M769" t="n">
        <v>0</v>
      </c>
      <c r="N769" t="n">
        <v>89.00536388888889</v>
      </c>
      <c r="O769" t="n">
        <v>-10.54349735411537</v>
      </c>
      <c r="P769" t="b">
        <v>1</v>
      </c>
      <c r="Q769" t="n">
        <v>0</v>
      </c>
      <c r="R769" t="b">
        <v>0</v>
      </c>
      <c r="S769" t="n">
        <v>-10.54349735411537</v>
      </c>
      <c r="T769" t="n">
        <v>188.383896441172</v>
      </c>
      <c r="U769" t="n">
        <v>695.5133456608072</v>
      </c>
      <c r="V769" t="n">
        <v>-534.4564221521334</v>
      </c>
      <c r="W769" t="n">
        <v>5</v>
      </c>
      <c r="X769" t="n">
        <v>695.5133456608072</v>
      </c>
      <c r="Y769" t="b">
        <v>0</v>
      </c>
      <c r="Z769" t="n">
        <v>750</v>
      </c>
      <c r="AA769" t="b">
        <v>0</v>
      </c>
      <c r="AB769" t="n">
        <v>-144.7606777226797</v>
      </c>
      <c r="AC769" t="n">
        <v>-10.54349735411537</v>
      </c>
      <c r="AD769" t="b">
        <v>0</v>
      </c>
      <c r="AE769" t="n">
        <v>0</v>
      </c>
      <c r="AF769" t="n">
        <v>0</v>
      </c>
      <c r="AG769" t="n">
        <v>1</v>
      </c>
      <c r="AH769" t="n">
        <v>32.03243564072826</v>
      </c>
      <c r="AI769" t="n">
        <v>-144.7606777226797</v>
      </c>
      <c r="AJ769" t="n">
        <v>-10.54349735411537</v>
      </c>
      <c r="AK769" t="n">
        <v>0</v>
      </c>
      <c r="AL769" t="n">
        <v>-10.54349735411537</v>
      </c>
      <c r="AM769" t="n">
        <v>2</v>
      </c>
      <c r="AN769" t="n">
        <v>7.190209887275742</v>
      </c>
      <c r="AO769" t="n">
        <v>-2.300374160746875</v>
      </c>
      <c r="AP769" t="n">
        <v>0</v>
      </c>
      <c r="AQ769" t="n">
        <v>0.2040956304484742</v>
      </c>
      <c r="AR769" t="n">
        <v>1</v>
      </c>
      <c r="AS769" t="n">
        <v>0</v>
      </c>
      <c r="AT769" t="n">
        <v>0</v>
      </c>
      <c r="AU769" t="n">
        <v>0</v>
      </c>
      <c r="AV769" t="n">
        <v>0.2148929521675572</v>
      </c>
      <c r="AW769" t="n">
        <v>0.06838642797312736</v>
      </c>
    </row>
    <row r="770" spans="1:49">
      <c r="A770" t="n">
        <v>-1.482</v>
      </c>
      <c r="B770" t="n">
        <v>-21.06</v>
      </c>
      <c r="C770" t="n">
        <v>38.4</v>
      </c>
      <c r="D770" t="n">
        <v>70</v>
      </c>
      <c r="E770" t="n">
        <v>1193</v>
      </c>
      <c r="F770" t="n">
        <v>767</v>
      </c>
      <c r="G770" t="n">
        <v>24.76</v>
      </c>
      <c r="H770" t="n">
        <v>-0.9342599658808339</v>
      </c>
      <c r="I770" t="n">
        <v>0.03096716417910448</v>
      </c>
      <c r="J770" t="n">
        <v>0</v>
      </c>
      <c r="K770" t="n">
        <v>0</v>
      </c>
      <c r="L770" t="n">
        <v>-0.02916666666666617</v>
      </c>
      <c r="M770" t="n">
        <v>0</v>
      </c>
      <c r="N770" t="n">
        <v>89.00575337301588</v>
      </c>
      <c r="O770" t="n">
        <v>-13.4918656448513</v>
      </c>
      <c r="P770" t="b">
        <v>1</v>
      </c>
      <c r="Q770" t="n">
        <v>0</v>
      </c>
      <c r="R770" t="b">
        <v>0</v>
      </c>
      <c r="S770" t="n">
        <v>-13.4918656448513</v>
      </c>
      <c r="T770" t="n">
        <v>175.3528299204293</v>
      </c>
      <c r="U770" t="n">
        <v>647.4026480662251</v>
      </c>
      <c r="V770" t="n">
        <v>-734.7348006476529</v>
      </c>
      <c r="W770" t="n">
        <v>5</v>
      </c>
      <c r="X770" t="n">
        <v>647.4026480662251</v>
      </c>
      <c r="Y770" t="b">
        <v>0</v>
      </c>
      <c r="Z770" t="n">
        <v>750</v>
      </c>
      <c r="AA770" t="b">
        <v>0</v>
      </c>
      <c r="AB770" t="n">
        <v>-199.0072591136655</v>
      </c>
      <c r="AC770" t="n">
        <v>-13.4918656448513</v>
      </c>
      <c r="AD770" t="b">
        <v>0</v>
      </c>
      <c r="AE770" t="n">
        <v>0</v>
      </c>
      <c r="AF770" t="n">
        <v>0</v>
      </c>
      <c r="AG770" t="n">
        <v>1</v>
      </c>
      <c r="AH770" t="n">
        <v>32.03243564072826</v>
      </c>
      <c r="AI770" t="n">
        <v>-199.0072591136655</v>
      </c>
      <c r="AJ770" t="n">
        <v>-13.4918656448513</v>
      </c>
      <c r="AK770" t="n">
        <v>0</v>
      </c>
      <c r="AL770" t="n">
        <v>-13.4918656448513</v>
      </c>
      <c r="AM770" t="n">
        <v>2</v>
      </c>
      <c r="AN770" t="n">
        <v>9.296210900982876</v>
      </c>
      <c r="AO770" t="n">
        <v>-3.829530904305146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 spans="1:49">
      <c r="A771" t="n">
        <v>0</v>
      </c>
      <c r="B771" t="n">
        <v>-22.49</v>
      </c>
      <c r="C771" t="n">
        <v>42</v>
      </c>
      <c r="D771" t="n">
        <v>70</v>
      </c>
      <c r="E771" t="n">
        <v>1411</v>
      </c>
      <c r="F771" t="n">
        <v>768</v>
      </c>
      <c r="G771" t="n">
        <v>19.96</v>
      </c>
      <c r="H771" t="n">
        <v>-1.077907917601433</v>
      </c>
      <c r="I771" t="n">
        <v>-0</v>
      </c>
      <c r="J771" t="n">
        <v>0</v>
      </c>
      <c r="K771" t="n">
        <v>0</v>
      </c>
      <c r="L771" t="n">
        <v>0.1583333333333338</v>
      </c>
      <c r="M771" t="n">
        <v>0</v>
      </c>
      <c r="N771" t="n">
        <v>88.9971125</v>
      </c>
      <c r="O771" t="n">
        <v>-12.926750129489</v>
      </c>
      <c r="P771" t="b">
        <v>1</v>
      </c>
      <c r="Q771" t="n">
        <v>0</v>
      </c>
      <c r="R771" t="b">
        <v>0</v>
      </c>
      <c r="S771" t="n">
        <v>-12.926750129489</v>
      </c>
      <c r="T771" t="n">
        <v>141.3587433445787</v>
      </c>
      <c r="U771" t="n">
        <v>521.8964804281845</v>
      </c>
      <c r="V771" t="n">
        <v>-873.2489264736553</v>
      </c>
      <c r="W771" t="n">
        <v>2</v>
      </c>
      <c r="X771" t="n">
        <v>1293.259478501041</v>
      </c>
      <c r="Y771" t="b">
        <v>1</v>
      </c>
      <c r="Z771" t="n">
        <v>1293.259478501041</v>
      </c>
      <c r="AA771" t="b">
        <v>0</v>
      </c>
      <c r="AB771" t="n">
        <v>-236.5246279722793</v>
      </c>
      <c r="AC771" t="n">
        <v>-12.926750129489</v>
      </c>
      <c r="AD771" t="b">
        <v>0</v>
      </c>
      <c r="AE771" t="n">
        <v>0</v>
      </c>
      <c r="AF771" t="n">
        <v>117.7405214989585</v>
      </c>
      <c r="AG771" t="n">
        <v>0.9533101907550534</v>
      </c>
      <c r="AH771" t="n">
        <v>32.03243564072826</v>
      </c>
      <c r="AI771" t="n">
        <v>-90.99327611401195</v>
      </c>
      <c r="AJ771" t="n">
        <v>-12.32320263178606</v>
      </c>
      <c r="AK771" t="n">
        <v>145.5313518582674</v>
      </c>
      <c r="AL771" t="n">
        <v>-13.44512775858703</v>
      </c>
      <c r="AM771" t="n">
        <v>0</v>
      </c>
      <c r="AN771" t="n">
        <v>8.629627856474984</v>
      </c>
      <c r="AO771" t="n">
        <v>-4.662228898539688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 spans="1:49">
      <c r="A772" t="n">
        <v>0</v>
      </c>
      <c r="B772" t="n">
        <v>-22.765</v>
      </c>
      <c r="C772" t="n">
        <v>8.6</v>
      </c>
      <c r="D772" t="n">
        <v>70</v>
      </c>
      <c r="E772" t="n">
        <v>1640</v>
      </c>
      <c r="F772" t="n">
        <v>769</v>
      </c>
      <c r="G772" t="n">
        <v>17.94</v>
      </c>
      <c r="H772" t="n">
        <v>-0.4374416970467712</v>
      </c>
      <c r="I772" t="n">
        <v>-0</v>
      </c>
      <c r="J772" t="n">
        <v>0</v>
      </c>
      <c r="K772" t="n">
        <v>0</v>
      </c>
      <c r="L772" t="n">
        <v>0.1250000000000008</v>
      </c>
      <c r="M772" t="n">
        <v>0</v>
      </c>
      <c r="N772" t="n">
        <v>88.98813333333334</v>
      </c>
      <c r="O772" t="n">
        <v>-3.869124582774316</v>
      </c>
      <c r="P772" t="b">
        <v>1</v>
      </c>
      <c r="Q772" t="n">
        <v>0</v>
      </c>
      <c r="R772" t="b">
        <v>0</v>
      </c>
      <c r="S772" t="n">
        <v>-3.869124582774316</v>
      </c>
      <c r="T772" t="n">
        <v>127.0528985772416</v>
      </c>
      <c r="U772" t="n">
        <v>469.079301547176</v>
      </c>
      <c r="V772" t="n">
        <v>-290.8034258246525</v>
      </c>
      <c r="W772" t="n">
        <v>1</v>
      </c>
      <c r="X772" t="n">
        <v>2197.636527748519</v>
      </c>
      <c r="Y772" t="b">
        <v>1</v>
      </c>
      <c r="Z772" t="n">
        <v>2197.636527748519</v>
      </c>
      <c r="AA772" t="b">
        <v>0</v>
      </c>
      <c r="AB772" t="n">
        <v>-78.7658249795917</v>
      </c>
      <c r="AC772" t="n">
        <v>-3.869124582774316</v>
      </c>
      <c r="AD772" t="b">
        <v>0</v>
      </c>
      <c r="AE772" t="n">
        <v>0</v>
      </c>
      <c r="AF772" t="n">
        <v>-557.6365277485193</v>
      </c>
      <c r="AG772" t="n">
        <v>0.9343698731141729</v>
      </c>
      <c r="AH772" t="n">
        <v>32.04910853750404</v>
      </c>
      <c r="AI772" t="n">
        <v>-15.70894640168927</v>
      </c>
      <c r="AJ772" t="n">
        <v>-3.615193445469765</v>
      </c>
      <c r="AK772" t="n">
        <v>63.05687857790241</v>
      </c>
      <c r="AL772" t="n">
        <v>-2.697860713411328</v>
      </c>
      <c r="AM772" t="n">
        <v>0</v>
      </c>
      <c r="AN772" t="n">
        <v>0</v>
      </c>
      <c r="AO772" t="n">
        <v>-2.548676752499882</v>
      </c>
      <c r="AP772" t="n">
        <v>0</v>
      </c>
      <c r="AQ772" t="n">
        <v>0</v>
      </c>
      <c r="AR772" t="n">
        <v>1</v>
      </c>
      <c r="AS772" t="n">
        <v>3</v>
      </c>
      <c r="AT772" t="n">
        <v>0</v>
      </c>
      <c r="AU772" t="n">
        <v>0</v>
      </c>
      <c r="AV772" t="n">
        <v>0.5543885176235218</v>
      </c>
      <c r="AW772" t="n">
        <v>0.1764257508083765</v>
      </c>
    </row>
    <row r="773" spans="1:49">
      <c r="A773" t="n">
        <v>0</v>
      </c>
      <c r="B773" t="n">
        <v>-22.603</v>
      </c>
      <c r="C773" t="n">
        <v>82.7</v>
      </c>
      <c r="D773" t="n">
        <v>70</v>
      </c>
      <c r="E773" t="n">
        <v>1852</v>
      </c>
      <c r="F773" t="n">
        <v>770</v>
      </c>
      <c r="G773" t="n">
        <v>16.28</v>
      </c>
      <c r="H773" t="n">
        <v>-0.2389919608781503</v>
      </c>
      <c r="I773" t="n">
        <v>-0</v>
      </c>
      <c r="J773" t="n">
        <v>0</v>
      </c>
      <c r="K773" t="n">
        <v>0</v>
      </c>
      <c r="L773" t="n">
        <v>0.1250000000000008</v>
      </c>
      <c r="M773" t="n">
        <v>0</v>
      </c>
      <c r="N773" t="n">
        <v>88.97913174603175</v>
      </c>
      <c r="O773" t="n">
        <v>-1.347855002392875</v>
      </c>
      <c r="P773" t="b">
        <v>1</v>
      </c>
      <c r="Q773" t="n">
        <v>0</v>
      </c>
      <c r="R773" t="b">
        <v>0</v>
      </c>
      <c r="S773" t="n">
        <v>-1.347855002392875</v>
      </c>
      <c r="T773" t="n">
        <v>115.2966103030933</v>
      </c>
      <c r="U773" t="n">
        <v>425.6750852390203</v>
      </c>
      <c r="V773" t="n">
        <v>-111.6343935722155</v>
      </c>
      <c r="W773" t="n">
        <v>1</v>
      </c>
      <c r="X773" t="n">
        <v>1994.28777434481</v>
      </c>
      <c r="Y773" t="b">
        <v>0</v>
      </c>
      <c r="Z773" t="n">
        <v>1994.28777434481</v>
      </c>
      <c r="AA773" t="b">
        <v>0</v>
      </c>
      <c r="AB773" t="n">
        <v>-30.23683466203021</v>
      </c>
      <c r="AC773" t="n">
        <v>-1.347855002392875</v>
      </c>
      <c r="AD773" t="b">
        <v>0</v>
      </c>
      <c r="AE773" t="n">
        <v>0</v>
      </c>
      <c r="AF773" t="n">
        <v>0</v>
      </c>
      <c r="AG773" t="n">
        <v>0.8894252508236133</v>
      </c>
      <c r="AH773" t="n">
        <v>32.05612334190062</v>
      </c>
      <c r="AI773" t="n">
        <v>-5.74032107863145</v>
      </c>
      <c r="AJ773" t="n">
        <v>-1.198816273577145</v>
      </c>
      <c r="AK773" t="n">
        <v>24.49651358339876</v>
      </c>
      <c r="AL773" t="n">
        <v>-1.198816273577145</v>
      </c>
      <c r="AM773" t="n">
        <v>0</v>
      </c>
      <c r="AN773" t="n">
        <v>0</v>
      </c>
      <c r="AO773" t="n">
        <v>-1.132060476361383</v>
      </c>
      <c r="AP773" t="n">
        <v>0</v>
      </c>
      <c r="AQ773" t="n">
        <v>0.8052144905104227</v>
      </c>
      <c r="AR773" t="n">
        <v>1</v>
      </c>
      <c r="AS773" t="n">
        <v>3</v>
      </c>
      <c r="AT773" t="n">
        <v>0</v>
      </c>
      <c r="AU773" t="n">
        <v>0</v>
      </c>
      <c r="AV773" t="n">
        <v>0.9292217895232363</v>
      </c>
      <c r="AW773" t="n">
        <v>0.2957107636119348</v>
      </c>
    </row>
    <row r="774" spans="1:49">
      <c r="A774" t="n">
        <v>0</v>
      </c>
      <c r="B774" t="n">
        <v>-22.465</v>
      </c>
      <c r="C774" t="n">
        <v>96.90000000000001</v>
      </c>
      <c r="D774" t="n">
        <v>70</v>
      </c>
      <c r="E774" t="n">
        <v>1935</v>
      </c>
      <c r="F774" t="n">
        <v>771</v>
      </c>
      <c r="G774" t="n">
        <v>16.74</v>
      </c>
      <c r="H774" t="n">
        <v>0.3934095405593676</v>
      </c>
      <c r="I774" t="n">
        <v>-0</v>
      </c>
      <c r="J774" t="n">
        <v>0</v>
      </c>
      <c r="K774" t="n">
        <v>0</v>
      </c>
      <c r="L774" t="n">
        <v>0.1250000000000008</v>
      </c>
      <c r="M774" t="n">
        <v>0</v>
      </c>
      <c r="N774" t="n">
        <v>88.9701896825397</v>
      </c>
      <c r="O774" t="n">
        <v>5.795462437741616</v>
      </c>
      <c r="P774" t="b">
        <v>1</v>
      </c>
      <c r="Q774" t="n">
        <v>0</v>
      </c>
      <c r="R774" t="b">
        <v>0</v>
      </c>
      <c r="S774" t="n">
        <v>5.795462437741616</v>
      </c>
      <c r="T774" t="n">
        <v>118.5543769332789</v>
      </c>
      <c r="U774" t="n">
        <v>437.7027596376658</v>
      </c>
      <c r="V774" t="n">
        <v>466.8118638871109</v>
      </c>
      <c r="W774" t="n">
        <v>1</v>
      </c>
      <c r="X774" t="n">
        <v>2050.637428902464</v>
      </c>
      <c r="Y774" t="b">
        <v>0</v>
      </c>
      <c r="Z774" t="n">
        <v>2050.637428902464</v>
      </c>
      <c r="AA774" t="b">
        <v>0</v>
      </c>
      <c r="AB774" t="n">
        <v>126.4387496985674</v>
      </c>
      <c r="AC774" t="n">
        <v>5.795462437741616</v>
      </c>
      <c r="AD774" t="b">
        <v>0</v>
      </c>
      <c r="AE774" t="n">
        <v>0</v>
      </c>
      <c r="AF774" t="n">
        <v>0</v>
      </c>
      <c r="AG774" t="n">
        <v>0.8558641229438319</v>
      </c>
      <c r="AH774" t="n">
        <v>32.06024051138703</v>
      </c>
      <c r="AI774" t="n">
        <v>31.53303521990963</v>
      </c>
      <c r="AJ774" t="n">
        <v>6.77147491333967</v>
      </c>
      <c r="AK774" t="n">
        <v>4.545041687664718</v>
      </c>
      <c r="AL774" t="n">
        <v>6.77147491333967</v>
      </c>
      <c r="AM774" t="n">
        <v>0</v>
      </c>
      <c r="AN774" t="n">
        <v>0</v>
      </c>
      <c r="AO774" t="n">
        <v>6.869787926776739</v>
      </c>
      <c r="AP774" t="n">
        <v>0</v>
      </c>
      <c r="AQ774" t="n">
        <v>2.159543928893324</v>
      </c>
      <c r="AR774" t="n">
        <v>1</v>
      </c>
      <c r="AS774" t="n">
        <v>3</v>
      </c>
      <c r="AT774" t="n">
        <v>0</v>
      </c>
      <c r="AU774" t="n">
        <v>0</v>
      </c>
      <c r="AV774" t="n">
        <v>2.251270168454092</v>
      </c>
      <c r="AW774" t="n">
        <v>0.716432640857354</v>
      </c>
    </row>
    <row r="775" spans="1:49">
      <c r="A775" t="n">
        <v>0</v>
      </c>
      <c r="B775" t="n">
        <v>-23.189</v>
      </c>
      <c r="C775" t="n">
        <v>46.3</v>
      </c>
      <c r="D775" t="n">
        <v>71</v>
      </c>
      <c r="E775" t="n">
        <v>1494</v>
      </c>
      <c r="F775" t="n">
        <v>772</v>
      </c>
      <c r="G775" t="n">
        <v>18.28</v>
      </c>
      <c r="H775" t="n">
        <v>0.3320204653073491</v>
      </c>
      <c r="I775" t="n">
        <v>-0</v>
      </c>
      <c r="J775" t="n">
        <v>0</v>
      </c>
      <c r="K775" t="n">
        <v>0</v>
      </c>
      <c r="L775" t="n">
        <v>0.1250000000000008</v>
      </c>
      <c r="M775" t="n">
        <v>0</v>
      </c>
      <c r="N775" t="n">
        <v>88.96113134920637</v>
      </c>
      <c r="O775" t="n">
        <v>5.595695003171401</v>
      </c>
      <c r="P775" t="b">
        <v>1</v>
      </c>
      <c r="Q775" t="n">
        <v>0</v>
      </c>
      <c r="R775" t="b">
        <v>0</v>
      </c>
      <c r="S775" t="n">
        <v>5.595695003171401</v>
      </c>
      <c r="T775" t="n">
        <v>129.460813043031</v>
      </c>
      <c r="U775" t="n">
        <v>477.9693217548705</v>
      </c>
      <c r="V775" t="n">
        <v>412.7500046643443</v>
      </c>
      <c r="W775" t="n">
        <v>1</v>
      </c>
      <c r="X775" t="n">
        <v>2239.286272421568</v>
      </c>
      <c r="Y775" t="b">
        <v>0</v>
      </c>
      <c r="Z775" t="n">
        <v>2239.286272421568</v>
      </c>
      <c r="AA775" t="b">
        <v>0</v>
      </c>
      <c r="AB775" t="n">
        <v>111.7957759112525</v>
      </c>
      <c r="AC775" t="n">
        <v>5.595695003171401</v>
      </c>
      <c r="AD775" t="b">
        <v>0</v>
      </c>
      <c r="AE775" t="n">
        <v>0</v>
      </c>
      <c r="AF775" t="n">
        <v>0</v>
      </c>
      <c r="AG775" t="n">
        <v>0.8394488532066502</v>
      </c>
      <c r="AH775" t="n">
        <v>32.08331647248734</v>
      </c>
      <c r="AI775" t="n">
        <v>28.42638011724225</v>
      </c>
      <c r="AJ775" t="n">
        <v>6.665915358387997</v>
      </c>
      <c r="AK775" t="n">
        <v>4.56388792700692</v>
      </c>
      <c r="AL775" t="n">
        <v>6.665915358387997</v>
      </c>
      <c r="AM775" t="n">
        <v>0</v>
      </c>
      <c r="AN775" t="n">
        <v>0</v>
      </c>
      <c r="AO775" t="n">
        <v>6.686296108473898</v>
      </c>
      <c r="AP775" t="n">
        <v>0</v>
      </c>
      <c r="AQ775" t="n">
        <v>1.868764468131638</v>
      </c>
      <c r="AR775" t="n">
        <v>1</v>
      </c>
      <c r="AS775" t="n">
        <v>3</v>
      </c>
      <c r="AT775" t="n">
        <v>0</v>
      </c>
      <c r="AU775" t="n">
        <v>0</v>
      </c>
      <c r="AV775" t="n">
        <v>1.927785960643408</v>
      </c>
      <c r="AW775" t="n">
        <v>0.6134886901379255</v>
      </c>
    </row>
    <row r="776" spans="1:49">
      <c r="A776" t="n">
        <v>0</v>
      </c>
      <c r="B776" t="n">
        <v>-22.745</v>
      </c>
      <c r="C776" t="n">
        <v>87.8</v>
      </c>
      <c r="D776" t="n">
        <v>71</v>
      </c>
      <c r="E776" t="n">
        <v>1772</v>
      </c>
      <c r="F776" t="n">
        <v>773</v>
      </c>
      <c r="G776" t="n">
        <v>19.94</v>
      </c>
      <c r="H776" t="n">
        <v>0.9451752648779101</v>
      </c>
      <c r="I776" t="n">
        <v>-0</v>
      </c>
      <c r="J776" t="n">
        <v>0</v>
      </c>
      <c r="K776" t="n">
        <v>0</v>
      </c>
      <c r="L776" t="n">
        <v>0.2791666666666675</v>
      </c>
      <c r="M776" t="n">
        <v>0</v>
      </c>
      <c r="N776" t="n">
        <v>88.95201746031748</v>
      </c>
      <c r="O776" t="n">
        <v>14.42319596621014</v>
      </c>
      <c r="P776" t="b">
        <v>1</v>
      </c>
      <c r="Q776" t="n">
        <v>0</v>
      </c>
      <c r="R776" t="b">
        <v>0</v>
      </c>
      <c r="S776" t="n">
        <v>14.42319596621014</v>
      </c>
      <c r="T776" t="n">
        <v>141.2171013171793</v>
      </c>
      <c r="U776" t="n">
        <v>521.3735380630261</v>
      </c>
      <c r="V776" t="n">
        <v>975.3165495372655</v>
      </c>
      <c r="W776" t="n">
        <v>1</v>
      </c>
      <c r="X776" t="n">
        <v>2442.635025825277</v>
      </c>
      <c r="Y776" t="b">
        <v>0</v>
      </c>
      <c r="Z776" t="n">
        <v>2442.635025825277</v>
      </c>
      <c r="AA776" t="b">
        <v>0</v>
      </c>
      <c r="AB776" t="n">
        <v>264.1702463535389</v>
      </c>
      <c r="AC776" t="n">
        <v>14.42319596621014</v>
      </c>
      <c r="AD776" t="b">
        <v>0</v>
      </c>
      <c r="AE776" t="n">
        <v>0</v>
      </c>
      <c r="AF776" t="n">
        <v>0</v>
      </c>
      <c r="AG776" t="n">
        <v>0.9043860705466124</v>
      </c>
      <c r="AH776" t="n">
        <v>32.10813448817269</v>
      </c>
      <c r="AI776" t="n">
        <v>62.34770061240475</v>
      </c>
      <c r="AJ776" t="n">
        <v>15.94805187290505</v>
      </c>
      <c r="AK776" t="n">
        <v>5.961308647935404</v>
      </c>
      <c r="AL776" t="n">
        <v>15.94805187290505</v>
      </c>
      <c r="AM776" t="n">
        <v>0</v>
      </c>
      <c r="AN776" t="n">
        <v>0</v>
      </c>
      <c r="AO776" t="n">
        <v>15.95236674057915</v>
      </c>
      <c r="AP776" t="n">
        <v>0</v>
      </c>
      <c r="AQ776" t="n">
        <v>3.577065650448434</v>
      </c>
      <c r="AR776" t="n">
        <v>1</v>
      </c>
      <c r="AS776" t="n">
        <v>3</v>
      </c>
      <c r="AT776" t="n">
        <v>0</v>
      </c>
      <c r="AU776" t="n">
        <v>0</v>
      </c>
      <c r="AV776" t="n">
        <v>3.604358985487086</v>
      </c>
      <c r="AW776" t="n">
        <v>1.147032667493504</v>
      </c>
    </row>
    <row r="777" spans="1:49">
      <c r="A777" t="n">
        <v>0</v>
      </c>
      <c r="B777" t="n">
        <v>-22.117</v>
      </c>
      <c r="C777" t="n">
        <v>7.5</v>
      </c>
      <c r="D777" t="n">
        <v>71</v>
      </c>
      <c r="E777" t="n">
        <v>1569</v>
      </c>
      <c r="F777" t="n">
        <v>774</v>
      </c>
      <c r="G777" t="n">
        <v>24.5</v>
      </c>
      <c r="H777" t="n">
        <v>1.070611808514338</v>
      </c>
      <c r="I777" t="n">
        <v>-0</v>
      </c>
      <c r="J777" t="n">
        <v>0</v>
      </c>
      <c r="K777" t="n">
        <v>0</v>
      </c>
      <c r="L777" t="n">
        <v>0.2791666666666675</v>
      </c>
      <c r="M777" t="n">
        <v>0</v>
      </c>
      <c r="N777" t="n">
        <v>88.94311626984128</v>
      </c>
      <c r="O777" t="n">
        <v>19.92897929142233</v>
      </c>
      <c r="P777" t="b">
        <v>1</v>
      </c>
      <c r="Q777" t="n">
        <v>0</v>
      </c>
      <c r="R777" t="b">
        <v>0</v>
      </c>
      <c r="S777" t="n">
        <v>19.92897929142233</v>
      </c>
      <c r="T777" t="n">
        <v>173.5114835642374</v>
      </c>
      <c r="U777" t="n">
        <v>640.6043973191645</v>
      </c>
      <c r="V777" t="n">
        <v>1096.801952188353</v>
      </c>
      <c r="W777" t="n">
        <v>2</v>
      </c>
      <c r="X777" t="n">
        <v>1587.41769655689</v>
      </c>
      <c r="Y777" t="b">
        <v>1</v>
      </c>
      <c r="Z777" t="n">
        <v>1587.41769655689</v>
      </c>
      <c r="AA777" t="b">
        <v>0</v>
      </c>
      <c r="AB777" t="n">
        <v>297.0752849914282</v>
      </c>
      <c r="AC777" t="n">
        <v>19.92897929142233</v>
      </c>
      <c r="AD777" t="b">
        <v>0</v>
      </c>
      <c r="AE777" t="n">
        <v>0</v>
      </c>
      <c r="AF777" t="n">
        <v>-18.41769655688972</v>
      </c>
      <c r="AG777" t="n">
        <v>0.9391744757446826</v>
      </c>
      <c r="AH777" t="n">
        <v>32.14623074262187</v>
      </c>
      <c r="AI777" t="n">
        <v>127.6494474650746</v>
      </c>
      <c r="AJ777" t="n">
        <v>21.21967728692841</v>
      </c>
      <c r="AK777" t="n">
        <v>7.764344562964766</v>
      </c>
      <c r="AL777" t="n">
        <v>20.97348022225321</v>
      </c>
      <c r="AM777" t="n">
        <v>0</v>
      </c>
      <c r="AN777" t="n">
        <v>0</v>
      </c>
      <c r="AO777" t="n">
        <v>21.03023243025333</v>
      </c>
      <c r="AP777" t="n">
        <v>0</v>
      </c>
      <c r="AQ777" t="n">
        <v>4.36693073151205</v>
      </c>
      <c r="AR777" t="n">
        <v>1</v>
      </c>
      <c r="AS777" t="n">
        <v>3</v>
      </c>
      <c r="AT777" t="n">
        <v>0</v>
      </c>
      <c r="AU777" t="n">
        <v>0</v>
      </c>
      <c r="AV777" t="n">
        <v>4.35481933153989</v>
      </c>
      <c r="AW777" t="n">
        <v>1.385855308647467</v>
      </c>
    </row>
    <row r="778" spans="1:49">
      <c r="A778" t="n">
        <v>0</v>
      </c>
      <c r="B778" t="n">
        <v>-23.317</v>
      </c>
      <c r="C778" t="n">
        <v>99.59999999999999</v>
      </c>
      <c r="D778" t="n">
        <v>71</v>
      </c>
      <c r="E778" t="n">
        <v>1500</v>
      </c>
      <c r="F778" t="n">
        <v>775</v>
      </c>
      <c r="G778" t="n">
        <v>26.98</v>
      </c>
      <c r="H778" t="n">
        <v>0.6390441677314036</v>
      </c>
      <c r="I778" t="n">
        <v>-0</v>
      </c>
      <c r="J778" t="n">
        <v>0</v>
      </c>
      <c r="K778" t="n">
        <v>0</v>
      </c>
      <c r="L778" t="n">
        <v>0.2791666666666675</v>
      </c>
      <c r="M778" t="n">
        <v>0</v>
      </c>
      <c r="N778" t="n">
        <v>88.9341015873016</v>
      </c>
      <c r="O778" t="n">
        <v>14.1373372847653</v>
      </c>
      <c r="P778" t="b">
        <v>1</v>
      </c>
      <c r="Q778" t="n">
        <v>0</v>
      </c>
      <c r="R778" t="b">
        <v>0</v>
      </c>
      <c r="S778" t="n">
        <v>14.1373372847653</v>
      </c>
      <c r="T778" t="n">
        <v>191.0750949617602</v>
      </c>
      <c r="U778" t="n">
        <v>705.4492505988186</v>
      </c>
      <c r="V778" t="n">
        <v>706.5370119987793</v>
      </c>
      <c r="W778" t="n">
        <v>2</v>
      </c>
      <c r="X778" t="n">
        <v>1748.103242983873</v>
      </c>
      <c r="Y778" t="b">
        <v>0</v>
      </c>
      <c r="Z778" t="n">
        <v>1748.103242983873</v>
      </c>
      <c r="AA778" t="b">
        <v>0</v>
      </c>
      <c r="AB778" t="n">
        <v>191.3697215597994</v>
      </c>
      <c r="AC778" t="n">
        <v>14.1373372847653</v>
      </c>
      <c r="AD778" t="b">
        <v>0</v>
      </c>
      <c r="AE778" t="n">
        <v>0</v>
      </c>
      <c r="AF778" t="n">
        <v>0</v>
      </c>
      <c r="AG778" t="n">
        <v>0.9251781352507877</v>
      </c>
      <c r="AH778" t="n">
        <v>32.17971730174872</v>
      </c>
      <c r="AI778" t="n">
        <v>83.47310382529058</v>
      </c>
      <c r="AJ778" t="n">
        <v>15.28066514556475</v>
      </c>
      <c r="AK778" t="n">
        <v>6.245613284612858</v>
      </c>
      <c r="AL778" t="n">
        <v>15.28066514556475</v>
      </c>
      <c r="AM778" t="n">
        <v>0</v>
      </c>
      <c r="AN778" t="n">
        <v>0</v>
      </c>
      <c r="AO778" t="n">
        <v>15.34123514848292</v>
      </c>
      <c r="AP778" t="n">
        <v>0</v>
      </c>
      <c r="AQ778" t="n">
        <v>3.346335459377385</v>
      </c>
      <c r="AR778" t="n">
        <v>1</v>
      </c>
      <c r="AS778" t="n">
        <v>3</v>
      </c>
      <c r="AT778" t="n">
        <v>0</v>
      </c>
      <c r="AU778" t="n">
        <v>0</v>
      </c>
      <c r="AV778" t="n">
        <v>3.362030898259297</v>
      </c>
      <c r="AW778" t="n">
        <v>1.0699154232288</v>
      </c>
    </row>
    <row r="779" spans="1:49">
      <c r="A779" t="n">
        <v>0</v>
      </c>
      <c r="B779" t="n">
        <v>-23.072</v>
      </c>
      <c r="C779" t="n">
        <v>9.800000000000001</v>
      </c>
      <c r="D779" t="n">
        <v>71</v>
      </c>
      <c r="E779" t="n">
        <v>1850</v>
      </c>
      <c r="F779" t="n">
        <v>776</v>
      </c>
      <c r="G779" t="n">
        <v>30.38</v>
      </c>
      <c r="H779" t="n">
        <v>1.273211520560052</v>
      </c>
      <c r="I779" t="n">
        <v>-0</v>
      </c>
      <c r="J779" t="n">
        <v>0</v>
      </c>
      <c r="K779" t="n">
        <v>0</v>
      </c>
      <c r="L779" t="n">
        <v>0.09166666666666745</v>
      </c>
      <c r="M779" t="n">
        <v>0</v>
      </c>
      <c r="N779" t="n">
        <v>88.92489742063493</v>
      </c>
      <c r="O779" t="n">
        <v>29.10986029249088</v>
      </c>
      <c r="P779" t="b">
        <v>1</v>
      </c>
      <c r="Q779" t="n">
        <v>0</v>
      </c>
      <c r="R779" t="b">
        <v>0</v>
      </c>
      <c r="S779" t="n">
        <v>29.10986029249088</v>
      </c>
      <c r="T779" t="n">
        <v>215.1542396196544</v>
      </c>
      <c r="U779" t="n">
        <v>794.3494526757639</v>
      </c>
      <c r="V779" t="n">
        <v>1291.997266645873</v>
      </c>
      <c r="W779" t="n">
        <v>2</v>
      </c>
      <c r="X779" t="n">
        <v>1968.397943730543</v>
      </c>
      <c r="Y779" t="b">
        <v>0</v>
      </c>
      <c r="Z779" t="n">
        <v>1968.397943730543</v>
      </c>
      <c r="AA779" t="b">
        <v>0</v>
      </c>
      <c r="AB779" t="n">
        <v>349.9450884739633</v>
      </c>
      <c r="AC779" t="n">
        <v>29.10986029249088</v>
      </c>
      <c r="AD779" t="b">
        <v>0</v>
      </c>
      <c r="AE779" t="n">
        <v>0</v>
      </c>
      <c r="AF779" t="n">
        <v>0</v>
      </c>
      <c r="AG779" t="n">
        <v>0.9409609170704737</v>
      </c>
      <c r="AH779" t="n">
        <v>32.2089383475398</v>
      </c>
      <c r="AI779" t="n">
        <v>150.0814493738465</v>
      </c>
      <c r="AJ779" t="n">
        <v>30.93631176852661</v>
      </c>
      <c r="AK779" t="n">
        <v>8.860671135766069</v>
      </c>
      <c r="AL779" t="n">
        <v>30.93631176852661</v>
      </c>
      <c r="AM779" t="n">
        <v>0</v>
      </c>
      <c r="AN779" t="n">
        <v>0</v>
      </c>
      <c r="AO779" t="n">
        <v>30.94772910016417</v>
      </c>
      <c r="AP779" t="n">
        <v>0</v>
      </c>
      <c r="AQ779" t="n">
        <v>6.233112609870459</v>
      </c>
      <c r="AR779" t="n">
        <v>1</v>
      </c>
      <c r="AS779" t="n">
        <v>3</v>
      </c>
      <c r="AT779" t="n">
        <v>0</v>
      </c>
      <c r="AU779" t="n">
        <v>0</v>
      </c>
      <c r="AV779" t="n">
        <v>6.17593308325708</v>
      </c>
      <c r="AW779" t="n">
        <v>1.965397183597246</v>
      </c>
    </row>
    <row r="780" spans="1:49">
      <c r="A780" t="n">
        <v>0</v>
      </c>
      <c r="B780" t="n">
        <v>-22.545</v>
      </c>
      <c r="C780" t="n">
        <v>98</v>
      </c>
      <c r="D780" t="n">
        <v>72</v>
      </c>
      <c r="E780" t="n">
        <v>1378</v>
      </c>
      <c r="F780" t="n">
        <v>777</v>
      </c>
      <c r="G780" t="n">
        <v>36.32</v>
      </c>
      <c r="H780" t="n">
        <v>2.051443083361722</v>
      </c>
      <c r="I780" t="n">
        <v>-0</v>
      </c>
      <c r="J780" t="n">
        <v>0</v>
      </c>
      <c r="K780" t="n">
        <v>0</v>
      </c>
      <c r="L780" t="n">
        <v>0.2416666666666674</v>
      </c>
      <c r="M780" t="n">
        <v>0</v>
      </c>
      <c r="N780" t="n">
        <v>88.91584642857144</v>
      </c>
      <c r="O780" t="n">
        <v>54.26753028237476</v>
      </c>
      <c r="P780" t="b">
        <v>1</v>
      </c>
      <c r="Q780" t="n">
        <v>0</v>
      </c>
      <c r="R780" t="b">
        <v>0</v>
      </c>
      <c r="S780" t="n">
        <v>54.26753028237476</v>
      </c>
      <c r="T780" t="n">
        <v>257.2219217572695</v>
      </c>
      <c r="U780" t="n">
        <v>949.6633351278389</v>
      </c>
      <c r="V780" t="n">
        <v>2014.667871577311</v>
      </c>
      <c r="W780" t="n">
        <v>3</v>
      </c>
      <c r="X780" t="n">
        <v>1541.303592912483</v>
      </c>
      <c r="Y780" t="b">
        <v>1</v>
      </c>
      <c r="Z780" t="n">
        <v>1541.303592912483</v>
      </c>
      <c r="AA780" t="b">
        <v>0</v>
      </c>
      <c r="AB780" t="n">
        <v>545.6846889429337</v>
      </c>
      <c r="AC780" t="n">
        <v>54.26753028237476</v>
      </c>
      <c r="AD780" t="b">
        <v>0</v>
      </c>
      <c r="AE780" t="n">
        <v>0</v>
      </c>
      <c r="AF780" t="n">
        <v>-163.3035929124826</v>
      </c>
      <c r="AG780" t="n">
        <v>0.9545285497165219</v>
      </c>
      <c r="AH780" t="n">
        <v>32.25641491714486</v>
      </c>
      <c r="AI780" t="n">
        <v>352.236474724258</v>
      </c>
      <c r="AJ780" t="n">
        <v>56.85270524228034</v>
      </c>
      <c r="AK780" t="n">
        <v>16.0167033484517</v>
      </c>
      <c r="AL780" t="n">
        <v>50.82906974596973</v>
      </c>
      <c r="AM780" t="n">
        <v>0</v>
      </c>
      <c r="AN780" t="n">
        <v>0</v>
      </c>
      <c r="AO780" t="n">
        <v>50.91670490020262</v>
      </c>
      <c r="AP780" t="n">
        <v>0</v>
      </c>
      <c r="AQ780" t="n">
        <v>10.23199055867333</v>
      </c>
      <c r="AR780" t="n">
        <v>1</v>
      </c>
      <c r="AS780" t="n">
        <v>0</v>
      </c>
      <c r="AT780" t="n">
        <v>0</v>
      </c>
      <c r="AU780" t="n">
        <v>0</v>
      </c>
      <c r="AV780" t="n">
        <v>9.981257475280762</v>
      </c>
      <c r="AW780" t="n">
        <v>3.176384048567125</v>
      </c>
    </row>
    <row r="781" spans="1:49">
      <c r="A781" t="n">
        <v>0</v>
      </c>
      <c r="B781" t="n">
        <v>-22.743</v>
      </c>
      <c r="C781" t="n">
        <v>61.2</v>
      </c>
      <c r="D781" t="n">
        <v>72</v>
      </c>
      <c r="E781" t="n">
        <v>1512</v>
      </c>
      <c r="F781" t="n">
        <v>778</v>
      </c>
      <c r="G781" t="n">
        <v>43.06</v>
      </c>
      <c r="H781" t="n">
        <v>1.087682812659723</v>
      </c>
      <c r="I781" t="n">
        <v>-0</v>
      </c>
      <c r="J781" t="n">
        <v>0</v>
      </c>
      <c r="K781" t="n">
        <v>0</v>
      </c>
      <c r="L781" t="n">
        <v>0.2416666666666674</v>
      </c>
      <c r="M781" t="n">
        <v>0</v>
      </c>
      <c r="N781" t="n">
        <v>88.90686071428573</v>
      </c>
      <c r="O781" t="n">
        <v>36.68800128024574</v>
      </c>
      <c r="P781" t="b">
        <v>1</v>
      </c>
      <c r="Q781" t="n">
        <v>0</v>
      </c>
      <c r="R781" t="b">
        <v>0</v>
      </c>
      <c r="S781" t="n">
        <v>36.68800128024574</v>
      </c>
      <c r="T781" t="n">
        <v>304.9552849908597</v>
      </c>
      <c r="U781" t="n">
        <v>1125.894912186254</v>
      </c>
      <c r="V781" t="n">
        <v>1148.839264632762</v>
      </c>
      <c r="W781" t="n">
        <v>4</v>
      </c>
      <c r="X781" t="n">
        <v>1358.955159008809</v>
      </c>
      <c r="Y781" t="b">
        <v>1</v>
      </c>
      <c r="Z781" t="n">
        <v>1358.955159008809</v>
      </c>
      <c r="AA781" t="b">
        <v>0</v>
      </c>
      <c r="AB781" t="n">
        <v>311.1698983295672</v>
      </c>
      <c r="AC781" t="n">
        <v>36.68800128024574</v>
      </c>
      <c r="AD781" t="b">
        <v>0</v>
      </c>
      <c r="AE781" t="n">
        <v>0</v>
      </c>
      <c r="AF781" t="n">
        <v>153.0448409911912</v>
      </c>
      <c r="AG781" t="n">
        <v>0.9524482049742681</v>
      </c>
      <c r="AH781" t="n">
        <v>32.32458259045374</v>
      </c>
      <c r="AI781" t="n">
        <v>270.6754953411942</v>
      </c>
      <c r="AJ781" t="n">
        <v>38.51968126837609</v>
      </c>
      <c r="AK781" t="n">
        <v>12.87110567295292</v>
      </c>
      <c r="AL781" t="n">
        <v>42.85774824260196</v>
      </c>
      <c r="AM781" t="n">
        <v>0</v>
      </c>
      <c r="AN781" t="n">
        <v>0</v>
      </c>
      <c r="AO781" t="n">
        <v>42.86973398614114</v>
      </c>
      <c r="AP781" t="n">
        <v>0</v>
      </c>
      <c r="AQ781" t="n">
        <v>8.457274297654688</v>
      </c>
      <c r="AR781" t="n">
        <v>1</v>
      </c>
      <c r="AS781" t="n">
        <v>0</v>
      </c>
      <c r="AT781" t="n">
        <v>0</v>
      </c>
      <c r="AU781" t="n">
        <v>0</v>
      </c>
      <c r="AV781" t="n">
        <v>8.293739801698763</v>
      </c>
      <c r="AW781" t="n">
        <v>2.639357102481839</v>
      </c>
    </row>
    <row r="782" spans="1:49">
      <c r="A782" t="n">
        <v>0</v>
      </c>
      <c r="B782" t="n">
        <v>-22.511</v>
      </c>
      <c r="C782" t="n">
        <v>44.7</v>
      </c>
      <c r="D782" t="n">
        <v>72</v>
      </c>
      <c r="E782" t="n">
        <v>1253</v>
      </c>
      <c r="F782" t="n">
        <v>779</v>
      </c>
      <c r="G782" t="n">
        <v>44.48</v>
      </c>
      <c r="H782" t="n">
        <v>0.3978256659993784</v>
      </c>
      <c r="I782" t="n">
        <v>-0</v>
      </c>
      <c r="J782" t="n">
        <v>0</v>
      </c>
      <c r="K782" t="n">
        <v>0</v>
      </c>
      <c r="L782" t="n">
        <v>0.245833333333334</v>
      </c>
      <c r="M782" t="n">
        <v>0</v>
      </c>
      <c r="N782" t="n">
        <v>88.89788174603176</v>
      </c>
      <c r="O782" t="n">
        <v>17.21413401200757</v>
      </c>
      <c r="P782" t="b">
        <v>1</v>
      </c>
      <c r="Q782" t="n">
        <v>0</v>
      </c>
      <c r="R782" t="b">
        <v>0</v>
      </c>
      <c r="S782" t="n">
        <v>17.21413401200757</v>
      </c>
      <c r="T782" t="n">
        <v>315.0118689362155</v>
      </c>
      <c r="U782" t="n">
        <v>1163.023820112508</v>
      </c>
      <c r="V782" t="n">
        <v>521.8307224377129</v>
      </c>
      <c r="W782" t="n">
        <v>4</v>
      </c>
      <c r="X782" t="n">
        <v>1403.769750875797</v>
      </c>
      <c r="Y782" t="b">
        <v>0</v>
      </c>
      <c r="Z782" t="n">
        <v>1403.769750875797</v>
      </c>
      <c r="AA782" t="b">
        <v>0</v>
      </c>
      <c r="AB782" t="n">
        <v>141.3409324045809</v>
      </c>
      <c r="AC782" t="n">
        <v>17.21413401200757</v>
      </c>
      <c r="AD782" t="b">
        <v>0</v>
      </c>
      <c r="AE782" t="n">
        <v>0</v>
      </c>
      <c r="AF782" t="n">
        <v>0</v>
      </c>
      <c r="AG782" t="n">
        <v>0.9397186839451196</v>
      </c>
      <c r="AH782" t="n">
        <v>32.37277632441747</v>
      </c>
      <c r="AI782" t="n">
        <v>124.6128474918614</v>
      </c>
      <c r="AJ782" t="n">
        <v>18.31839071214305</v>
      </c>
      <c r="AK782" t="n">
        <v>7.511826444155517</v>
      </c>
      <c r="AL782" t="n">
        <v>18.31839071214305</v>
      </c>
      <c r="AM782" t="n">
        <v>0</v>
      </c>
      <c r="AN782" t="n">
        <v>0</v>
      </c>
      <c r="AO782" t="n">
        <v>18.36003513012692</v>
      </c>
      <c r="AP782" t="n">
        <v>0</v>
      </c>
      <c r="AQ782" t="n">
        <v>3.825540266816335</v>
      </c>
      <c r="AR782" t="n">
        <v>1</v>
      </c>
      <c r="AS782" t="n">
        <v>3</v>
      </c>
      <c r="AT782" t="n">
        <v>0</v>
      </c>
      <c r="AU782" t="n">
        <v>0</v>
      </c>
      <c r="AV782" t="n">
        <v>3.804791625198624</v>
      </c>
      <c r="AW782" t="n">
        <v>1.210817319995319</v>
      </c>
    </row>
    <row r="783" spans="1:49">
      <c r="A783" t="n">
        <v>0</v>
      </c>
      <c r="B783" t="n">
        <v>-22.735</v>
      </c>
      <c r="C783" t="n">
        <v>42.4</v>
      </c>
      <c r="D783" t="n">
        <v>72</v>
      </c>
      <c r="E783" t="n">
        <v>1279</v>
      </c>
      <c r="F783" t="n">
        <v>780</v>
      </c>
      <c r="G783" t="n">
        <v>48.08</v>
      </c>
      <c r="H783" t="n">
        <v>1.504347856676088</v>
      </c>
      <c r="I783" t="n">
        <v>-0</v>
      </c>
      <c r="J783" t="n">
        <v>0</v>
      </c>
      <c r="K783" t="n">
        <v>0</v>
      </c>
      <c r="L783" t="n">
        <v>0.2833333333333337</v>
      </c>
      <c r="M783" t="n">
        <v>0</v>
      </c>
      <c r="N783" t="n">
        <v>88.88890436507937</v>
      </c>
      <c r="O783" t="n">
        <v>54.97599419102859</v>
      </c>
      <c r="P783" t="b">
        <v>1</v>
      </c>
      <c r="Q783" t="n">
        <v>0</v>
      </c>
      <c r="R783" t="b">
        <v>0</v>
      </c>
      <c r="S783" t="n">
        <v>54.97599419102859</v>
      </c>
      <c r="T783" t="n">
        <v>340.5074338681034</v>
      </c>
      <c r="U783" t="n">
        <v>1257.153445841038</v>
      </c>
      <c r="V783" t="n">
        <v>1541.763912904659</v>
      </c>
      <c r="W783" t="n">
        <v>5</v>
      </c>
      <c r="X783" t="n">
        <v>1257.153445841038</v>
      </c>
      <c r="Y783" t="b">
        <v>1</v>
      </c>
      <c r="Z783" t="n">
        <v>1257.153445841038</v>
      </c>
      <c r="AA783" t="b">
        <v>0</v>
      </c>
      <c r="AB783" t="n">
        <v>417.5958593999618</v>
      </c>
      <c r="AC783" t="n">
        <v>54.97599419102859</v>
      </c>
      <c r="AD783" t="b">
        <v>0</v>
      </c>
      <c r="AE783" t="n">
        <v>0</v>
      </c>
      <c r="AF783" t="n">
        <v>21.84655415896214</v>
      </c>
      <c r="AG783" t="n">
        <v>1</v>
      </c>
      <c r="AH783" t="n">
        <v>32.40144235187731</v>
      </c>
      <c r="AI783" t="n">
        <v>417.5958593999617</v>
      </c>
      <c r="AJ783" t="n">
        <v>54.9759941910286</v>
      </c>
      <c r="AK783" t="n">
        <v>0</v>
      </c>
      <c r="AL783" t="n">
        <v>55.93135571710993</v>
      </c>
      <c r="AM783" t="n">
        <v>0</v>
      </c>
      <c r="AN783" t="n">
        <v>0</v>
      </c>
      <c r="AO783" t="n">
        <v>46.6228</v>
      </c>
      <c r="AP783" t="n">
        <v>9.31062992194385</v>
      </c>
      <c r="AQ783" t="n">
        <v>9.444451693749635</v>
      </c>
      <c r="AR783" t="n">
        <v>1</v>
      </c>
      <c r="AS783" t="n">
        <v>0</v>
      </c>
      <c r="AT783" t="n">
        <v>0</v>
      </c>
      <c r="AU783" t="n">
        <v>0</v>
      </c>
      <c r="AV783" t="n">
        <v>9.218385008235321</v>
      </c>
      <c r="AW783" t="n">
        <v>2.933611437859973</v>
      </c>
    </row>
    <row r="784" spans="1:49">
      <c r="A784" t="n">
        <v>0</v>
      </c>
      <c r="B784" t="n">
        <v>-22.943</v>
      </c>
      <c r="C784" t="n">
        <v>43.9</v>
      </c>
      <c r="D784" t="n">
        <v>73</v>
      </c>
      <c r="E784" t="n">
        <v>1305</v>
      </c>
      <c r="F784" t="n">
        <v>781</v>
      </c>
      <c r="G784" t="n">
        <v>53.08</v>
      </c>
      <c r="H784" t="n">
        <v>0.7514495739629377</v>
      </c>
      <c r="I784" t="n">
        <v>-0</v>
      </c>
      <c r="J784" t="n">
        <v>0</v>
      </c>
      <c r="K784" t="n">
        <v>0</v>
      </c>
      <c r="L784" t="n">
        <v>0.2833333333333337</v>
      </c>
      <c r="M784" t="n">
        <v>0</v>
      </c>
      <c r="N784" t="n">
        <v>88.87984126984128</v>
      </c>
      <c r="O784" t="n">
        <v>34.1280440275459</v>
      </c>
      <c r="P784" t="b">
        <v>1</v>
      </c>
      <c r="Q784" t="n">
        <v>0</v>
      </c>
      <c r="R784" t="b">
        <v>0</v>
      </c>
      <c r="S784" t="n">
        <v>34.1280440275459</v>
      </c>
      <c r="T784" t="n">
        <v>375.9179407179478</v>
      </c>
      <c r="U784" t="n">
        <v>1387.889037130663</v>
      </c>
      <c r="V784" t="n">
        <v>866.9413693852636</v>
      </c>
      <c r="W784" t="n">
        <v>5</v>
      </c>
      <c r="X784" t="n">
        <v>1387.889037130663</v>
      </c>
      <c r="Y784" t="b">
        <v>0</v>
      </c>
      <c r="Z784" t="n">
        <v>1387.889037130663</v>
      </c>
      <c r="AA784" t="b">
        <v>0</v>
      </c>
      <c r="AB784" t="n">
        <v>234.8161888909164</v>
      </c>
      <c r="AC784" t="n">
        <v>34.1280440275459</v>
      </c>
      <c r="AD784" t="b">
        <v>0</v>
      </c>
      <c r="AE784" t="n">
        <v>0</v>
      </c>
      <c r="AF784" t="n">
        <v>0</v>
      </c>
      <c r="AG784" t="n">
        <v>1</v>
      </c>
      <c r="AH784" t="n">
        <v>32.40144235187731</v>
      </c>
      <c r="AI784" t="n">
        <v>234.8161888909165</v>
      </c>
      <c r="AJ784" t="n">
        <v>34.1280440275459</v>
      </c>
      <c r="AK784" t="n">
        <v>0</v>
      </c>
      <c r="AL784" t="n">
        <v>34.1280440275459</v>
      </c>
      <c r="AM784" t="n">
        <v>0</v>
      </c>
      <c r="AN784" t="n">
        <v>0</v>
      </c>
      <c r="AO784" t="n">
        <v>34.12946237249335</v>
      </c>
      <c r="AP784" t="n">
        <v>0</v>
      </c>
      <c r="AQ784" t="n">
        <v>6.837202959822044</v>
      </c>
      <c r="AR784" t="n">
        <v>1</v>
      </c>
      <c r="AS784" t="n">
        <v>0</v>
      </c>
      <c r="AT784" t="n">
        <v>0</v>
      </c>
      <c r="AU784" t="n">
        <v>0</v>
      </c>
      <c r="AV784" t="n">
        <v>6.714395054957977</v>
      </c>
      <c r="AW784" t="n">
        <v>2.136754552336261</v>
      </c>
    </row>
    <row r="785" spans="1:49">
      <c r="A785" t="n">
        <v>0</v>
      </c>
      <c r="B785" t="n">
        <v>-22.519</v>
      </c>
      <c r="C785" t="n">
        <v>48.2</v>
      </c>
      <c r="D785" t="n">
        <v>73</v>
      </c>
      <c r="E785" t="n">
        <v>1322</v>
      </c>
      <c r="F785" t="n">
        <v>782</v>
      </c>
      <c r="G785" t="n">
        <v>54.18</v>
      </c>
      <c r="H785" t="n">
        <v>0.5731871808054985</v>
      </c>
      <c r="I785" t="n">
        <v>-0</v>
      </c>
      <c r="J785" t="n">
        <v>0</v>
      </c>
      <c r="K785" t="n">
        <v>0</v>
      </c>
      <c r="L785" t="n">
        <v>0.2833333333333337</v>
      </c>
      <c r="M785" t="n">
        <v>0</v>
      </c>
      <c r="N785" t="n">
        <v>88.87082103174605</v>
      </c>
      <c r="O785" t="n">
        <v>28.41165936070582</v>
      </c>
      <c r="P785" t="b">
        <v>1</v>
      </c>
      <c r="Q785" t="n">
        <v>0</v>
      </c>
      <c r="R785" t="b">
        <v>0</v>
      </c>
      <c r="S785" t="n">
        <v>28.41165936070582</v>
      </c>
      <c r="T785" t="n">
        <v>383.7082522249136</v>
      </c>
      <c r="U785" t="n">
        <v>1416.650867214381</v>
      </c>
      <c r="V785" t="n">
        <v>707.0772133483742</v>
      </c>
      <c r="W785" t="n">
        <v>5</v>
      </c>
      <c r="X785" t="n">
        <v>1416.650867214381</v>
      </c>
      <c r="Y785" t="b">
        <v>0</v>
      </c>
      <c r="Z785" t="n">
        <v>1416.650867214381</v>
      </c>
      <c r="AA785" t="b">
        <v>0</v>
      </c>
      <c r="AB785" t="n">
        <v>191.5160382850418</v>
      </c>
      <c r="AC785" t="n">
        <v>28.41165936070582</v>
      </c>
      <c r="AD785" t="b">
        <v>0</v>
      </c>
      <c r="AE785" t="n">
        <v>0</v>
      </c>
      <c r="AF785" t="n">
        <v>0</v>
      </c>
      <c r="AG785" t="n">
        <v>1</v>
      </c>
      <c r="AH785" t="n">
        <v>32.40144235187731</v>
      </c>
      <c r="AI785" t="n">
        <v>191.5160382850418</v>
      </c>
      <c r="AJ785" t="n">
        <v>28.41165936070582</v>
      </c>
      <c r="AK785" t="n">
        <v>0</v>
      </c>
      <c r="AL785" t="n">
        <v>28.41165936070582</v>
      </c>
      <c r="AM785" t="n">
        <v>0</v>
      </c>
      <c r="AN785" t="n">
        <v>0</v>
      </c>
      <c r="AO785" t="n">
        <v>28.4124448583944</v>
      </c>
      <c r="AP785" t="n">
        <v>0</v>
      </c>
      <c r="AQ785" t="n">
        <v>5.721578981315786</v>
      </c>
      <c r="AR785" t="n">
        <v>1</v>
      </c>
      <c r="AS785" t="n">
        <v>0</v>
      </c>
      <c r="AT785" t="n">
        <v>0</v>
      </c>
      <c r="AU785" t="n">
        <v>0</v>
      </c>
      <c r="AV785" t="n">
        <v>5.64025975875182</v>
      </c>
      <c r="AW785" t="n">
        <v>1.794927259600664</v>
      </c>
    </row>
    <row r="786" spans="1:49">
      <c r="A786" t="n">
        <v>0</v>
      </c>
      <c r="B786" t="n">
        <v>-22.569</v>
      </c>
      <c r="C786" t="n">
        <v>39.6</v>
      </c>
      <c r="D786" t="n">
        <v>73</v>
      </c>
      <c r="E786" t="n">
        <v>1337</v>
      </c>
      <c r="F786" t="n">
        <v>783</v>
      </c>
      <c r="G786" t="n">
        <v>57.5</v>
      </c>
      <c r="H786" t="n">
        <v>0.6391350361484101</v>
      </c>
      <c r="I786" t="n">
        <v>-0</v>
      </c>
      <c r="J786" t="n">
        <v>0</v>
      </c>
      <c r="K786" t="n">
        <v>0</v>
      </c>
      <c r="L786" t="n">
        <v>0.2458333333333336</v>
      </c>
      <c r="M786" t="n">
        <v>0</v>
      </c>
      <c r="N786" t="n">
        <v>88.86187500000001</v>
      </c>
      <c r="O786" t="n">
        <v>33.12386365814886</v>
      </c>
      <c r="P786" t="b">
        <v>1</v>
      </c>
      <c r="Q786" t="n">
        <v>0</v>
      </c>
      <c r="R786" t="b">
        <v>0</v>
      </c>
      <c r="S786" t="n">
        <v>33.12386365814886</v>
      </c>
      <c r="T786" t="n">
        <v>407.2208287732102</v>
      </c>
      <c r="U786" t="n">
        <v>1503.459299830692</v>
      </c>
      <c r="V786" t="n">
        <v>776.7520121274109</v>
      </c>
      <c r="W786" t="n">
        <v>6</v>
      </c>
      <c r="X786" t="n">
        <v>1214.795114263199</v>
      </c>
      <c r="Y786" t="b">
        <v>1</v>
      </c>
      <c r="Z786" t="n">
        <v>1214.795114263199</v>
      </c>
      <c r="AA786" t="b">
        <v>0</v>
      </c>
      <c r="AB786" t="n">
        <v>210.3878689402521</v>
      </c>
      <c r="AC786" t="n">
        <v>33.12386365814886</v>
      </c>
      <c r="AD786" t="b">
        <v>0</v>
      </c>
      <c r="AE786" t="n">
        <v>0</v>
      </c>
      <c r="AF786" t="n">
        <v>122.2048857368006</v>
      </c>
      <c r="AG786" t="n">
        <v>0.9529454323836561</v>
      </c>
      <c r="AH786" t="n">
        <v>32.40144235187731</v>
      </c>
      <c r="AI786" t="n">
        <v>273.2381278798387</v>
      </c>
      <c r="AJ786" t="n">
        <v>34.7594547730758</v>
      </c>
      <c r="AK786" t="n">
        <v>12.85710196368501</v>
      </c>
      <c r="AL786" t="n">
        <v>38.25615569732473</v>
      </c>
      <c r="AM786" t="n">
        <v>0</v>
      </c>
      <c r="AN786" t="n">
        <v>0</v>
      </c>
      <c r="AO786" t="n">
        <v>38.25680081798498</v>
      </c>
      <c r="AP786" t="n">
        <v>0</v>
      </c>
      <c r="AQ786" t="n">
        <v>7.642504219309206</v>
      </c>
      <c r="AR786" t="n">
        <v>1</v>
      </c>
      <c r="AS786" t="n">
        <v>0</v>
      </c>
      <c r="AT786" t="n">
        <v>0</v>
      </c>
      <c r="AU786" t="n">
        <v>0</v>
      </c>
      <c r="AV786" t="n">
        <v>7.491158671650953</v>
      </c>
      <c r="AW786" t="n">
        <v>2.383947811069572</v>
      </c>
    </row>
    <row r="787" spans="1:49">
      <c r="A787" t="n">
        <v>0</v>
      </c>
      <c r="B787" t="n">
        <v>-22.786</v>
      </c>
      <c r="C787" t="n">
        <v>39.6</v>
      </c>
      <c r="D787" t="n">
        <v>73</v>
      </c>
      <c r="E787" t="n">
        <v>1351</v>
      </c>
      <c r="F787" t="n">
        <v>784</v>
      </c>
      <c r="G787" t="n">
        <v>58.1</v>
      </c>
      <c r="H787" t="n">
        <v>0.1369393412675368</v>
      </c>
      <c r="I787" t="n">
        <v>-0</v>
      </c>
      <c r="J787" t="n">
        <v>0</v>
      </c>
      <c r="K787" t="n">
        <v>0</v>
      </c>
      <c r="L787" t="n">
        <v>0.2416666666666671</v>
      </c>
      <c r="M787" t="n">
        <v>0</v>
      </c>
      <c r="N787" t="n">
        <v>88.8528759920635</v>
      </c>
      <c r="O787" t="n">
        <v>13.77204853019855</v>
      </c>
      <c r="P787" t="b">
        <v>1</v>
      </c>
      <c r="Q787" t="n">
        <v>0</v>
      </c>
      <c r="R787" t="b">
        <v>0</v>
      </c>
      <c r="S787" t="n">
        <v>13.77204853019855</v>
      </c>
      <c r="T787" t="n">
        <v>411.4700895951916</v>
      </c>
      <c r="U787" t="n">
        <v>1519.147570785447</v>
      </c>
      <c r="V787" t="n">
        <v>319.6183132881869</v>
      </c>
      <c r="W787" t="n">
        <v>6</v>
      </c>
      <c r="X787" t="n">
        <v>1227.471237194641</v>
      </c>
      <c r="Y787" t="b">
        <v>0</v>
      </c>
      <c r="Z787" t="n">
        <v>1227.471237194641</v>
      </c>
      <c r="AA787" t="b">
        <v>0</v>
      </c>
      <c r="AB787" t="n">
        <v>86.57050739116656</v>
      </c>
      <c r="AC787" t="n">
        <v>13.77204853019855</v>
      </c>
      <c r="AD787" t="b">
        <v>0</v>
      </c>
      <c r="AE787" t="n">
        <v>0</v>
      </c>
      <c r="AF787" t="n">
        <v>0</v>
      </c>
      <c r="AG787" t="n">
        <v>0.9386944508741636</v>
      </c>
      <c r="AH787" t="n">
        <v>32.44449921467342</v>
      </c>
      <c r="AI787" t="n">
        <v>114.139075786055</v>
      </c>
      <c r="AJ787" t="n">
        <v>14.67149243012278</v>
      </c>
      <c r="AK787" t="n">
        <v>6.997358717779576</v>
      </c>
      <c r="AL787" t="n">
        <v>14.67149243012278</v>
      </c>
      <c r="AM787" t="n">
        <v>0</v>
      </c>
      <c r="AN787" t="n">
        <v>0</v>
      </c>
      <c r="AO787" t="n">
        <v>14.67213755078303</v>
      </c>
      <c r="AP787" t="n">
        <v>0</v>
      </c>
      <c r="AQ787" t="n">
        <v>3.187807416478792</v>
      </c>
      <c r="AR787" t="n">
        <v>1</v>
      </c>
      <c r="AS787" t="n">
        <v>3</v>
      </c>
      <c r="AT787" t="n">
        <v>0</v>
      </c>
      <c r="AU787" t="n">
        <v>0</v>
      </c>
      <c r="AV787" t="n">
        <v>3.187514294342843</v>
      </c>
      <c r="AW787" t="n">
        <v>1.014378156680654</v>
      </c>
    </row>
    <row r="788" spans="1:49">
      <c r="A788" t="n">
        <v>-0.34</v>
      </c>
      <c r="B788" t="n">
        <v>-22.816</v>
      </c>
      <c r="C788" t="n">
        <v>39.2</v>
      </c>
      <c r="D788" t="n">
        <v>74</v>
      </c>
      <c r="E788" t="n">
        <v>1366</v>
      </c>
      <c r="F788" t="n">
        <v>785</v>
      </c>
      <c r="G788" t="n">
        <v>59.4</v>
      </c>
      <c r="H788" t="n">
        <v>0.3964409321147748</v>
      </c>
      <c r="I788" t="n">
        <v>0.007104477611940299</v>
      </c>
      <c r="J788" t="n">
        <v>0</v>
      </c>
      <c r="K788" t="n">
        <v>0</v>
      </c>
      <c r="L788" t="n">
        <v>0.09166666666666679</v>
      </c>
      <c r="M788" t="n">
        <v>0</v>
      </c>
      <c r="N788" t="n">
        <v>88.84382797619048</v>
      </c>
      <c r="O788" t="n">
        <v>24.69507576187897</v>
      </c>
      <c r="P788" t="b">
        <v>1</v>
      </c>
      <c r="Q788" t="n">
        <v>0</v>
      </c>
      <c r="R788" t="b">
        <v>0</v>
      </c>
      <c r="S788" t="n">
        <v>24.69507576187897</v>
      </c>
      <c r="T788" t="n">
        <v>420.6768213761511</v>
      </c>
      <c r="U788" t="n">
        <v>1553.13882452075</v>
      </c>
      <c r="V788" t="n">
        <v>560.5742714335404</v>
      </c>
      <c r="W788" t="n">
        <v>6</v>
      </c>
      <c r="X788" t="n">
        <v>1254.936170212766</v>
      </c>
      <c r="Y788" t="b">
        <v>0</v>
      </c>
      <c r="Z788" t="n">
        <v>1254.936170212766</v>
      </c>
      <c r="AA788" t="b">
        <v>0</v>
      </c>
      <c r="AB788" t="n">
        <v>151.8348514175353</v>
      </c>
      <c r="AC788" t="n">
        <v>24.69507576187897</v>
      </c>
      <c r="AD788" t="b">
        <v>0</v>
      </c>
      <c r="AE788" t="n">
        <v>0</v>
      </c>
      <c r="AF788" t="n">
        <v>0</v>
      </c>
      <c r="AG788" t="n">
        <v>0.9489558624044712</v>
      </c>
      <c r="AH788" t="n">
        <v>32.46782294111124</v>
      </c>
      <c r="AI788" t="n">
        <v>198.0222974702619</v>
      </c>
      <c r="AJ788" t="n">
        <v>26.02341872814444</v>
      </c>
      <c r="AK788" t="n">
        <v>10.10787739905481</v>
      </c>
      <c r="AL788" t="n">
        <v>26.02341872814444</v>
      </c>
      <c r="AM788" t="n">
        <v>1</v>
      </c>
      <c r="AN788" t="n">
        <v>0</v>
      </c>
      <c r="AO788" t="n">
        <v>26.03092899508964</v>
      </c>
      <c r="AP788" t="n">
        <v>0</v>
      </c>
      <c r="AQ788" t="n">
        <v>5.272424005010631</v>
      </c>
      <c r="AR788" t="n">
        <v>1</v>
      </c>
      <c r="AS788" t="n">
        <v>0</v>
      </c>
      <c r="AT788" t="n">
        <v>0</v>
      </c>
      <c r="AU788" t="n">
        <v>0</v>
      </c>
      <c r="AV788" t="n">
        <v>5.203391158739587</v>
      </c>
      <c r="AW788" t="n">
        <v>1.655900443006127</v>
      </c>
    </row>
    <row r="789" spans="1:49">
      <c r="A789" t="n">
        <v>-45.101</v>
      </c>
      <c r="B789" t="n">
        <v>24.633</v>
      </c>
      <c r="C789" t="n">
        <v>38.8</v>
      </c>
      <c r="D789" t="n">
        <v>74</v>
      </c>
      <c r="E789" t="n">
        <v>1374</v>
      </c>
      <c r="F789" t="n">
        <v>786</v>
      </c>
      <c r="G789" t="n">
        <v>60.4</v>
      </c>
      <c r="H789" t="n">
        <v>0.1939635969400211</v>
      </c>
      <c r="I789" t="n">
        <v>0.9424089552238806</v>
      </c>
      <c r="J789" t="n">
        <v>0</v>
      </c>
      <c r="K789" t="n">
        <v>0</v>
      </c>
      <c r="L789" t="n">
        <v>0.09166666666666679</v>
      </c>
      <c r="M789" t="n">
        <v>0</v>
      </c>
      <c r="N789" t="n">
        <v>88.84418849206349</v>
      </c>
      <c r="O789" t="n">
        <v>16.95738184547425</v>
      </c>
      <c r="P789" t="b">
        <v>1</v>
      </c>
      <c r="Q789" t="n">
        <v>0</v>
      </c>
      <c r="R789" t="b">
        <v>0</v>
      </c>
      <c r="S789" t="n">
        <v>16.95738184547425</v>
      </c>
      <c r="T789" t="n">
        <v>427.7589227461199</v>
      </c>
      <c r="U789" t="n">
        <v>1579.285942778675</v>
      </c>
      <c r="V789" t="n">
        <v>378.5568457968733</v>
      </c>
      <c r="W789" t="n">
        <v>6</v>
      </c>
      <c r="X789" t="n">
        <v>1276.063041765169</v>
      </c>
      <c r="Y789" t="b">
        <v>0</v>
      </c>
      <c r="Z789" t="n">
        <v>1276.063041765169</v>
      </c>
      <c r="AA789" t="b">
        <v>0</v>
      </c>
      <c r="AB789" t="n">
        <v>102.5343569330643</v>
      </c>
      <c r="AC789" t="n">
        <v>16.95738184547425</v>
      </c>
      <c r="AD789" t="b">
        <v>0</v>
      </c>
      <c r="AE789" t="n">
        <v>0</v>
      </c>
      <c r="AF789" t="n">
        <v>0</v>
      </c>
      <c r="AG789" t="n">
        <v>0.9421860743873005</v>
      </c>
      <c r="AH789" t="n">
        <v>32.50264511190403</v>
      </c>
      <c r="AI789" t="n">
        <v>134.6856635329162</v>
      </c>
      <c r="AJ789" t="n">
        <v>17.99791177820322</v>
      </c>
      <c r="AK789" t="n">
        <v>7.786706932589098</v>
      </c>
      <c r="AL789" t="n">
        <v>17.99791177820322</v>
      </c>
      <c r="AM789" t="n">
        <v>1</v>
      </c>
      <c r="AN789" t="n">
        <v>0</v>
      </c>
      <c r="AO789" t="n">
        <v>18.94051710784924</v>
      </c>
      <c r="AP789" t="n">
        <v>0</v>
      </c>
      <c r="AQ789" t="n">
        <v>3.957571687155357</v>
      </c>
      <c r="AR789" t="n">
        <v>1</v>
      </c>
      <c r="AS789" t="n">
        <v>3</v>
      </c>
      <c r="AT789" t="n">
        <v>0</v>
      </c>
      <c r="AU789" t="n">
        <v>0</v>
      </c>
      <c r="AV789" t="n">
        <v>3.928682459386585</v>
      </c>
      <c r="AW789" t="n">
        <v>1.250243701936964</v>
      </c>
    </row>
    <row r="790" spans="1:49">
      <c r="A790" t="n">
        <v>-40.271</v>
      </c>
      <c r="B790" t="n">
        <v>19.534</v>
      </c>
      <c r="C790" t="n">
        <v>36.9</v>
      </c>
      <c r="D790" t="n">
        <v>74</v>
      </c>
      <c r="E790" t="n">
        <v>1382</v>
      </c>
      <c r="F790" t="n">
        <v>787</v>
      </c>
      <c r="G790" t="n">
        <v>60.94</v>
      </c>
      <c r="H790" t="n">
        <v>0.1110380134584776</v>
      </c>
      <c r="I790" t="n">
        <v>0.8414835820895523</v>
      </c>
      <c r="J790" t="n">
        <v>0</v>
      </c>
      <c r="K790" t="n">
        <v>0</v>
      </c>
      <c r="L790" t="n">
        <v>0.2791666666666668</v>
      </c>
      <c r="M790" t="n">
        <v>0</v>
      </c>
      <c r="N790" t="n">
        <v>88.85295178571428</v>
      </c>
      <c r="O790" t="n">
        <v>13.75826203176841</v>
      </c>
      <c r="P790" t="b">
        <v>1</v>
      </c>
      <c r="Q790" t="n">
        <v>0</v>
      </c>
      <c r="R790" t="b">
        <v>0</v>
      </c>
      <c r="S790" t="n">
        <v>13.75826203176841</v>
      </c>
      <c r="T790" t="n">
        <v>431.5832574859031</v>
      </c>
      <c r="U790" t="n">
        <v>1593.405386637954</v>
      </c>
      <c r="V790" t="n">
        <v>304.418029114256</v>
      </c>
      <c r="W790" t="n">
        <v>6</v>
      </c>
      <c r="X790" t="n">
        <v>1287.471552403467</v>
      </c>
      <c r="Y790" t="b">
        <v>0</v>
      </c>
      <c r="Z790" t="n">
        <v>1287.471552403467</v>
      </c>
      <c r="AA790" t="b">
        <v>0</v>
      </c>
      <c r="AB790" t="n">
        <v>82.45342067016685</v>
      </c>
      <c r="AC790" t="n">
        <v>13.75826203176841</v>
      </c>
      <c r="AD790" t="b">
        <v>0</v>
      </c>
      <c r="AE790" t="n">
        <v>0</v>
      </c>
      <c r="AF790" t="n">
        <v>0</v>
      </c>
      <c r="AG790" t="n">
        <v>0.9371553255296727</v>
      </c>
      <c r="AH790" t="n">
        <v>32.52972774379047</v>
      </c>
      <c r="AI790" t="n">
        <v>108.8894337263962</v>
      </c>
      <c r="AJ790" t="n">
        <v>14.68087696561116</v>
      </c>
      <c r="AK790" t="n">
        <v>6.843121015793642</v>
      </c>
      <c r="AL790" t="n">
        <v>14.68087696561116</v>
      </c>
      <c r="AM790" t="n">
        <v>1</v>
      </c>
      <c r="AN790" t="n">
        <v>0</v>
      </c>
      <c r="AO790" t="n">
        <v>15.52258223601322</v>
      </c>
      <c r="AP790" t="n">
        <v>0</v>
      </c>
      <c r="AQ790" t="n">
        <v>3.351088940584953</v>
      </c>
      <c r="AR790" t="n">
        <v>1</v>
      </c>
      <c r="AS790" t="n">
        <v>3</v>
      </c>
      <c r="AT790" t="n">
        <v>0</v>
      </c>
      <c r="AU790" t="n">
        <v>0</v>
      </c>
      <c r="AV790" t="n">
        <v>3.341904791837357</v>
      </c>
      <c r="AW790" t="n">
        <v>1.063510594623112</v>
      </c>
    </row>
    <row r="791" spans="1:49">
      <c r="A791" t="n">
        <v>-36.491</v>
      </c>
      <c r="B791" t="n">
        <v>15.992</v>
      </c>
      <c r="C791" t="n">
        <v>34.5</v>
      </c>
      <c r="D791" t="n">
        <v>74</v>
      </c>
      <c r="E791" t="n">
        <v>1391</v>
      </c>
      <c r="F791" t="n">
        <v>788</v>
      </c>
      <c r="G791" t="n">
        <v>61.3</v>
      </c>
      <c r="H791" t="n">
        <v>0.1118843492260702</v>
      </c>
      <c r="I791" t="n">
        <v>0.7624985074626865</v>
      </c>
      <c r="J791" t="n">
        <v>0</v>
      </c>
      <c r="K791" t="n">
        <v>0</v>
      </c>
      <c r="L791" t="n">
        <v>0.2791666666666668</v>
      </c>
      <c r="M791" t="n">
        <v>0</v>
      </c>
      <c r="N791" t="n">
        <v>88.86000059523809</v>
      </c>
      <c r="O791" t="n">
        <v>13.92452606051135</v>
      </c>
      <c r="P791" t="b">
        <v>1</v>
      </c>
      <c r="Q791" t="n">
        <v>0</v>
      </c>
      <c r="R791" t="b">
        <v>0</v>
      </c>
      <c r="S791" t="n">
        <v>13.92452606051135</v>
      </c>
      <c r="T791" t="n">
        <v>434.1328139790919</v>
      </c>
      <c r="U791" t="n">
        <v>1602.818349210807</v>
      </c>
      <c r="V791" t="n">
        <v>306.2874421903104</v>
      </c>
      <c r="W791" t="n">
        <v>6</v>
      </c>
      <c r="X791" t="n">
        <v>1295.077226162332</v>
      </c>
      <c r="Y791" t="b">
        <v>0</v>
      </c>
      <c r="Z791" t="n">
        <v>1295.077226162332</v>
      </c>
      <c r="AA791" t="b">
        <v>0</v>
      </c>
      <c r="AB791" t="n">
        <v>82.9597622400624</v>
      </c>
      <c r="AC791" t="n">
        <v>13.92452606051135</v>
      </c>
      <c r="AD791" t="b">
        <v>0</v>
      </c>
      <c r="AE791" t="n">
        <v>0</v>
      </c>
      <c r="AF791" t="n">
        <v>0</v>
      </c>
      <c r="AG791" t="n">
        <v>0.9372700952806003</v>
      </c>
      <c r="AH791" t="n">
        <v>32.55361309685211</v>
      </c>
      <c r="AI791" t="n">
        <v>109.5447017741944</v>
      </c>
      <c r="AJ791" t="n">
        <v>14.85647107554693</v>
      </c>
      <c r="AK791" t="n">
        <v>6.871728704810252</v>
      </c>
      <c r="AL791" t="n">
        <v>14.85647107554693</v>
      </c>
      <c r="AM791" t="n">
        <v>1</v>
      </c>
      <c r="AN791" t="n">
        <v>0</v>
      </c>
      <c r="AO791" t="n">
        <v>15.61914217771658</v>
      </c>
      <c r="AP791" t="n">
        <v>0</v>
      </c>
      <c r="AQ791" t="n">
        <v>3.370827425566039</v>
      </c>
      <c r="AR791" t="n">
        <v>1</v>
      </c>
      <c r="AS791" t="n">
        <v>3</v>
      </c>
      <c r="AT791" t="n">
        <v>0</v>
      </c>
      <c r="AU791" t="n">
        <v>0</v>
      </c>
      <c r="AV791" t="n">
        <v>3.361510085641481</v>
      </c>
      <c r="AW791" t="n">
        <v>1.069749682499676</v>
      </c>
    </row>
    <row r="792" spans="1:49">
      <c r="A792" t="n">
        <v>-33.886</v>
      </c>
      <c r="B792" t="n">
        <v>13.267</v>
      </c>
      <c r="C792" t="n">
        <v>35.7</v>
      </c>
      <c r="D792" t="n">
        <v>74</v>
      </c>
      <c r="E792" t="n">
        <v>1397</v>
      </c>
      <c r="F792" t="n">
        <v>789</v>
      </c>
      <c r="G792" t="n">
        <v>61.9</v>
      </c>
      <c r="H792" t="n">
        <v>0.2414245896372229</v>
      </c>
      <c r="I792" t="n">
        <v>0.7080656716417911</v>
      </c>
      <c r="J792" t="n">
        <v>0</v>
      </c>
      <c r="K792" t="n">
        <v>0</v>
      </c>
      <c r="L792" t="n">
        <v>0.125</v>
      </c>
      <c r="M792" t="n">
        <v>0</v>
      </c>
      <c r="N792" t="n">
        <v>88.86580595238095</v>
      </c>
      <c r="O792" t="n">
        <v>19.57913183356898</v>
      </c>
      <c r="P792" t="b">
        <v>1</v>
      </c>
      <c r="Q792" t="n">
        <v>0</v>
      </c>
      <c r="R792" t="b">
        <v>0</v>
      </c>
      <c r="S792" t="n">
        <v>19.57913183356898</v>
      </c>
      <c r="T792" t="n">
        <v>438.3820748010733</v>
      </c>
      <c r="U792" t="n">
        <v>1618.506620165562</v>
      </c>
      <c r="V792" t="n">
        <v>426.4931152818328</v>
      </c>
      <c r="W792" t="n">
        <v>6</v>
      </c>
      <c r="X792" t="n">
        <v>1307.753349093775</v>
      </c>
      <c r="Y792" t="b">
        <v>0</v>
      </c>
      <c r="Z792" t="n">
        <v>1307.753349093775</v>
      </c>
      <c r="AA792" t="b">
        <v>0</v>
      </c>
      <c r="AB792" t="n">
        <v>115.5181785703773</v>
      </c>
      <c r="AC792" t="n">
        <v>19.57913183356898</v>
      </c>
      <c r="AD792" t="b">
        <v>0</v>
      </c>
      <c r="AE792" t="n">
        <v>0</v>
      </c>
      <c r="AF792" t="n">
        <v>0</v>
      </c>
      <c r="AG792" t="n">
        <v>0.9443748548651841</v>
      </c>
      <c r="AH792" t="n">
        <v>32.57774294883764</v>
      </c>
      <c r="AI792" t="n">
        <v>151.3890824693019</v>
      </c>
      <c r="AJ792" t="n">
        <v>20.73237309602449</v>
      </c>
      <c r="AK792" t="n">
        <v>8.421039684181522</v>
      </c>
      <c r="AL792" t="n">
        <v>20.73237309602449</v>
      </c>
      <c r="AM792" t="n">
        <v>1</v>
      </c>
      <c r="AN792" t="n">
        <v>0</v>
      </c>
      <c r="AO792" t="n">
        <v>21.4405684054684</v>
      </c>
      <c r="AP792" t="n">
        <v>0</v>
      </c>
      <c r="AQ792" t="n">
        <v>4.413191816704805</v>
      </c>
      <c r="AR792" t="n">
        <v>1</v>
      </c>
      <c r="AS792" t="n">
        <v>3</v>
      </c>
      <c r="AT792" t="n">
        <v>0</v>
      </c>
      <c r="AU792" t="n">
        <v>0</v>
      </c>
      <c r="AV792" t="n">
        <v>4.370575646573847</v>
      </c>
      <c r="AW792" t="n">
        <v>1.390869517314262</v>
      </c>
    </row>
    <row r="793" spans="1:49">
      <c r="A793" t="n">
        <v>-32.081</v>
      </c>
      <c r="B793" t="n">
        <v>11.21</v>
      </c>
      <c r="C793" t="n">
        <v>36.9</v>
      </c>
      <c r="D793" t="n">
        <v>74</v>
      </c>
      <c r="E793" t="n">
        <v>1404</v>
      </c>
      <c r="F793" t="n">
        <v>790</v>
      </c>
      <c r="G793" t="n">
        <v>62.9</v>
      </c>
      <c r="H793" t="n">
        <v>0.2557506255583792</v>
      </c>
      <c r="I793" t="n">
        <v>0.6703492537313434</v>
      </c>
      <c r="J793" t="n">
        <v>0</v>
      </c>
      <c r="K793" t="n">
        <v>0</v>
      </c>
      <c r="L793" t="n">
        <v>0.125</v>
      </c>
      <c r="M793" t="n">
        <v>0</v>
      </c>
      <c r="N793" t="n">
        <v>88.87066249999999</v>
      </c>
      <c r="O793" t="n">
        <v>20.65047956934195</v>
      </c>
      <c r="P793" t="b">
        <v>1</v>
      </c>
      <c r="Q793" t="n">
        <v>0</v>
      </c>
      <c r="R793" t="b">
        <v>0</v>
      </c>
      <c r="S793" t="n">
        <v>20.65047956934195</v>
      </c>
      <c r="T793" t="n">
        <v>445.4641761710421</v>
      </c>
      <c r="U793" t="n">
        <v>1644.653738423488</v>
      </c>
      <c r="V793" t="n">
        <v>442.6788159167735</v>
      </c>
      <c r="W793" t="n">
        <v>6</v>
      </c>
      <c r="X793" t="n">
        <v>1328.880220646178</v>
      </c>
      <c r="Y793" t="b">
        <v>0</v>
      </c>
      <c r="Z793" t="n">
        <v>1328.880220646178</v>
      </c>
      <c r="AA793" t="b">
        <v>0</v>
      </c>
      <c r="AB793" t="n">
        <v>119.9021711583894</v>
      </c>
      <c r="AC793" t="n">
        <v>20.65047956934195</v>
      </c>
      <c r="AD793" t="b">
        <v>0</v>
      </c>
      <c r="AE793" t="n">
        <v>0</v>
      </c>
      <c r="AF793" t="n">
        <v>0</v>
      </c>
      <c r="AG793" t="n">
        <v>0.9449648725890617</v>
      </c>
      <c r="AH793" t="n">
        <v>32.60782893112682</v>
      </c>
      <c r="AI793" t="n">
        <v>157.0362883220715</v>
      </c>
      <c r="AJ793" t="n">
        <v>21.85317165574921</v>
      </c>
      <c r="AK793" t="n">
        <v>8.642512135946049</v>
      </c>
      <c r="AL793" t="n">
        <v>21.85317165574921</v>
      </c>
      <c r="AM793" t="n">
        <v>1</v>
      </c>
      <c r="AN793" t="n">
        <v>0</v>
      </c>
      <c r="AO793" t="n">
        <v>22.52367125864751</v>
      </c>
      <c r="AP793" t="n">
        <v>0</v>
      </c>
      <c r="AQ793" t="n">
        <v>4.611172529433435</v>
      </c>
      <c r="AR793" t="n">
        <v>1</v>
      </c>
      <c r="AS793" t="n">
        <v>3</v>
      </c>
      <c r="AT793" t="n">
        <v>0</v>
      </c>
      <c r="AU793" t="n">
        <v>0</v>
      </c>
      <c r="AV793" t="n">
        <v>4.562302231614178</v>
      </c>
      <c r="AW793" t="n">
        <v>1.451883599749924</v>
      </c>
    </row>
    <row r="794" spans="1:49">
      <c r="A794" t="n">
        <v>-30.599</v>
      </c>
      <c r="B794" t="n">
        <v>9.627000000000001</v>
      </c>
      <c r="C794" t="n">
        <v>18</v>
      </c>
      <c r="D794" t="n">
        <v>75</v>
      </c>
      <c r="E794" t="n">
        <v>1411</v>
      </c>
      <c r="F794" t="n">
        <v>791</v>
      </c>
      <c r="G794" t="n">
        <v>63.68</v>
      </c>
      <c r="H794" t="n">
        <v>0.2189062414626086</v>
      </c>
      <c r="I794" t="n">
        <v>0.6393820895522389</v>
      </c>
      <c r="J794" t="n">
        <v>0</v>
      </c>
      <c r="K794" t="n">
        <v>0</v>
      </c>
      <c r="L794" t="n">
        <v>0.125</v>
      </c>
      <c r="M794" t="n">
        <v>0</v>
      </c>
      <c r="N794" t="n">
        <v>88.87479682539681</v>
      </c>
      <c r="O794" t="n">
        <v>19.43189268448242</v>
      </c>
      <c r="P794" t="b">
        <v>1</v>
      </c>
      <c r="Q794" t="n">
        <v>0</v>
      </c>
      <c r="R794" t="b">
        <v>0</v>
      </c>
      <c r="S794" t="n">
        <v>19.43189268448242</v>
      </c>
      <c r="T794" t="n">
        <v>450.9882152396178</v>
      </c>
      <c r="U794" t="n">
        <v>1665.048490664669</v>
      </c>
      <c r="V794" t="n">
        <v>411.4540029907552</v>
      </c>
      <c r="W794" t="n">
        <v>6</v>
      </c>
      <c r="X794" t="n">
        <v>1345.359180457053</v>
      </c>
      <c r="Y794" t="b">
        <v>0</v>
      </c>
      <c r="Z794" t="n">
        <v>1345.359180457053</v>
      </c>
      <c r="AA794" t="b">
        <v>0</v>
      </c>
      <c r="AB794" t="n">
        <v>111.4447462055133</v>
      </c>
      <c r="AC794" t="n">
        <v>19.43189268448242</v>
      </c>
      <c r="AD794" t="b">
        <v>0</v>
      </c>
      <c r="AE794" t="n">
        <v>0</v>
      </c>
      <c r="AF794" t="n">
        <v>0</v>
      </c>
      <c r="AG794" t="n">
        <v>0.9435427941652655</v>
      </c>
      <c r="AH794" t="n">
        <v>32.63922459897197</v>
      </c>
      <c r="AI794" t="n">
        <v>146.1795553406281</v>
      </c>
      <c r="AJ794" t="n">
        <v>20.59460663008237</v>
      </c>
      <c r="AK794" t="n">
        <v>8.25288924469578</v>
      </c>
      <c r="AL794" t="n">
        <v>20.59460663008237</v>
      </c>
      <c r="AM794" t="n">
        <v>1</v>
      </c>
      <c r="AN794" t="n">
        <v>0</v>
      </c>
      <c r="AO794" t="n">
        <v>21.23408153723258</v>
      </c>
      <c r="AP794" t="n">
        <v>0</v>
      </c>
      <c r="AQ794" t="n">
        <v>4.382435061408161</v>
      </c>
      <c r="AR794" t="n">
        <v>1</v>
      </c>
      <c r="AS794" t="n">
        <v>3</v>
      </c>
      <c r="AT794" t="n">
        <v>0</v>
      </c>
      <c r="AU794" t="n">
        <v>0</v>
      </c>
      <c r="AV794" t="n">
        <v>4.335682707897689</v>
      </c>
      <c r="AW794" t="n">
        <v>1.379765367953015</v>
      </c>
    </row>
    <row r="795" spans="1:49">
      <c r="A795" t="n">
        <v>-27.81</v>
      </c>
      <c r="B795" t="n">
        <v>7.156</v>
      </c>
      <c r="C795" t="n">
        <v>0.8</v>
      </c>
      <c r="D795" t="n">
        <v>75</v>
      </c>
      <c r="E795" t="n">
        <v>1415</v>
      </c>
      <c r="F795" t="n">
        <v>792</v>
      </c>
      <c r="G795" t="n">
        <v>64.45999999999999</v>
      </c>
      <c r="H795" t="n">
        <v>0.1686244085911817</v>
      </c>
      <c r="I795" t="n">
        <v>0.5811044776119403</v>
      </c>
      <c r="J795" t="n">
        <v>0</v>
      </c>
      <c r="K795" t="n">
        <v>0</v>
      </c>
      <c r="L795" t="n">
        <v>0.125</v>
      </c>
      <c r="M795" t="n">
        <v>0</v>
      </c>
      <c r="N795" t="n">
        <v>88.87812678571427</v>
      </c>
      <c r="O795" t="n">
        <v>17.59134742072361</v>
      </c>
      <c r="P795" t="b">
        <v>1</v>
      </c>
      <c r="Q795" t="n">
        <v>0</v>
      </c>
      <c r="R795" t="b">
        <v>0</v>
      </c>
      <c r="S795" t="n">
        <v>17.59134742072361</v>
      </c>
      <c r="T795" t="n">
        <v>456.5122543081935</v>
      </c>
      <c r="U795" t="n">
        <v>1685.443242905851</v>
      </c>
      <c r="V795" t="n">
        <v>367.9747745520411</v>
      </c>
      <c r="W795" t="n">
        <v>6</v>
      </c>
      <c r="X795" t="n">
        <v>1361.838140267927</v>
      </c>
      <c r="Y795" t="b">
        <v>0</v>
      </c>
      <c r="Z795" t="n">
        <v>1361.838140267927</v>
      </c>
      <c r="AA795" t="b">
        <v>0</v>
      </c>
      <c r="AB795" t="n">
        <v>99.66814045288221</v>
      </c>
      <c r="AC795" t="n">
        <v>17.59134742072361</v>
      </c>
      <c r="AD795" t="b">
        <v>0</v>
      </c>
      <c r="AE795" t="n">
        <v>0</v>
      </c>
      <c r="AF795" t="n">
        <v>0</v>
      </c>
      <c r="AG795" t="n">
        <v>0.9411978747628811</v>
      </c>
      <c r="AH795" t="n">
        <v>32.66953098085873</v>
      </c>
      <c r="AI795" t="n">
        <v>131.058157146196</v>
      </c>
      <c r="AJ795" t="n">
        <v>18.69038157906535</v>
      </c>
      <c r="AK795" t="n">
        <v>7.70649816985663</v>
      </c>
      <c r="AL795" t="n">
        <v>18.69038157906535</v>
      </c>
      <c r="AM795" t="n">
        <v>1</v>
      </c>
      <c r="AN795" t="n">
        <v>0</v>
      </c>
      <c r="AO795" t="n">
        <v>19.27148912502764</v>
      </c>
      <c r="AP795" t="n">
        <v>0</v>
      </c>
      <c r="AQ795" t="n">
        <v>4.030175492178663</v>
      </c>
      <c r="AR795" t="n">
        <v>1</v>
      </c>
      <c r="AS795" t="n">
        <v>3</v>
      </c>
      <c r="AT795" t="n">
        <v>0</v>
      </c>
      <c r="AU795" t="n">
        <v>0</v>
      </c>
      <c r="AV795" t="n">
        <v>3.995254722152835</v>
      </c>
      <c r="AW795" t="n">
        <v>1.271429316480164</v>
      </c>
    </row>
    <row r="796" spans="1:49">
      <c r="A796" t="n">
        <v>-27.171</v>
      </c>
      <c r="B796" t="n">
        <v>6.192</v>
      </c>
      <c r="C796" t="n">
        <v>0</v>
      </c>
      <c r="D796" t="n">
        <v>75</v>
      </c>
      <c r="E796" t="n">
        <v>1413</v>
      </c>
      <c r="F796" t="n">
        <v>793</v>
      </c>
      <c r="G796" t="n">
        <v>64.84</v>
      </c>
      <c r="H796" t="n">
        <v>0.07326279083933684</v>
      </c>
      <c r="I796" t="n">
        <v>0.5677522388059701</v>
      </c>
      <c r="J796" t="n">
        <v>0</v>
      </c>
      <c r="K796" t="n">
        <v>0</v>
      </c>
      <c r="L796" t="n">
        <v>0.1583333333333332</v>
      </c>
      <c r="M796" t="n">
        <v>0</v>
      </c>
      <c r="N796" t="n">
        <v>88.88077519841268</v>
      </c>
      <c r="O796" t="n">
        <v>13.56303419326071</v>
      </c>
      <c r="P796" t="b">
        <v>1</v>
      </c>
      <c r="Q796" t="n">
        <v>0</v>
      </c>
      <c r="R796" t="b">
        <v>0</v>
      </c>
      <c r="S796" t="n">
        <v>13.56303419326071</v>
      </c>
      <c r="T796" t="n">
        <v>459.2034528287817</v>
      </c>
      <c r="U796" t="n">
        <v>1695.379147843862</v>
      </c>
      <c r="V796" t="n">
        <v>282.0480449636385</v>
      </c>
      <c r="W796" t="n">
        <v>6</v>
      </c>
      <c r="X796" t="n">
        <v>1369.866351457841</v>
      </c>
      <c r="Y796" t="b">
        <v>0</v>
      </c>
      <c r="Z796" t="n">
        <v>1369.866351457841</v>
      </c>
      <c r="AA796" t="b">
        <v>0</v>
      </c>
      <c r="AB796" t="n">
        <v>76.39437837585008</v>
      </c>
      <c r="AC796" t="n">
        <v>13.56303419326071</v>
      </c>
      <c r="AD796" t="b">
        <v>0</v>
      </c>
      <c r="AE796" t="n">
        <v>0</v>
      </c>
      <c r="AF796" t="n">
        <v>0</v>
      </c>
      <c r="AG796" t="n">
        <v>0.9346517873303251</v>
      </c>
      <c r="AH796" t="n">
        <v>32.69810634255419</v>
      </c>
      <c r="AI796" t="n">
        <v>101.1579919618754</v>
      </c>
      <c r="AJ796" t="n">
        <v>14.51132322980007</v>
      </c>
      <c r="AK796" t="n">
        <v>6.610493971961901</v>
      </c>
      <c r="AL796" t="n">
        <v>14.51132322980007</v>
      </c>
      <c r="AM796" t="n">
        <v>1</v>
      </c>
      <c r="AN796" t="n">
        <v>0</v>
      </c>
      <c r="AO796" t="n">
        <v>15.07929715691855</v>
      </c>
      <c r="AP796" t="n">
        <v>0</v>
      </c>
      <c r="AQ796" t="n">
        <v>3.287161596509785</v>
      </c>
      <c r="AR796" t="n">
        <v>1</v>
      </c>
      <c r="AS796" t="n">
        <v>3</v>
      </c>
      <c r="AT796" t="n">
        <v>0</v>
      </c>
      <c r="AU796" t="n">
        <v>0</v>
      </c>
      <c r="AV796" t="n">
        <v>3.275878399032743</v>
      </c>
      <c r="AW796" t="n">
        <v>1.04249869492927</v>
      </c>
    </row>
    <row r="797" spans="1:49">
      <c r="A797" t="n">
        <v>-26.387</v>
      </c>
      <c r="B797" t="n">
        <v>5.608</v>
      </c>
      <c r="C797" t="n">
        <v>0</v>
      </c>
      <c r="D797" t="n">
        <v>75</v>
      </c>
      <c r="E797" t="n">
        <v>1398</v>
      </c>
      <c r="F797" t="n">
        <v>794</v>
      </c>
      <c r="G797" t="n">
        <v>65.08</v>
      </c>
      <c r="H797" t="n">
        <v>0.0549910947181349</v>
      </c>
      <c r="I797" t="n">
        <v>0.5513701492537314</v>
      </c>
      <c r="J797" t="n">
        <v>0</v>
      </c>
      <c r="K797" t="n">
        <v>0</v>
      </c>
      <c r="L797" t="n">
        <v>0.1583333333333332</v>
      </c>
      <c r="M797" t="n">
        <v>0</v>
      </c>
      <c r="N797" t="n">
        <v>88.88311646825395</v>
      </c>
      <c r="O797" t="n">
        <v>12.84443171968751</v>
      </c>
      <c r="P797" t="b">
        <v>1</v>
      </c>
      <c r="Q797" t="n">
        <v>0</v>
      </c>
      <c r="R797" t="b">
        <v>0</v>
      </c>
      <c r="S797" t="n">
        <v>12.84443171968751</v>
      </c>
      <c r="T797" t="n">
        <v>460.9031571575742</v>
      </c>
      <c r="U797" t="n">
        <v>1701.654456225764</v>
      </c>
      <c r="V797" t="n">
        <v>266.1194354148078</v>
      </c>
      <c r="W797" t="n">
        <v>6</v>
      </c>
      <c r="X797" t="n">
        <v>1374.936800630418</v>
      </c>
      <c r="Y797" t="b">
        <v>0</v>
      </c>
      <c r="Z797" t="n">
        <v>1374.936800630418</v>
      </c>
      <c r="AA797" t="b">
        <v>0</v>
      </c>
      <c r="AB797" t="n">
        <v>72.08002042654597</v>
      </c>
      <c r="AC797" t="n">
        <v>12.84443171968751</v>
      </c>
      <c r="AD797" t="b">
        <v>0</v>
      </c>
      <c r="AE797" t="n">
        <v>0</v>
      </c>
      <c r="AF797" t="n">
        <v>0</v>
      </c>
      <c r="AG797" t="n">
        <v>0.9329692576048512</v>
      </c>
      <c r="AH797" t="n">
        <v>32.72259078270503</v>
      </c>
      <c r="AI797" t="n">
        <v>95.61724070252367</v>
      </c>
      <c r="AJ797" t="n">
        <v>13.76726147725612</v>
      </c>
      <c r="AK797" t="n">
        <v>6.409294630065787</v>
      </c>
      <c r="AL797" t="n">
        <v>13.76726147725612</v>
      </c>
      <c r="AM797" t="n">
        <v>1</v>
      </c>
      <c r="AN797" t="n">
        <v>0</v>
      </c>
      <c r="AO797" t="n">
        <v>14.32498387881371</v>
      </c>
      <c r="AP797" t="n">
        <v>0</v>
      </c>
      <c r="AQ797" t="n">
        <v>3.149991781667611</v>
      </c>
      <c r="AR797" t="n">
        <v>1</v>
      </c>
      <c r="AS797" t="n">
        <v>3</v>
      </c>
      <c r="AT797" t="n">
        <v>0</v>
      </c>
      <c r="AU797" t="n">
        <v>0</v>
      </c>
      <c r="AV797" t="n">
        <v>3.142228823580425</v>
      </c>
      <c r="AW797" t="n">
        <v>0.9999667413536941</v>
      </c>
    </row>
    <row r="798" spans="1:49">
      <c r="A798" t="n">
        <v>-25.382</v>
      </c>
      <c r="B798" t="n">
        <v>3.612</v>
      </c>
      <c r="C798" t="n">
        <v>0.8</v>
      </c>
      <c r="D798" t="n">
        <v>75</v>
      </c>
      <c r="E798" t="n">
        <v>1322</v>
      </c>
      <c r="F798" t="n">
        <v>795</v>
      </c>
      <c r="G798" t="n">
        <v>65.23999999999999</v>
      </c>
      <c r="H798" t="n">
        <v>0.04010616362143438</v>
      </c>
      <c r="I798" t="n">
        <v>0.5303701492537314</v>
      </c>
      <c r="J798" t="n">
        <v>0</v>
      </c>
      <c r="K798" t="n">
        <v>0</v>
      </c>
      <c r="L798" t="n">
        <v>-0.02916666666666679</v>
      </c>
      <c r="M798" t="n">
        <v>0</v>
      </c>
      <c r="N798" t="n">
        <v>88.8849458333333</v>
      </c>
      <c r="O798" t="n">
        <v>12.24273614645763</v>
      </c>
      <c r="P798" t="b">
        <v>1</v>
      </c>
      <c r="Q798" t="n">
        <v>0</v>
      </c>
      <c r="R798" t="b">
        <v>0</v>
      </c>
      <c r="S798" t="n">
        <v>12.24273614645763</v>
      </c>
      <c r="T798" t="n">
        <v>462.0362933767693</v>
      </c>
      <c r="U798" t="n">
        <v>1705.837995147032</v>
      </c>
      <c r="V798" t="n">
        <v>253.0310284204859</v>
      </c>
      <c r="W798" t="n">
        <v>6</v>
      </c>
      <c r="X798" t="n">
        <v>1378.317100078802</v>
      </c>
      <c r="Y798" t="b">
        <v>0</v>
      </c>
      <c r="Z798" t="n">
        <v>1378.317100078802</v>
      </c>
      <c r="AA798" t="b">
        <v>0</v>
      </c>
      <c r="AB798" t="n">
        <v>68.53494810955739</v>
      </c>
      <c r="AC798" t="n">
        <v>12.24273614645763</v>
      </c>
      <c r="AD798" t="b">
        <v>0</v>
      </c>
      <c r="AE798" t="n">
        <v>0</v>
      </c>
      <c r="AF798" t="n">
        <v>0</v>
      </c>
      <c r="AG798" t="n">
        <v>0.9314402532106836</v>
      </c>
      <c r="AH798" t="n">
        <v>32.74637498179418</v>
      </c>
      <c r="AI798" t="n">
        <v>91.06379077051226</v>
      </c>
      <c r="AJ798" t="n">
        <v>13.14387702727771</v>
      </c>
      <c r="AK798" t="n">
        <v>6.243310436901638</v>
      </c>
      <c r="AL798" t="n">
        <v>13.14387702727771</v>
      </c>
      <c r="AM798" t="n">
        <v>1</v>
      </c>
      <c r="AN798" t="n">
        <v>0</v>
      </c>
      <c r="AO798" t="n">
        <v>13.69196996813009</v>
      </c>
      <c r="AP798" t="n">
        <v>0</v>
      </c>
      <c r="AQ798" t="n">
        <v>3.01424975870433</v>
      </c>
      <c r="AR798" t="n">
        <v>1</v>
      </c>
      <c r="AS798" t="n">
        <v>3</v>
      </c>
      <c r="AT798" t="n">
        <v>0</v>
      </c>
      <c r="AU798" t="n">
        <v>0</v>
      </c>
      <c r="AV798" t="n">
        <v>3.006889306717853</v>
      </c>
      <c r="AW798" t="n">
        <v>0.9568969895145389</v>
      </c>
    </row>
    <row r="799" spans="1:49">
      <c r="A799" t="n">
        <v>-52.527</v>
      </c>
      <c r="B799" t="n">
        <v>28.743</v>
      </c>
      <c r="C799" t="n">
        <v>0</v>
      </c>
      <c r="D799" t="n">
        <v>75</v>
      </c>
      <c r="E799" t="n">
        <v>1246</v>
      </c>
      <c r="F799" t="n">
        <v>796</v>
      </c>
      <c r="G799" t="n">
        <v>65.38</v>
      </c>
      <c r="H799" t="n">
        <v>0.03458425079612404</v>
      </c>
      <c r="I799" t="n">
        <v>1.097579104477612</v>
      </c>
      <c r="J799" t="n">
        <v>0</v>
      </c>
      <c r="K799" t="n">
        <v>0</v>
      </c>
      <c r="L799" t="n">
        <v>-0.02916666666666679</v>
      </c>
      <c r="M799" t="n">
        <v>0</v>
      </c>
      <c r="N799" t="n">
        <v>88.89136547619044</v>
      </c>
      <c r="O799" t="n">
        <v>12.04614684365102</v>
      </c>
      <c r="P799" t="b">
        <v>1</v>
      </c>
      <c r="Q799" t="n">
        <v>0</v>
      </c>
      <c r="R799" t="b">
        <v>0</v>
      </c>
      <c r="S799" t="n">
        <v>12.04614684365102</v>
      </c>
      <c r="T799" t="n">
        <v>463.0277875685649</v>
      </c>
      <c r="U799" t="n">
        <v>1709.498591703142</v>
      </c>
      <c r="V799" t="n">
        <v>248.4348283430822</v>
      </c>
      <c r="W799" t="n">
        <v>5</v>
      </c>
      <c r="X799" t="n">
        <v>1709.498591703142</v>
      </c>
      <c r="Y799" t="b">
        <v>1</v>
      </c>
      <c r="Z799" t="n">
        <v>1709.498591703142</v>
      </c>
      <c r="AA799" t="b">
        <v>0</v>
      </c>
      <c r="AB799" t="n">
        <v>67.29004017959973</v>
      </c>
      <c r="AC799" t="n">
        <v>12.04614684365102</v>
      </c>
      <c r="AD799" t="b">
        <v>0</v>
      </c>
      <c r="AE799" t="n">
        <v>0</v>
      </c>
      <c r="AF799" t="n">
        <v>-463.4985917031415</v>
      </c>
      <c r="AG799" t="n">
        <v>1</v>
      </c>
      <c r="AH799" t="n">
        <v>32.76956212810423</v>
      </c>
      <c r="AI799" t="n">
        <v>67.29004017959973</v>
      </c>
      <c r="AJ799" t="n">
        <v>12.04614684365102</v>
      </c>
      <c r="AK799" t="n">
        <v>0</v>
      </c>
      <c r="AL799" t="n">
        <v>8.780059275881289</v>
      </c>
      <c r="AM799" t="n">
        <v>1</v>
      </c>
      <c r="AN799" t="n">
        <v>0</v>
      </c>
      <c r="AO799" t="n">
        <v>9.909249292711264</v>
      </c>
      <c r="AP799" t="n">
        <v>0</v>
      </c>
      <c r="AQ799" t="n">
        <v>2.325783712821702</v>
      </c>
      <c r="AR799" t="n">
        <v>1</v>
      </c>
      <c r="AS799" t="n">
        <v>3</v>
      </c>
      <c r="AT799" t="n">
        <v>0</v>
      </c>
      <c r="AU799" t="n">
        <v>0</v>
      </c>
      <c r="AV799" t="n">
        <v>2.335245142931069</v>
      </c>
      <c r="AW799" t="n">
        <v>0.7431564048788807</v>
      </c>
    </row>
    <row r="800" spans="1:49">
      <c r="A800" t="n">
        <v>-53.86</v>
      </c>
      <c r="B800" t="n">
        <v>30.608</v>
      </c>
      <c r="C800" t="n">
        <v>0</v>
      </c>
      <c r="D800" t="n">
        <v>75</v>
      </c>
      <c r="E800" t="n">
        <v>1119</v>
      </c>
      <c r="F800" t="n">
        <v>797</v>
      </c>
      <c r="G800" t="n">
        <v>65.54000000000001</v>
      </c>
      <c r="H800" t="n">
        <v>0.07155683319407835</v>
      </c>
      <c r="I800" t="n">
        <v>1.125432835820896</v>
      </c>
      <c r="J800" t="n">
        <v>0</v>
      </c>
      <c r="K800" t="n">
        <v>0</v>
      </c>
      <c r="L800" t="n">
        <v>-0.02916666666666656</v>
      </c>
      <c r="M800" t="n">
        <v>0</v>
      </c>
      <c r="N800" t="n">
        <v>88.90314146825393</v>
      </c>
      <c r="O800" t="n">
        <v>13.74275944414014</v>
      </c>
      <c r="P800" t="b">
        <v>1</v>
      </c>
      <c r="Q800" t="n">
        <v>0</v>
      </c>
      <c r="R800" t="b">
        <v>0</v>
      </c>
      <c r="S800" t="n">
        <v>13.74275944414014</v>
      </c>
      <c r="T800" t="n">
        <v>464.16092378776</v>
      </c>
      <c r="U800" t="n">
        <v>1713.68213062441</v>
      </c>
      <c r="V800" t="n">
        <v>282.7331623794146</v>
      </c>
      <c r="W800" t="n">
        <v>5</v>
      </c>
      <c r="X800" t="n">
        <v>1713.68213062441</v>
      </c>
      <c r="Y800" t="b">
        <v>0</v>
      </c>
      <c r="Z800" t="n">
        <v>1713.68213062441</v>
      </c>
      <c r="AA800" t="b">
        <v>0</v>
      </c>
      <c r="AB800" t="n">
        <v>76.57994647329755</v>
      </c>
      <c r="AC800" t="n">
        <v>13.74275944414014</v>
      </c>
      <c r="AD800" t="b">
        <v>0</v>
      </c>
      <c r="AE800" t="n">
        <v>0</v>
      </c>
      <c r="AF800" t="n">
        <v>0</v>
      </c>
      <c r="AG800" t="n">
        <v>1</v>
      </c>
      <c r="AH800" t="n">
        <v>32.76956212810423</v>
      </c>
      <c r="AI800" t="n">
        <v>76.57994647329757</v>
      </c>
      <c r="AJ800" t="n">
        <v>13.74275944414014</v>
      </c>
      <c r="AK800" t="n">
        <v>0</v>
      </c>
      <c r="AL800" t="n">
        <v>13.74275944414014</v>
      </c>
      <c r="AM800" t="n">
        <v>1</v>
      </c>
      <c r="AN800" t="n">
        <v>0</v>
      </c>
      <c r="AO800" t="n">
        <v>14.90202084252599</v>
      </c>
      <c r="AP800" t="n">
        <v>0</v>
      </c>
      <c r="AQ800" t="n">
        <v>3.187209447328677</v>
      </c>
      <c r="AR800" t="n">
        <v>1</v>
      </c>
      <c r="AS800" t="n">
        <v>3</v>
      </c>
      <c r="AT800" t="n">
        <v>0</v>
      </c>
      <c r="AU800" t="n">
        <v>0</v>
      </c>
      <c r="AV800" t="n">
        <v>3.164344338712001</v>
      </c>
      <c r="AW800" t="n">
        <v>1.007004669156254</v>
      </c>
    </row>
    <row r="801" spans="1:49">
      <c r="A801" t="n">
        <v>-52.022</v>
      </c>
      <c r="B801" t="n">
        <v>28.697</v>
      </c>
      <c r="C801" t="n">
        <v>10.2</v>
      </c>
      <c r="D801" t="n">
        <v>75</v>
      </c>
      <c r="E801" t="n">
        <v>1036</v>
      </c>
      <c r="F801" t="n">
        <v>798</v>
      </c>
      <c r="G801" t="n">
        <v>65.52</v>
      </c>
      <c r="H801" t="n">
        <v>-0.2041449169057508</v>
      </c>
      <c r="I801" t="n">
        <v>1.087026865671642</v>
      </c>
      <c r="J801" t="n">
        <v>0</v>
      </c>
      <c r="K801" t="n">
        <v>0</v>
      </c>
      <c r="L801" t="n">
        <v>-0.02916666666666656</v>
      </c>
      <c r="M801" t="n">
        <v>0</v>
      </c>
      <c r="N801" t="n">
        <v>88.9149083333333</v>
      </c>
      <c r="O801" t="n">
        <v>1.494013872166159</v>
      </c>
      <c r="P801" t="b">
        <v>1</v>
      </c>
      <c r="Q801" t="n">
        <v>0</v>
      </c>
      <c r="R801" t="b">
        <v>0</v>
      </c>
      <c r="S801" t="n">
        <v>1.494013872166159</v>
      </c>
      <c r="T801" t="n">
        <v>464.0192817603605</v>
      </c>
      <c r="U801" t="n">
        <v>1713.159188259251</v>
      </c>
      <c r="V801" t="n">
        <v>30.74609639940439</v>
      </c>
      <c r="W801" t="n">
        <v>5</v>
      </c>
      <c r="X801" t="n">
        <v>1713.159188259251</v>
      </c>
      <c r="Y801" t="b">
        <v>0</v>
      </c>
      <c r="Z801" t="n">
        <v>1713.159188259251</v>
      </c>
      <c r="AA801" t="b">
        <v>0</v>
      </c>
      <c r="AB801" t="n">
        <v>8.327761754984937</v>
      </c>
      <c r="AC801" t="n">
        <v>1.494013872166159</v>
      </c>
      <c r="AD801" t="b">
        <v>0</v>
      </c>
      <c r="AE801" t="n">
        <v>0</v>
      </c>
      <c r="AF801" t="n">
        <v>0</v>
      </c>
      <c r="AG801" t="n">
        <v>1</v>
      </c>
      <c r="AH801" t="n">
        <v>32.76956212810423</v>
      </c>
      <c r="AI801" t="n">
        <v>8.327761754984937</v>
      </c>
      <c r="AJ801" t="n">
        <v>1.494013872166159</v>
      </c>
      <c r="AK801" t="n">
        <v>0</v>
      </c>
      <c r="AL801" t="n">
        <v>1.494013872166159</v>
      </c>
      <c r="AM801" t="n">
        <v>1</v>
      </c>
      <c r="AN801" t="n">
        <v>0</v>
      </c>
      <c r="AO801" t="n">
        <v>2.585128547586296</v>
      </c>
      <c r="AP801" t="n">
        <v>0</v>
      </c>
      <c r="AQ801" t="n">
        <v>0.971730146002044</v>
      </c>
      <c r="AR801" t="n">
        <v>1</v>
      </c>
      <c r="AS801" t="n">
        <v>3</v>
      </c>
      <c r="AT801" t="n">
        <v>0</v>
      </c>
      <c r="AU801" t="n">
        <v>0</v>
      </c>
      <c r="AV801" t="n">
        <v>1.007973718463872</v>
      </c>
      <c r="AW801" t="n">
        <v>0.3207723724824035</v>
      </c>
    </row>
    <row r="802" spans="1:49">
      <c r="A802" t="n">
        <v>-50.771</v>
      </c>
      <c r="B802" t="n">
        <v>27.524</v>
      </c>
      <c r="C802" t="n">
        <v>0</v>
      </c>
      <c r="D802" t="n">
        <v>75</v>
      </c>
      <c r="E802" t="n">
        <v>1192</v>
      </c>
      <c r="F802" t="n">
        <v>799</v>
      </c>
      <c r="G802" t="n">
        <v>63.26</v>
      </c>
      <c r="H802" t="n">
        <v>-1.154977165571075</v>
      </c>
      <c r="I802" t="n">
        <v>1.060886567164179</v>
      </c>
      <c r="J802" t="n">
        <v>0</v>
      </c>
      <c r="K802" t="n">
        <v>0</v>
      </c>
      <c r="L802" t="n">
        <v>0.008333333333333082</v>
      </c>
      <c r="M802" t="n">
        <v>0</v>
      </c>
      <c r="N802" t="n">
        <v>88.92606329365076</v>
      </c>
      <c r="O802" t="n">
        <v>-39.65569211166586</v>
      </c>
      <c r="P802" t="b">
        <v>1</v>
      </c>
      <c r="Q802" t="n">
        <v>0</v>
      </c>
      <c r="R802" t="b">
        <v>0</v>
      </c>
      <c r="S802" t="n">
        <v>-39.65569211166586</v>
      </c>
      <c r="T802" t="n">
        <v>448.0137326642309</v>
      </c>
      <c r="U802" t="n">
        <v>1654.06670099634</v>
      </c>
      <c r="V802" t="n">
        <v>-845.2507985105077</v>
      </c>
      <c r="W802" t="n">
        <v>5</v>
      </c>
      <c r="X802" t="n">
        <v>1654.06670099634</v>
      </c>
      <c r="Y802" t="b">
        <v>0</v>
      </c>
      <c r="Z802" t="n">
        <v>1654.06670099634</v>
      </c>
      <c r="AA802" t="b">
        <v>0</v>
      </c>
      <c r="AB802" t="n">
        <v>-228.9411696940703</v>
      </c>
      <c r="AC802" t="n">
        <v>-39.65569211166586</v>
      </c>
      <c r="AD802" t="b">
        <v>0</v>
      </c>
      <c r="AE802" t="n">
        <v>0</v>
      </c>
      <c r="AF802" t="n">
        <v>0</v>
      </c>
      <c r="AG802" t="n">
        <v>1</v>
      </c>
      <c r="AH802" t="n">
        <v>32.76956212810423</v>
      </c>
      <c r="AI802" t="n">
        <v>-228.9411696940703</v>
      </c>
      <c r="AJ802" t="n">
        <v>-39.65569211166586</v>
      </c>
      <c r="AK802" t="n">
        <v>0</v>
      </c>
      <c r="AL802" t="n">
        <v>-39.65569211166586</v>
      </c>
      <c r="AM802" t="n">
        <v>1</v>
      </c>
      <c r="AN802" t="n">
        <v>34.70621170720084</v>
      </c>
      <c r="AO802" t="n">
        <v>-3.825849141074919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 spans="1:49">
      <c r="A803" t="n">
        <v>-50.178</v>
      </c>
      <c r="B803" t="n">
        <v>27.003</v>
      </c>
      <c r="C803" t="n">
        <v>20.4</v>
      </c>
      <c r="D803" t="n">
        <v>75</v>
      </c>
      <c r="E803" t="n">
        <v>750</v>
      </c>
      <c r="F803" t="n">
        <v>800</v>
      </c>
      <c r="G803" t="n">
        <v>57.8</v>
      </c>
      <c r="H803" t="n">
        <v>-1.609279754143296</v>
      </c>
      <c r="I803" t="n">
        <v>1.04849552238806</v>
      </c>
      <c r="J803" t="n">
        <v>0</v>
      </c>
      <c r="K803" t="n">
        <v>0</v>
      </c>
      <c r="L803" t="n">
        <v>0.008333333333333082</v>
      </c>
      <c r="M803" t="n">
        <v>0</v>
      </c>
      <c r="N803" t="n">
        <v>88.9368821428571</v>
      </c>
      <c r="O803" t="n">
        <v>-54.7348695411602</v>
      </c>
      <c r="P803" t="b">
        <v>1</v>
      </c>
      <c r="Q803" t="n">
        <v>0</v>
      </c>
      <c r="R803" t="b">
        <v>0</v>
      </c>
      <c r="S803" t="n">
        <v>-54.7348695411602</v>
      </c>
      <c r="T803" t="n">
        <v>409.3454591842008</v>
      </c>
      <c r="U803" t="n">
        <v>1511.30343530807</v>
      </c>
      <c r="V803" t="n">
        <v>-1276.866497700027</v>
      </c>
      <c r="W803" t="n">
        <v>5</v>
      </c>
      <c r="X803" t="n">
        <v>1511.30343530807</v>
      </c>
      <c r="Y803" t="b">
        <v>0</v>
      </c>
      <c r="Z803" t="n">
        <v>1511.30343530807</v>
      </c>
      <c r="AA803" t="b">
        <v>0</v>
      </c>
      <c r="AB803" t="n">
        <v>-345.8468303629543</v>
      </c>
      <c r="AC803" t="n">
        <v>-54.7348695411602</v>
      </c>
      <c r="AD803" t="b">
        <v>0</v>
      </c>
      <c r="AE803" t="n">
        <v>0</v>
      </c>
      <c r="AF803" t="n">
        <v>0</v>
      </c>
      <c r="AG803" t="n">
        <v>1</v>
      </c>
      <c r="AH803" t="n">
        <v>32.76956212810423</v>
      </c>
      <c r="AI803" t="n">
        <v>-345.8468303629543</v>
      </c>
      <c r="AJ803" t="n">
        <v>-54.7348695411602</v>
      </c>
      <c r="AK803" t="n">
        <v>0</v>
      </c>
      <c r="AL803" t="n">
        <v>-54.7348695411602</v>
      </c>
      <c r="AM803" t="n">
        <v>1</v>
      </c>
      <c r="AN803" t="n">
        <v>51.36850949396532</v>
      </c>
      <c r="AO803" t="n">
        <v>-2.300374160746875</v>
      </c>
      <c r="AP803" t="n">
        <v>0</v>
      </c>
      <c r="AQ803" t="n">
        <v>0.2096446663290337</v>
      </c>
      <c r="AR803" t="n">
        <v>1</v>
      </c>
      <c r="AS803" t="n">
        <v>0</v>
      </c>
      <c r="AT803" t="n">
        <v>0</v>
      </c>
      <c r="AU803" t="n">
        <v>0</v>
      </c>
      <c r="AV803" t="n">
        <v>0.2128188804367256</v>
      </c>
      <c r="AW803" t="n">
        <v>0.06772638605178498</v>
      </c>
    </row>
    <row r="804" spans="1:49">
      <c r="A804" t="n">
        <v>-49.366</v>
      </c>
      <c r="B804" t="n">
        <v>26.016</v>
      </c>
      <c r="C804" t="n">
        <v>42</v>
      </c>
      <c r="D804" t="n">
        <v>75</v>
      </c>
      <c r="E804" t="n">
        <v>1343</v>
      </c>
      <c r="F804" t="n">
        <v>801</v>
      </c>
      <c r="G804" t="n">
        <v>52.6</v>
      </c>
      <c r="H804" t="n">
        <v>-1.291237151189073</v>
      </c>
      <c r="I804" t="n">
        <v>1.031528358208955</v>
      </c>
      <c r="J804" t="n">
        <v>0</v>
      </c>
      <c r="K804" t="n">
        <v>0</v>
      </c>
      <c r="L804" t="n">
        <v>-0.02916666666666701</v>
      </c>
      <c r="M804" t="n">
        <v>0</v>
      </c>
      <c r="N804" t="n">
        <v>88.94740178571425</v>
      </c>
      <c r="O804" t="n">
        <v>-39.04396553037304</v>
      </c>
      <c r="P804" t="b">
        <v>1</v>
      </c>
      <c r="Q804" t="n">
        <v>0</v>
      </c>
      <c r="R804" t="b">
        <v>0</v>
      </c>
      <c r="S804" t="n">
        <v>-39.04396553037304</v>
      </c>
      <c r="T804" t="n">
        <v>372.5185320603628</v>
      </c>
      <c r="U804" t="n">
        <v>1375.338420366859</v>
      </c>
      <c r="V804" t="n">
        <v>-1000.869418930523</v>
      </c>
      <c r="W804" t="n">
        <v>5</v>
      </c>
      <c r="X804" t="n">
        <v>1375.338420366859</v>
      </c>
      <c r="Y804" t="b">
        <v>0</v>
      </c>
      <c r="Z804" t="n">
        <v>1375.338420366859</v>
      </c>
      <c r="AA804" t="b">
        <v>0</v>
      </c>
      <c r="AB804" t="n">
        <v>-271.0913919096758</v>
      </c>
      <c r="AC804" t="n">
        <v>-39.04396553037304</v>
      </c>
      <c r="AD804" t="b">
        <v>0</v>
      </c>
      <c r="AE804" t="n">
        <v>0</v>
      </c>
      <c r="AF804" t="n">
        <v>0</v>
      </c>
      <c r="AG804" t="n">
        <v>1</v>
      </c>
      <c r="AH804" t="n">
        <v>32.76956212810423</v>
      </c>
      <c r="AI804" t="n">
        <v>-271.0913919096758</v>
      </c>
      <c r="AJ804" t="n">
        <v>-39.04396553037304</v>
      </c>
      <c r="AK804" t="n">
        <v>0</v>
      </c>
      <c r="AL804" t="n">
        <v>-39.04396553037304</v>
      </c>
      <c r="AM804" t="n">
        <v>1</v>
      </c>
      <c r="AN804" t="n">
        <v>33.35947048555125</v>
      </c>
      <c r="AO804" t="n">
        <v>-4.39580747702469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 spans="1:49">
      <c r="A805" t="n">
        <v>-44.872</v>
      </c>
      <c r="B805" t="n">
        <v>25.673</v>
      </c>
      <c r="C805" t="n">
        <v>83.90000000000001</v>
      </c>
      <c r="D805" t="n">
        <v>75</v>
      </c>
      <c r="E805" t="n">
        <v>1329</v>
      </c>
      <c r="F805" t="n">
        <v>802</v>
      </c>
      <c r="G805" t="n">
        <v>48.18</v>
      </c>
      <c r="H805" t="n">
        <v>-1.242438307767077</v>
      </c>
      <c r="I805" t="n">
        <v>0.937623880597015</v>
      </c>
      <c r="J805" t="n">
        <v>0</v>
      </c>
      <c r="K805" t="n">
        <v>0</v>
      </c>
      <c r="L805" t="n">
        <v>-0.02916666666666701</v>
      </c>
      <c r="M805" t="n">
        <v>0</v>
      </c>
      <c r="N805" t="n">
        <v>88.9576575396825</v>
      </c>
      <c r="O805" t="n">
        <v>-34.58362570217088</v>
      </c>
      <c r="P805" t="b">
        <v>1</v>
      </c>
      <c r="Q805" t="n">
        <v>0</v>
      </c>
      <c r="R805" t="b">
        <v>0</v>
      </c>
      <c r="S805" t="n">
        <v>-34.58362570217088</v>
      </c>
      <c r="T805" t="n">
        <v>341.2156440051003</v>
      </c>
      <c r="U805" t="n">
        <v>1259.768157666831</v>
      </c>
      <c r="V805" t="n">
        <v>-967.8609543104318</v>
      </c>
      <c r="W805" t="n">
        <v>5</v>
      </c>
      <c r="X805" t="n">
        <v>1259.768157666831</v>
      </c>
      <c r="Y805" t="b">
        <v>0</v>
      </c>
      <c r="Z805" t="n">
        <v>1259.768157666831</v>
      </c>
      <c r="AA805" t="b">
        <v>0</v>
      </c>
      <c r="AB805" t="n">
        <v>-262.1508543636056</v>
      </c>
      <c r="AC805" t="n">
        <v>-34.58362570217088</v>
      </c>
      <c r="AD805" t="b">
        <v>0</v>
      </c>
      <c r="AE805" t="n">
        <v>0</v>
      </c>
      <c r="AF805" t="n">
        <v>0</v>
      </c>
      <c r="AG805" t="n">
        <v>1</v>
      </c>
      <c r="AH805" t="n">
        <v>32.76956212810423</v>
      </c>
      <c r="AI805" t="n">
        <v>-262.1508543636056</v>
      </c>
      <c r="AJ805" t="n">
        <v>-34.58362570217088</v>
      </c>
      <c r="AK805" t="n">
        <v>0</v>
      </c>
      <c r="AL805" t="n">
        <v>-34.58362570217088</v>
      </c>
      <c r="AM805" t="n">
        <v>1</v>
      </c>
      <c r="AN805" t="n">
        <v>29.29690088286696</v>
      </c>
      <c r="AO805" t="n">
        <v>-4.341733829526096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 spans="1:49">
      <c r="A806" t="n">
        <v>-40.395</v>
      </c>
      <c r="B806" t="n">
        <v>20.832</v>
      </c>
      <c r="C806" t="n">
        <v>92.2</v>
      </c>
      <c r="D806" t="n">
        <v>75</v>
      </c>
      <c r="E806" t="n">
        <v>1441</v>
      </c>
      <c r="F806" t="n">
        <v>803</v>
      </c>
      <c r="G806" t="n">
        <v>44.08</v>
      </c>
      <c r="H806" t="n">
        <v>-0.8390096177426205</v>
      </c>
      <c r="I806" t="n">
        <v>0.8440746268656717</v>
      </c>
      <c r="J806" t="n">
        <v>0</v>
      </c>
      <c r="K806" t="n">
        <v>0</v>
      </c>
      <c r="L806" t="n">
        <v>-0.03333333333333344</v>
      </c>
      <c r="M806" t="n">
        <v>0</v>
      </c>
      <c r="N806" t="n">
        <v>88.96688472222219</v>
      </c>
      <c r="O806" t="n">
        <v>-19.91815885395177</v>
      </c>
      <c r="P806" t="b">
        <v>1</v>
      </c>
      <c r="Q806" t="n">
        <v>0</v>
      </c>
      <c r="R806" t="b">
        <v>0</v>
      </c>
      <c r="S806" t="n">
        <v>-19.91815885395177</v>
      </c>
      <c r="T806" t="n">
        <v>312.1790283882279</v>
      </c>
      <c r="U806" t="n">
        <v>1152.564972809337</v>
      </c>
      <c r="V806" t="n">
        <v>-609.2798972300667</v>
      </c>
      <c r="W806" t="n">
        <v>4</v>
      </c>
      <c r="X806" t="n">
        <v>1391.14592218087</v>
      </c>
      <c r="Y806" t="b">
        <v>1</v>
      </c>
      <c r="Z806" t="n">
        <v>1391.14592218087</v>
      </c>
      <c r="AA806" t="b">
        <v>0</v>
      </c>
      <c r="AB806" t="n">
        <v>-165.0270577546226</v>
      </c>
      <c r="AC806" t="n">
        <v>-19.91815885395177</v>
      </c>
      <c r="AD806" t="b">
        <v>0</v>
      </c>
      <c r="AE806" t="n">
        <v>0</v>
      </c>
      <c r="AF806" t="n">
        <v>49.85407781912977</v>
      </c>
      <c r="AG806" t="n">
        <v>0.9466286199961487</v>
      </c>
      <c r="AH806" t="n">
        <v>32.76956212810423</v>
      </c>
      <c r="AI806" t="n">
        <v>-129.4277845437308</v>
      </c>
      <c r="AJ806" t="n">
        <v>-18.85509922878044</v>
      </c>
      <c r="AK806" t="n">
        <v>35.59927321089177</v>
      </c>
      <c r="AL806" t="n">
        <v>-19.53080374636649</v>
      </c>
      <c r="AM806" t="n">
        <v>1</v>
      </c>
      <c r="AN806" t="n">
        <v>13.88377686906583</v>
      </c>
      <c r="AO806" t="n">
        <v>-4.781814384901204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 spans="1:49">
      <c r="A807" t="n">
        <v>-0.93</v>
      </c>
      <c r="B807" t="n">
        <v>-21.413</v>
      </c>
      <c r="C807" t="n">
        <v>99.2</v>
      </c>
      <c r="D807" t="n">
        <v>75</v>
      </c>
      <c r="E807" t="n">
        <v>1163</v>
      </c>
      <c r="F807" t="n">
        <v>804</v>
      </c>
      <c r="G807" t="n">
        <v>42.56</v>
      </c>
      <c r="H807" t="n">
        <v>-0.08485655459576691</v>
      </c>
      <c r="I807" t="n">
        <v>0.01943283582089552</v>
      </c>
      <c r="J807" t="n">
        <v>0</v>
      </c>
      <c r="K807" t="n">
        <v>0</v>
      </c>
      <c r="L807" t="n">
        <v>-0.03333333333333344</v>
      </c>
      <c r="M807" t="n">
        <v>0</v>
      </c>
      <c r="N807" t="n">
        <v>88.96676944444441</v>
      </c>
      <c r="O807" t="n">
        <v>2.407397632762189</v>
      </c>
      <c r="P807" t="b">
        <v>1</v>
      </c>
      <c r="Q807" t="n">
        <v>0</v>
      </c>
      <c r="R807" t="b">
        <v>0</v>
      </c>
      <c r="S807" t="n">
        <v>2.407397632762189</v>
      </c>
      <c r="T807" t="n">
        <v>301.4142343058753</v>
      </c>
      <c r="U807" t="n">
        <v>1112.821353057291</v>
      </c>
      <c r="V807" t="n">
        <v>76.27029973369007</v>
      </c>
      <c r="W807" t="n">
        <v>4</v>
      </c>
      <c r="X807" t="n">
        <v>1343.175373140151</v>
      </c>
      <c r="Y807" t="b">
        <v>0</v>
      </c>
      <c r="Z807" t="n">
        <v>1343.175373140151</v>
      </c>
      <c r="AA807" t="b">
        <v>0</v>
      </c>
      <c r="AB807" t="n">
        <v>20.65826103296047</v>
      </c>
      <c r="AC807" t="n">
        <v>2.407397632762189</v>
      </c>
      <c r="AD807" t="b">
        <v>0</v>
      </c>
      <c r="AE807" t="n">
        <v>0</v>
      </c>
      <c r="AF807" t="n">
        <v>0</v>
      </c>
      <c r="AG807" t="n">
        <v>0.8250076859038694</v>
      </c>
      <c r="AH807" t="n">
        <v>32.79892896909758</v>
      </c>
      <c r="AI807" t="n">
        <v>20.74571924108227</v>
      </c>
      <c r="AJ807" t="n">
        <v>2.918030551587735</v>
      </c>
      <c r="AK807" t="n">
        <v>3.630341417585608</v>
      </c>
      <c r="AL807" t="n">
        <v>2.918030551587735</v>
      </c>
      <c r="AM807" t="n">
        <v>1</v>
      </c>
      <c r="AN807" t="n">
        <v>0</v>
      </c>
      <c r="AO807" t="n">
        <v>2.968146890868907</v>
      </c>
      <c r="AP807" t="n">
        <v>0</v>
      </c>
      <c r="AQ807" t="n">
        <v>1.096533180466547</v>
      </c>
      <c r="AR807" t="n">
        <v>1</v>
      </c>
      <c r="AS807" t="n">
        <v>3</v>
      </c>
      <c r="AT807" t="n">
        <v>0</v>
      </c>
      <c r="AU807" t="n">
        <v>0</v>
      </c>
      <c r="AV807" t="n">
        <v>1.136097806189139</v>
      </c>
      <c r="AW807" t="n">
        <v>0.3615459232595118</v>
      </c>
    </row>
    <row r="808" spans="1:49">
      <c r="A808" t="n">
        <v>-9.704000000000001</v>
      </c>
      <c r="B808" t="n">
        <v>-12.495</v>
      </c>
      <c r="C808" t="n">
        <v>37.6</v>
      </c>
      <c r="D808" t="n">
        <v>75</v>
      </c>
      <c r="E808" t="n">
        <v>1241</v>
      </c>
      <c r="F808" t="n">
        <v>805</v>
      </c>
      <c r="G808" t="n">
        <v>42.64</v>
      </c>
      <c r="H808" t="n">
        <v>-0.02156416387430848</v>
      </c>
      <c r="I808" t="n">
        <v>0.2027701492537314</v>
      </c>
      <c r="J808" t="n">
        <v>0</v>
      </c>
      <c r="K808" t="n">
        <v>0</v>
      </c>
      <c r="L808" t="n">
        <v>0.1541666666666666</v>
      </c>
      <c r="M808" t="n">
        <v>0</v>
      </c>
      <c r="N808" t="n">
        <v>88.96004166666663</v>
      </c>
      <c r="O808" t="n">
        <v>4.246660630342024</v>
      </c>
      <c r="P808" t="b">
        <v>1</v>
      </c>
      <c r="Q808" t="n">
        <v>0</v>
      </c>
      <c r="R808" t="b">
        <v>0</v>
      </c>
      <c r="S808" t="n">
        <v>4.246660630342024</v>
      </c>
      <c r="T808" t="n">
        <v>301.9808024154727</v>
      </c>
      <c r="U808" t="n">
        <v>1114.913122517925</v>
      </c>
      <c r="V808" t="n">
        <v>134.2887413133214</v>
      </c>
      <c r="W808" t="n">
        <v>4</v>
      </c>
      <c r="X808" t="n">
        <v>1345.700138879136</v>
      </c>
      <c r="Y808" t="b">
        <v>0</v>
      </c>
      <c r="Z808" t="n">
        <v>1345.700138879136</v>
      </c>
      <c r="AA808" t="b">
        <v>0</v>
      </c>
      <c r="AB808" t="n">
        <v>36.3728985139007</v>
      </c>
      <c r="AC808" t="n">
        <v>4.246660630342024</v>
      </c>
      <c r="AD808" t="b">
        <v>0</v>
      </c>
      <c r="AE808" t="n">
        <v>0</v>
      </c>
      <c r="AF808" t="n">
        <v>0</v>
      </c>
      <c r="AG808" t="n">
        <v>0.8794924501088877</v>
      </c>
      <c r="AH808" t="n">
        <v>32.81056664909428</v>
      </c>
      <c r="AI808" t="n">
        <v>34.26403658441473</v>
      </c>
      <c r="AJ808" t="n">
        <v>4.828535628493749</v>
      </c>
      <c r="AK808" t="n">
        <v>4.129075098167259</v>
      </c>
      <c r="AL808" t="n">
        <v>4.828535628493749</v>
      </c>
      <c r="AM808" t="n">
        <v>1</v>
      </c>
      <c r="AN808" t="n">
        <v>0</v>
      </c>
      <c r="AO808" t="n">
        <v>5.049498026949077</v>
      </c>
      <c r="AP808" t="n">
        <v>0</v>
      </c>
      <c r="AQ808" t="n">
        <v>1.486593153440612</v>
      </c>
      <c r="AR808" t="n">
        <v>1</v>
      </c>
      <c r="AS808" t="n">
        <v>3</v>
      </c>
      <c r="AT808" t="n">
        <v>0</v>
      </c>
      <c r="AU808" t="n">
        <v>0</v>
      </c>
      <c r="AV808" t="n">
        <v>1.519630401548965</v>
      </c>
      <c r="AW808" t="n">
        <v>0.4835993640232199</v>
      </c>
    </row>
    <row r="809" spans="1:49">
      <c r="A809" t="n">
        <v>-13.129</v>
      </c>
      <c r="B809" t="n">
        <v>-8.48</v>
      </c>
      <c r="C809" t="n">
        <v>15.3</v>
      </c>
      <c r="D809" t="n">
        <v>75</v>
      </c>
      <c r="E809" t="n">
        <v>1317</v>
      </c>
      <c r="F809" t="n">
        <v>806</v>
      </c>
      <c r="G809" t="n">
        <v>42.74</v>
      </c>
      <c r="H809" t="n">
        <v>0.3211132100929923</v>
      </c>
      <c r="I809" t="n">
        <v>0.2743373134328358</v>
      </c>
      <c r="J809" t="n">
        <v>0</v>
      </c>
      <c r="K809" t="n">
        <v>0</v>
      </c>
      <c r="L809" t="n">
        <v>0.1541666666666666</v>
      </c>
      <c r="M809" t="n">
        <v>0</v>
      </c>
      <c r="N809" t="n">
        <v>88.95587996031742</v>
      </c>
      <c r="O809" t="n">
        <v>14.1891416604929</v>
      </c>
      <c r="P809" t="b">
        <v>1</v>
      </c>
      <c r="Q809" t="n">
        <v>0</v>
      </c>
      <c r="R809" t="b">
        <v>0</v>
      </c>
      <c r="S809" t="n">
        <v>14.1891416604929</v>
      </c>
      <c r="T809" t="n">
        <v>302.6890125524696</v>
      </c>
      <c r="U809" t="n">
        <v>1117.527834343718</v>
      </c>
      <c r="V809" t="n">
        <v>447.6420233008218</v>
      </c>
      <c r="W809" t="n">
        <v>4</v>
      </c>
      <c r="X809" t="n">
        <v>1348.856096052868</v>
      </c>
      <c r="Y809" t="b">
        <v>0</v>
      </c>
      <c r="Z809" t="n">
        <v>1348.856096052868</v>
      </c>
      <c r="AA809" t="b">
        <v>0</v>
      </c>
      <c r="AB809" t="n">
        <v>121.2464851844046</v>
      </c>
      <c r="AC809" t="n">
        <v>14.1891416604929</v>
      </c>
      <c r="AD809" t="b">
        <v>0</v>
      </c>
      <c r="AE809" t="n">
        <v>0</v>
      </c>
      <c r="AF809" t="n">
        <v>0</v>
      </c>
      <c r="AG809" t="n">
        <v>0.9364626311097334</v>
      </c>
      <c r="AH809" t="n">
        <v>32.82470378458555</v>
      </c>
      <c r="AI809" t="n">
        <v>107.2683093425966</v>
      </c>
      <c r="AJ809" t="n">
        <v>15.15185036660607</v>
      </c>
      <c r="AK809" t="n">
        <v>6.815546140935794</v>
      </c>
      <c r="AL809" t="n">
        <v>15.15185036660607</v>
      </c>
      <c r="AM809" t="n">
        <v>1</v>
      </c>
      <c r="AN809" t="n">
        <v>0</v>
      </c>
      <c r="AO809" t="n">
        <v>15.44707163958156</v>
      </c>
      <c r="AP809" t="n">
        <v>0</v>
      </c>
      <c r="AQ809" t="n">
        <v>3.323636173690477</v>
      </c>
      <c r="AR809" t="n">
        <v>1</v>
      </c>
      <c r="AS809" t="n">
        <v>3</v>
      </c>
      <c r="AT809" t="n">
        <v>0</v>
      </c>
      <c r="AU809" t="n">
        <v>0</v>
      </c>
      <c r="AV809" t="n">
        <v>3.306448112668822</v>
      </c>
      <c r="AW809" t="n">
        <v>1.052227043386705</v>
      </c>
    </row>
    <row r="810" spans="1:49">
      <c r="A810" t="n">
        <v>-15.431</v>
      </c>
      <c r="B810" t="n">
        <v>-6.161</v>
      </c>
      <c r="C810" t="n">
        <v>0</v>
      </c>
      <c r="D810" t="n">
        <v>75</v>
      </c>
      <c r="E810" t="n">
        <v>1406</v>
      </c>
      <c r="F810" t="n">
        <v>807</v>
      </c>
      <c r="G810" t="n">
        <v>45.04</v>
      </c>
      <c r="H810" t="n">
        <v>0.7371113235023445</v>
      </c>
      <c r="I810" t="n">
        <v>0.3224388059701492</v>
      </c>
      <c r="J810" t="n">
        <v>0</v>
      </c>
      <c r="K810" t="n">
        <v>0</v>
      </c>
      <c r="L810" t="n">
        <v>0.1541666666666666</v>
      </c>
      <c r="M810" t="n">
        <v>0</v>
      </c>
      <c r="N810" t="n">
        <v>88.95297499999995</v>
      </c>
      <c r="O810" t="n">
        <v>27.83147725246833</v>
      </c>
      <c r="P810" t="b">
        <v>1</v>
      </c>
      <c r="Q810" t="n">
        <v>0</v>
      </c>
      <c r="R810" t="b">
        <v>0</v>
      </c>
      <c r="S810" t="n">
        <v>27.83147725246833</v>
      </c>
      <c r="T810" t="n">
        <v>318.977845703398</v>
      </c>
      <c r="U810" t="n">
        <v>1177.666206336946</v>
      </c>
      <c r="V810" t="n">
        <v>833.1958920555446</v>
      </c>
      <c r="W810" t="n">
        <v>4</v>
      </c>
      <c r="X810" t="n">
        <v>1421.443111048693</v>
      </c>
      <c r="Y810" t="b">
        <v>0</v>
      </c>
      <c r="Z810" t="n">
        <v>1421.443111048693</v>
      </c>
      <c r="AA810" t="b">
        <v>0</v>
      </c>
      <c r="AB810" t="n">
        <v>225.6760271006351</v>
      </c>
      <c r="AC810" t="n">
        <v>27.83147725246833</v>
      </c>
      <c r="AD810" t="b">
        <v>0</v>
      </c>
      <c r="AE810" t="n">
        <v>0</v>
      </c>
      <c r="AF810" t="n">
        <v>0</v>
      </c>
      <c r="AG810" t="n">
        <v>0.9484109174025003</v>
      </c>
      <c r="AH810" t="n">
        <v>32.84960869356614</v>
      </c>
      <c r="AI810" t="n">
        <v>197.1431143488904</v>
      </c>
      <c r="AJ810" t="n">
        <v>29.34537840274228</v>
      </c>
      <c r="AK810" t="n">
        <v>10.17043240967325</v>
      </c>
      <c r="AL810" t="n">
        <v>29.34537840274228</v>
      </c>
      <c r="AM810" t="n">
        <v>1</v>
      </c>
      <c r="AN810" t="n">
        <v>0</v>
      </c>
      <c r="AO810" t="n">
        <v>29.67627434935367</v>
      </c>
      <c r="AP810" t="n">
        <v>0</v>
      </c>
      <c r="AQ810" t="n">
        <v>5.957542693969677</v>
      </c>
      <c r="AR810" t="n">
        <v>1</v>
      </c>
      <c r="AS810" t="n">
        <v>0</v>
      </c>
      <c r="AT810" t="n">
        <v>0</v>
      </c>
      <c r="AU810" t="n">
        <v>0</v>
      </c>
      <c r="AV810" t="n">
        <v>5.86103864192789</v>
      </c>
      <c r="AW810" t="n">
        <v>1.865186795988509</v>
      </c>
    </row>
    <row r="811" spans="1:49">
      <c r="A811" t="n">
        <v>-16.952</v>
      </c>
      <c r="B811" t="n">
        <v>-4.138</v>
      </c>
      <c r="C811" t="n">
        <v>0</v>
      </c>
      <c r="D811" t="n">
        <v>75</v>
      </c>
      <c r="E811" t="n">
        <v>1422</v>
      </c>
      <c r="F811" t="n">
        <v>808</v>
      </c>
      <c r="G811" t="n">
        <v>47.6</v>
      </c>
      <c r="H811" t="n">
        <v>0.7804414958976214</v>
      </c>
      <c r="I811" t="n">
        <v>0.3542208955223881</v>
      </c>
      <c r="J811" t="n">
        <v>0</v>
      </c>
      <c r="K811" t="n">
        <v>0</v>
      </c>
      <c r="L811" t="n">
        <v>0.1541666666666666</v>
      </c>
      <c r="M811" t="n">
        <v>0</v>
      </c>
      <c r="N811" t="n">
        <v>88.95093154761901</v>
      </c>
      <c r="O811" t="n">
        <v>31.03333063307089</v>
      </c>
      <c r="P811" t="b">
        <v>1</v>
      </c>
      <c r="Q811" t="n">
        <v>0</v>
      </c>
      <c r="R811" t="b">
        <v>0</v>
      </c>
      <c r="S811" t="n">
        <v>31.03333063307089</v>
      </c>
      <c r="T811" t="n">
        <v>337.1080252105183</v>
      </c>
      <c r="U811" t="n">
        <v>1244.602829077234</v>
      </c>
      <c r="V811" t="n">
        <v>879.0846140979252</v>
      </c>
      <c r="W811" t="n">
        <v>4</v>
      </c>
      <c r="X811" t="n">
        <v>1502.235614696221</v>
      </c>
      <c r="Y811" t="b">
        <v>0</v>
      </c>
      <c r="Z811" t="n">
        <v>1502.235614696221</v>
      </c>
      <c r="AA811" t="b">
        <v>0</v>
      </c>
      <c r="AB811" t="n">
        <v>238.1052584230567</v>
      </c>
      <c r="AC811" t="n">
        <v>31.03333063307089</v>
      </c>
      <c r="AD811" t="b">
        <v>0</v>
      </c>
      <c r="AE811" t="n">
        <v>0</v>
      </c>
      <c r="AF811" t="n">
        <v>0</v>
      </c>
      <c r="AG811" t="n">
        <v>0.94891363154034</v>
      </c>
      <c r="AH811" t="n">
        <v>32.88927243436081</v>
      </c>
      <c r="AI811" t="n">
        <v>207.8906853919178</v>
      </c>
      <c r="AJ811" t="n">
        <v>32.70406241577066</v>
      </c>
      <c r="AK811" t="n">
        <v>10.62038015326274</v>
      </c>
      <c r="AL811" t="n">
        <v>32.70406241577066</v>
      </c>
      <c r="AM811" t="n">
        <v>1</v>
      </c>
      <c r="AN811" t="n">
        <v>0</v>
      </c>
      <c r="AO811" t="n">
        <v>33.05829021508132</v>
      </c>
      <c r="AP811" t="n">
        <v>0</v>
      </c>
      <c r="AQ811" t="n">
        <v>6.597132990880118</v>
      </c>
      <c r="AR811" t="n">
        <v>1</v>
      </c>
      <c r="AS811" t="n">
        <v>0</v>
      </c>
      <c r="AT811" t="n">
        <v>0</v>
      </c>
      <c r="AU811" t="n">
        <v>0</v>
      </c>
      <c r="AV811" t="n">
        <v>6.478536092446554</v>
      </c>
      <c r="AW811" t="n">
        <v>2.061696009052685</v>
      </c>
    </row>
    <row r="812" spans="1:49">
      <c r="A812" t="n">
        <v>-18.447</v>
      </c>
      <c r="B812" t="n">
        <v>-3.229</v>
      </c>
      <c r="C812" t="n">
        <v>0</v>
      </c>
      <c r="D812" t="n">
        <v>76</v>
      </c>
      <c r="E812" t="n">
        <v>1409</v>
      </c>
      <c r="F812" t="n">
        <v>809</v>
      </c>
      <c r="G812" t="n">
        <v>50.7</v>
      </c>
      <c r="H812" t="n">
        <v>0.857789359573828</v>
      </c>
      <c r="I812" t="n">
        <v>0.3854597014925373</v>
      </c>
      <c r="J812" t="n">
        <v>0</v>
      </c>
      <c r="K812" t="n">
        <v>0</v>
      </c>
      <c r="L812" t="n">
        <v>0.1541666666666666</v>
      </c>
      <c r="M812" t="n">
        <v>0</v>
      </c>
      <c r="N812" t="n">
        <v>88.9494698412698</v>
      </c>
      <c r="O812" t="n">
        <v>36.01162565424502</v>
      </c>
      <c r="P812" t="b">
        <v>1</v>
      </c>
      <c r="Q812" t="n">
        <v>0</v>
      </c>
      <c r="R812" t="b">
        <v>0</v>
      </c>
      <c r="S812" t="n">
        <v>36.01162565424502</v>
      </c>
      <c r="T812" t="n">
        <v>359.0625394574219</v>
      </c>
      <c r="U812" t="n">
        <v>1325.658895676802</v>
      </c>
      <c r="V812" t="n">
        <v>957.7320274582936</v>
      </c>
      <c r="W812" t="n">
        <v>5</v>
      </c>
      <c r="X812" t="n">
        <v>1325.658895676802</v>
      </c>
      <c r="Y812" t="b">
        <v>1</v>
      </c>
      <c r="Z812" t="n">
        <v>1325.658895676802</v>
      </c>
      <c r="AA812" t="b">
        <v>0</v>
      </c>
      <c r="AB812" t="n">
        <v>259.4073747178476</v>
      </c>
      <c r="AC812" t="n">
        <v>36.01162565424501</v>
      </c>
      <c r="AD812" t="b">
        <v>0</v>
      </c>
      <c r="AE812" t="n">
        <v>0</v>
      </c>
      <c r="AF812" t="n">
        <v>83.34110432319835</v>
      </c>
      <c r="AG812" t="n">
        <v>1</v>
      </c>
      <c r="AH812" t="n">
        <v>32.93306829121195</v>
      </c>
      <c r="AI812" t="n">
        <v>259.4073747178476</v>
      </c>
      <c r="AJ812" t="n">
        <v>36.01162565424501</v>
      </c>
      <c r="AK812" t="n">
        <v>0</v>
      </c>
      <c r="AL812" t="n">
        <v>38.27559315017174</v>
      </c>
      <c r="AM812" t="n">
        <v>1</v>
      </c>
      <c r="AN812" t="n">
        <v>0</v>
      </c>
      <c r="AO812" t="n">
        <v>38.6638143669757</v>
      </c>
      <c r="AP812" t="n">
        <v>0</v>
      </c>
      <c r="AQ812" t="n">
        <v>7.696478684012742</v>
      </c>
      <c r="AR812" t="n">
        <v>1</v>
      </c>
      <c r="AS812" t="n">
        <v>0</v>
      </c>
      <c r="AT812" t="n">
        <v>0</v>
      </c>
      <c r="AU812" t="n">
        <v>0</v>
      </c>
      <c r="AV812" t="n">
        <v>7.529121378746531</v>
      </c>
      <c r="AW812" t="n">
        <v>2.396028867745793</v>
      </c>
    </row>
    <row r="813" spans="1:49">
      <c r="A813" t="n">
        <v>-19.38</v>
      </c>
      <c r="B813" t="n">
        <v>-2.366</v>
      </c>
      <c r="C813" t="n">
        <v>0</v>
      </c>
      <c r="D813" t="n">
        <v>76</v>
      </c>
      <c r="E813" t="n">
        <v>1362</v>
      </c>
      <c r="F813" t="n">
        <v>810</v>
      </c>
      <c r="G813" t="n">
        <v>53.16</v>
      </c>
      <c r="H813" t="n">
        <v>0.421734399140405</v>
      </c>
      <c r="I813" t="n">
        <v>0.404955223880597</v>
      </c>
      <c r="J813" t="n">
        <v>0</v>
      </c>
      <c r="K813" t="n">
        <v>0</v>
      </c>
      <c r="L813" t="n">
        <v>0.1541666666666666</v>
      </c>
      <c r="M813" t="n">
        <v>0</v>
      </c>
      <c r="N813" t="n">
        <v>88.94835972222218</v>
      </c>
      <c r="O813" t="n">
        <v>22.31011005030997</v>
      </c>
      <c r="P813" t="b">
        <v>1</v>
      </c>
      <c r="Q813" t="n">
        <v>0</v>
      </c>
      <c r="R813" t="b">
        <v>0</v>
      </c>
      <c r="S813" t="n">
        <v>22.31011005030997</v>
      </c>
      <c r="T813" t="n">
        <v>376.4845088275453</v>
      </c>
      <c r="U813" t="n">
        <v>1389.980806591297</v>
      </c>
      <c r="V813" t="n">
        <v>565.8821352021401</v>
      </c>
      <c r="W813" t="n">
        <v>5</v>
      </c>
      <c r="X813" t="n">
        <v>1389.980806591297</v>
      </c>
      <c r="Y813" t="b">
        <v>0</v>
      </c>
      <c r="Z813" t="n">
        <v>1389.980806591297</v>
      </c>
      <c r="AA813" t="b">
        <v>0</v>
      </c>
      <c r="AB813" t="n">
        <v>153.2725176603846</v>
      </c>
      <c r="AC813" t="n">
        <v>22.31011005030997</v>
      </c>
      <c r="AD813" t="b">
        <v>0</v>
      </c>
      <c r="AE813" t="n">
        <v>0</v>
      </c>
      <c r="AF813" t="n">
        <v>0</v>
      </c>
      <c r="AG813" t="n">
        <v>1</v>
      </c>
      <c r="AH813" t="n">
        <v>32.93306829121195</v>
      </c>
      <c r="AI813" t="n">
        <v>153.2725176603847</v>
      </c>
      <c r="AJ813" t="n">
        <v>22.31011005030997</v>
      </c>
      <c r="AK813" t="n">
        <v>0</v>
      </c>
      <c r="AL813" t="n">
        <v>22.31011005030997</v>
      </c>
      <c r="AM813" t="n">
        <v>1</v>
      </c>
      <c r="AN813" t="n">
        <v>0</v>
      </c>
      <c r="AO813" t="n">
        <v>22.72667054228683</v>
      </c>
      <c r="AP813" t="n">
        <v>0</v>
      </c>
      <c r="AQ813" t="n">
        <v>4.65252599961784</v>
      </c>
      <c r="AR813" t="n">
        <v>1</v>
      </c>
      <c r="AS813" t="n">
        <v>3</v>
      </c>
      <c r="AT813" t="n">
        <v>0</v>
      </c>
      <c r="AU813" t="n">
        <v>0</v>
      </c>
      <c r="AV813" t="n">
        <v>4.588444522538143</v>
      </c>
      <c r="AW813" t="n">
        <v>1.460202987972253</v>
      </c>
    </row>
    <row r="814" spans="1:49">
      <c r="A814" t="n">
        <v>-53.425</v>
      </c>
      <c r="B814" t="n">
        <v>29.44</v>
      </c>
      <c r="C814" t="n">
        <v>0</v>
      </c>
      <c r="D814" t="n">
        <v>76</v>
      </c>
      <c r="E814" t="n">
        <v>1286</v>
      </c>
      <c r="F814" t="n">
        <v>811</v>
      </c>
      <c r="G814" t="n">
        <v>53.68</v>
      </c>
      <c r="H814" t="n">
        <v>-0.06139362280211813</v>
      </c>
      <c r="I814" t="n">
        <v>1.116343283582089</v>
      </c>
      <c r="J814" t="n">
        <v>0</v>
      </c>
      <c r="K814" t="n">
        <v>0</v>
      </c>
      <c r="L814" t="n">
        <v>0.1541666666666666</v>
      </c>
      <c r="M814" t="n">
        <v>0</v>
      </c>
      <c r="N814" t="n">
        <v>88.953731547619</v>
      </c>
      <c r="O814" t="n">
        <v>5.010152149029336</v>
      </c>
      <c r="P814" t="b">
        <v>1</v>
      </c>
      <c r="Q814" t="n">
        <v>0</v>
      </c>
      <c r="R814" t="b">
        <v>0</v>
      </c>
      <c r="S814" t="n">
        <v>5.010152149029336</v>
      </c>
      <c r="T814" t="n">
        <v>380.1672015399291</v>
      </c>
      <c r="U814" t="n">
        <v>1403.577308085418</v>
      </c>
      <c r="V814" t="n">
        <v>125.8483862254094</v>
      </c>
      <c r="W814" t="n">
        <v>5</v>
      </c>
      <c r="X814" t="n">
        <v>1403.577308085418</v>
      </c>
      <c r="Y814" t="b">
        <v>0</v>
      </c>
      <c r="Z814" t="n">
        <v>1403.577308085418</v>
      </c>
      <c r="AA814" t="b">
        <v>0</v>
      </c>
      <c r="AB814" t="n">
        <v>34.08677850092347</v>
      </c>
      <c r="AC814" t="n">
        <v>5.010152149029336</v>
      </c>
      <c r="AD814" t="b">
        <v>0</v>
      </c>
      <c r="AE814" t="n">
        <v>0</v>
      </c>
      <c r="AF814" t="n">
        <v>0</v>
      </c>
      <c r="AG814" t="n">
        <v>1</v>
      </c>
      <c r="AH814" t="n">
        <v>32.93306829121195</v>
      </c>
      <c r="AI814" t="n">
        <v>34.08677850092347</v>
      </c>
      <c r="AJ814" t="n">
        <v>5.010152149029336</v>
      </c>
      <c r="AK814" t="n">
        <v>0</v>
      </c>
      <c r="AL814" t="n">
        <v>5.010152149029336</v>
      </c>
      <c r="AM814" t="n">
        <v>1</v>
      </c>
      <c r="AN814" t="n">
        <v>0</v>
      </c>
      <c r="AO814" t="n">
        <v>6.148925840728474</v>
      </c>
      <c r="AP814" t="n">
        <v>0</v>
      </c>
      <c r="AQ814" t="n">
        <v>1.697848303561398</v>
      </c>
      <c r="AR814" t="n">
        <v>1</v>
      </c>
      <c r="AS814" t="n">
        <v>3</v>
      </c>
      <c r="AT814" t="n">
        <v>0</v>
      </c>
      <c r="AU814" t="n">
        <v>0</v>
      </c>
      <c r="AV814" t="n">
        <v>1.722307745914139</v>
      </c>
      <c r="AW814" t="n">
        <v>0.5480983597902214</v>
      </c>
    </row>
    <row r="815" spans="1:49">
      <c r="A815" t="n">
        <v>-50.139</v>
      </c>
      <c r="B815" t="n">
        <v>26.589</v>
      </c>
      <c r="C815" t="n">
        <v>6.3</v>
      </c>
      <c r="D815" t="n">
        <v>76</v>
      </c>
      <c r="E815" t="n">
        <v>1191</v>
      </c>
      <c r="F815" t="n">
        <v>812</v>
      </c>
      <c r="G815" t="n">
        <v>53.04</v>
      </c>
      <c r="H815" t="n">
        <v>-0.2761599079319312</v>
      </c>
      <c r="I815" t="n">
        <v>1.047680597014925</v>
      </c>
      <c r="J815" t="n">
        <v>0</v>
      </c>
      <c r="K815" t="n">
        <v>0</v>
      </c>
      <c r="L815" t="n">
        <v>0.1541666666666666</v>
      </c>
      <c r="M815" t="n">
        <v>0</v>
      </c>
      <c r="N815" t="n">
        <v>88.96484841269836</v>
      </c>
      <c r="O815" t="n">
        <v>-2.837985812748318</v>
      </c>
      <c r="P815" t="b">
        <v>1</v>
      </c>
      <c r="Q815" t="n">
        <v>0</v>
      </c>
      <c r="R815" t="b">
        <v>0</v>
      </c>
      <c r="S815" t="n">
        <v>-2.837985812748318</v>
      </c>
      <c r="T815" t="n">
        <v>375.634656663149</v>
      </c>
      <c r="U815" t="n">
        <v>1386.843152400346</v>
      </c>
      <c r="V815" t="n">
        <v>-72.14661307387446</v>
      </c>
      <c r="W815" t="n">
        <v>5</v>
      </c>
      <c r="X815" t="n">
        <v>1386.843152400346</v>
      </c>
      <c r="Y815" t="b">
        <v>0</v>
      </c>
      <c r="Z815" t="n">
        <v>1386.843152400346</v>
      </c>
      <c r="AA815" t="b">
        <v>0</v>
      </c>
      <c r="AB815" t="n">
        <v>-19.54133615218701</v>
      </c>
      <c r="AC815" t="n">
        <v>-2.837985812748318</v>
      </c>
      <c r="AD815" t="b">
        <v>0</v>
      </c>
      <c r="AE815" t="n">
        <v>0</v>
      </c>
      <c r="AF815" t="n">
        <v>0</v>
      </c>
      <c r="AG815" t="n">
        <v>1</v>
      </c>
      <c r="AH815" t="n">
        <v>32.93306829121195</v>
      </c>
      <c r="AI815" t="n">
        <v>-19.54133615218702</v>
      </c>
      <c r="AJ815" t="n">
        <v>-2.837985812748318</v>
      </c>
      <c r="AK815" t="n">
        <v>0</v>
      </c>
      <c r="AL815" t="n">
        <v>-2.837985812748318</v>
      </c>
      <c r="AM815" t="n">
        <v>2</v>
      </c>
      <c r="AN815" t="n">
        <v>0</v>
      </c>
      <c r="AO815" t="n">
        <v>-1.757436279739159</v>
      </c>
      <c r="AP815" t="n">
        <v>0</v>
      </c>
      <c r="AQ815" t="n">
        <v>0.3239290143263419</v>
      </c>
      <c r="AR815" t="n">
        <v>1</v>
      </c>
      <c r="AS815" t="n">
        <v>3</v>
      </c>
      <c r="AT815" t="n">
        <v>0</v>
      </c>
      <c r="AU815" t="n">
        <v>0</v>
      </c>
      <c r="AV815" t="n">
        <v>0.380588665665675</v>
      </c>
      <c r="AW815" t="n">
        <v>0.1211165797175162</v>
      </c>
    </row>
    <row r="816" spans="1:49">
      <c r="A816" t="n">
        <v>-48.686</v>
      </c>
      <c r="B816" t="n">
        <v>25.468</v>
      </c>
      <c r="C816" t="n">
        <v>15.7</v>
      </c>
      <c r="D816" t="n">
        <v>76</v>
      </c>
      <c r="E816" t="n">
        <v>1079</v>
      </c>
      <c r="F816" t="n">
        <v>813</v>
      </c>
      <c r="G816" t="n">
        <v>51.92</v>
      </c>
      <c r="H816" t="n">
        <v>-0.3006334121368086</v>
      </c>
      <c r="I816" t="n">
        <v>1.017319402985075</v>
      </c>
      <c r="J816" t="n">
        <v>0</v>
      </c>
      <c r="K816" t="n">
        <v>0</v>
      </c>
      <c r="L816" t="n">
        <v>-0.03333333333333344</v>
      </c>
      <c r="M816" t="n">
        <v>0</v>
      </c>
      <c r="N816" t="n">
        <v>88.97517718253962</v>
      </c>
      <c r="O816" t="n">
        <v>-3.75571723564502</v>
      </c>
      <c r="P816" t="b">
        <v>1</v>
      </c>
      <c r="Q816" t="n">
        <v>0</v>
      </c>
      <c r="R816" t="b">
        <v>0</v>
      </c>
      <c r="S816" t="n">
        <v>-3.75571723564502</v>
      </c>
      <c r="T816" t="n">
        <v>367.7027031287839</v>
      </c>
      <c r="U816" t="n">
        <v>1357.55837995147</v>
      </c>
      <c r="V816" t="n">
        <v>-97.53656274302362</v>
      </c>
      <c r="W816" t="n">
        <v>5</v>
      </c>
      <c r="X816" t="n">
        <v>1357.55837995147</v>
      </c>
      <c r="Y816" t="b">
        <v>0</v>
      </c>
      <c r="Z816" t="n">
        <v>1357.55837995147</v>
      </c>
      <c r="AA816" t="b">
        <v>0</v>
      </c>
      <c r="AB816" t="n">
        <v>-26.41835393906382</v>
      </c>
      <c r="AC816" t="n">
        <v>-3.75571723564502</v>
      </c>
      <c r="AD816" t="b">
        <v>0</v>
      </c>
      <c r="AE816" t="n">
        <v>0</v>
      </c>
      <c r="AF816" t="n">
        <v>0</v>
      </c>
      <c r="AG816" t="n">
        <v>1</v>
      </c>
      <c r="AH816" t="n">
        <v>32.93306829121195</v>
      </c>
      <c r="AI816" t="n">
        <v>-26.41835393906382</v>
      </c>
      <c r="AJ816" t="n">
        <v>-3.755717235645019</v>
      </c>
      <c r="AK816" t="n">
        <v>0</v>
      </c>
      <c r="AL816" t="n">
        <v>-3.755717235645019</v>
      </c>
      <c r="AM816" t="n">
        <v>2</v>
      </c>
      <c r="AN816" t="n">
        <v>0</v>
      </c>
      <c r="AO816" t="n">
        <v>-2.589213871748498</v>
      </c>
      <c r="AP816" t="n">
        <v>0</v>
      </c>
      <c r="AQ816" t="n">
        <v>0</v>
      </c>
      <c r="AR816" t="n">
        <v>1</v>
      </c>
      <c r="AS816" t="n">
        <v>3</v>
      </c>
      <c r="AT816" t="n">
        <v>0</v>
      </c>
      <c r="AU816" t="n">
        <v>0</v>
      </c>
      <c r="AV816" t="n">
        <v>0.1794122154264755</v>
      </c>
      <c r="AW816" t="n">
        <v>0.05709522077855379</v>
      </c>
    </row>
    <row r="817" spans="1:49">
      <c r="A817" t="n">
        <v>-48.072</v>
      </c>
      <c r="B817" t="n">
        <v>24.965</v>
      </c>
      <c r="C817" t="n">
        <v>0</v>
      </c>
      <c r="D817" t="n">
        <v>76</v>
      </c>
      <c r="E817" t="n">
        <v>750</v>
      </c>
      <c r="F817" t="n">
        <v>814</v>
      </c>
      <c r="G817" t="n">
        <v>50.68</v>
      </c>
      <c r="H817" t="n">
        <v>-0.4879731101875029</v>
      </c>
      <c r="I817" t="n">
        <v>1.004489552238806</v>
      </c>
      <c r="J817" t="n">
        <v>0</v>
      </c>
      <c r="K817" t="n">
        <v>0</v>
      </c>
      <c r="L817" t="n">
        <v>-0.03333333333333344</v>
      </c>
      <c r="M817" t="n">
        <v>0</v>
      </c>
      <c r="N817" t="n">
        <v>88.98518373015867</v>
      </c>
      <c r="O817" t="n">
        <v>-10.22387624437609</v>
      </c>
      <c r="P817" t="b">
        <v>1</v>
      </c>
      <c r="Q817" t="n">
        <v>0</v>
      </c>
      <c r="R817" t="b">
        <v>0</v>
      </c>
      <c r="S817" t="n">
        <v>-10.22387624437609</v>
      </c>
      <c r="T817" t="n">
        <v>358.9208974300225</v>
      </c>
      <c r="U817" t="n">
        <v>1325.135953311643</v>
      </c>
      <c r="V817" t="n">
        <v>-272.0120985158581</v>
      </c>
      <c r="W817" t="n">
        <v>5</v>
      </c>
      <c r="X817" t="n">
        <v>1325.135953311643</v>
      </c>
      <c r="Y817" t="b">
        <v>0</v>
      </c>
      <c r="Z817" t="n">
        <v>1325.135953311643</v>
      </c>
      <c r="AA817" t="b">
        <v>0</v>
      </c>
      <c r="AB817" t="n">
        <v>-73.67608302163003</v>
      </c>
      <c r="AC817" t="n">
        <v>-10.22387624437609</v>
      </c>
      <c r="AD817" t="b">
        <v>0</v>
      </c>
      <c r="AE817" t="n">
        <v>0</v>
      </c>
      <c r="AF817" t="n">
        <v>0</v>
      </c>
      <c r="AG817" t="n">
        <v>1</v>
      </c>
      <c r="AH817" t="n">
        <v>32.93306829121195</v>
      </c>
      <c r="AI817" t="n">
        <v>-73.67608302163003</v>
      </c>
      <c r="AJ817" t="n">
        <v>-10.2238762443761</v>
      </c>
      <c r="AK817" t="n">
        <v>0</v>
      </c>
      <c r="AL817" t="n">
        <v>-10.2238762443761</v>
      </c>
      <c r="AM817" t="n">
        <v>2</v>
      </c>
      <c r="AN817" t="n">
        <v>6.835982203939322</v>
      </c>
      <c r="AO817" t="n">
        <v>-2.300374160746875</v>
      </c>
      <c r="AP817" t="n">
        <v>0</v>
      </c>
      <c r="AQ817" t="n">
        <v>0.210762695216527</v>
      </c>
      <c r="AR817" t="n">
        <v>1</v>
      </c>
      <c r="AS817" t="n">
        <v>0</v>
      </c>
      <c r="AT817" t="n">
        <v>0</v>
      </c>
      <c r="AU817" t="n">
        <v>0</v>
      </c>
      <c r="AV817" t="n">
        <v>0.2124100280454322</v>
      </c>
      <c r="AW817" t="n">
        <v>0.06759627496937486</v>
      </c>
    </row>
    <row r="818" spans="1:49">
      <c r="A818" t="n">
        <v>-47.777</v>
      </c>
      <c r="B818" t="n">
        <v>24.396</v>
      </c>
      <c r="C818" t="n">
        <v>0</v>
      </c>
      <c r="D818" t="n">
        <v>76</v>
      </c>
      <c r="E818" t="n">
        <v>750</v>
      </c>
      <c r="F818" t="n">
        <v>815</v>
      </c>
      <c r="G818" t="n">
        <v>48.4</v>
      </c>
      <c r="H818" t="n">
        <v>-0.6808074804465232</v>
      </c>
      <c r="I818" t="n">
        <v>0.9983253731343285</v>
      </c>
      <c r="J818" t="n">
        <v>0</v>
      </c>
      <c r="K818" t="n">
        <v>0</v>
      </c>
      <c r="L818" t="n">
        <v>-0.03333333333333344</v>
      </c>
      <c r="M818" t="n">
        <v>0</v>
      </c>
      <c r="N818" t="n">
        <v>88.99497757936501</v>
      </c>
      <c r="O818" t="n">
        <v>-16.30043761535852</v>
      </c>
      <c r="P818" t="b">
        <v>1</v>
      </c>
      <c r="Q818" t="n">
        <v>0</v>
      </c>
      <c r="R818" t="b">
        <v>0</v>
      </c>
      <c r="S818" t="n">
        <v>-16.30043761535852</v>
      </c>
      <c r="T818" t="n">
        <v>342.7737063064935</v>
      </c>
      <c r="U818" t="n">
        <v>1265.520523683574</v>
      </c>
      <c r="V818" t="n">
        <v>-454.1121748805906</v>
      </c>
      <c r="W818" t="n">
        <v>5</v>
      </c>
      <c r="X818" t="n">
        <v>1265.520523683574</v>
      </c>
      <c r="Y818" t="b">
        <v>0</v>
      </c>
      <c r="Z818" t="n">
        <v>1265.520523683574</v>
      </c>
      <c r="AA818" t="b">
        <v>0</v>
      </c>
      <c r="AB818" t="n">
        <v>-122.9989639438219</v>
      </c>
      <c r="AC818" t="n">
        <v>-16.30043761535852</v>
      </c>
      <c r="AD818" t="b">
        <v>0</v>
      </c>
      <c r="AE818" t="n">
        <v>0</v>
      </c>
      <c r="AF818" t="n">
        <v>0</v>
      </c>
      <c r="AG818" t="n">
        <v>1</v>
      </c>
      <c r="AH818" t="n">
        <v>32.93306829121195</v>
      </c>
      <c r="AI818" t="n">
        <v>-122.9989639438219</v>
      </c>
      <c r="AJ818" t="n">
        <v>-16.30043761535852</v>
      </c>
      <c r="AK818" t="n">
        <v>0</v>
      </c>
      <c r="AL818" t="n">
        <v>-16.30043761535852</v>
      </c>
      <c r="AM818" t="n">
        <v>2</v>
      </c>
      <c r="AN818" t="n">
        <v>12.78217843702939</v>
      </c>
      <c r="AO818" t="n">
        <v>-2.300374160746875</v>
      </c>
      <c r="AP818" t="n">
        <v>0</v>
      </c>
      <c r="AQ818" t="n">
        <v>0.210762695216527</v>
      </c>
      <c r="AR818" t="n">
        <v>1</v>
      </c>
      <c r="AS818" t="n">
        <v>0</v>
      </c>
      <c r="AT818" t="n">
        <v>0</v>
      </c>
      <c r="AU818" t="n">
        <v>0</v>
      </c>
      <c r="AV818" t="n">
        <v>0.2124100280454322</v>
      </c>
      <c r="AW818" t="n">
        <v>0.06759627496937486</v>
      </c>
    </row>
    <row r="819" spans="1:49">
      <c r="A819" t="n">
        <v>-44.741</v>
      </c>
      <c r="B819" t="n">
        <v>20.99</v>
      </c>
      <c r="C819" t="n">
        <v>0</v>
      </c>
      <c r="D819" t="n">
        <v>76</v>
      </c>
      <c r="E819" t="n">
        <v>1285</v>
      </c>
      <c r="F819" t="n">
        <v>816</v>
      </c>
      <c r="G819" t="n">
        <v>45.62</v>
      </c>
      <c r="H819" t="n">
        <v>-1.00546363469307</v>
      </c>
      <c r="I819" t="n">
        <v>0.9348865671641792</v>
      </c>
      <c r="J819" t="n">
        <v>0</v>
      </c>
      <c r="K819" t="n">
        <v>0</v>
      </c>
      <c r="L819" t="n">
        <v>-0.03333333333333344</v>
      </c>
      <c r="M819" t="n">
        <v>0</v>
      </c>
      <c r="N819" t="n">
        <v>89.00398273809517</v>
      </c>
      <c r="O819" t="n">
        <v>-25.63490151118392</v>
      </c>
      <c r="P819" t="b">
        <v>1</v>
      </c>
      <c r="Q819" t="n">
        <v>0</v>
      </c>
      <c r="R819" t="b">
        <v>0</v>
      </c>
      <c r="S819" t="n">
        <v>-25.63490151118392</v>
      </c>
      <c r="T819" t="n">
        <v>323.08546449798</v>
      </c>
      <c r="U819" t="n">
        <v>1192.831534926542</v>
      </c>
      <c r="V819" t="n">
        <v>-757.6796370307142</v>
      </c>
      <c r="W819" t="n">
        <v>5</v>
      </c>
      <c r="X819" t="n">
        <v>1192.831534926542</v>
      </c>
      <c r="Y819" t="b">
        <v>0</v>
      </c>
      <c r="Z819" t="n">
        <v>1192.831534926542</v>
      </c>
      <c r="AA819" t="b">
        <v>0</v>
      </c>
      <c r="AB819" t="n">
        <v>-205.2220035294459</v>
      </c>
      <c r="AC819" t="n">
        <v>-25.63490151118392</v>
      </c>
      <c r="AD819" t="b">
        <v>0</v>
      </c>
      <c r="AE819" t="n">
        <v>0</v>
      </c>
      <c r="AF819" t="n">
        <v>0</v>
      </c>
      <c r="AG819" t="n">
        <v>1</v>
      </c>
      <c r="AH819" t="n">
        <v>32.93306829121195</v>
      </c>
      <c r="AI819" t="n">
        <v>-205.2220035294459</v>
      </c>
      <c r="AJ819" t="n">
        <v>-25.63490151118392</v>
      </c>
      <c r="AK819" t="n">
        <v>0</v>
      </c>
      <c r="AL819" t="n">
        <v>-25.63490151118392</v>
      </c>
      <c r="AM819" t="n">
        <v>2</v>
      </c>
      <c r="AN819" t="n">
        <v>20.44946726378667</v>
      </c>
      <c r="AO819" t="n">
        <v>-4.173463815752576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 spans="1:49">
      <c r="A820" t="n">
        <v>-45.535</v>
      </c>
      <c r="B820" t="n">
        <v>21.889</v>
      </c>
      <c r="C820" t="n">
        <v>0</v>
      </c>
      <c r="D820" t="n">
        <v>76</v>
      </c>
      <c r="E820" t="n">
        <v>1067</v>
      </c>
      <c r="F820" t="n">
        <v>817</v>
      </c>
      <c r="G820" t="n">
        <v>41.06</v>
      </c>
      <c r="H820" t="n">
        <v>-1.414004647447854</v>
      </c>
      <c r="I820" t="n">
        <v>0.9514776119402985</v>
      </c>
      <c r="J820" t="n">
        <v>0</v>
      </c>
      <c r="K820" t="n">
        <v>0</v>
      </c>
      <c r="L820" t="n">
        <v>0.004166666666666208</v>
      </c>
      <c r="M820" t="n">
        <v>0</v>
      </c>
      <c r="N820" t="n">
        <v>89.01249047619041</v>
      </c>
      <c r="O820" t="n">
        <v>-34.7653747538745</v>
      </c>
      <c r="P820" t="b">
        <v>1</v>
      </c>
      <c r="Q820" t="n">
        <v>0</v>
      </c>
      <c r="R820" t="b">
        <v>0</v>
      </c>
      <c r="S820" t="n">
        <v>-34.7653747538745</v>
      </c>
      <c r="T820" t="n">
        <v>290.7910822509219</v>
      </c>
      <c r="U820" t="n">
        <v>1073.600675670404</v>
      </c>
      <c r="V820" t="n">
        <v>-1141.661126130446</v>
      </c>
      <c r="W820" t="n">
        <v>5</v>
      </c>
      <c r="X820" t="n">
        <v>1073.600675670404</v>
      </c>
      <c r="Y820" t="b">
        <v>0</v>
      </c>
      <c r="Z820" t="n">
        <v>1073.600675670404</v>
      </c>
      <c r="AA820" t="b">
        <v>0</v>
      </c>
      <c r="AB820" t="n">
        <v>-309.2256571317567</v>
      </c>
      <c r="AC820" t="n">
        <v>-34.7653747538745</v>
      </c>
      <c r="AD820" t="b">
        <v>0</v>
      </c>
      <c r="AE820" t="n">
        <v>0</v>
      </c>
      <c r="AF820" t="n">
        <v>0</v>
      </c>
      <c r="AG820" t="n">
        <v>1</v>
      </c>
      <c r="AH820" t="n">
        <v>32.93306829121195</v>
      </c>
      <c r="AI820" t="n">
        <v>-309.2256571317567</v>
      </c>
      <c r="AJ820" t="n">
        <v>-34.7653747538745</v>
      </c>
      <c r="AK820" t="n">
        <v>0</v>
      </c>
      <c r="AL820" t="n">
        <v>-34.7653747538745</v>
      </c>
      <c r="AM820" t="n">
        <v>2</v>
      </c>
      <c r="AN820" t="n">
        <v>30.21968660907331</v>
      </c>
      <c r="AO820" t="n">
        <v>-3.374650888412957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 spans="1:49">
      <c r="A821" t="n">
        <v>-47.324</v>
      </c>
      <c r="B821" t="n">
        <v>23.632</v>
      </c>
      <c r="C821" t="n">
        <v>24.7</v>
      </c>
      <c r="D821" t="n">
        <v>76</v>
      </c>
      <c r="E821" t="n">
        <v>750</v>
      </c>
      <c r="F821" t="n">
        <v>818</v>
      </c>
      <c r="G821" t="n">
        <v>36.04</v>
      </c>
      <c r="H821" t="n">
        <v>-1.321851108848845</v>
      </c>
      <c r="I821" t="n">
        <v>0.9888597014925373</v>
      </c>
      <c r="J821" t="n">
        <v>0</v>
      </c>
      <c r="K821" t="n">
        <v>0</v>
      </c>
      <c r="L821" t="n">
        <v>0.00833333333333286</v>
      </c>
      <c r="M821" t="n">
        <v>0</v>
      </c>
      <c r="N821" t="n">
        <v>89.02152242063485</v>
      </c>
      <c r="O821" t="n">
        <v>-28.55301181189693</v>
      </c>
      <c r="P821" t="b">
        <v>1</v>
      </c>
      <c r="Q821" t="n">
        <v>0</v>
      </c>
      <c r="R821" t="b">
        <v>0</v>
      </c>
      <c r="S821" t="n">
        <v>-28.55301181189693</v>
      </c>
      <c r="T821" t="n">
        <v>255.2389333736782</v>
      </c>
      <c r="U821" t="n">
        <v>942.3421420156199</v>
      </c>
      <c r="V821" t="n">
        <v>-1068.258570890889</v>
      </c>
      <c r="W821" t="n">
        <v>5</v>
      </c>
      <c r="X821" t="n">
        <v>942.3421420156199</v>
      </c>
      <c r="Y821" t="b">
        <v>0</v>
      </c>
      <c r="Z821" t="n">
        <v>942.3421420156199</v>
      </c>
      <c r="AA821" t="b">
        <v>0</v>
      </c>
      <c r="AB821" t="n">
        <v>-289.3441416280847</v>
      </c>
      <c r="AC821" t="n">
        <v>-28.55301181189693</v>
      </c>
      <c r="AD821" t="b">
        <v>0</v>
      </c>
      <c r="AE821" t="n">
        <v>0</v>
      </c>
      <c r="AF821" t="n">
        <v>0</v>
      </c>
      <c r="AG821" t="n">
        <v>1</v>
      </c>
      <c r="AH821" t="n">
        <v>32.93306829121195</v>
      </c>
      <c r="AI821" t="n">
        <v>-289.3441416280847</v>
      </c>
      <c r="AJ821" t="n">
        <v>-28.55301181189692</v>
      </c>
      <c r="AK821" t="n">
        <v>0</v>
      </c>
      <c r="AL821" t="n">
        <v>-28.55301181189692</v>
      </c>
      <c r="AM821" t="n">
        <v>2</v>
      </c>
      <c r="AN821" t="n">
        <v>25.24212766961594</v>
      </c>
      <c r="AO821" t="n">
        <v>-2.300374160746875</v>
      </c>
      <c r="AP821" t="n">
        <v>0</v>
      </c>
      <c r="AQ821" t="n">
        <v>0.210762695216527</v>
      </c>
      <c r="AR821" t="n">
        <v>1</v>
      </c>
      <c r="AS821" t="n">
        <v>0</v>
      </c>
      <c r="AT821" t="n">
        <v>0</v>
      </c>
      <c r="AU821" t="n">
        <v>0</v>
      </c>
      <c r="AV821" t="n">
        <v>0.2124100280454322</v>
      </c>
      <c r="AW821" t="n">
        <v>0.06759627496937486</v>
      </c>
    </row>
    <row r="822" spans="1:49">
      <c r="A822" t="n">
        <v>-45.413</v>
      </c>
      <c r="B822" t="n">
        <v>21.831</v>
      </c>
      <c r="C822" t="n">
        <v>44.7</v>
      </c>
      <c r="D822" t="n">
        <v>76</v>
      </c>
      <c r="E822" t="n">
        <v>1235</v>
      </c>
      <c r="F822" t="n">
        <v>819</v>
      </c>
      <c r="G822" t="n">
        <v>31.72</v>
      </c>
      <c r="H822" t="n">
        <v>-1.081924250490105</v>
      </c>
      <c r="I822" t="n">
        <v>0.9489283582089552</v>
      </c>
      <c r="J822" t="n">
        <v>0</v>
      </c>
      <c r="K822" t="n">
        <v>0</v>
      </c>
      <c r="L822" t="n">
        <v>0.00833333333333286</v>
      </c>
      <c r="M822" t="n">
        <v>0</v>
      </c>
      <c r="N822" t="n">
        <v>89.03054285714279</v>
      </c>
      <c r="O822" t="n">
        <v>-20.17298094491298</v>
      </c>
      <c r="P822" t="b">
        <v>1</v>
      </c>
      <c r="Q822" t="n">
        <v>0</v>
      </c>
      <c r="R822" t="b">
        <v>0</v>
      </c>
      <c r="S822" t="n">
        <v>-20.17298094491298</v>
      </c>
      <c r="T822" t="n">
        <v>224.6442554554126</v>
      </c>
      <c r="U822" t="n">
        <v>829.3865911413835</v>
      </c>
      <c r="V822" t="n">
        <v>-857.5237219681567</v>
      </c>
      <c r="W822" t="n">
        <v>3</v>
      </c>
      <c r="X822" t="n">
        <v>1346.094437422465</v>
      </c>
      <c r="Y822" t="b">
        <v>1</v>
      </c>
      <c r="Z822" t="n">
        <v>1346.094437422465</v>
      </c>
      <c r="AA822" t="b">
        <v>0</v>
      </c>
      <c r="AB822" t="n">
        <v>-232.2653634799991</v>
      </c>
      <c r="AC822" t="n">
        <v>-20.17298094491298</v>
      </c>
      <c r="AD822" t="b">
        <v>0</v>
      </c>
      <c r="AE822" t="n">
        <v>0</v>
      </c>
      <c r="AF822" t="n">
        <v>-111.0944374224655</v>
      </c>
      <c r="AG822" t="n">
        <v>0.9524605521636578</v>
      </c>
      <c r="AH822" t="n">
        <v>32.93306829121195</v>
      </c>
      <c r="AI822" t="n">
        <v>-136.305358193871</v>
      </c>
      <c r="AJ822" t="n">
        <v>-19.21396856957876</v>
      </c>
      <c r="AK822" t="n">
        <v>95.96000528612811</v>
      </c>
      <c r="AL822" t="n">
        <v>-17.6282217084762</v>
      </c>
      <c r="AM822" t="n">
        <v>2</v>
      </c>
      <c r="AN822" t="n">
        <v>12.53870826561796</v>
      </c>
      <c r="AO822" t="n">
        <v>-3.985249848381642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 spans="1:49">
      <c r="A823" t="n">
        <v>-42.995</v>
      </c>
      <c r="B823" t="n">
        <v>23.513</v>
      </c>
      <c r="C823" t="n">
        <v>33.7</v>
      </c>
      <c r="D823" t="n">
        <v>76</v>
      </c>
      <c r="E823" t="n">
        <v>1200</v>
      </c>
      <c r="F823" t="n">
        <v>820</v>
      </c>
      <c r="G823" t="n">
        <v>28</v>
      </c>
      <c r="H823" t="n">
        <v>-1.050451889190735</v>
      </c>
      <c r="I823" t="n">
        <v>0.8984029850746268</v>
      </c>
      <c r="J823" t="n">
        <v>0</v>
      </c>
      <c r="K823" t="n">
        <v>0</v>
      </c>
      <c r="L823" t="n">
        <v>0.00833333333333286</v>
      </c>
      <c r="M823" t="n">
        <v>0</v>
      </c>
      <c r="N823" t="n">
        <v>89.03953968253961</v>
      </c>
      <c r="O823" t="n">
        <v>-17.3496750383058</v>
      </c>
      <c r="P823" t="b">
        <v>1</v>
      </c>
      <c r="Q823" t="n">
        <v>0</v>
      </c>
      <c r="R823" t="b">
        <v>0</v>
      </c>
      <c r="S823" t="n">
        <v>-17.3496750383058</v>
      </c>
      <c r="T823" t="n">
        <v>198.2988383591284</v>
      </c>
      <c r="U823" t="n">
        <v>732.1193112219022</v>
      </c>
      <c r="V823" t="n">
        <v>-835.4925019934667</v>
      </c>
      <c r="W823" t="n">
        <v>3</v>
      </c>
      <c r="X823" t="n">
        <v>1188.229642113147</v>
      </c>
      <c r="Y823" t="b">
        <v>0</v>
      </c>
      <c r="Z823" t="n">
        <v>1188.229642113147</v>
      </c>
      <c r="AA823" t="b">
        <v>0</v>
      </c>
      <c r="AB823" t="n">
        <v>-226.2980774630191</v>
      </c>
      <c r="AC823" t="n">
        <v>-17.3496750383058</v>
      </c>
      <c r="AD823" t="b">
        <v>0</v>
      </c>
      <c r="AE823" t="n">
        <v>0</v>
      </c>
      <c r="AF823" t="n">
        <v>0</v>
      </c>
      <c r="AG823" t="n">
        <v>0.9524894737858406</v>
      </c>
      <c r="AH823" t="n">
        <v>32.95956084465885</v>
      </c>
      <c r="AI823" t="n">
        <v>-132.8074779553287</v>
      </c>
      <c r="AJ823" t="n">
        <v>-16.52538284759123</v>
      </c>
      <c r="AK823" t="n">
        <v>93.49059950769043</v>
      </c>
      <c r="AL823" t="n">
        <v>-16.52538284759123</v>
      </c>
      <c r="AM823" t="n">
        <v>2</v>
      </c>
      <c r="AN823" t="n">
        <v>11.76149856756585</v>
      </c>
      <c r="AO823" t="n">
        <v>-3.8553365616192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 spans="1:49">
      <c r="A824" t="n">
        <v>-33.474</v>
      </c>
      <c r="B824" t="n">
        <v>14.035</v>
      </c>
      <c r="C824" t="n">
        <v>36.5</v>
      </c>
      <c r="D824" t="n">
        <v>76</v>
      </c>
      <c r="E824" t="n">
        <v>1350</v>
      </c>
      <c r="F824" t="n">
        <v>821</v>
      </c>
      <c r="G824" t="n">
        <v>24.1</v>
      </c>
      <c r="H824" t="n">
        <v>-1.066268192746954</v>
      </c>
      <c r="I824" t="n">
        <v>0.6994567164179104</v>
      </c>
      <c r="J824" t="n">
        <v>0</v>
      </c>
      <c r="K824" t="n">
        <v>0</v>
      </c>
      <c r="L824" t="n">
        <v>0.00416666666666643</v>
      </c>
      <c r="M824" t="n">
        <v>0</v>
      </c>
      <c r="N824" t="n">
        <v>89.04698968253962</v>
      </c>
      <c r="O824" t="n">
        <v>-15.30696466298999</v>
      </c>
      <c r="P824" t="b">
        <v>1</v>
      </c>
      <c r="Q824" t="n">
        <v>0</v>
      </c>
      <c r="R824" t="b">
        <v>0</v>
      </c>
      <c r="S824" t="n">
        <v>-15.30696466298999</v>
      </c>
      <c r="T824" t="n">
        <v>170.6786430162499</v>
      </c>
      <c r="U824" t="n">
        <v>630.1455500159944</v>
      </c>
      <c r="V824" t="n">
        <v>-856.4091136871351</v>
      </c>
      <c r="W824" t="n">
        <v>2</v>
      </c>
      <c r="X824" t="n">
        <v>1561.500672939634</v>
      </c>
      <c r="Y824" t="b">
        <v>1</v>
      </c>
      <c r="Z824" t="n">
        <v>1561.500672939634</v>
      </c>
      <c r="AA824" t="b">
        <v>0</v>
      </c>
      <c r="AB824" t="n">
        <v>-231.9634652457029</v>
      </c>
      <c r="AC824" t="n">
        <v>-15.30696466298999</v>
      </c>
      <c r="AD824" t="b">
        <v>0</v>
      </c>
      <c r="AE824" t="n">
        <v>0</v>
      </c>
      <c r="AF824" t="n">
        <v>-211.5006729396343</v>
      </c>
      <c r="AG824" t="n">
        <v>0.9530707899520389</v>
      </c>
      <c r="AH824" t="n">
        <v>32.98233177596281</v>
      </c>
      <c r="AI824" t="n">
        <v>-89.2161432856071</v>
      </c>
      <c r="AJ824" t="n">
        <v>-14.58862090312381</v>
      </c>
      <c r="AK824" t="n">
        <v>142.7473219600958</v>
      </c>
      <c r="AL824" t="n">
        <v>-12.61263511474549</v>
      </c>
      <c r="AM824" t="n">
        <v>2</v>
      </c>
      <c r="AN824" t="n">
        <v>7.386353917136697</v>
      </c>
      <c r="AO824" t="n">
        <v>-4.422942411875775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 spans="1:49">
      <c r="A825" t="n">
        <v>0</v>
      </c>
      <c r="B825" t="n">
        <v>-22.034</v>
      </c>
      <c r="C825" t="n">
        <v>18.8</v>
      </c>
      <c r="D825" t="n">
        <v>76</v>
      </c>
      <c r="E825" t="n">
        <v>1568</v>
      </c>
      <c r="F825" t="n">
        <v>822</v>
      </c>
      <c r="G825" t="n">
        <v>20.82</v>
      </c>
      <c r="H825" t="n">
        <v>-0.6678086731547861</v>
      </c>
      <c r="I825" t="n">
        <v>-0</v>
      </c>
      <c r="J825" t="n">
        <v>0</v>
      </c>
      <c r="K825" t="n">
        <v>0</v>
      </c>
      <c r="L825" t="n">
        <v>-0.03333333333333321</v>
      </c>
      <c r="M825" t="n">
        <v>0</v>
      </c>
      <c r="N825" t="n">
        <v>89.04540257936502</v>
      </c>
      <c r="O825" t="n">
        <v>-7.678545968529813</v>
      </c>
      <c r="P825" t="b">
        <v>1</v>
      </c>
      <c r="Q825" t="n">
        <v>0</v>
      </c>
      <c r="R825" t="b">
        <v>0</v>
      </c>
      <c r="S825" t="n">
        <v>-7.678545968529813</v>
      </c>
      <c r="T825" t="n">
        <v>147.4493505227519</v>
      </c>
      <c r="U825" t="n">
        <v>544.3830021300001</v>
      </c>
      <c r="V825" t="n">
        <v>-497.2874586360259</v>
      </c>
      <c r="W825" t="n">
        <v>2</v>
      </c>
      <c r="X825" t="n">
        <v>1348.98107927814</v>
      </c>
      <c r="Y825" t="b">
        <v>0</v>
      </c>
      <c r="Z825" t="n">
        <v>1348.98107927814</v>
      </c>
      <c r="AA825" t="b">
        <v>0</v>
      </c>
      <c r="AB825" t="n">
        <v>-134.6932444842974</v>
      </c>
      <c r="AC825" t="n">
        <v>-7.678545968529813</v>
      </c>
      <c r="AD825" t="b">
        <v>0</v>
      </c>
      <c r="AE825" t="n">
        <v>0</v>
      </c>
      <c r="AF825" t="n">
        <v>0</v>
      </c>
      <c r="AG825" t="n">
        <v>0.9461813474091492</v>
      </c>
      <c r="AH825" t="n">
        <v>33.00217589991885</v>
      </c>
      <c r="AI825" t="n">
        <v>-51.43028069130849</v>
      </c>
      <c r="AJ825" t="n">
        <v>-7.265296970646629</v>
      </c>
      <c r="AK825" t="n">
        <v>83.2629637929889</v>
      </c>
      <c r="AL825" t="n">
        <v>-7.265296970646629</v>
      </c>
      <c r="AM825" t="n">
        <v>0</v>
      </c>
      <c r="AN825" t="n">
        <v>1.836791205364798</v>
      </c>
      <c r="AO825" t="n">
        <v>-5.302684223905039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 spans="1:49">
      <c r="A826" t="n">
        <v>0</v>
      </c>
      <c r="B826" t="n">
        <v>-22.377</v>
      </c>
      <c r="C826" t="n">
        <v>70.2</v>
      </c>
      <c r="D826" t="n">
        <v>76</v>
      </c>
      <c r="E826" t="n">
        <v>1755</v>
      </c>
      <c r="F826" t="n">
        <v>823</v>
      </c>
      <c r="G826" t="n">
        <v>19.24</v>
      </c>
      <c r="H826" t="n">
        <v>-0.3124971146339024</v>
      </c>
      <c r="I826" t="n">
        <v>-0</v>
      </c>
      <c r="J826" t="n">
        <v>0</v>
      </c>
      <c r="K826" t="n">
        <v>0</v>
      </c>
      <c r="L826" t="n">
        <v>-0.03333333333333321</v>
      </c>
      <c r="M826" t="n">
        <v>0</v>
      </c>
      <c r="N826" t="n">
        <v>89.03659087301581</v>
      </c>
      <c r="O826" t="n">
        <v>-2.495147240525559</v>
      </c>
      <c r="P826" t="b">
        <v>1</v>
      </c>
      <c r="Q826" t="n">
        <v>0</v>
      </c>
      <c r="R826" t="b">
        <v>0</v>
      </c>
      <c r="S826" t="n">
        <v>-2.495147240525559</v>
      </c>
      <c r="T826" t="n">
        <v>136.2596303582011</v>
      </c>
      <c r="U826" t="n">
        <v>503.0705552824784</v>
      </c>
      <c r="V826" t="n">
        <v>-174.8639781398807</v>
      </c>
      <c r="W826" t="n">
        <v>2</v>
      </c>
      <c r="X826" t="n">
        <v>1246.608835989982</v>
      </c>
      <c r="Y826" t="b">
        <v>0</v>
      </c>
      <c r="Z826" t="n">
        <v>1246.608835989982</v>
      </c>
      <c r="AA826" t="b">
        <v>0</v>
      </c>
      <c r="AB826" t="n">
        <v>-47.3629409913003</v>
      </c>
      <c r="AC826" t="n">
        <v>-2.495147240525559</v>
      </c>
      <c r="AD826" t="b">
        <v>0</v>
      </c>
      <c r="AE826" t="n">
        <v>0</v>
      </c>
      <c r="AF826" t="n">
        <v>0</v>
      </c>
      <c r="AG826" t="n">
        <v>0.9153326563334286</v>
      </c>
      <c r="AH826" t="n">
        <v>33.01359183306516</v>
      </c>
      <c r="AI826" t="n">
        <v>-17.49509547592023</v>
      </c>
      <c r="AJ826" t="n">
        <v>-2.283889751613284</v>
      </c>
      <c r="AK826" t="n">
        <v>29.86784551538008</v>
      </c>
      <c r="AL826" t="n">
        <v>-2.283889751613284</v>
      </c>
      <c r="AM826" t="n">
        <v>0</v>
      </c>
      <c r="AN826" t="n">
        <v>0</v>
      </c>
      <c r="AO826" t="n">
        <v>-2.254721246136359</v>
      </c>
      <c r="AP826" t="n">
        <v>0</v>
      </c>
      <c r="AQ826" t="n">
        <v>0.590306696743585</v>
      </c>
      <c r="AR826" t="n">
        <v>1</v>
      </c>
      <c r="AS826" t="n">
        <v>3</v>
      </c>
      <c r="AT826" t="n">
        <v>0</v>
      </c>
      <c r="AU826" t="n">
        <v>0</v>
      </c>
      <c r="AV826" t="n">
        <v>0.670402874657448</v>
      </c>
      <c r="AW826" t="n">
        <v>0.2133455631666855</v>
      </c>
    </row>
    <row r="827" spans="1:49">
      <c r="A827" t="n">
        <v>0</v>
      </c>
      <c r="B827" t="n">
        <v>-22.549</v>
      </c>
      <c r="C827" t="n">
        <v>5.5</v>
      </c>
      <c r="D827" t="n">
        <v>76</v>
      </c>
      <c r="E827" t="n">
        <v>1763</v>
      </c>
      <c r="F827" t="n">
        <v>824</v>
      </c>
      <c r="G827" t="n">
        <v>18.86</v>
      </c>
      <c r="H827" t="n">
        <v>0.2844637983570646</v>
      </c>
      <c r="I827" t="n">
        <v>-0</v>
      </c>
      <c r="J827" t="n">
        <v>0</v>
      </c>
      <c r="K827" t="n">
        <v>0</v>
      </c>
      <c r="L827" t="n">
        <v>-0.03333333333333321</v>
      </c>
      <c r="M827" t="n">
        <v>0</v>
      </c>
      <c r="N827" t="n">
        <v>89.02767698412693</v>
      </c>
      <c r="O827" t="n">
        <v>5.176470614357141</v>
      </c>
      <c r="P827" t="b">
        <v>1</v>
      </c>
      <c r="Q827" t="n">
        <v>0</v>
      </c>
      <c r="R827" t="b">
        <v>0</v>
      </c>
      <c r="S827" t="n">
        <v>5.176470614357141</v>
      </c>
      <c r="T827" t="n">
        <v>133.5684318376129</v>
      </c>
      <c r="U827" t="n">
        <v>493.134650344467</v>
      </c>
      <c r="V827" t="n">
        <v>370.0848507586715</v>
      </c>
      <c r="W827" t="n">
        <v>2</v>
      </c>
      <c r="X827" t="n">
        <v>1221.987663553589</v>
      </c>
      <c r="Y827" t="b">
        <v>0</v>
      </c>
      <c r="Z827" t="n">
        <v>1221.987663553589</v>
      </c>
      <c r="AA827" t="b">
        <v>0</v>
      </c>
      <c r="AB827" t="n">
        <v>100.2396670527279</v>
      </c>
      <c r="AC827" t="n">
        <v>5.176470614357141</v>
      </c>
      <c r="AD827" t="b">
        <v>0</v>
      </c>
      <c r="AE827" t="n">
        <v>0</v>
      </c>
      <c r="AF827" t="n">
        <v>0</v>
      </c>
      <c r="AG827" t="n">
        <v>0.9013609244719906</v>
      </c>
      <c r="AH827" t="n">
        <v>33.01942778519676</v>
      </c>
      <c r="AI827" t="n">
        <v>44.87862957176461</v>
      </c>
      <c r="AJ827" t="n">
        <v>5.742949881468928</v>
      </c>
      <c r="AK827" t="n">
        <v>4.426786531922851</v>
      </c>
      <c r="AL827" t="n">
        <v>5.742949881468928</v>
      </c>
      <c r="AM827" t="n">
        <v>0</v>
      </c>
      <c r="AN827" t="n">
        <v>0</v>
      </c>
      <c r="AO827" t="n">
        <v>5.878909252388996</v>
      </c>
      <c r="AP827" t="n">
        <v>0</v>
      </c>
      <c r="AQ827" t="n">
        <v>1.914074381985105</v>
      </c>
      <c r="AR827" t="n">
        <v>1</v>
      </c>
      <c r="AS827" t="n">
        <v>3</v>
      </c>
      <c r="AT827" t="n">
        <v>0</v>
      </c>
      <c r="AU827" t="n">
        <v>0</v>
      </c>
      <c r="AV827" t="n">
        <v>1.955972372862096</v>
      </c>
      <c r="AW827" t="n">
        <v>0.622458589008835</v>
      </c>
    </row>
    <row r="828" spans="1:49">
      <c r="A828" t="n">
        <v>0</v>
      </c>
      <c r="B828" t="n">
        <v>-22.773</v>
      </c>
      <c r="C828" t="n">
        <v>34.1</v>
      </c>
      <c r="D828" t="n">
        <v>76</v>
      </c>
      <c r="E828" t="n">
        <v>1334</v>
      </c>
      <c r="F828" t="n">
        <v>825</v>
      </c>
      <c r="G828" t="n">
        <v>21.46</v>
      </c>
      <c r="H828" t="n">
        <v>1.024641921205642</v>
      </c>
      <c r="I828" t="n">
        <v>-0</v>
      </c>
      <c r="J828" t="n">
        <v>0</v>
      </c>
      <c r="K828" t="n">
        <v>0</v>
      </c>
      <c r="L828" t="n">
        <v>-0.03333333333333321</v>
      </c>
      <c r="M828" t="n">
        <v>0</v>
      </c>
      <c r="N828" t="n">
        <v>89.01868452380947</v>
      </c>
      <c r="O828" t="n">
        <v>16.71330519604358</v>
      </c>
      <c r="P828" t="b">
        <v>1</v>
      </c>
      <c r="Q828" t="n">
        <v>0</v>
      </c>
      <c r="R828" t="b">
        <v>0</v>
      </c>
      <c r="S828" t="n">
        <v>16.71330519604358</v>
      </c>
      <c r="T828" t="n">
        <v>151.981895399532</v>
      </c>
      <c r="U828" t="n">
        <v>561.1171578150722</v>
      </c>
      <c r="V828" t="n">
        <v>1050.1271077168</v>
      </c>
      <c r="W828" t="n">
        <v>2</v>
      </c>
      <c r="X828" t="n">
        <v>1390.448317065749</v>
      </c>
      <c r="Y828" t="b">
        <v>0</v>
      </c>
      <c r="Z828" t="n">
        <v>1390.448317065749</v>
      </c>
      <c r="AA828" t="b">
        <v>0</v>
      </c>
      <c r="AB828" t="n">
        <v>284.4331277672805</v>
      </c>
      <c r="AC828" t="n">
        <v>16.71330519604358</v>
      </c>
      <c r="AD828" t="b">
        <v>0</v>
      </c>
      <c r="AE828" t="n">
        <v>0</v>
      </c>
      <c r="AF828" t="n">
        <v>0</v>
      </c>
      <c r="AG828" t="n">
        <v>0.9395579273390308</v>
      </c>
      <c r="AH828" t="n">
        <v>33.03353308605863</v>
      </c>
      <c r="AI828" t="n">
        <v>122.1673951109516</v>
      </c>
      <c r="AJ828" t="n">
        <v>17.78847765499481</v>
      </c>
      <c r="AK828" t="n">
        <v>7.384050572097493</v>
      </c>
      <c r="AL828" t="n">
        <v>17.78847765499481</v>
      </c>
      <c r="AM828" t="n">
        <v>0</v>
      </c>
      <c r="AN828" t="n">
        <v>0</v>
      </c>
      <c r="AO828" t="n">
        <v>17.85122235122073</v>
      </c>
      <c r="AP828" t="n">
        <v>0</v>
      </c>
      <c r="AQ828" t="n">
        <v>3.761760790840751</v>
      </c>
      <c r="AR828" t="n">
        <v>1</v>
      </c>
      <c r="AS828" t="n">
        <v>3</v>
      </c>
      <c r="AT828" t="n">
        <v>0</v>
      </c>
      <c r="AU828" t="n">
        <v>0</v>
      </c>
      <c r="AV828" t="n">
        <v>3.726008465657664</v>
      </c>
      <c r="AW828" t="n">
        <v>1.185745772459212</v>
      </c>
    </row>
    <row r="829" spans="1:49">
      <c r="A829" t="n">
        <v>0</v>
      </c>
      <c r="B829" t="n">
        <v>-22.071</v>
      </c>
      <c r="C829" t="n">
        <v>53.3</v>
      </c>
      <c r="D829" t="n">
        <v>76</v>
      </c>
      <c r="E829" t="n">
        <v>1477</v>
      </c>
      <c r="F829" t="n">
        <v>826</v>
      </c>
      <c r="G829" t="n">
        <v>25.02</v>
      </c>
      <c r="H829" t="n">
        <v>0.7503018501537011</v>
      </c>
      <c r="I829" t="n">
        <v>-0</v>
      </c>
      <c r="J829" t="n">
        <v>0</v>
      </c>
      <c r="K829" t="n">
        <v>0</v>
      </c>
      <c r="L829" t="n">
        <v>0.1583333333333335</v>
      </c>
      <c r="M829" t="n">
        <v>0</v>
      </c>
      <c r="N829" t="n">
        <v>89.00978690476185</v>
      </c>
      <c r="O829" t="n">
        <v>14.93650743755834</v>
      </c>
      <c r="P829" t="b">
        <v>1</v>
      </c>
      <c r="Q829" t="n">
        <v>0</v>
      </c>
      <c r="R829" t="b">
        <v>0</v>
      </c>
      <c r="S829" t="n">
        <v>14.93650743755834</v>
      </c>
      <c r="T829" t="n">
        <v>177.1941762766212</v>
      </c>
      <c r="U829" t="n">
        <v>654.2008988132854</v>
      </c>
      <c r="V829" t="n">
        <v>804.9538786777551</v>
      </c>
      <c r="W829" t="n">
        <v>2</v>
      </c>
      <c r="X829" t="n">
        <v>1621.109827259321</v>
      </c>
      <c r="Y829" t="b">
        <v>0</v>
      </c>
      <c r="Z829" t="n">
        <v>1621.109827259321</v>
      </c>
      <c r="AA829" t="b">
        <v>0</v>
      </c>
      <c r="AB829" t="n">
        <v>218.0265110178102</v>
      </c>
      <c r="AC829" t="n">
        <v>14.93650743755834</v>
      </c>
      <c r="AD829" t="b">
        <v>0</v>
      </c>
      <c r="AE829" t="n">
        <v>0</v>
      </c>
      <c r="AF829" t="n">
        <v>0</v>
      </c>
      <c r="AG829" t="n">
        <v>0.9308976834047152</v>
      </c>
      <c r="AH829" t="n">
        <v>33.06143932446163</v>
      </c>
      <c r="AI829" t="n">
        <v>94.51615665487279</v>
      </c>
      <c r="AJ829" t="n">
        <v>16.04527297020307</v>
      </c>
      <c r="AK829" t="n">
        <v>6.531285380534541</v>
      </c>
      <c r="AL829" t="n">
        <v>16.04527297020307</v>
      </c>
      <c r="AM829" t="n">
        <v>0</v>
      </c>
      <c r="AN829" t="n">
        <v>0</v>
      </c>
      <c r="AO829" t="n">
        <v>16.07474140692632</v>
      </c>
      <c r="AP829" t="n">
        <v>0</v>
      </c>
      <c r="AQ829" t="n">
        <v>3.487963121385513</v>
      </c>
      <c r="AR829" t="n">
        <v>1</v>
      </c>
      <c r="AS829" t="n">
        <v>3</v>
      </c>
      <c r="AT829" t="n">
        <v>0</v>
      </c>
      <c r="AU829" t="n">
        <v>0</v>
      </c>
      <c r="AV829" t="n">
        <v>3.46749589314914</v>
      </c>
      <c r="AW829" t="n">
        <v>1.103478060830319</v>
      </c>
    </row>
    <row r="830" spans="1:49">
      <c r="A830" t="n">
        <v>0</v>
      </c>
      <c r="B830" t="n">
        <v>-22.859</v>
      </c>
      <c r="C830" t="n">
        <v>78.40000000000001</v>
      </c>
      <c r="D830" t="n">
        <v>76</v>
      </c>
      <c r="E830" t="n">
        <v>1138</v>
      </c>
      <c r="F830" t="n">
        <v>827</v>
      </c>
      <c r="G830" t="n">
        <v>26.82</v>
      </c>
      <c r="H830" t="n">
        <v>0.44081734484622</v>
      </c>
      <c r="I830" t="n">
        <v>-0</v>
      </c>
      <c r="J830" t="n">
        <v>0</v>
      </c>
      <c r="K830" t="n">
        <v>0</v>
      </c>
      <c r="L830" t="n">
        <v>0.1583333333333335</v>
      </c>
      <c r="M830" t="n">
        <v>0</v>
      </c>
      <c r="N830" t="n">
        <v>89.00087222222217</v>
      </c>
      <c r="O830" t="n">
        <v>10.44531994278648</v>
      </c>
      <c r="P830" t="b">
        <v>1</v>
      </c>
      <c r="Q830" t="n">
        <v>0</v>
      </c>
      <c r="R830" t="b">
        <v>0</v>
      </c>
      <c r="S830" t="n">
        <v>10.44531994278648</v>
      </c>
      <c r="T830" t="n">
        <v>189.9419587425652</v>
      </c>
      <c r="U830" t="n">
        <v>701.2657116775507</v>
      </c>
      <c r="V830" t="n">
        <v>525.1365139360163</v>
      </c>
      <c r="W830" t="n">
        <v>3</v>
      </c>
      <c r="X830" t="n">
        <v>1138.154250052665</v>
      </c>
      <c r="Y830" t="b">
        <v>1</v>
      </c>
      <c r="Z830" t="n">
        <v>1138.154250052665</v>
      </c>
      <c r="AA830" t="b">
        <v>0</v>
      </c>
      <c r="AB830" t="n">
        <v>142.236325551467</v>
      </c>
      <c r="AC830" t="n">
        <v>10.44531994278648</v>
      </c>
      <c r="AD830" t="b">
        <v>0</v>
      </c>
      <c r="AE830" t="n">
        <v>0</v>
      </c>
      <c r="AF830" t="n">
        <v>-0.1542500526647927</v>
      </c>
      <c r="AG830" t="n">
        <v>0.9343128023128637</v>
      </c>
      <c r="AH830" t="n">
        <v>33.08995221679441</v>
      </c>
      <c r="AI830" t="n">
        <v>93.79932322187884</v>
      </c>
      <c r="AJ830" t="n">
        <v>11.1796819190847</v>
      </c>
      <c r="AK830" t="n">
        <v>6.161414687395151</v>
      </c>
      <c r="AL830" t="n">
        <v>11.17816677601449</v>
      </c>
      <c r="AM830" t="n">
        <v>0</v>
      </c>
      <c r="AN830" t="n">
        <v>0</v>
      </c>
      <c r="AO830" t="n">
        <v>11.24812823225427</v>
      </c>
      <c r="AP830" t="n">
        <v>0</v>
      </c>
      <c r="AQ830" t="n">
        <v>2.531892585584924</v>
      </c>
      <c r="AR830" t="n">
        <v>1</v>
      </c>
      <c r="AS830" t="n">
        <v>3</v>
      </c>
      <c r="AT830" t="n">
        <v>0</v>
      </c>
      <c r="AU830" t="n">
        <v>0</v>
      </c>
      <c r="AV830" t="n">
        <v>2.525319604413991</v>
      </c>
      <c r="AW830" t="n">
        <v>0.8036447240099686</v>
      </c>
    </row>
    <row r="831" spans="1:49">
      <c r="A831" t="n">
        <v>0</v>
      </c>
      <c r="B831" t="n">
        <v>-22.95</v>
      </c>
      <c r="C831" t="n">
        <v>90.59999999999999</v>
      </c>
      <c r="D831" t="n">
        <v>76</v>
      </c>
      <c r="E831" t="n">
        <v>1175</v>
      </c>
      <c r="F831" t="n">
        <v>828</v>
      </c>
      <c r="G831" t="n">
        <v>29.02</v>
      </c>
      <c r="H831" t="n">
        <v>0.8197621037947456</v>
      </c>
      <c r="I831" t="n">
        <v>-0</v>
      </c>
      <c r="J831" t="n">
        <v>0</v>
      </c>
      <c r="K831" t="n">
        <v>0</v>
      </c>
      <c r="L831" t="n">
        <v>0.1583333333333335</v>
      </c>
      <c r="M831" t="n">
        <v>0</v>
      </c>
      <c r="N831" t="n">
        <v>88.99178313492058</v>
      </c>
      <c r="O831" t="n">
        <v>18.83644326878687</v>
      </c>
      <c r="P831" t="b">
        <v>1</v>
      </c>
      <c r="Q831" t="n">
        <v>0</v>
      </c>
      <c r="R831" t="b">
        <v>0</v>
      </c>
      <c r="S831" t="n">
        <v>18.83644326878687</v>
      </c>
      <c r="T831" t="n">
        <v>205.5225817564967</v>
      </c>
      <c r="U831" t="n">
        <v>758.7893718449858</v>
      </c>
      <c r="V831" t="n">
        <v>875.2069084212123</v>
      </c>
      <c r="W831" t="n">
        <v>3</v>
      </c>
      <c r="X831" t="n">
        <v>1231.515150504412</v>
      </c>
      <c r="Y831" t="b">
        <v>0</v>
      </c>
      <c r="Z831" t="n">
        <v>1231.515150504412</v>
      </c>
      <c r="AA831" t="b">
        <v>0</v>
      </c>
      <c r="AB831" t="n">
        <v>237.0549589439903</v>
      </c>
      <c r="AC831" t="n">
        <v>18.83644326878687</v>
      </c>
      <c r="AD831" t="b">
        <v>0</v>
      </c>
      <c r="AE831" t="n">
        <v>0</v>
      </c>
      <c r="AF831" t="n">
        <v>0</v>
      </c>
      <c r="AG831" t="n">
        <v>0.9452781185344564</v>
      </c>
      <c r="AH831" t="n">
        <v>33.10890626973877</v>
      </c>
      <c r="AI831" t="n">
        <v>154.5150974146728</v>
      </c>
      <c r="AJ831" t="n">
        <v>19.92687961294457</v>
      </c>
      <c r="AK831" t="n">
        <v>8.455356845362644</v>
      </c>
      <c r="AL831" t="n">
        <v>19.92687961294457</v>
      </c>
      <c r="AM831" t="n">
        <v>0</v>
      </c>
      <c r="AN831" t="n">
        <v>0</v>
      </c>
      <c r="AO831" t="n">
        <v>19.93984339315654</v>
      </c>
      <c r="AP831" t="n">
        <v>0</v>
      </c>
      <c r="AQ831" t="n">
        <v>4.146179339800387</v>
      </c>
      <c r="AR831" t="n">
        <v>1</v>
      </c>
      <c r="AS831" t="n">
        <v>0</v>
      </c>
      <c r="AT831" t="n">
        <v>0</v>
      </c>
      <c r="AU831" t="n">
        <v>0</v>
      </c>
      <c r="AV831" t="n">
        <v>4.093521878507922</v>
      </c>
      <c r="AW831" t="n">
        <v>1.30270135096253</v>
      </c>
    </row>
    <row r="832" spans="1:49">
      <c r="A832" t="n">
        <v>0</v>
      </c>
      <c r="B832" t="n">
        <v>-22.199</v>
      </c>
      <c r="C832" t="n">
        <v>14.5</v>
      </c>
      <c r="D832" t="n">
        <v>76</v>
      </c>
      <c r="E832" t="n">
        <v>1268</v>
      </c>
      <c r="F832" t="n">
        <v>829</v>
      </c>
      <c r="G832" t="n">
        <v>32.28</v>
      </c>
      <c r="H832" t="n">
        <v>0.8301342399748028</v>
      </c>
      <c r="I832" t="n">
        <v>-0</v>
      </c>
      <c r="J832" t="n">
        <v>0</v>
      </c>
      <c r="K832" t="n">
        <v>0</v>
      </c>
      <c r="L832" t="n">
        <v>0.1583333333333335</v>
      </c>
      <c r="M832" t="n">
        <v>0</v>
      </c>
      <c r="N832" t="n">
        <v>88.98282499999995</v>
      </c>
      <c r="O832" t="n">
        <v>21.32291463181339</v>
      </c>
      <c r="P832" t="b">
        <v>1</v>
      </c>
      <c r="Q832" t="n">
        <v>0</v>
      </c>
      <c r="R832" t="b">
        <v>0</v>
      </c>
      <c r="S832" t="n">
        <v>21.32291463181339</v>
      </c>
      <c r="T832" t="n">
        <v>228.6102322225952</v>
      </c>
      <c r="U832" t="n">
        <v>844.0289773658217</v>
      </c>
      <c r="V832" t="n">
        <v>890.6811996433946</v>
      </c>
      <c r="W832" t="n">
        <v>3</v>
      </c>
      <c r="X832" t="n">
        <v>1369.859030264729</v>
      </c>
      <c r="Y832" t="b">
        <v>0</v>
      </c>
      <c r="Z832" t="n">
        <v>1369.859030264729</v>
      </c>
      <c r="AA832" t="b">
        <v>0</v>
      </c>
      <c r="AB832" t="n">
        <v>241.246262091927</v>
      </c>
      <c r="AC832" t="n">
        <v>21.32291463181339</v>
      </c>
      <c r="AD832" t="b">
        <v>0</v>
      </c>
      <c r="AE832" t="n">
        <v>0</v>
      </c>
      <c r="AF832" t="n">
        <v>0</v>
      </c>
      <c r="AG832" t="n">
        <v>0.9449822474258918</v>
      </c>
      <c r="AH832" t="n">
        <v>33.13738099422599</v>
      </c>
      <c r="AI832" t="n">
        <v>157.2962696810967</v>
      </c>
      <c r="AJ832" t="n">
        <v>22.56435471660603</v>
      </c>
      <c r="AK832" t="n">
        <v>8.654087246144769</v>
      </c>
      <c r="AL832" t="n">
        <v>22.56435471660603</v>
      </c>
      <c r="AM832" t="n">
        <v>0</v>
      </c>
      <c r="AN832" t="n">
        <v>0</v>
      </c>
      <c r="AO832" t="n">
        <v>22.59981334029231</v>
      </c>
      <c r="AP832" t="n">
        <v>0</v>
      </c>
      <c r="AQ832" t="n">
        <v>4.64276346497714</v>
      </c>
      <c r="AR832" t="n">
        <v>1</v>
      </c>
      <c r="AS832" t="n">
        <v>0</v>
      </c>
      <c r="AT832" t="n">
        <v>0</v>
      </c>
      <c r="AU832" t="n">
        <v>0</v>
      </c>
      <c r="AV832" t="n">
        <v>4.578409517909045</v>
      </c>
      <c r="AW832" t="n">
        <v>1.457009499705859</v>
      </c>
    </row>
    <row r="833" spans="1:49">
      <c r="A833" t="n">
        <v>0</v>
      </c>
      <c r="B833" t="n">
        <v>-22.653</v>
      </c>
      <c r="C833" t="n">
        <v>59.2</v>
      </c>
      <c r="D833" t="n">
        <v>77</v>
      </c>
      <c r="E833" t="n">
        <v>1390</v>
      </c>
      <c r="F833" t="n">
        <v>830</v>
      </c>
      <c r="G833" t="n">
        <v>34.36</v>
      </c>
      <c r="H833" t="n">
        <v>0.3097009363060481</v>
      </c>
      <c r="I833" t="n">
        <v>-0</v>
      </c>
      <c r="J833" t="n">
        <v>0</v>
      </c>
      <c r="K833" t="n">
        <v>0</v>
      </c>
      <c r="L833" t="n">
        <v>0.1208333333333334</v>
      </c>
      <c r="M833" t="n">
        <v>0</v>
      </c>
      <c r="N833" t="n">
        <v>88.97392579365074</v>
      </c>
      <c r="O833" t="n">
        <v>10.68181768328697</v>
      </c>
      <c r="P833" t="b">
        <v>1</v>
      </c>
      <c r="Q833" t="n">
        <v>0</v>
      </c>
      <c r="R833" t="b">
        <v>0</v>
      </c>
      <c r="S833" t="n">
        <v>10.68181768328697</v>
      </c>
      <c r="T833" t="n">
        <v>243.3410030721305</v>
      </c>
      <c r="U833" t="n">
        <v>898.4149833423057</v>
      </c>
      <c r="V833" t="n">
        <v>419.1806717417724</v>
      </c>
      <c r="W833" t="n">
        <v>3</v>
      </c>
      <c r="X833" t="n">
        <v>1458.127517964562</v>
      </c>
      <c r="Y833" t="b">
        <v>0</v>
      </c>
      <c r="Z833" t="n">
        <v>1458.127517964562</v>
      </c>
      <c r="AA833" t="b">
        <v>0</v>
      </c>
      <c r="AB833" t="n">
        <v>113.5375600600684</v>
      </c>
      <c r="AC833" t="n">
        <v>10.68181768328697</v>
      </c>
      <c r="AD833" t="b">
        <v>0</v>
      </c>
      <c r="AE833" t="n">
        <v>0</v>
      </c>
      <c r="AF833" t="n">
        <v>0</v>
      </c>
      <c r="AG833" t="n">
        <v>0.9244065550862119</v>
      </c>
      <c r="AH833" t="n">
        <v>33.16978875480871</v>
      </c>
      <c r="AI833" t="n">
        <v>75.67597423142341</v>
      </c>
      <c r="AJ833" t="n">
        <v>11.55532446683133</v>
      </c>
      <c r="AK833" t="n">
        <v>5.720607589360341</v>
      </c>
      <c r="AL833" t="n">
        <v>11.55532446683133</v>
      </c>
      <c r="AM833" t="n">
        <v>0</v>
      </c>
      <c r="AN833" t="n">
        <v>0</v>
      </c>
      <c r="AO833" t="n">
        <v>11.55674281177878</v>
      </c>
      <c r="AP833" t="n">
        <v>0</v>
      </c>
      <c r="AQ833" t="n">
        <v>2.673910438287676</v>
      </c>
      <c r="AR833" t="n">
        <v>1</v>
      </c>
      <c r="AS833" t="n">
        <v>3</v>
      </c>
      <c r="AT833" t="n">
        <v>0</v>
      </c>
      <c r="AU833" t="n">
        <v>0</v>
      </c>
      <c r="AV833" t="n">
        <v>2.669133225538895</v>
      </c>
      <c r="AW833" t="n">
        <v>0.8494112312100015</v>
      </c>
    </row>
    <row r="834" spans="1:49">
      <c r="A834" t="n">
        <v>0</v>
      </c>
      <c r="B834" t="n">
        <v>-22.598</v>
      </c>
      <c r="C834" t="n">
        <v>36.5</v>
      </c>
      <c r="D834" t="n">
        <v>77</v>
      </c>
      <c r="E834" t="n">
        <v>1311</v>
      </c>
      <c r="F834" t="n">
        <v>831</v>
      </c>
      <c r="G834" t="n">
        <v>35.2</v>
      </c>
      <c r="H834" t="n">
        <v>0.3643953481343365</v>
      </c>
      <c r="I834" t="n">
        <v>-0</v>
      </c>
      <c r="J834" t="n">
        <v>0</v>
      </c>
      <c r="K834" t="n">
        <v>0</v>
      </c>
      <c r="L834" t="n">
        <v>0.1208333333333334</v>
      </c>
      <c r="M834" t="n">
        <v>0</v>
      </c>
      <c r="N834" t="n">
        <v>88.96494742063486</v>
      </c>
      <c r="O834" t="n">
        <v>12.29155650512722</v>
      </c>
      <c r="P834" t="b">
        <v>1</v>
      </c>
      <c r="Q834" t="n">
        <v>0</v>
      </c>
      <c r="R834" t="b">
        <v>0</v>
      </c>
      <c r="S834" t="n">
        <v>12.29155650512722</v>
      </c>
      <c r="T834" t="n">
        <v>249.2899682229043</v>
      </c>
      <c r="U834" t="n">
        <v>920.3785626789629</v>
      </c>
      <c r="V834" t="n">
        <v>470.8401200489062</v>
      </c>
      <c r="W834" t="n">
        <v>3</v>
      </c>
      <c r="X834" t="n">
        <v>1493.774407227957</v>
      </c>
      <c r="Y834" t="b">
        <v>0</v>
      </c>
      <c r="Z834" t="n">
        <v>1493.774407227957</v>
      </c>
      <c r="AA834" t="b">
        <v>0</v>
      </c>
      <c r="AB834" t="n">
        <v>127.5298266654675</v>
      </c>
      <c r="AC834" t="n">
        <v>12.29155650512722</v>
      </c>
      <c r="AD834" t="b">
        <v>0</v>
      </c>
      <c r="AE834" t="n">
        <v>0</v>
      </c>
      <c r="AF834" t="n">
        <v>0</v>
      </c>
      <c r="AG834" t="n">
        <v>0.9282417900119423</v>
      </c>
      <c r="AH834" t="n">
        <v>33.1920951250415</v>
      </c>
      <c r="AI834" t="n">
        <v>84.65100779055915</v>
      </c>
      <c r="AJ834" t="n">
        <v>13.24176161576293</v>
      </c>
      <c r="AK834" t="n">
        <v>6.074404792735649</v>
      </c>
      <c r="AL834" t="n">
        <v>13.24176161576293</v>
      </c>
      <c r="AM834" t="n">
        <v>0</v>
      </c>
      <c r="AN834" t="n">
        <v>0</v>
      </c>
      <c r="AO834" t="n">
        <v>13.26689217218449</v>
      </c>
      <c r="AP834" t="n">
        <v>0</v>
      </c>
      <c r="AQ834" t="n">
        <v>2.943784996884937</v>
      </c>
      <c r="AR834" t="n">
        <v>1</v>
      </c>
      <c r="AS834" t="n">
        <v>3</v>
      </c>
      <c r="AT834" t="n">
        <v>0</v>
      </c>
      <c r="AU834" t="n">
        <v>0</v>
      </c>
      <c r="AV834" t="n">
        <v>2.927440075948029</v>
      </c>
      <c r="AW834" t="n">
        <v>0.9316134748959466</v>
      </c>
    </row>
    <row r="835" spans="1:49">
      <c r="A835" t="n">
        <v>0</v>
      </c>
      <c r="B835" t="n">
        <v>-23.329</v>
      </c>
      <c r="C835" t="n">
        <v>29.8</v>
      </c>
      <c r="D835" t="n">
        <v>77</v>
      </c>
      <c r="E835" t="n">
        <v>1209</v>
      </c>
      <c r="F835" t="n">
        <v>832</v>
      </c>
      <c r="G835" t="n">
        <v>37.36</v>
      </c>
      <c r="H835" t="n">
        <v>0.7327176711566095</v>
      </c>
      <c r="I835" t="n">
        <v>-0</v>
      </c>
      <c r="J835" t="n">
        <v>0</v>
      </c>
      <c r="K835" t="n">
        <v>0</v>
      </c>
      <c r="L835" t="n">
        <v>0.1208333333333334</v>
      </c>
      <c r="M835" t="n">
        <v>0</v>
      </c>
      <c r="N835" t="n">
        <v>88.95583492063486</v>
      </c>
      <c r="O835" t="n">
        <v>22.49432669133697</v>
      </c>
      <c r="P835" t="b">
        <v>1</v>
      </c>
      <c r="Q835" t="n">
        <v>0</v>
      </c>
      <c r="R835" t="b">
        <v>0</v>
      </c>
      <c r="S835" t="n">
        <v>22.49432669133697</v>
      </c>
      <c r="T835" t="n">
        <v>264.5873071820371</v>
      </c>
      <c r="U835" t="n">
        <v>976.8563381160809</v>
      </c>
      <c r="V835" t="n">
        <v>811.849212854446</v>
      </c>
      <c r="W835" t="n">
        <v>4</v>
      </c>
      <c r="X835" t="n">
        <v>1179.06560010611</v>
      </c>
      <c r="Y835" t="b">
        <v>1</v>
      </c>
      <c r="Z835" t="n">
        <v>1179.06560010611</v>
      </c>
      <c r="AA835" t="b">
        <v>0</v>
      </c>
      <c r="AB835" t="n">
        <v>219.894152994162</v>
      </c>
      <c r="AC835" t="n">
        <v>22.49432669133697</v>
      </c>
      <c r="AD835" t="b">
        <v>0</v>
      </c>
      <c r="AE835" t="n">
        <v>0</v>
      </c>
      <c r="AF835" t="n">
        <v>29.93439989389026</v>
      </c>
      <c r="AG835" t="n">
        <v>0.9490208670101166</v>
      </c>
      <c r="AH835" t="n">
        <v>33.21646077980267</v>
      </c>
      <c r="AI835" t="n">
        <v>191.9687998229437</v>
      </c>
      <c r="AJ835" t="n">
        <v>23.7026681638784</v>
      </c>
      <c r="AK835" t="n">
        <v>9.786402976082115</v>
      </c>
      <c r="AL835" t="n">
        <v>24.30443718106105</v>
      </c>
      <c r="AM835" t="n">
        <v>0</v>
      </c>
      <c r="AN835" t="n">
        <v>0</v>
      </c>
      <c r="AO835" t="n">
        <v>24.3066740084633</v>
      </c>
      <c r="AP835" t="n">
        <v>0</v>
      </c>
      <c r="AQ835" t="n">
        <v>4.973737427329885</v>
      </c>
      <c r="AR835" t="n">
        <v>1</v>
      </c>
      <c r="AS835" t="n">
        <v>0</v>
      </c>
      <c r="AT835" t="n">
        <v>0</v>
      </c>
      <c r="AU835" t="n">
        <v>0</v>
      </c>
      <c r="AV835" t="n">
        <v>4.890027852828719</v>
      </c>
      <c r="AW835" t="n">
        <v>1.556177316058784</v>
      </c>
    </row>
    <row r="836" spans="1:49">
      <c r="A836" t="n">
        <v>0</v>
      </c>
      <c r="B836" t="n">
        <v>-23.078</v>
      </c>
      <c r="C836" t="n">
        <v>29.4</v>
      </c>
      <c r="D836" t="n">
        <v>77</v>
      </c>
      <c r="E836" t="n">
        <v>1257</v>
      </c>
      <c r="F836" t="n">
        <v>833</v>
      </c>
      <c r="G836" t="n">
        <v>40.6</v>
      </c>
      <c r="H836" t="n">
        <v>1.204733967239222</v>
      </c>
      <c r="I836" t="n">
        <v>-0</v>
      </c>
      <c r="J836" t="n">
        <v>0</v>
      </c>
      <c r="K836" t="n">
        <v>0</v>
      </c>
      <c r="L836" t="n">
        <v>0.1208333333333334</v>
      </c>
      <c r="M836" t="n">
        <v>0</v>
      </c>
      <c r="N836" t="n">
        <v>88.94662718253961</v>
      </c>
      <c r="O836" t="n">
        <v>37.64350008200719</v>
      </c>
      <c r="P836" t="b">
        <v>1</v>
      </c>
      <c r="Q836" t="n">
        <v>0</v>
      </c>
      <c r="R836" t="b">
        <v>0</v>
      </c>
      <c r="S836" t="n">
        <v>37.64350008200719</v>
      </c>
      <c r="T836" t="n">
        <v>287.5333156207362</v>
      </c>
      <c r="U836" t="n">
        <v>1061.573001271758</v>
      </c>
      <c r="V836" t="n">
        <v>1250.181899874328</v>
      </c>
      <c r="W836" t="n">
        <v>4</v>
      </c>
      <c r="X836" t="n">
        <v>1281.318612535012</v>
      </c>
      <c r="Y836" t="b">
        <v>0</v>
      </c>
      <c r="Z836" t="n">
        <v>1281.318612535012</v>
      </c>
      <c r="AA836" t="b">
        <v>0</v>
      </c>
      <c r="AB836" t="n">
        <v>338.6191494784203</v>
      </c>
      <c r="AC836" t="n">
        <v>37.64350008200719</v>
      </c>
      <c r="AD836" t="b">
        <v>0</v>
      </c>
      <c r="AE836" t="n">
        <v>0</v>
      </c>
      <c r="AF836" t="n">
        <v>0</v>
      </c>
      <c r="AG836" t="n">
        <v>0.9537522675131145</v>
      </c>
      <c r="AH836" t="n">
        <v>33.24813931202746</v>
      </c>
      <c r="AI836" t="n">
        <v>294.1498701202998</v>
      </c>
      <c r="AJ836" t="n">
        <v>39.46884465099275</v>
      </c>
      <c r="AK836" t="n">
        <v>13.60376450437576</v>
      </c>
      <c r="AL836" t="n">
        <v>39.46884465099275</v>
      </c>
      <c r="AM836" t="n">
        <v>0</v>
      </c>
      <c r="AN836" t="n">
        <v>0</v>
      </c>
      <c r="AO836" t="n">
        <v>39.47228810716858</v>
      </c>
      <c r="AP836" t="n">
        <v>0</v>
      </c>
      <c r="AQ836" t="n">
        <v>7.972450895642978</v>
      </c>
      <c r="AR836" t="n">
        <v>1</v>
      </c>
      <c r="AS836" t="n">
        <v>0</v>
      </c>
      <c r="AT836" t="n">
        <v>0</v>
      </c>
      <c r="AU836" t="n">
        <v>0</v>
      </c>
      <c r="AV836" t="n">
        <v>7.777772567333858</v>
      </c>
      <c r="AW836" t="n">
        <v>2.4751583432695</v>
      </c>
    </row>
    <row r="837" spans="1:49">
      <c r="A837" t="n">
        <v>0</v>
      </c>
      <c r="B837" t="n">
        <v>-23.198</v>
      </c>
      <c r="C837" t="n">
        <v>31.8</v>
      </c>
      <c r="D837" t="n">
        <v>77</v>
      </c>
      <c r="E837" t="n">
        <v>1276</v>
      </c>
      <c r="F837" t="n">
        <v>834</v>
      </c>
      <c r="G837" t="n">
        <v>44.7</v>
      </c>
      <c r="H837" t="n">
        <v>0.5650131265531684</v>
      </c>
      <c r="I837" t="n">
        <v>-0</v>
      </c>
      <c r="J837" t="n">
        <v>0</v>
      </c>
      <c r="K837" t="n">
        <v>0</v>
      </c>
      <c r="L837" t="n">
        <v>0.1208333333333334</v>
      </c>
      <c r="M837" t="n">
        <v>0</v>
      </c>
      <c r="N837" t="n">
        <v>88.93744543650787</v>
      </c>
      <c r="O837" t="n">
        <v>22.38113313671132</v>
      </c>
      <c r="P837" t="b">
        <v>1</v>
      </c>
      <c r="Q837" t="n">
        <v>0</v>
      </c>
      <c r="R837" t="b">
        <v>0</v>
      </c>
      <c r="S837" t="n">
        <v>22.38113313671132</v>
      </c>
      <c r="T837" t="n">
        <v>316.5699312376087</v>
      </c>
      <c r="U837" t="n">
        <v>1168.776186129251</v>
      </c>
      <c r="V837" t="n">
        <v>675.1243790172542</v>
      </c>
      <c r="W837" t="n">
        <v>5</v>
      </c>
      <c r="X837" t="n">
        <v>1168.776186129251</v>
      </c>
      <c r="Y837" t="b">
        <v>1</v>
      </c>
      <c r="Z837" t="n">
        <v>1168.776186129251</v>
      </c>
      <c r="AA837" t="b">
        <v>0</v>
      </c>
      <c r="AB837" t="n">
        <v>182.861424435876</v>
      </c>
      <c r="AC837" t="n">
        <v>22.38113313671132</v>
      </c>
      <c r="AD837" t="b">
        <v>0</v>
      </c>
      <c r="AE837" t="n">
        <v>0</v>
      </c>
      <c r="AF837" t="n">
        <v>107.2238138707487</v>
      </c>
      <c r="AG837" t="n">
        <v>1</v>
      </c>
      <c r="AH837" t="n">
        <v>33.29623211052364</v>
      </c>
      <c r="AI837" t="n">
        <v>182.861424435876</v>
      </c>
      <c r="AJ837" t="n">
        <v>22.38113313671132</v>
      </c>
      <c r="AK837" t="n">
        <v>0</v>
      </c>
      <c r="AL837" t="n">
        <v>24.43438377797806</v>
      </c>
      <c r="AM837" t="n">
        <v>0</v>
      </c>
      <c r="AN837" t="n">
        <v>0</v>
      </c>
      <c r="AO837" t="n">
        <v>24.4351209491487</v>
      </c>
      <c r="AP837" t="n">
        <v>0</v>
      </c>
      <c r="AQ837" t="n">
        <v>4.990552442080967</v>
      </c>
      <c r="AR837" t="n">
        <v>1</v>
      </c>
      <c r="AS837" t="n">
        <v>0</v>
      </c>
      <c r="AT837" t="n">
        <v>0</v>
      </c>
      <c r="AU837" t="n">
        <v>0</v>
      </c>
      <c r="AV837" t="n">
        <v>4.909451621178427</v>
      </c>
      <c r="AW837" t="n">
        <v>1.562358636208262</v>
      </c>
    </row>
    <row r="838" spans="1:49">
      <c r="A838" t="n">
        <v>0</v>
      </c>
      <c r="B838" t="n">
        <v>-22.661</v>
      </c>
      <c r="C838" t="n">
        <v>44.7</v>
      </c>
      <c r="D838" t="n">
        <v>77</v>
      </c>
      <c r="E838" t="n">
        <v>1288</v>
      </c>
      <c r="F838" t="n">
        <v>835</v>
      </c>
      <c r="G838" t="n">
        <v>44.92</v>
      </c>
      <c r="H838" t="n">
        <v>0.1352135265481023</v>
      </c>
      <c r="I838" t="n">
        <v>-0</v>
      </c>
      <c r="J838" t="n">
        <v>0</v>
      </c>
      <c r="K838" t="n">
        <v>0</v>
      </c>
      <c r="L838" t="n">
        <v>0.1208333333333334</v>
      </c>
      <c r="M838" t="n">
        <v>0</v>
      </c>
      <c r="N838" t="n">
        <v>88.92834642857136</v>
      </c>
      <c r="O838" t="n">
        <v>9.425363221213454</v>
      </c>
      <c r="P838" t="b">
        <v>1</v>
      </c>
      <c r="Q838" t="n">
        <v>0</v>
      </c>
      <c r="R838" t="b">
        <v>0</v>
      </c>
      <c r="S838" t="n">
        <v>9.425363221213454</v>
      </c>
      <c r="T838" t="n">
        <v>318.1279935390018</v>
      </c>
      <c r="U838" t="n">
        <v>1174.528552145995</v>
      </c>
      <c r="V838" t="n">
        <v>282.9225678139694</v>
      </c>
      <c r="W838" t="n">
        <v>5</v>
      </c>
      <c r="X838" t="n">
        <v>1174.528552145995</v>
      </c>
      <c r="Y838" t="b">
        <v>0</v>
      </c>
      <c r="Z838" t="n">
        <v>1174.528552145995</v>
      </c>
      <c r="AA838" t="b">
        <v>0</v>
      </c>
      <c r="AB838" t="n">
        <v>76.63124805362116</v>
      </c>
      <c r="AC838" t="n">
        <v>9.425363221213454</v>
      </c>
      <c r="AD838" t="b">
        <v>0</v>
      </c>
      <c r="AE838" t="n">
        <v>0</v>
      </c>
      <c r="AF838" t="n">
        <v>0</v>
      </c>
      <c r="AG838" t="n">
        <v>1</v>
      </c>
      <c r="AH838" t="n">
        <v>33.29623211052364</v>
      </c>
      <c r="AI838" t="n">
        <v>76.63124805362116</v>
      </c>
      <c r="AJ838" t="n">
        <v>9.425363221213454</v>
      </c>
      <c r="AK838" t="n">
        <v>0</v>
      </c>
      <c r="AL838" t="n">
        <v>9.425363221213454</v>
      </c>
      <c r="AM838" t="n">
        <v>0</v>
      </c>
      <c r="AN838" t="n">
        <v>0</v>
      </c>
      <c r="AO838" t="n">
        <v>9.42605360004131</v>
      </c>
      <c r="AP838" t="n">
        <v>0</v>
      </c>
      <c r="AQ838" t="n">
        <v>2.264970918631163</v>
      </c>
      <c r="AR838" t="n">
        <v>1</v>
      </c>
      <c r="AS838" t="n">
        <v>3</v>
      </c>
      <c r="AT838" t="n">
        <v>0</v>
      </c>
      <c r="AU838" t="n">
        <v>0</v>
      </c>
      <c r="AV838" t="n">
        <v>2.268105086734298</v>
      </c>
      <c r="AW838" t="n">
        <v>0.7217900986743284</v>
      </c>
    </row>
    <row r="839" spans="1:49">
      <c r="A839" t="n">
        <v>0</v>
      </c>
      <c r="B839" t="n">
        <v>-23.156</v>
      </c>
      <c r="C839" t="n">
        <v>45.1</v>
      </c>
      <c r="D839" t="n">
        <v>77</v>
      </c>
      <c r="E839" t="n">
        <v>1306</v>
      </c>
      <c r="F839" t="n">
        <v>836</v>
      </c>
      <c r="G839" t="n">
        <v>46.66</v>
      </c>
      <c r="H839" t="n">
        <v>0.5274661005877519</v>
      </c>
      <c r="I839" t="n">
        <v>-0</v>
      </c>
      <c r="J839" t="n">
        <v>0</v>
      </c>
      <c r="K839" t="n">
        <v>0</v>
      </c>
      <c r="L839" t="n">
        <v>0.1208333333333334</v>
      </c>
      <c r="M839" t="n">
        <v>0</v>
      </c>
      <c r="N839" t="n">
        <v>88.91925575396819</v>
      </c>
      <c r="O839" t="n">
        <v>22.34034164262716</v>
      </c>
      <c r="P839" t="b">
        <v>1</v>
      </c>
      <c r="Q839" t="n">
        <v>0</v>
      </c>
      <c r="R839" t="b">
        <v>0</v>
      </c>
      <c r="S839" t="n">
        <v>22.34034164262716</v>
      </c>
      <c r="T839" t="n">
        <v>330.4508499227476</v>
      </c>
      <c r="U839" t="n">
        <v>1220.024537914784</v>
      </c>
      <c r="V839" t="n">
        <v>645.5863200745971</v>
      </c>
      <c r="W839" t="n">
        <v>5</v>
      </c>
      <c r="X839" t="n">
        <v>1220.024537914784</v>
      </c>
      <c r="Y839" t="b">
        <v>0</v>
      </c>
      <c r="Z839" t="n">
        <v>1220.024537914784</v>
      </c>
      <c r="AA839" t="b">
        <v>0</v>
      </c>
      <c r="AB839" t="n">
        <v>174.8608667591</v>
      </c>
      <c r="AC839" t="n">
        <v>22.34034164262716</v>
      </c>
      <c r="AD839" t="b">
        <v>0</v>
      </c>
      <c r="AE839" t="n">
        <v>0</v>
      </c>
      <c r="AF839" t="n">
        <v>0</v>
      </c>
      <c r="AG839" t="n">
        <v>1</v>
      </c>
      <c r="AH839" t="n">
        <v>33.29623211052364</v>
      </c>
      <c r="AI839" t="n">
        <v>174.8608667591</v>
      </c>
      <c r="AJ839" t="n">
        <v>22.34034164262716</v>
      </c>
      <c r="AK839" t="n">
        <v>0</v>
      </c>
      <c r="AL839" t="n">
        <v>22.34034164262716</v>
      </c>
      <c r="AM839" t="n">
        <v>0</v>
      </c>
      <c r="AN839" t="n">
        <v>0</v>
      </c>
      <c r="AO839" t="n">
        <v>22.34128132492063</v>
      </c>
      <c r="AP839" t="n">
        <v>0</v>
      </c>
      <c r="AQ839" t="n">
        <v>4.582293420682533</v>
      </c>
      <c r="AR839" t="n">
        <v>1</v>
      </c>
      <c r="AS839" t="n">
        <v>3</v>
      </c>
      <c r="AT839" t="n">
        <v>0</v>
      </c>
      <c r="AU839" t="n">
        <v>0</v>
      </c>
      <c r="AV839" t="n">
        <v>4.512431528912812</v>
      </c>
      <c r="AW839" t="n">
        <v>1.436013003791072</v>
      </c>
    </row>
    <row r="840" spans="1:49">
      <c r="A840" t="n">
        <v>0</v>
      </c>
      <c r="B840" t="n">
        <v>-22.707</v>
      </c>
      <c r="C840" t="n">
        <v>19.6</v>
      </c>
      <c r="D840" t="n">
        <v>77</v>
      </c>
      <c r="E840" t="n">
        <v>1323</v>
      </c>
      <c r="F840" t="n">
        <v>837</v>
      </c>
      <c r="G840" t="n">
        <v>47.84</v>
      </c>
      <c r="H840" t="n">
        <v>0.1882554044342282</v>
      </c>
      <c r="I840" t="n">
        <v>-0</v>
      </c>
      <c r="J840" t="n">
        <v>0</v>
      </c>
      <c r="K840" t="n">
        <v>0</v>
      </c>
      <c r="L840" t="n">
        <v>0.1208333333333334</v>
      </c>
      <c r="M840" t="n">
        <v>0</v>
      </c>
      <c r="N840" t="n">
        <v>88.91015595238089</v>
      </c>
      <c r="O840" t="n">
        <v>12.01268798547061</v>
      </c>
      <c r="P840" t="b">
        <v>1</v>
      </c>
      <c r="Q840" t="n">
        <v>0</v>
      </c>
      <c r="R840" t="b">
        <v>0</v>
      </c>
      <c r="S840" t="n">
        <v>12.01268798547061</v>
      </c>
      <c r="T840" t="n">
        <v>338.8077295393109</v>
      </c>
      <c r="U840" t="n">
        <v>1250.878137459136</v>
      </c>
      <c r="V840" t="n">
        <v>338.5776366981804</v>
      </c>
      <c r="W840" t="n">
        <v>5</v>
      </c>
      <c r="X840" t="n">
        <v>1250.878137459136</v>
      </c>
      <c r="Y840" t="b">
        <v>0</v>
      </c>
      <c r="Z840" t="n">
        <v>1250.878137459136</v>
      </c>
      <c r="AA840" t="b">
        <v>0</v>
      </c>
      <c r="AB840" t="n">
        <v>91.7057520850976</v>
      </c>
      <c r="AC840" t="n">
        <v>12.01268798547061</v>
      </c>
      <c r="AD840" t="b">
        <v>0</v>
      </c>
      <c r="AE840" t="n">
        <v>0</v>
      </c>
      <c r="AF840" t="n">
        <v>0</v>
      </c>
      <c r="AG840" t="n">
        <v>1</v>
      </c>
      <c r="AH840" t="n">
        <v>33.29623211052364</v>
      </c>
      <c r="AI840" t="n">
        <v>91.7057520850976</v>
      </c>
      <c r="AJ840" t="n">
        <v>12.01268798547061</v>
      </c>
      <c r="AK840" t="n">
        <v>0</v>
      </c>
      <c r="AL840" t="n">
        <v>12.01268798547061</v>
      </c>
      <c r="AM840" t="n">
        <v>0</v>
      </c>
      <c r="AN840" t="n">
        <v>0</v>
      </c>
      <c r="AO840" t="n">
        <v>12.01518025303917</v>
      </c>
      <c r="AP840" t="n">
        <v>0</v>
      </c>
      <c r="AQ840" t="n">
        <v>2.728274914138542</v>
      </c>
      <c r="AR840" t="n">
        <v>1</v>
      </c>
      <c r="AS840" t="n">
        <v>3</v>
      </c>
      <c r="AT840" t="n">
        <v>0</v>
      </c>
      <c r="AU840" t="n">
        <v>0</v>
      </c>
      <c r="AV840" t="n">
        <v>2.719026936418229</v>
      </c>
      <c r="AW840" t="n">
        <v>0.8652891491730865</v>
      </c>
    </row>
    <row r="841" spans="1:49">
      <c r="A841" t="n">
        <v>0</v>
      </c>
      <c r="B841" t="n">
        <v>-22.828</v>
      </c>
      <c r="C841" t="n">
        <v>43.9</v>
      </c>
      <c r="D841" t="n">
        <v>78</v>
      </c>
      <c r="E841" t="n">
        <v>1363</v>
      </c>
      <c r="F841" t="n">
        <v>838</v>
      </c>
      <c r="G841" t="n">
        <v>48.32</v>
      </c>
      <c r="H841" t="n">
        <v>0.1028456150086736</v>
      </c>
      <c r="I841" t="n">
        <v>-0</v>
      </c>
      <c r="J841" t="n">
        <v>0</v>
      </c>
      <c r="K841" t="n">
        <v>0</v>
      </c>
      <c r="L841" t="n">
        <v>0.1624999999999997</v>
      </c>
      <c r="M841" t="n">
        <v>0</v>
      </c>
      <c r="N841" t="n">
        <v>88.90112123015867</v>
      </c>
      <c r="O841" t="n">
        <v>9.379970143927698</v>
      </c>
      <c r="P841" t="b">
        <v>1</v>
      </c>
      <c r="Q841" t="n">
        <v>0</v>
      </c>
      <c r="R841" t="b">
        <v>0</v>
      </c>
      <c r="S841" t="n">
        <v>9.379970143927698</v>
      </c>
      <c r="T841" t="n">
        <v>342.2071381968959</v>
      </c>
      <c r="U841" t="n">
        <v>1263.42875422294</v>
      </c>
      <c r="V841" t="n">
        <v>261.748242130742</v>
      </c>
      <c r="W841" t="n">
        <v>5</v>
      </c>
      <c r="X841" t="n">
        <v>1263.42875422294</v>
      </c>
      <c r="Y841" t="b">
        <v>0</v>
      </c>
      <c r="Z841" t="n">
        <v>1263.42875422294</v>
      </c>
      <c r="AA841" t="b">
        <v>0</v>
      </c>
      <c r="AB841" t="n">
        <v>70.89605691515223</v>
      </c>
      <c r="AC841" t="n">
        <v>9.379970143927698</v>
      </c>
      <c r="AD841" t="b">
        <v>0</v>
      </c>
      <c r="AE841" t="n">
        <v>0</v>
      </c>
      <c r="AF841" t="n">
        <v>0</v>
      </c>
      <c r="AG841" t="n">
        <v>1</v>
      </c>
      <c r="AH841" t="n">
        <v>33.29623211052364</v>
      </c>
      <c r="AI841" t="n">
        <v>70.89605691515222</v>
      </c>
      <c r="AJ841" t="n">
        <v>9.379970143927697</v>
      </c>
      <c r="AK841" t="n">
        <v>0</v>
      </c>
      <c r="AL841" t="n">
        <v>9.379970143927697</v>
      </c>
      <c r="AM841" t="n">
        <v>0</v>
      </c>
      <c r="AN841" t="n">
        <v>0</v>
      </c>
      <c r="AO841" t="n">
        <v>9.390651071482219</v>
      </c>
      <c r="AP841" t="n">
        <v>0</v>
      </c>
      <c r="AQ841" t="n">
        <v>2.293714202399785</v>
      </c>
      <c r="AR841" t="n">
        <v>1</v>
      </c>
      <c r="AS841" t="n">
        <v>3</v>
      </c>
      <c r="AT841" t="n">
        <v>0</v>
      </c>
      <c r="AU841" t="n">
        <v>0</v>
      </c>
      <c r="AV841" t="n">
        <v>2.293786288197473</v>
      </c>
      <c r="AW841" t="n">
        <v>0.7299627521578891</v>
      </c>
    </row>
    <row r="842" spans="1:49">
      <c r="A842" t="n">
        <v>0</v>
      </c>
      <c r="B842" t="n">
        <v>-22.965</v>
      </c>
      <c r="C842" t="n">
        <v>48.6</v>
      </c>
      <c r="D842" t="n">
        <v>78</v>
      </c>
      <c r="E842" t="n">
        <v>1441</v>
      </c>
      <c r="F842" t="n">
        <v>839</v>
      </c>
      <c r="G842" t="n">
        <v>48.68</v>
      </c>
      <c r="H842" t="n">
        <v>0.1003621355310687</v>
      </c>
      <c r="I842" t="n">
        <v>-0</v>
      </c>
      <c r="J842" t="n">
        <v>0</v>
      </c>
      <c r="K842" t="n">
        <v>0</v>
      </c>
      <c r="L842" t="n">
        <v>0.1624999999999997</v>
      </c>
      <c r="M842" t="n">
        <v>0</v>
      </c>
      <c r="N842" t="n">
        <v>88.89203531746026</v>
      </c>
      <c r="O842" t="n">
        <v>9.401010438145502</v>
      </c>
      <c r="P842" t="b">
        <v>1</v>
      </c>
      <c r="Q842" t="n">
        <v>0</v>
      </c>
      <c r="R842" t="b">
        <v>0</v>
      </c>
      <c r="S842" t="n">
        <v>9.401010438145502</v>
      </c>
      <c r="T842" t="n">
        <v>344.7566946900847</v>
      </c>
      <c r="U842" t="n">
        <v>1272.841716795793</v>
      </c>
      <c r="V842" t="n">
        <v>260.3953404242438</v>
      </c>
      <c r="W842" t="n">
        <v>5</v>
      </c>
      <c r="X842" t="n">
        <v>1272.841716795793</v>
      </c>
      <c r="Y842" t="b">
        <v>0</v>
      </c>
      <c r="Z842" t="n">
        <v>1272.841716795793</v>
      </c>
      <c r="AA842" t="b">
        <v>0</v>
      </c>
      <c r="AB842" t="n">
        <v>70.52961549952431</v>
      </c>
      <c r="AC842" t="n">
        <v>9.401010438145502</v>
      </c>
      <c r="AD842" t="b">
        <v>0</v>
      </c>
      <c r="AE842" t="n">
        <v>0</v>
      </c>
      <c r="AF842" t="n">
        <v>0</v>
      </c>
      <c r="AG842" t="n">
        <v>1</v>
      </c>
      <c r="AH842" t="n">
        <v>33.29623211052364</v>
      </c>
      <c r="AI842" t="n">
        <v>70.52961549952433</v>
      </c>
      <c r="AJ842" t="n">
        <v>9.401010438145502</v>
      </c>
      <c r="AK842" t="n">
        <v>0</v>
      </c>
      <c r="AL842" t="n">
        <v>9.401010438145502</v>
      </c>
      <c r="AM842" t="n">
        <v>0</v>
      </c>
      <c r="AN842" t="n">
        <v>0</v>
      </c>
      <c r="AO842" t="n">
        <v>9.449723568239035</v>
      </c>
      <c r="AP842" t="n">
        <v>0</v>
      </c>
      <c r="AQ842" t="n">
        <v>2.338906388205487</v>
      </c>
      <c r="AR842" t="n">
        <v>1</v>
      </c>
      <c r="AS842" t="n">
        <v>3</v>
      </c>
      <c r="AT842" t="n">
        <v>0</v>
      </c>
      <c r="AU842" t="n">
        <v>0</v>
      </c>
      <c r="AV842" t="n">
        <v>2.340653054864577</v>
      </c>
      <c r="AW842" t="n">
        <v>0.7448773909614649</v>
      </c>
    </row>
    <row r="843" spans="1:49">
      <c r="A843" t="n">
        <v>0</v>
      </c>
      <c r="B843" t="n">
        <v>-23.168</v>
      </c>
      <c r="C843" t="n">
        <v>62</v>
      </c>
      <c r="D843" t="n">
        <v>78</v>
      </c>
      <c r="E843" t="n">
        <v>1111</v>
      </c>
      <c r="F843" t="n">
        <v>840</v>
      </c>
      <c r="G843" t="n">
        <v>49.06</v>
      </c>
      <c r="H843" t="n">
        <v>0.1123725095337127</v>
      </c>
      <c r="I843" t="n">
        <v>-0</v>
      </c>
      <c r="J843" t="n">
        <v>0</v>
      </c>
      <c r="K843" t="n">
        <v>0</v>
      </c>
      <c r="L843" t="n">
        <v>0.1624999999999997</v>
      </c>
      <c r="M843" t="n">
        <v>0</v>
      </c>
      <c r="N843" t="n">
        <v>88.88288194444438</v>
      </c>
      <c r="O843" t="n">
        <v>9.909095329161499</v>
      </c>
      <c r="P843" t="b">
        <v>1</v>
      </c>
      <c r="Q843" t="n">
        <v>0</v>
      </c>
      <c r="R843" t="b">
        <v>0</v>
      </c>
      <c r="S843" t="n">
        <v>9.909095329161499</v>
      </c>
      <c r="T843" t="n">
        <v>347.4478932106729</v>
      </c>
      <c r="U843" t="n">
        <v>1282.777621733805</v>
      </c>
      <c r="V843" t="n">
        <v>272.3426794098205</v>
      </c>
      <c r="W843" t="n">
        <v>6</v>
      </c>
      <c r="X843" t="n">
        <v>1036.484318360914</v>
      </c>
      <c r="Y843" t="b">
        <v>1</v>
      </c>
      <c r="Z843" t="n">
        <v>1036.484318360914</v>
      </c>
      <c r="AA843" t="b">
        <v>0</v>
      </c>
      <c r="AB843" t="n">
        <v>73.76562280872712</v>
      </c>
      <c r="AC843" t="n">
        <v>9.909095329161499</v>
      </c>
      <c r="AD843" t="b">
        <v>0</v>
      </c>
      <c r="AE843" t="n">
        <v>0</v>
      </c>
      <c r="AF843" t="n">
        <v>74.51568163908587</v>
      </c>
      <c r="AG843" t="n">
        <v>0.9362315420203015</v>
      </c>
      <c r="AH843" t="n">
        <v>33.29623211052364</v>
      </c>
      <c r="AI843" t="n">
        <v>97.51229641073513</v>
      </c>
      <c r="AJ843" t="n">
        <v>10.584022097545</v>
      </c>
      <c r="AK843" t="n">
        <v>6.218208776171863</v>
      </c>
      <c r="AL843" t="n">
        <v>11.34493628323081</v>
      </c>
      <c r="AM843" t="n">
        <v>0</v>
      </c>
      <c r="AN843" t="n">
        <v>0</v>
      </c>
      <c r="AO843" t="n">
        <v>11.42008708699331</v>
      </c>
      <c r="AP843" t="n">
        <v>0</v>
      </c>
      <c r="AQ843" t="n">
        <v>2.562442998514</v>
      </c>
      <c r="AR843" t="n">
        <v>1</v>
      </c>
      <c r="AS843" t="n">
        <v>3</v>
      </c>
      <c r="AT843" t="n">
        <v>0</v>
      </c>
      <c r="AU843" t="n">
        <v>0</v>
      </c>
      <c r="AV843" t="n">
        <v>2.544746268829046</v>
      </c>
      <c r="AW843" t="n">
        <v>0.8098269657883885</v>
      </c>
    </row>
    <row r="844" spans="1:49">
      <c r="A844" t="n">
        <v>0</v>
      </c>
      <c r="B844" t="n">
        <v>-22.362</v>
      </c>
      <c r="C844" t="n">
        <v>71</v>
      </c>
      <c r="D844" t="n">
        <v>78</v>
      </c>
      <c r="E844" t="n">
        <v>1128</v>
      </c>
      <c r="F844" t="n">
        <v>841</v>
      </c>
      <c r="G844" t="n">
        <v>49.78</v>
      </c>
      <c r="H844" t="n">
        <v>0.3668144930007529</v>
      </c>
      <c r="I844" t="n">
        <v>-0</v>
      </c>
      <c r="J844" t="n">
        <v>0</v>
      </c>
      <c r="K844" t="n">
        <v>0</v>
      </c>
      <c r="L844" t="n">
        <v>0.1624999999999997</v>
      </c>
      <c r="M844" t="n">
        <v>0</v>
      </c>
      <c r="N844" t="n">
        <v>88.87384821428564</v>
      </c>
      <c r="O844" t="n">
        <v>18.70660628245311</v>
      </c>
      <c r="P844" t="b">
        <v>1</v>
      </c>
      <c r="Q844" t="n">
        <v>0</v>
      </c>
      <c r="R844" t="b">
        <v>0</v>
      </c>
      <c r="S844" t="n">
        <v>18.70660628245311</v>
      </c>
      <c r="T844" t="n">
        <v>352.5470061970505</v>
      </c>
      <c r="U844" t="n">
        <v>1301.603546879511</v>
      </c>
      <c r="V844" t="n">
        <v>506.6981944522141</v>
      </c>
      <c r="W844" t="n">
        <v>6</v>
      </c>
      <c r="X844" t="n">
        <v>1051.695665878645</v>
      </c>
      <c r="Y844" t="b">
        <v>0</v>
      </c>
      <c r="Z844" t="n">
        <v>1051.695665878645</v>
      </c>
      <c r="AA844" t="b">
        <v>0</v>
      </c>
      <c r="AB844" t="n">
        <v>137.2421978472953</v>
      </c>
      <c r="AC844" t="n">
        <v>18.70660628245312</v>
      </c>
      <c r="AD844" t="b">
        <v>0</v>
      </c>
      <c r="AE844" t="n">
        <v>0</v>
      </c>
      <c r="AF844" t="n">
        <v>0</v>
      </c>
      <c r="AG844" t="n">
        <v>0.9485253900488259</v>
      </c>
      <c r="AH844" t="n">
        <v>33.31368790136281</v>
      </c>
      <c r="AI844" t="n">
        <v>179.0718593709022</v>
      </c>
      <c r="AJ844" t="n">
        <v>19.72177706438642</v>
      </c>
      <c r="AK844" t="n">
        <v>9.217654114348704</v>
      </c>
      <c r="AL844" t="n">
        <v>19.72177706438642</v>
      </c>
      <c r="AM844" t="n">
        <v>0</v>
      </c>
      <c r="AN844" t="n">
        <v>0</v>
      </c>
      <c r="AO844" t="n">
        <v>19.72277120989853</v>
      </c>
      <c r="AP844" t="n">
        <v>0</v>
      </c>
      <c r="AQ844" t="n">
        <v>4.113709754902215</v>
      </c>
      <c r="AR844" t="n">
        <v>1</v>
      </c>
      <c r="AS844" t="n">
        <v>0</v>
      </c>
      <c r="AT844" t="n">
        <v>0</v>
      </c>
      <c r="AU844" t="n">
        <v>0</v>
      </c>
      <c r="AV844" t="n">
        <v>4.050185701965685</v>
      </c>
      <c r="AW844" t="n">
        <v>1.288910269003612</v>
      </c>
    </row>
    <row r="845" spans="1:49">
      <c r="A845" t="n">
        <v>0</v>
      </c>
      <c r="B845" t="n">
        <v>-22.706</v>
      </c>
      <c r="C845" t="n">
        <v>35.7</v>
      </c>
      <c r="D845" t="n">
        <v>78</v>
      </c>
      <c r="E845" t="n">
        <v>1147</v>
      </c>
      <c r="F845" t="n">
        <v>842</v>
      </c>
      <c r="G845" t="n">
        <v>51.24</v>
      </c>
      <c r="H845" t="n">
        <v>0.2370361851299405</v>
      </c>
      <c r="I845" t="n">
        <v>-0</v>
      </c>
      <c r="J845" t="n">
        <v>0</v>
      </c>
      <c r="K845" t="n">
        <v>0</v>
      </c>
      <c r="L845" t="n">
        <v>-0.06666666666666682</v>
      </c>
      <c r="M845" t="n">
        <v>0</v>
      </c>
      <c r="N845" t="n">
        <v>88.86490615079359</v>
      </c>
      <c r="O845" t="n">
        <v>14.89449362596554</v>
      </c>
      <c r="P845" t="b">
        <v>1</v>
      </c>
      <c r="Q845" t="n">
        <v>0</v>
      </c>
      <c r="R845" t="b">
        <v>0</v>
      </c>
      <c r="S845" t="n">
        <v>14.89449362596554</v>
      </c>
      <c r="T845" t="n">
        <v>362.8868741972051</v>
      </c>
      <c r="U845" t="n">
        <v>1339.778339536081</v>
      </c>
      <c r="V845" t="n">
        <v>391.9456647200058</v>
      </c>
      <c r="W845" t="n">
        <v>6</v>
      </c>
      <c r="X845" t="n">
        <v>1082.540898345154</v>
      </c>
      <c r="Y845" t="b">
        <v>0</v>
      </c>
      <c r="Z845" t="n">
        <v>1082.540898345154</v>
      </c>
      <c r="AA845" t="b">
        <v>0</v>
      </c>
      <c r="AB845" t="n">
        <v>106.1607975948011</v>
      </c>
      <c r="AC845" t="n">
        <v>14.89449362596554</v>
      </c>
      <c r="AD845" t="b">
        <v>0</v>
      </c>
      <c r="AE845" t="n">
        <v>0</v>
      </c>
      <c r="AF845" t="n">
        <v>0</v>
      </c>
      <c r="AG845" t="n">
        <v>0.9441261556374295</v>
      </c>
      <c r="AH845" t="n">
        <v>33.34028827138601</v>
      </c>
      <c r="AI845" t="n">
        <v>139.1626796393895</v>
      </c>
      <c r="AJ845" t="n">
        <v>15.77595699158391</v>
      </c>
      <c r="AK845" t="n">
        <v>7.775553903249488</v>
      </c>
      <c r="AL845" t="n">
        <v>15.77595699158391</v>
      </c>
      <c r="AM845" t="n">
        <v>0</v>
      </c>
      <c r="AN845" t="n">
        <v>0</v>
      </c>
      <c r="AO845" t="n">
        <v>15.77751034394658</v>
      </c>
      <c r="AP845" t="n">
        <v>0</v>
      </c>
      <c r="AQ845" t="n">
        <v>3.361939369435589</v>
      </c>
      <c r="AR845" t="n">
        <v>1</v>
      </c>
      <c r="AS845" t="n">
        <v>3</v>
      </c>
      <c r="AT845" t="n">
        <v>0</v>
      </c>
      <c r="AU845" t="n">
        <v>0</v>
      </c>
      <c r="AV845" t="n">
        <v>3.320813338621543</v>
      </c>
      <c r="AW845" t="n">
        <v>1.056798559018206</v>
      </c>
    </row>
    <row r="846" spans="1:49">
      <c r="A846" t="n">
        <v>0</v>
      </c>
      <c r="B846" t="n">
        <v>-22.566</v>
      </c>
      <c r="C846" t="n">
        <v>34.1</v>
      </c>
      <c r="D846" t="n">
        <v>78</v>
      </c>
      <c r="E846" t="n">
        <v>1173</v>
      </c>
      <c r="F846" t="n">
        <v>843</v>
      </c>
      <c r="G846" t="n">
        <v>51.58</v>
      </c>
      <c r="H846" t="n">
        <v>0.185040766479494</v>
      </c>
      <c r="I846" t="n">
        <v>-0</v>
      </c>
      <c r="J846" t="n">
        <v>0</v>
      </c>
      <c r="K846" t="n">
        <v>0</v>
      </c>
      <c r="L846" t="n">
        <v>-0.06666666666666682</v>
      </c>
      <c r="M846" t="n">
        <v>0</v>
      </c>
      <c r="N846" t="n">
        <v>88.85592361111105</v>
      </c>
      <c r="O846" t="n">
        <v>13.21046917401285</v>
      </c>
      <c r="P846" t="b">
        <v>1</v>
      </c>
      <c r="Q846" t="n">
        <v>0</v>
      </c>
      <c r="R846" t="b">
        <v>0</v>
      </c>
      <c r="S846" t="n">
        <v>13.21046917401285</v>
      </c>
      <c r="T846" t="n">
        <v>365.2947886629944</v>
      </c>
      <c r="U846" t="n">
        <v>1348.668359743776</v>
      </c>
      <c r="V846" t="n">
        <v>345.3394137873028</v>
      </c>
      <c r="W846" t="n">
        <v>6</v>
      </c>
      <c r="X846" t="n">
        <v>1089.724034672971</v>
      </c>
      <c r="Y846" t="b">
        <v>0</v>
      </c>
      <c r="Z846" t="n">
        <v>1089.724034672971</v>
      </c>
      <c r="AA846" t="b">
        <v>0</v>
      </c>
      <c r="AB846" t="n">
        <v>93.53721933567246</v>
      </c>
      <c r="AC846" t="n">
        <v>13.21046917401285</v>
      </c>
      <c r="AD846" t="b">
        <v>0</v>
      </c>
      <c r="AE846" t="n">
        <v>0</v>
      </c>
      <c r="AF846" t="n">
        <v>0</v>
      </c>
      <c r="AG846" t="n">
        <v>0.9415569486633448</v>
      </c>
      <c r="AH846" t="n">
        <v>33.36327800316382</v>
      </c>
      <c r="AI846" t="n">
        <v>122.9494248656624</v>
      </c>
      <c r="AJ846" t="n">
        <v>14.03045157572967</v>
      </c>
      <c r="AK846" t="n">
        <v>7.18553954923614</v>
      </c>
      <c r="AL846" t="n">
        <v>14.03045157572967</v>
      </c>
      <c r="AM846" t="n">
        <v>0</v>
      </c>
      <c r="AN846" t="n">
        <v>0</v>
      </c>
      <c r="AO846" t="n">
        <v>14.03229335302488</v>
      </c>
      <c r="AP846" t="n">
        <v>0</v>
      </c>
      <c r="AQ846" t="n">
        <v>3.047886269733388</v>
      </c>
      <c r="AR846" t="n">
        <v>1</v>
      </c>
      <c r="AS846" t="n">
        <v>3</v>
      </c>
      <c r="AT846" t="n">
        <v>0</v>
      </c>
      <c r="AU846" t="n">
        <v>0</v>
      </c>
      <c r="AV846" t="n">
        <v>3.017715099965458</v>
      </c>
      <c r="AW846" t="n">
        <v>0.9603421342841172</v>
      </c>
    </row>
    <row r="847" spans="1:49">
      <c r="A847" t="n">
        <v>0</v>
      </c>
      <c r="B847" t="n">
        <v>-22.887</v>
      </c>
      <c r="C847" t="n">
        <v>34.1</v>
      </c>
      <c r="D847" t="n">
        <v>78</v>
      </c>
      <c r="E847" t="n">
        <v>1196</v>
      </c>
      <c r="F847" t="n">
        <v>844</v>
      </c>
      <c r="G847" t="n">
        <v>52.8</v>
      </c>
      <c r="H847" t="n">
        <v>0.3228007489520861</v>
      </c>
      <c r="I847" t="n">
        <v>-0</v>
      </c>
      <c r="J847" t="n">
        <v>0</v>
      </c>
      <c r="K847" t="n">
        <v>0</v>
      </c>
      <c r="L847" t="n">
        <v>-0.06666666666666682</v>
      </c>
      <c r="M847" t="n">
        <v>0</v>
      </c>
      <c r="N847" t="n">
        <v>88.8469051587301</v>
      </c>
      <c r="O847" t="n">
        <v>18.58069934854533</v>
      </c>
      <c r="P847" t="b">
        <v>1</v>
      </c>
      <c r="Q847" t="n">
        <v>0</v>
      </c>
      <c r="R847" t="b">
        <v>0</v>
      </c>
      <c r="S847" t="n">
        <v>18.58069934854533</v>
      </c>
      <c r="T847" t="n">
        <v>373.9349523343565</v>
      </c>
      <c r="U847" t="n">
        <v>1380.567844018444</v>
      </c>
      <c r="V847" t="n">
        <v>474.501267500847</v>
      </c>
      <c r="W847" t="n">
        <v>6</v>
      </c>
      <c r="X847" t="n">
        <v>1115.498817966903</v>
      </c>
      <c r="Y847" t="b">
        <v>0</v>
      </c>
      <c r="Z847" t="n">
        <v>1115.498817966903</v>
      </c>
      <c r="AA847" t="b">
        <v>0</v>
      </c>
      <c r="AB847" t="n">
        <v>128.521470070652</v>
      </c>
      <c r="AC847" t="n">
        <v>18.58069934854533</v>
      </c>
      <c r="AD847" t="b">
        <v>0</v>
      </c>
      <c r="AE847" t="n">
        <v>0</v>
      </c>
      <c r="AF847" t="n">
        <v>0</v>
      </c>
      <c r="AG847" t="n">
        <v>0.9472933344282342</v>
      </c>
      <c r="AH847" t="n">
        <v>33.38460603263921</v>
      </c>
      <c r="AI847" t="n">
        <v>167.9112684044918</v>
      </c>
      <c r="AJ847" t="n">
        <v>19.61451503272769</v>
      </c>
      <c r="AK847" t="n">
        <v>8.850043069526578</v>
      </c>
      <c r="AL847" t="n">
        <v>19.61451503272769</v>
      </c>
      <c r="AM847" t="n">
        <v>0</v>
      </c>
      <c r="AN847" t="n">
        <v>0</v>
      </c>
      <c r="AO847" t="n">
        <v>19.61507423957825</v>
      </c>
      <c r="AP847" t="n">
        <v>0</v>
      </c>
      <c r="AQ847" t="n">
        <v>4.093137319337485</v>
      </c>
      <c r="AR847" t="n">
        <v>1</v>
      </c>
      <c r="AS847" t="n">
        <v>0</v>
      </c>
      <c r="AT847" t="n">
        <v>0</v>
      </c>
      <c r="AU847" t="n">
        <v>0</v>
      </c>
      <c r="AV847" t="n">
        <v>4.033173245344807</v>
      </c>
      <c r="AW847" t="n">
        <v>1.283496312298125</v>
      </c>
    </row>
    <row r="848" spans="1:49">
      <c r="A848" t="n">
        <v>0</v>
      </c>
      <c r="B848" t="n">
        <v>-23.062</v>
      </c>
      <c r="C848" t="n">
        <v>39.6</v>
      </c>
      <c r="D848" t="n">
        <v>78</v>
      </c>
      <c r="E848" t="n">
        <v>1200</v>
      </c>
      <c r="F848" t="n">
        <v>845</v>
      </c>
      <c r="G848" t="n">
        <v>53.48</v>
      </c>
      <c r="H848" t="n">
        <v>0.107089571045476</v>
      </c>
      <c r="I848" t="n">
        <v>-0</v>
      </c>
      <c r="J848" t="n">
        <v>0</v>
      </c>
      <c r="K848" t="n">
        <v>0</v>
      </c>
      <c r="L848" t="n">
        <v>-0.06666666666666682</v>
      </c>
      <c r="M848" t="n">
        <v>0</v>
      </c>
      <c r="N848" t="n">
        <v>88.83778829365073</v>
      </c>
      <c r="O848" t="n">
        <v>11.07583560391574</v>
      </c>
      <c r="P848" t="b">
        <v>1</v>
      </c>
      <c r="Q848" t="n">
        <v>0</v>
      </c>
      <c r="R848" t="b">
        <v>0</v>
      </c>
      <c r="S848" t="n">
        <v>11.07583560391574</v>
      </c>
      <c r="T848" t="n">
        <v>378.7507812659353</v>
      </c>
      <c r="U848" t="n">
        <v>1398.347884433833</v>
      </c>
      <c r="V848" t="n">
        <v>279.2507483698661</v>
      </c>
      <c r="W848" t="n">
        <v>6</v>
      </c>
      <c r="X848" t="n">
        <v>1129.865090622537</v>
      </c>
      <c r="Y848" t="b">
        <v>0</v>
      </c>
      <c r="Z848" t="n">
        <v>1129.865090622537</v>
      </c>
      <c r="AA848" t="b">
        <v>0</v>
      </c>
      <c r="AB848" t="n">
        <v>75.6367140763451</v>
      </c>
      <c r="AC848" t="n">
        <v>11.07583560391574</v>
      </c>
      <c r="AD848" t="b">
        <v>0</v>
      </c>
      <c r="AE848" t="n">
        <v>0</v>
      </c>
      <c r="AF848" t="n">
        <v>0</v>
      </c>
      <c r="AG848" t="n">
        <v>0.9362810561706429</v>
      </c>
      <c r="AH848" t="n">
        <v>33.41165976602712</v>
      </c>
      <c r="AI848" t="n">
        <v>99.98044287236011</v>
      </c>
      <c r="AJ848" t="n">
        <v>11.82960557721367</v>
      </c>
      <c r="AK848" t="n">
        <v>6.370648223418158</v>
      </c>
      <c r="AL848" t="n">
        <v>11.82960557721367</v>
      </c>
      <c r="AM848" t="n">
        <v>0</v>
      </c>
      <c r="AN848" t="n">
        <v>0</v>
      </c>
      <c r="AO848" t="n">
        <v>11.82965467081921</v>
      </c>
      <c r="AP848" t="n">
        <v>0</v>
      </c>
      <c r="AQ848" t="n">
        <v>2.659726291229323</v>
      </c>
      <c r="AR848" t="n">
        <v>1</v>
      </c>
      <c r="AS848" t="n">
        <v>3</v>
      </c>
      <c r="AT848" t="n">
        <v>0</v>
      </c>
      <c r="AU848" t="n">
        <v>0</v>
      </c>
      <c r="AV848" t="n">
        <v>2.642544870568453</v>
      </c>
      <c r="AW848" t="n">
        <v>0.8409498898594844</v>
      </c>
    </row>
    <row r="849" spans="1:49">
      <c r="A849" t="n">
        <v>-26.868</v>
      </c>
      <c r="B849" t="n">
        <v>4.126</v>
      </c>
      <c r="C849" t="n">
        <v>58.4</v>
      </c>
      <c r="D849" t="n">
        <v>78</v>
      </c>
      <c r="E849" t="n">
        <v>1204</v>
      </c>
      <c r="F849" t="n">
        <v>846</v>
      </c>
      <c r="G849" t="n">
        <v>53.78</v>
      </c>
      <c r="H849" t="n">
        <v>0.06550763353267897</v>
      </c>
      <c r="I849" t="n">
        <v>0.5614208955223881</v>
      </c>
      <c r="J849" t="n">
        <v>0</v>
      </c>
      <c r="K849" t="n">
        <v>0</v>
      </c>
      <c r="L849" t="n">
        <v>0.1624999999999995</v>
      </c>
      <c r="M849" t="n">
        <v>0</v>
      </c>
      <c r="N849" t="n">
        <v>88.83403115079359</v>
      </c>
      <c r="O849" t="n">
        <v>9.655394034234888</v>
      </c>
      <c r="P849" t="b">
        <v>1</v>
      </c>
      <c r="Q849" t="n">
        <v>0</v>
      </c>
      <c r="R849" t="b">
        <v>0</v>
      </c>
      <c r="S849" t="n">
        <v>9.655394034234888</v>
      </c>
      <c r="T849" t="n">
        <v>380.875411676926</v>
      </c>
      <c r="U849" t="n">
        <v>1406.192019911211</v>
      </c>
      <c r="V849" t="n">
        <v>242.0797417112303</v>
      </c>
      <c r="W849" t="n">
        <v>6</v>
      </c>
      <c r="X849" t="n">
        <v>1136.203152088258</v>
      </c>
      <c r="Y849" t="b">
        <v>0</v>
      </c>
      <c r="Z849" t="n">
        <v>1136.203152088258</v>
      </c>
      <c r="AA849" t="b">
        <v>0</v>
      </c>
      <c r="AB849" t="n">
        <v>65.56872744074494</v>
      </c>
      <c r="AC849" t="n">
        <v>9.655394034234888</v>
      </c>
      <c r="AD849" t="b">
        <v>0</v>
      </c>
      <c r="AE849" t="n">
        <v>0</v>
      </c>
      <c r="AF849" t="n">
        <v>0</v>
      </c>
      <c r="AG849" t="n">
        <v>0.9322128748741736</v>
      </c>
      <c r="AH849" t="n">
        <v>33.43115572836737</v>
      </c>
      <c r="AI849" t="n">
        <v>87.05030507156431</v>
      </c>
      <c r="AJ849" t="n">
        <v>10.35749912329642</v>
      </c>
      <c r="AK849" t="n">
        <v>5.900889922127504</v>
      </c>
      <c r="AL849" t="n">
        <v>10.35749912329642</v>
      </c>
      <c r="AM849" t="n">
        <v>1</v>
      </c>
      <c r="AN849" t="n">
        <v>0</v>
      </c>
      <c r="AO849" t="n">
        <v>10.91904965662093</v>
      </c>
      <c r="AP849" t="n">
        <v>0</v>
      </c>
      <c r="AQ849" t="n">
        <v>2.499634419651014</v>
      </c>
      <c r="AR849" t="n">
        <v>1</v>
      </c>
      <c r="AS849" t="n">
        <v>3</v>
      </c>
      <c r="AT849" t="n">
        <v>0</v>
      </c>
      <c r="AU849" t="n">
        <v>0</v>
      </c>
      <c r="AV849" t="n">
        <v>2.487435655945136</v>
      </c>
      <c r="AW849" t="n">
        <v>0.7915887310740858</v>
      </c>
    </row>
    <row r="850" spans="1:49">
      <c r="A850" t="n">
        <v>-43.659</v>
      </c>
      <c r="B850" t="n">
        <v>23.291</v>
      </c>
      <c r="C850" t="n">
        <v>73.7</v>
      </c>
      <c r="D850" t="n">
        <v>78</v>
      </c>
      <c r="E850" t="n">
        <v>1213</v>
      </c>
      <c r="F850" t="n">
        <v>847</v>
      </c>
      <c r="G850" t="n">
        <v>53.98</v>
      </c>
      <c r="H850" t="n">
        <v>0.04754656149048486</v>
      </c>
      <c r="I850" t="n">
        <v>0.9122776119402985</v>
      </c>
      <c r="J850" t="n">
        <v>0</v>
      </c>
      <c r="K850" t="n">
        <v>0</v>
      </c>
      <c r="L850" t="n">
        <v>0.1624999999999995</v>
      </c>
      <c r="M850" t="n">
        <v>0</v>
      </c>
      <c r="N850" t="n">
        <v>88.83947103174597</v>
      </c>
      <c r="O850" t="n">
        <v>9.056358195343572</v>
      </c>
      <c r="P850" t="b">
        <v>1</v>
      </c>
      <c r="Q850" t="n">
        <v>0</v>
      </c>
      <c r="R850" t="b">
        <v>0</v>
      </c>
      <c r="S850" t="n">
        <v>9.056358195343572</v>
      </c>
      <c r="T850" t="n">
        <v>382.2918319509197</v>
      </c>
      <c r="U850" t="n">
        <v>1411.421443562796</v>
      </c>
      <c r="V850" t="n">
        <v>226.2194563526183</v>
      </c>
      <c r="W850" t="n">
        <v>6</v>
      </c>
      <c r="X850" t="n">
        <v>1140.428526398739</v>
      </c>
      <c r="Y850" t="b">
        <v>0</v>
      </c>
      <c r="Z850" t="n">
        <v>1140.428526398739</v>
      </c>
      <c r="AA850" t="b">
        <v>0</v>
      </c>
      <c r="AB850" t="n">
        <v>61.27287550179259</v>
      </c>
      <c r="AC850" t="n">
        <v>9.056358195343572</v>
      </c>
      <c r="AD850" t="b">
        <v>0</v>
      </c>
      <c r="AE850" t="n">
        <v>0</v>
      </c>
      <c r="AF850" t="n">
        <v>0</v>
      </c>
      <c r="AG850" t="n">
        <v>0.93007480728414</v>
      </c>
      <c r="AH850" t="n">
        <v>33.44923649435727</v>
      </c>
      <c r="AI850" t="n">
        <v>81.53405093464947</v>
      </c>
      <c r="AJ850" t="n">
        <v>9.737236321655182</v>
      </c>
      <c r="AK850" t="n">
        <v>5.701284224510118</v>
      </c>
      <c r="AL850" t="n">
        <v>9.737236321655182</v>
      </c>
      <c r="AM850" t="n">
        <v>1</v>
      </c>
      <c r="AN850" t="n">
        <v>0</v>
      </c>
      <c r="AO850" t="n">
        <v>10.65003248480396</v>
      </c>
      <c r="AP850" t="n">
        <v>0</v>
      </c>
      <c r="AQ850" t="n">
        <v>2.455107774369115</v>
      </c>
      <c r="AR850" t="n">
        <v>1</v>
      </c>
      <c r="AS850" t="n">
        <v>3</v>
      </c>
      <c r="AT850" t="n">
        <v>0</v>
      </c>
      <c r="AU850" t="n">
        <v>0</v>
      </c>
      <c r="AV850" t="n">
        <v>2.444589163166784</v>
      </c>
      <c r="AW850" t="n">
        <v>0.7779534835579029</v>
      </c>
    </row>
    <row r="851" spans="1:49">
      <c r="A851" t="n">
        <v>-39.337</v>
      </c>
      <c r="B851" t="n">
        <v>18.796</v>
      </c>
      <c r="C851" t="n">
        <v>45.5</v>
      </c>
      <c r="D851" t="n">
        <v>78</v>
      </c>
      <c r="E851" t="n">
        <v>1230</v>
      </c>
      <c r="F851" t="n">
        <v>848</v>
      </c>
      <c r="G851" t="n">
        <v>54.26</v>
      </c>
      <c r="H851" t="n">
        <v>0.1443061205053775</v>
      </c>
      <c r="I851" t="n">
        <v>0.8219671641791045</v>
      </c>
      <c r="J851" t="n">
        <v>0</v>
      </c>
      <c r="K851" t="n">
        <v>0</v>
      </c>
      <c r="L851" t="n">
        <v>0.1624999999999995</v>
      </c>
      <c r="M851" t="n">
        <v>0</v>
      </c>
      <c r="N851" t="n">
        <v>88.84782162698407</v>
      </c>
      <c r="O851" t="n">
        <v>12.69240778044495</v>
      </c>
      <c r="P851" t="b">
        <v>1</v>
      </c>
      <c r="Q851" t="n">
        <v>0</v>
      </c>
      <c r="R851" t="b">
        <v>0</v>
      </c>
      <c r="S851" t="n">
        <v>12.69240778044495</v>
      </c>
      <c r="T851" t="n">
        <v>384.274820334511</v>
      </c>
      <c r="U851" t="n">
        <v>1418.742636675015</v>
      </c>
      <c r="V851" t="n">
        <v>315.4085562365057</v>
      </c>
      <c r="W851" t="n">
        <v>6</v>
      </c>
      <c r="X851" t="n">
        <v>1146.344050433412</v>
      </c>
      <c r="Y851" t="b">
        <v>0</v>
      </c>
      <c r="Z851" t="n">
        <v>1146.344050433412</v>
      </c>
      <c r="AA851" t="b">
        <v>0</v>
      </c>
      <c r="AB851" t="n">
        <v>85.43026983653999</v>
      </c>
      <c r="AC851" t="n">
        <v>12.69240778044495</v>
      </c>
      <c r="AD851" t="b">
        <v>0</v>
      </c>
      <c r="AE851" t="n">
        <v>0</v>
      </c>
      <c r="AF851" t="n">
        <v>0</v>
      </c>
      <c r="AG851" t="n">
        <v>0.9392270110467796</v>
      </c>
      <c r="AH851" t="n">
        <v>33.46673040367664</v>
      </c>
      <c r="AI851" t="n">
        <v>112.5718604047363</v>
      </c>
      <c r="AJ851" t="n">
        <v>13.51367415029846</v>
      </c>
      <c r="AK851" t="n">
        <v>6.841328428820518</v>
      </c>
      <c r="AL851" t="n">
        <v>13.51367415029846</v>
      </c>
      <c r="AM851" t="n">
        <v>1</v>
      </c>
      <c r="AN851" t="n">
        <v>0</v>
      </c>
      <c r="AO851" t="n">
        <v>14.33699445698016</v>
      </c>
      <c r="AP851" t="n">
        <v>0</v>
      </c>
      <c r="AQ851" t="n">
        <v>3.115328363895494</v>
      </c>
      <c r="AR851" t="n">
        <v>1</v>
      </c>
      <c r="AS851" t="n">
        <v>3</v>
      </c>
      <c r="AT851" t="n">
        <v>0</v>
      </c>
      <c r="AU851" t="n">
        <v>0</v>
      </c>
      <c r="AV851" t="n">
        <v>3.085255319317389</v>
      </c>
      <c r="AW851" t="n">
        <v>0.9818357863532584</v>
      </c>
    </row>
    <row r="852" spans="1:49">
      <c r="A852" t="n">
        <v>-36.86</v>
      </c>
      <c r="B852" t="n">
        <v>16.48</v>
      </c>
      <c r="C852" t="n">
        <v>37.3</v>
      </c>
      <c r="D852" t="n">
        <v>78</v>
      </c>
      <c r="E852" t="n">
        <v>1255</v>
      </c>
      <c r="F852" t="n">
        <v>849</v>
      </c>
      <c r="G852" t="n">
        <v>55</v>
      </c>
      <c r="H852" t="n">
        <v>0.2252289564880048</v>
      </c>
      <c r="I852" t="n">
        <v>0.7702089552238806</v>
      </c>
      <c r="J852" t="n">
        <v>0</v>
      </c>
      <c r="K852" t="n">
        <v>0</v>
      </c>
      <c r="L852" t="n">
        <v>0.1624999999999995</v>
      </c>
      <c r="M852" t="n">
        <v>0</v>
      </c>
      <c r="N852" t="n">
        <v>88.85482083333328</v>
      </c>
      <c r="O852" t="n">
        <v>15.96580608816345</v>
      </c>
      <c r="P852" t="b">
        <v>1</v>
      </c>
      <c r="Q852" t="n">
        <v>0</v>
      </c>
      <c r="R852" t="b">
        <v>0</v>
      </c>
      <c r="S852" t="n">
        <v>15.96580608816345</v>
      </c>
      <c r="T852" t="n">
        <v>389.515575348288</v>
      </c>
      <c r="U852" t="n">
        <v>1438.091504185879</v>
      </c>
      <c r="V852" t="n">
        <v>391.4149451568099</v>
      </c>
      <c r="W852" t="n">
        <v>6</v>
      </c>
      <c r="X852" t="n">
        <v>1161.97793538219</v>
      </c>
      <c r="Y852" t="b">
        <v>0</v>
      </c>
      <c r="Z852" t="n">
        <v>1161.97793538219</v>
      </c>
      <c r="AA852" t="b">
        <v>0</v>
      </c>
      <c r="AB852" t="n">
        <v>106.0170490673916</v>
      </c>
      <c r="AC852" t="n">
        <v>15.96580608816345</v>
      </c>
      <c r="AD852" t="b">
        <v>0</v>
      </c>
      <c r="AE852" t="n">
        <v>0</v>
      </c>
      <c r="AF852" t="n">
        <v>0</v>
      </c>
      <c r="AG852" t="n">
        <v>0.9437519496636717</v>
      </c>
      <c r="AH852" t="n">
        <v>33.48803896951791</v>
      </c>
      <c r="AI852" t="n">
        <v>139.0293489614204</v>
      </c>
      <c r="AJ852" t="n">
        <v>16.91737547546603</v>
      </c>
      <c r="AK852" t="n">
        <v>7.820129818608962</v>
      </c>
      <c r="AL852" t="n">
        <v>16.91737547546603</v>
      </c>
      <c r="AM852" t="n">
        <v>1</v>
      </c>
      <c r="AN852" t="n">
        <v>0</v>
      </c>
      <c r="AO852" t="n">
        <v>17.68965863552383</v>
      </c>
      <c r="AP852" t="n">
        <v>0</v>
      </c>
      <c r="AQ852" t="n">
        <v>3.726392174690242</v>
      </c>
      <c r="AR852" t="n">
        <v>1</v>
      </c>
      <c r="AS852" t="n">
        <v>3</v>
      </c>
      <c r="AT852" t="n">
        <v>0</v>
      </c>
      <c r="AU852" t="n">
        <v>0</v>
      </c>
      <c r="AV852" t="n">
        <v>3.677735775050741</v>
      </c>
      <c r="AW852" t="n">
        <v>1.170383719651238</v>
      </c>
    </row>
    <row r="853" spans="1:49">
      <c r="A853" t="n">
        <v>-35.619</v>
      </c>
      <c r="B853" t="n">
        <v>14.007</v>
      </c>
      <c r="C853" t="n">
        <v>38</v>
      </c>
      <c r="D853" t="n">
        <v>79</v>
      </c>
      <c r="E853" t="n">
        <v>1282</v>
      </c>
      <c r="F853" t="n">
        <v>850</v>
      </c>
      <c r="G853" t="n">
        <v>55.68</v>
      </c>
      <c r="H853" t="n">
        <v>0.1381113868759494</v>
      </c>
      <c r="I853" t="n">
        <v>0.7442776119402985</v>
      </c>
      <c r="J853" t="n">
        <v>0</v>
      </c>
      <c r="K853" t="n">
        <v>0</v>
      </c>
      <c r="L853" t="n">
        <v>0.120833333333333</v>
      </c>
      <c r="M853" t="n">
        <v>0</v>
      </c>
      <c r="N853" t="n">
        <v>88.86086984126979</v>
      </c>
      <c r="O853" t="n">
        <v>12.95509611318366</v>
      </c>
      <c r="P853" t="b">
        <v>1</v>
      </c>
      <c r="Q853" t="n">
        <v>0</v>
      </c>
      <c r="R853" t="b">
        <v>0</v>
      </c>
      <c r="S853" t="n">
        <v>12.95509611318366</v>
      </c>
      <c r="T853" t="n">
        <v>394.3314042798668</v>
      </c>
      <c r="U853" t="n">
        <v>1455.871544601268</v>
      </c>
      <c r="V853" t="n">
        <v>313.7261038200884</v>
      </c>
      <c r="W853" t="n">
        <v>6</v>
      </c>
      <c r="X853" t="n">
        <v>1176.344208037825</v>
      </c>
      <c r="Y853" t="b">
        <v>0</v>
      </c>
      <c r="Z853" t="n">
        <v>1176.344208037825</v>
      </c>
      <c r="AA853" t="b">
        <v>0</v>
      </c>
      <c r="AB853" t="n">
        <v>84.97456766524606</v>
      </c>
      <c r="AC853" t="n">
        <v>12.95509611318366</v>
      </c>
      <c r="AD853" t="b">
        <v>0</v>
      </c>
      <c r="AE853" t="n">
        <v>0</v>
      </c>
      <c r="AF853" t="n">
        <v>0</v>
      </c>
      <c r="AG853" t="n">
        <v>0.9389316433020043</v>
      </c>
      <c r="AH853" t="n">
        <v>33.51284732244236</v>
      </c>
      <c r="AI853" t="n">
        <v>112.0066033458088</v>
      </c>
      <c r="AJ853" t="n">
        <v>13.79769891195018</v>
      </c>
      <c r="AK853" t="n">
        <v>6.840059205652778</v>
      </c>
      <c r="AL853" t="n">
        <v>13.79769891195018</v>
      </c>
      <c r="AM853" t="n">
        <v>1</v>
      </c>
      <c r="AN853" t="n">
        <v>0</v>
      </c>
      <c r="AO853" t="n">
        <v>14.54308419836539</v>
      </c>
      <c r="AP853" t="n">
        <v>0</v>
      </c>
      <c r="AQ853" t="n">
        <v>3.169095647123212</v>
      </c>
      <c r="AR853" t="n">
        <v>1</v>
      </c>
      <c r="AS853" t="n">
        <v>3</v>
      </c>
      <c r="AT853" t="n">
        <v>0</v>
      </c>
      <c r="AU853" t="n">
        <v>0</v>
      </c>
      <c r="AV853" t="n">
        <v>3.134105787966312</v>
      </c>
      <c r="AW853" t="n">
        <v>0.9973817082739935</v>
      </c>
    </row>
    <row r="854" spans="1:49">
      <c r="A854" t="n">
        <v>-32.922</v>
      </c>
      <c r="B854" t="n">
        <v>12.09</v>
      </c>
      <c r="C854" t="n">
        <v>45.5</v>
      </c>
      <c r="D854" t="n">
        <v>79</v>
      </c>
      <c r="E854" t="n">
        <v>1293</v>
      </c>
      <c r="F854" t="n">
        <v>851</v>
      </c>
      <c r="G854" t="n">
        <v>55.98</v>
      </c>
      <c r="H854" t="n">
        <v>0.03899216267486594</v>
      </c>
      <c r="I854" t="n">
        <v>0.6879223880597014</v>
      </c>
      <c r="J854" t="n">
        <v>0</v>
      </c>
      <c r="K854" t="n">
        <v>0</v>
      </c>
      <c r="L854" t="n">
        <v>0.120833333333333</v>
      </c>
      <c r="M854" t="n">
        <v>0</v>
      </c>
      <c r="N854" t="n">
        <v>88.86604781746027</v>
      </c>
      <c r="O854" t="n">
        <v>9.300026747970861</v>
      </c>
      <c r="P854" t="b">
        <v>1</v>
      </c>
      <c r="Q854" t="n">
        <v>0</v>
      </c>
      <c r="R854" t="b">
        <v>0</v>
      </c>
      <c r="S854" t="n">
        <v>9.300026747970861</v>
      </c>
      <c r="T854" t="n">
        <v>396.4560346908575</v>
      </c>
      <c r="U854" t="n">
        <v>1463.715680078646</v>
      </c>
      <c r="V854" t="n">
        <v>224.006461999839</v>
      </c>
      <c r="W854" t="n">
        <v>6</v>
      </c>
      <c r="X854" t="n">
        <v>1182.682269503546</v>
      </c>
      <c r="Y854" t="b">
        <v>0</v>
      </c>
      <c r="Z854" t="n">
        <v>1182.682269503546</v>
      </c>
      <c r="AA854" t="b">
        <v>0</v>
      </c>
      <c r="AB854" t="n">
        <v>60.67347291436592</v>
      </c>
      <c r="AC854" t="n">
        <v>9.300026747970861</v>
      </c>
      <c r="AD854" t="b">
        <v>0</v>
      </c>
      <c r="AE854" t="n">
        <v>0</v>
      </c>
      <c r="AF854" t="n">
        <v>0</v>
      </c>
      <c r="AG854" t="n">
        <v>0.9294322514590938</v>
      </c>
      <c r="AH854" t="n">
        <v>33.53470260776854</v>
      </c>
      <c r="AI854" t="n">
        <v>80.79225969060876</v>
      </c>
      <c r="AJ854" t="n">
        <v>10.00613733101145</v>
      </c>
      <c r="AK854" t="n">
        <v>5.701327865898477</v>
      </c>
      <c r="AL854" t="n">
        <v>10.00613733101145</v>
      </c>
      <c r="AM854" t="n">
        <v>1</v>
      </c>
      <c r="AN854" t="n">
        <v>0</v>
      </c>
      <c r="AO854" t="n">
        <v>10.69433663768988</v>
      </c>
      <c r="AP854" t="n">
        <v>0</v>
      </c>
      <c r="AQ854" t="n">
        <v>2.494715187473799</v>
      </c>
      <c r="AR854" t="n">
        <v>1</v>
      </c>
      <c r="AS854" t="n">
        <v>3</v>
      </c>
      <c r="AT854" t="n">
        <v>0</v>
      </c>
      <c r="AU854" t="n">
        <v>0</v>
      </c>
      <c r="AV854" t="n">
        <v>2.48092069027703</v>
      </c>
      <c r="AW854" t="n">
        <v>0.7895154419042211</v>
      </c>
    </row>
    <row r="855" spans="1:49">
      <c r="A855" t="n">
        <v>-30.925</v>
      </c>
      <c r="B855" t="n">
        <v>9.896000000000001</v>
      </c>
      <c r="C855" t="n">
        <v>50.2</v>
      </c>
      <c r="D855" t="n">
        <v>79</v>
      </c>
      <c r="E855" t="n">
        <v>1301</v>
      </c>
      <c r="F855" t="n">
        <v>852</v>
      </c>
      <c r="G855" t="n">
        <v>56.24</v>
      </c>
      <c r="H855" t="n">
        <v>0.1725866290912395</v>
      </c>
      <c r="I855" t="n">
        <v>0.6461940298507463</v>
      </c>
      <c r="J855" t="n">
        <v>0</v>
      </c>
      <c r="K855" t="n">
        <v>0</v>
      </c>
      <c r="L855" t="n">
        <v>0.120833333333333</v>
      </c>
      <c r="M855" t="n">
        <v>0</v>
      </c>
      <c r="N855" t="n">
        <v>88.87041011904758</v>
      </c>
      <c r="O855" t="n">
        <v>14.46566634171306</v>
      </c>
      <c r="P855" t="b">
        <v>1</v>
      </c>
      <c r="Q855" t="n">
        <v>0</v>
      </c>
      <c r="R855" t="b">
        <v>0</v>
      </c>
      <c r="S855" t="n">
        <v>14.46566634171306</v>
      </c>
      <c r="T855" t="n">
        <v>398.2973810470494</v>
      </c>
      <c r="U855" t="n">
        <v>1470.513930825707</v>
      </c>
      <c r="V855" t="n">
        <v>346.8185952942123</v>
      </c>
      <c r="W855" t="n">
        <v>6</v>
      </c>
      <c r="X855" t="n">
        <v>1188.175256107171</v>
      </c>
      <c r="Y855" t="b">
        <v>0</v>
      </c>
      <c r="Z855" t="n">
        <v>1188.175256107171</v>
      </c>
      <c r="AA855" t="b">
        <v>0</v>
      </c>
      <c r="AB855" t="n">
        <v>93.9378643808809</v>
      </c>
      <c r="AC855" t="n">
        <v>14.46566634171306</v>
      </c>
      <c r="AD855" t="b">
        <v>0</v>
      </c>
      <c r="AE855" t="n">
        <v>0</v>
      </c>
      <c r="AF855" t="n">
        <v>0</v>
      </c>
      <c r="AG855" t="n">
        <v>0.9411595105156201</v>
      </c>
      <c r="AH855" t="n">
        <v>33.55283228477441</v>
      </c>
      <c r="AI855" t="n">
        <v>123.5281924537542</v>
      </c>
      <c r="AJ855" t="n">
        <v>15.37004745751117</v>
      </c>
      <c r="AK855" t="n">
        <v>7.268459309099583</v>
      </c>
      <c r="AL855" t="n">
        <v>15.37004745751117</v>
      </c>
      <c r="AM855" t="n">
        <v>1</v>
      </c>
      <c r="AN855" t="n">
        <v>0</v>
      </c>
      <c r="AO855" t="n">
        <v>16.01649002373994</v>
      </c>
      <c r="AP855" t="n">
        <v>0</v>
      </c>
      <c r="AQ855" t="n">
        <v>3.43712083312322</v>
      </c>
      <c r="AR855" t="n">
        <v>1</v>
      </c>
      <c r="AS855" t="n">
        <v>3</v>
      </c>
      <c r="AT855" t="n">
        <v>0</v>
      </c>
      <c r="AU855" t="n">
        <v>0</v>
      </c>
      <c r="AV855" t="n">
        <v>3.394243581650763</v>
      </c>
      <c r="AW855" t="n">
        <v>1.080166621931928</v>
      </c>
    </row>
    <row r="856" spans="1:49">
      <c r="A856" t="n">
        <v>-29.13</v>
      </c>
      <c r="B856" t="n">
        <v>7.745</v>
      </c>
      <c r="C856" t="n">
        <v>53.7</v>
      </c>
      <c r="D856" t="n">
        <v>79</v>
      </c>
      <c r="E856" t="n">
        <v>1311</v>
      </c>
      <c r="F856" t="n">
        <v>853</v>
      </c>
      <c r="G856" t="n">
        <v>57.36</v>
      </c>
      <c r="H856" t="n">
        <v>0.4206613209601828</v>
      </c>
      <c r="I856" t="n">
        <v>0.6086865671641791</v>
      </c>
      <c r="J856" t="n">
        <v>0</v>
      </c>
      <c r="K856" t="n">
        <v>0</v>
      </c>
      <c r="L856" t="n">
        <v>0.120833333333333</v>
      </c>
      <c r="M856" t="n">
        <v>0</v>
      </c>
      <c r="N856" t="n">
        <v>88.87391031746027</v>
      </c>
      <c r="O856" t="n">
        <v>24.53362096794153</v>
      </c>
      <c r="P856" t="b">
        <v>1</v>
      </c>
      <c r="Q856" t="n">
        <v>0</v>
      </c>
      <c r="R856" t="b">
        <v>0</v>
      </c>
      <c r="S856" t="n">
        <v>24.53362096794153</v>
      </c>
      <c r="T856" t="n">
        <v>406.2293345814145</v>
      </c>
      <c r="U856" t="n">
        <v>1499.798703274583</v>
      </c>
      <c r="V856" t="n">
        <v>576.7156701789069</v>
      </c>
      <c r="W856" t="n">
        <v>6</v>
      </c>
      <c r="X856" t="n">
        <v>1211.837352245863</v>
      </c>
      <c r="Y856" t="b">
        <v>0</v>
      </c>
      <c r="Z856" t="n">
        <v>1211.837352245863</v>
      </c>
      <c r="AA856" t="b">
        <v>0</v>
      </c>
      <c r="AB856" t="n">
        <v>156.2068445771687</v>
      </c>
      <c r="AC856" t="n">
        <v>24.53362096794153</v>
      </c>
      <c r="AD856" t="b">
        <v>0</v>
      </c>
      <c r="AE856" t="n">
        <v>0</v>
      </c>
      <c r="AF856" t="n">
        <v>0</v>
      </c>
      <c r="AG856" t="n">
        <v>0.9498298026548433</v>
      </c>
      <c r="AH856" t="n">
        <v>33.57634562501855</v>
      </c>
      <c r="AI856" t="n">
        <v>203.5367832786015</v>
      </c>
      <c r="AJ856" t="n">
        <v>25.82949166194646</v>
      </c>
      <c r="AK856" t="n">
        <v>10.21148058408585</v>
      </c>
      <c r="AL856" t="n">
        <v>25.82949166194646</v>
      </c>
      <c r="AM856" t="n">
        <v>1</v>
      </c>
      <c r="AN856" t="n">
        <v>0</v>
      </c>
      <c r="AO856" t="n">
        <v>26.4387374359612</v>
      </c>
      <c r="AP856" t="n">
        <v>0</v>
      </c>
      <c r="AQ856" t="n">
        <v>5.373859179733377</v>
      </c>
      <c r="AR856" t="n">
        <v>1</v>
      </c>
      <c r="AS856" t="n">
        <v>0</v>
      </c>
      <c r="AT856" t="n">
        <v>0</v>
      </c>
      <c r="AU856" t="n">
        <v>0</v>
      </c>
      <c r="AV856" t="n">
        <v>5.269867637174644</v>
      </c>
      <c r="AW856" t="n">
        <v>1.677055575636357</v>
      </c>
    </row>
    <row r="857" spans="1:49">
      <c r="A857" t="n">
        <v>-28.036</v>
      </c>
      <c r="B857" t="n">
        <v>7.208</v>
      </c>
      <c r="C857" t="n">
        <v>39.6</v>
      </c>
      <c r="D857" t="n">
        <v>79</v>
      </c>
      <c r="E857" t="n">
        <v>1328</v>
      </c>
      <c r="F857" t="n">
        <v>854</v>
      </c>
      <c r="G857" t="n">
        <v>59.08</v>
      </c>
      <c r="H857" t="n">
        <v>0.511434753734699</v>
      </c>
      <c r="I857" t="n">
        <v>0.5858268656716419</v>
      </c>
      <c r="J857" t="n">
        <v>0</v>
      </c>
      <c r="K857" t="n">
        <v>0</v>
      </c>
      <c r="L857" t="n">
        <v>0.1249999999999997</v>
      </c>
      <c r="M857" t="n">
        <v>0</v>
      </c>
      <c r="N857" t="n">
        <v>88.87687718253963</v>
      </c>
      <c r="O857" t="n">
        <v>29.12437246843444</v>
      </c>
      <c r="P857" t="b">
        <v>1</v>
      </c>
      <c r="Q857" t="n">
        <v>0</v>
      </c>
      <c r="R857" t="b">
        <v>0</v>
      </c>
      <c r="S857" t="n">
        <v>29.12437246843444</v>
      </c>
      <c r="T857" t="n">
        <v>418.410548937761</v>
      </c>
      <c r="U857" t="n">
        <v>1544.771746678214</v>
      </c>
      <c r="V857" t="n">
        <v>664.6994710676404</v>
      </c>
      <c r="W857" t="n">
        <v>6</v>
      </c>
      <c r="X857" t="n">
        <v>1248.175571315997</v>
      </c>
      <c r="Y857" t="b">
        <v>0</v>
      </c>
      <c r="Z857" t="n">
        <v>1248.175571315997</v>
      </c>
      <c r="AA857" t="b">
        <v>0</v>
      </c>
      <c r="AB857" t="n">
        <v>180.0377765621994</v>
      </c>
      <c r="AC857" t="n">
        <v>29.12437246843444</v>
      </c>
      <c r="AD857" t="b">
        <v>0</v>
      </c>
      <c r="AE857" t="n">
        <v>0</v>
      </c>
      <c r="AF857" t="n">
        <v>0</v>
      </c>
      <c r="AG857" t="n">
        <v>0.9515072073307298</v>
      </c>
      <c r="AH857" t="n">
        <v>33.6103478290013</v>
      </c>
      <c r="AI857" t="n">
        <v>234.1748214643981</v>
      </c>
      <c r="AJ857" t="n">
        <v>30.60867247673011</v>
      </c>
      <c r="AK857" t="n">
        <v>11.35579106563645</v>
      </c>
      <c r="AL857" t="n">
        <v>30.60867247673011</v>
      </c>
      <c r="AM857" t="n">
        <v>1</v>
      </c>
      <c r="AN857" t="n">
        <v>0</v>
      </c>
      <c r="AO857" t="n">
        <v>31.19560701687667</v>
      </c>
      <c r="AP857" t="n">
        <v>0</v>
      </c>
      <c r="AQ857" t="n">
        <v>6.280432010164959</v>
      </c>
      <c r="AR857" t="n">
        <v>1</v>
      </c>
      <c r="AS857" t="n">
        <v>0</v>
      </c>
      <c r="AT857" t="n">
        <v>0</v>
      </c>
      <c r="AU857" t="n">
        <v>0</v>
      </c>
      <c r="AV857" t="n">
        <v>6.144458945521456</v>
      </c>
      <c r="AW857" t="n">
        <v>1.955381015865532</v>
      </c>
    </row>
    <row r="858" spans="1:49">
      <c r="A858" t="n">
        <v>-26.719</v>
      </c>
      <c r="B858" t="n">
        <v>5.915</v>
      </c>
      <c r="C858" t="n">
        <v>38.4</v>
      </c>
      <c r="D858" t="n">
        <v>79</v>
      </c>
      <c r="E858" t="n">
        <v>1349</v>
      </c>
      <c r="F858" t="n">
        <v>855</v>
      </c>
      <c r="G858" t="n">
        <v>60.7</v>
      </c>
      <c r="H858" t="n">
        <v>0.3169329974343444</v>
      </c>
      <c r="I858" t="n">
        <v>0.5583074626865672</v>
      </c>
      <c r="J858" t="n">
        <v>0</v>
      </c>
      <c r="K858" t="n">
        <v>0</v>
      </c>
      <c r="L858" t="n">
        <v>0.1249999999999997</v>
      </c>
      <c r="M858" t="n">
        <v>0</v>
      </c>
      <c r="N858" t="n">
        <v>88.8794809523809</v>
      </c>
      <c r="O858" t="n">
        <v>22.1407175172749</v>
      </c>
      <c r="P858" t="b">
        <v>1</v>
      </c>
      <c r="Q858" t="n">
        <v>0</v>
      </c>
      <c r="R858" t="b">
        <v>0</v>
      </c>
      <c r="S858" t="n">
        <v>22.1407175172749</v>
      </c>
      <c r="T858" t="n">
        <v>429.8835531571106</v>
      </c>
      <c r="U858" t="n">
        <v>1587.130078256052</v>
      </c>
      <c r="V858" t="n">
        <v>491.8268601712841</v>
      </c>
      <c r="W858" t="n">
        <v>6</v>
      </c>
      <c r="X858" t="n">
        <v>1282.40110323089</v>
      </c>
      <c r="Y858" t="b">
        <v>0</v>
      </c>
      <c r="Z858" t="n">
        <v>1282.40110323089</v>
      </c>
      <c r="AA858" t="b">
        <v>0</v>
      </c>
      <c r="AB858" t="n">
        <v>133.2142091471517</v>
      </c>
      <c r="AC858" t="n">
        <v>22.1407175172749</v>
      </c>
      <c r="AD858" t="b">
        <v>0</v>
      </c>
      <c r="AE858" t="n">
        <v>0</v>
      </c>
      <c r="AF858" t="n">
        <v>0</v>
      </c>
      <c r="AG858" t="n">
        <v>0.9472643130281577</v>
      </c>
      <c r="AH858" t="n">
        <v>33.64936298788494</v>
      </c>
      <c r="AI858" t="n">
        <v>174.047589948395</v>
      </c>
      <c r="AJ858" t="n">
        <v>23.37332591628707</v>
      </c>
      <c r="AK858" t="n">
        <v>9.178519221722127</v>
      </c>
      <c r="AL858" t="n">
        <v>23.37332591628707</v>
      </c>
      <c r="AM858" t="n">
        <v>1</v>
      </c>
      <c r="AN858" t="n">
        <v>0</v>
      </c>
      <c r="AO858" t="n">
        <v>23.93246873735534</v>
      </c>
      <c r="AP858" t="n">
        <v>0</v>
      </c>
      <c r="AQ858" t="n">
        <v>4.887390499563882</v>
      </c>
      <c r="AR858" t="n">
        <v>1</v>
      </c>
      <c r="AS858" t="n">
        <v>3</v>
      </c>
      <c r="AT858" t="n">
        <v>0</v>
      </c>
      <c r="AU858" t="n">
        <v>0</v>
      </c>
      <c r="AV858" t="n">
        <v>4.797340894820126</v>
      </c>
      <c r="AW858" t="n">
        <v>1.526681095201058</v>
      </c>
    </row>
    <row r="859" spans="1:49">
      <c r="A859" t="n">
        <v>-24.983</v>
      </c>
      <c r="B859" t="n">
        <v>4.482</v>
      </c>
      <c r="C859" t="n">
        <v>49</v>
      </c>
      <c r="D859" t="n">
        <v>79</v>
      </c>
      <c r="E859" t="n">
        <v>1361</v>
      </c>
      <c r="F859" t="n">
        <v>856</v>
      </c>
      <c r="G859" t="n">
        <v>61.38</v>
      </c>
      <c r="H859" t="n">
        <v>0.1374999231946035</v>
      </c>
      <c r="I859" t="n">
        <v>0.5220328358208955</v>
      </c>
      <c r="J859" t="n">
        <v>0</v>
      </c>
      <c r="K859" t="n">
        <v>0</v>
      </c>
      <c r="L859" t="n">
        <v>0.1249999999999997</v>
      </c>
      <c r="M859" t="n">
        <v>0</v>
      </c>
      <c r="N859" t="n">
        <v>88.8815438492063</v>
      </c>
      <c r="O859" t="n">
        <v>15.01930809432916</v>
      </c>
      <c r="P859" t="b">
        <v>1</v>
      </c>
      <c r="Q859" t="n">
        <v>0</v>
      </c>
      <c r="R859" t="b">
        <v>0</v>
      </c>
      <c r="S859" t="n">
        <v>15.01930809432916</v>
      </c>
      <c r="T859" t="n">
        <v>434.6993820886894</v>
      </c>
      <c r="U859" t="n">
        <v>1604.910118671442</v>
      </c>
      <c r="V859" t="n">
        <v>329.9379603734841</v>
      </c>
      <c r="W859" t="n">
        <v>6</v>
      </c>
      <c r="X859" t="n">
        <v>1296.767375886525</v>
      </c>
      <c r="Y859" t="b">
        <v>0</v>
      </c>
      <c r="Z859" t="n">
        <v>1296.767375886525</v>
      </c>
      <c r="AA859" t="b">
        <v>0</v>
      </c>
      <c r="AB859" t="n">
        <v>89.36564473821345</v>
      </c>
      <c r="AC859" t="n">
        <v>15.01930809432916</v>
      </c>
      <c r="AD859" t="b">
        <v>0</v>
      </c>
      <c r="AE859" t="n">
        <v>0</v>
      </c>
      <c r="AF859" t="n">
        <v>0</v>
      </c>
      <c r="AG859" t="n">
        <v>0.9394553658743697</v>
      </c>
      <c r="AH859" t="n">
        <v>33.68161790324002</v>
      </c>
      <c r="AI859" t="n">
        <v>117.728898557248</v>
      </c>
      <c r="AJ859" t="n">
        <v>15.98725031534669</v>
      </c>
      <c r="AK859" t="n">
        <v>7.127853089162002</v>
      </c>
      <c r="AL859" t="n">
        <v>15.98725031534669</v>
      </c>
      <c r="AM859" t="n">
        <v>1</v>
      </c>
      <c r="AN859" t="n">
        <v>0</v>
      </c>
      <c r="AO859" t="n">
        <v>16.50962143679324</v>
      </c>
      <c r="AP859" t="n">
        <v>0</v>
      </c>
      <c r="AQ859" t="n">
        <v>3.54060975337605</v>
      </c>
      <c r="AR859" t="n">
        <v>1</v>
      </c>
      <c r="AS859" t="n">
        <v>3</v>
      </c>
      <c r="AT859" t="n">
        <v>0</v>
      </c>
      <c r="AU859" t="n">
        <v>0</v>
      </c>
      <c r="AV859" t="n">
        <v>3.496428975809085</v>
      </c>
      <c r="AW859" t="n">
        <v>1.112685576262571</v>
      </c>
    </row>
    <row r="860" spans="1:49">
      <c r="A860" t="n">
        <v>-24.787</v>
      </c>
      <c r="B860" t="n">
        <v>4.24</v>
      </c>
      <c r="C860" t="n">
        <v>52.9</v>
      </c>
      <c r="D860" t="n">
        <v>79</v>
      </c>
      <c r="E860" t="n">
        <v>1370</v>
      </c>
      <c r="F860" t="n">
        <v>857</v>
      </c>
      <c r="G860" t="n">
        <v>61.9</v>
      </c>
      <c r="H860" t="n">
        <v>0.1330673097872381</v>
      </c>
      <c r="I860" t="n">
        <v>0.5179373134328358</v>
      </c>
      <c r="J860" t="n">
        <v>0</v>
      </c>
      <c r="K860" t="n">
        <v>0</v>
      </c>
      <c r="L860" t="n">
        <v>0.1249999999999997</v>
      </c>
      <c r="M860" t="n">
        <v>0</v>
      </c>
      <c r="N860" t="n">
        <v>88.88327440476185</v>
      </c>
      <c r="O860" t="n">
        <v>15.03378264712382</v>
      </c>
      <c r="P860" t="b">
        <v>1</v>
      </c>
      <c r="Q860" t="n">
        <v>0</v>
      </c>
      <c r="R860" t="b">
        <v>0</v>
      </c>
      <c r="S860" t="n">
        <v>15.03378264712382</v>
      </c>
      <c r="T860" t="n">
        <v>438.3820748010733</v>
      </c>
      <c r="U860" t="n">
        <v>1618.506620165562</v>
      </c>
      <c r="V860" t="n">
        <v>327.4815681382039</v>
      </c>
      <c r="W860" t="n">
        <v>6</v>
      </c>
      <c r="X860" t="n">
        <v>1307.753349093775</v>
      </c>
      <c r="Y860" t="b">
        <v>0</v>
      </c>
      <c r="Z860" t="n">
        <v>1307.753349093775</v>
      </c>
      <c r="AA860" t="b">
        <v>0</v>
      </c>
      <c r="AB860" t="n">
        <v>88.70031639712998</v>
      </c>
      <c r="AC860" t="n">
        <v>15.03378264712382</v>
      </c>
      <c r="AD860" t="b">
        <v>0</v>
      </c>
      <c r="AE860" t="n">
        <v>0</v>
      </c>
      <c r="AF860" t="n">
        <v>0</v>
      </c>
      <c r="AG860" t="n">
        <v>0.9392237019242828</v>
      </c>
      <c r="AH860" t="n">
        <v>33.70673822471549</v>
      </c>
      <c r="AI860" t="n">
        <v>116.8812276334873</v>
      </c>
      <c r="AJ860" t="n">
        <v>16.00660483367549</v>
      </c>
      <c r="AK860" t="n">
        <v>7.103608330108571</v>
      </c>
      <c r="AL860" t="n">
        <v>16.00660483367549</v>
      </c>
      <c r="AM860" t="n">
        <v>1</v>
      </c>
      <c r="AN860" t="n">
        <v>0</v>
      </c>
      <c r="AO860" t="n">
        <v>16.52498398955816</v>
      </c>
      <c r="AP860" t="n">
        <v>0</v>
      </c>
      <c r="AQ860" t="n">
        <v>3.545839654908828</v>
      </c>
      <c r="AR860" t="n">
        <v>1</v>
      </c>
      <c r="AS860" t="n">
        <v>3</v>
      </c>
      <c r="AT860" t="n">
        <v>0</v>
      </c>
      <c r="AU860" t="n">
        <v>0</v>
      </c>
      <c r="AV860" t="n">
        <v>3.501791839452616</v>
      </c>
      <c r="AW860" t="n">
        <v>1.114392226409022</v>
      </c>
    </row>
    <row r="861" spans="1:49">
      <c r="A861" t="n">
        <v>-25.134</v>
      </c>
      <c r="B861" t="n">
        <v>3.991</v>
      </c>
      <c r="C861" t="n">
        <v>45.1</v>
      </c>
      <c r="D861" t="n">
        <v>80</v>
      </c>
      <c r="E861" t="n">
        <v>1385</v>
      </c>
      <c r="F861" t="n">
        <v>858</v>
      </c>
      <c r="G861" t="n">
        <v>62.34</v>
      </c>
      <c r="H861" t="n">
        <v>0.1302308376564465</v>
      </c>
      <c r="I861" t="n">
        <v>0.5251880597014925</v>
      </c>
      <c r="J861" t="n">
        <v>0</v>
      </c>
      <c r="K861" t="n">
        <v>0</v>
      </c>
      <c r="L861" t="n">
        <v>0.1291666666666659</v>
      </c>
      <c r="M861" t="n">
        <v>0</v>
      </c>
      <c r="N861" t="n">
        <v>88.88490753968249</v>
      </c>
      <c r="O861" t="n">
        <v>15.08355803333946</v>
      </c>
      <c r="P861" t="b">
        <v>1</v>
      </c>
      <c r="Q861" t="n">
        <v>0</v>
      </c>
      <c r="R861" t="b">
        <v>0</v>
      </c>
      <c r="S861" t="n">
        <v>15.08355803333946</v>
      </c>
      <c r="T861" t="n">
        <v>441.4981994038596</v>
      </c>
      <c r="U861" t="n">
        <v>1630.01135219905</v>
      </c>
      <c r="V861" t="n">
        <v>326.2467874606406</v>
      </c>
      <c r="W861" t="n">
        <v>6</v>
      </c>
      <c r="X861" t="n">
        <v>1317.049172576832</v>
      </c>
      <c r="Y861" t="b">
        <v>0</v>
      </c>
      <c r="Z861" t="n">
        <v>1317.049172576832</v>
      </c>
      <c r="AA861" t="b">
        <v>0</v>
      </c>
      <c r="AB861" t="n">
        <v>88.36586875965347</v>
      </c>
      <c r="AC861" t="n">
        <v>15.08355803333946</v>
      </c>
      <c r="AD861" t="b">
        <v>0</v>
      </c>
      <c r="AE861" t="n">
        <v>0</v>
      </c>
      <c r="AF861" t="n">
        <v>0</v>
      </c>
      <c r="AG861" t="n">
        <v>0.9390879136235634</v>
      </c>
      <c r="AH861" t="n">
        <v>33.73197896674522</v>
      </c>
      <c r="AI861" t="n">
        <v>116.4573597140405</v>
      </c>
      <c r="AJ861" t="n">
        <v>16.06192329229119</v>
      </c>
      <c r="AK861" t="n">
        <v>7.093660754073383</v>
      </c>
      <c r="AL861" t="n">
        <v>16.06192329229119</v>
      </c>
      <c r="AM861" t="n">
        <v>1</v>
      </c>
      <c r="AN861" t="n">
        <v>0</v>
      </c>
      <c r="AO861" t="n">
        <v>16.58805103428616</v>
      </c>
      <c r="AP861" t="n">
        <v>0</v>
      </c>
      <c r="AQ861" t="n">
        <v>3.565550898280093</v>
      </c>
      <c r="AR861" t="n">
        <v>1</v>
      </c>
      <c r="AS861" t="n">
        <v>3</v>
      </c>
      <c r="AT861" t="n">
        <v>0</v>
      </c>
      <c r="AU861" t="n">
        <v>0</v>
      </c>
      <c r="AV861" t="n">
        <v>3.515678002236749</v>
      </c>
      <c r="AW861" t="n">
        <v>1.118811287441418</v>
      </c>
    </row>
    <row r="862" spans="1:49">
      <c r="A862" t="n">
        <v>-25.985</v>
      </c>
      <c r="B862" t="n">
        <v>4.89</v>
      </c>
      <c r="C862" t="n">
        <v>56.5</v>
      </c>
      <c r="D862" t="n">
        <v>80</v>
      </c>
      <c r="E862" t="n">
        <v>1405</v>
      </c>
      <c r="F862" t="n">
        <v>859</v>
      </c>
      <c r="G862" t="n">
        <v>62.84</v>
      </c>
      <c r="H862" t="n">
        <v>0.1293426729203286</v>
      </c>
      <c r="I862" t="n">
        <v>0.5429701492537313</v>
      </c>
      <c r="J862" t="n">
        <v>0</v>
      </c>
      <c r="K862" t="n">
        <v>0</v>
      </c>
      <c r="L862" t="n">
        <v>0.1291666666666659</v>
      </c>
      <c r="M862" t="n">
        <v>0</v>
      </c>
      <c r="N862" t="n">
        <v>88.88666964285709</v>
      </c>
      <c r="O862" t="n">
        <v>15.23901569643425</v>
      </c>
      <c r="P862" t="b">
        <v>1</v>
      </c>
      <c r="Q862" t="n">
        <v>0</v>
      </c>
      <c r="R862" t="b">
        <v>0</v>
      </c>
      <c r="S862" t="n">
        <v>15.23901569643425</v>
      </c>
      <c r="T862" t="n">
        <v>445.039250088844</v>
      </c>
      <c r="U862" t="n">
        <v>1643.084911328012</v>
      </c>
      <c r="V862" t="n">
        <v>326.9866209047826</v>
      </c>
      <c r="W862" t="n">
        <v>6</v>
      </c>
      <c r="X862" t="n">
        <v>1327.612608353034</v>
      </c>
      <c r="Y862" t="b">
        <v>0</v>
      </c>
      <c r="Z862" t="n">
        <v>1327.612608353034</v>
      </c>
      <c r="AA862" t="b">
        <v>0</v>
      </c>
      <c r="AB862" t="n">
        <v>88.56625701646331</v>
      </c>
      <c r="AC862" t="n">
        <v>15.23901569643425</v>
      </c>
      <c r="AD862" t="b">
        <v>0</v>
      </c>
      <c r="AE862" t="n">
        <v>0</v>
      </c>
      <c r="AF862" t="n">
        <v>0</v>
      </c>
      <c r="AG862" t="n">
        <v>0.9390878992619197</v>
      </c>
      <c r="AH862" t="n">
        <v>33.75735985877387</v>
      </c>
      <c r="AI862" t="n">
        <v>116.7214531402715</v>
      </c>
      <c r="AJ862" t="n">
        <v>16.22746465843231</v>
      </c>
      <c r="AK862" t="n">
        <v>7.109748911975331</v>
      </c>
      <c r="AL862" t="n">
        <v>16.22746465843231</v>
      </c>
      <c r="AM862" t="n">
        <v>1</v>
      </c>
      <c r="AN862" t="n">
        <v>0</v>
      </c>
      <c r="AO862" t="n">
        <v>16.77166214782445</v>
      </c>
      <c r="AP862" t="n">
        <v>0</v>
      </c>
      <c r="AQ862" t="n">
        <v>3.604074291172419</v>
      </c>
      <c r="AR862" t="n">
        <v>1</v>
      </c>
      <c r="AS862" t="n">
        <v>3</v>
      </c>
      <c r="AT862" t="n">
        <v>0</v>
      </c>
      <c r="AU862" t="n">
        <v>0</v>
      </c>
      <c r="AV862" t="n">
        <v>3.553532531777188</v>
      </c>
      <c r="AW862" t="n">
        <v>1.130857918248813</v>
      </c>
    </row>
    <row r="863" spans="1:49">
      <c r="A863" t="n">
        <v>-25.262</v>
      </c>
      <c r="B863" t="n">
        <v>4.556</v>
      </c>
      <c r="C863" t="n">
        <v>59.6</v>
      </c>
      <c r="D863" t="n">
        <v>80</v>
      </c>
      <c r="E863" t="n">
        <v>1425</v>
      </c>
      <c r="F863" t="n">
        <v>860</v>
      </c>
      <c r="G863" t="n">
        <v>63.22</v>
      </c>
      <c r="H863" t="n">
        <v>0.08573180399555902</v>
      </c>
      <c r="I863" t="n">
        <v>0.5278626865671642</v>
      </c>
      <c r="J863" t="n">
        <v>0</v>
      </c>
      <c r="K863" t="n">
        <v>0</v>
      </c>
      <c r="L863" t="n">
        <v>0.1291666666666659</v>
      </c>
      <c r="M863" t="n">
        <v>0</v>
      </c>
      <c r="N863" t="n">
        <v>88.88854384920629</v>
      </c>
      <c r="O863" t="n">
        <v>13.51836844843983</v>
      </c>
      <c r="P863" t="b">
        <v>1</v>
      </c>
      <c r="Q863" t="n">
        <v>0</v>
      </c>
      <c r="R863" t="b">
        <v>0</v>
      </c>
      <c r="S863" t="n">
        <v>13.51836844843983</v>
      </c>
      <c r="T863" t="n">
        <v>447.7304486094321</v>
      </c>
      <c r="U863" t="n">
        <v>1653.020816266024</v>
      </c>
      <c r="V863" t="n">
        <v>288.3228292097072</v>
      </c>
      <c r="W863" t="n">
        <v>6</v>
      </c>
      <c r="X863" t="n">
        <v>1335.640819542947</v>
      </c>
      <c r="Y863" t="b">
        <v>0</v>
      </c>
      <c r="Z863" t="n">
        <v>1335.640819542947</v>
      </c>
      <c r="AA863" t="b">
        <v>0</v>
      </c>
      <c r="AB863" t="n">
        <v>78.09394073935729</v>
      </c>
      <c r="AC863" t="n">
        <v>13.51836844843983</v>
      </c>
      <c r="AD863" t="b">
        <v>0</v>
      </c>
      <c r="AE863" t="n">
        <v>0</v>
      </c>
      <c r="AF863" t="n">
        <v>0</v>
      </c>
      <c r="AG863" t="n">
        <v>0.9358690030821446</v>
      </c>
      <c r="AH863" t="n">
        <v>33.78300234328269</v>
      </c>
      <c r="AI863" t="n">
        <v>103.273980053111</v>
      </c>
      <c r="AJ863" t="n">
        <v>14.44472293015273</v>
      </c>
      <c r="AK863" t="n">
        <v>6.623063296480723</v>
      </c>
      <c r="AL863" t="n">
        <v>14.44472293015273</v>
      </c>
      <c r="AM863" t="n">
        <v>1</v>
      </c>
      <c r="AN863" t="n">
        <v>0</v>
      </c>
      <c r="AO863" t="n">
        <v>14.97357976223201</v>
      </c>
      <c r="AP863" t="n">
        <v>0</v>
      </c>
      <c r="AQ863" t="n">
        <v>3.294199095651912</v>
      </c>
      <c r="AR863" t="n">
        <v>1</v>
      </c>
      <c r="AS863" t="n">
        <v>3</v>
      </c>
      <c r="AT863" t="n">
        <v>0</v>
      </c>
      <c r="AU863" t="n">
        <v>0</v>
      </c>
      <c r="AV863" t="n">
        <v>3.254248712692081</v>
      </c>
      <c r="AW863" t="n">
        <v>1.035615374782672</v>
      </c>
    </row>
    <row r="864" spans="1:49">
      <c r="A864" t="n">
        <v>-24.959</v>
      </c>
      <c r="B864" t="n">
        <v>4.126</v>
      </c>
      <c r="C864" t="n">
        <v>65.90000000000001</v>
      </c>
      <c r="D864" t="n">
        <v>80</v>
      </c>
      <c r="E864" t="n">
        <v>1441</v>
      </c>
      <c r="F864" t="n">
        <v>861</v>
      </c>
      <c r="G864" t="n">
        <v>63.52</v>
      </c>
      <c r="H864" t="n">
        <v>0.09439677776410349</v>
      </c>
      <c r="I864" t="n">
        <v>0.5215313432835821</v>
      </c>
      <c r="J864" t="n">
        <v>0</v>
      </c>
      <c r="K864" t="n">
        <v>0</v>
      </c>
      <c r="L864" t="n">
        <v>0.1291666666666659</v>
      </c>
      <c r="M864" t="n">
        <v>0</v>
      </c>
      <c r="N864" t="n">
        <v>88.8902664682539</v>
      </c>
      <c r="O864" t="n">
        <v>13.99979333870405</v>
      </c>
      <c r="P864" t="b">
        <v>1</v>
      </c>
      <c r="Q864" t="n">
        <v>0</v>
      </c>
      <c r="R864" t="b">
        <v>0</v>
      </c>
      <c r="S864" t="n">
        <v>13.99979333870405</v>
      </c>
      <c r="T864" t="n">
        <v>449.8550790204229</v>
      </c>
      <c r="U864" t="n">
        <v>1660.864951743401</v>
      </c>
      <c r="V864" t="n">
        <v>297.180547607233</v>
      </c>
      <c r="W864" t="n">
        <v>6</v>
      </c>
      <c r="X864" t="n">
        <v>1341.978881008668</v>
      </c>
      <c r="Y864" t="b">
        <v>0</v>
      </c>
      <c r="Z864" t="n">
        <v>1341.978881008668</v>
      </c>
      <c r="AA864" t="b">
        <v>0</v>
      </c>
      <c r="AB864" t="n">
        <v>80.49310606913136</v>
      </c>
      <c r="AC864" t="n">
        <v>13.99979333870405</v>
      </c>
      <c r="AD864" t="b">
        <v>0</v>
      </c>
      <c r="AE864" t="n">
        <v>0</v>
      </c>
      <c r="AF864" t="n">
        <v>0</v>
      </c>
      <c r="AG864" t="n">
        <v>0.9366360565829345</v>
      </c>
      <c r="AH864" t="n">
        <v>33.80695159110105</v>
      </c>
      <c r="AI864" t="n">
        <v>106.3595406972324</v>
      </c>
      <c r="AJ864" t="n">
        <v>14.94688704359572</v>
      </c>
      <c r="AK864" t="n">
        <v>6.739359918604507</v>
      </c>
      <c r="AL864" t="n">
        <v>14.94688704359572</v>
      </c>
      <c r="AM864" t="n">
        <v>1</v>
      </c>
      <c r="AN864" t="n">
        <v>0</v>
      </c>
      <c r="AO864" t="n">
        <v>15.47033610584557</v>
      </c>
      <c r="AP864" t="n">
        <v>0</v>
      </c>
      <c r="AQ864" t="n">
        <v>3.386936630789062</v>
      </c>
      <c r="AR864" t="n">
        <v>1</v>
      </c>
      <c r="AS864" t="n">
        <v>3</v>
      </c>
      <c r="AT864" t="n">
        <v>0</v>
      </c>
      <c r="AU864" t="n">
        <v>0</v>
      </c>
      <c r="AV864" t="n">
        <v>3.344474765085824</v>
      </c>
      <c r="AW864" t="n">
        <v>1.064328449693166</v>
      </c>
    </row>
    <row r="865" spans="1:49">
      <c r="A865" t="n">
        <v>-23.471</v>
      </c>
      <c r="B865" t="n">
        <v>2.591</v>
      </c>
      <c r="C865" t="n">
        <v>41.6</v>
      </c>
      <c r="D865" t="n">
        <v>80</v>
      </c>
      <c r="E865" t="n">
        <v>1475</v>
      </c>
      <c r="F865" t="n">
        <v>862</v>
      </c>
      <c r="G865" t="n">
        <v>64</v>
      </c>
      <c r="H865" t="n">
        <v>0.1866810849480309</v>
      </c>
      <c r="I865" t="n">
        <v>0.4904388059701493</v>
      </c>
      <c r="J865" t="n">
        <v>0</v>
      </c>
      <c r="K865" t="n">
        <v>0</v>
      </c>
      <c r="L865" t="n">
        <v>0.0874999999999998</v>
      </c>
      <c r="M865" t="n">
        <v>0</v>
      </c>
      <c r="N865" t="n">
        <v>88.89159920634914</v>
      </c>
      <c r="O865" t="n">
        <v>18.17978446872453</v>
      </c>
      <c r="P865" t="b">
        <v>1</v>
      </c>
      <c r="Q865" t="n">
        <v>0</v>
      </c>
      <c r="R865" t="b">
        <v>0</v>
      </c>
      <c r="S865" t="n">
        <v>18.17978446872453</v>
      </c>
      <c r="T865" t="n">
        <v>453.2544876780079</v>
      </c>
      <c r="U865" t="n">
        <v>1673.415568507205</v>
      </c>
      <c r="V865" t="n">
        <v>383.0169550927754</v>
      </c>
      <c r="W865" t="n">
        <v>6</v>
      </c>
      <c r="X865" t="n">
        <v>1352.119779353822</v>
      </c>
      <c r="Y865" t="b">
        <v>0</v>
      </c>
      <c r="Z865" t="n">
        <v>1352.119779353822</v>
      </c>
      <c r="AA865" t="b">
        <v>0</v>
      </c>
      <c r="AB865" t="n">
        <v>103.7424038712826</v>
      </c>
      <c r="AC865" t="n">
        <v>18.17978446872453</v>
      </c>
      <c r="AD865" t="b">
        <v>0</v>
      </c>
      <c r="AE865" t="n">
        <v>0</v>
      </c>
      <c r="AF865" t="n">
        <v>0</v>
      </c>
      <c r="AG865" t="n">
        <v>0.9424754850308431</v>
      </c>
      <c r="AH865" t="n">
        <v>33.83145708330735</v>
      </c>
      <c r="AI865" t="n">
        <v>136.2306672548944</v>
      </c>
      <c r="AJ865" t="n">
        <v>19.28939771640806</v>
      </c>
      <c r="AK865" t="n">
        <v>7.836603057762431</v>
      </c>
      <c r="AL865" t="n">
        <v>19.28939771640806</v>
      </c>
      <c r="AM865" t="n">
        <v>1</v>
      </c>
      <c r="AN865" t="n">
        <v>0</v>
      </c>
      <c r="AO865" t="n">
        <v>19.78348862637758</v>
      </c>
      <c r="AP865" t="n">
        <v>0</v>
      </c>
      <c r="AQ865" t="n">
        <v>4.159546952084695</v>
      </c>
      <c r="AR865" t="n">
        <v>1</v>
      </c>
      <c r="AS865" t="n">
        <v>3</v>
      </c>
      <c r="AT865" t="n">
        <v>0</v>
      </c>
      <c r="AU865" t="n">
        <v>0</v>
      </c>
      <c r="AV865" t="n">
        <v>4.092614892202453</v>
      </c>
      <c r="AW865" t="n">
        <v>1.302412716305013</v>
      </c>
    </row>
    <row r="866" spans="1:49">
      <c r="A866" t="n">
        <v>-23.595</v>
      </c>
      <c r="B866" t="n">
        <v>2.64</v>
      </c>
      <c r="C866" t="n">
        <v>36.5</v>
      </c>
      <c r="D866" t="n">
        <v>80</v>
      </c>
      <c r="E866" t="n">
        <v>1510</v>
      </c>
      <c r="F866" t="n">
        <v>863</v>
      </c>
      <c r="G866" t="n">
        <v>64.95999999999999</v>
      </c>
      <c r="H866" t="n">
        <v>0.3588788824437508</v>
      </c>
      <c r="I866" t="n">
        <v>0.4930298507462686</v>
      </c>
      <c r="J866" t="n">
        <v>0</v>
      </c>
      <c r="K866" t="n">
        <v>0</v>
      </c>
      <c r="L866" t="n">
        <v>0.0874999999999998</v>
      </c>
      <c r="M866" t="n">
        <v>0</v>
      </c>
      <c r="N866" t="n">
        <v>88.89263710317454</v>
      </c>
      <c r="O866" t="n">
        <v>26.17984124680535</v>
      </c>
      <c r="P866" t="b">
        <v>1</v>
      </c>
      <c r="Q866" t="n">
        <v>0</v>
      </c>
      <c r="R866" t="b">
        <v>0</v>
      </c>
      <c r="S866" t="n">
        <v>26.17984124680535</v>
      </c>
      <c r="T866" t="n">
        <v>460.053304993178</v>
      </c>
      <c r="U866" t="n">
        <v>1698.516802034813</v>
      </c>
      <c r="V866" t="n">
        <v>543.413265189165</v>
      </c>
      <c r="W866" t="n">
        <v>6</v>
      </c>
      <c r="X866" t="n">
        <v>1372.401576044129</v>
      </c>
      <c r="Y866" t="b">
        <v>0</v>
      </c>
      <c r="Z866" t="n">
        <v>1372.401576044129</v>
      </c>
      <c r="AA866" t="b">
        <v>0</v>
      </c>
      <c r="AB866" t="n">
        <v>147.1866915463611</v>
      </c>
      <c r="AC866" t="n">
        <v>26.17984124680535</v>
      </c>
      <c r="AD866" t="b">
        <v>0</v>
      </c>
      <c r="AE866" t="n">
        <v>0</v>
      </c>
      <c r="AF866" t="n">
        <v>0</v>
      </c>
      <c r="AG866" t="n">
        <v>0.9485135257367593</v>
      </c>
      <c r="AH866" t="n">
        <v>33.86034666831452</v>
      </c>
      <c r="AI866" t="n">
        <v>192.0497093827141</v>
      </c>
      <c r="AJ866" t="n">
        <v>27.60091504912397</v>
      </c>
      <c r="AK866" t="n">
        <v>9.887962419395961</v>
      </c>
      <c r="AL866" t="n">
        <v>27.60091504912397</v>
      </c>
      <c r="AM866" t="n">
        <v>1</v>
      </c>
      <c r="AN866" t="n">
        <v>0</v>
      </c>
      <c r="AO866" t="n">
        <v>28.09661513175886</v>
      </c>
      <c r="AP866" t="n">
        <v>0</v>
      </c>
      <c r="AQ866" t="n">
        <v>5.673203054678189</v>
      </c>
      <c r="AR866" t="n">
        <v>1</v>
      </c>
      <c r="AS866" t="n">
        <v>3</v>
      </c>
      <c r="AT866" t="n">
        <v>0</v>
      </c>
      <c r="AU866" t="n">
        <v>0</v>
      </c>
      <c r="AV866" t="n">
        <v>5.554036919322759</v>
      </c>
      <c r="AW866" t="n">
        <v>1.767488146596826</v>
      </c>
    </row>
    <row r="867" spans="1:49">
      <c r="A867" t="n">
        <v>-23.12</v>
      </c>
      <c r="B867" t="n">
        <v>2.601</v>
      </c>
      <c r="C867" t="n">
        <v>45.1</v>
      </c>
      <c r="D867" t="n">
        <v>80</v>
      </c>
      <c r="E867" t="n">
        <v>1534</v>
      </c>
      <c r="F867" t="n">
        <v>864</v>
      </c>
      <c r="G867" t="n">
        <v>66.40000000000001</v>
      </c>
      <c r="H867" t="n">
        <v>0.3778033852769784</v>
      </c>
      <c r="I867" t="n">
        <v>0.4831044776119403</v>
      </c>
      <c r="J867" t="n">
        <v>0</v>
      </c>
      <c r="K867" t="n">
        <v>0</v>
      </c>
      <c r="L867" t="n">
        <v>0.0874999999999998</v>
      </c>
      <c r="M867" t="n">
        <v>0</v>
      </c>
      <c r="N867" t="n">
        <v>88.89367698412691</v>
      </c>
      <c r="O867" t="n">
        <v>27.84042678462836</v>
      </c>
      <c r="P867" t="b">
        <v>1</v>
      </c>
      <c r="Q867" t="n">
        <v>0</v>
      </c>
      <c r="R867" t="b">
        <v>0</v>
      </c>
      <c r="S867" t="n">
        <v>27.84042678462836</v>
      </c>
      <c r="T867" t="n">
        <v>470.2515309659332</v>
      </c>
      <c r="U867" t="n">
        <v>1736.168652326226</v>
      </c>
      <c r="V867" t="n">
        <v>565.3495521590464</v>
      </c>
      <c r="W867" t="n">
        <v>6</v>
      </c>
      <c r="X867" t="n">
        <v>1402.82427107959</v>
      </c>
      <c r="Y867" t="b">
        <v>0</v>
      </c>
      <c r="Z867" t="n">
        <v>1402.82427107959</v>
      </c>
      <c r="AA867" t="b">
        <v>0</v>
      </c>
      <c r="AB867" t="n">
        <v>153.1282643984416</v>
      </c>
      <c r="AC867" t="n">
        <v>27.84042678462836</v>
      </c>
      <c r="AD867" t="b">
        <v>0</v>
      </c>
      <c r="AE867" t="n">
        <v>0</v>
      </c>
      <c r="AF867" t="n">
        <v>0</v>
      </c>
      <c r="AG867" t="n">
        <v>0.9489908091919017</v>
      </c>
      <c r="AH867" t="n">
        <v>33.8975823894586</v>
      </c>
      <c r="AI867" t="n">
        <v>199.7018062507068</v>
      </c>
      <c r="AJ867" t="n">
        <v>29.3368771488266</v>
      </c>
      <c r="AK867" t="n">
        <v>10.18662753976423</v>
      </c>
      <c r="AL867" t="n">
        <v>29.3368771488266</v>
      </c>
      <c r="AM867" t="n">
        <v>1</v>
      </c>
      <c r="AN867" t="n">
        <v>0</v>
      </c>
      <c r="AO867" t="n">
        <v>29.82120896657695</v>
      </c>
      <c r="AP867" t="n">
        <v>0</v>
      </c>
      <c r="AQ867" t="n">
        <v>5.994473143516364</v>
      </c>
      <c r="AR867" t="n">
        <v>1</v>
      </c>
      <c r="AS867" t="n">
        <v>3</v>
      </c>
      <c r="AT867" t="n">
        <v>0</v>
      </c>
      <c r="AU867" t="n">
        <v>0</v>
      </c>
      <c r="AV867" t="n">
        <v>5.864130636805825</v>
      </c>
      <c r="AW867" t="n">
        <v>1.866170776537337</v>
      </c>
    </row>
    <row r="868" spans="1:49">
      <c r="A868" t="n">
        <v>0</v>
      </c>
      <c r="B868" t="n">
        <v>-22.363</v>
      </c>
      <c r="C868" t="n">
        <v>64.3</v>
      </c>
      <c r="D868" t="n">
        <v>80</v>
      </c>
      <c r="E868" t="n">
        <v>1550</v>
      </c>
      <c r="F868" t="n">
        <v>865</v>
      </c>
      <c r="G868" t="n">
        <v>67.64</v>
      </c>
      <c r="H868" t="n">
        <v>0.3632409097816662</v>
      </c>
      <c r="I868" t="n">
        <v>-0</v>
      </c>
      <c r="J868" t="n">
        <v>0</v>
      </c>
      <c r="K868" t="n">
        <v>0</v>
      </c>
      <c r="L868" t="n">
        <v>0.0874999999999998</v>
      </c>
      <c r="M868" t="n">
        <v>0</v>
      </c>
      <c r="N868" t="n">
        <v>88.88975595238088</v>
      </c>
      <c r="O868" t="n">
        <v>27.89673306745912</v>
      </c>
      <c r="P868" t="b">
        <v>1</v>
      </c>
      <c r="Q868" t="n">
        <v>0</v>
      </c>
      <c r="R868" t="b">
        <v>0</v>
      </c>
      <c r="S868" t="n">
        <v>27.89673306745912</v>
      </c>
      <c r="T868" t="n">
        <v>479.0333366646946</v>
      </c>
      <c r="U868" t="n">
        <v>1768.591078966052</v>
      </c>
      <c r="V868" t="n">
        <v>556.1078059470026</v>
      </c>
      <c r="W868" t="n">
        <v>6</v>
      </c>
      <c r="X868" t="n">
        <v>1429.021591804571</v>
      </c>
      <c r="Y868" t="b">
        <v>0</v>
      </c>
      <c r="Z868" t="n">
        <v>1429.021591804571</v>
      </c>
      <c r="AA868" t="b">
        <v>0</v>
      </c>
      <c r="AB868" t="n">
        <v>150.6250828675522</v>
      </c>
      <c r="AC868" t="n">
        <v>27.89673306745912</v>
      </c>
      <c r="AD868" t="b">
        <v>0</v>
      </c>
      <c r="AE868" t="n">
        <v>0</v>
      </c>
      <c r="AF868" t="n">
        <v>0</v>
      </c>
      <c r="AG868" t="n">
        <v>0.9486725771108385</v>
      </c>
      <c r="AH868" t="n">
        <v>33.93681289732292</v>
      </c>
      <c r="AI868" t="n">
        <v>196.5031837796997</v>
      </c>
      <c r="AJ868" t="n">
        <v>29.40607090427132</v>
      </c>
      <c r="AK868" t="n">
        <v>10.08600201292725</v>
      </c>
      <c r="AL868" t="n">
        <v>29.40607090427132</v>
      </c>
      <c r="AM868" t="n">
        <v>0</v>
      </c>
      <c r="AN868" t="n">
        <v>0</v>
      </c>
      <c r="AO868" t="n">
        <v>29.40663011112189</v>
      </c>
      <c r="AP868" t="n">
        <v>0</v>
      </c>
      <c r="AQ868" t="n">
        <v>5.919413305295324</v>
      </c>
      <c r="AR868" t="n">
        <v>1</v>
      </c>
      <c r="AS868" t="n">
        <v>3</v>
      </c>
      <c r="AT868" t="n">
        <v>0</v>
      </c>
      <c r="AU868" t="n">
        <v>0</v>
      </c>
      <c r="AV868" t="n">
        <v>5.792337216839789</v>
      </c>
      <c r="AW868" t="n">
        <v>1.843323607777593</v>
      </c>
    </row>
    <row r="869" spans="1:49">
      <c r="A869" t="n">
        <v>0</v>
      </c>
      <c r="B869" t="n">
        <v>-22.668</v>
      </c>
      <c r="C869" t="n">
        <v>58.8</v>
      </c>
      <c r="D869" t="n">
        <v>81</v>
      </c>
      <c r="E869" t="n">
        <v>1561</v>
      </c>
      <c r="F869" t="n">
        <v>866</v>
      </c>
      <c r="G869" t="n">
        <v>69.06</v>
      </c>
      <c r="H869" t="n">
        <v>0.3858996422630092</v>
      </c>
      <c r="I869" t="n">
        <v>-0</v>
      </c>
      <c r="J869" t="n">
        <v>0</v>
      </c>
      <c r="K869" t="n">
        <v>0</v>
      </c>
      <c r="L869" t="n">
        <v>0.3125000000000012</v>
      </c>
      <c r="M869" t="n">
        <v>0</v>
      </c>
      <c r="N869" t="n">
        <v>88.88082123015866</v>
      </c>
      <c r="O869" t="n">
        <v>29.78504064414084</v>
      </c>
      <c r="P869" t="b">
        <v>1</v>
      </c>
      <c r="Q869" t="n">
        <v>0</v>
      </c>
      <c r="R869" t="b">
        <v>0</v>
      </c>
      <c r="S869" t="n">
        <v>29.78504064414084</v>
      </c>
      <c r="T869" t="n">
        <v>489.0899206100504</v>
      </c>
      <c r="U869" t="n">
        <v>1805.719986892306</v>
      </c>
      <c r="V869" t="n">
        <v>581.5417062116344</v>
      </c>
      <c r="W869" t="n">
        <v>6</v>
      </c>
      <c r="X869" t="n">
        <v>1459.021749408984</v>
      </c>
      <c r="Y869" t="b">
        <v>0</v>
      </c>
      <c r="Z869" t="n">
        <v>1459.021749408984</v>
      </c>
      <c r="AA869" t="b">
        <v>0</v>
      </c>
      <c r="AB869" t="n">
        <v>157.5140049327287</v>
      </c>
      <c r="AC869" t="n">
        <v>29.78504064414084</v>
      </c>
      <c r="AD869" t="b">
        <v>0</v>
      </c>
      <c r="AE869" t="n">
        <v>0</v>
      </c>
      <c r="AF869" t="n">
        <v>0</v>
      </c>
      <c r="AG869" t="n">
        <v>0.9492217442345794</v>
      </c>
      <c r="AH869" t="n">
        <v>33.97636799067363</v>
      </c>
      <c r="AI869" t="n">
        <v>205.3714810009841</v>
      </c>
      <c r="AJ869" t="n">
        <v>31.3783800519219</v>
      </c>
      <c r="AK869" t="n">
        <v>10.42840558919119</v>
      </c>
      <c r="AL869" t="n">
        <v>31.3783800519219</v>
      </c>
      <c r="AM869" t="n">
        <v>0</v>
      </c>
      <c r="AN869" t="n">
        <v>0</v>
      </c>
      <c r="AO869" t="n">
        <v>31.37948772639682</v>
      </c>
      <c r="AP869" t="n">
        <v>0</v>
      </c>
      <c r="AQ869" t="n">
        <v>6.289371346491367</v>
      </c>
      <c r="AR869" t="n">
        <v>1</v>
      </c>
      <c r="AS869" t="n">
        <v>3</v>
      </c>
      <c r="AT869" t="n">
        <v>0</v>
      </c>
      <c r="AU869" t="n">
        <v>0</v>
      </c>
      <c r="AV869" t="n">
        <v>6.144321346091559</v>
      </c>
      <c r="AW869" t="n">
        <v>1.95533722693059</v>
      </c>
    </row>
    <row r="870" spans="1:49">
      <c r="A870" t="n">
        <v>0</v>
      </c>
      <c r="B870" t="n">
        <v>-22.265</v>
      </c>
      <c r="C870" t="n">
        <v>35.7</v>
      </c>
      <c r="D870" t="n">
        <v>81</v>
      </c>
      <c r="E870" t="n">
        <v>1588</v>
      </c>
      <c r="F870" t="n">
        <v>867</v>
      </c>
      <c r="G870" t="n">
        <v>70.22</v>
      </c>
      <c r="H870" t="n">
        <v>0.2431605211663115</v>
      </c>
      <c r="I870" t="n">
        <v>-0</v>
      </c>
      <c r="J870" t="n">
        <v>0</v>
      </c>
      <c r="K870" t="n">
        <v>0</v>
      </c>
      <c r="L870" t="n">
        <v>0.3166666666666679</v>
      </c>
      <c r="M870" t="n">
        <v>0</v>
      </c>
      <c r="N870" t="n">
        <v>88.87190595238089</v>
      </c>
      <c r="O870" t="n">
        <v>23.69723845658612</v>
      </c>
      <c r="P870" t="b">
        <v>1</v>
      </c>
      <c r="Q870" t="n">
        <v>0</v>
      </c>
      <c r="R870" t="b">
        <v>0</v>
      </c>
      <c r="S870" t="n">
        <v>23.69723845658612</v>
      </c>
      <c r="T870" t="n">
        <v>497.3051581992142</v>
      </c>
      <c r="U870" t="n">
        <v>1836.050644071499</v>
      </c>
      <c r="V870" t="n">
        <v>455.0364188841422</v>
      </c>
      <c r="W870" t="n">
        <v>6</v>
      </c>
      <c r="X870" t="n">
        <v>1483.528920409771</v>
      </c>
      <c r="Y870" t="b">
        <v>0</v>
      </c>
      <c r="Z870" t="n">
        <v>1483.528920409771</v>
      </c>
      <c r="AA870" t="b">
        <v>0</v>
      </c>
      <c r="AB870" t="n">
        <v>123.2493008895293</v>
      </c>
      <c r="AC870" t="n">
        <v>23.69723845658612</v>
      </c>
      <c r="AD870" t="b">
        <v>0</v>
      </c>
      <c r="AE870" t="n">
        <v>0</v>
      </c>
      <c r="AF870" t="n">
        <v>0</v>
      </c>
      <c r="AG870" t="n">
        <v>0.9452318153778804</v>
      </c>
      <c r="AH870" t="n">
        <v>34.01814867832199</v>
      </c>
      <c r="AI870" t="n">
        <v>161.374449098669</v>
      </c>
      <c r="AJ870" t="n">
        <v>25.07029288589123</v>
      </c>
      <c r="AK870" t="n">
        <v>8.838185621528766</v>
      </c>
      <c r="AL870" t="n">
        <v>25.07029288589123</v>
      </c>
      <c r="AM870" t="n">
        <v>0</v>
      </c>
      <c r="AN870" t="n">
        <v>0</v>
      </c>
      <c r="AO870" t="n">
        <v>25.07353383094422</v>
      </c>
      <c r="AP870" t="n">
        <v>0</v>
      </c>
      <c r="AQ870" t="n">
        <v>5.141118501640642</v>
      </c>
      <c r="AR870" t="n">
        <v>1</v>
      </c>
      <c r="AS870" t="n">
        <v>3</v>
      </c>
      <c r="AT870" t="n">
        <v>0</v>
      </c>
      <c r="AU870" t="n">
        <v>0</v>
      </c>
      <c r="AV870" t="n">
        <v>5.038991481147485</v>
      </c>
      <c r="AW870" t="n">
        <v>1.603582735063377</v>
      </c>
    </row>
    <row r="871" spans="1:49">
      <c r="A871" t="n">
        <v>0</v>
      </c>
      <c r="B871" t="n">
        <v>-22.476</v>
      </c>
      <c r="C871" t="n">
        <v>28.2</v>
      </c>
      <c r="D871" t="n">
        <v>81</v>
      </c>
      <c r="E871" t="n">
        <v>1626</v>
      </c>
      <c r="F871" t="n">
        <v>868</v>
      </c>
      <c r="G871" t="n">
        <v>70.92</v>
      </c>
      <c r="H871" t="n">
        <v>0.1914582730717402</v>
      </c>
      <c r="I871" t="n">
        <v>-0</v>
      </c>
      <c r="J871" t="n">
        <v>0</v>
      </c>
      <c r="K871" t="n">
        <v>0</v>
      </c>
      <c r="L871" t="n">
        <v>0.3166666666666679</v>
      </c>
      <c r="M871" t="n">
        <v>0</v>
      </c>
      <c r="N871" t="n">
        <v>88.86302876984121</v>
      </c>
      <c r="O871" t="n">
        <v>21.57449696979953</v>
      </c>
      <c r="P871" t="b">
        <v>1</v>
      </c>
      <c r="Q871" t="n">
        <v>0</v>
      </c>
      <c r="R871" t="b">
        <v>0</v>
      </c>
      <c r="S871" t="n">
        <v>21.57449696979953</v>
      </c>
      <c r="T871" t="n">
        <v>502.2626291581925</v>
      </c>
      <c r="U871" t="n">
        <v>1854.353626852047</v>
      </c>
      <c r="V871" t="n">
        <v>410.1863413433341</v>
      </c>
      <c r="W871" t="n">
        <v>6</v>
      </c>
      <c r="X871" t="n">
        <v>1498.317730496454</v>
      </c>
      <c r="Y871" t="b">
        <v>0</v>
      </c>
      <c r="Z871" t="n">
        <v>1498.317730496454</v>
      </c>
      <c r="AA871" t="b">
        <v>0</v>
      </c>
      <c r="AB871" t="n">
        <v>111.1013925631999</v>
      </c>
      <c r="AC871" t="n">
        <v>21.57449696979953</v>
      </c>
      <c r="AD871" t="b">
        <v>0</v>
      </c>
      <c r="AE871" t="n">
        <v>0</v>
      </c>
      <c r="AF871" t="n">
        <v>0</v>
      </c>
      <c r="AG871" t="n">
        <v>0.9432153997611049</v>
      </c>
      <c r="AH871" t="n">
        <v>34.05400169409847</v>
      </c>
      <c r="AI871" t="n">
        <v>145.7797693974599</v>
      </c>
      <c r="AJ871" t="n">
        <v>22.87335106621867</v>
      </c>
      <c r="AK871" t="n">
        <v>8.278045928153063</v>
      </c>
      <c r="AL871" t="n">
        <v>22.87335106621867</v>
      </c>
      <c r="AM871" t="n">
        <v>0</v>
      </c>
      <c r="AN871" t="n">
        <v>0</v>
      </c>
      <c r="AO871" t="n">
        <v>22.87526878518494</v>
      </c>
      <c r="AP871" t="n">
        <v>0</v>
      </c>
      <c r="AQ871" t="n">
        <v>4.760937837769298</v>
      </c>
      <c r="AR871" t="n">
        <v>1</v>
      </c>
      <c r="AS871" t="n">
        <v>3</v>
      </c>
      <c r="AT871" t="n">
        <v>0</v>
      </c>
      <c r="AU871" t="n">
        <v>0</v>
      </c>
      <c r="AV871" t="n">
        <v>4.673137714352545</v>
      </c>
      <c r="AW871" t="n">
        <v>1.487155313785683</v>
      </c>
    </row>
    <row r="872" spans="1:49">
      <c r="A872" t="n">
        <v>0</v>
      </c>
      <c r="B872" t="n">
        <v>-22.783</v>
      </c>
      <c r="C872" t="n">
        <v>27.1</v>
      </c>
      <c r="D872" t="n">
        <v>81</v>
      </c>
      <c r="E872" t="n">
        <v>1638</v>
      </c>
      <c r="F872" t="n">
        <v>869</v>
      </c>
      <c r="G872" t="n">
        <v>71.73999999999999</v>
      </c>
      <c r="H872" t="n">
        <v>0.2576730532133933</v>
      </c>
      <c r="I872" t="n">
        <v>-0</v>
      </c>
      <c r="J872" t="n">
        <v>0</v>
      </c>
      <c r="K872" t="n">
        <v>0</v>
      </c>
      <c r="L872" t="n">
        <v>0.3166666666666679</v>
      </c>
      <c r="M872" t="n">
        <v>0</v>
      </c>
      <c r="N872" t="n">
        <v>88.85404880952375</v>
      </c>
      <c r="O872" t="n">
        <v>25.19350124508093</v>
      </c>
      <c r="P872" t="b">
        <v>1</v>
      </c>
      <c r="Q872" t="n">
        <v>0</v>
      </c>
      <c r="R872" t="b">
        <v>0</v>
      </c>
      <c r="S872" t="n">
        <v>25.19350124508093</v>
      </c>
      <c r="T872" t="n">
        <v>508.0699522815669</v>
      </c>
      <c r="U872" t="n">
        <v>1875.794263823545</v>
      </c>
      <c r="V872" t="n">
        <v>473.5178971644047</v>
      </c>
      <c r="W872" t="n">
        <v>6</v>
      </c>
      <c r="X872" t="n">
        <v>1515.641765169425</v>
      </c>
      <c r="Y872" t="b">
        <v>0</v>
      </c>
      <c r="Z872" t="n">
        <v>1515.641765169425</v>
      </c>
      <c r="AA872" t="b">
        <v>0</v>
      </c>
      <c r="AB872" t="n">
        <v>128.2551184085603</v>
      </c>
      <c r="AC872" t="n">
        <v>25.19350124508093</v>
      </c>
      <c r="AD872" t="b">
        <v>0</v>
      </c>
      <c r="AE872" t="n">
        <v>0</v>
      </c>
      <c r="AF872" t="n">
        <v>0</v>
      </c>
      <c r="AG872" t="n">
        <v>0.9458217927774769</v>
      </c>
      <c r="AH872" t="n">
        <v>34.08784485034123</v>
      </c>
      <c r="AI872" t="n">
        <v>167.8239848150306</v>
      </c>
      <c r="AJ872" t="n">
        <v>26.63662588181471</v>
      </c>
      <c r="AK872" t="n">
        <v>9.092402626218302</v>
      </c>
      <c r="AL872" t="n">
        <v>26.63662588181471</v>
      </c>
      <c r="AM872" t="n">
        <v>0</v>
      </c>
      <c r="AN872" t="n">
        <v>0</v>
      </c>
      <c r="AO872" t="n">
        <v>26.63682225623686</v>
      </c>
      <c r="AP872" t="n">
        <v>0</v>
      </c>
      <c r="AQ872" t="n">
        <v>5.436831161240324</v>
      </c>
      <c r="AR872" t="n">
        <v>1</v>
      </c>
      <c r="AS872" t="n">
        <v>3</v>
      </c>
      <c r="AT872" t="n">
        <v>0</v>
      </c>
      <c r="AU872" t="n">
        <v>0</v>
      </c>
      <c r="AV872" t="n">
        <v>5.325296527693419</v>
      </c>
      <c r="AW872" t="n">
        <v>1.694694980702266</v>
      </c>
    </row>
    <row r="873" spans="1:49">
      <c r="A873" t="n">
        <v>0</v>
      </c>
      <c r="B873" t="n">
        <v>-22.614</v>
      </c>
      <c r="C873" t="n">
        <v>23.9</v>
      </c>
      <c r="D873" t="n">
        <v>82</v>
      </c>
      <c r="E873" t="n">
        <v>1642</v>
      </c>
      <c r="F873" t="n">
        <v>870</v>
      </c>
      <c r="G873" t="n">
        <v>72.81999999999999</v>
      </c>
      <c r="H873" t="n">
        <v>0.3611828474080117</v>
      </c>
      <c r="I873" t="n">
        <v>-0</v>
      </c>
      <c r="J873" t="n">
        <v>0</v>
      </c>
      <c r="K873" t="n">
        <v>0</v>
      </c>
      <c r="L873" t="n">
        <v>0.1249999999999997</v>
      </c>
      <c r="M873" t="n">
        <v>0</v>
      </c>
      <c r="N873" t="n">
        <v>88.84504146825391</v>
      </c>
      <c r="O873" t="n">
        <v>30.88409906623134</v>
      </c>
      <c r="P873" t="b">
        <v>1</v>
      </c>
      <c r="Q873" t="n">
        <v>0</v>
      </c>
      <c r="R873" t="b">
        <v>0</v>
      </c>
      <c r="S873" t="n">
        <v>30.88409906623134</v>
      </c>
      <c r="T873" t="n">
        <v>515.7186217611332</v>
      </c>
      <c r="U873" t="n">
        <v>1904.033151542104</v>
      </c>
      <c r="V873" t="n">
        <v>571.8649847327598</v>
      </c>
      <c r="W873" t="n">
        <v>6</v>
      </c>
      <c r="X873" t="n">
        <v>1538.45878644602</v>
      </c>
      <c r="Y873" t="b">
        <v>0</v>
      </c>
      <c r="Z873" t="n">
        <v>1538.45878644602</v>
      </c>
      <c r="AA873" t="b">
        <v>0</v>
      </c>
      <c r="AB873" t="n">
        <v>154.8930077824376</v>
      </c>
      <c r="AC873" t="n">
        <v>30.88409906623134</v>
      </c>
      <c r="AD873" t="b">
        <v>0</v>
      </c>
      <c r="AE873" t="n">
        <v>0</v>
      </c>
      <c r="AF873" t="n">
        <v>0</v>
      </c>
      <c r="AG873" t="n">
        <v>0.9487550803985267</v>
      </c>
      <c r="AH873" t="n">
        <v>34.12555105019425</v>
      </c>
      <c r="AI873" t="n">
        <v>202.0534814706327</v>
      </c>
      <c r="AJ873" t="n">
        <v>32.55223577117332</v>
      </c>
      <c r="AK873" t="n">
        <v>10.35421441316038</v>
      </c>
      <c r="AL873" t="n">
        <v>32.55223577117332</v>
      </c>
      <c r="AM873" t="n">
        <v>0</v>
      </c>
      <c r="AN873" t="n">
        <v>0</v>
      </c>
      <c r="AO873" t="n">
        <v>32.55223883952367</v>
      </c>
      <c r="AP873" t="n">
        <v>0</v>
      </c>
      <c r="AQ873" t="n">
        <v>6.51654184405076</v>
      </c>
      <c r="AR873" t="n">
        <v>1</v>
      </c>
      <c r="AS873" t="n">
        <v>3</v>
      </c>
      <c r="AT873" t="n">
        <v>0</v>
      </c>
      <c r="AU873" t="n">
        <v>0</v>
      </c>
      <c r="AV873" t="n">
        <v>6.364940110904412</v>
      </c>
      <c r="AW873" t="n">
        <v>2.025545808073962</v>
      </c>
    </row>
    <row r="874" spans="1:49">
      <c r="A874" t="n">
        <v>0</v>
      </c>
      <c r="B874" t="n">
        <v>-22.53</v>
      </c>
      <c r="C874" t="n">
        <v>20.4</v>
      </c>
      <c r="D874" t="n">
        <v>82</v>
      </c>
      <c r="E874" t="n">
        <v>1640</v>
      </c>
      <c r="F874" t="n">
        <v>871</v>
      </c>
      <c r="G874" t="n">
        <v>74.31999999999999</v>
      </c>
      <c r="H874" t="n">
        <v>0.4475955571545658</v>
      </c>
      <c r="I874" t="n">
        <v>-0</v>
      </c>
      <c r="J874" t="n">
        <v>0</v>
      </c>
      <c r="K874" t="n">
        <v>0</v>
      </c>
      <c r="L874" t="n">
        <v>0.08749999999999958</v>
      </c>
      <c r="M874" t="n">
        <v>0</v>
      </c>
      <c r="N874" t="n">
        <v>88.83608432539677</v>
      </c>
      <c r="O874" t="n">
        <v>36.16483880283506</v>
      </c>
      <c r="P874" t="b">
        <v>1</v>
      </c>
      <c r="Q874" t="n">
        <v>0</v>
      </c>
      <c r="R874" t="b">
        <v>0</v>
      </c>
      <c r="S874" t="n">
        <v>36.16483880283506</v>
      </c>
      <c r="T874" t="n">
        <v>526.3417738160866</v>
      </c>
      <c r="U874" t="n">
        <v>1943.253828928992</v>
      </c>
      <c r="V874" t="n">
        <v>656.1302729056008</v>
      </c>
      <c r="W874" t="n">
        <v>6</v>
      </c>
      <c r="X874" t="n">
        <v>1570.149093774625</v>
      </c>
      <c r="Y874" t="b">
        <v>0</v>
      </c>
      <c r="Z874" t="n">
        <v>1570.149093774625</v>
      </c>
      <c r="AA874" t="b">
        <v>0</v>
      </c>
      <c r="AB874" t="n">
        <v>177.7167586418203</v>
      </c>
      <c r="AC874" t="n">
        <v>36.16483880283506</v>
      </c>
      <c r="AD874" t="b">
        <v>0</v>
      </c>
      <c r="AE874" t="n">
        <v>0</v>
      </c>
      <c r="AF874" t="n">
        <v>0</v>
      </c>
      <c r="AG874" t="n">
        <v>0.9505469582899269</v>
      </c>
      <c r="AH874" t="n">
        <v>34.16927157442132</v>
      </c>
      <c r="AI874" t="n">
        <v>231.3893927589777</v>
      </c>
      <c r="AJ874" t="n">
        <v>38.04634635609911</v>
      </c>
      <c r="AK874" t="n">
        <v>11.44290929137821</v>
      </c>
      <c r="AL874" t="n">
        <v>38.04634635609911</v>
      </c>
      <c r="AM874" t="n">
        <v>0</v>
      </c>
      <c r="AN874" t="n">
        <v>0</v>
      </c>
      <c r="AO874" t="n">
        <v>38.0463586295005</v>
      </c>
      <c r="AP874" t="n">
        <v>0</v>
      </c>
      <c r="AQ874" t="n">
        <v>7.544986007702695</v>
      </c>
      <c r="AR874" t="n">
        <v>1</v>
      </c>
      <c r="AS874" t="n">
        <v>0</v>
      </c>
      <c r="AT874" t="n">
        <v>0</v>
      </c>
      <c r="AU874" t="n">
        <v>0</v>
      </c>
      <c r="AV874" t="n">
        <v>7.361735307683277</v>
      </c>
      <c r="AW874" t="n">
        <v>2.342760785302836</v>
      </c>
    </row>
    <row r="875" spans="1:49">
      <c r="A875" t="n">
        <v>0</v>
      </c>
      <c r="B875" t="n">
        <v>-22.435</v>
      </c>
      <c r="C875" t="n">
        <v>18.8</v>
      </c>
      <c r="D875" t="n">
        <v>82</v>
      </c>
      <c r="E875" t="n">
        <v>1638</v>
      </c>
      <c r="F875" t="n">
        <v>872</v>
      </c>
      <c r="G875" t="n">
        <v>75.73999999999999</v>
      </c>
      <c r="H875" t="n">
        <v>0.2817682573070623</v>
      </c>
      <c r="I875" t="n">
        <v>-0</v>
      </c>
      <c r="J875" t="n">
        <v>0</v>
      </c>
      <c r="K875" t="n">
        <v>0</v>
      </c>
      <c r="L875" t="n">
        <v>0.08749999999999958</v>
      </c>
      <c r="M875" t="n">
        <v>0</v>
      </c>
      <c r="N875" t="n">
        <v>88.82716269841264</v>
      </c>
      <c r="O875" t="n">
        <v>28.63118290760069</v>
      </c>
      <c r="P875" t="b">
        <v>1</v>
      </c>
      <c r="Q875" t="n">
        <v>0</v>
      </c>
      <c r="R875" t="b">
        <v>0</v>
      </c>
      <c r="S875" t="n">
        <v>28.63118290760069</v>
      </c>
      <c r="T875" t="n">
        <v>536.3983577614424</v>
      </c>
      <c r="U875" t="n">
        <v>1980.382736855245</v>
      </c>
      <c r="V875" t="n">
        <v>509.7100936695359</v>
      </c>
      <c r="W875" t="n">
        <v>6</v>
      </c>
      <c r="X875" t="n">
        <v>1600.149251379038</v>
      </c>
      <c r="Y875" t="b">
        <v>0</v>
      </c>
      <c r="Z875" t="n">
        <v>1600.149251379038</v>
      </c>
      <c r="AA875" t="b">
        <v>0</v>
      </c>
      <c r="AB875" t="n">
        <v>138.0579885345439</v>
      </c>
      <c r="AC875" t="n">
        <v>28.63118290760069</v>
      </c>
      <c r="AD875" t="b">
        <v>0</v>
      </c>
      <c r="AE875" t="n">
        <v>0</v>
      </c>
      <c r="AF875" t="n">
        <v>0</v>
      </c>
      <c r="AG875" t="n">
        <v>0.9467736039230928</v>
      </c>
      <c r="AH875" t="n">
        <v>34.21867751256482</v>
      </c>
      <c r="AI875" t="n">
        <v>180.469593246177</v>
      </c>
      <c r="AJ875" t="n">
        <v>30.24079123980987</v>
      </c>
      <c r="AK875" t="n">
        <v>9.60574604995935</v>
      </c>
      <c r="AL875" t="n">
        <v>30.24079123980987</v>
      </c>
      <c r="AM875" t="n">
        <v>0</v>
      </c>
      <c r="AN875" t="n">
        <v>0</v>
      </c>
      <c r="AO875" t="n">
        <v>30.24085337390438</v>
      </c>
      <c r="AP875" t="n">
        <v>0</v>
      </c>
      <c r="AQ875" t="n">
        <v>6.090784083062548</v>
      </c>
      <c r="AR875" t="n">
        <v>1</v>
      </c>
      <c r="AS875" t="n">
        <v>3</v>
      </c>
      <c r="AT875" t="n">
        <v>0</v>
      </c>
      <c r="AU875" t="n">
        <v>0</v>
      </c>
      <c r="AV875" t="n">
        <v>5.955192861772108</v>
      </c>
      <c r="AW875" t="n">
        <v>1.895149950707152</v>
      </c>
    </row>
    <row r="876" spans="1:49">
      <c r="A876" t="n">
        <v>0</v>
      </c>
      <c r="B876" t="n">
        <v>-22.646</v>
      </c>
      <c r="C876" t="n">
        <v>10.2</v>
      </c>
      <c r="D876" t="n">
        <v>82</v>
      </c>
      <c r="E876" t="n">
        <v>1631</v>
      </c>
      <c r="F876" t="n">
        <v>873</v>
      </c>
      <c r="G876" t="n">
        <v>76.31999999999999</v>
      </c>
      <c r="H876" t="n">
        <v>0.0919980802838527</v>
      </c>
      <c r="I876" t="n">
        <v>-0</v>
      </c>
      <c r="J876" t="n">
        <v>0</v>
      </c>
      <c r="K876" t="n">
        <v>0</v>
      </c>
      <c r="L876" t="n">
        <v>0.08749999999999958</v>
      </c>
      <c r="M876" t="n">
        <v>0</v>
      </c>
      <c r="N876" t="n">
        <v>88.81821805555549</v>
      </c>
      <c r="O876" t="n">
        <v>19.15487034728097</v>
      </c>
      <c r="P876" t="b">
        <v>1</v>
      </c>
      <c r="Q876" t="n">
        <v>0</v>
      </c>
      <c r="R876" t="b">
        <v>0</v>
      </c>
      <c r="S876" t="n">
        <v>19.15487034728097</v>
      </c>
      <c r="T876" t="n">
        <v>540.5059765560244</v>
      </c>
      <c r="U876" t="n">
        <v>1995.548065444842</v>
      </c>
      <c r="V876" t="n">
        <v>338.4153847266269</v>
      </c>
      <c r="W876" t="n">
        <v>6</v>
      </c>
      <c r="X876" t="n">
        <v>1612.402836879433</v>
      </c>
      <c r="Y876" t="b">
        <v>0</v>
      </c>
      <c r="Z876" t="n">
        <v>1612.402836879433</v>
      </c>
      <c r="AA876" t="b">
        <v>0</v>
      </c>
      <c r="AB876" t="n">
        <v>91.66180518055982</v>
      </c>
      <c r="AC876" t="n">
        <v>19.15487034728097</v>
      </c>
      <c r="AD876" t="b">
        <v>0</v>
      </c>
      <c r="AE876" t="n">
        <v>0</v>
      </c>
      <c r="AF876" t="n">
        <v>0</v>
      </c>
      <c r="AG876" t="n">
        <v>0.9384369679906335</v>
      </c>
      <c r="AH876" t="n">
        <v>34.26077594845576</v>
      </c>
      <c r="AI876" t="n">
        <v>120.8848671388811</v>
      </c>
      <c r="AJ876" t="n">
        <v>20.41146182496953</v>
      </c>
      <c r="AK876" t="n">
        <v>7.442038945118966</v>
      </c>
      <c r="AL876" t="n">
        <v>20.41146182496953</v>
      </c>
      <c r="AM876" t="n">
        <v>0</v>
      </c>
      <c r="AN876" t="n">
        <v>0</v>
      </c>
      <c r="AO876" t="n">
        <v>20.4116344196765</v>
      </c>
      <c r="AP876" t="n">
        <v>0</v>
      </c>
      <c r="AQ876" t="n">
        <v>4.328576641426348</v>
      </c>
      <c r="AR876" t="n">
        <v>1</v>
      </c>
      <c r="AS876" t="n">
        <v>3</v>
      </c>
      <c r="AT876" t="n">
        <v>0</v>
      </c>
      <c r="AU876" t="n">
        <v>0</v>
      </c>
      <c r="AV876" t="n">
        <v>4.255828046891946</v>
      </c>
      <c r="AW876" t="n">
        <v>1.354352831301139</v>
      </c>
    </row>
    <row r="877" spans="1:49">
      <c r="A877" t="n">
        <v>0</v>
      </c>
      <c r="B877" t="n">
        <v>-23.188</v>
      </c>
      <c r="C877" t="n">
        <v>0</v>
      </c>
      <c r="D877" t="n">
        <v>82</v>
      </c>
      <c r="E877" t="n">
        <v>1623</v>
      </c>
      <c r="F877" t="n">
        <v>874</v>
      </c>
      <c r="G877" t="n">
        <v>76.52</v>
      </c>
      <c r="H877" t="n">
        <v>0.0002394215575343139</v>
      </c>
      <c r="I877" t="n">
        <v>-0</v>
      </c>
      <c r="J877" t="n">
        <v>0</v>
      </c>
      <c r="K877" t="n">
        <v>0</v>
      </c>
      <c r="L877" t="n">
        <v>-0.06250000000000078</v>
      </c>
      <c r="M877" t="n">
        <v>0</v>
      </c>
      <c r="N877" t="n">
        <v>88.80912400793645</v>
      </c>
      <c r="O877" t="n">
        <v>14.48831544452331</v>
      </c>
      <c r="P877" t="b">
        <v>1</v>
      </c>
      <c r="Q877" t="n">
        <v>0</v>
      </c>
      <c r="R877" t="b">
        <v>0</v>
      </c>
      <c r="S877" t="n">
        <v>14.48831544452331</v>
      </c>
      <c r="T877" t="n">
        <v>541.9223968300181</v>
      </c>
      <c r="U877" t="n">
        <v>2000.777489096427</v>
      </c>
      <c r="V877" t="n">
        <v>255.3007995490334</v>
      </c>
      <c r="W877" t="n">
        <v>6</v>
      </c>
      <c r="X877" t="n">
        <v>1616.628211189913</v>
      </c>
      <c r="Y877" t="b">
        <v>0</v>
      </c>
      <c r="Z877" t="n">
        <v>1616.628211189913</v>
      </c>
      <c r="AA877" t="b">
        <v>0</v>
      </c>
      <c r="AB877" t="n">
        <v>69.14972902194837</v>
      </c>
      <c r="AC877" t="n">
        <v>14.48831544452331</v>
      </c>
      <c r="AD877" t="b">
        <v>0</v>
      </c>
      <c r="AE877" t="n">
        <v>0</v>
      </c>
      <c r="AF877" t="n">
        <v>0</v>
      </c>
      <c r="AG877" t="n">
        <v>0.9305124342185429</v>
      </c>
      <c r="AH877" t="n">
        <v>34.29335202864326</v>
      </c>
      <c r="AI877" t="n">
        <v>91.9722774809704</v>
      </c>
      <c r="AJ877" t="n">
        <v>15.57025453044139</v>
      </c>
      <c r="AK877" t="n">
        <v>6.390929681529357</v>
      </c>
      <c r="AL877" t="n">
        <v>15.57025453044139</v>
      </c>
      <c r="AM877" t="n">
        <v>0</v>
      </c>
      <c r="AN877" t="n">
        <v>0</v>
      </c>
      <c r="AO877" t="n">
        <v>15.57056136547599</v>
      </c>
      <c r="AP877" t="n">
        <v>0</v>
      </c>
      <c r="AQ877" t="n">
        <v>3.484471177308871</v>
      </c>
      <c r="AR877" t="n">
        <v>1</v>
      </c>
      <c r="AS877" t="n">
        <v>3</v>
      </c>
      <c r="AT877" t="n">
        <v>0</v>
      </c>
      <c r="AU877" t="n">
        <v>0</v>
      </c>
      <c r="AV877" t="n">
        <v>3.439737658863744</v>
      </c>
      <c r="AW877" t="n">
        <v>1.094644423102921</v>
      </c>
    </row>
    <row r="878" spans="1:49">
      <c r="A878" t="n">
        <v>0</v>
      </c>
      <c r="B878" t="n">
        <v>-22.911</v>
      </c>
      <c r="C878" t="n">
        <v>0</v>
      </c>
      <c r="D878" t="n">
        <v>82</v>
      </c>
      <c r="E878" t="n">
        <v>1611</v>
      </c>
      <c r="F878" t="n">
        <v>875</v>
      </c>
      <c r="G878" t="n">
        <v>76.34</v>
      </c>
      <c r="H878" t="n">
        <v>-0.07628909984733134</v>
      </c>
      <c r="I878" t="n">
        <v>-0</v>
      </c>
      <c r="J878" t="n">
        <v>0</v>
      </c>
      <c r="K878" t="n">
        <v>0</v>
      </c>
      <c r="L878" t="n">
        <v>0.1249999999999992</v>
      </c>
      <c r="M878" t="n">
        <v>0</v>
      </c>
      <c r="N878" t="n">
        <v>88.79997738095231</v>
      </c>
      <c r="O878" t="n">
        <v>10.45795785908035</v>
      </c>
      <c r="P878" t="b">
        <v>1</v>
      </c>
      <c r="Q878" t="n">
        <v>0</v>
      </c>
      <c r="R878" t="b">
        <v>0</v>
      </c>
      <c r="S878" t="n">
        <v>10.45795785908035</v>
      </c>
      <c r="T878" t="n">
        <v>540.6476185834238</v>
      </c>
      <c r="U878" t="n">
        <v>1996.071007810001</v>
      </c>
      <c r="V878" t="n">
        <v>184.7157702031987</v>
      </c>
      <c r="W878" t="n">
        <v>6</v>
      </c>
      <c r="X878" t="n">
        <v>1612.825374310481</v>
      </c>
      <c r="Y878" t="b">
        <v>0</v>
      </c>
      <c r="Z878" t="n">
        <v>1612.825374310481</v>
      </c>
      <c r="AA878" t="b">
        <v>0</v>
      </c>
      <c r="AB878" t="n">
        <v>50.03135704311991</v>
      </c>
      <c r="AC878" t="n">
        <v>10.45795785908035</v>
      </c>
      <c r="AD878" t="b">
        <v>0</v>
      </c>
      <c r="AE878" t="n">
        <v>0</v>
      </c>
      <c r="AF878" t="n">
        <v>0</v>
      </c>
      <c r="AG878" t="n">
        <v>0.918514106781444</v>
      </c>
      <c r="AH878" t="n">
        <v>34.32116354055113</v>
      </c>
      <c r="AI878" t="n">
        <v>67.41322303417655</v>
      </c>
      <c r="AJ878" t="n">
        <v>11.38573461405614</v>
      </c>
      <c r="AK878" t="n">
        <v>5.493226693681613</v>
      </c>
      <c r="AL878" t="n">
        <v>11.38573461405614</v>
      </c>
      <c r="AM878" t="n">
        <v>0</v>
      </c>
      <c r="AN878" t="n">
        <v>0</v>
      </c>
      <c r="AO878" t="n">
        <v>11.38672875956826</v>
      </c>
      <c r="AP878" t="n">
        <v>0</v>
      </c>
      <c r="AQ878" t="n">
        <v>2.764678745457006</v>
      </c>
      <c r="AR878" t="n">
        <v>1</v>
      </c>
      <c r="AS878" t="n">
        <v>3</v>
      </c>
      <c r="AT878" t="n">
        <v>0</v>
      </c>
      <c r="AU878" t="n">
        <v>0</v>
      </c>
      <c r="AV878" t="n">
        <v>2.742736963896461</v>
      </c>
      <c r="AW878" t="n">
        <v>0.8728345063847867</v>
      </c>
    </row>
    <row r="879" spans="1:49">
      <c r="A879" t="n">
        <v>0</v>
      </c>
      <c r="B879" t="n">
        <v>-22.801</v>
      </c>
      <c r="C879" t="n">
        <v>0</v>
      </c>
      <c r="D879" t="n">
        <v>82</v>
      </c>
      <c r="E879" t="n">
        <v>1587</v>
      </c>
      <c r="F879" t="n">
        <v>876</v>
      </c>
      <c r="G879" t="n">
        <v>76.04000000000001</v>
      </c>
      <c r="H879" t="n">
        <v>-0.0950830221682093</v>
      </c>
      <c r="I879" t="n">
        <v>-0</v>
      </c>
      <c r="J879" t="n">
        <v>0</v>
      </c>
      <c r="K879" t="n">
        <v>0</v>
      </c>
      <c r="L879" t="n">
        <v>0.1249999999999992</v>
      </c>
      <c r="M879" t="n">
        <v>0</v>
      </c>
      <c r="N879" t="n">
        <v>88.79090753968248</v>
      </c>
      <c r="O879" t="n">
        <v>9.386814354453016</v>
      </c>
      <c r="P879" t="b">
        <v>1</v>
      </c>
      <c r="Q879" t="n">
        <v>0</v>
      </c>
      <c r="R879" t="b">
        <v>0</v>
      </c>
      <c r="S879" t="n">
        <v>9.386814354453016</v>
      </c>
      <c r="T879" t="n">
        <v>538.5229881724332</v>
      </c>
      <c r="U879" t="n">
        <v>1988.226872332624</v>
      </c>
      <c r="V879" t="n">
        <v>166.4505995705568</v>
      </c>
      <c r="W879" t="n">
        <v>6</v>
      </c>
      <c r="X879" t="n">
        <v>1606.48731284476</v>
      </c>
      <c r="Y879" t="b">
        <v>0</v>
      </c>
      <c r="Z879" t="n">
        <v>1606.48731284476</v>
      </c>
      <c r="AA879" t="b">
        <v>0</v>
      </c>
      <c r="AB879" t="n">
        <v>45.08412772766976</v>
      </c>
      <c r="AC879" t="n">
        <v>9.386814354453016</v>
      </c>
      <c r="AD879" t="b">
        <v>0</v>
      </c>
      <c r="AE879" t="n">
        <v>0</v>
      </c>
      <c r="AF879" t="n">
        <v>0</v>
      </c>
      <c r="AG879" t="n">
        <v>0.913902366973248</v>
      </c>
      <c r="AH879" t="n">
        <v>34.34470475836789</v>
      </c>
      <c r="AI879" t="n">
        <v>61.05377313614378</v>
      </c>
      <c r="AJ879" t="n">
        <v>10.2711347444489</v>
      </c>
      <c r="AK879" t="n">
        <v>5.25658535437428</v>
      </c>
      <c r="AL879" t="n">
        <v>10.2711347444489</v>
      </c>
      <c r="AM879" t="n">
        <v>0</v>
      </c>
      <c r="AN879" t="n">
        <v>0</v>
      </c>
      <c r="AO879" t="n">
        <v>10.27337157185115</v>
      </c>
      <c r="AP879" t="n">
        <v>0</v>
      </c>
      <c r="AQ879" t="n">
        <v>2.563643967097279</v>
      </c>
      <c r="AR879" t="n">
        <v>1</v>
      </c>
      <c r="AS879" t="n">
        <v>3</v>
      </c>
      <c r="AT879" t="n">
        <v>0</v>
      </c>
      <c r="AU879" t="n">
        <v>0</v>
      </c>
      <c r="AV879" t="n">
        <v>2.547343255161072</v>
      </c>
      <c r="AW879" t="n">
        <v>0.810653417363235</v>
      </c>
    </row>
    <row r="880" spans="1:49">
      <c r="A880" t="n">
        <v>0</v>
      </c>
      <c r="B880" t="n">
        <v>-24.87</v>
      </c>
      <c r="C880" t="n">
        <v>15.3</v>
      </c>
      <c r="D880" t="n">
        <v>82</v>
      </c>
      <c r="E880" t="n">
        <v>1557</v>
      </c>
      <c r="F880" t="n">
        <v>877</v>
      </c>
      <c r="G880" t="n">
        <v>75.64</v>
      </c>
      <c r="H880" t="n">
        <v>-0.1267121448131761</v>
      </c>
      <c r="I880" t="n">
        <v>-0</v>
      </c>
      <c r="J880" t="n">
        <v>0</v>
      </c>
      <c r="K880" t="n">
        <v>0</v>
      </c>
      <c r="L880" t="n">
        <v>0.1249999999999992</v>
      </c>
      <c r="M880" t="n">
        <v>0</v>
      </c>
      <c r="N880" t="n">
        <v>88.78144900793644</v>
      </c>
      <c r="O880" t="n">
        <v>7.634776441521194</v>
      </c>
      <c r="P880" t="b">
        <v>1</v>
      </c>
      <c r="Q880" t="n">
        <v>0</v>
      </c>
      <c r="R880" t="b">
        <v>0</v>
      </c>
      <c r="S880" t="n">
        <v>7.634776441521194</v>
      </c>
      <c r="T880" t="n">
        <v>535.6901476244456</v>
      </c>
      <c r="U880" t="n">
        <v>1977.768025029453</v>
      </c>
      <c r="V880" t="n">
        <v>136.0987222324115</v>
      </c>
      <c r="W880" t="n">
        <v>6</v>
      </c>
      <c r="X880" t="n">
        <v>1598.036564223798</v>
      </c>
      <c r="Y880" t="b">
        <v>0</v>
      </c>
      <c r="Z880" t="n">
        <v>1598.036564223798</v>
      </c>
      <c r="AA880" t="b">
        <v>0</v>
      </c>
      <c r="AB880" t="n">
        <v>36.86314253315588</v>
      </c>
      <c r="AC880" t="n">
        <v>7.634776441521194</v>
      </c>
      <c r="AD880" t="b">
        <v>0</v>
      </c>
      <c r="AE880" t="n">
        <v>0</v>
      </c>
      <c r="AF880" t="n">
        <v>0</v>
      </c>
      <c r="AG880" t="n">
        <v>0.9036311590220714</v>
      </c>
      <c r="AH880" t="n">
        <v>34.36703066214419</v>
      </c>
      <c r="AI880" t="n">
        <v>50.48818945582813</v>
      </c>
      <c r="AJ880" t="n">
        <v>8.44899643543026</v>
      </c>
      <c r="AK880" t="n">
        <v>4.865488300932235</v>
      </c>
      <c r="AL880" t="n">
        <v>8.44899643543026</v>
      </c>
      <c r="AM880" t="n">
        <v>0</v>
      </c>
      <c r="AN880" t="n">
        <v>0</v>
      </c>
      <c r="AO880" t="n">
        <v>8.452138426184593</v>
      </c>
      <c r="AP880" t="n">
        <v>0</v>
      </c>
      <c r="AQ880" t="n">
        <v>2.240831216638921</v>
      </c>
      <c r="AR880" t="n">
        <v>1</v>
      </c>
      <c r="AS880" t="n">
        <v>3</v>
      </c>
      <c r="AT880" t="n">
        <v>0</v>
      </c>
      <c r="AU880" t="n">
        <v>0</v>
      </c>
      <c r="AV880" t="n">
        <v>2.233643016274004</v>
      </c>
      <c r="AW880" t="n">
        <v>0.7108230665982828</v>
      </c>
    </row>
    <row r="881" spans="1:49">
      <c r="A881" t="n">
        <v>-57.061</v>
      </c>
      <c r="B881" t="n">
        <v>33.564</v>
      </c>
      <c r="C881" t="n">
        <v>18.4</v>
      </c>
      <c r="D881" t="n">
        <v>82</v>
      </c>
      <c r="E881" t="n">
        <v>1523</v>
      </c>
      <c r="F881" t="n">
        <v>878</v>
      </c>
      <c r="G881" t="n">
        <v>75.12</v>
      </c>
      <c r="H881" t="n">
        <v>-0.164735065245738</v>
      </c>
      <c r="I881" t="n">
        <v>1.192319402985075</v>
      </c>
      <c r="J881" t="n">
        <v>0</v>
      </c>
      <c r="K881" t="n">
        <v>0</v>
      </c>
      <c r="L881" t="n">
        <v>0.1583333333333342</v>
      </c>
      <c r="M881" t="n">
        <v>0</v>
      </c>
      <c r="N881" t="n">
        <v>88.78317400793644</v>
      </c>
      <c r="O881" t="n">
        <v>5.542129068336208</v>
      </c>
      <c r="P881" t="b">
        <v>1</v>
      </c>
      <c r="Q881" t="n">
        <v>0</v>
      </c>
      <c r="R881" t="b">
        <v>0</v>
      </c>
      <c r="S881" t="n">
        <v>5.542129068336208</v>
      </c>
      <c r="T881" t="n">
        <v>532.0074549120618</v>
      </c>
      <c r="U881" t="n">
        <v>1964.171523535332</v>
      </c>
      <c r="V881" t="n">
        <v>99.47874545759376</v>
      </c>
      <c r="W881" t="n">
        <v>6</v>
      </c>
      <c r="X881" t="n">
        <v>1587.050591016548</v>
      </c>
      <c r="Y881" t="b">
        <v>0</v>
      </c>
      <c r="Z881" t="n">
        <v>1587.050591016548</v>
      </c>
      <c r="AA881" t="b">
        <v>0</v>
      </c>
      <c r="AB881" t="n">
        <v>26.94440559523125</v>
      </c>
      <c r="AC881" t="n">
        <v>5.542129068336208</v>
      </c>
      <c r="AD881" t="b">
        <v>0</v>
      </c>
      <c r="AE881" t="n">
        <v>0</v>
      </c>
      <c r="AF881" t="n">
        <v>0</v>
      </c>
      <c r="AG881" t="n">
        <v>0.8835900335967352</v>
      </c>
      <c r="AH881" t="n">
        <v>34.38735575639848</v>
      </c>
      <c r="AI881" t="n">
        <v>37.74039470773481</v>
      </c>
      <c r="AJ881" t="n">
        <v>6.272285627505844</v>
      </c>
      <c r="AK881" t="n">
        <v>4.393358079973368</v>
      </c>
      <c r="AL881" t="n">
        <v>6.272285627505844</v>
      </c>
      <c r="AM881" t="n">
        <v>1</v>
      </c>
      <c r="AN881" t="n">
        <v>0</v>
      </c>
      <c r="AO881" t="n">
        <v>7.467010617162204</v>
      </c>
      <c r="AP881" t="n">
        <v>0</v>
      </c>
      <c r="AQ881" t="n">
        <v>2.057064999051935</v>
      </c>
      <c r="AR881" t="n">
        <v>1</v>
      </c>
      <c r="AS881" t="n">
        <v>3</v>
      </c>
      <c r="AT881" t="n">
        <v>0</v>
      </c>
      <c r="AU881" t="n">
        <v>0</v>
      </c>
      <c r="AV881" t="n">
        <v>2.054479612421211</v>
      </c>
      <c r="AW881" t="n">
        <v>0.6538070263353807</v>
      </c>
    </row>
    <row r="882" spans="1:49">
      <c r="A882" t="n">
        <v>-63.996</v>
      </c>
      <c r="B882" t="n">
        <v>45.409</v>
      </c>
      <c r="C882" t="n">
        <v>7.1</v>
      </c>
      <c r="D882" t="n">
        <v>83</v>
      </c>
      <c r="E882" t="n">
        <v>1501</v>
      </c>
      <c r="F882" t="n">
        <v>879</v>
      </c>
      <c r="G882" t="n">
        <v>74.34</v>
      </c>
      <c r="H882" t="n">
        <v>-0.2976809275371952</v>
      </c>
      <c r="I882" t="n">
        <v>1.337229850746269</v>
      </c>
      <c r="J882" t="n">
        <v>0</v>
      </c>
      <c r="K882" t="n">
        <v>0</v>
      </c>
      <c r="L882" t="n">
        <v>0.1583333333333342</v>
      </c>
      <c r="M882" t="n">
        <v>0</v>
      </c>
      <c r="N882" t="n">
        <v>88.79884325396819</v>
      </c>
      <c r="O882" t="n">
        <v>-1.367046851725119</v>
      </c>
      <c r="P882" t="b">
        <v>1</v>
      </c>
      <c r="Q882" t="n">
        <v>0</v>
      </c>
      <c r="R882" t="b">
        <v>0</v>
      </c>
      <c r="S882" t="n">
        <v>-1.367046851725119</v>
      </c>
      <c r="T882" t="n">
        <v>526.483415843486</v>
      </c>
      <c r="U882" t="n">
        <v>1943.77677129415</v>
      </c>
      <c r="V882" t="n">
        <v>-24.79534101278659</v>
      </c>
      <c r="W882" t="n">
        <v>6</v>
      </c>
      <c r="X882" t="n">
        <v>1570.571631205674</v>
      </c>
      <c r="Y882" t="b">
        <v>0</v>
      </c>
      <c r="Z882" t="n">
        <v>1570.571631205674</v>
      </c>
      <c r="AA882" t="b">
        <v>0</v>
      </c>
      <c r="AB882" t="n">
        <v>-6.715964521339812</v>
      </c>
      <c r="AC882" t="n">
        <v>-1.367046851725119</v>
      </c>
      <c r="AD882" t="b">
        <v>0</v>
      </c>
      <c r="AE882" t="n">
        <v>0</v>
      </c>
      <c r="AF882" t="n">
        <v>0</v>
      </c>
      <c r="AG882" t="n">
        <v>0.4762694921575998</v>
      </c>
      <c r="AH882" t="n">
        <v>34.40517816545448</v>
      </c>
      <c r="AI882" t="n">
        <v>-3.958674519711597</v>
      </c>
      <c r="AJ882" t="n">
        <v>-0.6510827098267683</v>
      </c>
      <c r="AK882" t="n">
        <v>2.757290001628215</v>
      </c>
      <c r="AL882" t="n">
        <v>-0.6510827098267683</v>
      </c>
      <c r="AM882" t="n">
        <v>2</v>
      </c>
      <c r="AN882" t="n">
        <v>0</v>
      </c>
      <c r="AO882" t="n">
        <v>0.6867485375873219</v>
      </c>
      <c r="AP882" t="n">
        <v>0</v>
      </c>
      <c r="AQ882" t="n">
        <v>0.9224911557024269</v>
      </c>
      <c r="AR882" t="n">
        <v>1</v>
      </c>
      <c r="AS882" t="n">
        <v>3</v>
      </c>
      <c r="AT882" t="n">
        <v>0</v>
      </c>
      <c r="AU882" t="n">
        <v>0</v>
      </c>
      <c r="AV882" t="n">
        <v>0.9523578848692312</v>
      </c>
      <c r="AW882" t="n">
        <v>0.3030734756134182</v>
      </c>
    </row>
    <row r="883" spans="1:49">
      <c r="A883" t="n">
        <v>-51.116</v>
      </c>
      <c r="B883" t="n">
        <v>31.971</v>
      </c>
      <c r="C883" t="n">
        <v>12.5</v>
      </c>
      <c r="D883" t="n">
        <v>83</v>
      </c>
      <c r="E883" t="n">
        <v>1495</v>
      </c>
      <c r="F883" t="n">
        <v>880</v>
      </c>
      <c r="G883" t="n">
        <v>73.02</v>
      </c>
      <c r="H883" t="n">
        <v>-0.3945412246055024</v>
      </c>
      <c r="I883" t="n">
        <v>1.06809552238806</v>
      </c>
      <c r="J883" t="n">
        <v>0</v>
      </c>
      <c r="K883" t="n">
        <v>0</v>
      </c>
      <c r="L883" t="n">
        <v>0.1583333333333342</v>
      </c>
      <c r="M883" t="n">
        <v>0</v>
      </c>
      <c r="N883" t="n">
        <v>88.81419642857136</v>
      </c>
      <c r="O883" t="n">
        <v>-6.388912673562534</v>
      </c>
      <c r="P883" t="b">
        <v>1</v>
      </c>
      <c r="Q883" t="n">
        <v>0</v>
      </c>
      <c r="R883" t="b">
        <v>0</v>
      </c>
      <c r="S883" t="n">
        <v>-6.388912673562534</v>
      </c>
      <c r="T883" t="n">
        <v>517.1350420351271</v>
      </c>
      <c r="U883" t="n">
        <v>1909.262575193689</v>
      </c>
      <c r="V883" t="n">
        <v>-117.9761900077386</v>
      </c>
      <c r="W883" t="n">
        <v>6</v>
      </c>
      <c r="X883" t="n">
        <v>1542.684160756501</v>
      </c>
      <c r="Y883" t="b">
        <v>0</v>
      </c>
      <c r="Z883" t="n">
        <v>1542.684160756501</v>
      </c>
      <c r="AA883" t="b">
        <v>0</v>
      </c>
      <c r="AB883" t="n">
        <v>-31.95454767273527</v>
      </c>
      <c r="AC883" t="n">
        <v>-6.388912673562534</v>
      </c>
      <c r="AD883" t="b">
        <v>0</v>
      </c>
      <c r="AE883" t="n">
        <v>0</v>
      </c>
      <c r="AF883" t="n">
        <v>0</v>
      </c>
      <c r="AG883" t="n">
        <v>0.8619544880961603</v>
      </c>
      <c r="AH883" t="n">
        <v>34.42495655286966</v>
      </c>
      <c r="AI883" t="n">
        <v>-34.08832398712485</v>
      </c>
      <c r="AJ883" t="n">
        <v>-5.506951953031665</v>
      </c>
      <c r="AK883" t="n">
        <v>-2.133776314389582</v>
      </c>
      <c r="AL883" t="n">
        <v>-5.506951953031665</v>
      </c>
      <c r="AM883" t="n">
        <v>2</v>
      </c>
      <c r="AN883" t="n">
        <v>0</v>
      </c>
      <c r="AO883" t="n">
        <v>-4.438255033975784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 spans="1:49">
      <c r="A884" t="n">
        <v>-0.318</v>
      </c>
      <c r="B884" t="n">
        <v>-21.769</v>
      </c>
      <c r="C884" t="n">
        <v>18.4</v>
      </c>
      <c r="D884" t="n">
        <v>83</v>
      </c>
      <c r="E884" t="n">
        <v>1473</v>
      </c>
      <c r="F884" t="n">
        <v>881</v>
      </c>
      <c r="G884" t="n">
        <v>71.66</v>
      </c>
      <c r="H884" t="n">
        <v>-0.3574875073741222</v>
      </c>
      <c r="I884" t="n">
        <v>0.006644776119402986</v>
      </c>
      <c r="J884" t="n">
        <v>0</v>
      </c>
      <c r="K884" t="n">
        <v>0</v>
      </c>
      <c r="L884" t="n">
        <v>0.1583333333333342</v>
      </c>
      <c r="M884" t="n">
        <v>0</v>
      </c>
      <c r="N884" t="n">
        <v>88.81622063492057</v>
      </c>
      <c r="O884" t="n">
        <v>-4.722657980361685</v>
      </c>
      <c r="P884" t="b">
        <v>1</v>
      </c>
      <c r="Q884" t="n">
        <v>0</v>
      </c>
      <c r="R884" t="b">
        <v>0</v>
      </c>
      <c r="S884" t="n">
        <v>-4.722657980361685</v>
      </c>
      <c r="T884" t="n">
        <v>507.5033841719694</v>
      </c>
      <c r="U884" t="n">
        <v>1873.702494362911</v>
      </c>
      <c r="V884" t="n">
        <v>-88.86258325153418</v>
      </c>
      <c r="W884" t="n">
        <v>6</v>
      </c>
      <c r="X884" t="n">
        <v>1513.951615445232</v>
      </c>
      <c r="Y884" t="b">
        <v>0</v>
      </c>
      <c r="Z884" t="n">
        <v>1513.951615445232</v>
      </c>
      <c r="AA884" t="b">
        <v>0</v>
      </c>
      <c r="AB884" t="n">
        <v>-24.06895537690525</v>
      </c>
      <c r="AC884" t="n">
        <v>-4.722657980361685</v>
      </c>
      <c r="AD884" t="b">
        <v>0</v>
      </c>
      <c r="AE884" t="n">
        <v>0</v>
      </c>
      <c r="AF884" t="n">
        <v>0</v>
      </c>
      <c r="AG884" t="n">
        <v>0.8297149665905492</v>
      </c>
      <c r="AH884" t="n">
        <v>34.44932056748271</v>
      </c>
      <c r="AI884" t="n">
        <v>-24.71580755744846</v>
      </c>
      <c r="AJ884" t="n">
        <v>-3.918460008394387</v>
      </c>
      <c r="AK884" t="n">
        <v>-0.6468521805432133</v>
      </c>
      <c r="AL884" t="n">
        <v>-3.918460008394387</v>
      </c>
      <c r="AM884" t="n">
        <v>2</v>
      </c>
      <c r="AN884" t="n">
        <v>0</v>
      </c>
      <c r="AO884" t="n">
        <v>-3.910821086762871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 spans="1:49">
      <c r="A885" t="n">
        <v>0</v>
      </c>
      <c r="B885" t="n">
        <v>-22.686</v>
      </c>
      <c r="C885" t="n">
        <v>21.6</v>
      </c>
      <c r="D885" t="n">
        <v>83</v>
      </c>
      <c r="E885" t="n">
        <v>1459</v>
      </c>
      <c r="F885" t="n">
        <v>882</v>
      </c>
      <c r="G885" t="n">
        <v>70.58</v>
      </c>
      <c r="H885" t="n">
        <v>-0.2088420792313403</v>
      </c>
      <c r="I885" t="n">
        <v>-0</v>
      </c>
      <c r="J885" t="n">
        <v>0</v>
      </c>
      <c r="K885" t="n">
        <v>0</v>
      </c>
      <c r="L885" t="n">
        <v>0.154166666666666</v>
      </c>
      <c r="M885" t="n">
        <v>0</v>
      </c>
      <c r="N885" t="n">
        <v>88.80740019841264</v>
      </c>
      <c r="O885" t="n">
        <v>2.263744786083993</v>
      </c>
      <c r="P885" t="b">
        <v>1</v>
      </c>
      <c r="Q885" t="n">
        <v>0</v>
      </c>
      <c r="R885" t="b">
        <v>0</v>
      </c>
      <c r="S885" t="n">
        <v>2.263744786083993</v>
      </c>
      <c r="T885" t="n">
        <v>499.854714692403</v>
      </c>
      <c r="U885" t="n">
        <v>1845.463606644352</v>
      </c>
      <c r="V885" t="n">
        <v>43.24690699282287</v>
      </c>
      <c r="W885" t="n">
        <v>6</v>
      </c>
      <c r="X885" t="n">
        <v>1491.134594168637</v>
      </c>
      <c r="Y885" t="b">
        <v>0</v>
      </c>
      <c r="Z885" t="n">
        <v>1491.134594168637</v>
      </c>
      <c r="AA885" t="b">
        <v>0</v>
      </c>
      <c r="AB885" t="n">
        <v>11.71368011723263</v>
      </c>
      <c r="AC885" t="n">
        <v>2.263744786083993</v>
      </c>
      <c r="AD885" t="b">
        <v>0</v>
      </c>
      <c r="AE885" t="n">
        <v>0</v>
      </c>
      <c r="AF885" t="n">
        <v>0</v>
      </c>
      <c r="AG885" t="n">
        <v>0.8006433372251862</v>
      </c>
      <c r="AH885" t="n">
        <v>34.47153639941794</v>
      </c>
      <c r="AI885" t="n">
        <v>18.10685005910911</v>
      </c>
      <c r="AJ885" t="n">
        <v>2.827407262176842</v>
      </c>
      <c r="AK885" t="n">
        <v>3.609721201147931</v>
      </c>
      <c r="AL885" t="n">
        <v>2.827407262176842</v>
      </c>
      <c r="AM885" t="n">
        <v>0</v>
      </c>
      <c r="AN885" t="n">
        <v>0</v>
      </c>
      <c r="AO885" t="n">
        <v>2.827684180795571</v>
      </c>
      <c r="AP885" t="n">
        <v>0</v>
      </c>
      <c r="AQ885" t="n">
        <v>1.249224152389775</v>
      </c>
      <c r="AR885" t="n">
        <v>1</v>
      </c>
      <c r="AS885" t="n">
        <v>3</v>
      </c>
      <c r="AT885" t="n">
        <v>0</v>
      </c>
      <c r="AU885" t="n">
        <v>0</v>
      </c>
      <c r="AV885" t="n">
        <v>1.268459264742151</v>
      </c>
      <c r="AW885" t="n">
        <v>0.4036679531374195</v>
      </c>
    </row>
    <row r="886" spans="1:49">
      <c r="A886" t="n">
        <v>0</v>
      </c>
      <c r="B886" t="n">
        <v>-22.69</v>
      </c>
      <c r="C886" t="n">
        <v>30.6</v>
      </c>
      <c r="D886" t="n">
        <v>83</v>
      </c>
      <c r="E886" t="n">
        <v>1454</v>
      </c>
      <c r="F886" t="n">
        <v>883</v>
      </c>
      <c r="G886" t="n">
        <v>70.22</v>
      </c>
      <c r="H886" t="n">
        <v>-0.007144175700508626</v>
      </c>
      <c r="I886" t="n">
        <v>-0</v>
      </c>
      <c r="J886" t="n">
        <v>0</v>
      </c>
      <c r="K886" t="n">
        <v>0</v>
      </c>
      <c r="L886" t="n">
        <v>-0.03333333333333399</v>
      </c>
      <c r="M886" t="n">
        <v>0</v>
      </c>
      <c r="N886" t="n">
        <v>88.79839702380946</v>
      </c>
      <c r="O886" t="n">
        <v>11.78623547005576</v>
      </c>
      <c r="P886" t="b">
        <v>1</v>
      </c>
      <c r="Q886" t="n">
        <v>0</v>
      </c>
      <c r="R886" t="b">
        <v>0</v>
      </c>
      <c r="S886" t="n">
        <v>11.78623547005576</v>
      </c>
      <c r="T886" t="n">
        <v>497.3051581992142</v>
      </c>
      <c r="U886" t="n">
        <v>1836.050644071499</v>
      </c>
      <c r="V886" t="n">
        <v>226.320311130129</v>
      </c>
      <c r="W886" t="n">
        <v>6</v>
      </c>
      <c r="X886" t="n">
        <v>1483.528920409771</v>
      </c>
      <c r="Y886" t="b">
        <v>0</v>
      </c>
      <c r="Z886" t="n">
        <v>1483.528920409771</v>
      </c>
      <c r="AA886" t="b">
        <v>0</v>
      </c>
      <c r="AB886" t="n">
        <v>61.30019261379441</v>
      </c>
      <c r="AC886" t="n">
        <v>11.78623547005576</v>
      </c>
      <c r="AD886" t="b">
        <v>0</v>
      </c>
      <c r="AE886" t="n">
        <v>0</v>
      </c>
      <c r="AF886" t="n">
        <v>0</v>
      </c>
      <c r="AG886" t="n">
        <v>0.9276198397153408</v>
      </c>
      <c r="AH886" t="n">
        <v>34.48400328075361</v>
      </c>
      <c r="AI886" t="n">
        <v>81.78627900019204</v>
      </c>
      <c r="AJ886" t="n">
        <v>12.7058898111457</v>
      </c>
      <c r="AK886" t="n">
        <v>5.91970398311976</v>
      </c>
      <c r="AL886" t="n">
        <v>12.7058898111457</v>
      </c>
      <c r="AM886" t="n">
        <v>0</v>
      </c>
      <c r="AN886" t="n">
        <v>0</v>
      </c>
      <c r="AO886" t="n">
        <v>12.70604016031266</v>
      </c>
      <c r="AP886" t="n">
        <v>0</v>
      </c>
      <c r="AQ886" t="n">
        <v>2.914309577430367</v>
      </c>
      <c r="AR886" t="n">
        <v>1</v>
      </c>
      <c r="AS886" t="n">
        <v>3</v>
      </c>
      <c r="AT886" t="n">
        <v>0</v>
      </c>
      <c r="AU886" t="n">
        <v>0</v>
      </c>
      <c r="AV886" t="n">
        <v>2.883449451392377</v>
      </c>
      <c r="AW886" t="n">
        <v>0.9176141247668537</v>
      </c>
    </row>
    <row r="887" spans="1:49">
      <c r="A887" t="n">
        <v>0</v>
      </c>
      <c r="B887" t="n">
        <v>-22.772</v>
      </c>
      <c r="C887" t="n">
        <v>38.4</v>
      </c>
      <c r="D887" t="n">
        <v>83</v>
      </c>
      <c r="E887" t="n">
        <v>1445</v>
      </c>
      <c r="F887" t="n">
        <v>884</v>
      </c>
      <c r="G887" t="n">
        <v>70.09999999999999</v>
      </c>
      <c r="H887" t="n">
        <v>-0.1625812179666202</v>
      </c>
      <c r="I887" t="n">
        <v>-0</v>
      </c>
      <c r="J887" t="n">
        <v>0</v>
      </c>
      <c r="K887" t="n">
        <v>0</v>
      </c>
      <c r="L887" t="n">
        <v>-0.03333333333333399</v>
      </c>
      <c r="M887" t="n">
        <v>0</v>
      </c>
      <c r="N887" t="n">
        <v>88.78937678571423</v>
      </c>
      <c r="O887" t="n">
        <v>4.360879525341088</v>
      </c>
      <c r="P887" t="b">
        <v>1</v>
      </c>
      <c r="Q887" t="n">
        <v>0</v>
      </c>
      <c r="R887" t="b">
        <v>0</v>
      </c>
      <c r="S887" t="n">
        <v>4.360879525341088</v>
      </c>
      <c r="T887" t="n">
        <v>496.455306034818</v>
      </c>
      <c r="U887" t="n">
        <v>1832.912989880548</v>
      </c>
      <c r="V887" t="n">
        <v>83.88133121948297</v>
      </c>
      <c r="W887" t="n">
        <v>6</v>
      </c>
      <c r="X887" t="n">
        <v>1480.993695823483</v>
      </c>
      <c r="Y887" t="b">
        <v>0</v>
      </c>
      <c r="Z887" t="n">
        <v>1480.993695823483</v>
      </c>
      <c r="AA887" t="b">
        <v>0</v>
      </c>
      <c r="AB887" t="n">
        <v>22.71975385143092</v>
      </c>
      <c r="AC887" t="n">
        <v>4.360879525341088</v>
      </c>
      <c r="AD887" t="b">
        <v>0</v>
      </c>
      <c r="AE887" t="n">
        <v>0</v>
      </c>
      <c r="AF887" t="n">
        <v>0</v>
      </c>
      <c r="AG887" t="n">
        <v>0.8723225368013116</v>
      </c>
      <c r="AH887" t="n">
        <v>34.50756973592645</v>
      </c>
      <c r="AI887" t="n">
        <v>32.23407175169027</v>
      </c>
      <c r="AJ887" t="n">
        <v>4.999159532587385</v>
      </c>
      <c r="AK887" t="n">
        <v>4.115564509820313</v>
      </c>
      <c r="AL887" t="n">
        <v>4.999159532587385</v>
      </c>
      <c r="AM887" t="n">
        <v>0</v>
      </c>
      <c r="AN887" t="n">
        <v>0</v>
      </c>
      <c r="AO887" t="n">
        <v>4.999221666681892</v>
      </c>
      <c r="AP887" t="n">
        <v>0</v>
      </c>
      <c r="AQ887" t="n">
        <v>1.601950664568277</v>
      </c>
      <c r="AR887" t="n">
        <v>1</v>
      </c>
      <c r="AS887" t="n">
        <v>3</v>
      </c>
      <c r="AT887" t="n">
        <v>0</v>
      </c>
      <c r="AU887" t="n">
        <v>0</v>
      </c>
      <c r="AV887" t="n">
        <v>1.610570106300674</v>
      </c>
      <c r="AW887" t="n">
        <v>0.512539547990031</v>
      </c>
    </row>
    <row r="888" spans="1:49">
      <c r="A888" t="n">
        <v>0</v>
      </c>
      <c r="B888" t="n">
        <v>-22.678</v>
      </c>
      <c r="C888" t="n">
        <v>40.8</v>
      </c>
      <c r="D888" t="n">
        <v>83</v>
      </c>
      <c r="E888" t="n">
        <v>1445</v>
      </c>
      <c r="F888" t="n">
        <v>885</v>
      </c>
      <c r="G888" t="n">
        <v>69.04000000000001</v>
      </c>
      <c r="H888" t="n">
        <v>-0.325864285766345</v>
      </c>
      <c r="I888" t="n">
        <v>-0</v>
      </c>
      <c r="J888" t="n">
        <v>0</v>
      </c>
      <c r="K888" t="n">
        <v>0</v>
      </c>
      <c r="L888" t="n">
        <v>-0.03333333333333399</v>
      </c>
      <c r="M888" t="n">
        <v>0</v>
      </c>
      <c r="N888" t="n">
        <v>88.78035892857137</v>
      </c>
      <c r="O888" t="n">
        <v>-3.527870235688772</v>
      </c>
      <c r="P888" t="b">
        <v>1</v>
      </c>
      <c r="Q888" t="n">
        <v>0</v>
      </c>
      <c r="R888" t="b">
        <v>0</v>
      </c>
      <c r="S888" t="n">
        <v>-3.527870235688772</v>
      </c>
      <c r="T888" t="n">
        <v>488.948278582651</v>
      </c>
      <c r="U888" t="n">
        <v>1805.197044527148</v>
      </c>
      <c r="V888" t="n">
        <v>-68.90029205840347</v>
      </c>
      <c r="W888" t="n">
        <v>6</v>
      </c>
      <c r="X888" t="n">
        <v>1458.599211977936</v>
      </c>
      <c r="Y888" t="b">
        <v>0</v>
      </c>
      <c r="Z888" t="n">
        <v>1458.599211977936</v>
      </c>
      <c r="AA888" t="b">
        <v>0</v>
      </c>
      <c r="AB888" t="n">
        <v>-18.662050936729</v>
      </c>
      <c r="AC888" t="n">
        <v>-3.527870235688772</v>
      </c>
      <c r="AD888" t="b">
        <v>0</v>
      </c>
      <c r="AE888" t="n">
        <v>0</v>
      </c>
      <c r="AF888" t="n">
        <v>0</v>
      </c>
      <c r="AG888" t="n">
        <v>0.7935871588831169</v>
      </c>
      <c r="AH888" t="n">
        <v>34.52295085526656</v>
      </c>
      <c r="AI888" t="n">
        <v>-18.32916334382522</v>
      </c>
      <c r="AJ888" t="n">
        <v>-2.799672517248565</v>
      </c>
      <c r="AK888" t="n">
        <v>0.3328875929037842</v>
      </c>
      <c r="AL888" t="n">
        <v>-2.799672517248565</v>
      </c>
      <c r="AM888" t="n">
        <v>0</v>
      </c>
      <c r="AN888" t="n">
        <v>0</v>
      </c>
      <c r="AO888" t="n">
        <v>-2.799644902095451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 spans="1:49">
      <c r="A889" t="n">
        <v>0</v>
      </c>
      <c r="B889" t="n">
        <v>-22.875</v>
      </c>
      <c r="C889" t="n">
        <v>36.1</v>
      </c>
      <c r="D889" t="n">
        <v>83</v>
      </c>
      <c r="E889" t="n">
        <v>1451</v>
      </c>
      <c r="F889" t="n">
        <v>886</v>
      </c>
      <c r="G889" t="n">
        <v>68.12</v>
      </c>
      <c r="H889" t="n">
        <v>-0.1839616389679932</v>
      </c>
      <c r="I889" t="n">
        <v>-0</v>
      </c>
      <c r="J889" t="n">
        <v>0</v>
      </c>
      <c r="K889" t="n">
        <v>0</v>
      </c>
      <c r="L889" t="n">
        <v>-0.03333333333333399</v>
      </c>
      <c r="M889" t="n">
        <v>0</v>
      </c>
      <c r="N889" t="n">
        <v>88.77132063492058</v>
      </c>
      <c r="O889" t="n">
        <v>2.914554481772777</v>
      </c>
      <c r="P889" t="b">
        <v>1</v>
      </c>
      <c r="Q889" t="n">
        <v>0</v>
      </c>
      <c r="R889" t="b">
        <v>0</v>
      </c>
      <c r="S889" t="n">
        <v>2.914554481772777</v>
      </c>
      <c r="T889" t="n">
        <v>482.4327453222797</v>
      </c>
      <c r="U889" t="n">
        <v>1781.141695729857</v>
      </c>
      <c r="V889" t="n">
        <v>57.69082930408032</v>
      </c>
      <c r="W889" t="n">
        <v>6</v>
      </c>
      <c r="X889" t="n">
        <v>1439.162490149724</v>
      </c>
      <c r="Y889" t="b">
        <v>0</v>
      </c>
      <c r="Z889" t="n">
        <v>1439.162490149724</v>
      </c>
      <c r="AA889" t="b">
        <v>0</v>
      </c>
      <c r="AB889" t="n">
        <v>15.62590176166856</v>
      </c>
      <c r="AC889" t="n">
        <v>2.914554481772777</v>
      </c>
      <c r="AD889" t="b">
        <v>0</v>
      </c>
      <c r="AE889" t="n">
        <v>0</v>
      </c>
      <c r="AF889" t="n">
        <v>0</v>
      </c>
      <c r="AG889" t="n">
        <v>0.8374768724266778</v>
      </c>
      <c r="AH889" t="n">
        <v>34.54306719314903</v>
      </c>
      <c r="AI889" t="n">
        <v>23.09196583872335</v>
      </c>
      <c r="AJ889" t="n">
        <v>3.480161157558353</v>
      </c>
      <c r="AK889" t="n">
        <v>3.752978509925629</v>
      </c>
      <c r="AL889" t="n">
        <v>3.480161157558353</v>
      </c>
      <c r="AM889" t="n">
        <v>0</v>
      </c>
      <c r="AN889" t="n">
        <v>0</v>
      </c>
      <c r="AO889" t="n">
        <v>3.480357531980499</v>
      </c>
      <c r="AP889" t="n">
        <v>0</v>
      </c>
      <c r="AQ889" t="n">
        <v>1.352659648952456</v>
      </c>
      <c r="AR889" t="n">
        <v>1</v>
      </c>
      <c r="AS889" t="n">
        <v>3</v>
      </c>
      <c r="AT889" t="n">
        <v>0</v>
      </c>
      <c r="AU889" t="n">
        <v>0</v>
      </c>
      <c r="AV889" t="n">
        <v>1.368679407983169</v>
      </c>
      <c r="AW889" t="n">
        <v>0.4355614961227863</v>
      </c>
    </row>
    <row r="890" spans="1:49">
      <c r="A890" t="n">
        <v>0</v>
      </c>
      <c r="B890" t="n">
        <v>-22.414</v>
      </c>
      <c r="C890" t="n">
        <v>19.6</v>
      </c>
      <c r="D890" t="n">
        <v>83</v>
      </c>
      <c r="E890" t="n">
        <v>1461</v>
      </c>
      <c r="F890" t="n">
        <v>887</v>
      </c>
      <c r="G890" t="n">
        <v>67.64</v>
      </c>
      <c r="H890" t="n">
        <v>-0.1049558250283713</v>
      </c>
      <c r="I890" t="n">
        <v>-0</v>
      </c>
      <c r="J890" t="n">
        <v>0</v>
      </c>
      <c r="K890" t="n">
        <v>0</v>
      </c>
      <c r="L890" t="n">
        <v>0.004166666666665653</v>
      </c>
      <c r="M890" t="n">
        <v>0</v>
      </c>
      <c r="N890" t="n">
        <v>88.76233472222218</v>
      </c>
      <c r="O890" t="n">
        <v>6.435706662111627</v>
      </c>
      <c r="P890" t="b">
        <v>1</v>
      </c>
      <c r="Q890" t="n">
        <v>0</v>
      </c>
      <c r="R890" t="b">
        <v>0</v>
      </c>
      <c r="S890" t="n">
        <v>6.435706662111627</v>
      </c>
      <c r="T890" t="n">
        <v>479.0333366646946</v>
      </c>
      <c r="U890" t="n">
        <v>1768.591078966052</v>
      </c>
      <c r="V890" t="n">
        <v>128.2926822625033</v>
      </c>
      <c r="W890" t="n">
        <v>6</v>
      </c>
      <c r="X890" t="n">
        <v>1429.021591804571</v>
      </c>
      <c r="Y890" t="b">
        <v>0</v>
      </c>
      <c r="Z890" t="n">
        <v>1429.021591804571</v>
      </c>
      <c r="AA890" t="b">
        <v>0</v>
      </c>
      <c r="AB890" t="n">
        <v>34.74883051530426</v>
      </c>
      <c r="AC890" t="n">
        <v>6.435706662111627</v>
      </c>
      <c r="AD890" t="b">
        <v>0</v>
      </c>
      <c r="AE890" t="n">
        <v>0</v>
      </c>
      <c r="AF890" t="n">
        <v>0</v>
      </c>
      <c r="AG890" t="n">
        <v>0.9026545148479597</v>
      </c>
      <c r="AH890" t="n">
        <v>34.55615259176547</v>
      </c>
      <c r="AI890" t="n">
        <v>47.64389658846261</v>
      </c>
      <c r="AJ890" t="n">
        <v>7.129756242559355</v>
      </c>
      <c r="AK890" t="n">
        <v>4.637918227937533</v>
      </c>
      <c r="AL890" t="n">
        <v>7.129756242559355</v>
      </c>
      <c r="AM890" t="n">
        <v>0</v>
      </c>
      <c r="AN890" t="n">
        <v>0</v>
      </c>
      <c r="AO890" t="n">
        <v>7.130004778937383</v>
      </c>
      <c r="AP890" t="n">
        <v>0</v>
      </c>
      <c r="AQ890" t="n">
        <v>1.96752265403878</v>
      </c>
      <c r="AR890" t="n">
        <v>1</v>
      </c>
      <c r="AS890" t="n">
        <v>3</v>
      </c>
      <c r="AT890" t="n">
        <v>0</v>
      </c>
      <c r="AU890" t="n">
        <v>0</v>
      </c>
      <c r="AV890" t="n">
        <v>1.96583558741978</v>
      </c>
      <c r="AW890" t="n">
        <v>0.6255974076863626</v>
      </c>
    </row>
    <row r="891" spans="1:49">
      <c r="A891" t="n">
        <v>0</v>
      </c>
      <c r="B891" t="n">
        <v>-22.498</v>
      </c>
      <c r="C891" t="n">
        <v>19.2</v>
      </c>
      <c r="D891" t="n">
        <v>83</v>
      </c>
      <c r="E891" t="n">
        <v>1469</v>
      </c>
      <c r="F891" t="n">
        <v>888</v>
      </c>
      <c r="G891" t="n">
        <v>67.34</v>
      </c>
      <c r="H891" t="n">
        <v>-0.04621506091853256</v>
      </c>
      <c r="I891" t="n">
        <v>-0</v>
      </c>
      <c r="J891" t="n">
        <v>0</v>
      </c>
      <c r="K891" t="n">
        <v>0</v>
      </c>
      <c r="L891" t="n">
        <v>0.004166666666665653</v>
      </c>
      <c r="M891" t="n">
        <v>0</v>
      </c>
      <c r="N891" t="n">
        <v>88.75342361111106</v>
      </c>
      <c r="O891" t="n">
        <v>9.038366453231911</v>
      </c>
      <c r="P891" t="b">
        <v>1</v>
      </c>
      <c r="Q891" t="n">
        <v>0</v>
      </c>
      <c r="R891" t="b">
        <v>0</v>
      </c>
      <c r="S891" t="n">
        <v>9.038366453231911</v>
      </c>
      <c r="T891" t="n">
        <v>476.9087062537039</v>
      </c>
      <c r="U891" t="n">
        <v>1760.746943488675</v>
      </c>
      <c r="V891" t="n">
        <v>180.9781217635276</v>
      </c>
      <c r="W891" t="n">
        <v>6</v>
      </c>
      <c r="X891" t="n">
        <v>1422.68353033885</v>
      </c>
      <c r="Y891" t="b">
        <v>0</v>
      </c>
      <c r="Z891" t="n">
        <v>1422.68353033885</v>
      </c>
      <c r="AA891" t="b">
        <v>0</v>
      </c>
      <c r="AB891" t="n">
        <v>49.01899289369653</v>
      </c>
      <c r="AC891" t="n">
        <v>9.038366453231911</v>
      </c>
      <c r="AD891" t="b">
        <v>0</v>
      </c>
      <c r="AE891" t="n">
        <v>0</v>
      </c>
      <c r="AF891" t="n">
        <v>0</v>
      </c>
      <c r="AG891" t="n">
        <v>0.9196727941878489</v>
      </c>
      <c r="AH891" t="n">
        <v>34.57345918803287</v>
      </c>
      <c r="AI891" t="n">
        <v>65.96592918306891</v>
      </c>
      <c r="AJ891" t="n">
        <v>9.827806705115785</v>
      </c>
      <c r="AK891" t="n">
        <v>5.298858770078162</v>
      </c>
      <c r="AL891" t="n">
        <v>9.827806705115785</v>
      </c>
      <c r="AM891" t="n">
        <v>0</v>
      </c>
      <c r="AN891" t="n">
        <v>0</v>
      </c>
      <c r="AO891" t="n">
        <v>9.827844292407525</v>
      </c>
      <c r="AP891" t="n">
        <v>0</v>
      </c>
      <c r="AQ891" t="n">
        <v>2.427955133900373</v>
      </c>
      <c r="AR891" t="n">
        <v>1</v>
      </c>
      <c r="AS891" t="n">
        <v>3</v>
      </c>
      <c r="AT891" t="n">
        <v>0</v>
      </c>
      <c r="AU891" t="n">
        <v>0</v>
      </c>
      <c r="AV891" t="n">
        <v>2.412587485406193</v>
      </c>
      <c r="AW891" t="n">
        <v>0.7677694342016101</v>
      </c>
    </row>
    <row r="892" spans="1:49">
      <c r="A892" t="n">
        <v>0</v>
      </c>
      <c r="B892" t="n">
        <v>-22.544</v>
      </c>
      <c r="C892" t="n">
        <v>13.3</v>
      </c>
      <c r="D892" t="n">
        <v>83</v>
      </c>
      <c r="E892" t="n">
        <v>1468</v>
      </c>
      <c r="F892" t="n">
        <v>889</v>
      </c>
      <c r="G892" t="n">
        <v>67.34</v>
      </c>
      <c r="H892" t="n">
        <v>0.03981606870251397</v>
      </c>
      <c r="I892" t="n">
        <v>-0</v>
      </c>
      <c r="J892" t="n">
        <v>0</v>
      </c>
      <c r="K892" t="n">
        <v>0</v>
      </c>
      <c r="L892" t="n">
        <v>0.004166666666665653</v>
      </c>
      <c r="M892" t="n">
        <v>0</v>
      </c>
      <c r="N892" t="n">
        <v>88.74448670634915</v>
      </c>
      <c r="O892" t="n">
        <v>12.96433889539325</v>
      </c>
      <c r="P892" t="b">
        <v>1</v>
      </c>
      <c r="Q892" t="n">
        <v>0</v>
      </c>
      <c r="R892" t="b">
        <v>0</v>
      </c>
      <c r="S892" t="n">
        <v>12.96433889539325</v>
      </c>
      <c r="T892" t="n">
        <v>476.9087062537039</v>
      </c>
      <c r="U892" t="n">
        <v>1760.746943488675</v>
      </c>
      <c r="V892" t="n">
        <v>259.5891320997666</v>
      </c>
      <c r="W892" t="n">
        <v>6</v>
      </c>
      <c r="X892" t="n">
        <v>1422.68353033885</v>
      </c>
      <c r="Y892" t="b">
        <v>0</v>
      </c>
      <c r="Z892" t="n">
        <v>1422.68353033885</v>
      </c>
      <c r="AA892" t="b">
        <v>0</v>
      </c>
      <c r="AB892" t="n">
        <v>70.31124921445465</v>
      </c>
      <c r="AC892" t="n">
        <v>12.96433889539325</v>
      </c>
      <c r="AD892" t="b">
        <v>0</v>
      </c>
      <c r="AE892" t="n">
        <v>0</v>
      </c>
      <c r="AF892" t="n">
        <v>0</v>
      </c>
      <c r="AG892" t="n">
        <v>0.9325706813460701</v>
      </c>
      <c r="AH892" t="n">
        <v>34.59351555251676</v>
      </c>
      <c r="AI892" t="n">
        <v>93.31075330886858</v>
      </c>
      <c r="AJ892" t="n">
        <v>13.90172257686738</v>
      </c>
      <c r="AK892" t="n">
        <v>6.291880518701944</v>
      </c>
      <c r="AL892" t="n">
        <v>13.90172257686738</v>
      </c>
      <c r="AM892" t="n">
        <v>0</v>
      </c>
      <c r="AN892" t="n">
        <v>0</v>
      </c>
      <c r="AO892" t="n">
        <v>13.90174175405704</v>
      </c>
      <c r="AP892" t="n">
        <v>0</v>
      </c>
      <c r="AQ892" t="n">
        <v>3.126983043618509</v>
      </c>
      <c r="AR892" t="n">
        <v>1</v>
      </c>
      <c r="AS892" t="n">
        <v>3</v>
      </c>
      <c r="AT892" t="n">
        <v>0</v>
      </c>
      <c r="AU892" t="n">
        <v>0</v>
      </c>
      <c r="AV892" t="n">
        <v>3.089767750306008</v>
      </c>
      <c r="AW892" t="n">
        <v>0.9832717991851092</v>
      </c>
    </row>
    <row r="893" spans="1:49">
      <c r="A893" t="n">
        <v>0</v>
      </c>
      <c r="B893" t="n">
        <v>-22.693</v>
      </c>
      <c r="C893" t="n">
        <v>0.8</v>
      </c>
      <c r="D893" t="n">
        <v>83</v>
      </c>
      <c r="E893" t="n">
        <v>1464</v>
      </c>
      <c r="F893" t="n">
        <v>890</v>
      </c>
      <c r="G893" t="n">
        <v>67.62</v>
      </c>
      <c r="H893" t="n">
        <v>0.1202841194418269</v>
      </c>
      <c r="I893" t="n">
        <v>-0</v>
      </c>
      <c r="J893" t="n">
        <v>0</v>
      </c>
      <c r="K893" t="n">
        <v>0</v>
      </c>
      <c r="L893" t="n">
        <v>0.004166666666665653</v>
      </c>
      <c r="M893" t="n">
        <v>0</v>
      </c>
      <c r="N893" t="n">
        <v>88.73551111111105</v>
      </c>
      <c r="O893" t="n">
        <v>16.75190309668336</v>
      </c>
      <c r="P893" t="b">
        <v>1</v>
      </c>
      <c r="Q893" t="n">
        <v>0</v>
      </c>
      <c r="R893" t="b">
        <v>0</v>
      </c>
      <c r="S893" t="n">
        <v>16.75190309668336</v>
      </c>
      <c r="T893" t="n">
        <v>478.8916946372952</v>
      </c>
      <c r="U893" t="n">
        <v>1768.068136600894</v>
      </c>
      <c r="V893" t="n">
        <v>334.039810740867</v>
      </c>
      <c r="W893" t="n">
        <v>6</v>
      </c>
      <c r="X893" t="n">
        <v>1428.599054373523</v>
      </c>
      <c r="Y893" t="b">
        <v>0</v>
      </c>
      <c r="Z893" t="n">
        <v>1428.599054373523</v>
      </c>
      <c r="AA893" t="b">
        <v>0</v>
      </c>
      <c r="AB893" t="n">
        <v>90.47665513024566</v>
      </c>
      <c r="AC893" t="n">
        <v>16.75190309668336</v>
      </c>
      <c r="AD893" t="b">
        <v>0</v>
      </c>
      <c r="AE893" t="n">
        <v>0</v>
      </c>
      <c r="AF893" t="n">
        <v>0</v>
      </c>
      <c r="AG893" t="n">
        <v>0.9392998531058143</v>
      </c>
      <c r="AH893" t="n">
        <v>34.61766453042809</v>
      </c>
      <c r="AI893" t="n">
        <v>119.2122600245926</v>
      </c>
      <c r="AJ893" t="n">
        <v>17.83445727292818</v>
      </c>
      <c r="AK893" t="n">
        <v>7.236201695080638</v>
      </c>
      <c r="AL893" t="n">
        <v>17.83445727292818</v>
      </c>
      <c r="AM893" t="n">
        <v>0</v>
      </c>
      <c r="AN893" t="n">
        <v>0</v>
      </c>
      <c r="AO893" t="n">
        <v>17.83456773354064</v>
      </c>
      <c r="AP893" t="n">
        <v>0</v>
      </c>
      <c r="AQ893" t="n">
        <v>3.813511897808747</v>
      </c>
      <c r="AR893" t="n">
        <v>1</v>
      </c>
      <c r="AS893" t="n">
        <v>3</v>
      </c>
      <c r="AT893" t="n">
        <v>0</v>
      </c>
      <c r="AU893" t="n">
        <v>0</v>
      </c>
      <c r="AV893" t="n">
        <v>3.753901686347252</v>
      </c>
      <c r="AW893" t="n">
        <v>1.19462236756569</v>
      </c>
    </row>
    <row r="894" spans="1:49">
      <c r="A894" t="n">
        <v>0</v>
      </c>
      <c r="B894" t="n">
        <v>-22.849</v>
      </c>
      <c r="C894" t="n">
        <v>0</v>
      </c>
      <c r="D894" t="n">
        <v>83</v>
      </c>
      <c r="E894" t="n">
        <v>1456</v>
      </c>
      <c r="F894" t="n">
        <v>891</v>
      </c>
      <c r="G894" t="n">
        <v>68.12</v>
      </c>
      <c r="H894" t="n">
        <v>0.1290474535301858</v>
      </c>
      <c r="I894" t="n">
        <v>-0</v>
      </c>
      <c r="J894" t="n">
        <v>0</v>
      </c>
      <c r="K894" t="n">
        <v>0</v>
      </c>
      <c r="L894" t="n">
        <v>-7.771561172376096e-16</v>
      </c>
      <c r="M894" t="n">
        <v>0</v>
      </c>
      <c r="N894" t="n">
        <v>88.72647499999994</v>
      </c>
      <c r="O894" t="n">
        <v>17.3639640748374</v>
      </c>
      <c r="P894" t="b">
        <v>1</v>
      </c>
      <c r="Q894" t="n">
        <v>0</v>
      </c>
      <c r="R894" t="b">
        <v>0</v>
      </c>
      <c r="S894" t="n">
        <v>17.3639640748374</v>
      </c>
      <c r="T894" t="n">
        <v>482.4327453222797</v>
      </c>
      <c r="U894" t="n">
        <v>1781.141695729857</v>
      </c>
      <c r="V894" t="n">
        <v>343.7031264120746</v>
      </c>
      <c r="W894" t="n">
        <v>6</v>
      </c>
      <c r="X894" t="n">
        <v>1439.162490149724</v>
      </c>
      <c r="Y894" t="b">
        <v>0</v>
      </c>
      <c r="Z894" t="n">
        <v>1439.162490149724</v>
      </c>
      <c r="AA894" t="b">
        <v>0</v>
      </c>
      <c r="AB894" t="n">
        <v>93.0940212383734</v>
      </c>
      <c r="AC894" t="n">
        <v>17.3639640748374</v>
      </c>
      <c r="AD894" t="b">
        <v>0</v>
      </c>
      <c r="AE894" t="n">
        <v>0</v>
      </c>
      <c r="AF894" t="n">
        <v>0</v>
      </c>
      <c r="AG894" t="n">
        <v>0.939918361120583</v>
      </c>
      <c r="AH894" t="n">
        <v>34.645754644439</v>
      </c>
      <c r="AI894" t="n">
        <v>122.580191626864</v>
      </c>
      <c r="AJ894" t="n">
        <v>18.47390666369774</v>
      </c>
      <c r="AK894" t="n">
        <v>7.364818807094991</v>
      </c>
      <c r="AL894" t="n">
        <v>18.47390666369774</v>
      </c>
      <c r="AM894" t="n">
        <v>0</v>
      </c>
      <c r="AN894" t="n">
        <v>0</v>
      </c>
      <c r="AO894" t="n">
        <v>18.47469216138632</v>
      </c>
      <c r="AP894" t="n">
        <v>0</v>
      </c>
      <c r="AQ894" t="n">
        <v>3.924262489769826</v>
      </c>
      <c r="AR894" t="n">
        <v>1</v>
      </c>
      <c r="AS894" t="n">
        <v>3</v>
      </c>
      <c r="AT894" t="n">
        <v>0</v>
      </c>
      <c r="AU894" t="n">
        <v>0</v>
      </c>
      <c r="AV894" t="n">
        <v>3.860765725819962</v>
      </c>
      <c r="AW894" t="n">
        <v>1.228630229920429</v>
      </c>
    </row>
    <row r="895" spans="1:49">
      <c r="A895" t="n">
        <v>0</v>
      </c>
      <c r="B895" t="n">
        <v>-22.851</v>
      </c>
      <c r="C895" t="n">
        <v>0.8</v>
      </c>
      <c r="D895" t="n">
        <v>83</v>
      </c>
      <c r="E895" t="n">
        <v>1432</v>
      </c>
      <c r="F895" t="n">
        <v>892</v>
      </c>
      <c r="G895" t="n">
        <v>68.42</v>
      </c>
      <c r="H895" t="n">
        <v>0.03019273310408899</v>
      </c>
      <c r="I895" t="n">
        <v>-0</v>
      </c>
      <c r="J895" t="n">
        <v>0</v>
      </c>
      <c r="K895" t="n">
        <v>0</v>
      </c>
      <c r="L895" t="n">
        <v>-7.771561172376096e-16</v>
      </c>
      <c r="M895" t="n">
        <v>0</v>
      </c>
      <c r="N895" t="n">
        <v>88.71740753968248</v>
      </c>
      <c r="O895" t="n">
        <v>12.90756942536262</v>
      </c>
      <c r="P895" t="b">
        <v>1</v>
      </c>
      <c r="Q895" t="n">
        <v>0</v>
      </c>
      <c r="R895" t="b">
        <v>0</v>
      </c>
      <c r="S895" t="n">
        <v>12.90756942536262</v>
      </c>
      <c r="T895" t="n">
        <v>484.5573757332703</v>
      </c>
      <c r="U895" t="n">
        <v>1788.985831207234</v>
      </c>
      <c r="V895" t="n">
        <v>254.3727839337344</v>
      </c>
      <c r="W895" t="n">
        <v>6</v>
      </c>
      <c r="X895" t="n">
        <v>1445.500551615445</v>
      </c>
      <c r="Y895" t="b">
        <v>0</v>
      </c>
      <c r="Z895" t="n">
        <v>1445.500551615445</v>
      </c>
      <c r="AA895" t="b">
        <v>0</v>
      </c>
      <c r="AB895" t="n">
        <v>68.89837051292915</v>
      </c>
      <c r="AC895" t="n">
        <v>12.90756942536262</v>
      </c>
      <c r="AD895" t="b">
        <v>0</v>
      </c>
      <c r="AE895" t="n">
        <v>0</v>
      </c>
      <c r="AF895" t="n">
        <v>0</v>
      </c>
      <c r="AG895" t="n">
        <v>0.9318137806201923</v>
      </c>
      <c r="AH895" t="n">
        <v>34.67457439761328</v>
      </c>
      <c r="AI895" t="n">
        <v>91.50998011539347</v>
      </c>
      <c r="AJ895" t="n">
        <v>13.852091151487</v>
      </c>
      <c r="AK895" t="n">
        <v>6.239719579590059</v>
      </c>
      <c r="AL895" t="n">
        <v>13.852091151487</v>
      </c>
      <c r="AM895" t="n">
        <v>0</v>
      </c>
      <c r="AN895" t="n">
        <v>0</v>
      </c>
      <c r="AO895" t="n">
        <v>13.85350949643446</v>
      </c>
      <c r="AP895" t="n">
        <v>0</v>
      </c>
      <c r="AQ895" t="n">
        <v>3.104160505076022</v>
      </c>
      <c r="AR895" t="n">
        <v>1</v>
      </c>
      <c r="AS895" t="n">
        <v>3</v>
      </c>
      <c r="AT895" t="n">
        <v>0</v>
      </c>
      <c r="AU895" t="n">
        <v>0</v>
      </c>
      <c r="AV895" t="n">
        <v>3.066715108717921</v>
      </c>
      <c r="AW895" t="n">
        <v>0.9759356450783667</v>
      </c>
    </row>
    <row r="896" spans="1:49">
      <c r="A896" t="n">
        <v>0</v>
      </c>
      <c r="B896" t="n">
        <v>-22.761</v>
      </c>
      <c r="C896" t="n">
        <v>16.9</v>
      </c>
      <c r="D896" t="n">
        <v>83</v>
      </c>
      <c r="E896" t="n">
        <v>1413</v>
      </c>
      <c r="F896" t="n">
        <v>893</v>
      </c>
      <c r="G896" t="n">
        <v>68.31999999999999</v>
      </c>
      <c r="H896" t="n">
        <v>-0.0831517192798934</v>
      </c>
      <c r="I896" t="n">
        <v>-0</v>
      </c>
      <c r="J896" t="n">
        <v>0</v>
      </c>
      <c r="K896" t="n">
        <v>0</v>
      </c>
      <c r="L896" t="n">
        <v>-7.771561172376096e-16</v>
      </c>
      <c r="M896" t="n">
        <v>0</v>
      </c>
      <c r="N896" t="n">
        <v>88.70835753968248</v>
      </c>
      <c r="O896" t="n">
        <v>7.624153056811123</v>
      </c>
      <c r="P896" t="b">
        <v>1</v>
      </c>
      <c r="Q896" t="n">
        <v>0</v>
      </c>
      <c r="R896" t="b">
        <v>0</v>
      </c>
      <c r="S896" t="n">
        <v>7.624153056811123</v>
      </c>
      <c r="T896" t="n">
        <v>483.8491655962733</v>
      </c>
      <c r="U896" t="n">
        <v>1786.371119381441</v>
      </c>
      <c r="V896" t="n">
        <v>150.4710639794502</v>
      </c>
      <c r="W896" t="n">
        <v>6</v>
      </c>
      <c r="X896" t="n">
        <v>1443.387864460205</v>
      </c>
      <c r="Y896" t="b">
        <v>0</v>
      </c>
      <c r="Z896" t="n">
        <v>1443.387864460205</v>
      </c>
      <c r="AA896" t="b">
        <v>0</v>
      </c>
      <c r="AB896" t="n">
        <v>40.75597615911436</v>
      </c>
      <c r="AC896" t="n">
        <v>7.624153056811123</v>
      </c>
      <c r="AD896" t="b">
        <v>0</v>
      </c>
      <c r="AE896" t="n">
        <v>0</v>
      </c>
      <c r="AF896" t="n">
        <v>0</v>
      </c>
      <c r="AG896" t="n">
        <v>0.9110462496221856</v>
      </c>
      <c r="AH896" t="n">
        <v>34.69888751734436</v>
      </c>
      <c r="AI896" t="n">
        <v>55.36553668299194</v>
      </c>
      <c r="AJ896" t="n">
        <v>8.368568620937618</v>
      </c>
      <c r="AK896" t="n">
        <v>4.924972129632593</v>
      </c>
      <c r="AL896" t="n">
        <v>8.368568620937618</v>
      </c>
      <c r="AM896" t="n">
        <v>0</v>
      </c>
      <c r="AN896" t="n">
        <v>0</v>
      </c>
      <c r="AO896" t="n">
        <v>8.370563815750122</v>
      </c>
      <c r="AP896" t="n">
        <v>0</v>
      </c>
      <c r="AQ896" t="n">
        <v>2.153192466588357</v>
      </c>
      <c r="AR896" t="n">
        <v>1</v>
      </c>
      <c r="AS896" t="n">
        <v>3</v>
      </c>
      <c r="AT896" t="n">
        <v>0</v>
      </c>
      <c r="AU896" t="n">
        <v>0</v>
      </c>
      <c r="AV896" t="n">
        <v>2.144583082243255</v>
      </c>
      <c r="AW896" t="n">
        <v>0.6824810911986599</v>
      </c>
    </row>
    <row r="897" spans="1:49">
      <c r="A897" t="n">
        <v>-33.171</v>
      </c>
      <c r="B897" t="n">
        <v>15.413</v>
      </c>
      <c r="C897" t="n">
        <v>17.3</v>
      </c>
      <c r="D897" t="n">
        <v>83</v>
      </c>
      <c r="E897" t="n">
        <v>1381</v>
      </c>
      <c r="F897" t="n">
        <v>894</v>
      </c>
      <c r="G897" t="n">
        <v>67.73999999999999</v>
      </c>
      <c r="H897" t="n">
        <v>-0.2642525226511836</v>
      </c>
      <c r="I897" t="n">
        <v>0.6931253731343283</v>
      </c>
      <c r="J897" t="n">
        <v>0</v>
      </c>
      <c r="K897" t="n">
        <v>0</v>
      </c>
      <c r="L897" t="n">
        <v>-7.771561172376096e-16</v>
      </c>
      <c r="M897" t="n">
        <v>0</v>
      </c>
      <c r="N897" t="n">
        <v>88.70689960317455</v>
      </c>
      <c r="O897" t="n">
        <v>-0.8507547504823241</v>
      </c>
      <c r="P897" t="b">
        <v>1</v>
      </c>
      <c r="Q897" t="n">
        <v>0</v>
      </c>
      <c r="R897" t="b">
        <v>0</v>
      </c>
      <c r="S897" t="n">
        <v>-0.8507547504823241</v>
      </c>
      <c r="T897" t="n">
        <v>479.7415468016914</v>
      </c>
      <c r="U897" t="n">
        <v>1771.205790791845</v>
      </c>
      <c r="V897" t="n">
        <v>-16.93434618713284</v>
      </c>
      <c r="W897" t="n">
        <v>6</v>
      </c>
      <c r="X897" t="n">
        <v>1431.134278959811</v>
      </c>
      <c r="Y897" t="b">
        <v>0</v>
      </c>
      <c r="Z897" t="n">
        <v>1431.134278959811</v>
      </c>
      <c r="AA897" t="b">
        <v>0</v>
      </c>
      <c r="AB897" t="n">
        <v>-4.586767656319838</v>
      </c>
      <c r="AC897" t="n">
        <v>-0.8507547504823241</v>
      </c>
      <c r="AD897" t="b">
        <v>0</v>
      </c>
      <c r="AE897" t="n">
        <v>0</v>
      </c>
      <c r="AF897" t="n">
        <v>0</v>
      </c>
      <c r="AG897" t="n">
        <v>0.2776304615396294</v>
      </c>
      <c r="AH897" t="n">
        <v>34.71762259411742</v>
      </c>
      <c r="AI897" t="n">
        <v>-1.576022798761288</v>
      </c>
      <c r="AJ897" t="n">
        <v>-0.2361954340334399</v>
      </c>
      <c r="AK897" t="n">
        <v>3.010744857558549</v>
      </c>
      <c r="AL897" t="n">
        <v>-0.2361954340334399</v>
      </c>
      <c r="AM897" t="n">
        <v>2</v>
      </c>
      <c r="AN897" t="n">
        <v>0</v>
      </c>
      <c r="AO897" t="n">
        <v>0.4589251339133928</v>
      </c>
      <c r="AP897" t="n">
        <v>0</v>
      </c>
      <c r="AQ897" t="n">
        <v>0.8137853782238751</v>
      </c>
      <c r="AR897" t="n">
        <v>1</v>
      </c>
      <c r="AS897" t="n">
        <v>3</v>
      </c>
      <c r="AT897" t="n">
        <v>0</v>
      </c>
      <c r="AU897" t="n">
        <v>0</v>
      </c>
      <c r="AV897" t="n">
        <v>0.8427980623624527</v>
      </c>
      <c r="AW897" t="n">
        <v>0.2682077211294535</v>
      </c>
    </row>
    <row r="898" spans="1:49">
      <c r="A898" t="n">
        <v>-68.46299999999999</v>
      </c>
      <c r="B898" t="n">
        <v>49.419</v>
      </c>
      <c r="C898" t="n">
        <v>10.6</v>
      </c>
      <c r="D898" t="n">
        <v>83</v>
      </c>
      <c r="E898" t="n">
        <v>1362</v>
      </c>
      <c r="F898" t="n">
        <v>895</v>
      </c>
      <c r="G898" t="n">
        <v>66.52</v>
      </c>
      <c r="H898" t="n">
        <v>-0.3598381901153598</v>
      </c>
      <c r="I898" t="n">
        <v>1.430570149253731</v>
      </c>
      <c r="J898" t="n">
        <v>0</v>
      </c>
      <c r="K898" t="n">
        <v>0</v>
      </c>
      <c r="L898" t="n">
        <v>-7.771561172376096e-16</v>
      </c>
      <c r="M898" t="n">
        <v>0</v>
      </c>
      <c r="N898" t="n">
        <v>88.71976309523804</v>
      </c>
      <c r="O898" t="n">
        <v>-5.341859207716324</v>
      </c>
      <c r="P898" t="b">
        <v>1</v>
      </c>
      <c r="Q898" t="n">
        <v>0</v>
      </c>
      <c r="R898" t="b">
        <v>0</v>
      </c>
      <c r="S898" t="n">
        <v>-5.341859207716324</v>
      </c>
      <c r="T898" t="n">
        <v>471.1013831303294</v>
      </c>
      <c r="U898" t="n">
        <v>1739.306306517176</v>
      </c>
      <c r="V898" t="n">
        <v>-108.2802974459288</v>
      </c>
      <c r="W898" t="n">
        <v>6</v>
      </c>
      <c r="X898" t="n">
        <v>1405.359495665879</v>
      </c>
      <c r="Y898" t="b">
        <v>0</v>
      </c>
      <c r="Z898" t="n">
        <v>1405.359495665879</v>
      </c>
      <c r="AA898" t="b">
        <v>0</v>
      </c>
      <c r="AB898" t="n">
        <v>-29.32835792143249</v>
      </c>
      <c r="AC898" t="n">
        <v>-5.341859207716324</v>
      </c>
      <c r="AD898" t="b">
        <v>0</v>
      </c>
      <c r="AE898" t="n">
        <v>0</v>
      </c>
      <c r="AF898" t="n">
        <v>0</v>
      </c>
      <c r="AG898" t="n">
        <v>0.8571659145205387</v>
      </c>
      <c r="AH898" t="n">
        <v>34.73459969050958</v>
      </c>
      <c r="AI898" t="n">
        <v>-31.11295636028511</v>
      </c>
      <c r="AJ898" t="n">
        <v>-4.578859633022123</v>
      </c>
      <c r="AK898" t="n">
        <v>-1.784598438852615</v>
      </c>
      <c r="AL898" t="n">
        <v>-4.578859633022123</v>
      </c>
      <c r="AM898" t="n">
        <v>2</v>
      </c>
      <c r="AN898" t="n">
        <v>0</v>
      </c>
      <c r="AO898" t="n">
        <v>-3.147730276917828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 spans="1:49">
      <c r="A899" t="n">
        <v>-50.786</v>
      </c>
      <c r="B899" t="n">
        <v>30.601</v>
      </c>
      <c r="C899" t="n">
        <v>9.800000000000001</v>
      </c>
      <c r="D899" t="n">
        <v>83</v>
      </c>
      <c r="E899" t="n">
        <v>1354</v>
      </c>
      <c r="F899" t="n">
        <v>896</v>
      </c>
      <c r="G899" t="n">
        <v>65.44</v>
      </c>
      <c r="H899" t="n">
        <v>-0.2130613835540576</v>
      </c>
      <c r="I899" t="n">
        <v>1.0612</v>
      </c>
      <c r="J899" t="n">
        <v>0</v>
      </c>
      <c r="K899" t="n">
        <v>0</v>
      </c>
      <c r="L899" t="n">
        <v>-7.771561172376096e-16</v>
      </c>
      <c r="M899" t="n">
        <v>0</v>
      </c>
      <c r="N899" t="n">
        <v>88.73564007936503</v>
      </c>
      <c r="O899" t="n">
        <v>1.084282626366375</v>
      </c>
      <c r="P899" t="b">
        <v>1</v>
      </c>
      <c r="Q899" t="n">
        <v>0</v>
      </c>
      <c r="R899" t="b">
        <v>0</v>
      </c>
      <c r="S899" t="n">
        <v>1.084282626366375</v>
      </c>
      <c r="T899" t="n">
        <v>463.452713650763</v>
      </c>
      <c r="U899" t="n">
        <v>1711.067418798617</v>
      </c>
      <c r="V899" t="n">
        <v>22.34130058302923</v>
      </c>
      <c r="W899" t="n">
        <v>6</v>
      </c>
      <c r="X899" t="n">
        <v>1382.542474389283</v>
      </c>
      <c r="Y899" t="b">
        <v>0</v>
      </c>
      <c r="Z899" t="n">
        <v>1382.542474389283</v>
      </c>
      <c r="AA899" t="b">
        <v>0</v>
      </c>
      <c r="AB899" t="n">
        <v>6.051273180668804</v>
      </c>
      <c r="AC899" t="n">
        <v>1.084282626366375</v>
      </c>
      <c r="AD899" t="b">
        <v>0</v>
      </c>
      <c r="AE899" t="n">
        <v>0</v>
      </c>
      <c r="AF899" t="n">
        <v>0</v>
      </c>
      <c r="AG899" t="n">
        <v>0.6966457207811551</v>
      </c>
      <c r="AH899" t="n">
        <v>34.75567742374061</v>
      </c>
      <c r="AI899" t="n">
        <v>10.75037032112684</v>
      </c>
      <c r="AJ899" t="n">
        <v>1.556433340537223</v>
      </c>
      <c r="AK899" t="n">
        <v>3.261170840101096</v>
      </c>
      <c r="AL899" t="n">
        <v>1.556433340537223</v>
      </c>
      <c r="AM899" t="n">
        <v>1</v>
      </c>
      <c r="AN899" t="n">
        <v>0</v>
      </c>
      <c r="AO899" t="n">
        <v>2.617971626162872</v>
      </c>
      <c r="AP899" t="n">
        <v>0</v>
      </c>
      <c r="AQ899" t="n">
        <v>1.155580471630613</v>
      </c>
      <c r="AR899" t="n">
        <v>1</v>
      </c>
      <c r="AS899" t="n">
        <v>3</v>
      </c>
      <c r="AT899" t="n">
        <v>0</v>
      </c>
      <c r="AU899" t="n">
        <v>0</v>
      </c>
      <c r="AV899" t="n">
        <v>1.174211917068835</v>
      </c>
      <c r="AW899" t="n">
        <v>0.3736751618973698</v>
      </c>
    </row>
    <row r="900" spans="1:49">
      <c r="A900" t="n">
        <v>0</v>
      </c>
      <c r="B900" t="n">
        <v>-22.388</v>
      </c>
      <c r="C900" t="n">
        <v>15.7</v>
      </c>
      <c r="D900" t="n">
        <v>83</v>
      </c>
      <c r="E900" t="n">
        <v>1341</v>
      </c>
      <c r="F900" t="n">
        <v>897</v>
      </c>
      <c r="G900" t="n">
        <v>64.94</v>
      </c>
      <c r="H900" t="n">
        <v>-0.1045829423350906</v>
      </c>
      <c r="I900" t="n">
        <v>-0</v>
      </c>
      <c r="J900" t="n">
        <v>0</v>
      </c>
      <c r="K900" t="n">
        <v>0</v>
      </c>
      <c r="L900" t="n">
        <v>-0.004166666666667429</v>
      </c>
      <c r="M900" t="n">
        <v>0</v>
      </c>
      <c r="N900" t="n">
        <v>88.73726964285709</v>
      </c>
      <c r="O900" t="n">
        <v>5.77271370278325</v>
      </c>
      <c r="P900" t="b">
        <v>1</v>
      </c>
      <c r="Q900" t="n">
        <v>0</v>
      </c>
      <c r="R900" t="b">
        <v>0</v>
      </c>
      <c r="S900" t="n">
        <v>5.77271370278325</v>
      </c>
      <c r="T900" t="n">
        <v>459.9116629657786</v>
      </c>
      <c r="U900" t="n">
        <v>1697.993859669655</v>
      </c>
      <c r="V900" t="n">
        <v>119.8607465087011</v>
      </c>
      <c r="W900" t="n">
        <v>6</v>
      </c>
      <c r="X900" t="n">
        <v>1371.979038613081</v>
      </c>
      <c r="Y900" t="b">
        <v>0</v>
      </c>
      <c r="Z900" t="n">
        <v>1371.979038613081</v>
      </c>
      <c r="AA900" t="b">
        <v>0</v>
      </c>
      <c r="AB900" t="n">
        <v>32.46499092868393</v>
      </c>
      <c r="AC900" t="n">
        <v>5.77271370278325</v>
      </c>
      <c r="AD900" t="b">
        <v>0</v>
      </c>
      <c r="AE900" t="n">
        <v>0</v>
      </c>
      <c r="AF900" t="n">
        <v>0</v>
      </c>
      <c r="AG900" t="n">
        <v>0.8995962577414213</v>
      </c>
      <c r="AH900" t="n">
        <v>34.76476383171335</v>
      </c>
      <c r="AI900" t="n">
        <v>44.66386323076208</v>
      </c>
      <c r="AJ900" t="n">
        <v>6.417005020981925</v>
      </c>
      <c r="AK900" t="n">
        <v>4.484419012093852</v>
      </c>
      <c r="AL900" t="n">
        <v>6.417005020981925</v>
      </c>
      <c r="AM900" t="n">
        <v>0</v>
      </c>
      <c r="AN900" t="n">
        <v>0</v>
      </c>
      <c r="AO900" t="n">
        <v>6.417564227832488</v>
      </c>
      <c r="AP900" t="n">
        <v>0</v>
      </c>
      <c r="AQ900" t="n">
        <v>1.786958970107327</v>
      </c>
      <c r="AR900" t="n">
        <v>1</v>
      </c>
      <c r="AS900" t="n">
        <v>3</v>
      </c>
      <c r="AT900" t="n">
        <v>0</v>
      </c>
      <c r="AU900" t="n">
        <v>0</v>
      </c>
      <c r="AV900" t="n">
        <v>1.787119045126852</v>
      </c>
      <c r="AW900" t="n">
        <v>0.568723574348208</v>
      </c>
    </row>
    <row r="901" spans="1:49">
      <c r="A901" t="n">
        <v>0</v>
      </c>
      <c r="B901" t="n">
        <v>-22.464</v>
      </c>
      <c r="C901" t="n">
        <v>19.6</v>
      </c>
      <c r="D901" t="n">
        <v>83</v>
      </c>
      <c r="E901" t="n">
        <v>1327</v>
      </c>
      <c r="F901" t="n">
        <v>898</v>
      </c>
      <c r="G901" t="n">
        <v>64.5</v>
      </c>
      <c r="H901" t="n">
        <v>-0.1519401804388902</v>
      </c>
      <c r="I901" t="n">
        <v>-0</v>
      </c>
      <c r="J901" t="n">
        <v>0</v>
      </c>
      <c r="K901" t="n">
        <v>0</v>
      </c>
      <c r="L901" t="n">
        <v>-0.004166666666667429</v>
      </c>
      <c r="M901" t="n">
        <v>0</v>
      </c>
      <c r="N901" t="n">
        <v>88.72837043650787</v>
      </c>
      <c r="O901" t="n">
        <v>3.596548663134674</v>
      </c>
      <c r="P901" t="b">
        <v>1</v>
      </c>
      <c r="Q901" t="n">
        <v>0</v>
      </c>
      <c r="R901" t="b">
        <v>0</v>
      </c>
      <c r="S901" t="n">
        <v>3.596548663134674</v>
      </c>
      <c r="T901" t="n">
        <v>456.7955383629923</v>
      </c>
      <c r="U901" t="n">
        <v>1686.489127636168</v>
      </c>
      <c r="V901" t="n">
        <v>75.18573844128494</v>
      </c>
      <c r="W901" t="n">
        <v>6</v>
      </c>
      <c r="X901" t="n">
        <v>1362.683215130024</v>
      </c>
      <c r="Y901" t="b">
        <v>0</v>
      </c>
      <c r="Z901" t="n">
        <v>1362.683215130024</v>
      </c>
      <c r="AA901" t="b">
        <v>0</v>
      </c>
      <c r="AB901" t="n">
        <v>20.36450120294825</v>
      </c>
      <c r="AC901" t="n">
        <v>3.596548663134674</v>
      </c>
      <c r="AD901" t="b">
        <v>0</v>
      </c>
      <c r="AE901" t="n">
        <v>0</v>
      </c>
      <c r="AF901" t="n">
        <v>0</v>
      </c>
      <c r="AG901" t="n">
        <v>0.865600806691625</v>
      </c>
      <c r="AH901" t="n">
        <v>34.78077523981842</v>
      </c>
      <c r="AI901" t="n">
        <v>29.11687512635041</v>
      </c>
      <c r="AJ901" t="n">
        <v>4.154973788530635</v>
      </c>
      <c r="AK901" t="n">
        <v>3.913284528642183</v>
      </c>
      <c r="AL901" t="n">
        <v>4.154973788530635</v>
      </c>
      <c r="AM901" t="n">
        <v>0</v>
      </c>
      <c r="AN901" t="n">
        <v>0</v>
      </c>
      <c r="AO901" t="n">
        <v>4.155415630980462</v>
      </c>
      <c r="AP901" t="n">
        <v>0</v>
      </c>
      <c r="AQ901" t="n">
        <v>1.398185309986231</v>
      </c>
      <c r="AR901" t="n">
        <v>1</v>
      </c>
      <c r="AS901" t="n">
        <v>3</v>
      </c>
      <c r="AT901" t="n">
        <v>0</v>
      </c>
      <c r="AU901" t="n">
        <v>0</v>
      </c>
      <c r="AV901" t="n">
        <v>1.409131327013702</v>
      </c>
      <c r="AW901" t="n">
        <v>0.4484347068039787</v>
      </c>
    </row>
    <row r="902" spans="1:49">
      <c r="A902" t="n">
        <v>0</v>
      </c>
      <c r="B902" t="n">
        <v>-22.509</v>
      </c>
      <c r="C902" t="n">
        <v>20.4</v>
      </c>
      <c r="D902" t="n">
        <v>83</v>
      </c>
      <c r="E902" t="n">
        <v>1317</v>
      </c>
      <c r="F902" t="n">
        <v>899</v>
      </c>
      <c r="G902" t="n">
        <v>63.84</v>
      </c>
      <c r="H902" t="n">
        <v>-0.2043230025760003</v>
      </c>
      <c r="I902" t="n">
        <v>-0</v>
      </c>
      <c r="J902" t="n">
        <v>0</v>
      </c>
      <c r="K902" t="n">
        <v>0</v>
      </c>
      <c r="L902" t="n">
        <v>-0.004166666666667429</v>
      </c>
      <c r="M902" t="n">
        <v>0</v>
      </c>
      <c r="N902" t="n">
        <v>88.71944722222216</v>
      </c>
      <c r="O902" t="n">
        <v>1.194626156901098</v>
      </c>
      <c r="P902" t="b">
        <v>1</v>
      </c>
      <c r="Q902" t="n">
        <v>0</v>
      </c>
      <c r="R902" t="b">
        <v>0</v>
      </c>
      <c r="S902" t="n">
        <v>1.194626156901098</v>
      </c>
      <c r="T902" t="n">
        <v>452.1213514588129</v>
      </c>
      <c r="U902" t="n">
        <v>1669.232029585937</v>
      </c>
      <c r="V902" t="n">
        <v>25.23180877048285</v>
      </c>
      <c r="W902" t="n">
        <v>6</v>
      </c>
      <c r="X902" t="n">
        <v>1348.739479905437</v>
      </c>
      <c r="Y902" t="b">
        <v>0</v>
      </c>
      <c r="Z902" t="n">
        <v>1348.739479905437</v>
      </c>
      <c r="AA902" t="b">
        <v>0</v>
      </c>
      <c r="AB902" t="n">
        <v>6.834184390704998</v>
      </c>
      <c r="AC902" t="n">
        <v>1.194626156901098</v>
      </c>
      <c r="AD902" t="b">
        <v>0</v>
      </c>
      <c r="AE902" t="n">
        <v>0</v>
      </c>
      <c r="AF902" t="n">
        <v>0</v>
      </c>
      <c r="AG902" t="n">
        <v>0.7210430579244876</v>
      </c>
      <c r="AH902" t="n">
        <v>34.79412834317652</v>
      </c>
      <c r="AI902" t="n">
        <v>11.7304353816871</v>
      </c>
      <c r="AJ902" t="n">
        <v>1.656802799460843</v>
      </c>
      <c r="AK902" t="n">
        <v>3.272286383289829</v>
      </c>
      <c r="AL902" t="n">
        <v>1.656802799460843</v>
      </c>
      <c r="AM902" t="n">
        <v>0</v>
      </c>
      <c r="AN902" t="n">
        <v>0</v>
      </c>
      <c r="AO902" t="n">
        <v>1.657079718079572</v>
      </c>
      <c r="AP902" t="n">
        <v>0</v>
      </c>
      <c r="AQ902" t="n">
        <v>0.9755250507426291</v>
      </c>
      <c r="AR902" t="n">
        <v>1</v>
      </c>
      <c r="AS902" t="n">
        <v>3</v>
      </c>
      <c r="AT902" t="n">
        <v>0</v>
      </c>
      <c r="AU902" t="n">
        <v>0</v>
      </c>
      <c r="AV902" t="n">
        <v>0.9980224182521679</v>
      </c>
      <c r="AW902" t="n">
        <v>0.3176055218793363</v>
      </c>
    </row>
    <row r="903" spans="1:49">
      <c r="A903" t="n">
        <v>0</v>
      </c>
      <c r="B903" t="n">
        <v>-22.517</v>
      </c>
      <c r="C903" t="n">
        <v>4.7</v>
      </c>
      <c r="D903" t="n">
        <v>83</v>
      </c>
      <c r="E903" t="n">
        <v>1308</v>
      </c>
      <c r="F903" t="n">
        <v>900</v>
      </c>
      <c r="G903" t="n">
        <v>63.08</v>
      </c>
      <c r="H903" t="n">
        <v>-0.2141011425904509</v>
      </c>
      <c r="I903" t="n">
        <v>-0</v>
      </c>
      <c r="J903" t="n">
        <v>0</v>
      </c>
      <c r="K903" t="n">
        <v>0</v>
      </c>
      <c r="L903" t="n">
        <v>-7.771561172376096e-16</v>
      </c>
      <c r="M903" t="n">
        <v>0</v>
      </c>
      <c r="N903" t="n">
        <v>88.71051349206343</v>
      </c>
      <c r="O903" t="n">
        <v>0.650871942123522</v>
      </c>
      <c r="P903" t="b">
        <v>1</v>
      </c>
      <c r="Q903" t="n">
        <v>0</v>
      </c>
      <c r="R903" t="b">
        <v>0</v>
      </c>
      <c r="S903" t="n">
        <v>0.650871942123522</v>
      </c>
      <c r="T903" t="n">
        <v>446.7389544176365</v>
      </c>
      <c r="U903" t="n">
        <v>1649.360219709914</v>
      </c>
      <c r="V903" t="n">
        <v>13.91275408841191</v>
      </c>
      <c r="W903" t="n">
        <v>6</v>
      </c>
      <c r="X903" t="n">
        <v>1332.683057525611</v>
      </c>
      <c r="Y903" t="b">
        <v>0</v>
      </c>
      <c r="Z903" t="n">
        <v>1332.683057525611</v>
      </c>
      <c r="AA903" t="b">
        <v>0</v>
      </c>
      <c r="AB903" t="n">
        <v>3.768351594911134</v>
      </c>
      <c r="AC903" t="n">
        <v>0.650871942123522</v>
      </c>
      <c r="AD903" t="b">
        <v>0</v>
      </c>
      <c r="AE903" t="n">
        <v>0</v>
      </c>
      <c r="AF903" t="n">
        <v>0</v>
      </c>
      <c r="AG903" t="n">
        <v>0.5993586273375848</v>
      </c>
      <c r="AH903" t="n">
        <v>34.80333429718667</v>
      </c>
      <c r="AI903" t="n">
        <v>7.781320341658412</v>
      </c>
      <c r="AJ903" t="n">
        <v>1.08594739849623</v>
      </c>
      <c r="AK903" t="n">
        <v>3.117518862807999</v>
      </c>
      <c r="AL903" t="n">
        <v>1.08594739849623</v>
      </c>
      <c r="AM903" t="n">
        <v>0</v>
      </c>
      <c r="AN903" t="n">
        <v>0</v>
      </c>
      <c r="AO903" t="n">
        <v>1.086195934874259</v>
      </c>
      <c r="AP903" t="n">
        <v>0</v>
      </c>
      <c r="AQ903" t="n">
        <v>0.875794816498456</v>
      </c>
      <c r="AR903" t="n">
        <v>1</v>
      </c>
      <c r="AS903" t="n">
        <v>3</v>
      </c>
      <c r="AT903" t="n">
        <v>0</v>
      </c>
      <c r="AU903" t="n">
        <v>0</v>
      </c>
      <c r="AV903" t="n">
        <v>0.9007571556071106</v>
      </c>
      <c r="AW903" t="n">
        <v>0.2866523248988365</v>
      </c>
    </row>
    <row r="904" spans="1:49">
      <c r="A904" t="n">
        <v>0</v>
      </c>
      <c r="B904" t="n">
        <v>-22.492</v>
      </c>
      <c r="C904" t="n">
        <v>0</v>
      </c>
      <c r="D904" t="n">
        <v>83</v>
      </c>
      <c r="E904" t="n">
        <v>1299</v>
      </c>
      <c r="F904" t="n">
        <v>901</v>
      </c>
      <c r="G904" t="n">
        <v>62.34</v>
      </c>
      <c r="H904" t="n">
        <v>-0.1892724270621926</v>
      </c>
      <c r="I904" t="n">
        <v>-0</v>
      </c>
      <c r="J904" t="n">
        <v>0</v>
      </c>
      <c r="K904" t="n">
        <v>0</v>
      </c>
      <c r="L904" t="n">
        <v>0.03749999999999931</v>
      </c>
      <c r="M904" t="n">
        <v>0</v>
      </c>
      <c r="N904" t="n">
        <v>88.70158313492057</v>
      </c>
      <c r="O904" t="n">
        <v>1.585832044282098</v>
      </c>
      <c r="P904" t="b">
        <v>1</v>
      </c>
      <c r="Q904" t="n">
        <v>0</v>
      </c>
      <c r="R904" t="b">
        <v>0</v>
      </c>
      <c r="S904" t="n">
        <v>1.585832044282098</v>
      </c>
      <c r="T904" t="n">
        <v>441.4981994038596</v>
      </c>
      <c r="U904" t="n">
        <v>1630.01135219905</v>
      </c>
      <c r="V904" t="n">
        <v>34.30043553090173</v>
      </c>
      <c r="W904" t="n">
        <v>6</v>
      </c>
      <c r="X904" t="n">
        <v>1317.049172576832</v>
      </c>
      <c r="Y904" t="b">
        <v>0</v>
      </c>
      <c r="Z904" t="n">
        <v>1317.049172576832</v>
      </c>
      <c r="AA904" t="b">
        <v>0</v>
      </c>
      <c r="AB904" t="n">
        <v>9.290475495910544</v>
      </c>
      <c r="AC904" t="n">
        <v>1.585832044282098</v>
      </c>
      <c r="AD904" t="b">
        <v>0</v>
      </c>
      <c r="AE904" t="n">
        <v>0</v>
      </c>
      <c r="AF904" t="n">
        <v>0</v>
      </c>
      <c r="AG904" t="n">
        <v>0.7736912306100474</v>
      </c>
      <c r="AH904" t="n">
        <v>34.81053791980781</v>
      </c>
      <c r="AI904" t="n">
        <v>14.8613720598163</v>
      </c>
      <c r="AJ904" t="n">
        <v>2.049696289088977</v>
      </c>
      <c r="AK904" t="n">
        <v>3.363258822303251</v>
      </c>
      <c r="AL904" t="n">
        <v>2.049696289088977</v>
      </c>
      <c r="AM904" t="n">
        <v>0</v>
      </c>
      <c r="AN904" t="n">
        <v>0</v>
      </c>
      <c r="AO904" t="n">
        <v>2.050214840297456</v>
      </c>
      <c r="AP904" t="n">
        <v>0</v>
      </c>
      <c r="AQ904" t="n">
        <v>1.031114171291589</v>
      </c>
      <c r="AR904" t="n">
        <v>1</v>
      </c>
      <c r="AS904" t="n">
        <v>3</v>
      </c>
      <c r="AT904" t="n">
        <v>0</v>
      </c>
      <c r="AU904" t="n">
        <v>0</v>
      </c>
      <c r="AV904" t="n">
        <v>1.051507280549378</v>
      </c>
      <c r="AW904" t="n">
        <v>0.3346262694015207</v>
      </c>
    </row>
    <row r="905" spans="1:49">
      <c r="A905" t="n">
        <v>0</v>
      </c>
      <c r="B905" t="n">
        <v>-22.46</v>
      </c>
      <c r="C905" t="n">
        <v>12.5</v>
      </c>
      <c r="D905" t="n">
        <v>83</v>
      </c>
      <c r="E905" t="n">
        <v>1282</v>
      </c>
      <c r="F905" t="n">
        <v>902</v>
      </c>
      <c r="G905" t="n">
        <v>61.8</v>
      </c>
      <c r="H905" t="n">
        <v>-0.09547581582746112</v>
      </c>
      <c r="I905" t="n">
        <v>-0</v>
      </c>
      <c r="J905" t="n">
        <v>0</v>
      </c>
      <c r="K905" t="n">
        <v>0</v>
      </c>
      <c r="L905" t="n">
        <v>0.03749999999999931</v>
      </c>
      <c r="M905" t="n">
        <v>0</v>
      </c>
      <c r="N905" t="n">
        <v>88.69266408730152</v>
      </c>
      <c r="O905" t="n">
        <v>5.42401557502226</v>
      </c>
      <c r="P905" t="b">
        <v>1</v>
      </c>
      <c r="Q905" t="n">
        <v>0</v>
      </c>
      <c r="R905" t="b">
        <v>0</v>
      </c>
      <c r="S905" t="n">
        <v>5.42401557502226</v>
      </c>
      <c r="T905" t="n">
        <v>437.6738646640763</v>
      </c>
      <c r="U905" t="n">
        <v>1615.89190833977</v>
      </c>
      <c r="V905" t="n">
        <v>118.3427606537289</v>
      </c>
      <c r="W905" t="n">
        <v>6</v>
      </c>
      <c r="X905" t="n">
        <v>1305.640661938534</v>
      </c>
      <c r="Y905" t="b">
        <v>0</v>
      </c>
      <c r="Z905" t="n">
        <v>1305.640661938534</v>
      </c>
      <c r="AA905" t="b">
        <v>0</v>
      </c>
      <c r="AB905" t="n">
        <v>32.05383549667629</v>
      </c>
      <c r="AC905" t="n">
        <v>5.424015575022259</v>
      </c>
      <c r="AD905" t="b">
        <v>0</v>
      </c>
      <c r="AE905" t="n">
        <v>0</v>
      </c>
      <c r="AF905" t="n">
        <v>0</v>
      </c>
      <c r="AG905" t="n">
        <v>0.8998475929880115</v>
      </c>
      <c r="AH905" t="n">
        <v>34.82045213131943</v>
      </c>
      <c r="AI905" t="n">
        <v>44.08589720649952</v>
      </c>
      <c r="AJ905" t="n">
        <v>6.027704710540379</v>
      </c>
      <c r="AK905" t="n">
        <v>4.415308720514034</v>
      </c>
      <c r="AL905" t="n">
        <v>6.027704710540379</v>
      </c>
      <c r="AM905" t="n">
        <v>0</v>
      </c>
      <c r="AN905" t="n">
        <v>0</v>
      </c>
      <c r="AO905" t="n">
        <v>6.033645036810289</v>
      </c>
      <c r="AP905" t="n">
        <v>0</v>
      </c>
      <c r="AQ905" t="n">
        <v>1.693558860545594</v>
      </c>
      <c r="AR905" t="n">
        <v>1</v>
      </c>
      <c r="AS905" t="n">
        <v>3</v>
      </c>
      <c r="AT905" t="n">
        <v>0</v>
      </c>
      <c r="AU905" t="n">
        <v>0</v>
      </c>
      <c r="AV905" t="n">
        <v>1.694704347119811</v>
      </c>
      <c r="AW905" t="n">
        <v>0.5393139961132315</v>
      </c>
    </row>
    <row r="906" spans="1:49">
      <c r="A906" t="n">
        <v>-44.781</v>
      </c>
      <c r="B906" t="n">
        <v>24.551</v>
      </c>
      <c r="C906" t="n">
        <v>0</v>
      </c>
      <c r="D906" t="n">
        <v>83</v>
      </c>
      <c r="E906" t="n">
        <v>1211</v>
      </c>
      <c r="F906" t="n">
        <v>903</v>
      </c>
      <c r="G906" t="n">
        <v>61.62</v>
      </c>
      <c r="H906" t="n">
        <v>-0.02882430962797145</v>
      </c>
      <c r="I906" t="n">
        <v>0.9357223880597015</v>
      </c>
      <c r="J906" t="n">
        <v>0</v>
      </c>
      <c r="K906" t="n">
        <v>0</v>
      </c>
      <c r="L906" t="n">
        <v>0.03749999999999931</v>
      </c>
      <c r="M906" t="n">
        <v>0</v>
      </c>
      <c r="N906" t="n">
        <v>88.6930789682539</v>
      </c>
      <c r="O906" t="n">
        <v>8.166217344168498</v>
      </c>
      <c r="P906" t="b">
        <v>1</v>
      </c>
      <c r="Q906" t="n">
        <v>0</v>
      </c>
      <c r="R906" t="b">
        <v>0</v>
      </c>
      <c r="S906" t="n">
        <v>8.166217344168498</v>
      </c>
      <c r="T906" t="n">
        <v>436.399086417482</v>
      </c>
      <c r="U906" t="n">
        <v>1611.185427053343</v>
      </c>
      <c r="V906" t="n">
        <v>178.6933882960284</v>
      </c>
      <c r="W906" t="n">
        <v>6</v>
      </c>
      <c r="X906" t="n">
        <v>1301.837825059102</v>
      </c>
      <c r="Y906" t="b">
        <v>0</v>
      </c>
      <c r="Z906" t="n">
        <v>1301.837825059102</v>
      </c>
      <c r="AA906" t="b">
        <v>0</v>
      </c>
      <c r="AB906" t="n">
        <v>48.40015934345298</v>
      </c>
      <c r="AC906" t="n">
        <v>8.166217344168498</v>
      </c>
      <c r="AD906" t="b">
        <v>0</v>
      </c>
      <c r="AE906" t="n">
        <v>0</v>
      </c>
      <c r="AF906" t="n">
        <v>0</v>
      </c>
      <c r="AG906" t="n">
        <v>0.9204965486103276</v>
      </c>
      <c r="AH906" t="n">
        <v>34.83545871820338</v>
      </c>
      <c r="AI906" t="n">
        <v>65.07486355781174</v>
      </c>
      <c r="AJ906" t="n">
        <v>8.871534995429396</v>
      </c>
      <c r="AK906" t="n">
        <v>5.173676251558049</v>
      </c>
      <c r="AL906" t="n">
        <v>8.871534995429396</v>
      </c>
      <c r="AM906" t="n">
        <v>1</v>
      </c>
      <c r="AN906" t="n">
        <v>0</v>
      </c>
      <c r="AO906" t="n">
        <v>10.02436158057262</v>
      </c>
      <c r="AP906" t="n">
        <v>0</v>
      </c>
      <c r="AQ906" t="n">
        <v>2.353885304836761</v>
      </c>
      <c r="AR906" t="n">
        <v>1</v>
      </c>
      <c r="AS906" t="n">
        <v>3</v>
      </c>
      <c r="AT906" t="n">
        <v>0</v>
      </c>
      <c r="AU906" t="n">
        <v>0</v>
      </c>
      <c r="AV906" t="n">
        <v>2.333541742390734</v>
      </c>
      <c r="AW906" t="n">
        <v>0.7426143234509602</v>
      </c>
    </row>
    <row r="907" spans="1:49">
      <c r="A907" t="n">
        <v>-54.818</v>
      </c>
      <c r="B907" t="n">
        <v>30.964</v>
      </c>
      <c r="C907" t="n">
        <v>0</v>
      </c>
      <c r="D907" t="n">
        <v>83</v>
      </c>
      <c r="E907" t="n">
        <v>750</v>
      </c>
      <c r="F907" t="n">
        <v>904</v>
      </c>
      <c r="G907" t="n">
        <v>61.38</v>
      </c>
      <c r="H907" t="n">
        <v>-0.139226945660651</v>
      </c>
      <c r="I907" t="n">
        <v>1.145450746268657</v>
      </c>
      <c r="J907" t="n">
        <v>0</v>
      </c>
      <c r="K907" t="n">
        <v>0</v>
      </c>
      <c r="L907" t="n">
        <v>-7.771561172376096e-16</v>
      </c>
      <c r="M907" t="n">
        <v>0</v>
      </c>
      <c r="N907" t="n">
        <v>88.70409384920629</v>
      </c>
      <c r="O907" t="n">
        <v>3.50874094967073</v>
      </c>
      <c r="P907" t="b">
        <v>1</v>
      </c>
      <c r="Q907" t="n">
        <v>0</v>
      </c>
      <c r="R907" t="b">
        <v>0</v>
      </c>
      <c r="S907" t="n">
        <v>3.50874094967073</v>
      </c>
      <c r="T907" t="n">
        <v>434.6993820886894</v>
      </c>
      <c r="U907" t="n">
        <v>1604.910118671442</v>
      </c>
      <c r="V907" t="n">
        <v>77.07857280392182</v>
      </c>
      <c r="W907" t="n">
        <v>6</v>
      </c>
      <c r="X907" t="n">
        <v>1296.767375886525</v>
      </c>
      <c r="Y907" t="b">
        <v>0</v>
      </c>
      <c r="Z907" t="n">
        <v>1296.767375886525</v>
      </c>
      <c r="AA907" t="b">
        <v>0</v>
      </c>
      <c r="AB907" t="n">
        <v>20.87718656660937</v>
      </c>
      <c r="AC907" t="n">
        <v>3.50874094967073</v>
      </c>
      <c r="AD907" t="b">
        <v>0</v>
      </c>
      <c r="AE907" t="n">
        <v>0</v>
      </c>
      <c r="AF907" t="n">
        <v>0</v>
      </c>
      <c r="AG907" t="n">
        <v>0.8692232749680733</v>
      </c>
      <c r="AH907" t="n">
        <v>34.85339393062701</v>
      </c>
      <c r="AI907" t="n">
        <v>29.725506587875</v>
      </c>
      <c r="AJ907" t="n">
        <v>4.036639435132024</v>
      </c>
      <c r="AK907" t="n">
        <v>3.887404401477259</v>
      </c>
      <c r="AL907" t="n">
        <v>4.036639435132024</v>
      </c>
      <c r="AM907" t="n">
        <v>1</v>
      </c>
      <c r="AN907" t="n">
        <v>0</v>
      </c>
      <c r="AO907" t="n">
        <v>5.190872567178598</v>
      </c>
      <c r="AP907" t="n">
        <v>0</v>
      </c>
      <c r="AQ907" t="n">
        <v>0.2159916201589515</v>
      </c>
      <c r="AR907" t="n">
        <v>1</v>
      </c>
      <c r="AS907" t="n">
        <v>0</v>
      </c>
      <c r="AT907" t="n">
        <v>0</v>
      </c>
      <c r="AU907" t="n">
        <v>0</v>
      </c>
      <c r="AV907" t="n">
        <v>0.2105363333333333</v>
      </c>
      <c r="AW907" t="n">
        <v>0.067</v>
      </c>
    </row>
    <row r="908" spans="1:49">
      <c r="A908" t="n">
        <v>-61.295</v>
      </c>
      <c r="B908" t="n">
        <v>38.691</v>
      </c>
      <c r="C908" t="n">
        <v>0</v>
      </c>
      <c r="D908" t="n">
        <v>83</v>
      </c>
      <c r="E908" t="n">
        <v>1318</v>
      </c>
      <c r="F908" t="n">
        <v>905</v>
      </c>
      <c r="G908" t="n">
        <v>60.58</v>
      </c>
      <c r="H908" t="n">
        <v>-0.280934574396106</v>
      </c>
      <c r="I908" t="n">
        <v>1.280791044776119</v>
      </c>
      <c r="J908" t="n">
        <v>0</v>
      </c>
      <c r="K908" t="n">
        <v>0</v>
      </c>
      <c r="L908" t="n">
        <v>-0.1875000000000008</v>
      </c>
      <c r="M908" t="n">
        <v>0</v>
      </c>
      <c r="N908" t="n">
        <v>88.71791428571423</v>
      </c>
      <c r="O908" t="n">
        <v>-2.463785946260069</v>
      </c>
      <c r="P908" t="b">
        <v>1</v>
      </c>
      <c r="Q908" t="n">
        <v>0</v>
      </c>
      <c r="R908" t="b">
        <v>0</v>
      </c>
      <c r="S908" t="n">
        <v>-2.463785946260069</v>
      </c>
      <c r="T908" t="n">
        <v>429.0337009927143</v>
      </c>
      <c r="U908" t="n">
        <v>1583.992424065101</v>
      </c>
      <c r="V908" t="n">
        <v>-54.8381692851152</v>
      </c>
      <c r="W908" t="n">
        <v>6</v>
      </c>
      <c r="X908" t="n">
        <v>1279.865878644602</v>
      </c>
      <c r="Y908" t="b">
        <v>0</v>
      </c>
      <c r="Z908" t="n">
        <v>1279.865878644602</v>
      </c>
      <c r="AA908" t="b">
        <v>0</v>
      </c>
      <c r="AB908" t="n">
        <v>-14.85324195154799</v>
      </c>
      <c r="AC908" t="n">
        <v>-2.463785946260069</v>
      </c>
      <c r="AD908" t="b">
        <v>0</v>
      </c>
      <c r="AE908" t="n">
        <v>0</v>
      </c>
      <c r="AF908" t="n">
        <v>0</v>
      </c>
      <c r="AG908" t="n">
        <v>0.7608930178503123</v>
      </c>
      <c r="AH908" t="n">
        <v>34.86606990552595</v>
      </c>
      <c r="AI908" t="n">
        <v>-13.98728724427502</v>
      </c>
      <c r="AJ908" t="n">
        <v>-1.874677523987011</v>
      </c>
      <c r="AK908" t="n">
        <v>0.8659547072729747</v>
      </c>
      <c r="AL908" t="n">
        <v>-1.874677523987011</v>
      </c>
      <c r="AM908" t="n">
        <v>1</v>
      </c>
      <c r="AN908" t="n">
        <v>0</v>
      </c>
      <c r="AO908" t="n">
        <v>-0.4392408546835161</v>
      </c>
      <c r="AP908" t="n">
        <v>0</v>
      </c>
      <c r="AQ908" t="n">
        <v>0.6295603241982913</v>
      </c>
      <c r="AR908" t="n">
        <v>1</v>
      </c>
      <c r="AS908" t="n">
        <v>3</v>
      </c>
      <c r="AT908" t="n">
        <v>0</v>
      </c>
      <c r="AU908" t="n">
        <v>0</v>
      </c>
      <c r="AV908" t="n">
        <v>0.6615630839416213</v>
      </c>
      <c r="AW908" t="n">
        <v>0.2105324336294541</v>
      </c>
    </row>
    <row r="909" spans="1:49">
      <c r="A909" t="n">
        <v>-58.258</v>
      </c>
      <c r="B909" t="n">
        <v>35.589</v>
      </c>
      <c r="C909" t="n">
        <v>21.2</v>
      </c>
      <c r="D909" t="n">
        <v>83</v>
      </c>
      <c r="E909" t="n">
        <v>1199</v>
      </c>
      <c r="F909" t="n">
        <v>906</v>
      </c>
      <c r="G909" t="n">
        <v>59.12</v>
      </c>
      <c r="H909" t="n">
        <v>-0.6203680900882551</v>
      </c>
      <c r="I909" t="n">
        <v>1.217331343283582</v>
      </c>
      <c r="J909" t="n">
        <v>0</v>
      </c>
      <c r="K909" t="n">
        <v>0</v>
      </c>
      <c r="L909" t="n">
        <v>-0.1875000000000008</v>
      </c>
      <c r="M909" t="n">
        <v>0</v>
      </c>
      <c r="N909" t="n">
        <v>88.73265238095233</v>
      </c>
      <c r="O909" t="n">
        <v>-16.19511512659282</v>
      </c>
      <c r="P909" t="b">
        <v>1</v>
      </c>
      <c r="Q909" t="n">
        <v>0</v>
      </c>
      <c r="R909" t="b">
        <v>0</v>
      </c>
      <c r="S909" t="n">
        <v>-16.19511512659282</v>
      </c>
      <c r="T909" t="n">
        <v>418.6938329925597</v>
      </c>
      <c r="U909" t="n">
        <v>1545.817631408531</v>
      </c>
      <c r="V909" t="n">
        <v>-369.3676509993463</v>
      </c>
      <c r="W909" t="n">
        <v>5</v>
      </c>
      <c r="X909" t="n">
        <v>1545.817631408531</v>
      </c>
      <c r="Y909" t="b">
        <v>1</v>
      </c>
      <c r="Z909" t="n">
        <v>1545.817631408531</v>
      </c>
      <c r="AA909" t="b">
        <v>0</v>
      </c>
      <c r="AB909" t="n">
        <v>-100.0454092630949</v>
      </c>
      <c r="AC909" t="n">
        <v>-16.19511512659282</v>
      </c>
      <c r="AD909" t="b">
        <v>0</v>
      </c>
      <c r="AE909" t="n">
        <v>0</v>
      </c>
      <c r="AF909" t="n">
        <v>-346.8176314085306</v>
      </c>
      <c r="AG909" t="n">
        <v>1</v>
      </c>
      <c r="AH909" t="n">
        <v>34.88234392530349</v>
      </c>
      <c r="AI909" t="n">
        <v>-100.0454092630949</v>
      </c>
      <c r="AJ909" t="n">
        <v>-16.19511512659282</v>
      </c>
      <c r="AK909" t="n">
        <v>0</v>
      </c>
      <c r="AL909" t="n">
        <v>-12.56160017989405</v>
      </c>
      <c r="AM909" t="n">
        <v>1</v>
      </c>
      <c r="AN909" t="n">
        <v>7.245141508357511</v>
      </c>
      <c r="AO909" t="n">
        <v>-3.851646462743755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 spans="1:49">
      <c r="A910" t="n">
        <v>-52.998</v>
      </c>
      <c r="B910" t="n">
        <v>33.916</v>
      </c>
      <c r="C910" t="n">
        <v>11</v>
      </c>
      <c r="D910" t="n">
        <v>83</v>
      </c>
      <c r="E910" t="n">
        <v>750</v>
      </c>
      <c r="F910" t="n">
        <v>907</v>
      </c>
      <c r="G910" t="n">
        <v>55.88</v>
      </c>
      <c r="H910" t="n">
        <v>-1.15425973191752</v>
      </c>
      <c r="I910" t="n">
        <v>1.107420895522388</v>
      </c>
      <c r="J910" t="n">
        <v>0</v>
      </c>
      <c r="K910" t="n">
        <v>0</v>
      </c>
      <c r="L910" t="n">
        <v>-0.1875000000000008</v>
      </c>
      <c r="M910" t="n">
        <v>0</v>
      </c>
      <c r="N910" t="n">
        <v>88.7464430555555</v>
      </c>
      <c r="O910" t="n">
        <v>-35.91468032274118</v>
      </c>
      <c r="P910" t="b">
        <v>1</v>
      </c>
      <c r="Q910" t="n">
        <v>0</v>
      </c>
      <c r="R910" t="b">
        <v>0</v>
      </c>
      <c r="S910" t="n">
        <v>-35.91468032274118</v>
      </c>
      <c r="T910" t="n">
        <v>395.7478245538607</v>
      </c>
      <c r="U910" t="n">
        <v>1461.100968252854</v>
      </c>
      <c r="V910" t="n">
        <v>-866.612304344058</v>
      </c>
      <c r="W910" t="n">
        <v>5</v>
      </c>
      <c r="X910" t="n">
        <v>1461.100968252854</v>
      </c>
      <c r="Y910" t="b">
        <v>0</v>
      </c>
      <c r="Z910" t="n">
        <v>1461.100968252854</v>
      </c>
      <c r="AA910" t="b">
        <v>0</v>
      </c>
      <c r="AB910" t="n">
        <v>-234.7270596814892</v>
      </c>
      <c r="AC910" t="n">
        <v>-35.91468032274118</v>
      </c>
      <c r="AD910" t="b">
        <v>0</v>
      </c>
      <c r="AE910" t="n">
        <v>0</v>
      </c>
      <c r="AF910" t="n">
        <v>0</v>
      </c>
      <c r="AG910" t="n">
        <v>1</v>
      </c>
      <c r="AH910" t="n">
        <v>34.88234392530349</v>
      </c>
      <c r="AI910" t="n">
        <v>-234.7270596814891</v>
      </c>
      <c r="AJ910" t="n">
        <v>-35.91468032274117</v>
      </c>
      <c r="AK910" t="n">
        <v>0</v>
      </c>
      <c r="AL910" t="n">
        <v>-35.91468032274117</v>
      </c>
      <c r="AM910" t="n">
        <v>1</v>
      </c>
      <c r="AN910" t="n">
        <v>32.48985515496386</v>
      </c>
      <c r="AO910" t="n">
        <v>-2.300374160746875</v>
      </c>
      <c r="AP910" t="n">
        <v>0</v>
      </c>
      <c r="AQ910" t="n">
        <v>0.2159916201589515</v>
      </c>
      <c r="AR910" t="n">
        <v>1</v>
      </c>
      <c r="AS910" t="n">
        <v>0</v>
      </c>
      <c r="AT910" t="n">
        <v>0</v>
      </c>
      <c r="AU910" t="n">
        <v>0</v>
      </c>
      <c r="AV910" t="n">
        <v>0.2105363333333333</v>
      </c>
      <c r="AW910" t="n">
        <v>0.067</v>
      </c>
    </row>
    <row r="911" spans="1:49">
      <c r="A911" t="n">
        <v>-51.085</v>
      </c>
      <c r="B911" t="n">
        <v>31.796</v>
      </c>
      <c r="C911" t="n">
        <v>63.5</v>
      </c>
      <c r="D911" t="n">
        <v>83</v>
      </c>
      <c r="E911" t="n">
        <v>1348</v>
      </c>
      <c r="F911" t="n">
        <v>908</v>
      </c>
      <c r="G911" t="n">
        <v>51.38</v>
      </c>
      <c r="H911" t="n">
        <v>-1.212592982241656</v>
      </c>
      <c r="I911" t="n">
        <v>1.06744776119403</v>
      </c>
      <c r="J911" t="n">
        <v>0</v>
      </c>
      <c r="K911" t="n">
        <v>0</v>
      </c>
      <c r="L911" t="n">
        <v>0.004166666666665875</v>
      </c>
      <c r="M911" t="n">
        <v>0</v>
      </c>
      <c r="N911" t="n">
        <v>88.7594811507936</v>
      </c>
      <c r="O911" t="n">
        <v>-35.52484829290028</v>
      </c>
      <c r="P911" t="b">
        <v>1</v>
      </c>
      <c r="Q911" t="n">
        <v>0</v>
      </c>
      <c r="R911" t="b">
        <v>0</v>
      </c>
      <c r="S911" t="n">
        <v>-35.52484829290028</v>
      </c>
      <c r="T911" t="n">
        <v>363.8783683890007</v>
      </c>
      <c r="U911" t="n">
        <v>1343.438936092191</v>
      </c>
      <c r="V911" t="n">
        <v>-932.282163422331</v>
      </c>
      <c r="W911" t="n">
        <v>5</v>
      </c>
      <c r="X911" t="n">
        <v>1343.438936092191</v>
      </c>
      <c r="Y911" t="b">
        <v>0</v>
      </c>
      <c r="Z911" t="n">
        <v>1343.438936092191</v>
      </c>
      <c r="AA911" t="b">
        <v>0</v>
      </c>
      <c r="AB911" t="n">
        <v>-252.5141287709455</v>
      </c>
      <c r="AC911" t="n">
        <v>-35.52484829290028</v>
      </c>
      <c r="AD911" t="b">
        <v>0</v>
      </c>
      <c r="AE911" t="n">
        <v>0</v>
      </c>
      <c r="AF911" t="n">
        <v>0</v>
      </c>
      <c r="AG911" t="n">
        <v>1</v>
      </c>
      <c r="AH911" t="n">
        <v>34.88234392530349</v>
      </c>
      <c r="AI911" t="n">
        <v>-252.5141287709456</v>
      </c>
      <c r="AJ911" t="n">
        <v>-35.52484829290028</v>
      </c>
      <c r="AK911" t="n">
        <v>0</v>
      </c>
      <c r="AL911" t="n">
        <v>-35.52484829290028</v>
      </c>
      <c r="AM911" t="n">
        <v>1</v>
      </c>
      <c r="AN911" t="n">
        <v>29.76144443026194</v>
      </c>
      <c r="AO911" t="n">
        <v>-4.415182867593125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 spans="1:49">
      <c r="A912" t="n">
        <v>-45.075</v>
      </c>
      <c r="B912" t="n">
        <v>26.839</v>
      </c>
      <c r="C912" t="n">
        <v>76.5</v>
      </c>
      <c r="D912" t="n">
        <v>82</v>
      </c>
      <c r="E912" t="n">
        <v>1355</v>
      </c>
      <c r="F912" t="n">
        <v>909</v>
      </c>
      <c r="G912" t="n">
        <v>47.54</v>
      </c>
      <c r="H912" t="n">
        <v>-0.9453683391158592</v>
      </c>
      <c r="I912" t="n">
        <v>0.9418656716417911</v>
      </c>
      <c r="J912" t="n">
        <v>0</v>
      </c>
      <c r="K912" t="n">
        <v>0</v>
      </c>
      <c r="L912" t="n">
        <v>0.004166666666665875</v>
      </c>
      <c r="M912" t="n">
        <v>0</v>
      </c>
      <c r="N912" t="n">
        <v>88.77111507936503</v>
      </c>
      <c r="O912" t="n">
        <v>-24.610560808782</v>
      </c>
      <c r="P912" t="b">
        <v>1</v>
      </c>
      <c r="Q912" t="n">
        <v>0</v>
      </c>
      <c r="R912" t="b">
        <v>0</v>
      </c>
      <c r="S912" t="n">
        <v>-24.610560808782</v>
      </c>
      <c r="T912" t="n">
        <v>336.6830991283202</v>
      </c>
      <c r="U912" t="n">
        <v>1243.034001981758</v>
      </c>
      <c r="V912" t="n">
        <v>-698.0259624178788</v>
      </c>
      <c r="W912" t="n">
        <v>4</v>
      </c>
      <c r="X912" t="n">
        <v>1500.342040391982</v>
      </c>
      <c r="Y912" t="b">
        <v>1</v>
      </c>
      <c r="Z912" t="n">
        <v>1500.342040391982</v>
      </c>
      <c r="AA912" t="b">
        <v>0</v>
      </c>
      <c r="AB912" t="n">
        <v>-189.0644535259693</v>
      </c>
      <c r="AC912" t="n">
        <v>-24.610560808782</v>
      </c>
      <c r="AD912" t="b">
        <v>0</v>
      </c>
      <c r="AE912" t="n">
        <v>0</v>
      </c>
      <c r="AF912" t="n">
        <v>-145.3420403919824</v>
      </c>
      <c r="AG912" t="n">
        <v>0.9490607700132282</v>
      </c>
      <c r="AH912" t="n">
        <v>34.88234392530349</v>
      </c>
      <c r="AI912" t="n">
        <v>-148.6608581984148</v>
      </c>
      <c r="AJ912" t="n">
        <v>-23.35691779164003</v>
      </c>
      <c r="AK912" t="n">
        <v>40.40359532755454</v>
      </c>
      <c r="AL912" t="n">
        <v>-21.0942723429943</v>
      </c>
      <c r="AM912" t="n">
        <v>1</v>
      </c>
      <c r="AN912" t="n">
        <v>15.68057342221264</v>
      </c>
      <c r="AO912" t="n">
        <v>-4.442364812416618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 spans="1:49">
      <c r="A913" t="n">
        <v>-16.222</v>
      </c>
      <c r="B913" t="n">
        <v>-5.093</v>
      </c>
      <c r="C913" t="n">
        <v>87.09999999999999</v>
      </c>
      <c r="D913" t="n">
        <v>82</v>
      </c>
      <c r="E913" t="n">
        <v>1152</v>
      </c>
      <c r="F913" t="n">
        <v>910</v>
      </c>
      <c r="G913" t="n">
        <v>44.46</v>
      </c>
      <c r="H913" t="n">
        <v>-0.7726003279615723</v>
      </c>
      <c r="I913" t="n">
        <v>0.3389671641791045</v>
      </c>
      <c r="J913" t="n">
        <v>0</v>
      </c>
      <c r="K913" t="n">
        <v>0</v>
      </c>
      <c r="L913" t="n">
        <v>0.004166666666665875</v>
      </c>
      <c r="M913" t="n">
        <v>0</v>
      </c>
      <c r="N913" t="n">
        <v>88.77542976190472</v>
      </c>
      <c r="O913" t="n">
        <v>-18.05920839367417</v>
      </c>
      <c r="P913" t="b">
        <v>1</v>
      </c>
      <c r="Q913" t="n">
        <v>0</v>
      </c>
      <c r="R913" t="b">
        <v>0</v>
      </c>
      <c r="S913" t="n">
        <v>-18.05920839367417</v>
      </c>
      <c r="T913" t="n">
        <v>314.8702269088161</v>
      </c>
      <c r="U913" t="n">
        <v>1162.500877747349</v>
      </c>
      <c r="V913" t="n">
        <v>-547.6946446916188</v>
      </c>
      <c r="W913" t="n">
        <v>4</v>
      </c>
      <c r="X913" t="n">
        <v>1403.13855944105</v>
      </c>
      <c r="Y913" t="b">
        <v>0</v>
      </c>
      <c r="Z913" t="n">
        <v>1403.13855944105</v>
      </c>
      <c r="AA913" t="b">
        <v>0</v>
      </c>
      <c r="AB913" t="n">
        <v>-148.3463284646855</v>
      </c>
      <c r="AC913" t="n">
        <v>-18.05920839367417</v>
      </c>
      <c r="AD913" t="b">
        <v>0</v>
      </c>
      <c r="AE913" t="n">
        <v>0</v>
      </c>
      <c r="AF913" t="n">
        <v>0</v>
      </c>
      <c r="AG913" t="n">
        <v>0.945431724308365</v>
      </c>
      <c r="AH913" t="n">
        <v>34.91697560002344</v>
      </c>
      <c r="AI913" t="n">
        <v>-116.1982809570693</v>
      </c>
      <c r="AJ913" t="n">
        <v>-17.07374853127547</v>
      </c>
      <c r="AK913" t="n">
        <v>32.14804750761616</v>
      </c>
      <c r="AL913" t="n">
        <v>-17.07374853127547</v>
      </c>
      <c r="AM913" t="n">
        <v>1</v>
      </c>
      <c r="AN913" t="n">
        <v>13.03584743212564</v>
      </c>
      <c r="AO913" t="n">
        <v>-3.679541193696244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 spans="1:49">
      <c r="A914" t="n">
        <v>-19.089</v>
      </c>
      <c r="B914" t="n">
        <v>-1.338</v>
      </c>
      <c r="C914" t="n">
        <v>60</v>
      </c>
      <c r="D914" t="n">
        <v>82</v>
      </c>
      <c r="E914" t="n">
        <v>1196</v>
      </c>
      <c r="F914" t="n">
        <v>911</v>
      </c>
      <c r="G914" t="n">
        <v>42.46</v>
      </c>
      <c r="H914" t="n">
        <v>-0.1975636823711842</v>
      </c>
      <c r="I914" t="n">
        <v>0.3988746268656716</v>
      </c>
      <c r="J914" t="n">
        <v>0</v>
      </c>
      <c r="K914" t="n">
        <v>0</v>
      </c>
      <c r="L914" t="n">
        <v>0.004166666666665875</v>
      </c>
      <c r="M914" t="n">
        <v>0</v>
      </c>
      <c r="N914" t="n">
        <v>88.77415376984122</v>
      </c>
      <c r="O914" t="n">
        <v>-0.8485504373203208</v>
      </c>
      <c r="P914" t="b">
        <v>1</v>
      </c>
      <c r="Q914" t="n">
        <v>0</v>
      </c>
      <c r="R914" t="b">
        <v>0</v>
      </c>
      <c r="S914" t="n">
        <v>-0.8485504373203208</v>
      </c>
      <c r="T914" t="n">
        <v>300.7060241688783</v>
      </c>
      <c r="U914" t="n">
        <v>1110.206641231499</v>
      </c>
      <c r="V914" t="n">
        <v>-26.94678238035027</v>
      </c>
      <c r="W914" t="n">
        <v>4</v>
      </c>
      <c r="X914" t="n">
        <v>1340.019415966419</v>
      </c>
      <c r="Y914" t="b">
        <v>0</v>
      </c>
      <c r="Z914" t="n">
        <v>1340.019415966419</v>
      </c>
      <c r="AA914" t="b">
        <v>0</v>
      </c>
      <c r="AB914" t="n">
        <v>-7.29869511927147</v>
      </c>
      <c r="AC914" t="n">
        <v>-0.8485504373203208</v>
      </c>
      <c r="AD914" t="b">
        <v>0</v>
      </c>
      <c r="AE914" t="n">
        <v>0</v>
      </c>
      <c r="AF914" t="n">
        <v>0</v>
      </c>
      <c r="AG914" t="n">
        <v>0.5969412681758928</v>
      </c>
      <c r="AH914" t="n">
        <v>34.94419876079369</v>
      </c>
      <c r="AI914" t="n">
        <v>-3.609687092400256</v>
      </c>
      <c r="AJ914" t="n">
        <v>-0.5065347741652007</v>
      </c>
      <c r="AK914" t="n">
        <v>3.689008026871214</v>
      </c>
      <c r="AL914" t="n">
        <v>-0.5065347741652007</v>
      </c>
      <c r="AM914" t="n">
        <v>1</v>
      </c>
      <c r="AN914" t="n">
        <v>0</v>
      </c>
      <c r="AO914" t="n">
        <v>-0.09837838750279569</v>
      </c>
      <c r="AP914" t="n">
        <v>0</v>
      </c>
      <c r="AQ914" t="n">
        <v>0.6170083868903569</v>
      </c>
      <c r="AR914" t="n">
        <v>1</v>
      </c>
      <c r="AS914" t="n">
        <v>3</v>
      </c>
      <c r="AT914" t="n">
        <v>0</v>
      </c>
      <c r="AU914" t="n">
        <v>0</v>
      </c>
      <c r="AV914" t="n">
        <v>0.6453713732156348</v>
      </c>
      <c r="AW914" t="n">
        <v>0.2053796668767269</v>
      </c>
    </row>
    <row r="915" spans="1:49">
      <c r="A915" t="n">
        <v>-21.421</v>
      </c>
      <c r="B915" t="n">
        <v>-0.013</v>
      </c>
      <c r="C915" t="n">
        <v>68.2</v>
      </c>
      <c r="D915" t="n">
        <v>83</v>
      </c>
      <c r="E915" t="n">
        <v>1262</v>
      </c>
      <c r="F915" t="n">
        <v>912</v>
      </c>
      <c r="G915" t="n">
        <v>42.64</v>
      </c>
      <c r="H915" t="n">
        <v>0.04618839077963965</v>
      </c>
      <c r="I915" t="n">
        <v>0.4476029850746269</v>
      </c>
      <c r="J915" t="n">
        <v>0</v>
      </c>
      <c r="K915" t="n">
        <v>0</v>
      </c>
      <c r="L915" t="n">
        <v>-0.03333333333333421</v>
      </c>
      <c r="M915" t="n">
        <v>0</v>
      </c>
      <c r="N915" t="n">
        <v>88.77388571428567</v>
      </c>
      <c r="O915" t="n">
        <v>6.204429328924164</v>
      </c>
      <c r="P915" t="b">
        <v>1</v>
      </c>
      <c r="Q915" t="n">
        <v>0</v>
      </c>
      <c r="R915" t="b">
        <v>0</v>
      </c>
      <c r="S915" t="n">
        <v>6.204429328924164</v>
      </c>
      <c r="T915" t="n">
        <v>301.9808024154727</v>
      </c>
      <c r="U915" t="n">
        <v>1114.913122517925</v>
      </c>
      <c r="V915" t="n">
        <v>196.1976898261298</v>
      </c>
      <c r="W915" t="n">
        <v>4</v>
      </c>
      <c r="X915" t="n">
        <v>1345.700138879136</v>
      </c>
      <c r="Y915" t="b">
        <v>0</v>
      </c>
      <c r="Z915" t="n">
        <v>1345.700138879136</v>
      </c>
      <c r="AA915" t="b">
        <v>0</v>
      </c>
      <c r="AB915" t="n">
        <v>53.14130276980763</v>
      </c>
      <c r="AC915" t="n">
        <v>6.204429328924164</v>
      </c>
      <c r="AD915" t="b">
        <v>0</v>
      </c>
      <c r="AE915" t="n">
        <v>0</v>
      </c>
      <c r="AF915" t="n">
        <v>0</v>
      </c>
      <c r="AG915" t="n">
        <v>0.9053046119152257</v>
      </c>
      <c r="AH915" t="n">
        <v>34.95364688520674</v>
      </c>
      <c r="AI915" t="n">
        <v>48.63290297995755</v>
      </c>
      <c r="AJ915" t="n">
        <v>6.853416239422799</v>
      </c>
      <c r="AK915" t="n">
        <v>4.605311621376245</v>
      </c>
      <c r="AL915" t="n">
        <v>6.853416239422799</v>
      </c>
      <c r="AM915" t="n">
        <v>1</v>
      </c>
      <c r="AN915" t="n">
        <v>0</v>
      </c>
      <c r="AO915" t="n">
        <v>7.320168799006984</v>
      </c>
      <c r="AP915" t="n">
        <v>0</v>
      </c>
      <c r="AQ915" t="n">
        <v>1.904533753035789</v>
      </c>
      <c r="AR915" t="n">
        <v>1</v>
      </c>
      <c r="AS915" t="n">
        <v>3</v>
      </c>
      <c r="AT915" t="n">
        <v>0</v>
      </c>
      <c r="AU915" t="n">
        <v>0</v>
      </c>
      <c r="AV915" t="n">
        <v>1.898969397897211</v>
      </c>
      <c r="AW915" t="n">
        <v>0.6043182554038011</v>
      </c>
    </row>
    <row r="916" spans="1:49">
      <c r="A916" t="n">
        <v>-21.965</v>
      </c>
      <c r="B916" t="n">
        <v>0.992</v>
      </c>
      <c r="C916" t="n">
        <v>73.3</v>
      </c>
      <c r="D916" t="n">
        <v>83</v>
      </c>
      <c r="E916" t="n">
        <v>1354</v>
      </c>
      <c r="F916" t="n">
        <v>913</v>
      </c>
      <c r="G916" t="n">
        <v>42.56</v>
      </c>
      <c r="H916" t="n">
        <v>0.09614345258595858</v>
      </c>
      <c r="I916" t="n">
        <v>0.4589701492537314</v>
      </c>
      <c r="J916" t="n">
        <v>0</v>
      </c>
      <c r="K916" t="n">
        <v>0</v>
      </c>
      <c r="L916" t="n">
        <v>0.1583333333333325</v>
      </c>
      <c r="M916" t="n">
        <v>0</v>
      </c>
      <c r="N916" t="n">
        <v>88.77407996031741</v>
      </c>
      <c r="O916" t="n">
        <v>7.627736806846126</v>
      </c>
      <c r="P916" t="b">
        <v>1</v>
      </c>
      <c r="Q916" t="n">
        <v>0</v>
      </c>
      <c r="R916" t="b">
        <v>0</v>
      </c>
      <c r="S916" t="n">
        <v>7.627736806846126</v>
      </c>
      <c r="T916" t="n">
        <v>301.4142343058753</v>
      </c>
      <c r="U916" t="n">
        <v>1112.821353057291</v>
      </c>
      <c r="V916" t="n">
        <v>241.659194405847</v>
      </c>
      <c r="W916" t="n">
        <v>4</v>
      </c>
      <c r="X916" t="n">
        <v>1343.175373140151</v>
      </c>
      <c r="Y916" t="b">
        <v>0</v>
      </c>
      <c r="Z916" t="n">
        <v>1343.175373140151</v>
      </c>
      <c r="AA916" t="b">
        <v>0</v>
      </c>
      <c r="AB916" t="n">
        <v>65.45481971989356</v>
      </c>
      <c r="AC916" t="n">
        <v>7.627736806846126</v>
      </c>
      <c r="AD916" t="b">
        <v>0</v>
      </c>
      <c r="AE916" t="n">
        <v>0</v>
      </c>
      <c r="AF916" t="n">
        <v>0</v>
      </c>
      <c r="AG916" t="n">
        <v>0.9157880360252181</v>
      </c>
      <c r="AH916" t="n">
        <v>34.96987732462976</v>
      </c>
      <c r="AI916" t="n">
        <v>59.21604467336711</v>
      </c>
      <c r="AJ916" t="n">
        <v>8.329150968113412</v>
      </c>
      <c r="AK916" t="n">
        <v>4.986699420762662</v>
      </c>
      <c r="AL916" t="n">
        <v>8.329150968113412</v>
      </c>
      <c r="AM916" t="n">
        <v>1</v>
      </c>
      <c r="AN916" t="n">
        <v>0</v>
      </c>
      <c r="AO916" t="n">
        <v>8.803807291423624</v>
      </c>
      <c r="AP916" t="n">
        <v>0</v>
      </c>
      <c r="AQ916" t="n">
        <v>2.199708828576251</v>
      </c>
      <c r="AR916" t="n">
        <v>1</v>
      </c>
      <c r="AS916" t="n">
        <v>3</v>
      </c>
      <c r="AT916" t="n">
        <v>0</v>
      </c>
      <c r="AU916" t="n">
        <v>0</v>
      </c>
      <c r="AV916" t="n">
        <v>2.188037555299697</v>
      </c>
      <c r="AW916" t="n">
        <v>0.6963098192318968</v>
      </c>
    </row>
    <row r="917" spans="1:49">
      <c r="A917" t="n">
        <v>-22.557</v>
      </c>
      <c r="B917" t="n">
        <v>1.777</v>
      </c>
      <c r="C917" t="n">
        <v>19.6</v>
      </c>
      <c r="D917" t="n">
        <v>83</v>
      </c>
      <c r="E917" t="n">
        <v>1405</v>
      </c>
      <c r="F917" t="n">
        <v>914</v>
      </c>
      <c r="G917" t="n">
        <v>43.8</v>
      </c>
      <c r="H917" t="n">
        <v>0.5359044655431893</v>
      </c>
      <c r="I917" t="n">
        <v>0.4713402985074627</v>
      </c>
      <c r="J917" t="n">
        <v>0</v>
      </c>
      <c r="K917" t="n">
        <v>0</v>
      </c>
      <c r="L917" t="n">
        <v>0.1583333333333325</v>
      </c>
      <c r="M917" t="n">
        <v>0</v>
      </c>
      <c r="N917" t="n">
        <v>88.77462936507931</v>
      </c>
      <c r="O917" t="n">
        <v>20.99700006498453</v>
      </c>
      <c r="P917" t="b">
        <v>1</v>
      </c>
      <c r="Q917" t="n">
        <v>0</v>
      </c>
      <c r="R917" t="b">
        <v>0</v>
      </c>
      <c r="S917" t="n">
        <v>20.99700006498453</v>
      </c>
      <c r="T917" t="n">
        <v>310.1960400046366</v>
      </c>
      <c r="U917" t="n">
        <v>1145.243779697118</v>
      </c>
      <c r="V917" t="n">
        <v>646.3866560759161</v>
      </c>
      <c r="W917" t="n">
        <v>5</v>
      </c>
      <c r="X917" t="n">
        <v>1145.243779697118</v>
      </c>
      <c r="Y917" t="b">
        <v>1</v>
      </c>
      <c r="Z917" t="n">
        <v>1145.243779697118</v>
      </c>
      <c r="AA917" t="b">
        <v>0</v>
      </c>
      <c r="AB917" t="n">
        <v>175.0776424907682</v>
      </c>
      <c r="AC917" t="n">
        <v>20.99700006498453</v>
      </c>
      <c r="AD917" t="b">
        <v>0</v>
      </c>
      <c r="AE917" t="n">
        <v>0</v>
      </c>
      <c r="AF917" t="n">
        <v>259.7562203028815</v>
      </c>
      <c r="AG917" t="n">
        <v>1</v>
      </c>
      <c r="AH917" t="n">
        <v>34.98762204267966</v>
      </c>
      <c r="AI917" t="n">
        <v>175.0776424907682</v>
      </c>
      <c r="AJ917" t="n">
        <v>20.99700006498453</v>
      </c>
      <c r="AK917" t="n">
        <v>0</v>
      </c>
      <c r="AL917" t="n">
        <v>25.75939342722762</v>
      </c>
      <c r="AM917" t="n">
        <v>1</v>
      </c>
      <c r="AN917" t="n">
        <v>0</v>
      </c>
      <c r="AO917" t="n">
        <v>26.24513119264623</v>
      </c>
      <c r="AP917" t="n">
        <v>0</v>
      </c>
      <c r="AQ917" t="n">
        <v>5.326270061920575</v>
      </c>
      <c r="AR917" t="n">
        <v>1</v>
      </c>
      <c r="AS917" t="n">
        <v>3</v>
      </c>
      <c r="AT917" t="n">
        <v>0</v>
      </c>
      <c r="AU917" t="n">
        <v>0</v>
      </c>
      <c r="AV917" t="n">
        <v>5.21262559304863</v>
      </c>
      <c r="AW917" t="n">
        <v>1.65883916189094</v>
      </c>
    </row>
    <row r="918" spans="1:49">
      <c r="A918" t="n">
        <v>-22.422</v>
      </c>
      <c r="B918" t="n">
        <v>1.619</v>
      </c>
      <c r="C918" t="n">
        <v>36.9</v>
      </c>
      <c r="D918" t="n">
        <v>83</v>
      </c>
      <c r="E918" t="n">
        <v>1491</v>
      </c>
      <c r="F918" t="n">
        <v>915</v>
      </c>
      <c r="G918" t="n">
        <v>46.14</v>
      </c>
      <c r="H918" t="n">
        <v>0.7435720185746115</v>
      </c>
      <c r="I918" t="n">
        <v>0.4685194029850747</v>
      </c>
      <c r="J918" t="n">
        <v>0</v>
      </c>
      <c r="K918" t="n">
        <v>0</v>
      </c>
      <c r="L918" t="n">
        <v>0.1583333333333325</v>
      </c>
      <c r="M918" t="n">
        <v>0</v>
      </c>
      <c r="N918" t="n">
        <v>88.77530317460311</v>
      </c>
      <c r="O918" t="n">
        <v>28.80469193844479</v>
      </c>
      <c r="P918" t="b">
        <v>1</v>
      </c>
      <c r="Q918" t="n">
        <v>0</v>
      </c>
      <c r="R918" t="b">
        <v>0</v>
      </c>
      <c r="S918" t="n">
        <v>28.80469193844479</v>
      </c>
      <c r="T918" t="n">
        <v>326.7681572103638</v>
      </c>
      <c r="U918" t="n">
        <v>1206.428036420663</v>
      </c>
      <c r="V918" t="n">
        <v>841.772799169923</v>
      </c>
      <c r="W918" t="n">
        <v>5</v>
      </c>
      <c r="X918" t="n">
        <v>1206.428036420663</v>
      </c>
      <c r="Y918" t="b">
        <v>0</v>
      </c>
      <c r="Z918" t="n">
        <v>1206.428036420663</v>
      </c>
      <c r="AA918" t="b">
        <v>0</v>
      </c>
      <c r="AB918" t="n">
        <v>227.9991330362738</v>
      </c>
      <c r="AC918" t="n">
        <v>28.80469193844479</v>
      </c>
      <c r="AD918" t="b">
        <v>0</v>
      </c>
      <c r="AE918" t="n">
        <v>0</v>
      </c>
      <c r="AF918" t="n">
        <v>0</v>
      </c>
      <c r="AG918" t="n">
        <v>1</v>
      </c>
      <c r="AH918" t="n">
        <v>34.98762204267966</v>
      </c>
      <c r="AI918" t="n">
        <v>227.9991330362738</v>
      </c>
      <c r="AJ918" t="n">
        <v>28.80469193844479</v>
      </c>
      <c r="AK918" t="n">
        <v>0</v>
      </c>
      <c r="AL918" t="n">
        <v>28.80469193844479</v>
      </c>
      <c r="AM918" t="n">
        <v>1</v>
      </c>
      <c r="AN918" t="n">
        <v>0</v>
      </c>
      <c r="AO918" t="n">
        <v>29.39411124885163</v>
      </c>
      <c r="AP918" t="n">
        <v>0</v>
      </c>
      <c r="AQ918" t="n">
        <v>5.915596308765257</v>
      </c>
      <c r="AR918" t="n">
        <v>1</v>
      </c>
      <c r="AS918" t="n">
        <v>3</v>
      </c>
      <c r="AT918" t="n">
        <v>0</v>
      </c>
      <c r="AU918" t="n">
        <v>0</v>
      </c>
      <c r="AV918" t="n">
        <v>5.782695993942268</v>
      </c>
      <c r="AW918" t="n">
        <v>1.840255434584364</v>
      </c>
    </row>
    <row r="919" spans="1:49">
      <c r="A919" t="n">
        <v>-22.214</v>
      </c>
      <c r="B919" t="n">
        <v>1.469</v>
      </c>
      <c r="C919" t="n">
        <v>44.3</v>
      </c>
      <c r="D919" t="n">
        <v>83</v>
      </c>
      <c r="E919" t="n">
        <v>1802</v>
      </c>
      <c r="F919" t="n">
        <v>916</v>
      </c>
      <c r="G919" t="n">
        <v>49</v>
      </c>
      <c r="H919" t="n">
        <v>0.8231407934916959</v>
      </c>
      <c r="I919" t="n">
        <v>0.4641731343283582</v>
      </c>
      <c r="J919" t="n">
        <v>0</v>
      </c>
      <c r="K919" t="n">
        <v>0</v>
      </c>
      <c r="L919" t="n">
        <v>0.1583333333333325</v>
      </c>
      <c r="M919" t="n">
        <v>0</v>
      </c>
      <c r="N919" t="n">
        <v>88.7759158730158</v>
      </c>
      <c r="O919" t="n">
        <v>33.49304499571104</v>
      </c>
      <c r="P919" t="b">
        <v>1</v>
      </c>
      <c r="Q919" t="n">
        <v>0</v>
      </c>
      <c r="R919" t="b">
        <v>0</v>
      </c>
      <c r="S919" t="n">
        <v>33.49304499571104</v>
      </c>
      <c r="T919" t="n">
        <v>347.0229671284748</v>
      </c>
      <c r="U919" t="n">
        <v>1281.208794638329</v>
      </c>
      <c r="V919" t="n">
        <v>921.6537535326635</v>
      </c>
      <c r="W919" t="n">
        <v>5</v>
      </c>
      <c r="X919" t="n">
        <v>1281.208794638329</v>
      </c>
      <c r="Y919" t="b">
        <v>0</v>
      </c>
      <c r="Z919" t="n">
        <v>1281.208794638329</v>
      </c>
      <c r="AA919" t="b">
        <v>0</v>
      </c>
      <c r="AB919" t="n">
        <v>249.6353611951959</v>
      </c>
      <c r="AC919" t="n">
        <v>33.49304499571104</v>
      </c>
      <c r="AD919" t="b">
        <v>0</v>
      </c>
      <c r="AE919" t="n">
        <v>0</v>
      </c>
      <c r="AF919" t="n">
        <v>0</v>
      </c>
      <c r="AG919" t="n">
        <v>1</v>
      </c>
      <c r="AH919" t="n">
        <v>34.98762204267966</v>
      </c>
      <c r="AI919" t="n">
        <v>249.6353611951959</v>
      </c>
      <c r="AJ919" t="n">
        <v>33.49304499571104</v>
      </c>
      <c r="AK919" t="n">
        <v>0</v>
      </c>
      <c r="AL919" t="n">
        <v>33.49304499571104</v>
      </c>
      <c r="AM919" t="n">
        <v>1</v>
      </c>
      <c r="AN919" t="n">
        <v>0</v>
      </c>
      <c r="AO919" t="n">
        <v>34.00748998210871</v>
      </c>
      <c r="AP919" t="n">
        <v>0</v>
      </c>
      <c r="AQ919" t="n">
        <v>6.825005468443302</v>
      </c>
      <c r="AR919" t="n">
        <v>1</v>
      </c>
      <c r="AS919" t="n">
        <v>3</v>
      </c>
      <c r="AT919" t="n">
        <v>0</v>
      </c>
      <c r="AU919" t="n">
        <v>0</v>
      </c>
      <c r="AV919" t="n">
        <v>6.665233105319145</v>
      </c>
      <c r="AW919" t="n">
        <v>2.121109506307143</v>
      </c>
    </row>
    <row r="920" spans="1:49">
      <c r="A920" t="n">
        <v>0</v>
      </c>
      <c r="B920" t="n">
        <v>-22.581</v>
      </c>
      <c r="C920" t="n">
        <v>42.4</v>
      </c>
      <c r="D920" t="n">
        <v>83</v>
      </c>
      <c r="E920" t="n">
        <v>1235</v>
      </c>
      <c r="F920" t="n">
        <v>917</v>
      </c>
      <c r="G920" t="n">
        <v>51.92</v>
      </c>
      <c r="H920" t="n">
        <v>0.7805314741252776</v>
      </c>
      <c r="I920" t="n">
        <v>-0</v>
      </c>
      <c r="J920" t="n">
        <v>0</v>
      </c>
      <c r="K920" t="n">
        <v>0</v>
      </c>
      <c r="L920" t="n">
        <v>0.08333333333333276</v>
      </c>
      <c r="M920" t="n">
        <v>0</v>
      </c>
      <c r="N920" t="n">
        <v>88.77172698412691</v>
      </c>
      <c r="O920" t="n">
        <v>34.28468719420532</v>
      </c>
      <c r="P920" t="b">
        <v>1</v>
      </c>
      <c r="Q920" t="n">
        <v>0</v>
      </c>
      <c r="R920" t="b">
        <v>0</v>
      </c>
      <c r="S920" t="n">
        <v>34.28468719420532</v>
      </c>
      <c r="T920" t="n">
        <v>367.7027031287839</v>
      </c>
      <c r="U920" t="n">
        <v>1357.55837995147</v>
      </c>
      <c r="V920" t="n">
        <v>890.3786770486819</v>
      </c>
      <c r="W920" t="n">
        <v>6</v>
      </c>
      <c r="X920" t="n">
        <v>1096.907171000788</v>
      </c>
      <c r="Y920" t="b">
        <v>1</v>
      </c>
      <c r="Z920" t="n">
        <v>1096.907171000788</v>
      </c>
      <c r="AA920" t="b">
        <v>0</v>
      </c>
      <c r="AB920" t="n">
        <v>241.1643220608564</v>
      </c>
      <c r="AC920" t="n">
        <v>34.28468719420532</v>
      </c>
      <c r="AD920" t="b">
        <v>0</v>
      </c>
      <c r="AE920" t="n">
        <v>0</v>
      </c>
      <c r="AF920" t="n">
        <v>138.0928289992121</v>
      </c>
      <c r="AG920" t="n">
        <v>0.9552274192313491</v>
      </c>
      <c r="AH920" t="n">
        <v>34.98762204267966</v>
      </c>
      <c r="AI920" t="n">
        <v>312.4603519652364</v>
      </c>
      <c r="AJ920" t="n">
        <v>35.89164894553955</v>
      </c>
      <c r="AK920" t="n">
        <v>13.98965634536466</v>
      </c>
      <c r="AL920" t="n">
        <v>40.41015285486679</v>
      </c>
      <c r="AM920" t="n">
        <v>0</v>
      </c>
      <c r="AN920" t="n">
        <v>0</v>
      </c>
      <c r="AO920" t="n">
        <v>40.64473514260888</v>
      </c>
      <c r="AP920" t="n">
        <v>0</v>
      </c>
      <c r="AQ920" t="n">
        <v>8.257269469861397</v>
      </c>
      <c r="AR920" t="n">
        <v>1</v>
      </c>
      <c r="AS920" t="n">
        <v>0</v>
      </c>
      <c r="AT920" t="n">
        <v>0</v>
      </c>
      <c r="AU920" t="n">
        <v>0</v>
      </c>
      <c r="AV920" t="n">
        <v>8.027451414294202</v>
      </c>
      <c r="AW920" t="n">
        <v>2.554614855508922</v>
      </c>
    </row>
    <row r="921" spans="1:49">
      <c r="A921" t="n">
        <v>0</v>
      </c>
      <c r="B921" t="n">
        <v>-22.706</v>
      </c>
      <c r="C921" t="n">
        <v>55.3</v>
      </c>
      <c r="D921" t="n">
        <v>83</v>
      </c>
      <c r="E921" t="n">
        <v>1249</v>
      </c>
      <c r="F921" t="n">
        <v>918</v>
      </c>
      <c r="G921" t="n">
        <v>54.74</v>
      </c>
      <c r="H921" t="n">
        <v>0.8380666433405324</v>
      </c>
      <c r="I921" t="n">
        <v>-0</v>
      </c>
      <c r="J921" t="n">
        <v>0</v>
      </c>
      <c r="K921" t="n">
        <v>0</v>
      </c>
      <c r="L921" t="n">
        <v>0.08333333333333276</v>
      </c>
      <c r="M921" t="n">
        <v>0</v>
      </c>
      <c r="N921" t="n">
        <v>88.76274146825389</v>
      </c>
      <c r="O921" t="n">
        <v>38.59443253666132</v>
      </c>
      <c r="P921" t="b">
        <v>1</v>
      </c>
      <c r="Q921" t="n">
        <v>0</v>
      </c>
      <c r="R921" t="b">
        <v>0</v>
      </c>
      <c r="S921" t="n">
        <v>38.59443253666132</v>
      </c>
      <c r="T921" t="n">
        <v>387.6742289920961</v>
      </c>
      <c r="U921" t="n">
        <v>1431.293253438819</v>
      </c>
      <c r="V921" t="n">
        <v>950.6685130976132</v>
      </c>
      <c r="W921" t="n">
        <v>6</v>
      </c>
      <c r="X921" t="n">
        <v>1156.484948778566</v>
      </c>
      <c r="Y921" t="b">
        <v>0</v>
      </c>
      <c r="Z921" t="n">
        <v>1156.484948778566</v>
      </c>
      <c r="AA921" t="b">
        <v>0</v>
      </c>
      <c r="AB921" t="n">
        <v>257.4941801456157</v>
      </c>
      <c r="AC921" t="n">
        <v>38.59443253666132</v>
      </c>
      <c r="AD921" t="b">
        <v>0</v>
      </c>
      <c r="AE921" t="n">
        <v>0</v>
      </c>
      <c r="AF921" t="n">
        <v>0</v>
      </c>
      <c r="AG921" t="n">
        <v>0.9556509921023061</v>
      </c>
      <c r="AH921" t="n">
        <v>35.0300265408241</v>
      </c>
      <c r="AI921" t="n">
        <v>333.4699787427057</v>
      </c>
      <c r="AJ921" t="n">
        <v>40.38548890297143</v>
      </c>
      <c r="AK921" t="n">
        <v>14.78906272090404</v>
      </c>
      <c r="AL921" t="n">
        <v>40.38548890297143</v>
      </c>
      <c r="AM921" t="n">
        <v>0</v>
      </c>
      <c r="AN921" t="n">
        <v>0</v>
      </c>
      <c r="AO921" t="n">
        <v>40.38604810982199</v>
      </c>
      <c r="AP921" t="n">
        <v>0</v>
      </c>
      <c r="AQ921" t="n">
        <v>8.187703099176398</v>
      </c>
      <c r="AR921" t="n">
        <v>1</v>
      </c>
      <c r="AS921" t="n">
        <v>0</v>
      </c>
      <c r="AT921" t="n">
        <v>0</v>
      </c>
      <c r="AU921" t="n">
        <v>0</v>
      </c>
      <c r="AV921" t="n">
        <v>7.961821931635398</v>
      </c>
      <c r="AW921" t="n">
        <v>2.533729266458703</v>
      </c>
    </row>
    <row r="922" spans="1:49">
      <c r="A922" t="n">
        <v>-31.238</v>
      </c>
      <c r="B922" t="n">
        <v>10.77</v>
      </c>
      <c r="C922" t="n">
        <v>68.2</v>
      </c>
      <c r="D922" t="n">
        <v>83</v>
      </c>
      <c r="E922" t="n">
        <v>1262</v>
      </c>
      <c r="F922" t="n">
        <v>919</v>
      </c>
      <c r="G922" t="n">
        <v>57.28</v>
      </c>
      <c r="H922" t="n">
        <v>0.333868619179249</v>
      </c>
      <c r="I922" t="n">
        <v>0.652734328358209</v>
      </c>
      <c r="J922" t="n">
        <v>0</v>
      </c>
      <c r="K922" t="n">
        <v>0</v>
      </c>
      <c r="L922" t="n">
        <v>0.08333333333333276</v>
      </c>
      <c r="M922" t="n">
        <v>0</v>
      </c>
      <c r="N922" t="n">
        <v>88.76037321428564</v>
      </c>
      <c r="O922" t="n">
        <v>21.1205387348396</v>
      </c>
      <c r="P922" t="b">
        <v>1</v>
      </c>
      <c r="Q922" t="n">
        <v>0</v>
      </c>
      <c r="R922" t="b">
        <v>0</v>
      </c>
      <c r="S922" t="n">
        <v>21.1205387348396</v>
      </c>
      <c r="T922" t="n">
        <v>405.6627664718171</v>
      </c>
      <c r="U922" t="n">
        <v>1497.706933813949</v>
      </c>
      <c r="V922" t="n">
        <v>497.1772247646643</v>
      </c>
      <c r="W922" t="n">
        <v>6</v>
      </c>
      <c r="X922" t="n">
        <v>1210.147202521671</v>
      </c>
      <c r="Y922" t="b">
        <v>0</v>
      </c>
      <c r="Z922" t="n">
        <v>1210.147202521671</v>
      </c>
      <c r="AA922" t="b">
        <v>0</v>
      </c>
      <c r="AB922" t="n">
        <v>134.6633869893457</v>
      </c>
      <c r="AC922" t="n">
        <v>21.12053873483961</v>
      </c>
      <c r="AD922" t="b">
        <v>0</v>
      </c>
      <c r="AE922" t="n">
        <v>0</v>
      </c>
      <c r="AF922" t="n">
        <v>0</v>
      </c>
      <c r="AG922" t="n">
        <v>0.9481648706261461</v>
      </c>
      <c r="AH922" t="n">
        <v>35.07730988406954</v>
      </c>
      <c r="AI922" t="n">
        <v>175.7738688947853</v>
      </c>
      <c r="AJ922" t="n">
        <v>22.27517532988972</v>
      </c>
      <c r="AK922" t="n">
        <v>9.111261234704017</v>
      </c>
      <c r="AL922" t="n">
        <v>22.27517532988972</v>
      </c>
      <c r="AM922" t="n">
        <v>1</v>
      </c>
      <c r="AN922" t="n">
        <v>0</v>
      </c>
      <c r="AO922" t="n">
        <v>22.92860003707578</v>
      </c>
      <c r="AP922" t="n">
        <v>0</v>
      </c>
      <c r="AQ922" t="n">
        <v>4.72289531626272</v>
      </c>
      <c r="AR922" t="n">
        <v>1</v>
      </c>
      <c r="AS922" t="n">
        <v>0</v>
      </c>
      <c r="AT922" t="n">
        <v>0</v>
      </c>
      <c r="AU922" t="n">
        <v>0</v>
      </c>
      <c r="AV922" t="n">
        <v>4.630599629555014</v>
      </c>
      <c r="AW922" t="n">
        <v>1.473618212439274</v>
      </c>
    </row>
    <row r="923" spans="1:49">
      <c r="A923" t="n">
        <v>-28.362</v>
      </c>
      <c r="B923" t="n">
        <v>7.857</v>
      </c>
      <c r="C923" t="n">
        <v>57.6</v>
      </c>
      <c r="D923" t="n">
        <v>84</v>
      </c>
      <c r="E923" t="n">
        <v>1279</v>
      </c>
      <c r="F923" t="n">
        <v>920</v>
      </c>
      <c r="G923" t="n">
        <v>57.28</v>
      </c>
      <c r="H923" t="n">
        <v>-0.05687445339086672</v>
      </c>
      <c r="I923" t="n">
        <v>0.5926388059701493</v>
      </c>
      <c r="J923" t="n">
        <v>0</v>
      </c>
      <c r="K923" t="n">
        <v>0</v>
      </c>
      <c r="L923" t="n">
        <v>0.1208333333333324</v>
      </c>
      <c r="M923" t="n">
        <v>0</v>
      </c>
      <c r="N923" t="n">
        <v>88.76406904761897</v>
      </c>
      <c r="O923" t="n">
        <v>5.953080565234129</v>
      </c>
      <c r="P923" t="b">
        <v>1</v>
      </c>
      <c r="Q923" t="n">
        <v>0</v>
      </c>
      <c r="R923" t="b">
        <v>0</v>
      </c>
      <c r="S923" t="n">
        <v>5.953080565234129</v>
      </c>
      <c r="T923" t="n">
        <v>405.6627664718171</v>
      </c>
      <c r="U923" t="n">
        <v>1497.706933813949</v>
      </c>
      <c r="V923" t="n">
        <v>140.1354440519692</v>
      </c>
      <c r="W923" t="n">
        <v>6</v>
      </c>
      <c r="X923" t="n">
        <v>1210.147202521671</v>
      </c>
      <c r="Y923" t="b">
        <v>0</v>
      </c>
      <c r="Z923" t="n">
        <v>1210.147202521671</v>
      </c>
      <c r="AA923" t="b">
        <v>0</v>
      </c>
      <c r="AB923" t="n">
        <v>37.95651247344777</v>
      </c>
      <c r="AC923" t="n">
        <v>5.953080565234129</v>
      </c>
      <c r="AD923" t="b">
        <v>0</v>
      </c>
      <c r="AE923" t="n">
        <v>0</v>
      </c>
      <c r="AF923" t="n">
        <v>0</v>
      </c>
      <c r="AG923" t="n">
        <v>0.9105821966808657</v>
      </c>
      <c r="AH923" t="n">
        <v>35.10755315683198</v>
      </c>
      <c r="AI923" t="n">
        <v>51.58884277037188</v>
      </c>
      <c r="AJ923" t="n">
        <v>6.537664130633693</v>
      </c>
      <c r="AK923" t="n">
        <v>4.61296099630286</v>
      </c>
      <c r="AL923" t="n">
        <v>6.537664130633693</v>
      </c>
      <c r="AM923" t="n">
        <v>1</v>
      </c>
      <c r="AN923" t="n">
        <v>0</v>
      </c>
      <c r="AO923" t="n">
        <v>7.132298131416347</v>
      </c>
      <c r="AP923" t="n">
        <v>0</v>
      </c>
      <c r="AQ923" t="n">
        <v>1.879831781091345</v>
      </c>
      <c r="AR923" t="n">
        <v>1</v>
      </c>
      <c r="AS923" t="n">
        <v>3</v>
      </c>
      <c r="AT923" t="n">
        <v>0</v>
      </c>
      <c r="AU923" t="n">
        <v>0</v>
      </c>
      <c r="AV923" t="n">
        <v>1.875480966799699</v>
      </c>
      <c r="AW923" t="n">
        <v>0.5968434178847032</v>
      </c>
    </row>
    <row r="924" spans="1:49">
      <c r="A924" t="n">
        <v>-26.406</v>
      </c>
      <c r="B924" t="n">
        <v>6.157</v>
      </c>
      <c r="C924" t="n">
        <v>56.1</v>
      </c>
      <c r="D924" t="n">
        <v>84</v>
      </c>
      <c r="E924" t="n">
        <v>1313</v>
      </c>
      <c r="F924" t="n">
        <v>921</v>
      </c>
      <c r="G924" t="n">
        <v>57.5</v>
      </c>
      <c r="H924" t="n">
        <v>0.07696252771755319</v>
      </c>
      <c r="I924" t="n">
        <v>0.5517671641791044</v>
      </c>
      <c r="J924" t="n">
        <v>0</v>
      </c>
      <c r="K924" t="n">
        <v>0</v>
      </c>
      <c r="L924" t="n">
        <v>0.3124999999999988</v>
      </c>
      <c r="M924" t="n">
        <v>0</v>
      </c>
      <c r="N924" t="n">
        <v>88.76684960317453</v>
      </c>
      <c r="O924" t="n">
        <v>11.21822306951745</v>
      </c>
      <c r="P924" t="b">
        <v>1</v>
      </c>
      <c r="Q924" t="n">
        <v>0</v>
      </c>
      <c r="R924" t="b">
        <v>0</v>
      </c>
      <c r="S924" t="n">
        <v>11.21822306951745</v>
      </c>
      <c r="T924" t="n">
        <v>407.2208287732102</v>
      </c>
      <c r="U924" t="n">
        <v>1503.459299830692</v>
      </c>
      <c r="V924" t="n">
        <v>263.0664535898163</v>
      </c>
      <c r="W924" t="n">
        <v>6</v>
      </c>
      <c r="X924" t="n">
        <v>1214.795114263199</v>
      </c>
      <c r="Y924" t="b">
        <v>0</v>
      </c>
      <c r="Z924" t="n">
        <v>1214.795114263199</v>
      </c>
      <c r="AA924" t="b">
        <v>0</v>
      </c>
      <c r="AB924" t="n">
        <v>71.25310227243126</v>
      </c>
      <c r="AC924" t="n">
        <v>11.21822306951745</v>
      </c>
      <c r="AD924" t="b">
        <v>0</v>
      </c>
      <c r="AE924" t="n">
        <v>0</v>
      </c>
      <c r="AF924" t="n">
        <v>0</v>
      </c>
      <c r="AG924" t="n">
        <v>0.9346676966486022</v>
      </c>
      <c r="AH924" t="n">
        <v>35.12225816819212</v>
      </c>
      <c r="AI924" t="n">
        <v>94.3485399480315</v>
      </c>
      <c r="AJ924" t="n">
        <v>12.00236523605357</v>
      </c>
      <c r="AK924" t="n">
        <v>6.164007432646272</v>
      </c>
      <c r="AL924" t="n">
        <v>12.00236523605357</v>
      </c>
      <c r="AM924" t="n">
        <v>1</v>
      </c>
      <c r="AN924" t="n">
        <v>0</v>
      </c>
      <c r="AO924" t="n">
        <v>12.55708108491521</v>
      </c>
      <c r="AP924" t="n">
        <v>0</v>
      </c>
      <c r="AQ924" t="n">
        <v>2.833968627851916</v>
      </c>
      <c r="AR924" t="n">
        <v>1</v>
      </c>
      <c r="AS924" t="n">
        <v>3</v>
      </c>
      <c r="AT924" t="n">
        <v>0</v>
      </c>
      <c r="AU924" t="n">
        <v>0</v>
      </c>
      <c r="AV924" t="n">
        <v>2.801792774535619</v>
      </c>
      <c r="AW924" t="n">
        <v>0.8916281238577337</v>
      </c>
    </row>
    <row r="925" spans="1:49">
      <c r="A925" t="n">
        <v>-27.315</v>
      </c>
      <c r="B925" t="n">
        <v>6.272</v>
      </c>
      <c r="C925" t="n">
        <v>44.3</v>
      </c>
      <c r="D925" t="n">
        <v>84</v>
      </c>
      <c r="E925" t="n">
        <v>1341</v>
      </c>
      <c r="F925" t="n">
        <v>922</v>
      </c>
      <c r="G925" t="n">
        <v>57.6</v>
      </c>
      <c r="H925" t="n">
        <v>0.01569100918732325</v>
      </c>
      <c r="I925" t="n">
        <v>0.5707611940298508</v>
      </c>
      <c r="J925" t="n">
        <v>0</v>
      </c>
      <c r="K925" t="n">
        <v>0</v>
      </c>
      <c r="L925" t="n">
        <v>0.3124999999999988</v>
      </c>
      <c r="M925" t="n">
        <v>0</v>
      </c>
      <c r="N925" t="n">
        <v>88.76931567460311</v>
      </c>
      <c r="O925" t="n">
        <v>8.858474948366672</v>
      </c>
      <c r="P925" t="b">
        <v>1</v>
      </c>
      <c r="Q925" t="n">
        <v>0</v>
      </c>
      <c r="R925" t="b">
        <v>0</v>
      </c>
      <c r="S925" t="n">
        <v>8.858474948366672</v>
      </c>
      <c r="T925" t="n">
        <v>407.9290389102071</v>
      </c>
      <c r="U925" t="n">
        <v>1506.074011656485</v>
      </c>
      <c r="V925" t="n">
        <v>207.3699014007116</v>
      </c>
      <c r="W925" t="n">
        <v>5</v>
      </c>
      <c r="X925" t="n">
        <v>1506.074011656485</v>
      </c>
      <c r="Y925" t="b">
        <v>1</v>
      </c>
      <c r="Z925" t="n">
        <v>1506.074011656485</v>
      </c>
      <c r="AA925" t="b">
        <v>0</v>
      </c>
      <c r="AB925" t="n">
        <v>56.16736224287963</v>
      </c>
      <c r="AC925" t="n">
        <v>8.858474948366672</v>
      </c>
      <c r="AD925" t="b">
        <v>0</v>
      </c>
      <c r="AE925" t="n">
        <v>0</v>
      </c>
      <c r="AF925" t="n">
        <v>-165.0740116564848</v>
      </c>
      <c r="AG925" t="n">
        <v>1</v>
      </c>
      <c r="AH925" t="n">
        <v>35.142504747041</v>
      </c>
      <c r="AI925" t="n">
        <v>56.16736224287963</v>
      </c>
      <c r="AJ925" t="n">
        <v>8.858474948366672</v>
      </c>
      <c r="AK925" t="n">
        <v>0</v>
      </c>
      <c r="AL925" t="n">
        <v>7.887537274940507</v>
      </c>
      <c r="AM925" t="n">
        <v>1</v>
      </c>
      <c r="AN925" t="n">
        <v>0</v>
      </c>
      <c r="AO925" t="n">
        <v>8.460372673804272</v>
      </c>
      <c r="AP925" t="n">
        <v>0</v>
      </c>
      <c r="AQ925" t="n">
        <v>2.135067197236955</v>
      </c>
      <c r="AR925" t="n">
        <v>1</v>
      </c>
      <c r="AS925" t="n">
        <v>3</v>
      </c>
      <c r="AT925" t="n">
        <v>0</v>
      </c>
      <c r="AU925" t="n">
        <v>0</v>
      </c>
      <c r="AV925" t="n">
        <v>2.124959941095107</v>
      </c>
      <c r="AW925" t="n">
        <v>0.6762363236751162</v>
      </c>
    </row>
    <row r="926" spans="1:49">
      <c r="A926" t="n">
        <v>-25.779</v>
      </c>
      <c r="B926" t="n">
        <v>5.346</v>
      </c>
      <c r="C926" t="n">
        <v>10.2</v>
      </c>
      <c r="D926" t="n">
        <v>84</v>
      </c>
      <c r="E926" t="n">
        <v>1365</v>
      </c>
      <c r="F926" t="n">
        <v>923</v>
      </c>
      <c r="G926" t="n">
        <v>57.7</v>
      </c>
      <c r="H926" t="n">
        <v>0.02694010219982346</v>
      </c>
      <c r="I926" t="n">
        <v>0.538665671641791</v>
      </c>
      <c r="J926" t="n">
        <v>0</v>
      </c>
      <c r="K926" t="n">
        <v>0</v>
      </c>
      <c r="L926" t="n">
        <v>0.3124999999999988</v>
      </c>
      <c r="M926" t="n">
        <v>0</v>
      </c>
      <c r="N926" t="n">
        <v>88.77162083333326</v>
      </c>
      <c r="O926" t="n">
        <v>9.326153038027279</v>
      </c>
      <c r="P926" t="b">
        <v>1</v>
      </c>
      <c r="Q926" t="n">
        <v>0</v>
      </c>
      <c r="R926" t="b">
        <v>0</v>
      </c>
      <c r="S926" t="n">
        <v>9.326153038027279</v>
      </c>
      <c r="T926" t="n">
        <v>408.637249047204</v>
      </c>
      <c r="U926" t="n">
        <v>1508.688723482277</v>
      </c>
      <c r="V926" t="n">
        <v>217.9395088667619</v>
      </c>
      <c r="W926" t="n">
        <v>5</v>
      </c>
      <c r="X926" t="n">
        <v>1508.688723482277</v>
      </c>
      <c r="Y926" t="b">
        <v>0</v>
      </c>
      <c r="Z926" t="n">
        <v>1508.688723482277</v>
      </c>
      <c r="AA926" t="b">
        <v>0</v>
      </c>
      <c r="AB926" t="n">
        <v>59.03020283498426</v>
      </c>
      <c r="AC926" t="n">
        <v>9.326153038027279</v>
      </c>
      <c r="AD926" t="b">
        <v>0</v>
      </c>
      <c r="AE926" t="n">
        <v>0</v>
      </c>
      <c r="AF926" t="n">
        <v>0</v>
      </c>
      <c r="AG926" t="n">
        <v>1</v>
      </c>
      <c r="AH926" t="n">
        <v>35.142504747041</v>
      </c>
      <c r="AI926" t="n">
        <v>59.03020283498426</v>
      </c>
      <c r="AJ926" t="n">
        <v>9.326153038027279</v>
      </c>
      <c r="AK926" t="n">
        <v>0</v>
      </c>
      <c r="AL926" t="n">
        <v>9.326153038027279</v>
      </c>
      <c r="AM926" t="n">
        <v>1</v>
      </c>
      <c r="AN926" t="n">
        <v>0</v>
      </c>
      <c r="AO926" t="n">
        <v>9.866372062031747</v>
      </c>
      <c r="AP926" t="n">
        <v>0</v>
      </c>
      <c r="AQ926" t="n">
        <v>2.386925825293746</v>
      </c>
      <c r="AR926" t="n">
        <v>1</v>
      </c>
      <c r="AS926" t="n">
        <v>3</v>
      </c>
      <c r="AT926" t="n">
        <v>0</v>
      </c>
      <c r="AU926" t="n">
        <v>0</v>
      </c>
      <c r="AV926" t="n">
        <v>2.369919897648247</v>
      </c>
      <c r="AW926" t="n">
        <v>0.754191120499071</v>
      </c>
    </row>
    <row r="927" spans="1:49">
      <c r="A927" t="n">
        <v>-25.254</v>
      </c>
      <c r="B927" t="n">
        <v>4.77</v>
      </c>
      <c r="C927" t="n">
        <v>0</v>
      </c>
      <c r="D927" t="n">
        <v>84</v>
      </c>
      <c r="E927" t="n">
        <v>1386</v>
      </c>
      <c r="F927" t="n">
        <v>924</v>
      </c>
      <c r="G927" t="n">
        <v>57.8</v>
      </c>
      <c r="H927" t="n">
        <v>0.04321524868005078</v>
      </c>
      <c r="I927" t="n">
        <v>0.5276955223880597</v>
      </c>
      <c r="J927" t="n">
        <v>0</v>
      </c>
      <c r="K927" t="n">
        <v>0</v>
      </c>
      <c r="L927" t="n">
        <v>0.1208333333333324</v>
      </c>
      <c r="M927" t="n">
        <v>0</v>
      </c>
      <c r="N927" t="n">
        <v>88.7736279761904</v>
      </c>
      <c r="O927" t="n">
        <v>9.992283082213845</v>
      </c>
      <c r="P927" t="b">
        <v>1</v>
      </c>
      <c r="Q927" t="n">
        <v>0</v>
      </c>
      <c r="R927" t="b">
        <v>0</v>
      </c>
      <c r="S927" t="n">
        <v>9.992283082213845</v>
      </c>
      <c r="T927" t="n">
        <v>409.3454591842008</v>
      </c>
      <c r="U927" t="n">
        <v>1511.30343530807</v>
      </c>
      <c r="V927" t="n">
        <v>233.1020720460309</v>
      </c>
      <c r="W927" t="n">
        <v>5</v>
      </c>
      <c r="X927" t="n">
        <v>1511.30343530807</v>
      </c>
      <c r="Y927" t="b">
        <v>0</v>
      </c>
      <c r="Z927" t="n">
        <v>1511.30343530807</v>
      </c>
      <c r="AA927" t="b">
        <v>0</v>
      </c>
      <c r="AB927" t="n">
        <v>63.13707260185019</v>
      </c>
      <c r="AC927" t="n">
        <v>9.992283082213845</v>
      </c>
      <c r="AD927" t="b">
        <v>0</v>
      </c>
      <c r="AE927" t="n">
        <v>0</v>
      </c>
      <c r="AF927" t="n">
        <v>0</v>
      </c>
      <c r="AG927" t="n">
        <v>1</v>
      </c>
      <c r="AH927" t="n">
        <v>35.142504747041</v>
      </c>
      <c r="AI927" t="n">
        <v>63.13707260185019</v>
      </c>
      <c r="AJ927" t="n">
        <v>9.992283082213845</v>
      </c>
      <c r="AK927" t="n">
        <v>0</v>
      </c>
      <c r="AL927" t="n">
        <v>9.992283082213845</v>
      </c>
      <c r="AM927" t="n">
        <v>1</v>
      </c>
      <c r="AN927" t="n">
        <v>0</v>
      </c>
      <c r="AO927" t="n">
        <v>10.52025552322063</v>
      </c>
      <c r="AP927" t="n">
        <v>0</v>
      </c>
      <c r="AQ927" t="n">
        <v>2.508478138094338</v>
      </c>
      <c r="AR927" t="n">
        <v>1</v>
      </c>
      <c r="AS927" t="n">
        <v>3</v>
      </c>
      <c r="AT927" t="n">
        <v>0</v>
      </c>
      <c r="AU927" t="n">
        <v>0</v>
      </c>
      <c r="AV927" t="n">
        <v>2.488352941568739</v>
      </c>
      <c r="AW927" t="n">
        <v>0.7918806433336392</v>
      </c>
    </row>
    <row r="928" spans="1:49">
      <c r="A928" t="n">
        <v>-23.654</v>
      </c>
      <c r="B928" t="n">
        <v>3.002</v>
      </c>
      <c r="C928" t="n">
        <v>0</v>
      </c>
      <c r="D928" t="n">
        <v>85</v>
      </c>
      <c r="E928" t="n">
        <v>1384</v>
      </c>
      <c r="F928" t="n">
        <v>925</v>
      </c>
      <c r="G928" t="n">
        <v>58.22</v>
      </c>
      <c r="H928" t="n">
        <v>0.2335322364133123</v>
      </c>
      <c r="I928" t="n">
        <v>0.4942626865671642</v>
      </c>
      <c r="J928" t="n">
        <v>0</v>
      </c>
      <c r="K928" t="n">
        <v>0</v>
      </c>
      <c r="L928" t="n">
        <v>0.1208333333333324</v>
      </c>
      <c r="M928" t="n">
        <v>0</v>
      </c>
      <c r="N928" t="n">
        <v>88.77517003968246</v>
      </c>
      <c r="O928" t="n">
        <v>17.62663539723295</v>
      </c>
      <c r="P928" t="b">
        <v>1</v>
      </c>
      <c r="Q928" t="n">
        <v>0</v>
      </c>
      <c r="R928" t="b">
        <v>0</v>
      </c>
      <c r="S928" t="n">
        <v>17.62663539723295</v>
      </c>
      <c r="T928" t="n">
        <v>412.3199417595878</v>
      </c>
      <c r="U928" t="n">
        <v>1522.285224976398</v>
      </c>
      <c r="V928" t="n">
        <v>408.231453697274</v>
      </c>
      <c r="W928" t="n">
        <v>5</v>
      </c>
      <c r="X928" t="n">
        <v>1522.285224976398</v>
      </c>
      <c r="Y928" t="b">
        <v>0</v>
      </c>
      <c r="Z928" t="n">
        <v>1522.285224976398</v>
      </c>
      <c r="AA928" t="b">
        <v>0</v>
      </c>
      <c r="AB928" t="n">
        <v>110.5718997013201</v>
      </c>
      <c r="AC928" t="n">
        <v>17.62663539723295</v>
      </c>
      <c r="AD928" t="b">
        <v>0</v>
      </c>
      <c r="AE928" t="n">
        <v>0</v>
      </c>
      <c r="AF928" t="n">
        <v>0</v>
      </c>
      <c r="AG928" t="n">
        <v>1</v>
      </c>
      <c r="AH928" t="n">
        <v>35.142504747041</v>
      </c>
      <c r="AI928" t="n">
        <v>110.5718997013201</v>
      </c>
      <c r="AJ928" t="n">
        <v>17.62663539723295</v>
      </c>
      <c r="AK928" t="n">
        <v>0</v>
      </c>
      <c r="AL928" t="n">
        <v>17.62663539723295</v>
      </c>
      <c r="AM928" t="n">
        <v>1</v>
      </c>
      <c r="AN928" t="n">
        <v>0</v>
      </c>
      <c r="AO928" t="n">
        <v>18.12111977211261</v>
      </c>
      <c r="AP928" t="n">
        <v>0</v>
      </c>
      <c r="AQ928" t="n">
        <v>3.841069830920384</v>
      </c>
      <c r="AR928" t="n">
        <v>1</v>
      </c>
      <c r="AS928" t="n">
        <v>3</v>
      </c>
      <c r="AT928" t="n">
        <v>0</v>
      </c>
      <c r="AU928" t="n">
        <v>0</v>
      </c>
      <c r="AV928" t="n">
        <v>3.778437241302885</v>
      </c>
      <c r="AW928" t="n">
        <v>1.202430436396378</v>
      </c>
    </row>
    <row r="929" spans="1:49">
      <c r="A929" t="n">
        <v>-23.624</v>
      </c>
      <c r="B929" t="n">
        <v>2.831</v>
      </c>
      <c r="C929" t="n">
        <v>14.5</v>
      </c>
      <c r="D929" t="n">
        <v>85</v>
      </c>
      <c r="E929" t="n">
        <v>1369</v>
      </c>
      <c r="F929" t="n">
        <v>926</v>
      </c>
      <c r="G929" t="n">
        <v>59.58</v>
      </c>
      <c r="H929" t="n">
        <v>0.5059891390000377</v>
      </c>
      <c r="I929" t="n">
        <v>0.4936358208955224</v>
      </c>
      <c r="J929" t="n">
        <v>0</v>
      </c>
      <c r="K929" t="n">
        <v>0</v>
      </c>
      <c r="L929" t="n">
        <v>0.1208333333333324</v>
      </c>
      <c r="M929" t="n">
        <v>0</v>
      </c>
      <c r="N929" t="n">
        <v>88.77632738095231</v>
      </c>
      <c r="O929" t="n">
        <v>29.2166872409867</v>
      </c>
      <c r="P929" t="b">
        <v>1</v>
      </c>
      <c r="Q929" t="n">
        <v>0</v>
      </c>
      <c r="R929" t="b">
        <v>0</v>
      </c>
      <c r="S929" t="n">
        <v>29.2166872409867</v>
      </c>
      <c r="T929" t="n">
        <v>421.9515996227454</v>
      </c>
      <c r="U929" t="n">
        <v>1557.845305807176</v>
      </c>
      <c r="V929" t="n">
        <v>661.2104610097965</v>
      </c>
      <c r="W929" t="n">
        <v>5</v>
      </c>
      <c r="X929" t="n">
        <v>1557.845305807176</v>
      </c>
      <c r="Y929" t="b">
        <v>0</v>
      </c>
      <c r="Z929" t="n">
        <v>1557.845305807176</v>
      </c>
      <c r="AA929" t="b">
        <v>0</v>
      </c>
      <c r="AB929" t="n">
        <v>179.0927575866188</v>
      </c>
      <c r="AC929" t="n">
        <v>29.2166872409867</v>
      </c>
      <c r="AD929" t="b">
        <v>0</v>
      </c>
      <c r="AE929" t="n">
        <v>0</v>
      </c>
      <c r="AF929" t="n">
        <v>0</v>
      </c>
      <c r="AG929" t="n">
        <v>1</v>
      </c>
      <c r="AH929" t="n">
        <v>35.142504747041</v>
      </c>
      <c r="AI929" t="n">
        <v>179.0927575866187</v>
      </c>
      <c r="AJ929" t="n">
        <v>29.2166872409867</v>
      </c>
      <c r="AK929" t="n">
        <v>0</v>
      </c>
      <c r="AL929" t="n">
        <v>29.2166872409867</v>
      </c>
      <c r="AM929" t="n">
        <v>1</v>
      </c>
      <c r="AN929" t="n">
        <v>0</v>
      </c>
      <c r="AO929" t="n">
        <v>29.71143073635714</v>
      </c>
      <c r="AP929" t="n">
        <v>0</v>
      </c>
      <c r="AQ929" t="n">
        <v>5.994320625143596</v>
      </c>
      <c r="AR929" t="n">
        <v>1</v>
      </c>
      <c r="AS929" t="n">
        <v>0</v>
      </c>
      <c r="AT929" t="n">
        <v>0</v>
      </c>
      <c r="AU929" t="n">
        <v>0</v>
      </c>
      <c r="AV929" t="n">
        <v>5.860665828114278</v>
      </c>
      <c r="AW929" t="n">
        <v>1.865068153637725</v>
      </c>
    </row>
    <row r="930" spans="1:49">
      <c r="A930" t="n">
        <v>-24.011</v>
      </c>
      <c r="B930" t="n">
        <v>3.242</v>
      </c>
      <c r="C930" t="n">
        <v>20.8</v>
      </c>
      <c r="D930" t="n">
        <v>85</v>
      </c>
      <c r="E930" t="n">
        <v>1346</v>
      </c>
      <c r="F930" t="n">
        <v>927</v>
      </c>
      <c r="G930" t="n">
        <v>61.9</v>
      </c>
      <c r="H930" t="n">
        <v>0.8091778742531925</v>
      </c>
      <c r="I930" t="n">
        <v>0.5017223880597015</v>
      </c>
      <c r="J930" t="n">
        <v>0</v>
      </c>
      <c r="K930" t="n">
        <v>0</v>
      </c>
      <c r="L930" t="n">
        <v>0.1208333333333324</v>
      </c>
      <c r="M930" t="n">
        <v>0</v>
      </c>
      <c r="N930" t="n">
        <v>88.77753234126978</v>
      </c>
      <c r="O930" t="n">
        <v>43.3951314037273</v>
      </c>
      <c r="P930" t="b">
        <v>1</v>
      </c>
      <c r="Q930" t="n">
        <v>0</v>
      </c>
      <c r="R930" t="b">
        <v>0</v>
      </c>
      <c r="S930" t="n">
        <v>43.3951314037273</v>
      </c>
      <c r="T930" t="n">
        <v>438.3820748010733</v>
      </c>
      <c r="U930" t="n">
        <v>1618.506620165562</v>
      </c>
      <c r="V930" t="n">
        <v>945.2781123169176</v>
      </c>
      <c r="W930" t="n">
        <v>6</v>
      </c>
      <c r="X930" t="n">
        <v>1307.753349093775</v>
      </c>
      <c r="Y930" t="b">
        <v>1</v>
      </c>
      <c r="Z930" t="n">
        <v>1307.753349093775</v>
      </c>
      <c r="AA930" t="b">
        <v>0</v>
      </c>
      <c r="AB930" t="n">
        <v>256.0341582656873</v>
      </c>
      <c r="AC930" t="n">
        <v>43.3951314037273</v>
      </c>
      <c r="AD930" t="b">
        <v>0</v>
      </c>
      <c r="AE930" t="n">
        <v>0</v>
      </c>
      <c r="AF930" t="n">
        <v>38.24665090622534</v>
      </c>
      <c r="AG930" t="n">
        <v>0.9553176565875681</v>
      </c>
      <c r="AH930" t="n">
        <v>35.142504747041</v>
      </c>
      <c r="AI930" t="n">
        <v>331.6948619807774</v>
      </c>
      <c r="AJ930" t="n">
        <v>45.42481875477567</v>
      </c>
      <c r="AK930" t="n">
        <v>14.82090373116438</v>
      </c>
      <c r="AL930" t="n">
        <v>46.75331635456877</v>
      </c>
      <c r="AM930" t="n">
        <v>1</v>
      </c>
      <c r="AN930" t="n">
        <v>0</v>
      </c>
      <c r="AO930" t="n">
        <v>47.25645708757592</v>
      </c>
      <c r="AP930" t="n">
        <v>0</v>
      </c>
      <c r="AQ930" t="n">
        <v>9.532515650308506</v>
      </c>
      <c r="AR930" t="n">
        <v>1</v>
      </c>
      <c r="AS930" t="n">
        <v>0</v>
      </c>
      <c r="AT930" t="n">
        <v>0</v>
      </c>
      <c r="AU930" t="n">
        <v>0</v>
      </c>
      <c r="AV930" t="n">
        <v>9.253430220424351</v>
      </c>
      <c r="AW930" t="n">
        <v>2.944764045960863</v>
      </c>
    </row>
    <row r="931" spans="1:49">
      <c r="A931" t="n">
        <v>-51.469</v>
      </c>
      <c r="B931" t="n">
        <v>32.427</v>
      </c>
      <c r="C931" t="n">
        <v>22</v>
      </c>
      <c r="D931" t="n">
        <v>85</v>
      </c>
      <c r="E931" t="n">
        <v>1326</v>
      </c>
      <c r="F931" t="n">
        <v>928</v>
      </c>
      <c r="G931" t="n">
        <v>64.59999999999999</v>
      </c>
      <c r="H931" t="n">
        <v>0.4406326973205275</v>
      </c>
      <c r="I931" t="n">
        <v>1.075471641791045</v>
      </c>
      <c r="J931" t="n">
        <v>0</v>
      </c>
      <c r="K931" t="n">
        <v>0</v>
      </c>
      <c r="L931" t="n">
        <v>0.1583333333333338</v>
      </c>
      <c r="M931" t="n">
        <v>0</v>
      </c>
      <c r="N931" t="n">
        <v>88.78460952380946</v>
      </c>
      <c r="O931" t="n">
        <v>29.5587248554556</v>
      </c>
      <c r="P931" t="b">
        <v>1</v>
      </c>
      <c r="Q931" t="n">
        <v>0</v>
      </c>
      <c r="R931" t="b">
        <v>0</v>
      </c>
      <c r="S931" t="n">
        <v>29.5587248554556</v>
      </c>
      <c r="T931" t="n">
        <v>457.5037484999892</v>
      </c>
      <c r="U931" t="n">
        <v>1689.10383946196</v>
      </c>
      <c r="V931" t="n">
        <v>616.9676888108564</v>
      </c>
      <c r="W931" t="n">
        <v>6</v>
      </c>
      <c r="X931" t="n">
        <v>1364.795902285264</v>
      </c>
      <c r="Y931" t="b">
        <v>0</v>
      </c>
      <c r="Z931" t="n">
        <v>1364.795902285264</v>
      </c>
      <c r="AA931" t="b">
        <v>0</v>
      </c>
      <c r="AB931" t="n">
        <v>167.1093414980651</v>
      </c>
      <c r="AC931" t="n">
        <v>29.5587248554556</v>
      </c>
      <c r="AD931" t="b">
        <v>0</v>
      </c>
      <c r="AE931" t="n">
        <v>0</v>
      </c>
      <c r="AF931" t="n">
        <v>0</v>
      </c>
      <c r="AG931" t="n">
        <v>0.9506982657120896</v>
      </c>
      <c r="AH931" t="n">
        <v>35.19606918564916</v>
      </c>
      <c r="AI931" t="n">
        <v>217.5437774656507</v>
      </c>
      <c r="AJ931" t="n">
        <v>31.09159438017445</v>
      </c>
      <c r="AK931" t="n">
        <v>10.72528551259984</v>
      </c>
      <c r="AL931" t="n">
        <v>31.09159438017445</v>
      </c>
      <c r="AM931" t="n">
        <v>1</v>
      </c>
      <c r="AN931" t="n">
        <v>0</v>
      </c>
      <c r="AO931" t="n">
        <v>32.16780319313612</v>
      </c>
      <c r="AP931" t="n">
        <v>0</v>
      </c>
      <c r="AQ931" t="n">
        <v>6.476988114980497</v>
      </c>
      <c r="AR931" t="n">
        <v>1</v>
      </c>
      <c r="AS931" t="n">
        <v>0</v>
      </c>
      <c r="AT931" t="n">
        <v>0</v>
      </c>
      <c r="AU931" t="n">
        <v>0</v>
      </c>
      <c r="AV931" t="n">
        <v>6.323896927042568</v>
      </c>
      <c r="AW931" t="n">
        <v>2.012484436313536</v>
      </c>
    </row>
    <row r="932" spans="1:49">
      <c r="A932" t="n">
        <v>-45.679</v>
      </c>
      <c r="B932" t="n">
        <v>26.667</v>
      </c>
      <c r="C932" t="n">
        <v>22.4</v>
      </c>
      <c r="D932" t="n">
        <v>85</v>
      </c>
      <c r="E932" t="n">
        <v>1315</v>
      </c>
      <c r="F932" t="n">
        <v>929</v>
      </c>
      <c r="G932" t="n">
        <v>64.7</v>
      </c>
      <c r="H932" t="n">
        <v>-0.2383753302019578</v>
      </c>
      <c r="I932" t="n">
        <v>0.9544865671641791</v>
      </c>
      <c r="J932" t="n">
        <v>0</v>
      </c>
      <c r="K932" t="n">
        <v>0</v>
      </c>
      <c r="L932" t="n">
        <v>-0.02916666666666617</v>
      </c>
      <c r="M932" t="n">
        <v>0</v>
      </c>
      <c r="N932" t="n">
        <v>88.79633452380946</v>
      </c>
      <c r="O932" t="n">
        <v>-0.1515323925057831</v>
      </c>
      <c r="P932" t="b">
        <v>1</v>
      </c>
      <c r="Q932" t="n">
        <v>0</v>
      </c>
      <c r="R932" t="b">
        <v>0</v>
      </c>
      <c r="S932" t="n">
        <v>-0.1515323925057831</v>
      </c>
      <c r="T932" t="n">
        <v>458.2119586369861</v>
      </c>
      <c r="U932" t="n">
        <v>1691.718551287753</v>
      </c>
      <c r="V932" t="n">
        <v>-3.157987763249524</v>
      </c>
      <c r="W932" t="n">
        <v>6</v>
      </c>
      <c r="X932" t="n">
        <v>1366.908589440504</v>
      </c>
      <c r="Y932" t="b">
        <v>0</v>
      </c>
      <c r="Z932" t="n">
        <v>1366.908589440504</v>
      </c>
      <c r="AA932" t="b">
        <v>0</v>
      </c>
      <c r="AB932" t="n">
        <v>-0.8553596325161225</v>
      </c>
      <c r="AC932" t="n">
        <v>-0.1515323925057831</v>
      </c>
      <c r="AD932" t="b">
        <v>0</v>
      </c>
      <c r="AE932" t="n">
        <v>0</v>
      </c>
      <c r="AF932" t="n">
        <v>0</v>
      </c>
      <c r="AG932" t="n">
        <v>0</v>
      </c>
      <c r="AH932" t="n">
        <v>35.23632675033119</v>
      </c>
      <c r="AI932" t="n">
        <v>2.796246039515344</v>
      </c>
      <c r="AJ932" t="n">
        <v>0.4002611810592218</v>
      </c>
      <c r="AK932" t="n">
        <v>3.651605672031466</v>
      </c>
      <c r="AL932" t="n">
        <v>0.4002611810592218</v>
      </c>
      <c r="AM932" t="n">
        <v>1</v>
      </c>
      <c r="AN932" t="n">
        <v>0</v>
      </c>
      <c r="AO932" t="n">
        <v>1.35502466684213</v>
      </c>
      <c r="AP932" t="n">
        <v>0</v>
      </c>
      <c r="AQ932" t="n">
        <v>0.9242724056030212</v>
      </c>
      <c r="AR932" t="n">
        <v>1</v>
      </c>
      <c r="AS932" t="n">
        <v>3</v>
      </c>
      <c r="AT932" t="n">
        <v>0</v>
      </c>
      <c r="AU932" t="n">
        <v>0</v>
      </c>
      <c r="AV932" t="n">
        <v>0.9481225976567077</v>
      </c>
      <c r="AW932" t="n">
        <v>0.3017256595916117</v>
      </c>
    </row>
    <row r="933" spans="1:49">
      <c r="A933" t="n">
        <v>-14.888</v>
      </c>
      <c r="B933" t="n">
        <v>-6.357</v>
      </c>
      <c r="C933" t="n">
        <v>22.4</v>
      </c>
      <c r="D933" t="n">
        <v>85</v>
      </c>
      <c r="E933" t="n">
        <v>1307</v>
      </c>
      <c r="F933" t="n">
        <v>930</v>
      </c>
      <c r="G933" t="n">
        <v>63.62</v>
      </c>
      <c r="H933" t="n">
        <v>-0.3037980431793681</v>
      </c>
      <c r="I933" t="n">
        <v>0.3110925373134328</v>
      </c>
      <c r="J933" t="n">
        <v>0</v>
      </c>
      <c r="K933" t="n">
        <v>0</v>
      </c>
      <c r="L933" t="n">
        <v>-0.02916666666666617</v>
      </c>
      <c r="M933" t="n">
        <v>0</v>
      </c>
      <c r="N933" t="n">
        <v>88.80036428571422</v>
      </c>
      <c r="O933" t="n">
        <v>-3.130872612909771</v>
      </c>
      <c r="P933" t="b">
        <v>1</v>
      </c>
      <c r="Q933" t="n">
        <v>0</v>
      </c>
      <c r="R933" t="b">
        <v>0</v>
      </c>
      <c r="S933" t="n">
        <v>-3.130872612909771</v>
      </c>
      <c r="T933" t="n">
        <v>450.5632891574197</v>
      </c>
      <c r="U933" t="n">
        <v>1663.479663569193</v>
      </c>
      <c r="V933" t="n">
        <v>-66.35611882194854</v>
      </c>
      <c r="W933" t="n">
        <v>6</v>
      </c>
      <c r="X933" t="n">
        <v>1344.091568163909</v>
      </c>
      <c r="Y933" t="b">
        <v>0</v>
      </c>
      <c r="Z933" t="n">
        <v>1344.091568163909</v>
      </c>
      <c r="AA933" t="b">
        <v>0</v>
      </c>
      <c r="AB933" t="n">
        <v>-17.97294659316049</v>
      </c>
      <c r="AC933" t="n">
        <v>-3.130872612909771</v>
      </c>
      <c r="AD933" t="b">
        <v>0</v>
      </c>
      <c r="AE933" t="n">
        <v>0</v>
      </c>
      <c r="AF933" t="n">
        <v>0</v>
      </c>
      <c r="AG933" t="n">
        <v>0.793338895652991</v>
      </c>
      <c r="AH933" t="n">
        <v>35.23632675033119</v>
      </c>
      <c r="AI933" t="n">
        <v>-17.64682871515858</v>
      </c>
      <c r="AJ933" t="n">
        <v>-2.483843021156032</v>
      </c>
      <c r="AK933" t="n">
        <v>0.3261178780019165</v>
      </c>
      <c r="AL933" t="n">
        <v>-2.483843021156032</v>
      </c>
      <c r="AM933" t="n">
        <v>1</v>
      </c>
      <c r="AN933" t="n">
        <v>0</v>
      </c>
      <c r="AO933" t="n">
        <v>-2.172600134675644</v>
      </c>
      <c r="AP933" t="n">
        <v>0</v>
      </c>
      <c r="AQ933" t="n">
        <v>0.3389923662552922</v>
      </c>
      <c r="AR933" t="n">
        <v>1</v>
      </c>
      <c r="AS933" t="n">
        <v>3</v>
      </c>
      <c r="AT933" t="n">
        <v>0</v>
      </c>
      <c r="AU933" t="n">
        <v>0</v>
      </c>
      <c r="AV933" t="n">
        <v>0.3784234507547564</v>
      </c>
      <c r="AW933" t="n">
        <v>0.1204275328592627</v>
      </c>
    </row>
    <row r="934" spans="1:49">
      <c r="A934" t="n">
        <v>-16.738</v>
      </c>
      <c r="B934" t="n">
        <v>-4.342</v>
      </c>
      <c r="C934" t="n">
        <v>8.199999999999999</v>
      </c>
      <c r="D934" t="n">
        <v>85</v>
      </c>
      <c r="E934" t="n">
        <v>1301</v>
      </c>
      <c r="F934" t="n">
        <v>931</v>
      </c>
      <c r="G934" t="n">
        <v>62.72</v>
      </c>
      <c r="H934" t="n">
        <v>-0.1964324970805773</v>
      </c>
      <c r="I934" t="n">
        <v>0.3497492537313433</v>
      </c>
      <c r="J934" t="n">
        <v>0</v>
      </c>
      <c r="K934" t="n">
        <v>0</v>
      </c>
      <c r="L934" t="n">
        <v>-0.02916666666666617</v>
      </c>
      <c r="M934" t="n">
        <v>0</v>
      </c>
      <c r="N934" t="n">
        <v>88.79824146825391</v>
      </c>
      <c r="O934" t="n">
        <v>1.345973211339155</v>
      </c>
      <c r="P934" t="b">
        <v>1</v>
      </c>
      <c r="Q934" t="n">
        <v>0</v>
      </c>
      <c r="R934" t="b">
        <v>0</v>
      </c>
      <c r="S934" t="n">
        <v>1.345973211339155</v>
      </c>
      <c r="T934" t="n">
        <v>444.1893979244477</v>
      </c>
      <c r="U934" t="n">
        <v>1639.947257137061</v>
      </c>
      <c r="V934" t="n">
        <v>28.9360742316054</v>
      </c>
      <c r="W934" t="n">
        <v>6</v>
      </c>
      <c r="X934" t="n">
        <v>1325.077383766745</v>
      </c>
      <c r="Y934" t="b">
        <v>0</v>
      </c>
      <c r="Z934" t="n">
        <v>1325.077383766745</v>
      </c>
      <c r="AA934" t="b">
        <v>0</v>
      </c>
      <c r="AB934" t="n">
        <v>7.837506563273402</v>
      </c>
      <c r="AC934" t="n">
        <v>1.345973211339155</v>
      </c>
      <c r="AD934" t="b">
        <v>0</v>
      </c>
      <c r="AE934" t="n">
        <v>0</v>
      </c>
      <c r="AF934" t="n">
        <v>0</v>
      </c>
      <c r="AG934" t="n">
        <v>0.7464794810953315</v>
      </c>
      <c r="AH934" t="n">
        <v>35.25420083254551</v>
      </c>
      <c r="AI934" t="n">
        <v>12.99417412820772</v>
      </c>
      <c r="AJ934" t="n">
        <v>1.803094720519536</v>
      </c>
      <c r="AK934" t="n">
        <v>3.294289767720841</v>
      </c>
      <c r="AL934" t="n">
        <v>1.803094720519536</v>
      </c>
      <c r="AM934" t="n">
        <v>1</v>
      </c>
      <c r="AN934" t="n">
        <v>0</v>
      </c>
      <c r="AO934" t="n">
        <v>2.15292068300953</v>
      </c>
      <c r="AP934" t="n">
        <v>0</v>
      </c>
      <c r="AQ934" t="n">
        <v>1.049318286520257</v>
      </c>
      <c r="AR934" t="n">
        <v>1</v>
      </c>
      <c r="AS934" t="n">
        <v>3</v>
      </c>
      <c r="AT934" t="n">
        <v>0</v>
      </c>
      <c r="AU934" t="n">
        <v>0</v>
      </c>
      <c r="AV934" t="n">
        <v>1.069269057861589</v>
      </c>
      <c r="AW934" t="n">
        <v>0.3402786860703053</v>
      </c>
    </row>
    <row r="935" spans="1:49">
      <c r="A935" t="n">
        <v>-18.813</v>
      </c>
      <c r="B935" t="n">
        <v>-2.388</v>
      </c>
      <c r="C935" t="n">
        <v>0</v>
      </c>
      <c r="D935" t="n">
        <v>85</v>
      </c>
      <c r="E935" t="n">
        <v>1297</v>
      </c>
      <c r="F935" t="n">
        <v>932</v>
      </c>
      <c r="G935" t="n">
        <v>62.1</v>
      </c>
      <c r="H935" t="n">
        <v>-0.1771386351649937</v>
      </c>
      <c r="I935" t="n">
        <v>0.3931074626865672</v>
      </c>
      <c r="J935" t="n">
        <v>0</v>
      </c>
      <c r="K935" t="n">
        <v>0</v>
      </c>
      <c r="L935" t="n">
        <v>-0.0333333333333326</v>
      </c>
      <c r="M935" t="n">
        <v>0</v>
      </c>
      <c r="N935" t="n">
        <v>88.79690615079359</v>
      </c>
      <c r="O935" t="n">
        <v>2.056222769892535</v>
      </c>
      <c r="P935" t="b">
        <v>1</v>
      </c>
      <c r="Q935" t="n">
        <v>0</v>
      </c>
      <c r="R935" t="b">
        <v>0</v>
      </c>
      <c r="S935" t="n">
        <v>2.056222769892535</v>
      </c>
      <c r="T935" t="n">
        <v>439.798495075067</v>
      </c>
      <c r="U935" t="n">
        <v>1623.736043817147</v>
      </c>
      <c r="V935" t="n">
        <v>44.64653993924848</v>
      </c>
      <c r="W935" t="n">
        <v>6</v>
      </c>
      <c r="X935" t="n">
        <v>1311.978723404255</v>
      </c>
      <c r="Y935" t="b">
        <v>0</v>
      </c>
      <c r="Z935" t="n">
        <v>1311.978723404255</v>
      </c>
      <c r="AA935" t="b">
        <v>0</v>
      </c>
      <c r="AB935" t="n">
        <v>12.09277896512689</v>
      </c>
      <c r="AC935" t="n">
        <v>2.056222769892535</v>
      </c>
      <c r="AD935" t="b">
        <v>0</v>
      </c>
      <c r="AE935" t="n">
        <v>0</v>
      </c>
      <c r="AF935" t="n">
        <v>0</v>
      </c>
      <c r="AG935" t="n">
        <v>0.8112479879598283</v>
      </c>
      <c r="AH935" t="n">
        <v>35.26362730361753</v>
      </c>
      <c r="AI935" t="n">
        <v>18.44850258185869</v>
      </c>
      <c r="AJ935" t="n">
        <v>2.534641441840292</v>
      </c>
      <c r="AK935" t="n">
        <v>3.482191981454129</v>
      </c>
      <c r="AL935" t="n">
        <v>2.534641441840292</v>
      </c>
      <c r="AM935" t="n">
        <v>1</v>
      </c>
      <c r="AN935" t="n">
        <v>0</v>
      </c>
      <c r="AO935" t="n">
        <v>2.92797059283936</v>
      </c>
      <c r="AP935" t="n">
        <v>0</v>
      </c>
      <c r="AQ935" t="n">
        <v>1.176682578179682</v>
      </c>
      <c r="AR935" t="n">
        <v>1</v>
      </c>
      <c r="AS935" t="n">
        <v>3</v>
      </c>
      <c r="AT935" t="n">
        <v>0</v>
      </c>
      <c r="AU935" t="n">
        <v>0</v>
      </c>
      <c r="AV935" t="n">
        <v>1.192961660301984</v>
      </c>
      <c r="AW935" t="n">
        <v>0.3796419837600458</v>
      </c>
    </row>
    <row r="936" spans="1:49">
      <c r="A936" t="n">
        <v>-19.21</v>
      </c>
      <c r="B936" t="n">
        <v>-1.885</v>
      </c>
      <c r="C936" t="n">
        <v>0</v>
      </c>
      <c r="D936" t="n">
        <v>85</v>
      </c>
      <c r="E936" t="n">
        <v>1284</v>
      </c>
      <c r="F936" t="n">
        <v>933</v>
      </c>
      <c r="G936" t="n">
        <v>61.42</v>
      </c>
      <c r="H936" t="n">
        <v>-0.1783462955927746</v>
      </c>
      <c r="I936" t="n">
        <v>0.4014029850746269</v>
      </c>
      <c r="J936" t="n">
        <v>0</v>
      </c>
      <c r="K936" t="n">
        <v>0</v>
      </c>
      <c r="L936" t="n">
        <v>0.00416666666666704</v>
      </c>
      <c r="M936" t="n">
        <v>0</v>
      </c>
      <c r="N936" t="n">
        <v>88.79605833333328</v>
      </c>
      <c r="O936" t="n">
        <v>1.888349460747086</v>
      </c>
      <c r="P936" t="b">
        <v>1</v>
      </c>
      <c r="Q936" t="n">
        <v>0</v>
      </c>
      <c r="R936" t="b">
        <v>0</v>
      </c>
      <c r="S936" t="n">
        <v>1.888349460747086</v>
      </c>
      <c r="T936" t="n">
        <v>434.9826661434882</v>
      </c>
      <c r="U936" t="n">
        <v>1605.956003401758</v>
      </c>
      <c r="V936" t="n">
        <v>41.45546584106975</v>
      </c>
      <c r="W936" t="n">
        <v>6</v>
      </c>
      <c r="X936" t="n">
        <v>1297.612450748621</v>
      </c>
      <c r="Y936" t="b">
        <v>0</v>
      </c>
      <c r="Z936" t="n">
        <v>1297.612450748621</v>
      </c>
      <c r="AA936" t="b">
        <v>0</v>
      </c>
      <c r="AB936" t="n">
        <v>11.22845770343168</v>
      </c>
      <c r="AC936" t="n">
        <v>1.888349460747086</v>
      </c>
      <c r="AD936" t="b">
        <v>0</v>
      </c>
      <c r="AE936" t="n">
        <v>0</v>
      </c>
      <c r="AF936" t="n">
        <v>0</v>
      </c>
      <c r="AG936" t="n">
        <v>0.801975946341599</v>
      </c>
      <c r="AH936" t="n">
        <v>35.27434894709129</v>
      </c>
      <c r="AI936" t="n">
        <v>17.32795869002828</v>
      </c>
      <c r="AJ936" t="n">
        <v>2.354621069822897</v>
      </c>
      <c r="AK936" t="n">
        <v>3.431352621424717</v>
      </c>
      <c r="AL936" t="n">
        <v>2.354621069822897</v>
      </c>
      <c r="AM936" t="n">
        <v>1</v>
      </c>
      <c r="AN936" t="n">
        <v>0</v>
      </c>
      <c r="AO936" t="n">
        <v>2.756910808147525</v>
      </c>
      <c r="AP936" t="n">
        <v>0</v>
      </c>
      <c r="AQ936" t="n">
        <v>1.141184249476246</v>
      </c>
      <c r="AR936" t="n">
        <v>1</v>
      </c>
      <c r="AS936" t="n">
        <v>3</v>
      </c>
      <c r="AT936" t="n">
        <v>0</v>
      </c>
      <c r="AU936" t="n">
        <v>0</v>
      </c>
      <c r="AV936" t="n">
        <v>1.158053386559134</v>
      </c>
      <c r="AW936" t="n">
        <v>0.3685329542460382</v>
      </c>
    </row>
    <row r="937" spans="1:49">
      <c r="A937" t="n">
        <v>-20.157</v>
      </c>
      <c r="B937" t="n">
        <v>-0.85</v>
      </c>
      <c r="C937" t="n">
        <v>15.7</v>
      </c>
      <c r="D937" t="n">
        <v>85</v>
      </c>
      <c r="E937" t="n">
        <v>1263</v>
      </c>
      <c r="F937" t="n">
        <v>934</v>
      </c>
      <c r="G937" t="n">
        <v>60.84</v>
      </c>
      <c r="H937" t="n">
        <v>-0.1594761824639015</v>
      </c>
      <c r="I937" t="n">
        <v>0.4211910447761194</v>
      </c>
      <c r="J937" t="n">
        <v>0</v>
      </c>
      <c r="K937" t="n">
        <v>0</v>
      </c>
      <c r="L937" t="n">
        <v>0.00416666666666704</v>
      </c>
      <c r="M937" t="n">
        <v>0</v>
      </c>
      <c r="N937" t="n">
        <v>88.79551567460312</v>
      </c>
      <c r="O937" t="n">
        <v>2.568832582527734</v>
      </c>
      <c r="P937" t="b">
        <v>1</v>
      </c>
      <c r="Q937" t="n">
        <v>0</v>
      </c>
      <c r="R937" t="b">
        <v>0</v>
      </c>
      <c r="S937" t="n">
        <v>2.568832582527734</v>
      </c>
      <c r="T937" t="n">
        <v>430.8750473489063</v>
      </c>
      <c r="U937" t="n">
        <v>1590.790674812162</v>
      </c>
      <c r="V937" t="n">
        <v>56.93192112195946</v>
      </c>
      <c r="W937" t="n">
        <v>6</v>
      </c>
      <c r="X937" t="n">
        <v>1285.358865248227</v>
      </c>
      <c r="Y937" t="b">
        <v>0</v>
      </c>
      <c r="Z937" t="n">
        <v>1285.358865248227</v>
      </c>
      <c r="AA937" t="b">
        <v>0</v>
      </c>
      <c r="AB937" t="n">
        <v>15.42034699944731</v>
      </c>
      <c r="AC937" t="n">
        <v>2.568832582527734</v>
      </c>
      <c r="AD937" t="b">
        <v>0</v>
      </c>
      <c r="AE937" t="n">
        <v>0</v>
      </c>
      <c r="AF937" t="n">
        <v>0</v>
      </c>
      <c r="AG937" t="n">
        <v>0.8406765544213685</v>
      </c>
      <c r="AH937" t="n">
        <v>35.28467893760755</v>
      </c>
      <c r="AI937" t="n">
        <v>22.70146320868778</v>
      </c>
      <c r="AJ937" t="n">
        <v>3.055672920836769</v>
      </c>
      <c r="AK937" t="n">
        <v>3.616875338084672</v>
      </c>
      <c r="AL937" t="n">
        <v>3.055672920836769</v>
      </c>
      <c r="AM937" t="n">
        <v>1</v>
      </c>
      <c r="AN937" t="n">
        <v>0</v>
      </c>
      <c r="AO937" t="n">
        <v>3.478217108115486</v>
      </c>
      <c r="AP937" t="n">
        <v>0</v>
      </c>
      <c r="AQ937" t="n">
        <v>1.25144992568714</v>
      </c>
      <c r="AR937" t="n">
        <v>1</v>
      </c>
      <c r="AS937" t="n">
        <v>3</v>
      </c>
      <c r="AT937" t="n">
        <v>0</v>
      </c>
      <c r="AU937" t="n">
        <v>0</v>
      </c>
      <c r="AV937" t="n">
        <v>1.264595878300565</v>
      </c>
      <c r="AW937" t="n">
        <v>0.4024384889043912</v>
      </c>
    </row>
    <row r="938" spans="1:49">
      <c r="A938" t="n">
        <v>-20.695</v>
      </c>
      <c r="B938" t="n">
        <v>0</v>
      </c>
      <c r="C938" t="n">
        <v>20.8</v>
      </c>
      <c r="D938" t="n">
        <v>85</v>
      </c>
      <c r="E938" t="n">
        <v>1242</v>
      </c>
      <c r="F938" t="n">
        <v>935</v>
      </c>
      <c r="G938" t="n">
        <v>60.3</v>
      </c>
      <c r="H938" t="n">
        <v>-0.117082307884953</v>
      </c>
      <c r="I938" t="n">
        <v>0.4324328358208955</v>
      </c>
      <c r="J938" t="n">
        <v>0</v>
      </c>
      <c r="K938" t="n">
        <v>0</v>
      </c>
      <c r="L938" t="n">
        <v>0.00416666666666704</v>
      </c>
      <c r="M938" t="n">
        <v>0</v>
      </c>
      <c r="N938" t="n">
        <v>88.79534702380947</v>
      </c>
      <c r="O938" t="n">
        <v>4.205395110080795</v>
      </c>
      <c r="P938" t="b">
        <v>1</v>
      </c>
      <c r="Q938" t="n">
        <v>0</v>
      </c>
      <c r="R938" t="b">
        <v>0</v>
      </c>
      <c r="S938" t="n">
        <v>4.205395110080795</v>
      </c>
      <c r="T938" t="n">
        <v>427.050712609123</v>
      </c>
      <c r="U938" t="n">
        <v>1576.671230952882</v>
      </c>
      <c r="V938" t="n">
        <v>94.03699368647941</v>
      </c>
      <c r="W938" t="n">
        <v>6</v>
      </c>
      <c r="X938" t="n">
        <v>1273.950354609929</v>
      </c>
      <c r="Y938" t="b">
        <v>0</v>
      </c>
      <c r="Z938" t="n">
        <v>1273.950354609929</v>
      </c>
      <c r="AA938" t="b">
        <v>0</v>
      </c>
      <c r="AB938" t="n">
        <v>25.47047499633787</v>
      </c>
      <c r="AC938" t="n">
        <v>4.205395110080795</v>
      </c>
      <c r="AD938" t="b">
        <v>0</v>
      </c>
      <c r="AE938" t="n">
        <v>0</v>
      </c>
      <c r="AF938" t="n">
        <v>0</v>
      </c>
      <c r="AG938" t="n">
        <v>0.8855269618321309</v>
      </c>
      <c r="AH938" t="n">
        <v>35.29598509687124</v>
      </c>
      <c r="AI938" t="n">
        <v>35.59786031727099</v>
      </c>
      <c r="AJ938" t="n">
        <v>4.749031132129448</v>
      </c>
      <c r="AK938" t="n">
        <v>4.074995222793437</v>
      </c>
      <c r="AL938" t="n">
        <v>4.749031132129448</v>
      </c>
      <c r="AM938" t="n">
        <v>1</v>
      </c>
      <c r="AN938" t="n">
        <v>0</v>
      </c>
      <c r="AO938" t="n">
        <v>5.182403650243815</v>
      </c>
      <c r="AP938" t="n">
        <v>0</v>
      </c>
      <c r="AQ938" t="n">
        <v>1.529735937141998</v>
      </c>
      <c r="AR938" t="n">
        <v>1</v>
      </c>
      <c r="AS938" t="n">
        <v>3</v>
      </c>
      <c r="AT938" t="n">
        <v>0</v>
      </c>
      <c r="AU938" t="n">
        <v>0</v>
      </c>
      <c r="AV938" t="n">
        <v>1.534395631732081</v>
      </c>
      <c r="AW938" t="n">
        <v>0.4882981749439105</v>
      </c>
    </row>
    <row r="939" spans="1:49">
      <c r="A939" t="n">
        <v>-50.29</v>
      </c>
      <c r="B939" t="n">
        <v>31.377</v>
      </c>
      <c r="C939" t="n">
        <v>12.5</v>
      </c>
      <c r="D939" t="n">
        <v>85</v>
      </c>
      <c r="E939" t="n">
        <v>1228</v>
      </c>
      <c r="F939" t="n">
        <v>936</v>
      </c>
      <c r="G939" t="n">
        <v>60</v>
      </c>
      <c r="H939" t="n">
        <v>-0.07219458599630002</v>
      </c>
      <c r="I939" t="n">
        <v>1.050835820895522</v>
      </c>
      <c r="J939" t="n">
        <v>0</v>
      </c>
      <c r="K939" t="n">
        <v>0</v>
      </c>
      <c r="L939" t="n">
        <v>0.00416666666666704</v>
      </c>
      <c r="M939" t="n">
        <v>0</v>
      </c>
      <c r="N939" t="n">
        <v>88.80157261904756</v>
      </c>
      <c r="O939" t="n">
        <v>5.969485343266236</v>
      </c>
      <c r="P939" t="b">
        <v>1</v>
      </c>
      <c r="Q939" t="n">
        <v>0</v>
      </c>
      <c r="R939" t="b">
        <v>0</v>
      </c>
      <c r="S939" t="n">
        <v>5.969485343266236</v>
      </c>
      <c r="T939" t="n">
        <v>424.9260821981324</v>
      </c>
      <c r="U939" t="n">
        <v>1568.827095475505</v>
      </c>
      <c r="V939" t="n">
        <v>134.1512992350202</v>
      </c>
      <c r="W939" t="n">
        <v>6</v>
      </c>
      <c r="X939" t="n">
        <v>1267.612293144208</v>
      </c>
      <c r="Y939" t="b">
        <v>0</v>
      </c>
      <c r="Z939" t="n">
        <v>1267.612293144208</v>
      </c>
      <c r="AA939" t="b">
        <v>0</v>
      </c>
      <c r="AB939" t="n">
        <v>36.33567151544427</v>
      </c>
      <c r="AC939" t="n">
        <v>5.969485343266236</v>
      </c>
      <c r="AD939" t="b">
        <v>0</v>
      </c>
      <c r="AE939" t="n">
        <v>0</v>
      </c>
      <c r="AF939" t="n">
        <v>0</v>
      </c>
      <c r="AG939" t="n">
        <v>0.9076678467473317</v>
      </c>
      <c r="AH939" t="n">
        <v>35.30928381014235</v>
      </c>
      <c r="AI939" t="n">
        <v>49.54443483986222</v>
      </c>
      <c r="AJ939" t="n">
        <v>6.576728882330859</v>
      </c>
      <c r="AK939" t="n">
        <v>4.574544350450992</v>
      </c>
      <c r="AL939" t="n">
        <v>6.576728882330859</v>
      </c>
      <c r="AM939" t="n">
        <v>1</v>
      </c>
      <c r="AN939" t="n">
        <v>0</v>
      </c>
      <c r="AO939" t="n">
        <v>7.62808325443486</v>
      </c>
      <c r="AP939" t="n">
        <v>0</v>
      </c>
      <c r="AQ939" t="n">
        <v>1.943047969884505</v>
      </c>
      <c r="AR939" t="n">
        <v>1</v>
      </c>
      <c r="AS939" t="n">
        <v>3</v>
      </c>
      <c r="AT939" t="n">
        <v>0</v>
      </c>
      <c r="AU939" t="n">
        <v>0</v>
      </c>
      <c r="AV939" t="n">
        <v>1.935374585756858</v>
      </c>
      <c r="AW939" t="n">
        <v>0.6159036551681951</v>
      </c>
    </row>
    <row r="940" spans="1:49">
      <c r="A940" t="n">
        <v>-40.885</v>
      </c>
      <c r="B940" t="n">
        <v>20.963</v>
      </c>
      <c r="C940" t="n">
        <v>10.2</v>
      </c>
      <c r="D940" t="n">
        <v>85</v>
      </c>
      <c r="E940" t="n">
        <v>1216</v>
      </c>
      <c r="F940" t="n">
        <v>937</v>
      </c>
      <c r="G940" t="n">
        <v>59.6</v>
      </c>
      <c r="H940" t="n">
        <v>-0.1774726814631844</v>
      </c>
      <c r="I940" t="n">
        <v>0.8543134328358208</v>
      </c>
      <c r="J940" t="n">
        <v>0</v>
      </c>
      <c r="K940" t="n">
        <v>0</v>
      </c>
      <c r="L940" t="n">
        <v>6.106226635438361e-16</v>
      </c>
      <c r="M940" t="n">
        <v>0</v>
      </c>
      <c r="N940" t="n">
        <v>88.81195753968248</v>
      </c>
      <c r="O940" t="n">
        <v>1.624687327678231</v>
      </c>
      <c r="P940" t="b">
        <v>1</v>
      </c>
      <c r="Q940" t="n">
        <v>0</v>
      </c>
      <c r="R940" t="b">
        <v>0</v>
      </c>
      <c r="S940" t="n">
        <v>1.624687327678231</v>
      </c>
      <c r="T940" t="n">
        <v>422.0932416501448</v>
      </c>
      <c r="U940" t="n">
        <v>1558.368248172335</v>
      </c>
      <c r="V940" t="n">
        <v>36.75638370818682</v>
      </c>
      <c r="W940" t="n">
        <v>6</v>
      </c>
      <c r="X940" t="n">
        <v>1259.161544523246</v>
      </c>
      <c r="Y940" t="b">
        <v>0</v>
      </c>
      <c r="Z940" t="n">
        <v>1259.161544523246</v>
      </c>
      <c r="AA940" t="b">
        <v>0</v>
      </c>
      <c r="AB940" t="n">
        <v>9.955683561264037</v>
      </c>
      <c r="AC940" t="n">
        <v>1.624687327678231</v>
      </c>
      <c r="AD940" t="b">
        <v>0</v>
      </c>
      <c r="AE940" t="n">
        <v>0</v>
      </c>
      <c r="AF940" t="n">
        <v>0</v>
      </c>
      <c r="AG940" t="n">
        <v>0.7865722837991801</v>
      </c>
      <c r="AH940" t="n">
        <v>35.32450993762579</v>
      </c>
      <c r="AI940" t="n">
        <v>15.66466401105055</v>
      </c>
      <c r="AJ940" t="n">
        <v>2.065528319699897</v>
      </c>
      <c r="AK940" t="n">
        <v>3.343273464931693</v>
      </c>
      <c r="AL940" t="n">
        <v>2.065528319699897</v>
      </c>
      <c r="AM940" t="n">
        <v>1</v>
      </c>
      <c r="AN940" t="n">
        <v>0</v>
      </c>
      <c r="AO940" t="n">
        <v>2.92024754186898</v>
      </c>
      <c r="AP940" t="n">
        <v>0</v>
      </c>
      <c r="AQ940" t="n">
        <v>1.133495754463647</v>
      </c>
      <c r="AR940" t="n">
        <v>1</v>
      </c>
      <c r="AS940" t="n">
        <v>3</v>
      </c>
      <c r="AT940" t="n">
        <v>0</v>
      </c>
      <c r="AU940" t="n">
        <v>0</v>
      </c>
      <c r="AV940" t="n">
        <v>1.148483188733206</v>
      </c>
      <c r="AW940" t="n">
        <v>0.3654873837063348</v>
      </c>
    </row>
    <row r="941" spans="1:49">
      <c r="A941" t="n">
        <v>-12.162</v>
      </c>
      <c r="B941" t="n">
        <v>-9.026</v>
      </c>
      <c r="C941" t="n">
        <v>11.8</v>
      </c>
      <c r="D941" t="n">
        <v>85</v>
      </c>
      <c r="E941" t="n">
        <v>1205</v>
      </c>
      <c r="F941" t="n">
        <v>938</v>
      </c>
      <c r="G941" t="n">
        <v>58.66</v>
      </c>
      <c r="H941" t="n">
        <v>-0.3345813548176091</v>
      </c>
      <c r="I941" t="n">
        <v>0.2541313432835821</v>
      </c>
      <c r="J941" t="n">
        <v>0</v>
      </c>
      <c r="K941" t="n">
        <v>0</v>
      </c>
      <c r="L941" t="n">
        <v>6.106226635438361e-16</v>
      </c>
      <c r="M941" t="n">
        <v>0</v>
      </c>
      <c r="N941" t="n">
        <v>88.81432599206343</v>
      </c>
      <c r="O941" t="n">
        <v>-4.76763309846515</v>
      </c>
      <c r="P941" t="b">
        <v>1</v>
      </c>
      <c r="Q941" t="n">
        <v>0</v>
      </c>
      <c r="R941" t="b">
        <v>0</v>
      </c>
      <c r="S941" t="n">
        <v>-4.76763309846515</v>
      </c>
      <c r="T941" t="n">
        <v>415.436066362374</v>
      </c>
      <c r="U941" t="n">
        <v>1533.789957009885</v>
      </c>
      <c r="V941" t="n">
        <v>-109.5897688104021</v>
      </c>
      <c r="W941" t="n">
        <v>6</v>
      </c>
      <c r="X941" t="n">
        <v>1239.302285263987</v>
      </c>
      <c r="Y941" t="b">
        <v>0</v>
      </c>
      <c r="Z941" t="n">
        <v>1239.302285263987</v>
      </c>
      <c r="AA941" t="b">
        <v>0</v>
      </c>
      <c r="AB941" t="n">
        <v>-29.68303597248162</v>
      </c>
      <c r="AC941" t="n">
        <v>-4.76763309846515</v>
      </c>
      <c r="AD941" t="b">
        <v>0</v>
      </c>
      <c r="AE941" t="n">
        <v>0</v>
      </c>
      <c r="AF941" t="n">
        <v>0</v>
      </c>
      <c r="AG941" t="n">
        <v>0.8637388211403695</v>
      </c>
      <c r="AH941" t="n">
        <v>35.33408893861198</v>
      </c>
      <c r="AI941" t="n">
        <v>-31.73068131031987</v>
      </c>
      <c r="AJ941" t="n">
        <v>-4.117989792098095</v>
      </c>
      <c r="AK941" t="n">
        <v>-2.047645337838247</v>
      </c>
      <c r="AL941" t="n">
        <v>-4.117989792098095</v>
      </c>
      <c r="AM941" t="n">
        <v>1</v>
      </c>
      <c r="AN941" t="n">
        <v>0</v>
      </c>
      <c r="AO941" t="n">
        <v>-3.863168069986657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 spans="1:49">
      <c r="A942" t="n">
        <v>-15.478</v>
      </c>
      <c r="B942" t="n">
        <v>-5.448</v>
      </c>
      <c r="C942" t="n">
        <v>16.1</v>
      </c>
      <c r="D942" t="n">
        <v>85</v>
      </c>
      <c r="E942" t="n">
        <v>1186</v>
      </c>
      <c r="F942" t="n">
        <v>939</v>
      </c>
      <c r="G942" t="n">
        <v>57.44</v>
      </c>
      <c r="H942" t="n">
        <v>-0.2842018992663808</v>
      </c>
      <c r="I942" t="n">
        <v>0.3234208955223881</v>
      </c>
      <c r="J942" t="n">
        <v>0</v>
      </c>
      <c r="K942" t="n">
        <v>0</v>
      </c>
      <c r="L942" t="n">
        <v>6.106226635438361e-16</v>
      </c>
      <c r="M942" t="n">
        <v>0</v>
      </c>
      <c r="N942" t="n">
        <v>88.81145416666661</v>
      </c>
      <c r="O942" t="n">
        <v>-2.859361088692486</v>
      </c>
      <c r="P942" t="b">
        <v>1</v>
      </c>
      <c r="Q942" t="n">
        <v>0</v>
      </c>
      <c r="R942" t="b">
        <v>0</v>
      </c>
      <c r="S942" t="n">
        <v>-2.859361088692486</v>
      </c>
      <c r="T942" t="n">
        <v>406.795902691012</v>
      </c>
      <c r="U942" t="n">
        <v>1501.890472735216</v>
      </c>
      <c r="V942" t="n">
        <v>-67.12183407054074</v>
      </c>
      <c r="W942" t="n">
        <v>6</v>
      </c>
      <c r="X942" t="n">
        <v>1213.527501970055</v>
      </c>
      <c r="Y942" t="b">
        <v>0</v>
      </c>
      <c r="Z942" t="n">
        <v>1213.527501970055</v>
      </c>
      <c r="AA942" t="b">
        <v>0</v>
      </c>
      <c r="AB942" t="n">
        <v>-18.18034508952891</v>
      </c>
      <c r="AC942" t="n">
        <v>-2.859361088692486</v>
      </c>
      <c r="AD942" t="b">
        <v>0</v>
      </c>
      <c r="AE942" t="n">
        <v>0</v>
      </c>
      <c r="AF942" t="n">
        <v>0</v>
      </c>
      <c r="AG942" t="n">
        <v>0.8016634313633618</v>
      </c>
      <c r="AH942" t="n">
        <v>35.3520352242471</v>
      </c>
      <c r="AI942" t="n">
        <v>-18.03776958891311</v>
      </c>
      <c r="AJ942" t="n">
        <v>-2.292245221868096</v>
      </c>
      <c r="AK942" t="n">
        <v>0.1425755006158056</v>
      </c>
      <c r="AL942" t="n">
        <v>-2.292245221868096</v>
      </c>
      <c r="AM942" t="n">
        <v>1</v>
      </c>
      <c r="AN942" t="n">
        <v>0</v>
      </c>
      <c r="AO942" t="n">
        <v>-1.968087155175074</v>
      </c>
      <c r="AP942" t="n">
        <v>0</v>
      </c>
      <c r="AQ942" t="n">
        <v>0.3015620916200077</v>
      </c>
      <c r="AR942" t="n">
        <v>1</v>
      </c>
      <c r="AS942" t="n">
        <v>3</v>
      </c>
      <c r="AT942" t="n">
        <v>0</v>
      </c>
      <c r="AU942" t="n">
        <v>0</v>
      </c>
      <c r="AV942" t="n">
        <v>0.3378904747093056</v>
      </c>
      <c r="AW942" t="n">
        <v>0.1075285270104929</v>
      </c>
    </row>
    <row r="943" spans="1:49">
      <c r="A943" t="n">
        <v>-17.841</v>
      </c>
      <c r="B943" t="n">
        <v>-2.951</v>
      </c>
      <c r="C943" t="n">
        <v>22.4</v>
      </c>
      <c r="D943" t="n">
        <v>85</v>
      </c>
      <c r="E943" t="n">
        <v>1174</v>
      </c>
      <c r="F943" t="n">
        <v>940</v>
      </c>
      <c r="G943" t="n">
        <v>56.72</v>
      </c>
      <c r="H943" t="n">
        <v>-0.1452777147835391</v>
      </c>
      <c r="I943" t="n">
        <v>0.3727970149253731</v>
      </c>
      <c r="J943" t="n">
        <v>0</v>
      </c>
      <c r="K943" t="n">
        <v>0</v>
      </c>
      <c r="L943" t="n">
        <v>6.106226635438361e-16</v>
      </c>
      <c r="M943" t="n">
        <v>0</v>
      </c>
      <c r="N943" t="n">
        <v>88.80978769841263</v>
      </c>
      <c r="O943" t="n">
        <v>2.428999586915649</v>
      </c>
      <c r="P943" t="b">
        <v>1</v>
      </c>
      <c r="Q943" t="n">
        <v>0</v>
      </c>
      <c r="R943" t="b">
        <v>0</v>
      </c>
      <c r="S943" t="n">
        <v>2.428999586915649</v>
      </c>
      <c r="T943" t="n">
        <v>401.6967897046345</v>
      </c>
      <c r="U943" t="n">
        <v>1483.064547589511</v>
      </c>
      <c r="V943" t="n">
        <v>57.74314870328732</v>
      </c>
      <c r="W943" t="n">
        <v>6</v>
      </c>
      <c r="X943" t="n">
        <v>1198.316154452325</v>
      </c>
      <c r="Y943" t="b">
        <v>0</v>
      </c>
      <c r="Z943" t="n">
        <v>1198.316154452325</v>
      </c>
      <c r="AA943" t="b">
        <v>0</v>
      </c>
      <c r="AB943" t="n">
        <v>15.64007277987197</v>
      </c>
      <c r="AC943" t="n">
        <v>2.428999586915649</v>
      </c>
      <c r="AD943" t="b">
        <v>0</v>
      </c>
      <c r="AE943" t="n">
        <v>0</v>
      </c>
      <c r="AF943" t="n">
        <v>0</v>
      </c>
      <c r="AG943" t="n">
        <v>0.8445847761169393</v>
      </c>
      <c r="AH943" t="n">
        <v>35.36770170342803</v>
      </c>
      <c r="AI943" t="n">
        <v>22.91839287780777</v>
      </c>
      <c r="AJ943" t="n">
        <v>2.875968944270119</v>
      </c>
      <c r="AK943" t="n">
        <v>3.561867160144441</v>
      </c>
      <c r="AL943" t="n">
        <v>2.875968944270119</v>
      </c>
      <c r="AM943" t="n">
        <v>1</v>
      </c>
      <c r="AN943" t="n">
        <v>0</v>
      </c>
      <c r="AO943" t="n">
        <v>3.249072794230095</v>
      </c>
      <c r="AP943" t="n">
        <v>0</v>
      </c>
      <c r="AQ943" t="n">
        <v>1.168201167087984</v>
      </c>
      <c r="AR943" t="n">
        <v>1</v>
      </c>
      <c r="AS943" t="n">
        <v>3</v>
      </c>
      <c r="AT943" t="n">
        <v>0</v>
      </c>
      <c r="AU943" t="n">
        <v>0</v>
      </c>
      <c r="AV943" t="n">
        <v>1.18094100127133</v>
      </c>
      <c r="AW943" t="n">
        <v>0.3758165910484767</v>
      </c>
    </row>
    <row r="944" spans="1:49">
      <c r="A944" t="n">
        <v>-19.25</v>
      </c>
      <c r="B944" t="n">
        <v>-1.829</v>
      </c>
      <c r="C944" t="n">
        <v>25.9</v>
      </c>
      <c r="D944" t="n">
        <v>85</v>
      </c>
      <c r="E944" t="n">
        <v>1166</v>
      </c>
      <c r="F944" t="n">
        <v>941</v>
      </c>
      <c r="G944" t="n">
        <v>56.28</v>
      </c>
      <c r="H944" t="n">
        <v>-0.1013539082661268</v>
      </c>
      <c r="I944" t="n">
        <v>0.4022388059701493</v>
      </c>
      <c r="J944" t="n">
        <v>0</v>
      </c>
      <c r="K944" t="n">
        <v>0</v>
      </c>
      <c r="L944" t="n">
        <v>6.106226635438361e-16</v>
      </c>
      <c r="M944" t="n">
        <v>0</v>
      </c>
      <c r="N944" t="n">
        <v>88.80883928571423</v>
      </c>
      <c r="O944" t="n">
        <v>4.0328197339958</v>
      </c>
      <c r="P944" t="b">
        <v>1</v>
      </c>
      <c r="Q944" t="n">
        <v>0</v>
      </c>
      <c r="R944" t="b">
        <v>0</v>
      </c>
      <c r="S944" t="n">
        <v>4.0328197339958</v>
      </c>
      <c r="T944" t="n">
        <v>398.5806651018482</v>
      </c>
      <c r="U944" t="n">
        <v>1471.559815556024</v>
      </c>
      <c r="V944" t="n">
        <v>96.61931721148076</v>
      </c>
      <c r="W944" t="n">
        <v>6</v>
      </c>
      <c r="X944" t="n">
        <v>1189.020330969267</v>
      </c>
      <c r="Y944" t="b">
        <v>0</v>
      </c>
      <c r="Z944" t="n">
        <v>1189.020330969267</v>
      </c>
      <c r="AA944" t="b">
        <v>0</v>
      </c>
      <c r="AB944" t="n">
        <v>26.16991257082361</v>
      </c>
      <c r="AC944" t="n">
        <v>4.0328197339958</v>
      </c>
      <c r="AD944" t="b">
        <v>0</v>
      </c>
      <c r="AE944" t="n">
        <v>0</v>
      </c>
      <c r="AF944" t="n">
        <v>0</v>
      </c>
      <c r="AG944" t="n">
        <v>0.8890113840473789</v>
      </c>
      <c r="AH944" t="n">
        <v>35.37813017369024</v>
      </c>
      <c r="AI944" t="n">
        <v>36.43204827086196</v>
      </c>
      <c r="AJ944" t="n">
        <v>4.536297067013571</v>
      </c>
      <c r="AK944" t="n">
        <v>4.043542613902055</v>
      </c>
      <c r="AL944" t="n">
        <v>4.536297067013571</v>
      </c>
      <c r="AM944" t="n">
        <v>1</v>
      </c>
      <c r="AN944" t="n">
        <v>0</v>
      </c>
      <c r="AO944" t="n">
        <v>4.938686222150675</v>
      </c>
      <c r="AP944" t="n">
        <v>0</v>
      </c>
      <c r="AQ944" t="n">
        <v>1.452835812002959</v>
      </c>
      <c r="AR944" t="n">
        <v>1</v>
      </c>
      <c r="AS944" t="n">
        <v>3</v>
      </c>
      <c r="AT944" t="n">
        <v>0</v>
      </c>
      <c r="AU944" t="n">
        <v>0</v>
      </c>
      <c r="AV944" t="n">
        <v>1.457404081828851</v>
      </c>
      <c r="AW944" t="n">
        <v>0.463796780045248</v>
      </c>
    </row>
    <row r="945" spans="1:49">
      <c r="A945" t="n">
        <v>-21.177</v>
      </c>
      <c r="B945" t="n">
        <v>0.262</v>
      </c>
      <c r="C945" t="n">
        <v>27.1</v>
      </c>
      <c r="D945" t="n">
        <v>85</v>
      </c>
      <c r="E945" t="n">
        <v>1160</v>
      </c>
      <c r="F945" t="n">
        <v>942</v>
      </c>
      <c r="G945" t="n">
        <v>55.92</v>
      </c>
      <c r="H945" t="n">
        <v>-0.1159733188186358</v>
      </c>
      <c r="I945" t="n">
        <v>0.4425044776119403</v>
      </c>
      <c r="J945" t="n">
        <v>0</v>
      </c>
      <c r="K945" t="n">
        <v>0</v>
      </c>
      <c r="L945" t="n">
        <v>6.106226635438361e-16</v>
      </c>
      <c r="M945" t="n">
        <v>0</v>
      </c>
      <c r="N945" t="n">
        <v>88.80852837301582</v>
      </c>
      <c r="O945" t="n">
        <v>3.41052381960047</v>
      </c>
      <c r="P945" t="b">
        <v>1</v>
      </c>
      <c r="Q945" t="n">
        <v>0</v>
      </c>
      <c r="R945" t="b">
        <v>0</v>
      </c>
      <c r="S945" t="n">
        <v>3.41052381960047</v>
      </c>
      <c r="T945" t="n">
        <v>396.0311086086594</v>
      </c>
      <c r="U945" t="n">
        <v>1462.14685298317</v>
      </c>
      <c r="V945" t="n">
        <v>82.23622527973265</v>
      </c>
      <c r="W945" t="n">
        <v>6</v>
      </c>
      <c r="X945" t="n">
        <v>1181.414657210402</v>
      </c>
      <c r="Y945" t="b">
        <v>0</v>
      </c>
      <c r="Z945" t="n">
        <v>1181.414657210402</v>
      </c>
      <c r="AA945" t="b">
        <v>0</v>
      </c>
      <c r="AB945" t="n">
        <v>22.27416719386041</v>
      </c>
      <c r="AC945" t="n">
        <v>3.41052381960047</v>
      </c>
      <c r="AD945" t="b">
        <v>0</v>
      </c>
      <c r="AE945" t="n">
        <v>0</v>
      </c>
      <c r="AF945" t="n">
        <v>0</v>
      </c>
      <c r="AG945" t="n">
        <v>0.877261459174549</v>
      </c>
      <c r="AH945" t="n">
        <v>35.39049496677021</v>
      </c>
      <c r="AI945" t="n">
        <v>31.42397094727248</v>
      </c>
      <c r="AJ945" t="n">
        <v>3.887693667529371</v>
      </c>
      <c r="AK945" t="n">
        <v>3.856932341009589</v>
      </c>
      <c r="AL945" t="n">
        <v>3.887693667529371</v>
      </c>
      <c r="AM945" t="n">
        <v>1</v>
      </c>
      <c r="AN945" t="n">
        <v>0</v>
      </c>
      <c r="AO945" t="n">
        <v>4.330348494308267</v>
      </c>
      <c r="AP945" t="n">
        <v>0</v>
      </c>
      <c r="AQ945" t="n">
        <v>1.345827209447759</v>
      </c>
      <c r="AR945" t="n">
        <v>1</v>
      </c>
      <c r="AS945" t="n">
        <v>3</v>
      </c>
      <c r="AT945" t="n">
        <v>0</v>
      </c>
      <c r="AU945" t="n">
        <v>0</v>
      </c>
      <c r="AV945" t="n">
        <v>1.353213404510204</v>
      </c>
      <c r="AW945" t="n">
        <v>0.430639674714184</v>
      </c>
    </row>
    <row r="946" spans="1:49">
      <c r="A946" t="n">
        <v>-21.446</v>
      </c>
      <c r="B946" t="n">
        <v>0.146</v>
      </c>
      <c r="C946" t="n">
        <v>28.2</v>
      </c>
      <c r="D946" t="n">
        <v>85</v>
      </c>
      <c r="E946" t="n">
        <v>1152</v>
      </c>
      <c r="F946" t="n">
        <v>943</v>
      </c>
      <c r="G946" t="n">
        <v>55.4</v>
      </c>
      <c r="H946" t="n">
        <v>-0.1680861497926616</v>
      </c>
      <c r="I946" t="n">
        <v>0.4481253731343284</v>
      </c>
      <c r="J946" t="n">
        <v>0</v>
      </c>
      <c r="K946" t="n">
        <v>0</v>
      </c>
      <c r="L946" t="n">
        <v>6.106226635438361e-16</v>
      </c>
      <c r="M946" t="n">
        <v>0</v>
      </c>
      <c r="N946" t="n">
        <v>88.80860932539677</v>
      </c>
      <c r="O946" t="n">
        <v>1.361905349853452</v>
      </c>
      <c r="P946" t="b">
        <v>1</v>
      </c>
      <c r="Q946" t="n">
        <v>0</v>
      </c>
      <c r="R946" t="b">
        <v>0</v>
      </c>
      <c r="S946" t="n">
        <v>1.361905349853452</v>
      </c>
      <c r="T946" t="n">
        <v>392.3484158962756</v>
      </c>
      <c r="U946" t="n">
        <v>1448.550351489049</v>
      </c>
      <c r="V946" t="n">
        <v>33.14716609072944</v>
      </c>
      <c r="W946" t="n">
        <v>6</v>
      </c>
      <c r="X946" t="n">
        <v>1170.428684003152</v>
      </c>
      <c r="Y946" t="b">
        <v>0</v>
      </c>
      <c r="Z946" t="n">
        <v>1170.428684003152</v>
      </c>
      <c r="AA946" t="b">
        <v>0</v>
      </c>
      <c r="AB946" t="n">
        <v>8.978105658377421</v>
      </c>
      <c r="AC946" t="n">
        <v>1.361905349853452</v>
      </c>
      <c r="AD946" t="b">
        <v>0</v>
      </c>
      <c r="AE946" t="n">
        <v>0</v>
      </c>
      <c r="AF946" t="n">
        <v>0</v>
      </c>
      <c r="AG946" t="n">
        <v>0.7746866691830253</v>
      </c>
      <c r="AH946" t="n">
        <v>35.40205879549671</v>
      </c>
      <c r="AI946" t="n">
        <v>14.34324010719136</v>
      </c>
      <c r="AJ946" t="n">
        <v>1.758007984427691</v>
      </c>
      <c r="AK946" t="n">
        <v>3.231723203258909</v>
      </c>
      <c r="AL946" t="n">
        <v>1.758007984427691</v>
      </c>
      <c r="AM946" t="n">
        <v>1</v>
      </c>
      <c r="AN946" t="n">
        <v>0</v>
      </c>
      <c r="AO946" t="n">
        <v>2.206210066320671</v>
      </c>
      <c r="AP946" t="n">
        <v>0</v>
      </c>
      <c r="AQ946" t="n">
        <v>0.9804394107841681</v>
      </c>
      <c r="AR946" t="n">
        <v>1</v>
      </c>
      <c r="AS946" t="n">
        <v>3</v>
      </c>
      <c r="AT946" t="n">
        <v>0</v>
      </c>
      <c r="AU946" t="n">
        <v>0</v>
      </c>
      <c r="AV946" t="n">
        <v>0.9976382946149986</v>
      </c>
      <c r="AW946" t="n">
        <v>0.3174832803484667</v>
      </c>
    </row>
    <row r="947" spans="1:49">
      <c r="A947" t="n">
        <v>-21.458</v>
      </c>
      <c r="B947" t="n">
        <v>0.312</v>
      </c>
      <c r="C947" t="n">
        <v>32.5</v>
      </c>
      <c r="D947" t="n">
        <v>85</v>
      </c>
      <c r="E947" t="n">
        <v>1150</v>
      </c>
      <c r="F947" t="n">
        <v>944</v>
      </c>
      <c r="G947" t="n">
        <v>54.76</v>
      </c>
      <c r="H947" t="n">
        <v>-0.1783487486773829</v>
      </c>
      <c r="I947" t="n">
        <v>0.4483761194029851</v>
      </c>
      <c r="J947" t="n">
        <v>0</v>
      </c>
      <c r="K947" t="n">
        <v>0</v>
      </c>
      <c r="L947" t="n">
        <v>-0.004166666666666097</v>
      </c>
      <c r="M947" t="n">
        <v>0</v>
      </c>
      <c r="N947" t="n">
        <v>88.80870019841265</v>
      </c>
      <c r="O947" t="n">
        <v>0.8924088151406436</v>
      </c>
      <c r="P947" t="b">
        <v>1</v>
      </c>
      <c r="Q947" t="n">
        <v>0</v>
      </c>
      <c r="R947" t="b">
        <v>0</v>
      </c>
      <c r="S947" t="n">
        <v>0.8924088151406436</v>
      </c>
      <c r="T947" t="n">
        <v>387.8158710194955</v>
      </c>
      <c r="U947" t="n">
        <v>1431.816195803978</v>
      </c>
      <c r="V947" t="n">
        <v>21.97402707863005</v>
      </c>
      <c r="W947" t="n">
        <v>6</v>
      </c>
      <c r="X947" t="n">
        <v>1156.907486209614</v>
      </c>
      <c r="Y947" t="b">
        <v>0</v>
      </c>
      <c r="Z947" t="n">
        <v>1156.907486209614</v>
      </c>
      <c r="AA947" t="b">
        <v>0</v>
      </c>
      <c r="AB947" t="n">
        <v>5.951794983377588</v>
      </c>
      <c r="AC947" t="n">
        <v>0.8924088151406436</v>
      </c>
      <c r="AD947" t="b">
        <v>0</v>
      </c>
      <c r="AE947" t="n">
        <v>0</v>
      </c>
      <c r="AF947" t="n">
        <v>0</v>
      </c>
      <c r="AG947" t="n">
        <v>0.7050659008136564</v>
      </c>
      <c r="AH947" t="n">
        <v>35.41053562447786</v>
      </c>
      <c r="AI947" t="n">
        <v>10.44736795768909</v>
      </c>
      <c r="AJ947" t="n">
        <v>1.265709792674402</v>
      </c>
      <c r="AK947" t="n">
        <v>3.081285057469302</v>
      </c>
      <c r="AL947" t="n">
        <v>1.265709792674402</v>
      </c>
      <c r="AM947" t="n">
        <v>1</v>
      </c>
      <c r="AN947" t="n">
        <v>0</v>
      </c>
      <c r="AO947" t="n">
        <v>1.714086679164974</v>
      </c>
      <c r="AP947" t="n">
        <v>0</v>
      </c>
      <c r="AQ947" t="n">
        <v>0.8962339669865933</v>
      </c>
      <c r="AR947" t="n">
        <v>1</v>
      </c>
      <c r="AS947" t="n">
        <v>3</v>
      </c>
      <c r="AT947" t="n">
        <v>0</v>
      </c>
      <c r="AU947" t="n">
        <v>0</v>
      </c>
      <c r="AV947" t="n">
        <v>0.9156493633779258</v>
      </c>
      <c r="AW947" t="n">
        <v>0.2913915445140318</v>
      </c>
    </row>
    <row r="948" spans="1:49">
      <c r="A948" t="n">
        <v>-20.761</v>
      </c>
      <c r="B948" t="n">
        <v>0</v>
      </c>
      <c r="C948" t="n">
        <v>47.5</v>
      </c>
      <c r="D948" t="n">
        <v>85</v>
      </c>
      <c r="E948" t="n">
        <v>1151</v>
      </c>
      <c r="F948" t="n">
        <v>945</v>
      </c>
      <c r="G948" t="n">
        <v>54.18</v>
      </c>
      <c r="H948" t="n">
        <v>-0.1351855221644787</v>
      </c>
      <c r="I948" t="n">
        <v>0.4338119402985074</v>
      </c>
      <c r="J948" t="n">
        <v>0</v>
      </c>
      <c r="K948" t="n">
        <v>0</v>
      </c>
      <c r="L948" t="n">
        <v>-0.004166666666666097</v>
      </c>
      <c r="M948" t="n">
        <v>0</v>
      </c>
      <c r="N948" t="n">
        <v>88.80876210317456</v>
      </c>
      <c r="O948" t="n">
        <v>2.40291850839119</v>
      </c>
      <c r="P948" t="b">
        <v>1</v>
      </c>
      <c r="Q948" t="n">
        <v>0</v>
      </c>
      <c r="R948" t="b">
        <v>0</v>
      </c>
      <c r="S948" t="n">
        <v>2.40291850839119</v>
      </c>
      <c r="T948" t="n">
        <v>383.7082522249136</v>
      </c>
      <c r="U948" t="n">
        <v>1416.650867214381</v>
      </c>
      <c r="V948" t="n">
        <v>59.80111549437731</v>
      </c>
      <c r="W948" t="n">
        <v>6</v>
      </c>
      <c r="X948" t="n">
        <v>1144.65390070922</v>
      </c>
      <c r="Y948" t="b">
        <v>0</v>
      </c>
      <c r="Z948" t="n">
        <v>1144.65390070922</v>
      </c>
      <c r="AA948" t="b">
        <v>0</v>
      </c>
      <c r="AB948" t="n">
        <v>16.19748523683026</v>
      </c>
      <c r="AC948" t="n">
        <v>2.402918508391191</v>
      </c>
      <c r="AD948" t="b">
        <v>0</v>
      </c>
      <c r="AE948" t="n">
        <v>0</v>
      </c>
      <c r="AF948" t="n">
        <v>0</v>
      </c>
      <c r="AG948" t="n">
        <v>0.8496411451777119</v>
      </c>
      <c r="AH948" t="n">
        <v>35.41780652907536</v>
      </c>
      <c r="AI948" t="n">
        <v>23.59395226280679</v>
      </c>
      <c r="AJ948" t="n">
        <v>2.828156948412137</v>
      </c>
      <c r="AK948" t="n">
        <v>3.547559642967368</v>
      </c>
      <c r="AL948" t="n">
        <v>2.828156948412137</v>
      </c>
      <c r="AM948" t="n">
        <v>1</v>
      </c>
      <c r="AN948" t="n">
        <v>0</v>
      </c>
      <c r="AO948" t="n">
        <v>3.261969655798231</v>
      </c>
      <c r="AP948" t="n">
        <v>0</v>
      </c>
      <c r="AQ948" t="n">
        <v>1.159171328428374</v>
      </c>
      <c r="AR948" t="n">
        <v>1</v>
      </c>
      <c r="AS948" t="n">
        <v>3</v>
      </c>
      <c r="AT948" t="n">
        <v>0</v>
      </c>
      <c r="AU948" t="n">
        <v>0</v>
      </c>
      <c r="AV948" t="n">
        <v>1.171454939688735</v>
      </c>
      <c r="AW948" t="n">
        <v>0.3727977955941664</v>
      </c>
    </row>
    <row r="949" spans="1:49">
      <c r="A949" t="n">
        <v>-20.536</v>
      </c>
      <c r="B949" t="n">
        <v>0</v>
      </c>
      <c r="C949" t="n">
        <v>54.5</v>
      </c>
      <c r="D949" t="n">
        <v>85</v>
      </c>
      <c r="E949" t="n">
        <v>1151</v>
      </c>
      <c r="F949" t="n">
        <v>946</v>
      </c>
      <c r="G949" t="n">
        <v>53.78</v>
      </c>
      <c r="H949" t="n">
        <v>-0.0975758293313671</v>
      </c>
      <c r="I949" t="n">
        <v>0.4291104477611941</v>
      </c>
      <c r="J949" t="n">
        <v>0</v>
      </c>
      <c r="K949" t="n">
        <v>0</v>
      </c>
      <c r="L949" t="n">
        <v>-0.008333333333332749</v>
      </c>
      <c r="M949" t="n">
        <v>0</v>
      </c>
      <c r="N949" t="n">
        <v>88.80876210317456</v>
      </c>
      <c r="O949" t="n">
        <v>3.711798717826046</v>
      </c>
      <c r="P949" t="b">
        <v>1</v>
      </c>
      <c r="Q949" t="n">
        <v>0</v>
      </c>
      <c r="R949" t="b">
        <v>0</v>
      </c>
      <c r="S949" t="n">
        <v>3.711798717826046</v>
      </c>
      <c r="T949" t="n">
        <v>380.875411676926</v>
      </c>
      <c r="U949" t="n">
        <v>1406.192019911211</v>
      </c>
      <c r="V949" t="n">
        <v>93.06210308035431</v>
      </c>
      <c r="W949" t="n">
        <v>6</v>
      </c>
      <c r="X949" t="n">
        <v>1136.203152088258</v>
      </c>
      <c r="Y949" t="b">
        <v>0</v>
      </c>
      <c r="Z949" t="n">
        <v>1136.203152088258</v>
      </c>
      <c r="AA949" t="b">
        <v>0</v>
      </c>
      <c r="AB949" t="n">
        <v>25.20642011927256</v>
      </c>
      <c r="AC949" t="n">
        <v>3.711798717826046</v>
      </c>
      <c r="AD949" t="b">
        <v>0</v>
      </c>
      <c r="AE949" t="n">
        <v>0</v>
      </c>
      <c r="AF949" t="n">
        <v>0</v>
      </c>
      <c r="AG949" t="n">
        <v>0.8873812982434249</v>
      </c>
      <c r="AH949" t="n">
        <v>35.42778738208367</v>
      </c>
      <c r="AI949" t="n">
        <v>35.15519716924725</v>
      </c>
      <c r="AJ949" t="n">
        <v>4.182867866579527</v>
      </c>
      <c r="AK949" t="n">
        <v>3.95913266519705</v>
      </c>
      <c r="AL949" t="n">
        <v>4.182867866579527</v>
      </c>
      <c r="AM949" t="n">
        <v>1</v>
      </c>
      <c r="AN949" t="n">
        <v>0</v>
      </c>
      <c r="AO949" t="n">
        <v>4.612040448435228</v>
      </c>
      <c r="AP949" t="n">
        <v>0</v>
      </c>
      <c r="AQ949" t="n">
        <v>1.389944276273984</v>
      </c>
      <c r="AR949" t="n">
        <v>1</v>
      </c>
      <c r="AS949" t="n">
        <v>3</v>
      </c>
      <c r="AT949" t="n">
        <v>0</v>
      </c>
      <c r="AU949" t="n">
        <v>0</v>
      </c>
      <c r="AV949" t="n">
        <v>1.395826537675837</v>
      </c>
      <c r="AW949" t="n">
        <v>0.444200659067308</v>
      </c>
    </row>
    <row r="950" spans="1:49">
      <c r="A950" t="n">
        <v>-20.867</v>
      </c>
      <c r="B950" t="n">
        <v>0.106</v>
      </c>
      <c r="C950" t="n">
        <v>47.5</v>
      </c>
      <c r="D950" t="n">
        <v>85</v>
      </c>
      <c r="E950" t="n">
        <v>1160</v>
      </c>
      <c r="F950" t="n">
        <v>947</v>
      </c>
      <c r="G950" t="n">
        <v>53.48</v>
      </c>
      <c r="H950" t="n">
        <v>-0.05784449384337975</v>
      </c>
      <c r="I950" t="n">
        <v>0.4360268656716418</v>
      </c>
      <c r="J950" t="n">
        <v>0</v>
      </c>
      <c r="K950" t="n">
        <v>0</v>
      </c>
      <c r="L950" t="n">
        <v>-0.008333333333332749</v>
      </c>
      <c r="M950" t="n">
        <v>0</v>
      </c>
      <c r="N950" t="n">
        <v>88.80878313492059</v>
      </c>
      <c r="O950" t="n">
        <v>5.09832616621093</v>
      </c>
      <c r="P950" t="b">
        <v>1</v>
      </c>
      <c r="Q950" t="n">
        <v>0</v>
      </c>
      <c r="R950" t="b">
        <v>0</v>
      </c>
      <c r="S950" t="n">
        <v>5.09832616621093</v>
      </c>
      <c r="T950" t="n">
        <v>378.7507812659353</v>
      </c>
      <c r="U950" t="n">
        <v>1398.347884433833</v>
      </c>
      <c r="V950" t="n">
        <v>128.5421207267409</v>
      </c>
      <c r="W950" t="n">
        <v>6</v>
      </c>
      <c r="X950" t="n">
        <v>1129.865090622537</v>
      </c>
      <c r="Y950" t="b">
        <v>0</v>
      </c>
      <c r="Z950" t="n">
        <v>1129.865090622537</v>
      </c>
      <c r="AA950" t="b">
        <v>0</v>
      </c>
      <c r="AB950" t="n">
        <v>34.81639239619201</v>
      </c>
      <c r="AC950" t="n">
        <v>5.09832616621093</v>
      </c>
      <c r="AD950" t="b">
        <v>0</v>
      </c>
      <c r="AE950" t="n">
        <v>0</v>
      </c>
      <c r="AF950" t="n">
        <v>0</v>
      </c>
      <c r="AG950" t="n">
        <v>0.9073474661627485</v>
      </c>
      <c r="AH950" t="n">
        <v>35.43933505679644</v>
      </c>
      <c r="AI950" t="n">
        <v>47.48962900835799</v>
      </c>
      <c r="AJ950" t="n">
        <v>5.618934704002862</v>
      </c>
      <c r="AK950" t="n">
        <v>4.400034458615401</v>
      </c>
      <c r="AL950" t="n">
        <v>5.618934704002862</v>
      </c>
      <c r="AM950" t="n">
        <v>1</v>
      </c>
      <c r="AN950" t="n">
        <v>0</v>
      </c>
      <c r="AO950" t="n">
        <v>6.055562966342325</v>
      </c>
      <c r="AP950" t="n">
        <v>0</v>
      </c>
      <c r="AQ950" t="n">
        <v>1.642524911022267</v>
      </c>
      <c r="AR950" t="n">
        <v>1</v>
      </c>
      <c r="AS950" t="n">
        <v>3</v>
      </c>
      <c r="AT950" t="n">
        <v>0</v>
      </c>
      <c r="AU950" t="n">
        <v>0</v>
      </c>
      <c r="AV950" t="n">
        <v>1.641541846622223</v>
      </c>
      <c r="AW950" t="n">
        <v>0.522395835352357</v>
      </c>
    </row>
    <row r="951" spans="1:49">
      <c r="A951" t="n">
        <v>-20.843</v>
      </c>
      <c r="B951" t="n">
        <v>0.116</v>
      </c>
      <c r="C951" t="n">
        <v>29.4</v>
      </c>
      <c r="D951" t="n">
        <v>85</v>
      </c>
      <c r="E951" t="n">
        <v>1179</v>
      </c>
      <c r="F951" t="n">
        <v>948</v>
      </c>
      <c r="G951" t="n">
        <v>53.38</v>
      </c>
      <c r="H951" t="n">
        <v>-0.004379528628446039</v>
      </c>
      <c r="I951" t="n">
        <v>0.4355253731343284</v>
      </c>
      <c r="J951" t="n">
        <v>0</v>
      </c>
      <c r="K951" t="n">
        <v>0</v>
      </c>
      <c r="L951" t="n">
        <v>0.02500000000000069</v>
      </c>
      <c r="M951" t="n">
        <v>0</v>
      </c>
      <c r="N951" t="n">
        <v>88.80882718253963</v>
      </c>
      <c r="O951" t="n">
        <v>7.01198789728893</v>
      </c>
      <c r="P951" t="b">
        <v>1</v>
      </c>
      <c r="Q951" t="n">
        <v>0</v>
      </c>
      <c r="R951" t="b">
        <v>0</v>
      </c>
      <c r="S951" t="n">
        <v>7.01198789728893</v>
      </c>
      <c r="T951" t="n">
        <v>378.0425711289384</v>
      </c>
      <c r="U951" t="n">
        <v>1395.733172608041</v>
      </c>
      <c r="V951" t="n">
        <v>177.1217243742819</v>
      </c>
      <c r="W951" t="n">
        <v>6</v>
      </c>
      <c r="X951" t="n">
        <v>1127.752403467297</v>
      </c>
      <c r="Y951" t="b">
        <v>0</v>
      </c>
      <c r="Z951" t="n">
        <v>1127.752403467297</v>
      </c>
      <c r="AA951" t="b">
        <v>0</v>
      </c>
      <c r="AB951" t="n">
        <v>47.97446489010886</v>
      </c>
      <c r="AC951" t="n">
        <v>7.01198789728893</v>
      </c>
      <c r="AD951" t="b">
        <v>0</v>
      </c>
      <c r="AE951" t="n">
        <v>0</v>
      </c>
      <c r="AF951" t="n">
        <v>0</v>
      </c>
      <c r="AG951" t="n">
        <v>0.9222077477515036</v>
      </c>
      <c r="AH951" t="n">
        <v>35.45238427594063</v>
      </c>
      <c r="AI951" t="n">
        <v>64.38282250398329</v>
      </c>
      <c r="AJ951" t="n">
        <v>7.603479708759036</v>
      </c>
      <c r="AK951" t="n">
        <v>5.008484768700043</v>
      </c>
      <c r="AL951" t="n">
        <v>7.603479708759036</v>
      </c>
      <c r="AM951" t="n">
        <v>1</v>
      </c>
      <c r="AN951" t="n">
        <v>0</v>
      </c>
      <c r="AO951" t="n">
        <v>8.039650202553617</v>
      </c>
      <c r="AP951" t="n">
        <v>0</v>
      </c>
      <c r="AQ951" t="n">
        <v>1.994737161000954</v>
      </c>
      <c r="AR951" t="n">
        <v>1</v>
      </c>
      <c r="AS951" t="n">
        <v>3</v>
      </c>
      <c r="AT951" t="n">
        <v>0</v>
      </c>
      <c r="AU951" t="n">
        <v>0</v>
      </c>
      <c r="AV951" t="n">
        <v>1.984132235725871</v>
      </c>
      <c r="AW951" t="n">
        <v>0.6314200389495718</v>
      </c>
    </row>
    <row r="952" spans="1:49">
      <c r="A952" t="n">
        <v>-22.256</v>
      </c>
      <c r="B952" t="n">
        <v>1.431</v>
      </c>
      <c r="C952" t="n">
        <v>5.1</v>
      </c>
      <c r="D952" t="n">
        <v>85</v>
      </c>
      <c r="E952" t="n">
        <v>1189</v>
      </c>
      <c r="F952" t="n">
        <v>949</v>
      </c>
      <c r="G952" t="n">
        <v>53.38</v>
      </c>
      <c r="H952" t="n">
        <v>-0.007970724976177124</v>
      </c>
      <c r="I952" t="n">
        <v>0.4650507462686567</v>
      </c>
      <c r="J952" t="n">
        <v>0</v>
      </c>
      <c r="K952" t="n">
        <v>0</v>
      </c>
      <c r="L952" t="n">
        <v>0.02083333333333404</v>
      </c>
      <c r="M952" t="n">
        <v>0</v>
      </c>
      <c r="N952" t="n">
        <v>88.80913412698408</v>
      </c>
      <c r="O952" t="n">
        <v>6.88207979771343</v>
      </c>
      <c r="P952" t="b">
        <v>1</v>
      </c>
      <c r="Q952" t="n">
        <v>0</v>
      </c>
      <c r="R952" t="b">
        <v>0</v>
      </c>
      <c r="S952" t="n">
        <v>6.88207979771343</v>
      </c>
      <c r="T952" t="n">
        <v>378.0425711289384</v>
      </c>
      <c r="U952" t="n">
        <v>1395.733172608041</v>
      </c>
      <c r="V952" t="n">
        <v>173.840265971324</v>
      </c>
      <c r="W952" t="n">
        <v>6</v>
      </c>
      <c r="X952" t="n">
        <v>1127.752403467297</v>
      </c>
      <c r="Y952" t="b">
        <v>0</v>
      </c>
      <c r="Z952" t="n">
        <v>1127.752403467297</v>
      </c>
      <c r="AA952" t="b">
        <v>0</v>
      </c>
      <c r="AB952" t="n">
        <v>47.08566250577572</v>
      </c>
      <c r="AC952" t="n">
        <v>6.88207979771343</v>
      </c>
      <c r="AD952" t="b">
        <v>0</v>
      </c>
      <c r="AE952" t="n">
        <v>0</v>
      </c>
      <c r="AF952" t="n">
        <v>0</v>
      </c>
      <c r="AG952" t="n">
        <v>0.9214621015530421</v>
      </c>
      <c r="AH952" t="n">
        <v>35.46745302188903</v>
      </c>
      <c r="AI952" t="n">
        <v>63.24116280654376</v>
      </c>
      <c r="AJ952" t="n">
        <v>7.468652032584194</v>
      </c>
      <c r="AK952" t="n">
        <v>4.96682802216786</v>
      </c>
      <c r="AL952" t="n">
        <v>7.468652032584194</v>
      </c>
      <c r="AM952" t="n">
        <v>1</v>
      </c>
      <c r="AN952" t="n">
        <v>0</v>
      </c>
      <c r="AO952" t="n">
        <v>7.934182208594417</v>
      </c>
      <c r="AP952" t="n">
        <v>0</v>
      </c>
      <c r="AQ952" t="n">
        <v>1.98028067954268</v>
      </c>
      <c r="AR952" t="n">
        <v>1</v>
      </c>
      <c r="AS952" t="n">
        <v>3</v>
      </c>
      <c r="AT952" t="n">
        <v>0</v>
      </c>
      <c r="AU952" t="n">
        <v>0</v>
      </c>
      <c r="AV952" t="n">
        <v>1.970388997745164</v>
      </c>
      <c r="AW952" t="n">
        <v>0.627046461571602</v>
      </c>
    </row>
    <row r="953" spans="1:49">
      <c r="A953" t="n">
        <v>-22.193</v>
      </c>
      <c r="B953" t="n">
        <v>1.102</v>
      </c>
      <c r="C953" t="n">
        <v>0.4</v>
      </c>
      <c r="D953" t="n">
        <v>85</v>
      </c>
      <c r="E953" t="n">
        <v>1204</v>
      </c>
      <c r="F953" t="n">
        <v>950</v>
      </c>
      <c r="G953" t="n">
        <v>53.48</v>
      </c>
      <c r="H953" t="n">
        <v>0.1195957618664902</v>
      </c>
      <c r="I953" t="n">
        <v>0.463734328358209</v>
      </c>
      <c r="J953" t="n">
        <v>0</v>
      </c>
      <c r="K953" t="n">
        <v>0</v>
      </c>
      <c r="L953" t="n">
        <v>0.05416666666666742</v>
      </c>
      <c r="M953" t="n">
        <v>0</v>
      </c>
      <c r="N953" t="n">
        <v>88.80963670634915</v>
      </c>
      <c r="O953" t="n">
        <v>11.52908262546175</v>
      </c>
      <c r="P953" t="b">
        <v>1</v>
      </c>
      <c r="Q953" t="n">
        <v>0</v>
      </c>
      <c r="R953" t="b">
        <v>0</v>
      </c>
      <c r="S953" t="n">
        <v>11.52908262546175</v>
      </c>
      <c r="T953" t="n">
        <v>378.7507812659353</v>
      </c>
      <c r="U953" t="n">
        <v>1398.347884433833</v>
      </c>
      <c r="V953" t="n">
        <v>290.6782897752648</v>
      </c>
      <c r="W953" t="n">
        <v>6</v>
      </c>
      <c r="X953" t="n">
        <v>1129.865090622537</v>
      </c>
      <c r="Y953" t="b">
        <v>0</v>
      </c>
      <c r="Z953" t="n">
        <v>1129.865090622537</v>
      </c>
      <c r="AA953" t="b">
        <v>0</v>
      </c>
      <c r="AB953" t="n">
        <v>78.73193114172936</v>
      </c>
      <c r="AC953" t="n">
        <v>11.52908262546175</v>
      </c>
      <c r="AD953" t="b">
        <v>0</v>
      </c>
      <c r="AE953" t="n">
        <v>0</v>
      </c>
      <c r="AF953" t="n">
        <v>0</v>
      </c>
      <c r="AG953" t="n">
        <v>0.9380463780679851</v>
      </c>
      <c r="AH953" t="n">
        <v>35.48238435511134</v>
      </c>
      <c r="AI953" t="n">
        <v>103.8760034865909</v>
      </c>
      <c r="AJ953" t="n">
        <v>12.29052517553261</v>
      </c>
      <c r="AK953" t="n">
        <v>6.435494647816924</v>
      </c>
      <c r="AL953" t="n">
        <v>12.29052517553261</v>
      </c>
      <c r="AM953" t="n">
        <v>1</v>
      </c>
      <c r="AN953" t="n">
        <v>0</v>
      </c>
      <c r="AO953" t="n">
        <v>12.75438914169294</v>
      </c>
      <c r="AP953" t="n">
        <v>0</v>
      </c>
      <c r="AQ953" t="n">
        <v>2.835092867436384</v>
      </c>
      <c r="AR953" t="n">
        <v>1</v>
      </c>
      <c r="AS953" t="n">
        <v>3</v>
      </c>
      <c r="AT953" t="n">
        <v>0</v>
      </c>
      <c r="AU953" t="n">
        <v>0</v>
      </c>
      <c r="AV953" t="n">
        <v>2.799829533138495</v>
      </c>
      <c r="AW953" t="n">
        <v>0.8910033520118263</v>
      </c>
    </row>
    <row r="954" spans="1:49">
      <c r="A954" t="n">
        <v>-22.195</v>
      </c>
      <c r="B954" t="n">
        <v>1.321</v>
      </c>
      <c r="C954" t="n">
        <v>0.4</v>
      </c>
      <c r="D954" t="n">
        <v>85</v>
      </c>
      <c r="E954" t="n">
        <v>1176</v>
      </c>
      <c r="F954" t="n">
        <v>951</v>
      </c>
      <c r="G954" t="n">
        <v>54.28</v>
      </c>
      <c r="H954" t="n">
        <v>0.2795876775102188</v>
      </c>
      <c r="I954" t="n">
        <v>0.4637761194029851</v>
      </c>
      <c r="J954" t="n">
        <v>0</v>
      </c>
      <c r="K954" t="n">
        <v>0</v>
      </c>
      <c r="L954" t="n">
        <v>0.05416666666666742</v>
      </c>
      <c r="M954" t="n">
        <v>0</v>
      </c>
      <c r="N954" t="n">
        <v>88.8101174603174</v>
      </c>
      <c r="O954" t="n">
        <v>17.67550917415815</v>
      </c>
      <c r="P954" t="b">
        <v>1</v>
      </c>
      <c r="Q954" t="n">
        <v>0</v>
      </c>
      <c r="R954" t="b">
        <v>0</v>
      </c>
      <c r="S954" t="n">
        <v>17.67550917415815</v>
      </c>
      <c r="T954" t="n">
        <v>384.4164623619104</v>
      </c>
      <c r="U954" t="n">
        <v>1419.265579040173</v>
      </c>
      <c r="V954" t="n">
        <v>439.0776564742903</v>
      </c>
      <c r="W954" t="n">
        <v>6</v>
      </c>
      <c r="X954" t="n">
        <v>1146.76658786446</v>
      </c>
      <c r="Y954" t="b">
        <v>0</v>
      </c>
      <c r="Z954" t="n">
        <v>1146.76658786446</v>
      </c>
      <c r="AA954" t="b">
        <v>0</v>
      </c>
      <c r="AB954" t="n">
        <v>118.9267758597753</v>
      </c>
      <c r="AC954" t="n">
        <v>17.67550917415815</v>
      </c>
      <c r="AD954" t="b">
        <v>0</v>
      </c>
      <c r="AE954" t="n">
        <v>0</v>
      </c>
      <c r="AF954" t="n">
        <v>0</v>
      </c>
      <c r="AG954" t="n">
        <v>0.9465534585040133</v>
      </c>
      <c r="AH954" t="n">
        <v>35.50211589866934</v>
      </c>
      <c r="AI954" t="n">
        <v>155.4974021430048</v>
      </c>
      <c r="AJ954" t="n">
        <v>18.67354560416854</v>
      </c>
      <c r="AK954" t="n">
        <v>8.310798356154208</v>
      </c>
      <c r="AL954" t="n">
        <v>18.67354560416854</v>
      </c>
      <c r="AM954" t="n">
        <v>1</v>
      </c>
      <c r="AN954" t="n">
        <v>0</v>
      </c>
      <c r="AO954" t="n">
        <v>19.1388750759342</v>
      </c>
      <c r="AP954" t="n">
        <v>0</v>
      </c>
      <c r="AQ954" t="n">
        <v>4.013434059226784</v>
      </c>
      <c r="AR954" t="n">
        <v>1</v>
      </c>
      <c r="AS954" t="n">
        <v>0</v>
      </c>
      <c r="AT954" t="n">
        <v>0</v>
      </c>
      <c r="AU954" t="n">
        <v>0</v>
      </c>
      <c r="AV954" t="n">
        <v>3.942145592943036</v>
      </c>
      <c r="AW954" t="n">
        <v>1.254528140323444</v>
      </c>
    </row>
    <row r="955" spans="1:49">
      <c r="A955" t="n">
        <v>-22.37</v>
      </c>
      <c r="B955" t="n">
        <v>0.779</v>
      </c>
      <c r="C955" t="n">
        <v>5.5</v>
      </c>
      <c r="D955" t="n">
        <v>85</v>
      </c>
      <c r="E955" t="n">
        <v>1159</v>
      </c>
      <c r="F955" t="n">
        <v>952</v>
      </c>
      <c r="G955" t="n">
        <v>55.2</v>
      </c>
      <c r="H955" t="n">
        <v>0.19538686142596</v>
      </c>
      <c r="I955" t="n">
        <v>0.4674328358208956</v>
      </c>
      <c r="J955" t="n">
        <v>0</v>
      </c>
      <c r="K955" t="n">
        <v>0</v>
      </c>
      <c r="L955" t="n">
        <v>-0.09583333333333249</v>
      </c>
      <c r="M955" t="n">
        <v>0</v>
      </c>
      <c r="N955" t="n">
        <v>88.81053412698407</v>
      </c>
      <c r="O955" t="n">
        <v>14.93052723888696</v>
      </c>
      <c r="P955" t="b">
        <v>1</v>
      </c>
      <c r="Q955" t="n">
        <v>0</v>
      </c>
      <c r="R955" t="b">
        <v>0</v>
      </c>
      <c r="S955" t="n">
        <v>14.93052723888696</v>
      </c>
      <c r="T955" t="n">
        <v>390.9319956222818</v>
      </c>
      <c r="U955" t="n">
        <v>1443.320927837465</v>
      </c>
      <c r="V955" t="n">
        <v>364.708016685285</v>
      </c>
      <c r="W955" t="n">
        <v>6</v>
      </c>
      <c r="X955" t="n">
        <v>1166.203309692671</v>
      </c>
      <c r="Y955" t="b">
        <v>0</v>
      </c>
      <c r="Z955" t="n">
        <v>1166.203309692671</v>
      </c>
      <c r="AA955" t="b">
        <v>0</v>
      </c>
      <c r="AB955" t="n">
        <v>98.78331979558098</v>
      </c>
      <c r="AC955" t="n">
        <v>14.93052723888696</v>
      </c>
      <c r="AD955" t="b">
        <v>0</v>
      </c>
      <c r="AE955" t="n">
        <v>0</v>
      </c>
      <c r="AF955" t="n">
        <v>0</v>
      </c>
      <c r="AG955" t="n">
        <v>0.9430001547495871</v>
      </c>
      <c r="AH955" t="n">
        <v>35.52821293249158</v>
      </c>
      <c r="AI955" t="n">
        <v>129.6464091651047</v>
      </c>
      <c r="AJ955" t="n">
        <v>15.83300613863818</v>
      </c>
      <c r="AK955" t="n">
        <v>7.389825259682681</v>
      </c>
      <c r="AL955" t="n">
        <v>15.83300613863818</v>
      </c>
      <c r="AM955" t="n">
        <v>1</v>
      </c>
      <c r="AN955" t="n">
        <v>0</v>
      </c>
      <c r="AO955" t="n">
        <v>16.31058370779063</v>
      </c>
      <c r="AP955" t="n">
        <v>0</v>
      </c>
      <c r="AQ955" t="n">
        <v>3.470850489221381</v>
      </c>
      <c r="AR955" t="n">
        <v>1</v>
      </c>
      <c r="AS955" t="n">
        <v>3</v>
      </c>
      <c r="AT955" t="n">
        <v>0</v>
      </c>
      <c r="AU955" t="n">
        <v>0</v>
      </c>
      <c r="AV955" t="n">
        <v>3.414005198894032</v>
      </c>
      <c r="AW955" t="n">
        <v>1.086455457375846</v>
      </c>
    </row>
    <row r="956" spans="1:49">
      <c r="A956" t="n">
        <v>-35.614</v>
      </c>
      <c r="B956" t="n">
        <v>11.367</v>
      </c>
      <c r="C956" t="n">
        <v>13.3</v>
      </c>
      <c r="D956" t="n">
        <v>85</v>
      </c>
      <c r="E956" t="n">
        <v>1061</v>
      </c>
      <c r="F956" t="n">
        <v>953</v>
      </c>
      <c r="G956" t="n">
        <v>55.68</v>
      </c>
      <c r="H956" t="n">
        <v>0.1055315434526189</v>
      </c>
      <c r="I956" t="n">
        <v>0.7441731343283582</v>
      </c>
      <c r="J956" t="n">
        <v>0</v>
      </c>
      <c r="K956" t="n">
        <v>0</v>
      </c>
      <c r="L956" t="n">
        <v>-0.05833333333333285</v>
      </c>
      <c r="M956" t="n">
        <v>0</v>
      </c>
      <c r="N956" t="n">
        <v>88.81294404761898</v>
      </c>
      <c r="O956" t="n">
        <v>11.72577107052856</v>
      </c>
      <c r="P956" t="b">
        <v>1</v>
      </c>
      <c r="Q956" t="n">
        <v>0</v>
      </c>
      <c r="R956" t="b">
        <v>0</v>
      </c>
      <c r="S956" t="n">
        <v>11.72577107052856</v>
      </c>
      <c r="T956" t="n">
        <v>394.3314042798668</v>
      </c>
      <c r="U956" t="n">
        <v>1455.871544601268</v>
      </c>
      <c r="V956" t="n">
        <v>283.9562470323668</v>
      </c>
      <c r="W956" t="n">
        <v>5</v>
      </c>
      <c r="X956" t="n">
        <v>1455.871544601268</v>
      </c>
      <c r="Y956" t="b">
        <v>1</v>
      </c>
      <c r="Z956" t="n">
        <v>1455.871544601268</v>
      </c>
      <c r="AA956" t="b">
        <v>0</v>
      </c>
      <c r="AB956" t="n">
        <v>76.91122617344713</v>
      </c>
      <c r="AC956" t="n">
        <v>11.72577107052856</v>
      </c>
      <c r="AD956" t="b">
        <v>0</v>
      </c>
      <c r="AE956" t="n">
        <v>0</v>
      </c>
      <c r="AF956" t="n">
        <v>-394.8715446012684</v>
      </c>
      <c r="AG956" t="n">
        <v>1</v>
      </c>
      <c r="AH956" t="n">
        <v>35.5517227050956</v>
      </c>
      <c r="AI956" t="n">
        <v>76.91122617344712</v>
      </c>
      <c r="AJ956" t="n">
        <v>11.72577107052856</v>
      </c>
      <c r="AK956" t="n">
        <v>0</v>
      </c>
      <c r="AL956" t="n">
        <v>8.545426381857155</v>
      </c>
      <c r="AM956" t="n">
        <v>1</v>
      </c>
      <c r="AN956" t="n">
        <v>0</v>
      </c>
      <c r="AO956" t="n">
        <v>9.417918694743971</v>
      </c>
      <c r="AP956" t="n">
        <v>0</v>
      </c>
      <c r="AQ956" t="n">
        <v>2.197724921717787</v>
      </c>
      <c r="AR956" t="n">
        <v>1</v>
      </c>
      <c r="AS956" t="n">
        <v>3</v>
      </c>
      <c r="AT956" t="n">
        <v>0</v>
      </c>
      <c r="AU956" t="n">
        <v>0</v>
      </c>
      <c r="AV956" t="n">
        <v>2.177680212906414</v>
      </c>
      <c r="AW956" t="n">
        <v>0.6930137518531074</v>
      </c>
    </row>
    <row r="957" spans="1:49">
      <c r="A957" t="n">
        <v>-51.575</v>
      </c>
      <c r="B957" t="n">
        <v>28.515</v>
      </c>
      <c r="C957" t="n">
        <v>0</v>
      </c>
      <c r="D957" t="n">
        <v>85</v>
      </c>
      <c r="E957" t="n">
        <v>750</v>
      </c>
      <c r="F957" t="n">
        <v>954</v>
      </c>
      <c r="G957" t="n">
        <v>55.98</v>
      </c>
      <c r="H957" t="n">
        <v>0.03248696476357527</v>
      </c>
      <c r="I957" t="n">
        <v>1.077686567164179</v>
      </c>
      <c r="J957" t="n">
        <v>0</v>
      </c>
      <c r="K957" t="n">
        <v>0</v>
      </c>
      <c r="L957" t="n">
        <v>-0.2083333333333328</v>
      </c>
      <c r="M957" t="n">
        <v>0</v>
      </c>
      <c r="N957" t="n">
        <v>88.82085714285708</v>
      </c>
      <c r="O957" t="n">
        <v>9.05324563566359</v>
      </c>
      <c r="P957" t="b">
        <v>1</v>
      </c>
      <c r="Q957" t="n">
        <v>0</v>
      </c>
      <c r="R957" t="b">
        <v>0</v>
      </c>
      <c r="S957" t="n">
        <v>9.05324563566359</v>
      </c>
      <c r="T957" t="n">
        <v>396.4560346908575</v>
      </c>
      <c r="U957" t="n">
        <v>1463.715680078646</v>
      </c>
      <c r="V957" t="n">
        <v>218.0623324446849</v>
      </c>
      <c r="W957" t="n">
        <v>5</v>
      </c>
      <c r="X957" t="n">
        <v>1463.715680078646</v>
      </c>
      <c r="Y957" t="b">
        <v>0</v>
      </c>
      <c r="Z957" t="n">
        <v>1463.715680078646</v>
      </c>
      <c r="AA957" t="b">
        <v>0</v>
      </c>
      <c r="AB957" t="n">
        <v>59.06347032629602</v>
      </c>
      <c r="AC957" t="n">
        <v>9.05324563566359</v>
      </c>
      <c r="AD957" t="b">
        <v>0</v>
      </c>
      <c r="AE957" t="n">
        <v>0</v>
      </c>
      <c r="AF957" t="n">
        <v>0</v>
      </c>
      <c r="AG957" t="n">
        <v>1</v>
      </c>
      <c r="AH957" t="n">
        <v>35.5517227050956</v>
      </c>
      <c r="AI957" t="n">
        <v>59.06347032629602</v>
      </c>
      <c r="AJ957" t="n">
        <v>9.05324563566359</v>
      </c>
      <c r="AK957" t="n">
        <v>0</v>
      </c>
      <c r="AL957" t="n">
        <v>9.05324563566359</v>
      </c>
      <c r="AM957" t="n">
        <v>1</v>
      </c>
      <c r="AN957" t="n">
        <v>0</v>
      </c>
      <c r="AO957" t="n">
        <v>10.2051256812823</v>
      </c>
      <c r="AP957" t="n">
        <v>0</v>
      </c>
      <c r="AQ957" t="n">
        <v>0.2159916201589515</v>
      </c>
      <c r="AR957" t="n">
        <v>1</v>
      </c>
      <c r="AS957" t="n">
        <v>0</v>
      </c>
      <c r="AT957" t="n">
        <v>0</v>
      </c>
      <c r="AU957" t="n">
        <v>0</v>
      </c>
      <c r="AV957" t="n">
        <v>0.2105363333333333</v>
      </c>
      <c r="AW957" t="n">
        <v>0.067</v>
      </c>
    </row>
    <row r="958" spans="1:49">
      <c r="A958" t="n">
        <v>-49.802</v>
      </c>
      <c r="B958" t="n">
        <v>26.647</v>
      </c>
      <c r="C958" t="n">
        <v>16.1</v>
      </c>
      <c r="D958" t="n">
        <v>85</v>
      </c>
      <c r="E958" t="n">
        <v>750</v>
      </c>
      <c r="F958" t="n">
        <v>955</v>
      </c>
      <c r="G958" t="n">
        <v>55.58</v>
      </c>
      <c r="H958" t="n">
        <v>-0.3188127358402619</v>
      </c>
      <c r="I958" t="n">
        <v>1.040638805970149</v>
      </c>
      <c r="J958" t="n">
        <v>0</v>
      </c>
      <c r="K958" t="n">
        <v>0</v>
      </c>
      <c r="L958" t="n">
        <v>-0.2083333333333328</v>
      </c>
      <c r="M958" t="n">
        <v>0</v>
      </c>
      <c r="N958" t="n">
        <v>88.83180198412693</v>
      </c>
      <c r="O958" t="n">
        <v>-4.28983658261844</v>
      </c>
      <c r="P958" t="b">
        <v>1</v>
      </c>
      <c r="Q958" t="n">
        <v>0</v>
      </c>
      <c r="R958" t="b">
        <v>0</v>
      </c>
      <c r="S958" t="n">
        <v>-4.28983658261844</v>
      </c>
      <c r="T958" t="n">
        <v>393.62319414287</v>
      </c>
      <c r="U958" t="n">
        <v>1453.256832775476</v>
      </c>
      <c r="V958" t="n">
        <v>-104.0714125599556</v>
      </c>
      <c r="W958" t="n">
        <v>5</v>
      </c>
      <c r="X958" t="n">
        <v>1453.256832775476</v>
      </c>
      <c r="Y958" t="b">
        <v>0</v>
      </c>
      <c r="Z958" t="n">
        <v>1453.256832775476</v>
      </c>
      <c r="AA958" t="b">
        <v>0</v>
      </c>
      <c r="AB958" t="n">
        <v>-28.18835659803781</v>
      </c>
      <c r="AC958" t="n">
        <v>-4.28983658261844</v>
      </c>
      <c r="AD958" t="b">
        <v>0</v>
      </c>
      <c r="AE958" t="n">
        <v>0</v>
      </c>
      <c r="AF958" t="n">
        <v>0</v>
      </c>
      <c r="AG958" t="n">
        <v>1</v>
      </c>
      <c r="AH958" t="n">
        <v>35.5517227050956</v>
      </c>
      <c r="AI958" t="n">
        <v>-28.18835659803781</v>
      </c>
      <c r="AJ958" t="n">
        <v>-4.28983658261844</v>
      </c>
      <c r="AK958" t="n">
        <v>0</v>
      </c>
      <c r="AL958" t="n">
        <v>-4.28983658261844</v>
      </c>
      <c r="AM958" t="n">
        <v>2</v>
      </c>
      <c r="AN958" t="n">
        <v>0.8192464137010855</v>
      </c>
      <c r="AO958" t="n">
        <v>-2.300374160746875</v>
      </c>
      <c r="AP958" t="n">
        <v>0</v>
      </c>
      <c r="AQ958" t="n">
        <v>0.2159916201589515</v>
      </c>
      <c r="AR958" t="n">
        <v>1</v>
      </c>
      <c r="AS958" t="n">
        <v>0</v>
      </c>
      <c r="AT958" t="n">
        <v>0</v>
      </c>
      <c r="AU958" t="n">
        <v>0</v>
      </c>
      <c r="AV958" t="n">
        <v>0.2105363333333333</v>
      </c>
      <c r="AW958" t="n">
        <v>0.067</v>
      </c>
    </row>
    <row r="959" spans="1:49">
      <c r="A959" t="n">
        <v>-48.723</v>
      </c>
      <c r="B959" t="n">
        <v>25.397</v>
      </c>
      <c r="C959" t="n">
        <v>0</v>
      </c>
      <c r="D959" t="n">
        <v>84</v>
      </c>
      <c r="E959" t="n">
        <v>1161</v>
      </c>
      <c r="F959" t="n">
        <v>956</v>
      </c>
      <c r="G959" t="n">
        <v>53.5</v>
      </c>
      <c r="H959" t="n">
        <v>-0.8239026880691958</v>
      </c>
      <c r="I959" t="n">
        <v>1.018092537313433</v>
      </c>
      <c r="J959" t="n">
        <v>0</v>
      </c>
      <c r="K959" t="n">
        <v>0</v>
      </c>
      <c r="L959" t="n">
        <v>-0.3958333333333328</v>
      </c>
      <c r="M959" t="n">
        <v>0</v>
      </c>
      <c r="N959" t="n">
        <v>88.84212817460312</v>
      </c>
      <c r="O959" t="n">
        <v>-22.67131066357367</v>
      </c>
      <c r="P959" t="b">
        <v>1</v>
      </c>
      <c r="Q959" t="n">
        <v>0</v>
      </c>
      <c r="R959" t="b">
        <v>0</v>
      </c>
      <c r="S959" t="n">
        <v>-22.67131066357367</v>
      </c>
      <c r="T959" t="n">
        <v>378.8924232933347</v>
      </c>
      <c r="U959" t="n">
        <v>1398.870826798992</v>
      </c>
      <c r="V959" t="n">
        <v>-571.3892814931708</v>
      </c>
      <c r="W959" t="n">
        <v>5</v>
      </c>
      <c r="X959" t="n">
        <v>1398.870826798992</v>
      </c>
      <c r="Y959" t="b">
        <v>0</v>
      </c>
      <c r="Z959" t="n">
        <v>1398.870826798992</v>
      </c>
      <c r="AA959" t="b">
        <v>0</v>
      </c>
      <c r="AB959" t="n">
        <v>-154.7641607511297</v>
      </c>
      <c r="AC959" t="n">
        <v>-22.67131066357367</v>
      </c>
      <c r="AD959" t="b">
        <v>0</v>
      </c>
      <c r="AE959" t="n">
        <v>0</v>
      </c>
      <c r="AF959" t="n">
        <v>0</v>
      </c>
      <c r="AG959" t="n">
        <v>1</v>
      </c>
      <c r="AH959" t="n">
        <v>35.5517227050956</v>
      </c>
      <c r="AI959" t="n">
        <v>-154.7641607511297</v>
      </c>
      <c r="AJ959" t="n">
        <v>-22.67131066357367</v>
      </c>
      <c r="AK959" t="n">
        <v>0</v>
      </c>
      <c r="AL959" t="n">
        <v>-22.67131066357367</v>
      </c>
      <c r="AM959" t="n">
        <v>2</v>
      </c>
      <c r="AN959" t="n">
        <v>17.94091991916452</v>
      </c>
      <c r="AO959" t="n">
        <v>-3.712298207095718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 spans="1:49">
      <c r="A960" t="n">
        <v>-48.676</v>
      </c>
      <c r="B960" t="n">
        <v>25.561</v>
      </c>
      <c r="C960" t="n">
        <v>18</v>
      </c>
      <c r="D960" t="n">
        <v>84</v>
      </c>
      <c r="E960" t="n">
        <v>750</v>
      </c>
      <c r="F960" t="n">
        <v>957</v>
      </c>
      <c r="G960" t="n">
        <v>49.82</v>
      </c>
      <c r="H960" t="n">
        <v>-1.185576511882949</v>
      </c>
      <c r="I960" t="n">
        <v>1.017110447761194</v>
      </c>
      <c r="J960" t="n">
        <v>0</v>
      </c>
      <c r="K960" t="n">
        <v>0</v>
      </c>
      <c r="L960" t="n">
        <v>-0.5833333333333328</v>
      </c>
      <c r="M960" t="n">
        <v>0</v>
      </c>
      <c r="N960" t="n">
        <v>88.85223888888883</v>
      </c>
      <c r="O960" t="n">
        <v>-33.68563333236499</v>
      </c>
      <c r="P960" t="b">
        <v>1</v>
      </c>
      <c r="Q960" t="n">
        <v>0</v>
      </c>
      <c r="R960" t="b">
        <v>0</v>
      </c>
      <c r="S960" t="n">
        <v>-33.68563333236499</v>
      </c>
      <c r="T960" t="n">
        <v>352.8302902518492</v>
      </c>
      <c r="U960" t="n">
        <v>1302.649431609827</v>
      </c>
      <c r="V960" t="n">
        <v>-911.6963941276418</v>
      </c>
      <c r="W960" t="n">
        <v>5</v>
      </c>
      <c r="X960" t="n">
        <v>1302.649431609827</v>
      </c>
      <c r="Y960" t="b">
        <v>0</v>
      </c>
      <c r="Z960" t="n">
        <v>1302.649431609827</v>
      </c>
      <c r="AA960" t="b">
        <v>0</v>
      </c>
      <c r="AB960" t="n">
        <v>-246.9383516055368</v>
      </c>
      <c r="AC960" t="n">
        <v>-33.68563333236499</v>
      </c>
      <c r="AD960" t="b">
        <v>0</v>
      </c>
      <c r="AE960" t="n">
        <v>0</v>
      </c>
      <c r="AF960" t="n">
        <v>0</v>
      </c>
      <c r="AG960" t="n">
        <v>1</v>
      </c>
      <c r="AH960" t="n">
        <v>35.5517227050956</v>
      </c>
      <c r="AI960" t="n">
        <v>-246.9383516055368</v>
      </c>
      <c r="AJ960" t="n">
        <v>-33.68563333236499</v>
      </c>
      <c r="AK960" t="n">
        <v>0</v>
      </c>
      <c r="AL960" t="n">
        <v>-33.68563333236499</v>
      </c>
      <c r="AM960" t="n">
        <v>2</v>
      </c>
      <c r="AN960" t="n">
        <v>30.36754732718911</v>
      </c>
      <c r="AO960" t="n">
        <v>-2.300374160746875</v>
      </c>
      <c r="AP960" t="n">
        <v>0</v>
      </c>
      <c r="AQ960" t="n">
        <v>0.2159916201589515</v>
      </c>
      <c r="AR960" t="n">
        <v>1</v>
      </c>
      <c r="AS960" t="n">
        <v>0</v>
      </c>
      <c r="AT960" t="n">
        <v>0</v>
      </c>
      <c r="AU960" t="n">
        <v>0</v>
      </c>
      <c r="AV960" t="n">
        <v>0.2105363333333333</v>
      </c>
      <c r="AW960" t="n">
        <v>0.067</v>
      </c>
    </row>
    <row r="961" spans="1:49">
      <c r="A961" t="n">
        <v>-47.858</v>
      </c>
      <c r="B961" t="n">
        <v>24.81</v>
      </c>
      <c r="C961" t="n">
        <v>36.5</v>
      </c>
      <c r="D961" t="n">
        <v>83</v>
      </c>
      <c r="E961" t="n">
        <v>1133</v>
      </c>
      <c r="F961" t="n">
        <v>958</v>
      </c>
      <c r="G961" t="n">
        <v>45.32</v>
      </c>
      <c r="H961" t="n">
        <v>-1.250457931065673</v>
      </c>
      <c r="I961" t="n">
        <v>1.000017910447761</v>
      </c>
      <c r="J961" t="n">
        <v>0</v>
      </c>
      <c r="K961" t="n">
        <v>0</v>
      </c>
      <c r="L961" t="n">
        <v>-0.7708333333333328</v>
      </c>
      <c r="M961" t="n">
        <v>0</v>
      </c>
      <c r="N961" t="n">
        <v>88.86223313492059</v>
      </c>
      <c r="O961" t="n">
        <v>-33.01505357608841</v>
      </c>
      <c r="P961" t="b">
        <v>1</v>
      </c>
      <c r="Q961" t="n">
        <v>0</v>
      </c>
      <c r="R961" t="b">
        <v>0</v>
      </c>
      <c r="S961" t="n">
        <v>-33.01505357608841</v>
      </c>
      <c r="T961" t="n">
        <v>320.9608340869893</v>
      </c>
      <c r="U961" t="n">
        <v>1184.987399449165</v>
      </c>
      <c r="V961" t="n">
        <v>-982.2710589643051</v>
      </c>
      <c r="W961" t="n">
        <v>5</v>
      </c>
      <c r="X961" t="n">
        <v>1184.987399449165</v>
      </c>
      <c r="Y961" t="b">
        <v>0</v>
      </c>
      <c r="Z961" t="n">
        <v>1184.987399449165</v>
      </c>
      <c r="AA961" t="b">
        <v>0</v>
      </c>
      <c r="AB961" t="n">
        <v>-266.0539162958573</v>
      </c>
      <c r="AC961" t="n">
        <v>-33.01505357608841</v>
      </c>
      <c r="AD961" t="b">
        <v>0</v>
      </c>
      <c r="AE961" t="n">
        <v>0</v>
      </c>
      <c r="AF961" t="n">
        <v>0</v>
      </c>
      <c r="AG961" t="n">
        <v>1</v>
      </c>
      <c r="AH961" t="n">
        <v>35.5517227050956</v>
      </c>
      <c r="AI961" t="n">
        <v>-266.0539162958573</v>
      </c>
      <c r="AJ961" t="n">
        <v>-33.01505357608841</v>
      </c>
      <c r="AK961" t="n">
        <v>0</v>
      </c>
      <c r="AL961" t="n">
        <v>-33.01505357608841</v>
      </c>
      <c r="AM961" t="n">
        <v>2</v>
      </c>
      <c r="AN961" t="n">
        <v>27.79263071960086</v>
      </c>
      <c r="AO961" t="n">
        <v>-3.61069171726746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 spans="1:49">
      <c r="A962" t="n">
        <v>-45.977</v>
      </c>
      <c r="B962" t="n">
        <v>24.322</v>
      </c>
      <c r="C962" t="n">
        <v>7.5</v>
      </c>
      <c r="D962" t="n">
        <v>83</v>
      </c>
      <c r="E962" t="n">
        <v>1643</v>
      </c>
      <c r="F962" t="n">
        <v>959</v>
      </c>
      <c r="G962" t="n">
        <v>40.64</v>
      </c>
      <c r="H962" t="n">
        <v>-1.462591763854366</v>
      </c>
      <c r="I962" t="n">
        <v>0.9607134328358209</v>
      </c>
      <c r="J962" t="n">
        <v>0</v>
      </c>
      <c r="K962" t="n">
        <v>0</v>
      </c>
      <c r="L962" t="n">
        <v>-0.7708333333333328</v>
      </c>
      <c r="M962" t="n">
        <v>0</v>
      </c>
      <c r="N962" t="n">
        <v>88.871981547619</v>
      </c>
      <c r="O962" t="n">
        <v>-35.77626954119919</v>
      </c>
      <c r="P962" t="b">
        <v>1</v>
      </c>
      <c r="Q962" t="n">
        <v>0</v>
      </c>
      <c r="R962" t="b">
        <v>0</v>
      </c>
      <c r="S962" t="n">
        <v>-35.77626954119919</v>
      </c>
      <c r="T962" t="n">
        <v>287.816599675535</v>
      </c>
      <c r="U962" t="n">
        <v>1062.618886002075</v>
      </c>
      <c r="V962" t="n">
        <v>-1186.999669085563</v>
      </c>
      <c r="W962" t="n">
        <v>3</v>
      </c>
      <c r="X962" t="n">
        <v>1724.630451981368</v>
      </c>
      <c r="Y962" t="b">
        <v>1</v>
      </c>
      <c r="Z962" t="n">
        <v>1724.630451981368</v>
      </c>
      <c r="AA962" t="b">
        <v>0</v>
      </c>
      <c r="AB962" t="n">
        <v>-321.5058691997732</v>
      </c>
      <c r="AC962" t="n">
        <v>-35.77626954119919</v>
      </c>
      <c r="AD962" t="b">
        <v>0</v>
      </c>
      <c r="AE962" t="n">
        <v>0</v>
      </c>
      <c r="AF962" t="n">
        <v>-81.63045198136842</v>
      </c>
      <c r="AG962" t="n">
        <v>0.9556882515801073</v>
      </c>
      <c r="AH962" t="n">
        <v>35.5517227050956</v>
      </c>
      <c r="AI962" t="n">
        <v>-189.3157005596266</v>
      </c>
      <c r="AJ962" t="n">
        <v>-34.1909604858873</v>
      </c>
      <c r="AK962" t="n">
        <v>132.1901686401466</v>
      </c>
      <c r="AL962" t="n">
        <v>-32.57262911818266</v>
      </c>
      <c r="AM962" t="n">
        <v>2</v>
      </c>
      <c r="AN962" t="n">
        <v>25.66284281956867</v>
      </c>
      <c r="AO962" t="n">
        <v>-5.621979815103356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 spans="1:49">
      <c r="A963" t="n">
        <v>-41.965</v>
      </c>
      <c r="B963" t="n">
        <v>22.053</v>
      </c>
      <c r="C963" t="n">
        <v>82.7</v>
      </c>
      <c r="D963" t="n">
        <v>82</v>
      </c>
      <c r="E963" t="n">
        <v>1786</v>
      </c>
      <c r="F963" t="n">
        <v>960</v>
      </c>
      <c r="G963" t="n">
        <v>34.96</v>
      </c>
      <c r="H963" t="n">
        <v>-1.532508346850201</v>
      </c>
      <c r="I963" t="n">
        <v>0.8768805970149255</v>
      </c>
      <c r="J963" t="n">
        <v>0</v>
      </c>
      <c r="K963" t="n">
        <v>0</v>
      </c>
      <c r="L963" t="n">
        <v>-0.5833333333333328</v>
      </c>
      <c r="M963" t="n">
        <v>0</v>
      </c>
      <c r="N963" t="n">
        <v>88.88118293650788</v>
      </c>
      <c r="O963" t="n">
        <v>-32.74500857451157</v>
      </c>
      <c r="P963" t="b">
        <v>1</v>
      </c>
      <c r="Q963" t="n">
        <v>0</v>
      </c>
      <c r="R963" t="b">
        <v>0</v>
      </c>
      <c r="S963" t="n">
        <v>-32.74500857451157</v>
      </c>
      <c r="T963" t="n">
        <v>247.5902638941118</v>
      </c>
      <c r="U963" t="n">
        <v>914.1032542970609</v>
      </c>
      <c r="V963" t="n">
        <v>-1262.940608629632</v>
      </c>
      <c r="W963" t="n">
        <v>3</v>
      </c>
      <c r="X963" t="n">
        <v>1483.58958172413</v>
      </c>
      <c r="Y963" t="b">
        <v>0</v>
      </c>
      <c r="Z963" t="n">
        <v>1483.58958172413</v>
      </c>
      <c r="AA963" t="b">
        <v>0</v>
      </c>
      <c r="AB963" t="n">
        <v>-342.0749210806154</v>
      </c>
      <c r="AC963" t="n">
        <v>-32.74500857451157</v>
      </c>
      <c r="AD963" t="b">
        <v>0</v>
      </c>
      <c r="AE963" t="n">
        <v>0</v>
      </c>
      <c r="AF963" t="n">
        <v>0</v>
      </c>
      <c r="AG963" t="n">
        <v>0.9564997324287731</v>
      </c>
      <c r="AH963" t="n">
        <v>35.59551659760202</v>
      </c>
      <c r="AI963" t="n">
        <v>-201.5986262995701</v>
      </c>
      <c r="AJ963" t="n">
        <v>-31.32059193989819</v>
      </c>
      <c r="AK963" t="n">
        <v>140.4762947810453</v>
      </c>
      <c r="AL963" t="n">
        <v>-31.32059193989819</v>
      </c>
      <c r="AM963" t="n">
        <v>2</v>
      </c>
      <c r="AN963" t="n">
        <v>24.12780766513653</v>
      </c>
      <c r="AO963" t="n">
        <v>-6.256620080711133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 spans="1:49">
      <c r="A964" t="n">
        <v>-0.387</v>
      </c>
      <c r="B964" t="n">
        <v>-21.03</v>
      </c>
      <c r="C964" t="n">
        <v>93.7</v>
      </c>
      <c r="D964" t="n">
        <v>81</v>
      </c>
      <c r="E964" t="n">
        <v>1921</v>
      </c>
      <c r="F964" t="n">
        <v>961</v>
      </c>
      <c r="G964" t="n">
        <v>29.82</v>
      </c>
      <c r="H964" t="n">
        <v>-1.424041515411496</v>
      </c>
      <c r="I964" t="n">
        <v>0.008086567164179105</v>
      </c>
      <c r="J964" t="n">
        <v>0</v>
      </c>
      <c r="K964" t="n">
        <v>0</v>
      </c>
      <c r="L964" t="n">
        <v>-0.5833333333333328</v>
      </c>
      <c r="M964" t="n">
        <v>0</v>
      </c>
      <c r="N964" t="n">
        <v>88.88138591269836</v>
      </c>
      <c r="O964" t="n">
        <v>-25.95568186759655</v>
      </c>
      <c r="P964" t="b">
        <v>1</v>
      </c>
      <c r="Q964" t="n">
        <v>0</v>
      </c>
      <c r="R964" t="b">
        <v>0</v>
      </c>
      <c r="S964" t="n">
        <v>-25.95568186759655</v>
      </c>
      <c r="T964" t="n">
        <v>211.1882628524718</v>
      </c>
      <c r="U964" t="n">
        <v>779.707066451326</v>
      </c>
      <c r="V964" t="n">
        <v>-1173.637686513217</v>
      </c>
      <c r="W964" t="n">
        <v>2</v>
      </c>
      <c r="X964" t="n">
        <v>1932.114110666386</v>
      </c>
      <c r="Y964" t="b">
        <v>1</v>
      </c>
      <c r="Z964" t="n">
        <v>1932.114110666386</v>
      </c>
      <c r="AA964" t="b">
        <v>0</v>
      </c>
      <c r="AB964" t="n">
        <v>-317.8866973221064</v>
      </c>
      <c r="AC964" t="n">
        <v>-25.95568186759655</v>
      </c>
      <c r="AD964" t="b">
        <v>0</v>
      </c>
      <c r="AE964" t="n">
        <v>0</v>
      </c>
      <c r="AF964" t="n">
        <v>-11.11411066638607</v>
      </c>
      <c r="AG964" t="n">
        <v>0.9562459104768728</v>
      </c>
      <c r="AH964" t="n">
        <v>35.63486586440372</v>
      </c>
      <c r="AI964" t="n">
        <v>-122.6706433854979</v>
      </c>
      <c r="AJ964" t="n">
        <v>-24.82001463952792</v>
      </c>
      <c r="AK964" t="n">
        <v>195.2160539366085</v>
      </c>
      <c r="AL964" t="n">
        <v>-24.67724233228055</v>
      </c>
      <c r="AM964" t="n">
        <v>2</v>
      </c>
      <c r="AN964" t="n">
        <v>17.70005135450188</v>
      </c>
      <c r="AO964" t="n">
        <v>-6.889074929801821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 spans="1:49">
      <c r="A965" t="n">
        <v>0</v>
      </c>
      <c r="B965" t="n">
        <v>-22.301</v>
      </c>
      <c r="C965" t="n">
        <v>99.59999999999999</v>
      </c>
      <c r="D965" t="n">
        <v>80</v>
      </c>
      <c r="E965" t="n">
        <v>1463</v>
      </c>
      <c r="F965" t="n">
        <v>962</v>
      </c>
      <c r="G965" t="n">
        <v>25.42</v>
      </c>
      <c r="H965" t="n">
        <v>-0.7213255915038119</v>
      </c>
      <c r="I965" t="n">
        <v>-0</v>
      </c>
      <c r="J965" t="n">
        <v>0</v>
      </c>
      <c r="K965" t="n">
        <v>0</v>
      </c>
      <c r="L965" t="n">
        <v>-0.3958333333333328</v>
      </c>
      <c r="M965" t="n">
        <v>0</v>
      </c>
      <c r="N965" t="n">
        <v>88.87278849206345</v>
      </c>
      <c r="O965" t="n">
        <v>-10.163262932694</v>
      </c>
      <c r="P965" t="b">
        <v>1</v>
      </c>
      <c r="Q965" t="n">
        <v>0</v>
      </c>
      <c r="R965" t="b">
        <v>0</v>
      </c>
      <c r="S965" t="n">
        <v>-10.163262932694</v>
      </c>
      <c r="T965" t="n">
        <v>180.0270168246088</v>
      </c>
      <c r="U965" t="n">
        <v>664.6597461164556</v>
      </c>
      <c r="V965" t="n">
        <v>-539.0969296314333</v>
      </c>
      <c r="W965" t="n">
        <v>2</v>
      </c>
      <c r="X965" t="n">
        <v>1647.026850876577</v>
      </c>
      <c r="Y965" t="b">
        <v>0</v>
      </c>
      <c r="Z965" t="n">
        <v>1647.026850876577</v>
      </c>
      <c r="AA965" t="b">
        <v>0</v>
      </c>
      <c r="AB965" t="n">
        <v>-146.017586574061</v>
      </c>
      <c r="AC965" t="n">
        <v>-10.163262932694</v>
      </c>
      <c r="AD965" t="b">
        <v>0</v>
      </c>
      <c r="AE965" t="n">
        <v>0</v>
      </c>
      <c r="AF965" t="n">
        <v>0</v>
      </c>
      <c r="AG965" t="n">
        <v>0.9477918769322963</v>
      </c>
      <c r="AH965" t="n">
        <v>35.66623847805432</v>
      </c>
      <c r="AI965" t="n">
        <v>-55.84918581281412</v>
      </c>
      <c r="AJ965" t="n">
        <v>-9.632658050734483</v>
      </c>
      <c r="AK965" t="n">
        <v>90.16840076124694</v>
      </c>
      <c r="AL965" t="n">
        <v>-9.632658050734483</v>
      </c>
      <c r="AM965" t="n">
        <v>0</v>
      </c>
      <c r="AN965" t="n">
        <v>4.736357971134846</v>
      </c>
      <c r="AO965" t="n">
        <v>-4.870329562270858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 spans="1:49">
      <c r="A966" t="n">
        <v>0</v>
      </c>
      <c r="B966" t="n">
        <v>-22.23</v>
      </c>
      <c r="C966" t="n">
        <v>94.5</v>
      </c>
      <c r="D966" t="n">
        <v>80</v>
      </c>
      <c r="E966" t="n">
        <v>1737</v>
      </c>
      <c r="F966" t="n">
        <v>963</v>
      </c>
      <c r="G966" t="n">
        <v>25.22</v>
      </c>
      <c r="H966" t="n">
        <v>0.4760105480934094</v>
      </c>
      <c r="I966" t="n">
        <v>-0</v>
      </c>
      <c r="J966" t="n">
        <v>0</v>
      </c>
      <c r="K966" t="n">
        <v>0</v>
      </c>
      <c r="L966" t="n">
        <v>-0.3958333333333328</v>
      </c>
      <c r="M966" t="n">
        <v>0</v>
      </c>
      <c r="N966" t="n">
        <v>88.86395297619043</v>
      </c>
      <c r="O966" t="n">
        <v>10.37409623477012</v>
      </c>
      <c r="P966" t="b">
        <v>1</v>
      </c>
      <c r="Q966" t="n">
        <v>0</v>
      </c>
      <c r="R966" t="b">
        <v>0</v>
      </c>
      <c r="S966" t="n">
        <v>10.37409623477012</v>
      </c>
      <c r="T966" t="n">
        <v>178.610596550615</v>
      </c>
      <c r="U966" t="n">
        <v>659.4303224648704</v>
      </c>
      <c r="V966" t="n">
        <v>554.644145787889</v>
      </c>
      <c r="W966" t="n">
        <v>2</v>
      </c>
      <c r="X966" t="n">
        <v>1634.068339067949</v>
      </c>
      <c r="Y966" t="b">
        <v>0</v>
      </c>
      <c r="Z966" t="n">
        <v>1634.068339067949</v>
      </c>
      <c r="AA966" t="b">
        <v>0</v>
      </c>
      <c r="AB966" t="n">
        <v>150.2286418710425</v>
      </c>
      <c r="AC966" t="n">
        <v>10.37409623477012</v>
      </c>
      <c r="AD966" t="b">
        <v>0</v>
      </c>
      <c r="AE966" t="n">
        <v>0</v>
      </c>
      <c r="AF966" t="n">
        <v>0</v>
      </c>
      <c r="AG966" t="n">
        <v>0.917952922119018</v>
      </c>
      <c r="AH966" t="n">
        <v>35.68089634750007</v>
      </c>
      <c r="AI966" t="n">
        <v>66.04364440005951</v>
      </c>
      <c r="AJ966" t="n">
        <v>11.30133799326265</v>
      </c>
      <c r="AK966" t="n">
        <v>5.418688035635569</v>
      </c>
      <c r="AL966" t="n">
        <v>11.30133799326265</v>
      </c>
      <c r="AM966" t="n">
        <v>0</v>
      </c>
      <c r="AN966" t="n">
        <v>0</v>
      </c>
      <c r="AO966" t="n">
        <v>11.39746634125335</v>
      </c>
      <c r="AP966" t="n">
        <v>0</v>
      </c>
      <c r="AQ966" t="n">
        <v>2.838604933771805</v>
      </c>
      <c r="AR966" t="n">
        <v>1</v>
      </c>
      <c r="AS966" t="n">
        <v>3</v>
      </c>
      <c r="AT966" t="n">
        <v>0</v>
      </c>
      <c r="AU966" t="n">
        <v>0</v>
      </c>
      <c r="AV966" t="n">
        <v>2.817721660682591</v>
      </c>
      <c r="AW966" t="n">
        <v>0.8966972506680571</v>
      </c>
    </row>
    <row r="967" spans="1:49">
      <c r="A967" t="n">
        <v>0</v>
      </c>
      <c r="B967" t="n">
        <v>-21.758</v>
      </c>
      <c r="C967" t="n">
        <v>58</v>
      </c>
      <c r="D967" t="n">
        <v>80</v>
      </c>
      <c r="E967" t="n">
        <v>1817</v>
      </c>
      <c r="F967" t="n">
        <v>964</v>
      </c>
      <c r="G967" t="n">
        <v>27.32</v>
      </c>
      <c r="H967" t="n">
        <v>0.4006167324635044</v>
      </c>
      <c r="I967" t="n">
        <v>-0</v>
      </c>
      <c r="J967" t="n">
        <v>0</v>
      </c>
      <c r="K967" t="n">
        <v>0</v>
      </c>
      <c r="L967" t="n">
        <v>-0.2458333333333324</v>
      </c>
      <c r="M967" t="n">
        <v>0</v>
      </c>
      <c r="N967" t="n">
        <v>88.85522519841265</v>
      </c>
      <c r="O967" t="n">
        <v>9.91297860951099</v>
      </c>
      <c r="P967" t="b">
        <v>1</v>
      </c>
      <c r="Q967" t="n">
        <v>0</v>
      </c>
      <c r="R967" t="b">
        <v>0</v>
      </c>
      <c r="S967" t="n">
        <v>9.91297860951099</v>
      </c>
      <c r="T967" t="n">
        <v>193.4830094275496</v>
      </c>
      <c r="U967" t="n">
        <v>714.3392708065131</v>
      </c>
      <c r="V967" t="n">
        <v>489.2521212490255</v>
      </c>
      <c r="W967" t="n">
        <v>2</v>
      </c>
      <c r="X967" t="n">
        <v>1770.13271305854</v>
      </c>
      <c r="Y967" t="b">
        <v>0</v>
      </c>
      <c r="Z967" t="n">
        <v>1770.13271305854</v>
      </c>
      <c r="AA967" t="b">
        <v>0</v>
      </c>
      <c r="AB967" t="n">
        <v>132.5168259071033</v>
      </c>
      <c r="AC967" t="n">
        <v>9.91297860951099</v>
      </c>
      <c r="AD967" t="b">
        <v>0</v>
      </c>
      <c r="AE967" t="n">
        <v>0</v>
      </c>
      <c r="AF967" t="n">
        <v>0</v>
      </c>
      <c r="AG967" t="n">
        <v>0.9106037193766912</v>
      </c>
      <c r="AH967" t="n">
        <v>35.70440961573884</v>
      </c>
      <c r="AI967" t="n">
        <v>58.72733631171914</v>
      </c>
      <c r="AJ967" t="n">
        <v>10.88616090465393</v>
      </c>
      <c r="AK967" t="n">
        <v>5.250005437181876</v>
      </c>
      <c r="AL967" t="n">
        <v>10.88616090465393</v>
      </c>
      <c r="AM967" t="n">
        <v>0</v>
      </c>
      <c r="AN967" t="n">
        <v>0</v>
      </c>
      <c r="AO967" t="n">
        <v>10.90806969321215</v>
      </c>
      <c r="AP967" t="n">
        <v>0</v>
      </c>
      <c r="AQ967" t="n">
        <v>2.807437745206415</v>
      </c>
      <c r="AR967" t="n">
        <v>1</v>
      </c>
      <c r="AS967" t="n">
        <v>3</v>
      </c>
      <c r="AT967" t="n">
        <v>0</v>
      </c>
      <c r="AU967" t="n">
        <v>0</v>
      </c>
      <c r="AV967" t="n">
        <v>2.789737066412401</v>
      </c>
      <c r="AW967" t="n">
        <v>0.8877915773031934</v>
      </c>
    </row>
    <row r="968" spans="1:49">
      <c r="A968" t="n">
        <v>0</v>
      </c>
      <c r="B968" t="n">
        <v>-23.04</v>
      </c>
      <c r="C968" t="n">
        <v>31.4</v>
      </c>
      <c r="D968" t="n">
        <v>80</v>
      </c>
      <c r="E968" t="n">
        <v>1568</v>
      </c>
      <c r="F968" t="n">
        <v>965</v>
      </c>
      <c r="G968" t="n">
        <v>29.42</v>
      </c>
      <c r="H968" t="n">
        <v>1.421522522052579</v>
      </c>
      <c r="I968" t="n">
        <v>-0</v>
      </c>
      <c r="J968" t="n">
        <v>0</v>
      </c>
      <c r="K968" t="n">
        <v>0</v>
      </c>
      <c r="L968" t="n">
        <v>-0.0583333333333324</v>
      </c>
      <c r="M968" t="n">
        <v>0</v>
      </c>
      <c r="N968" t="n">
        <v>88.84633670634916</v>
      </c>
      <c r="O968" t="n">
        <v>31.10897316508547</v>
      </c>
      <c r="P968" t="b">
        <v>1</v>
      </c>
      <c r="Q968" t="n">
        <v>0</v>
      </c>
      <c r="R968" t="b">
        <v>0</v>
      </c>
      <c r="S968" t="n">
        <v>31.10897316508547</v>
      </c>
      <c r="T968" t="n">
        <v>208.3554223044843</v>
      </c>
      <c r="U968" t="n">
        <v>769.2482191481558</v>
      </c>
      <c r="V968" t="n">
        <v>1425.779122705342</v>
      </c>
      <c r="W968" t="n">
        <v>2</v>
      </c>
      <c r="X968" t="n">
        <v>1906.19708704913</v>
      </c>
      <c r="Y968" t="b">
        <v>0</v>
      </c>
      <c r="Z968" t="n">
        <v>1906.19708704913</v>
      </c>
      <c r="AA968" t="b">
        <v>0</v>
      </c>
      <c r="AB968" t="n">
        <v>386.1806941238738</v>
      </c>
      <c r="AC968" t="n">
        <v>31.10897316508547</v>
      </c>
      <c r="AD968" t="b">
        <v>0</v>
      </c>
      <c r="AE968" t="n">
        <v>0</v>
      </c>
      <c r="AF968" t="n">
        <v>0</v>
      </c>
      <c r="AG968" t="n">
        <v>0.9443849748329795</v>
      </c>
      <c r="AH968" t="n">
        <v>35.72889028163853</v>
      </c>
      <c r="AI968" t="n">
        <v>165.0213698674401</v>
      </c>
      <c r="AJ968" t="n">
        <v>32.9409869852994</v>
      </c>
      <c r="AK968" t="n">
        <v>9.177667638273874</v>
      </c>
      <c r="AL968" t="n">
        <v>32.9409869852994</v>
      </c>
      <c r="AM968" t="n">
        <v>0</v>
      </c>
      <c r="AN968" t="n">
        <v>0</v>
      </c>
      <c r="AO968" t="n">
        <v>32.96838812097701</v>
      </c>
      <c r="AP968" t="n">
        <v>0</v>
      </c>
      <c r="AQ968" t="n">
        <v>6.59457845177015</v>
      </c>
      <c r="AR968" t="n">
        <v>1</v>
      </c>
      <c r="AS968" t="n">
        <v>0</v>
      </c>
      <c r="AT968" t="n">
        <v>0</v>
      </c>
      <c r="AU968" t="n">
        <v>0</v>
      </c>
      <c r="AV968" t="n">
        <v>6.445074228096956</v>
      </c>
      <c r="AW968" t="n">
        <v>2.051047277425572</v>
      </c>
    </row>
    <row r="969" spans="1:49">
      <c r="A969" t="n">
        <v>0</v>
      </c>
      <c r="B969" t="n">
        <v>-22.117</v>
      </c>
      <c r="C969" t="n">
        <v>14.1</v>
      </c>
      <c r="D969" t="n">
        <v>80</v>
      </c>
      <c r="E969" t="n">
        <v>1628</v>
      </c>
      <c r="F969" t="n">
        <v>966</v>
      </c>
      <c r="G969" t="n">
        <v>36.94</v>
      </c>
      <c r="H969" t="n">
        <v>1.929959845992843</v>
      </c>
      <c r="I969" t="n">
        <v>-0</v>
      </c>
      <c r="J969" t="n">
        <v>0</v>
      </c>
      <c r="K969" t="n">
        <v>0</v>
      </c>
      <c r="L969" t="n">
        <v>0.09166666666666617</v>
      </c>
      <c r="M969" t="n">
        <v>0</v>
      </c>
      <c r="N969" t="n">
        <v>88.83737698412695</v>
      </c>
      <c r="O969" t="n">
        <v>52.18805814625979</v>
      </c>
      <c r="P969" t="b">
        <v>1</v>
      </c>
      <c r="Q969" t="n">
        <v>0</v>
      </c>
      <c r="R969" t="b">
        <v>0</v>
      </c>
      <c r="S969" t="n">
        <v>52.18805814625979</v>
      </c>
      <c r="T969" t="n">
        <v>261.6128246066502</v>
      </c>
      <c r="U969" t="n">
        <v>965.8745484477525</v>
      </c>
      <c r="V969" t="n">
        <v>1904.949599508288</v>
      </c>
      <c r="W969" t="n">
        <v>3</v>
      </c>
      <c r="X969" t="n">
        <v>1567.614392130702</v>
      </c>
      <c r="Y969" t="b">
        <v>1</v>
      </c>
      <c r="Z969" t="n">
        <v>1567.614392130702</v>
      </c>
      <c r="AA969" t="b">
        <v>0</v>
      </c>
      <c r="AB969" t="n">
        <v>515.9668471040865</v>
      </c>
      <c r="AC969" t="n">
        <v>52.18805814625978</v>
      </c>
      <c r="AD969" t="b">
        <v>0</v>
      </c>
      <c r="AE969" t="n">
        <v>0</v>
      </c>
      <c r="AF969" t="n">
        <v>60.3856078692977</v>
      </c>
      <c r="AG969" t="n">
        <v>0.9549785116343651</v>
      </c>
      <c r="AH969" t="n">
        <v>35.77668472655603</v>
      </c>
      <c r="AI969" t="n">
        <v>332.8968441784596</v>
      </c>
      <c r="AJ969" t="n">
        <v>54.64841094376492</v>
      </c>
      <c r="AK969" t="n">
        <v>14.98751139713704</v>
      </c>
      <c r="AL969" t="n">
        <v>56.75350613203063</v>
      </c>
      <c r="AM969" t="n">
        <v>0</v>
      </c>
      <c r="AN969" t="n">
        <v>0</v>
      </c>
      <c r="AO969" t="n">
        <v>56.77726743711027</v>
      </c>
      <c r="AP969" t="n">
        <v>0</v>
      </c>
      <c r="AQ969" t="n">
        <v>11.23765096981127</v>
      </c>
      <c r="AR969" t="n">
        <v>1</v>
      </c>
      <c r="AS969" t="n">
        <v>0</v>
      </c>
      <c r="AT969" t="n">
        <v>0</v>
      </c>
      <c r="AU969" t="n">
        <v>0</v>
      </c>
      <c r="AV969" t="n">
        <v>10.89787589108677</v>
      </c>
      <c r="AW969" t="n">
        <v>3.468083979342348</v>
      </c>
    </row>
    <row r="970" spans="1:49">
      <c r="A970" t="n">
        <v>0</v>
      </c>
      <c r="B970" t="n">
        <v>-22.83</v>
      </c>
      <c r="C970" t="n">
        <v>4.7</v>
      </c>
      <c r="D970" t="n">
        <v>80</v>
      </c>
      <c r="E970" t="n">
        <v>1392</v>
      </c>
      <c r="F970" t="n">
        <v>967</v>
      </c>
      <c r="G970" t="n">
        <v>41.62</v>
      </c>
      <c r="H970" t="n">
        <v>1.025304760642707</v>
      </c>
      <c r="I970" t="n">
        <v>-0</v>
      </c>
      <c r="J970" t="n">
        <v>0</v>
      </c>
      <c r="K970" t="n">
        <v>0</v>
      </c>
      <c r="L970" t="n">
        <v>0.09166666666666617</v>
      </c>
      <c r="M970" t="n">
        <v>0</v>
      </c>
      <c r="N970" t="n">
        <v>88.82845892857139</v>
      </c>
      <c r="O970" t="n">
        <v>33.59942752859094</v>
      </c>
      <c r="P970" t="b">
        <v>1</v>
      </c>
      <c r="Q970" t="n">
        <v>0</v>
      </c>
      <c r="R970" t="b">
        <v>0</v>
      </c>
      <c r="S970" t="n">
        <v>33.59942752859094</v>
      </c>
      <c r="T970" t="n">
        <v>294.7570590181045</v>
      </c>
      <c r="U970" t="n">
        <v>1088.243061894842</v>
      </c>
      <c r="V970" t="n">
        <v>1088.526597608243</v>
      </c>
      <c r="W970" t="n">
        <v>4</v>
      </c>
      <c r="X970" t="n">
        <v>1313.509375707074</v>
      </c>
      <c r="Y970" t="b">
        <v>1</v>
      </c>
      <c r="Z970" t="n">
        <v>1313.509375707074</v>
      </c>
      <c r="AA970" t="b">
        <v>0</v>
      </c>
      <c r="AB970" t="n">
        <v>294.8338563402607</v>
      </c>
      <c r="AC970" t="n">
        <v>33.59942752859094</v>
      </c>
      <c r="AD970" t="b">
        <v>0</v>
      </c>
      <c r="AE970" t="n">
        <v>0</v>
      </c>
      <c r="AF970" t="n">
        <v>78.49062429292599</v>
      </c>
      <c r="AG970" t="n">
        <v>0.9530134316540241</v>
      </c>
      <c r="AH970" t="n">
        <v>35.84159158562688</v>
      </c>
      <c r="AI970" t="n">
        <v>256.3132522580964</v>
      </c>
      <c r="AJ970" t="n">
        <v>35.25598529107474</v>
      </c>
      <c r="AK970" t="n">
        <v>12.04328014520439</v>
      </c>
      <c r="AL970" t="n">
        <v>37.36275692646488</v>
      </c>
      <c r="AM970" t="n">
        <v>0</v>
      </c>
      <c r="AN970" t="n">
        <v>0</v>
      </c>
      <c r="AO970" t="n">
        <v>37.40090342505428</v>
      </c>
      <c r="AP970" t="n">
        <v>0</v>
      </c>
      <c r="AQ970" t="n">
        <v>7.477102610504821</v>
      </c>
      <c r="AR970" t="n">
        <v>1</v>
      </c>
      <c r="AS970" t="n">
        <v>0</v>
      </c>
      <c r="AT970" t="n">
        <v>0</v>
      </c>
      <c r="AU970" t="n">
        <v>0</v>
      </c>
      <c r="AV970" t="n">
        <v>7.287931503858792</v>
      </c>
      <c r="AW970" t="n">
        <v>2.31927384232273</v>
      </c>
    </row>
    <row r="971" spans="1:49">
      <c r="A971" t="n">
        <v>0</v>
      </c>
      <c r="B971" t="n">
        <v>-22.294</v>
      </c>
      <c r="C971" t="n">
        <v>0</v>
      </c>
      <c r="D971" t="n">
        <v>80</v>
      </c>
      <c r="E971" t="n">
        <v>1405</v>
      </c>
      <c r="F971" t="n">
        <v>968</v>
      </c>
      <c r="G971" t="n">
        <v>45.8</v>
      </c>
      <c r="H971" t="n">
        <v>1.352154444769654</v>
      </c>
      <c r="I971" t="n">
        <v>-0</v>
      </c>
      <c r="J971" t="n">
        <v>0</v>
      </c>
      <c r="K971" t="n">
        <v>0</v>
      </c>
      <c r="L971" t="n">
        <v>0.05833333333333296</v>
      </c>
      <c r="M971" t="n">
        <v>0</v>
      </c>
      <c r="N971" t="n">
        <v>88.81950575396822</v>
      </c>
      <c r="O971" t="n">
        <v>47.45294966230444</v>
      </c>
      <c r="P971" t="b">
        <v>1</v>
      </c>
      <c r="Q971" t="n">
        <v>0</v>
      </c>
      <c r="R971" t="b">
        <v>0</v>
      </c>
      <c r="S971" t="n">
        <v>47.45294966230444</v>
      </c>
      <c r="T971" t="n">
        <v>324.3602427445744</v>
      </c>
      <c r="U971" t="n">
        <v>1197.538016212969</v>
      </c>
      <c r="V971" t="n">
        <v>1397.034008695192</v>
      </c>
      <c r="W971" t="n">
        <v>4</v>
      </c>
      <c r="X971" t="n">
        <v>1445.428385569053</v>
      </c>
      <c r="Y971" t="b">
        <v>0</v>
      </c>
      <c r="Z971" t="n">
        <v>1445.428385569053</v>
      </c>
      <c r="AA971" t="b">
        <v>0</v>
      </c>
      <c r="AB971" t="n">
        <v>378.3949102641365</v>
      </c>
      <c r="AC971" t="n">
        <v>47.45294966230444</v>
      </c>
      <c r="AD971" t="b">
        <v>0</v>
      </c>
      <c r="AE971" t="n">
        <v>0</v>
      </c>
      <c r="AF971" t="n">
        <v>0</v>
      </c>
      <c r="AG971" t="n">
        <v>0.95514379234508</v>
      </c>
      <c r="AH971" t="n">
        <v>35.88520350627141</v>
      </c>
      <c r="AI971" t="n">
        <v>328.2231873530764</v>
      </c>
      <c r="AJ971" t="n">
        <v>49.68147209102142</v>
      </c>
      <c r="AK971" t="n">
        <v>14.72284744906932</v>
      </c>
      <c r="AL971" t="n">
        <v>49.68147209102142</v>
      </c>
      <c r="AM971" t="n">
        <v>0</v>
      </c>
      <c r="AN971" t="n">
        <v>0</v>
      </c>
      <c r="AO971" t="n">
        <v>49.68149970617453</v>
      </c>
      <c r="AP971" t="n">
        <v>0</v>
      </c>
      <c r="AQ971" t="n">
        <v>9.977353757540047</v>
      </c>
      <c r="AR971" t="n">
        <v>1</v>
      </c>
      <c r="AS971" t="n">
        <v>0</v>
      </c>
      <c r="AT971" t="n">
        <v>0</v>
      </c>
      <c r="AU971" t="n">
        <v>0</v>
      </c>
      <c r="AV971" t="n">
        <v>9.682000183294672</v>
      </c>
      <c r="AW971" t="n">
        <v>3.081149946948554</v>
      </c>
    </row>
    <row r="972" spans="1:49">
      <c r="A972" t="n">
        <v>0</v>
      </c>
      <c r="B972" t="n">
        <v>-22.595</v>
      </c>
      <c r="C972" t="n">
        <v>0</v>
      </c>
      <c r="D972" t="n">
        <v>80</v>
      </c>
      <c r="E972" t="n">
        <v>1398</v>
      </c>
      <c r="F972" t="n">
        <v>969</v>
      </c>
      <c r="G972" t="n">
        <v>50.3</v>
      </c>
      <c r="H972" t="n">
        <v>0.7994107936120054</v>
      </c>
      <c r="I972" t="n">
        <v>-0</v>
      </c>
      <c r="J972" t="n">
        <v>0</v>
      </c>
      <c r="K972" t="n">
        <v>0</v>
      </c>
      <c r="L972" t="n">
        <v>0.02083333333333331</v>
      </c>
      <c r="M972" t="n">
        <v>0</v>
      </c>
      <c r="N972" t="n">
        <v>88.81059920634917</v>
      </c>
      <c r="O972" t="n">
        <v>33.6984069819123</v>
      </c>
      <c r="P972" t="b">
        <v>1</v>
      </c>
      <c r="Q972" t="n">
        <v>0</v>
      </c>
      <c r="R972" t="b">
        <v>0</v>
      </c>
      <c r="S972" t="n">
        <v>33.6984069819123</v>
      </c>
      <c r="T972" t="n">
        <v>356.2296989094343</v>
      </c>
      <c r="U972" t="n">
        <v>1315.200048373631</v>
      </c>
      <c r="V972" t="n">
        <v>903.3387269920983</v>
      </c>
      <c r="W972" t="n">
        <v>5</v>
      </c>
      <c r="X972" t="n">
        <v>1315.200048373631</v>
      </c>
      <c r="Y972" t="b">
        <v>1</v>
      </c>
      <c r="Z972" t="n">
        <v>1315.200048373631</v>
      </c>
      <c r="AA972" t="b">
        <v>0</v>
      </c>
      <c r="AB972" t="n">
        <v>244.6746281127027</v>
      </c>
      <c r="AC972" t="n">
        <v>33.6984069819123</v>
      </c>
      <c r="AD972" t="b">
        <v>0</v>
      </c>
      <c r="AE972" t="n">
        <v>0</v>
      </c>
      <c r="AF972" t="n">
        <v>82.79995162636851</v>
      </c>
      <c r="AG972" t="n">
        <v>1</v>
      </c>
      <c r="AH972" t="n">
        <v>35.94400459597908</v>
      </c>
      <c r="AI972" t="n">
        <v>244.6746281127027</v>
      </c>
      <c r="AJ972" t="n">
        <v>33.6984069819123</v>
      </c>
      <c r="AK972" t="n">
        <v>0</v>
      </c>
      <c r="AL972" t="n">
        <v>35.81992946165855</v>
      </c>
      <c r="AM972" t="n">
        <v>0</v>
      </c>
      <c r="AN972" t="n">
        <v>0</v>
      </c>
      <c r="AO972" t="n">
        <v>35.82076482004026</v>
      </c>
      <c r="AP972" t="n">
        <v>0</v>
      </c>
      <c r="AQ972" t="n">
        <v>7.164379651835547</v>
      </c>
      <c r="AR972" t="n">
        <v>1</v>
      </c>
      <c r="AS972" t="n">
        <v>0</v>
      </c>
      <c r="AT972" t="n">
        <v>0</v>
      </c>
      <c r="AU972" t="n">
        <v>0</v>
      </c>
      <c r="AV972" t="n">
        <v>6.987726317269344</v>
      </c>
      <c r="AW972" t="n">
        <v>2.223738087600301</v>
      </c>
    </row>
    <row r="973" spans="1:49">
      <c r="A973" t="n">
        <v>0</v>
      </c>
      <c r="B973" t="n">
        <v>-22.546</v>
      </c>
      <c r="C973" t="n">
        <v>0</v>
      </c>
      <c r="D973" t="n">
        <v>80</v>
      </c>
      <c r="E973" t="n">
        <v>1372</v>
      </c>
      <c r="F973" t="n">
        <v>970</v>
      </c>
      <c r="G973" t="n">
        <v>51.58</v>
      </c>
      <c r="H973" t="n">
        <v>0.2668690474490125</v>
      </c>
      <c r="I973" t="n">
        <v>-0</v>
      </c>
      <c r="J973" t="n">
        <v>0</v>
      </c>
      <c r="K973" t="n">
        <v>0</v>
      </c>
      <c r="L973" t="n">
        <v>-0.0124999999999999</v>
      </c>
      <c r="M973" t="n">
        <v>0</v>
      </c>
      <c r="N973" t="n">
        <v>88.80164265873012</v>
      </c>
      <c r="O973" t="n">
        <v>16.07071443606802</v>
      </c>
      <c r="P973" t="b">
        <v>1</v>
      </c>
      <c r="Q973" t="n">
        <v>0</v>
      </c>
      <c r="R973" t="b">
        <v>0</v>
      </c>
      <c r="S973" t="n">
        <v>16.07071443606802</v>
      </c>
      <c r="T973" t="n">
        <v>365.2947886629944</v>
      </c>
      <c r="U973" t="n">
        <v>1348.668359743776</v>
      </c>
      <c r="V973" t="n">
        <v>420.1100679612755</v>
      </c>
      <c r="W973" t="n">
        <v>5</v>
      </c>
      <c r="X973" t="n">
        <v>1348.668359743776</v>
      </c>
      <c r="Y973" t="b">
        <v>0</v>
      </c>
      <c r="Z973" t="n">
        <v>1348.668359743776</v>
      </c>
      <c r="AA973" t="b">
        <v>0</v>
      </c>
      <c r="AB973" t="n">
        <v>113.7892925138883</v>
      </c>
      <c r="AC973" t="n">
        <v>16.07071443606802</v>
      </c>
      <c r="AD973" t="b">
        <v>0</v>
      </c>
      <c r="AE973" t="n">
        <v>0</v>
      </c>
      <c r="AF973" t="n">
        <v>0</v>
      </c>
      <c r="AG973" t="n">
        <v>1</v>
      </c>
      <c r="AH973" t="n">
        <v>35.94400459597908</v>
      </c>
      <c r="AI973" t="n">
        <v>113.7892925138883</v>
      </c>
      <c r="AJ973" t="n">
        <v>16.07071443606802</v>
      </c>
      <c r="AK973" t="n">
        <v>0</v>
      </c>
      <c r="AL973" t="n">
        <v>16.07071443606802</v>
      </c>
      <c r="AM973" t="n">
        <v>0</v>
      </c>
      <c r="AN973" t="n">
        <v>0</v>
      </c>
      <c r="AO973" t="n">
        <v>16.07405586959484</v>
      </c>
      <c r="AP973" t="n">
        <v>0</v>
      </c>
      <c r="AQ973" t="n">
        <v>3.473271817919566</v>
      </c>
      <c r="AR973" t="n">
        <v>1</v>
      </c>
      <c r="AS973" t="n">
        <v>3</v>
      </c>
      <c r="AT973" t="n">
        <v>0</v>
      </c>
      <c r="AU973" t="n">
        <v>0</v>
      </c>
      <c r="AV973" t="n">
        <v>3.422382197718733</v>
      </c>
      <c r="AW973" t="n">
        <v>1.089121310401634</v>
      </c>
    </row>
    <row r="974" spans="1:49">
      <c r="A974" t="n">
        <v>-8.271000000000001</v>
      </c>
      <c r="B974" t="n">
        <v>-15.13</v>
      </c>
      <c r="C974" t="n">
        <v>0.4</v>
      </c>
      <c r="D974" t="n">
        <v>80</v>
      </c>
      <c r="E974" t="n">
        <v>1332</v>
      </c>
      <c r="F974" t="n">
        <v>971</v>
      </c>
      <c r="G974" t="n">
        <v>52.8</v>
      </c>
      <c r="H974" t="n">
        <v>0.2164463499252856</v>
      </c>
      <c r="I974" t="n">
        <v>0.1728268656716418</v>
      </c>
      <c r="J974" t="n">
        <v>0</v>
      </c>
      <c r="K974" t="n">
        <v>0</v>
      </c>
      <c r="L974" t="n">
        <v>-0.0124999999999999</v>
      </c>
      <c r="M974" t="n">
        <v>0</v>
      </c>
      <c r="N974" t="n">
        <v>88.79416726190472</v>
      </c>
      <c r="O974" t="n">
        <v>14.77523296566263</v>
      </c>
      <c r="P974" t="b">
        <v>1</v>
      </c>
      <c r="Q974" t="n">
        <v>0</v>
      </c>
      <c r="R974" t="b">
        <v>0</v>
      </c>
      <c r="S974" t="n">
        <v>14.77523296566263</v>
      </c>
      <c r="T974" t="n">
        <v>373.9349523343565</v>
      </c>
      <c r="U974" t="n">
        <v>1380.567844018444</v>
      </c>
      <c r="V974" t="n">
        <v>377.3198542376766</v>
      </c>
      <c r="W974" t="n">
        <v>5</v>
      </c>
      <c r="X974" t="n">
        <v>1380.567844018444</v>
      </c>
      <c r="Y974" t="b">
        <v>0</v>
      </c>
      <c r="Z974" t="n">
        <v>1380.567844018444</v>
      </c>
      <c r="AA974" t="b">
        <v>0</v>
      </c>
      <c r="AB974" t="n">
        <v>102.1993104652428</v>
      </c>
      <c r="AC974" t="n">
        <v>14.77523296566263</v>
      </c>
      <c r="AD974" t="b">
        <v>0</v>
      </c>
      <c r="AE974" t="n">
        <v>0</v>
      </c>
      <c r="AF974" t="n">
        <v>0</v>
      </c>
      <c r="AG974" t="n">
        <v>1</v>
      </c>
      <c r="AH974" t="n">
        <v>35.94400459597908</v>
      </c>
      <c r="AI974" t="n">
        <v>102.1993104652428</v>
      </c>
      <c r="AJ974" t="n">
        <v>14.77523296566263</v>
      </c>
      <c r="AK974" t="n">
        <v>0</v>
      </c>
      <c r="AL974" t="n">
        <v>14.77523296566263</v>
      </c>
      <c r="AM974" t="n">
        <v>1</v>
      </c>
      <c r="AN974" t="n">
        <v>0</v>
      </c>
      <c r="AO974" t="n">
        <v>14.96204000259836</v>
      </c>
      <c r="AP974" t="n">
        <v>0</v>
      </c>
      <c r="AQ974" t="n">
        <v>3.264233025117973</v>
      </c>
      <c r="AR974" t="n">
        <v>1</v>
      </c>
      <c r="AS974" t="n">
        <v>3</v>
      </c>
      <c r="AT974" t="n">
        <v>0</v>
      </c>
      <c r="AU974" t="n">
        <v>0</v>
      </c>
      <c r="AV974" t="n">
        <v>3.218995374701126</v>
      </c>
      <c r="AW974" t="n">
        <v>1.0243965337969</v>
      </c>
    </row>
    <row r="975" spans="1:49">
      <c r="A975" t="n">
        <v>-67.078</v>
      </c>
      <c r="B975" t="n">
        <v>44.752</v>
      </c>
      <c r="C975" t="n">
        <v>0</v>
      </c>
      <c r="D975" t="n">
        <v>80</v>
      </c>
      <c r="E975" t="n">
        <v>1237</v>
      </c>
      <c r="F975" t="n">
        <v>972</v>
      </c>
      <c r="G975" t="n">
        <v>52.8</v>
      </c>
      <c r="H975" t="n">
        <v>-0.1159877804834943</v>
      </c>
      <c r="I975" t="n">
        <v>1.401629850746269</v>
      </c>
      <c r="J975" t="n">
        <v>0</v>
      </c>
      <c r="K975" t="n">
        <v>0</v>
      </c>
      <c r="L975" t="n">
        <v>-0.00833333333333347</v>
      </c>
      <c r="M975" t="n">
        <v>0</v>
      </c>
      <c r="N975" t="n">
        <v>88.8000446428571</v>
      </c>
      <c r="O975" t="n">
        <v>2.880408497944395</v>
      </c>
      <c r="P975" t="b">
        <v>1</v>
      </c>
      <c r="Q975" t="n">
        <v>0</v>
      </c>
      <c r="R975" t="b">
        <v>0</v>
      </c>
      <c r="S975" t="n">
        <v>2.880408497944395</v>
      </c>
      <c r="T975" t="n">
        <v>373.9349523343565</v>
      </c>
      <c r="U975" t="n">
        <v>1380.567844018444</v>
      </c>
      <c r="V975" t="n">
        <v>73.55791391683158</v>
      </c>
      <c r="W975" t="n">
        <v>5</v>
      </c>
      <c r="X975" t="n">
        <v>1380.567844018444</v>
      </c>
      <c r="Y975" t="b">
        <v>0</v>
      </c>
      <c r="Z975" t="n">
        <v>1380.567844018444</v>
      </c>
      <c r="AA975" t="b">
        <v>0</v>
      </c>
      <c r="AB975" t="n">
        <v>19.92359531875178</v>
      </c>
      <c r="AC975" t="n">
        <v>2.880408497944395</v>
      </c>
      <c r="AD975" t="b">
        <v>0</v>
      </c>
      <c r="AE975" t="n">
        <v>0</v>
      </c>
      <c r="AF975" t="n">
        <v>0</v>
      </c>
      <c r="AG975" t="n">
        <v>1</v>
      </c>
      <c r="AH975" t="n">
        <v>35.94400459597908</v>
      </c>
      <c r="AI975" t="n">
        <v>19.92359531875178</v>
      </c>
      <c r="AJ975" t="n">
        <v>2.880408497944395</v>
      </c>
      <c r="AK975" t="n">
        <v>0</v>
      </c>
      <c r="AL975" t="n">
        <v>2.880408497944395</v>
      </c>
      <c r="AM975" t="n">
        <v>1</v>
      </c>
      <c r="AN975" t="n">
        <v>0</v>
      </c>
      <c r="AO975" t="n">
        <v>4.316189855129537</v>
      </c>
      <c r="AP975" t="n">
        <v>0</v>
      </c>
      <c r="AQ975" t="n">
        <v>1.380115478544387</v>
      </c>
      <c r="AR975" t="n">
        <v>1</v>
      </c>
      <c r="AS975" t="n">
        <v>3</v>
      </c>
      <c r="AT975" t="n">
        <v>0</v>
      </c>
      <c r="AU975" t="n">
        <v>0</v>
      </c>
      <c r="AV975" t="n">
        <v>1.38886145336063</v>
      </c>
      <c r="AW975" t="n">
        <v>0.4419841264540033</v>
      </c>
    </row>
    <row r="976" spans="1:49">
      <c r="A976" t="n">
        <v>-56.539</v>
      </c>
      <c r="B976" t="n">
        <v>33.856</v>
      </c>
      <c r="C976" t="n">
        <v>0</v>
      </c>
      <c r="D976" t="n">
        <v>80</v>
      </c>
      <c r="E976" t="n">
        <v>1121</v>
      </c>
      <c r="F976" t="n">
        <v>973</v>
      </c>
      <c r="G976" t="n">
        <v>52.3</v>
      </c>
      <c r="H976" t="n">
        <v>-0.1691618946579769</v>
      </c>
      <c r="I976" t="n">
        <v>1.181411940298507</v>
      </c>
      <c r="J976" t="n">
        <v>0</v>
      </c>
      <c r="K976" t="n">
        <v>0</v>
      </c>
      <c r="L976" t="n">
        <v>-0.00416666666666704</v>
      </c>
      <c r="M976" t="n">
        <v>0</v>
      </c>
      <c r="N976" t="n">
        <v>88.81564146825393</v>
      </c>
      <c r="O976" t="n">
        <v>0.9160529070287444</v>
      </c>
      <c r="P976" t="b">
        <v>1</v>
      </c>
      <c r="Q976" t="n">
        <v>0</v>
      </c>
      <c r="R976" t="b">
        <v>0</v>
      </c>
      <c r="S976" t="n">
        <v>0.9160529070287444</v>
      </c>
      <c r="T976" t="n">
        <v>370.393901649372</v>
      </c>
      <c r="U976" t="n">
        <v>1367.494284889482</v>
      </c>
      <c r="V976" t="n">
        <v>23.61718391767787</v>
      </c>
      <c r="W976" t="n">
        <v>5</v>
      </c>
      <c r="X976" t="n">
        <v>1367.494284889482</v>
      </c>
      <c r="Y976" t="b">
        <v>0</v>
      </c>
      <c r="Z976" t="n">
        <v>1367.494284889482</v>
      </c>
      <c r="AA976" t="b">
        <v>0</v>
      </c>
      <c r="AB976" t="n">
        <v>6.396853715514048</v>
      </c>
      <c r="AC976" t="n">
        <v>0.9160529070287444</v>
      </c>
      <c r="AD976" t="b">
        <v>0</v>
      </c>
      <c r="AE976" t="n">
        <v>0</v>
      </c>
      <c r="AF976" t="n">
        <v>0</v>
      </c>
      <c r="AG976" t="n">
        <v>1</v>
      </c>
      <c r="AH976" t="n">
        <v>35.94400459597908</v>
      </c>
      <c r="AI976" t="n">
        <v>6.396853715514049</v>
      </c>
      <c r="AJ976" t="n">
        <v>0.9160529070287445</v>
      </c>
      <c r="AK976" t="n">
        <v>0</v>
      </c>
      <c r="AL976" t="n">
        <v>0.9160529070287445</v>
      </c>
      <c r="AM976" t="n">
        <v>1</v>
      </c>
      <c r="AN976" t="n">
        <v>0</v>
      </c>
      <c r="AO976" t="n">
        <v>2.133919917788405</v>
      </c>
      <c r="AP976" t="n">
        <v>0</v>
      </c>
      <c r="AQ976" t="n">
        <v>0.952594092705394</v>
      </c>
      <c r="AR976" t="n">
        <v>1</v>
      </c>
      <c r="AS976" t="n">
        <v>3</v>
      </c>
      <c r="AT976" t="n">
        <v>0</v>
      </c>
      <c r="AU976" t="n">
        <v>0</v>
      </c>
      <c r="AV976" t="n">
        <v>0.9695799628102952</v>
      </c>
      <c r="AW976" t="n">
        <v>0.3085541411298277</v>
      </c>
    </row>
    <row r="977" spans="1:49">
      <c r="A977" t="n">
        <v>-52.876</v>
      </c>
      <c r="B977" t="n">
        <v>30.208</v>
      </c>
      <c r="C977" t="n">
        <v>0</v>
      </c>
      <c r="D977" t="n">
        <v>80</v>
      </c>
      <c r="E977" t="n">
        <v>1019</v>
      </c>
      <c r="F977" t="n">
        <v>974</v>
      </c>
      <c r="G977" t="n">
        <v>51.28</v>
      </c>
      <c r="H977" t="n">
        <v>-0.4740313075512725</v>
      </c>
      <c r="I977" t="n">
        <v>1.104871641791045</v>
      </c>
      <c r="J977" t="n">
        <v>0</v>
      </c>
      <c r="K977" t="n">
        <v>0</v>
      </c>
      <c r="L977" t="n">
        <v>-6.106226635438361e-16</v>
      </c>
      <c r="M977" t="n">
        <v>0</v>
      </c>
      <c r="N977" t="n">
        <v>88.82835257936505</v>
      </c>
      <c r="O977" t="n">
        <v>-9.800102772253982</v>
      </c>
      <c r="P977" t="b">
        <v>1</v>
      </c>
      <c r="Q977" t="n">
        <v>0</v>
      </c>
      <c r="R977" t="b">
        <v>0</v>
      </c>
      <c r="S977" t="n">
        <v>-9.800102772253982</v>
      </c>
      <c r="T977" t="n">
        <v>363.1701582520038</v>
      </c>
      <c r="U977" t="n">
        <v>1340.824224266398</v>
      </c>
      <c r="V977" t="n">
        <v>-257.686612774584</v>
      </c>
      <c r="W977" t="n">
        <v>5</v>
      </c>
      <c r="X977" t="n">
        <v>1340.824224266398</v>
      </c>
      <c r="Y977" t="b">
        <v>0</v>
      </c>
      <c r="Z977" t="n">
        <v>1340.824224266398</v>
      </c>
      <c r="AA977" t="b">
        <v>0</v>
      </c>
      <c r="AB977" t="n">
        <v>-69.79594062150161</v>
      </c>
      <c r="AC977" t="n">
        <v>-9.800102772253982</v>
      </c>
      <c r="AD977" t="b">
        <v>0</v>
      </c>
      <c r="AE977" t="n">
        <v>0</v>
      </c>
      <c r="AF977" t="n">
        <v>0</v>
      </c>
      <c r="AG977" t="n">
        <v>1</v>
      </c>
      <c r="AH977" t="n">
        <v>35.94400459597908</v>
      </c>
      <c r="AI977" t="n">
        <v>-69.79594062150161</v>
      </c>
      <c r="AJ977" t="n">
        <v>-9.800102772253982</v>
      </c>
      <c r="AK977" t="n">
        <v>0</v>
      </c>
      <c r="AL977" t="n">
        <v>-9.800102772253982</v>
      </c>
      <c r="AM977" t="n">
        <v>1</v>
      </c>
      <c r="AN977" t="n">
        <v>5.383740617082781</v>
      </c>
      <c r="AO977" t="n">
        <v>-3.205907810885762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 spans="1:49">
      <c r="A978" t="n">
        <v>-50.843</v>
      </c>
      <c r="B978" t="n">
        <v>28.06</v>
      </c>
      <c r="C978" t="n">
        <v>0</v>
      </c>
      <c r="D978" t="n">
        <v>80</v>
      </c>
      <c r="E978" t="n">
        <v>750</v>
      </c>
      <c r="F978" t="n">
        <v>975</v>
      </c>
      <c r="G978" t="n">
        <v>49.08</v>
      </c>
      <c r="H978" t="n">
        <v>-0.6180462084702638</v>
      </c>
      <c r="I978" t="n">
        <v>1.06239104477612</v>
      </c>
      <c r="J978" t="n">
        <v>0</v>
      </c>
      <c r="K978" t="n">
        <v>0</v>
      </c>
      <c r="L978" t="n">
        <v>-6.106226635438361e-16</v>
      </c>
      <c r="M978" t="n">
        <v>0</v>
      </c>
      <c r="N978" t="n">
        <v>88.83991369047615</v>
      </c>
      <c r="O978" t="n">
        <v>-14.37876792733496</v>
      </c>
      <c r="P978" t="b">
        <v>1</v>
      </c>
      <c r="Q978" t="n">
        <v>0</v>
      </c>
      <c r="R978" t="b">
        <v>0</v>
      </c>
      <c r="S978" t="n">
        <v>-14.37876792733496</v>
      </c>
      <c r="T978" t="n">
        <v>347.5895352380723</v>
      </c>
      <c r="U978" t="n">
        <v>1283.300564098963</v>
      </c>
      <c r="V978" t="n">
        <v>-395.0266206327214</v>
      </c>
      <c r="W978" t="n">
        <v>5</v>
      </c>
      <c r="X978" t="n">
        <v>1283.300564098963</v>
      </c>
      <c r="Y978" t="b">
        <v>0</v>
      </c>
      <c r="Z978" t="n">
        <v>1283.300564098963</v>
      </c>
      <c r="AA978" t="b">
        <v>0</v>
      </c>
      <c r="AB978" t="n">
        <v>-106.9952926957533</v>
      </c>
      <c r="AC978" t="n">
        <v>-14.37876792733496</v>
      </c>
      <c r="AD978" t="b">
        <v>0</v>
      </c>
      <c r="AE978" t="n">
        <v>0</v>
      </c>
      <c r="AF978" t="n">
        <v>0</v>
      </c>
      <c r="AG978" t="n">
        <v>1</v>
      </c>
      <c r="AH978" t="n">
        <v>35.94400459597908</v>
      </c>
      <c r="AI978" t="n">
        <v>-106.9952926957534</v>
      </c>
      <c r="AJ978" t="n">
        <v>-14.37876792733496</v>
      </c>
      <c r="AK978" t="n">
        <v>0</v>
      </c>
      <c r="AL978" t="n">
        <v>-14.37876792733496</v>
      </c>
      <c r="AM978" t="n">
        <v>1</v>
      </c>
      <c r="AN978" t="n">
        <v>10.97682295624354</v>
      </c>
      <c r="AO978" t="n">
        <v>-2.300374160746875</v>
      </c>
      <c r="AP978" t="n">
        <v>0</v>
      </c>
      <c r="AQ978" t="n">
        <v>0.2159916201589515</v>
      </c>
      <c r="AR978" t="n">
        <v>1</v>
      </c>
      <c r="AS978" t="n">
        <v>0</v>
      </c>
      <c r="AT978" t="n">
        <v>0</v>
      </c>
      <c r="AU978" t="n">
        <v>0</v>
      </c>
      <c r="AV978" t="n">
        <v>0.2105363333333333</v>
      </c>
      <c r="AW978" t="n">
        <v>0.067</v>
      </c>
    </row>
    <row r="979" spans="1:49">
      <c r="A979" t="n">
        <v>-49.373</v>
      </c>
      <c r="B979" t="n">
        <v>25.847</v>
      </c>
      <c r="C979" t="n">
        <v>0</v>
      </c>
      <c r="D979" t="n">
        <v>80</v>
      </c>
      <c r="E979" t="n">
        <v>1245</v>
      </c>
      <c r="F979" t="n">
        <v>976</v>
      </c>
      <c r="G979" t="n">
        <v>46.5</v>
      </c>
      <c r="H979" t="n">
        <v>-1.037117191901005</v>
      </c>
      <c r="I979" t="n">
        <v>1.031674626865672</v>
      </c>
      <c r="J979" t="n">
        <v>0</v>
      </c>
      <c r="K979" t="n">
        <v>0</v>
      </c>
      <c r="L979" t="n">
        <v>-6.106226635438361e-16</v>
      </c>
      <c r="M979" t="n">
        <v>0</v>
      </c>
      <c r="N979" t="n">
        <v>88.85060952380948</v>
      </c>
      <c r="O979" t="n">
        <v>-27.05252844195581</v>
      </c>
      <c r="P979" t="b">
        <v>1</v>
      </c>
      <c r="Q979" t="n">
        <v>0</v>
      </c>
      <c r="R979" t="b">
        <v>0</v>
      </c>
      <c r="S979" t="n">
        <v>-27.05252844195581</v>
      </c>
      <c r="T979" t="n">
        <v>329.3177137035526</v>
      </c>
      <c r="U979" t="n">
        <v>1215.840998993516</v>
      </c>
      <c r="V979" t="n">
        <v>-784.4479866419484</v>
      </c>
      <c r="W979" t="n">
        <v>5</v>
      </c>
      <c r="X979" t="n">
        <v>1215.840998993516</v>
      </c>
      <c r="Y979" t="b">
        <v>0</v>
      </c>
      <c r="Z979" t="n">
        <v>1215.840998993516</v>
      </c>
      <c r="AA979" t="b">
        <v>0</v>
      </c>
      <c r="AB979" t="n">
        <v>-212.4723690796177</v>
      </c>
      <c r="AC979" t="n">
        <v>-27.05252844195581</v>
      </c>
      <c r="AD979" t="b">
        <v>0</v>
      </c>
      <c r="AE979" t="n">
        <v>0</v>
      </c>
      <c r="AF979" t="n">
        <v>0</v>
      </c>
      <c r="AG979" t="n">
        <v>1</v>
      </c>
      <c r="AH979" t="n">
        <v>35.94400459597908</v>
      </c>
      <c r="AI979" t="n">
        <v>-212.4723690796177</v>
      </c>
      <c r="AJ979" t="n">
        <v>-27.05252844195581</v>
      </c>
      <c r="AK979" t="n">
        <v>0</v>
      </c>
      <c r="AL979" t="n">
        <v>-27.05252844195581</v>
      </c>
      <c r="AM979" t="n">
        <v>1</v>
      </c>
      <c r="AN979" t="n">
        <v>21.91005661075669</v>
      </c>
      <c r="AO979" t="n">
        <v>-4.022642731804488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 spans="1:49">
      <c r="A980" t="n">
        <v>-48.482</v>
      </c>
      <c r="B980" t="n">
        <v>25.513</v>
      </c>
      <c r="C980" t="n">
        <v>0</v>
      </c>
      <c r="D980" t="n">
        <v>80</v>
      </c>
      <c r="E980" t="n">
        <v>1089</v>
      </c>
      <c r="F980" t="n">
        <v>977</v>
      </c>
      <c r="G980" t="n">
        <v>41.76</v>
      </c>
      <c r="H980" t="n">
        <v>-1.333485023925715</v>
      </c>
      <c r="I980" t="n">
        <v>1.013056716417911</v>
      </c>
      <c r="J980" t="n">
        <v>0</v>
      </c>
      <c r="K980" t="n">
        <v>0</v>
      </c>
      <c r="L980" t="n">
        <v>-6.106226635438361e-16</v>
      </c>
      <c r="M980" t="n">
        <v>0</v>
      </c>
      <c r="N980" t="n">
        <v>88.86079999999995</v>
      </c>
      <c r="O980" t="n">
        <v>-33.03029058794655</v>
      </c>
      <c r="P980" t="b">
        <v>1</v>
      </c>
      <c r="Q980" t="n">
        <v>0</v>
      </c>
      <c r="R980" t="b">
        <v>0</v>
      </c>
      <c r="S980" t="n">
        <v>-33.03029058794655</v>
      </c>
      <c r="T980" t="n">
        <v>295.7485532099001</v>
      </c>
      <c r="U980" t="n">
        <v>1091.903658450951</v>
      </c>
      <c r="V980" t="n">
        <v>-1066.500707126521</v>
      </c>
      <c r="W980" t="n">
        <v>5</v>
      </c>
      <c r="X980" t="n">
        <v>1091.903658450951</v>
      </c>
      <c r="Y980" t="b">
        <v>0</v>
      </c>
      <c r="Z980" t="n">
        <v>1091.903658450951</v>
      </c>
      <c r="AA980" t="b">
        <v>0</v>
      </c>
      <c r="AB980" t="n">
        <v>-288.8680138479201</v>
      </c>
      <c r="AC980" t="n">
        <v>-33.03029058794655</v>
      </c>
      <c r="AD980" t="b">
        <v>0</v>
      </c>
      <c r="AE980" t="n">
        <v>0</v>
      </c>
      <c r="AF980" t="n">
        <v>0</v>
      </c>
      <c r="AG980" t="n">
        <v>1</v>
      </c>
      <c r="AH980" t="n">
        <v>35.94400459597908</v>
      </c>
      <c r="AI980" t="n">
        <v>-288.8680138479201</v>
      </c>
      <c r="AJ980" t="n">
        <v>-33.03029058794655</v>
      </c>
      <c r="AK980" t="n">
        <v>0</v>
      </c>
      <c r="AL980" t="n">
        <v>-33.03029058794655</v>
      </c>
      <c r="AM980" t="n">
        <v>1</v>
      </c>
      <c r="AN980" t="n">
        <v>28.5633233534886</v>
      </c>
      <c r="AO980" t="n">
        <v>-3.452802843565135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 spans="1:49">
      <c r="A981" t="n">
        <v>-47.807</v>
      </c>
      <c r="B981" t="n">
        <v>24.898</v>
      </c>
      <c r="C981" t="n">
        <v>13.3</v>
      </c>
      <c r="D981" t="n">
        <v>80</v>
      </c>
      <c r="E981" t="n">
        <v>1283</v>
      </c>
      <c r="F981" t="n">
        <v>978</v>
      </c>
      <c r="G981" t="n">
        <v>37.12</v>
      </c>
      <c r="H981" t="n">
        <v>-1.445609379062803</v>
      </c>
      <c r="I981" t="n">
        <v>0.9989522388059702</v>
      </c>
      <c r="J981" t="n">
        <v>0</v>
      </c>
      <c r="K981" t="n">
        <v>0</v>
      </c>
      <c r="L981" t="n">
        <v>-6.106226635438361e-16</v>
      </c>
      <c r="M981" t="n">
        <v>0</v>
      </c>
      <c r="N981" t="n">
        <v>88.87080218253963</v>
      </c>
      <c r="O981" t="n">
        <v>-32.46014117127519</v>
      </c>
      <c r="P981" t="b">
        <v>1</v>
      </c>
      <c r="Q981" t="n">
        <v>0</v>
      </c>
      <c r="R981" t="b">
        <v>0</v>
      </c>
      <c r="S981" t="n">
        <v>-32.46014117127519</v>
      </c>
      <c r="T981" t="n">
        <v>262.8876028532446</v>
      </c>
      <c r="U981" t="n">
        <v>970.581029734179</v>
      </c>
      <c r="V981" t="n">
        <v>-1179.102825267844</v>
      </c>
      <c r="W981" t="n">
        <v>5</v>
      </c>
      <c r="X981" t="n">
        <v>970.581029734179</v>
      </c>
      <c r="Y981" t="b">
        <v>0</v>
      </c>
      <c r="Z981" t="n">
        <v>970.581029734179</v>
      </c>
      <c r="AA981" t="b">
        <v>0</v>
      </c>
      <c r="AB981" t="n">
        <v>-319.3669624235764</v>
      </c>
      <c r="AC981" t="n">
        <v>-32.46014117127519</v>
      </c>
      <c r="AD981" t="b">
        <v>0</v>
      </c>
      <c r="AE981" t="n">
        <v>0</v>
      </c>
      <c r="AF981" t="n">
        <v>0</v>
      </c>
      <c r="AG981" t="n">
        <v>1</v>
      </c>
      <c r="AH981" t="n">
        <v>35.94400459597908</v>
      </c>
      <c r="AI981" t="n">
        <v>-319.3669624235763</v>
      </c>
      <c r="AJ981" t="n">
        <v>-32.46014117127519</v>
      </c>
      <c r="AK981" t="n">
        <v>0</v>
      </c>
      <c r="AL981" t="n">
        <v>-32.46014117127519</v>
      </c>
      <c r="AM981" t="n">
        <v>1</v>
      </c>
      <c r="AN981" t="n">
        <v>27.29509257087111</v>
      </c>
      <c r="AO981" t="n">
        <v>-4.16587467328561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 spans="1:49">
      <c r="A982" t="n">
        <v>-47.244</v>
      </c>
      <c r="B982" t="n">
        <v>24.339</v>
      </c>
      <c r="C982" t="n">
        <v>16.5</v>
      </c>
      <c r="D982" t="n">
        <v>80</v>
      </c>
      <c r="E982" t="n">
        <v>1072</v>
      </c>
      <c r="F982" t="n">
        <v>979</v>
      </c>
      <c r="G982" t="n">
        <v>31.52</v>
      </c>
      <c r="H982" t="n">
        <v>-1.417410793156411</v>
      </c>
      <c r="I982" t="n">
        <v>0.9871880597014926</v>
      </c>
      <c r="J982" t="n">
        <v>0</v>
      </c>
      <c r="K982" t="n">
        <v>0</v>
      </c>
      <c r="L982" t="n">
        <v>-6.106226635438361e-16</v>
      </c>
      <c r="M982" t="n">
        <v>0</v>
      </c>
      <c r="N982" t="n">
        <v>88.88057142857139</v>
      </c>
      <c r="O982" t="n">
        <v>-27.22061616730198</v>
      </c>
      <c r="P982" t="b">
        <v>1</v>
      </c>
      <c r="Q982" t="n">
        <v>0</v>
      </c>
      <c r="R982" t="b">
        <v>0</v>
      </c>
      <c r="S982" t="n">
        <v>-27.22061616730198</v>
      </c>
      <c r="T982" t="n">
        <v>223.2278351814189</v>
      </c>
      <c r="U982" t="n">
        <v>824.1571674897986</v>
      </c>
      <c r="V982" t="n">
        <v>-1164.450377842634</v>
      </c>
      <c r="W982" t="n">
        <v>5</v>
      </c>
      <c r="X982" t="n">
        <v>824.1571674897986</v>
      </c>
      <c r="Y982" t="b">
        <v>0</v>
      </c>
      <c r="Z982" t="n">
        <v>824.1571674897986</v>
      </c>
      <c r="AA982" t="b">
        <v>0</v>
      </c>
      <c r="AB982" t="n">
        <v>-315.3982605207567</v>
      </c>
      <c r="AC982" t="n">
        <v>-27.22061616730198</v>
      </c>
      <c r="AD982" t="b">
        <v>0</v>
      </c>
      <c r="AE982" t="n">
        <v>0</v>
      </c>
      <c r="AF982" t="n">
        <v>0</v>
      </c>
      <c r="AG982" t="n">
        <v>1</v>
      </c>
      <c r="AH982" t="n">
        <v>35.94400459597908</v>
      </c>
      <c r="AI982" t="n">
        <v>-315.3982605207567</v>
      </c>
      <c r="AJ982" t="n">
        <v>-27.22061616730198</v>
      </c>
      <c r="AK982" t="n">
        <v>0</v>
      </c>
      <c r="AL982" t="n">
        <v>-27.22061616730198</v>
      </c>
      <c r="AM982" t="n">
        <v>1</v>
      </c>
      <c r="AN982" t="n">
        <v>22.62313979725615</v>
      </c>
      <c r="AO982" t="n">
        <v>-3.39236716498118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 spans="1:49">
      <c r="A983" t="n">
        <v>-46.687</v>
      </c>
      <c r="B983" t="n">
        <v>23.894</v>
      </c>
      <c r="C983" t="n">
        <v>15.3</v>
      </c>
      <c r="D983" t="n">
        <v>80</v>
      </c>
      <c r="E983" t="n">
        <v>750</v>
      </c>
      <c r="F983" t="n">
        <v>980</v>
      </c>
      <c r="G983" t="n">
        <v>26.86</v>
      </c>
      <c r="H983" t="n">
        <v>-1.434747448311557</v>
      </c>
      <c r="I983" t="n">
        <v>0.9755492537313433</v>
      </c>
      <c r="J983" t="n">
        <v>0</v>
      </c>
      <c r="K983" t="n">
        <v>0</v>
      </c>
      <c r="L983" t="n">
        <v>-6.106226635438361e-16</v>
      </c>
      <c r="M983" t="n">
        <v>0</v>
      </c>
      <c r="N983" t="n">
        <v>88.89014146825393</v>
      </c>
      <c r="O983" t="n">
        <v>-23.6772114492559</v>
      </c>
      <c r="P983" t="b">
        <v>1</v>
      </c>
      <c r="Q983" t="n">
        <v>0</v>
      </c>
      <c r="R983" t="b">
        <v>0</v>
      </c>
      <c r="S983" t="n">
        <v>-23.6772114492559</v>
      </c>
      <c r="T983" t="n">
        <v>190.2252427973639</v>
      </c>
      <c r="U983" t="n">
        <v>702.3115964078677</v>
      </c>
      <c r="V983" t="n">
        <v>-1188.594695014888</v>
      </c>
      <c r="W983" t="n">
        <v>5</v>
      </c>
      <c r="X983" t="n">
        <v>702.3115964078677</v>
      </c>
      <c r="Y983" t="b">
        <v>0</v>
      </c>
      <c r="Z983" t="n">
        <v>750</v>
      </c>
      <c r="AA983" t="b">
        <v>0</v>
      </c>
      <c r="AB983" t="n">
        <v>-321.9378913908146</v>
      </c>
      <c r="AC983" t="n">
        <v>-23.6772114492559</v>
      </c>
      <c r="AD983" t="b">
        <v>0</v>
      </c>
      <c r="AE983" t="n">
        <v>0</v>
      </c>
      <c r="AF983" t="n">
        <v>0</v>
      </c>
      <c r="AG983" t="n">
        <v>1</v>
      </c>
      <c r="AH983" t="n">
        <v>35.94400459597908</v>
      </c>
      <c r="AI983" t="n">
        <v>-321.9378913908146</v>
      </c>
      <c r="AJ983" t="n">
        <v>-23.6772114492559</v>
      </c>
      <c r="AK983" t="n">
        <v>0</v>
      </c>
      <c r="AL983" t="n">
        <v>-23.6772114492559</v>
      </c>
      <c r="AM983" t="n">
        <v>1</v>
      </c>
      <c r="AN983" t="n">
        <v>20.3217533254583</v>
      </c>
      <c r="AO983" t="n">
        <v>-2.300374160746875</v>
      </c>
      <c r="AP983" t="n">
        <v>0</v>
      </c>
      <c r="AQ983" t="n">
        <v>0.2159916201589515</v>
      </c>
      <c r="AR983" t="n">
        <v>1</v>
      </c>
      <c r="AS983" t="n">
        <v>0</v>
      </c>
      <c r="AT983" t="n">
        <v>0</v>
      </c>
      <c r="AU983" t="n">
        <v>0</v>
      </c>
      <c r="AV983" t="n">
        <v>0.2105363333333333</v>
      </c>
      <c r="AW983" t="n">
        <v>0.067</v>
      </c>
    </row>
    <row r="984" spans="1:49">
      <c r="A984" t="n">
        <v>-46.664</v>
      </c>
      <c r="B984" t="n">
        <v>23.443</v>
      </c>
      <c r="C984" t="n">
        <v>14.9</v>
      </c>
      <c r="D984" t="n">
        <v>80</v>
      </c>
      <c r="E984" t="n">
        <v>750</v>
      </c>
      <c r="F984" t="n">
        <v>981</v>
      </c>
      <c r="G984" t="n">
        <v>21.34</v>
      </c>
      <c r="H984" t="n">
        <v>-1.326932746930698</v>
      </c>
      <c r="I984" t="n">
        <v>0.975068656716418</v>
      </c>
      <c r="J984" t="n">
        <v>0</v>
      </c>
      <c r="K984" t="n">
        <v>0</v>
      </c>
      <c r="L984" t="n">
        <v>-6.106226635438361e-16</v>
      </c>
      <c r="M984" t="n">
        <v>0</v>
      </c>
      <c r="N984" t="n">
        <v>88.89953373015869</v>
      </c>
      <c r="O984" t="n">
        <v>-17.39021531421784</v>
      </c>
      <c r="P984" t="b">
        <v>1</v>
      </c>
      <c r="Q984" t="n">
        <v>0</v>
      </c>
      <c r="R984" t="b">
        <v>0</v>
      </c>
      <c r="S984" t="n">
        <v>-17.39021531421784</v>
      </c>
      <c r="T984" t="n">
        <v>151.1320432351357</v>
      </c>
      <c r="U984" t="n">
        <v>557.9795036241212</v>
      </c>
      <c r="V984" t="n">
        <v>-1098.802875727956</v>
      </c>
      <c r="W984" t="n">
        <v>4</v>
      </c>
      <c r="X984" t="n">
        <v>673.4812608743143</v>
      </c>
      <c r="Y984" t="b">
        <v>1</v>
      </c>
      <c r="Z984" t="n">
        <v>750</v>
      </c>
      <c r="AA984" t="b">
        <v>0</v>
      </c>
      <c r="AB984" t="n">
        <v>-297.6172469469002</v>
      </c>
      <c r="AC984" t="n">
        <v>-17.39021531421784</v>
      </c>
      <c r="AD984" t="b">
        <v>0</v>
      </c>
      <c r="AE984" t="n">
        <v>0</v>
      </c>
      <c r="AF984" t="n">
        <v>0</v>
      </c>
      <c r="AG984" t="n">
        <v>0.9563377319836258</v>
      </c>
      <c r="AH984" t="n">
        <v>35.94400459597908</v>
      </c>
      <c r="AI984" t="n">
        <v>-235.8099444444152</v>
      </c>
      <c r="AJ984" t="n">
        <v>-16.63091907230601</v>
      </c>
      <c r="AK984" t="n">
        <v>61.8073025024849</v>
      </c>
      <c r="AL984" t="n">
        <v>-16.63091907230601</v>
      </c>
      <c r="AM984" t="n">
        <v>1</v>
      </c>
      <c r="AN984" t="n">
        <v>13.35547625484271</v>
      </c>
      <c r="AO984" t="n">
        <v>-2.300374160746875</v>
      </c>
      <c r="AP984" t="n">
        <v>0</v>
      </c>
      <c r="AQ984" t="n">
        <v>0.2159916201589515</v>
      </c>
      <c r="AR984" t="n">
        <v>1</v>
      </c>
      <c r="AS984" t="n">
        <v>0</v>
      </c>
      <c r="AT984" t="n">
        <v>0</v>
      </c>
      <c r="AU984" t="n">
        <v>0</v>
      </c>
      <c r="AV984" t="n">
        <v>0.2105363333333333</v>
      </c>
      <c r="AW984" t="n">
        <v>0.067</v>
      </c>
    </row>
    <row r="985" spans="1:49">
      <c r="A985" t="n">
        <v>-45.186</v>
      </c>
      <c r="B985" t="n">
        <v>22.258</v>
      </c>
      <c r="C985" t="n">
        <v>14.9</v>
      </c>
      <c r="D985" t="n">
        <v>80</v>
      </c>
      <c r="E985" t="n">
        <v>750</v>
      </c>
      <c r="F985" t="n">
        <v>982</v>
      </c>
      <c r="G985" t="n">
        <v>17.64</v>
      </c>
      <c r="H985" t="n">
        <v>-0.940854897298979</v>
      </c>
      <c r="I985" t="n">
        <v>0.9441850746268657</v>
      </c>
      <c r="J985" t="n">
        <v>0</v>
      </c>
      <c r="K985" t="n">
        <v>0</v>
      </c>
      <c r="L985" t="n">
        <v>-6.106226635438361e-16</v>
      </c>
      <c r="M985" t="n">
        <v>0</v>
      </c>
      <c r="N985" t="n">
        <v>88.90860138888885</v>
      </c>
      <c r="O985" t="n">
        <v>-9.827501328528443</v>
      </c>
      <c r="P985" t="b">
        <v>1</v>
      </c>
      <c r="Q985" t="n">
        <v>0</v>
      </c>
      <c r="R985" t="b">
        <v>0</v>
      </c>
      <c r="S985" t="n">
        <v>-9.827501328528443</v>
      </c>
      <c r="T985" t="n">
        <v>124.9282681662509</v>
      </c>
      <c r="U985" t="n">
        <v>461.2351660697985</v>
      </c>
      <c r="V985" t="n">
        <v>-751.1968768810679</v>
      </c>
      <c r="W985" t="n">
        <v>3</v>
      </c>
      <c r="X985" t="n">
        <v>748.584674531283</v>
      </c>
      <c r="Y985" t="b">
        <v>1</v>
      </c>
      <c r="Z985" t="n">
        <v>750</v>
      </c>
      <c r="AA985" t="b">
        <v>0</v>
      </c>
      <c r="AB985" t="n">
        <v>-203.4661096644279</v>
      </c>
      <c r="AC985" t="n">
        <v>-9.827501328528443</v>
      </c>
      <c r="AD985" t="b">
        <v>0</v>
      </c>
      <c r="AE985" t="n">
        <v>0</v>
      </c>
      <c r="AF985" t="n">
        <v>0</v>
      </c>
      <c r="AG985" t="n">
        <v>0.9531397202366934</v>
      </c>
      <c r="AH985" t="n">
        <v>35.96498002527307</v>
      </c>
      <c r="AI985" t="n">
        <v>-119.4896061880475</v>
      </c>
      <c r="AJ985" t="n">
        <v>-9.366981866899332</v>
      </c>
      <c r="AK985" t="n">
        <v>83.97650347638034</v>
      </c>
      <c r="AL985" t="n">
        <v>-9.366981866899332</v>
      </c>
      <c r="AM985" t="n">
        <v>1</v>
      </c>
      <c r="AN985" t="n">
        <v>6.122422631525591</v>
      </c>
      <c r="AO985" t="n">
        <v>-2.300374160746875</v>
      </c>
      <c r="AP985" t="n">
        <v>0</v>
      </c>
      <c r="AQ985" t="n">
        <v>0.2159916201589515</v>
      </c>
      <c r="AR985" t="n">
        <v>1</v>
      </c>
      <c r="AS985" t="n">
        <v>0</v>
      </c>
      <c r="AT985" t="n">
        <v>0</v>
      </c>
      <c r="AU985" t="n">
        <v>0</v>
      </c>
      <c r="AV985" t="n">
        <v>0.2105363333333333</v>
      </c>
      <c r="AW985" t="n">
        <v>0.067</v>
      </c>
    </row>
    <row r="986" spans="1:49">
      <c r="A986" t="n">
        <v>-45.103</v>
      </c>
      <c r="B986" t="n">
        <v>21.443</v>
      </c>
      <c r="C986" t="n">
        <v>14.1</v>
      </c>
      <c r="D986" t="n">
        <v>80</v>
      </c>
      <c r="E986" t="n">
        <v>750</v>
      </c>
      <c r="F986" t="n">
        <v>983</v>
      </c>
      <c r="G986" t="n">
        <v>14.22</v>
      </c>
      <c r="H986" t="n">
        <v>-0.8429809972067168</v>
      </c>
      <c r="I986" t="n">
        <v>0.9424507462686568</v>
      </c>
      <c r="J986" t="n">
        <v>0</v>
      </c>
      <c r="K986" t="n">
        <v>0</v>
      </c>
      <c r="L986" t="n">
        <v>-6.106226635438361e-16</v>
      </c>
      <c r="M986" t="n">
        <v>0</v>
      </c>
      <c r="N986" t="n">
        <v>88.91727222222218</v>
      </c>
      <c r="O986" t="n">
        <v>-7.024357368782932</v>
      </c>
      <c r="P986" t="b">
        <v>1</v>
      </c>
      <c r="Q986" t="n">
        <v>0</v>
      </c>
      <c r="R986" t="b">
        <v>0</v>
      </c>
      <c r="S986" t="n">
        <v>-7.024357368782932</v>
      </c>
      <c r="T986" t="n">
        <v>100.7074814809574</v>
      </c>
      <c r="U986" t="n">
        <v>371.8120216276947</v>
      </c>
      <c r="V986" t="n">
        <v>-666.0644358366822</v>
      </c>
      <c r="W986" t="n">
        <v>2</v>
      </c>
      <c r="X986" t="n">
        <v>921.3501895934274</v>
      </c>
      <c r="Y986" t="b">
        <v>1</v>
      </c>
      <c r="Z986" t="n">
        <v>921.3501895934274</v>
      </c>
      <c r="AA986" t="b">
        <v>0</v>
      </c>
      <c r="AB986" t="n">
        <v>-180.4074853295455</v>
      </c>
      <c r="AC986" t="n">
        <v>-7.024357368782932</v>
      </c>
      <c r="AD986" t="b">
        <v>0</v>
      </c>
      <c r="AE986" t="n">
        <v>0</v>
      </c>
      <c r="AF986" t="n">
        <v>-171.3501895934274</v>
      </c>
      <c r="AG986" t="n">
        <v>0.9521056285921489</v>
      </c>
      <c r="AH986" t="n">
        <v>35.97770179692518</v>
      </c>
      <c r="AI986" t="n">
        <v>-69.31678055787565</v>
      </c>
      <c r="AJ986" t="n">
        <v>-6.687930188060967</v>
      </c>
      <c r="AK986" t="n">
        <v>111.0907047716699</v>
      </c>
      <c r="AL986" t="n">
        <v>-5.444127214277948</v>
      </c>
      <c r="AM986" t="n">
        <v>1</v>
      </c>
      <c r="AN986" t="n">
        <v>2.201302307262416</v>
      </c>
      <c r="AO986" t="n">
        <v>-2.300374160746875</v>
      </c>
      <c r="AP986" t="n">
        <v>0</v>
      </c>
      <c r="AQ986" t="n">
        <v>0.2159916201589515</v>
      </c>
      <c r="AR986" t="n">
        <v>1</v>
      </c>
      <c r="AS986" t="n">
        <v>0</v>
      </c>
      <c r="AT986" t="n">
        <v>0</v>
      </c>
      <c r="AU986" t="n">
        <v>0</v>
      </c>
      <c r="AV986" t="n">
        <v>0.2105363333333333</v>
      </c>
      <c r="AW986" t="n">
        <v>0.067</v>
      </c>
    </row>
    <row r="987" spans="1:49">
      <c r="A987" t="n">
        <v>-44.001</v>
      </c>
      <c r="B987" t="n">
        <v>20.27</v>
      </c>
      <c r="C987" t="n">
        <v>12.9</v>
      </c>
      <c r="D987" t="n">
        <v>80</v>
      </c>
      <c r="E987" t="n">
        <v>750</v>
      </c>
      <c r="F987" t="n">
        <v>984</v>
      </c>
      <c r="G987" t="n">
        <v>11.68</v>
      </c>
      <c r="H987" t="n">
        <v>-0.6538877805408225</v>
      </c>
      <c r="I987" t="n">
        <v>0.9194238805970149</v>
      </c>
      <c r="J987" t="n">
        <v>0</v>
      </c>
      <c r="K987" t="n">
        <v>0</v>
      </c>
      <c r="L987" t="n">
        <v>-6.106226635438361e-16</v>
      </c>
      <c r="M987" t="n">
        <v>0</v>
      </c>
      <c r="N987" t="n">
        <v>88.92554861111107</v>
      </c>
      <c r="O987" t="n">
        <v>-4.298016006098063</v>
      </c>
      <c r="P987" t="b">
        <v>1</v>
      </c>
      <c r="Q987" t="n">
        <v>0</v>
      </c>
      <c r="R987" t="b">
        <v>0</v>
      </c>
      <c r="S987" t="n">
        <v>-4.298016006098063</v>
      </c>
      <c r="T987" t="n">
        <v>82.71894400123644</v>
      </c>
      <c r="U987" t="n">
        <v>305.3983412525649</v>
      </c>
      <c r="V987" t="n">
        <v>-496.17448659526</v>
      </c>
      <c r="W987" t="n">
        <v>1</v>
      </c>
      <c r="X987" t="n">
        <v>1430.791228768267</v>
      </c>
      <c r="Y987" t="b">
        <v>1</v>
      </c>
      <c r="Z987" t="n">
        <v>1430.791228768267</v>
      </c>
      <c r="AA987" t="b">
        <v>0</v>
      </c>
      <c r="AB987" t="n">
        <v>-134.3917894353359</v>
      </c>
      <c r="AC987" t="n">
        <v>-4.298016006098062</v>
      </c>
      <c r="AD987" t="b">
        <v>0</v>
      </c>
      <c r="AE987" t="n">
        <v>0</v>
      </c>
      <c r="AF987" t="n">
        <v>-680.7912287682666</v>
      </c>
      <c r="AG987" t="n">
        <v>0.9483858522554521</v>
      </c>
      <c r="AH987" t="n">
        <v>35.98699554046333</v>
      </c>
      <c r="AI987" t="n">
        <v>-27.2049672913055</v>
      </c>
      <c r="AJ987" t="n">
        <v>-4.076177572950885</v>
      </c>
      <c r="AK987" t="n">
        <v>107.1868221440303</v>
      </c>
      <c r="AL987" t="n">
        <v>-2.136673134587899</v>
      </c>
      <c r="AM987" t="n">
        <v>1</v>
      </c>
      <c r="AN987" t="n">
        <v>0</v>
      </c>
      <c r="AO987" t="n">
        <v>-1.217249253990884</v>
      </c>
      <c r="AP987" t="n">
        <v>0</v>
      </c>
      <c r="AQ987" t="n">
        <v>0.2159916201589515</v>
      </c>
      <c r="AR987" t="n">
        <v>1</v>
      </c>
      <c r="AS987" t="n">
        <v>0</v>
      </c>
      <c r="AT987" t="n">
        <v>0</v>
      </c>
      <c r="AU987" t="n">
        <v>0</v>
      </c>
      <c r="AV987" t="n">
        <v>0.2105363333333333</v>
      </c>
      <c r="AW987" t="n">
        <v>0.067</v>
      </c>
    </row>
    <row r="988" spans="1:49">
      <c r="A988" t="n">
        <v>-42.792</v>
      </c>
      <c r="B988" t="n">
        <v>18.966</v>
      </c>
      <c r="C988" t="n">
        <v>12.5</v>
      </c>
      <c r="D988" t="n">
        <v>80</v>
      </c>
      <c r="E988" t="n">
        <v>750</v>
      </c>
      <c r="F988" t="n">
        <v>985</v>
      </c>
      <c r="G988" t="n">
        <v>9.24</v>
      </c>
      <c r="H988" t="n">
        <v>-0.6914678806299943</v>
      </c>
      <c r="I988" t="n">
        <v>0.8941611940298508</v>
      </c>
      <c r="J988" t="n">
        <v>0</v>
      </c>
      <c r="K988" t="n">
        <v>0</v>
      </c>
      <c r="L988" t="n">
        <v>-6.106226635438361e-16</v>
      </c>
      <c r="M988" t="n">
        <v>0</v>
      </c>
      <c r="N988" t="n">
        <v>88.93333353174599</v>
      </c>
      <c r="O988" t="n">
        <v>-3.652862202667972</v>
      </c>
      <c r="P988" t="b">
        <v>1</v>
      </c>
      <c r="Q988" t="n">
        <v>0</v>
      </c>
      <c r="R988" t="b">
        <v>0</v>
      </c>
      <c r="S988" t="n">
        <v>-3.652862202667972</v>
      </c>
      <c r="T988" t="n">
        <v>65.43861665851239</v>
      </c>
      <c r="U988" t="n">
        <v>241.5993727032277</v>
      </c>
      <c r="V988" t="n">
        <v>-533.0532083421089</v>
      </c>
      <c r="W988" t="n">
        <v>0</v>
      </c>
      <c r="X988" t="n">
        <v>0</v>
      </c>
      <c r="Y988" t="b">
        <v>1</v>
      </c>
      <c r="Z988" t="n">
        <v>750</v>
      </c>
      <c r="AA988" t="b">
        <v>1</v>
      </c>
      <c r="AB988" t="n">
        <v>-144.3806089767359</v>
      </c>
      <c r="AC988" t="n">
        <v>-3.652862202667972</v>
      </c>
      <c r="AD988" t="b">
        <v>0</v>
      </c>
      <c r="AE988" t="n">
        <v>0</v>
      </c>
      <c r="AF988" t="n">
        <v>0</v>
      </c>
      <c r="AG988" t="n">
        <v>0</v>
      </c>
      <c r="AH988" t="n">
        <v>35.99312378937637</v>
      </c>
      <c r="AI988" t="n">
        <v>0</v>
      </c>
      <c r="AJ988" t="n">
        <v>0</v>
      </c>
      <c r="AK988" t="n">
        <v>144.3806089767359</v>
      </c>
      <c r="AL988" t="n">
        <v>0</v>
      </c>
      <c r="AM988" t="n">
        <v>1</v>
      </c>
      <c r="AN988" t="n">
        <v>0</v>
      </c>
      <c r="AO988" t="n">
        <v>0.8941611940298508</v>
      </c>
      <c r="AP988" t="n">
        <v>0</v>
      </c>
      <c r="AQ988" t="n">
        <v>0.2159916201589515</v>
      </c>
      <c r="AR988" t="n">
        <v>1</v>
      </c>
      <c r="AS988" t="n">
        <v>0</v>
      </c>
      <c r="AT988" t="n">
        <v>0</v>
      </c>
      <c r="AU988" t="n">
        <v>0</v>
      </c>
      <c r="AV988" t="n">
        <v>0.2105363333333333</v>
      </c>
      <c r="AW988" t="n">
        <v>0.067</v>
      </c>
    </row>
    <row r="989" spans="1:49">
      <c r="A989" t="n">
        <v>-37.344</v>
      </c>
      <c r="B989" t="n">
        <v>14.094</v>
      </c>
      <c r="C989" t="n">
        <v>12.9</v>
      </c>
      <c r="D989" t="n">
        <v>80</v>
      </c>
      <c r="E989" t="n">
        <v>750</v>
      </c>
      <c r="F989" t="n">
        <v>986</v>
      </c>
      <c r="G989" t="n">
        <v>6.8</v>
      </c>
      <c r="H989" t="n">
        <v>-0.6469073636058686</v>
      </c>
      <c r="I989" t="n">
        <v>0.7803223880597016</v>
      </c>
      <c r="J989" t="n">
        <v>0</v>
      </c>
      <c r="K989" t="n">
        <v>0</v>
      </c>
      <c r="L989" t="n">
        <v>-6.106226635438361e-16</v>
      </c>
      <c r="M989" t="n">
        <v>0</v>
      </c>
      <c r="N989" t="n">
        <v>88.93989305555552</v>
      </c>
      <c r="O989" t="n">
        <v>-2.494533005977371</v>
      </c>
      <c r="P989" t="b">
        <v>1</v>
      </c>
      <c r="Q989" t="n">
        <v>0</v>
      </c>
      <c r="R989" t="b">
        <v>0</v>
      </c>
      <c r="S989" t="n">
        <v>-2.494533005977371</v>
      </c>
      <c r="T989" t="n">
        <v>48.15828931578834</v>
      </c>
      <c r="U989" t="n">
        <v>177.8004041538906</v>
      </c>
      <c r="V989" t="n">
        <v>-494.6404005389253</v>
      </c>
      <c r="W989" t="n">
        <v>0</v>
      </c>
      <c r="X989" t="n">
        <v>0</v>
      </c>
      <c r="Y989" t="b">
        <v>0</v>
      </c>
      <c r="Z989" t="n">
        <v>750</v>
      </c>
      <c r="AA989" t="b">
        <v>1</v>
      </c>
      <c r="AB989" t="n">
        <v>-133.976273168723</v>
      </c>
      <c r="AC989" t="n">
        <v>-2.494533005977372</v>
      </c>
      <c r="AD989" t="b">
        <v>0</v>
      </c>
      <c r="AE989" t="n">
        <v>0</v>
      </c>
      <c r="AF989" t="n">
        <v>0</v>
      </c>
      <c r="AG989" t="n">
        <v>0</v>
      </c>
      <c r="AH989" t="n">
        <v>35.99312378937637</v>
      </c>
      <c r="AI989" t="n">
        <v>0</v>
      </c>
      <c r="AJ989" t="n">
        <v>0</v>
      </c>
      <c r="AK989" t="n">
        <v>133.976273168723</v>
      </c>
      <c r="AL989" t="n">
        <v>0</v>
      </c>
      <c r="AM989" t="n">
        <v>1</v>
      </c>
      <c r="AN989" t="n">
        <v>0</v>
      </c>
      <c r="AO989" t="n">
        <v>0.7803223880597016</v>
      </c>
      <c r="AP989" t="n">
        <v>0</v>
      </c>
      <c r="AQ989" t="n">
        <v>0.2159916201589515</v>
      </c>
      <c r="AR989" t="n">
        <v>1</v>
      </c>
      <c r="AS989" t="n">
        <v>0</v>
      </c>
      <c r="AT989" t="n">
        <v>0</v>
      </c>
      <c r="AU989" t="n">
        <v>0</v>
      </c>
      <c r="AV989" t="n">
        <v>0.2105363333333333</v>
      </c>
      <c r="AW989" t="n">
        <v>0.067</v>
      </c>
    </row>
    <row r="990" spans="1:49">
      <c r="A990" t="n">
        <v>-19.27</v>
      </c>
      <c r="B990" t="n">
        <v>-5.565</v>
      </c>
      <c r="C990" t="n">
        <v>12.9</v>
      </c>
      <c r="D990" t="n">
        <v>80</v>
      </c>
      <c r="E990" t="n">
        <v>750</v>
      </c>
      <c r="F990" t="n">
        <v>987</v>
      </c>
      <c r="G990" t="n">
        <v>4.7</v>
      </c>
      <c r="H990" t="n">
        <v>-0.5042359982798656</v>
      </c>
      <c r="I990" t="n">
        <v>0.4026567164179105</v>
      </c>
      <c r="J990" t="n">
        <v>0</v>
      </c>
      <c r="K990" t="n">
        <v>0</v>
      </c>
      <c r="L990" t="n">
        <v>-0.004166666666667262</v>
      </c>
      <c r="M990" t="n">
        <v>0</v>
      </c>
      <c r="N990" t="n">
        <v>88.94158531746028</v>
      </c>
      <c r="O990" t="n">
        <v>-1.276002903605529</v>
      </c>
      <c r="P990" t="b">
        <v>1</v>
      </c>
      <c r="Q990" t="n">
        <v>0</v>
      </c>
      <c r="R990" t="b">
        <v>0</v>
      </c>
      <c r="S990" t="n">
        <v>-1.276002903605529</v>
      </c>
      <c r="T990" t="n">
        <v>33.28587643885371</v>
      </c>
      <c r="U990" t="n">
        <v>122.8914558122479</v>
      </c>
      <c r="V990" t="n">
        <v>-366.0690801664675</v>
      </c>
      <c r="W990" t="n">
        <v>0</v>
      </c>
      <c r="X990" t="n">
        <v>0</v>
      </c>
      <c r="Y990" t="b">
        <v>0</v>
      </c>
      <c r="Z990" t="n">
        <v>750</v>
      </c>
      <c r="AA990" t="b">
        <v>1</v>
      </c>
      <c r="AB990" t="n">
        <v>-99.15197187607463</v>
      </c>
      <c r="AC990" t="n">
        <v>-1.276002903605529</v>
      </c>
      <c r="AD990" t="b">
        <v>0</v>
      </c>
      <c r="AE990" t="n">
        <v>0</v>
      </c>
      <c r="AF990" t="n">
        <v>0</v>
      </c>
      <c r="AG990" t="n">
        <v>0</v>
      </c>
      <c r="AH990" t="n">
        <v>35.99312378937637</v>
      </c>
      <c r="AI990" t="n">
        <v>0</v>
      </c>
      <c r="AJ990" t="n">
        <v>0</v>
      </c>
      <c r="AK990" t="n">
        <v>99.15197187607464</v>
      </c>
      <c r="AL990" t="n">
        <v>0</v>
      </c>
      <c r="AM990" t="n">
        <v>1</v>
      </c>
      <c r="AN990" t="n">
        <v>0</v>
      </c>
      <c r="AO990" t="n">
        <v>0.4026567164179105</v>
      </c>
      <c r="AP990" t="n">
        <v>0</v>
      </c>
      <c r="AQ990" t="n">
        <v>0.2159916201589515</v>
      </c>
      <c r="AR990" t="n">
        <v>1</v>
      </c>
      <c r="AS990" t="n">
        <v>0</v>
      </c>
      <c r="AT990" t="n">
        <v>0</v>
      </c>
      <c r="AU990" t="n">
        <v>0</v>
      </c>
      <c r="AV990" t="n">
        <v>0.2105363333333333</v>
      </c>
      <c r="AW990" t="n">
        <v>0.067</v>
      </c>
    </row>
    <row r="991" spans="1:49">
      <c r="A991" t="n">
        <v>0</v>
      </c>
      <c r="B991" t="n">
        <v>-25.594</v>
      </c>
      <c r="C991" t="n">
        <v>12.5</v>
      </c>
      <c r="D991" t="n">
        <v>80</v>
      </c>
      <c r="E991" t="n">
        <v>750</v>
      </c>
      <c r="F991" t="n">
        <v>988</v>
      </c>
      <c r="G991" t="n">
        <v>2.7</v>
      </c>
      <c r="H991" t="n">
        <v>-0.7528153099413354</v>
      </c>
      <c r="I991" t="n">
        <v>-0</v>
      </c>
      <c r="J991" t="n">
        <v>0</v>
      </c>
      <c r="K991" t="n">
        <v>0</v>
      </c>
      <c r="L991" t="n">
        <v>-0.004166666666667262</v>
      </c>
      <c r="M991" t="n">
        <v>0</v>
      </c>
      <c r="N991" t="n">
        <v>88.93540297619045</v>
      </c>
      <c r="O991" t="n">
        <v>-1.190948989393526</v>
      </c>
      <c r="P991" t="b">
        <v>1</v>
      </c>
      <c r="Q991" t="n">
        <v>0</v>
      </c>
      <c r="R991" t="b">
        <v>0</v>
      </c>
      <c r="S991" t="n">
        <v>-1.190948989393526</v>
      </c>
      <c r="T991" t="n">
        <v>19.12167369891596</v>
      </c>
      <c r="U991" t="n">
        <v>70.59721929639772</v>
      </c>
      <c r="V991" t="n">
        <v>-594.7557361875366</v>
      </c>
      <c r="W991" t="n">
        <v>0</v>
      </c>
      <c r="X991" t="n">
        <v>0</v>
      </c>
      <c r="Y991" t="b">
        <v>0</v>
      </c>
      <c r="Z991" t="n">
        <v>750</v>
      </c>
      <c r="AA991" t="b">
        <v>1</v>
      </c>
      <c r="AB991" t="n">
        <v>-161.0931029760392</v>
      </c>
      <c r="AC991" t="n">
        <v>-1.190948989393526</v>
      </c>
      <c r="AD991" t="b">
        <v>0</v>
      </c>
      <c r="AE991" t="n">
        <v>0</v>
      </c>
      <c r="AF991" t="n">
        <v>0</v>
      </c>
      <c r="AG991" t="n">
        <v>0</v>
      </c>
      <c r="AH991" t="n">
        <v>35.99312378937637</v>
      </c>
      <c r="AI991" t="n">
        <v>0</v>
      </c>
      <c r="AJ991" t="n">
        <v>0</v>
      </c>
      <c r="AK991" t="n">
        <v>161.0931029760392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0.2159916201589515</v>
      </c>
      <c r="AR991" t="n">
        <v>1</v>
      </c>
      <c r="AS991" t="n">
        <v>0</v>
      </c>
      <c r="AT991" t="n">
        <v>0</v>
      </c>
      <c r="AU991" t="n">
        <v>0</v>
      </c>
      <c r="AV991" t="n">
        <v>0.2105363333333333</v>
      </c>
      <c r="AW991" t="n">
        <v>0.067</v>
      </c>
    </row>
    <row r="992" spans="1:49">
      <c r="A992" t="n">
        <v>0</v>
      </c>
      <c r="B992" t="n">
        <v>-25.665</v>
      </c>
      <c r="C992" t="n">
        <v>12.9</v>
      </c>
      <c r="D992" t="n">
        <v>80</v>
      </c>
      <c r="E992" t="n">
        <v>750</v>
      </c>
      <c r="F992" t="n">
        <v>989</v>
      </c>
      <c r="G992" t="n">
        <v>0</v>
      </c>
      <c r="H992" t="n">
        <v>0</v>
      </c>
      <c r="I992" t="n">
        <v>-0</v>
      </c>
      <c r="J992" t="n">
        <v>0</v>
      </c>
      <c r="K992" t="n">
        <v>0</v>
      </c>
      <c r="L992" t="n">
        <v>-0.004166666666667262</v>
      </c>
      <c r="M992" t="n">
        <v>0</v>
      </c>
      <c r="N992" t="n">
        <v>88.92523253968251</v>
      </c>
      <c r="O992" t="n">
        <v>0</v>
      </c>
      <c r="P992" t="b">
        <v>1</v>
      </c>
      <c r="Q992" t="n">
        <v>0</v>
      </c>
      <c r="R992" t="b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b">
        <v>0</v>
      </c>
      <c r="Z992" t="n">
        <v>750</v>
      </c>
      <c r="AA992" t="b">
        <v>1</v>
      </c>
      <c r="AB992" t="n">
        <v>0</v>
      </c>
      <c r="AC992" t="n">
        <v>0</v>
      </c>
      <c r="AD992" t="b">
        <v>0</v>
      </c>
      <c r="AE992" t="n">
        <v>0</v>
      </c>
      <c r="AF992" t="n">
        <v>0</v>
      </c>
      <c r="AG992" t="n">
        <v>1</v>
      </c>
      <c r="AH992" t="n">
        <v>35.99312378937637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0.2159916201589515</v>
      </c>
      <c r="AR992" t="n">
        <v>1</v>
      </c>
      <c r="AS992" t="n">
        <v>0</v>
      </c>
      <c r="AT992" t="n">
        <v>0</v>
      </c>
      <c r="AU992" t="n">
        <v>0</v>
      </c>
      <c r="AV992" t="n">
        <v>0.2105363333333333</v>
      </c>
      <c r="AW992" t="n">
        <v>0.067</v>
      </c>
    </row>
    <row r="993" spans="1:49">
      <c r="A993" t="n">
        <v>0</v>
      </c>
      <c r="B993" t="n">
        <v>-25.697</v>
      </c>
      <c r="C993" t="n">
        <v>13.3</v>
      </c>
      <c r="D993" t="n">
        <v>80</v>
      </c>
      <c r="E993" t="n">
        <v>750</v>
      </c>
      <c r="F993" t="n">
        <v>990</v>
      </c>
      <c r="G993" t="n">
        <v>0</v>
      </c>
      <c r="H993" t="n">
        <v>0</v>
      </c>
      <c r="I993" t="n">
        <v>-0</v>
      </c>
      <c r="J993" t="n">
        <v>0</v>
      </c>
      <c r="K993" t="n">
        <v>0</v>
      </c>
      <c r="L993" t="n">
        <v>-0.004166666666667262</v>
      </c>
      <c r="M993" t="n">
        <v>0</v>
      </c>
      <c r="N993" t="n">
        <v>88.91504166666664</v>
      </c>
      <c r="O993" t="n">
        <v>0</v>
      </c>
      <c r="P993" t="b">
        <v>1</v>
      </c>
      <c r="Q993" t="n">
        <v>0</v>
      </c>
      <c r="R993" t="b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b">
        <v>0</v>
      </c>
      <c r="Z993" t="n">
        <v>750</v>
      </c>
      <c r="AA993" t="b">
        <v>1</v>
      </c>
      <c r="AB993" t="n">
        <v>0</v>
      </c>
      <c r="AC993" t="n">
        <v>0</v>
      </c>
      <c r="AD993" t="b">
        <v>0</v>
      </c>
      <c r="AE993" t="n">
        <v>0</v>
      </c>
      <c r="AF993" t="n">
        <v>0</v>
      </c>
      <c r="AG993" t="n">
        <v>1</v>
      </c>
      <c r="AH993" t="n">
        <v>35.99312378937637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0.2159916201589515</v>
      </c>
      <c r="AR993" t="n">
        <v>1</v>
      </c>
      <c r="AS993" t="n">
        <v>0</v>
      </c>
      <c r="AT993" t="n">
        <v>0</v>
      </c>
      <c r="AU993" t="n">
        <v>0</v>
      </c>
      <c r="AV993" t="n">
        <v>0.2105363333333333</v>
      </c>
      <c r="AW993" t="n">
        <v>0.067</v>
      </c>
    </row>
    <row r="994" spans="1:49">
      <c r="A994" t="n">
        <v>0</v>
      </c>
      <c r="B994" t="n">
        <v>-25.729</v>
      </c>
      <c r="C994" t="n">
        <v>12.9</v>
      </c>
      <c r="D994" t="n">
        <v>80</v>
      </c>
      <c r="E994" t="n">
        <v>750</v>
      </c>
      <c r="F994" t="n">
        <v>991</v>
      </c>
      <c r="G994" t="n">
        <v>0</v>
      </c>
      <c r="H994" t="n">
        <v>0</v>
      </c>
      <c r="I994" t="n">
        <v>-0</v>
      </c>
      <c r="J994" t="n">
        <v>0</v>
      </c>
      <c r="K994" t="n">
        <v>0</v>
      </c>
      <c r="L994" t="n">
        <v>0.03333333333333283</v>
      </c>
      <c r="M994" t="n">
        <v>0</v>
      </c>
      <c r="N994" t="n">
        <v>88.90483809523806</v>
      </c>
      <c r="O994" t="n">
        <v>0</v>
      </c>
      <c r="P994" t="b">
        <v>1</v>
      </c>
      <c r="Q994" t="n">
        <v>0</v>
      </c>
      <c r="R994" t="b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b">
        <v>0</v>
      </c>
      <c r="Z994" t="n">
        <v>750</v>
      </c>
      <c r="AA994" t="b">
        <v>1</v>
      </c>
      <c r="AB994" t="n">
        <v>0</v>
      </c>
      <c r="AC994" t="n">
        <v>0</v>
      </c>
      <c r="AD994" t="b">
        <v>0</v>
      </c>
      <c r="AE994" t="n">
        <v>0</v>
      </c>
      <c r="AF994" t="n">
        <v>0</v>
      </c>
      <c r="AG994" t="n">
        <v>1</v>
      </c>
      <c r="AH994" t="n">
        <v>35.99312378937637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0.2159916201589515</v>
      </c>
      <c r="AR994" t="n">
        <v>1</v>
      </c>
      <c r="AS994" t="n">
        <v>0</v>
      </c>
      <c r="AT994" t="n">
        <v>0</v>
      </c>
      <c r="AU994" t="n">
        <v>0</v>
      </c>
      <c r="AV994" t="n">
        <v>0.2105363333333333</v>
      </c>
      <c r="AW994" t="n">
        <v>0.067</v>
      </c>
    </row>
    <row r="995" spans="1:49">
      <c r="A995" t="n">
        <v>0</v>
      </c>
      <c r="B995" t="n">
        <v>-25.707</v>
      </c>
      <c r="C995" t="n">
        <v>12.9</v>
      </c>
      <c r="D995" t="n">
        <v>80</v>
      </c>
      <c r="E995" t="n">
        <v>750</v>
      </c>
      <c r="F995" t="n">
        <v>992</v>
      </c>
      <c r="G995" t="n">
        <v>0</v>
      </c>
      <c r="H995" t="n">
        <v>0</v>
      </c>
      <c r="I995" t="n">
        <v>-0</v>
      </c>
      <c r="J995" t="n">
        <v>0</v>
      </c>
      <c r="K995" t="n">
        <v>0</v>
      </c>
      <c r="L995" t="n">
        <v>0.03333333333333283</v>
      </c>
      <c r="M995" t="n">
        <v>0</v>
      </c>
      <c r="N995" t="n">
        <v>88.8946325396825</v>
      </c>
      <c r="O995" t="n">
        <v>0</v>
      </c>
      <c r="P995" t="b">
        <v>1</v>
      </c>
      <c r="Q995" t="n">
        <v>0</v>
      </c>
      <c r="R995" t="b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b">
        <v>0</v>
      </c>
      <c r="Z995" t="n">
        <v>750</v>
      </c>
      <c r="AA995" t="b">
        <v>1</v>
      </c>
      <c r="AB995" t="n">
        <v>0</v>
      </c>
      <c r="AC995" t="n">
        <v>0</v>
      </c>
      <c r="AD995" t="b">
        <v>0</v>
      </c>
      <c r="AE995" t="n">
        <v>0</v>
      </c>
      <c r="AF995" t="n">
        <v>0</v>
      </c>
      <c r="AG995" t="n">
        <v>1</v>
      </c>
      <c r="AH995" t="n">
        <v>35.99312378937637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0.2159916201589515</v>
      </c>
      <c r="AR995" t="n">
        <v>1</v>
      </c>
      <c r="AS995" t="n">
        <v>0</v>
      </c>
      <c r="AT995" t="n">
        <v>0</v>
      </c>
      <c r="AU995" t="n">
        <v>0</v>
      </c>
      <c r="AV995" t="n">
        <v>0.2105363333333333</v>
      </c>
      <c r="AW995" t="n">
        <v>0.067</v>
      </c>
    </row>
    <row r="996" spans="1:49">
      <c r="A996" t="n">
        <v>0</v>
      </c>
      <c r="B996" t="n">
        <v>-25.761</v>
      </c>
      <c r="C996" t="n">
        <v>13.3</v>
      </c>
      <c r="D996" t="n">
        <v>80</v>
      </c>
      <c r="E996" t="n">
        <v>750</v>
      </c>
      <c r="F996" t="n">
        <v>993</v>
      </c>
      <c r="G996" t="n">
        <v>0</v>
      </c>
      <c r="H996" t="n">
        <v>0</v>
      </c>
      <c r="I996" t="n">
        <v>-0</v>
      </c>
      <c r="J996" t="n">
        <v>0</v>
      </c>
      <c r="K996" t="n">
        <v>0</v>
      </c>
      <c r="L996" t="n">
        <v>0.03333333333333283</v>
      </c>
      <c r="M996" t="n">
        <v>0</v>
      </c>
      <c r="N996" t="n">
        <v>88.8844206349206</v>
      </c>
      <c r="O996" t="n">
        <v>0</v>
      </c>
      <c r="P996" t="b">
        <v>1</v>
      </c>
      <c r="Q996" t="n">
        <v>0</v>
      </c>
      <c r="R996" t="b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b">
        <v>0</v>
      </c>
      <c r="Z996" t="n">
        <v>750</v>
      </c>
      <c r="AA996" t="b">
        <v>1</v>
      </c>
      <c r="AB996" t="n">
        <v>0</v>
      </c>
      <c r="AC996" t="n">
        <v>0</v>
      </c>
      <c r="AD996" t="b">
        <v>0</v>
      </c>
      <c r="AE996" t="n">
        <v>0</v>
      </c>
      <c r="AF996" t="n">
        <v>0</v>
      </c>
      <c r="AG996" t="n">
        <v>1</v>
      </c>
      <c r="AH996" t="n">
        <v>35.99312378937637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0.2159916201589515</v>
      </c>
      <c r="AR996" t="n">
        <v>1</v>
      </c>
      <c r="AS996" t="n">
        <v>0</v>
      </c>
      <c r="AT996" t="n">
        <v>0</v>
      </c>
      <c r="AU996" t="n">
        <v>0</v>
      </c>
      <c r="AV996" t="n">
        <v>0.2105363333333333</v>
      </c>
      <c r="AW996" t="n">
        <v>0.067</v>
      </c>
    </row>
    <row r="997" spans="1:49">
      <c r="A997" t="n">
        <v>0</v>
      </c>
      <c r="B997" t="n">
        <v>-25.89</v>
      </c>
      <c r="C997" t="n">
        <v>13.3</v>
      </c>
      <c r="D997" t="n">
        <v>80</v>
      </c>
      <c r="E997" t="n">
        <v>750</v>
      </c>
      <c r="F997" t="n">
        <v>994</v>
      </c>
      <c r="G997" t="n">
        <v>0</v>
      </c>
      <c r="H997" t="n">
        <v>0</v>
      </c>
      <c r="I997" t="n">
        <v>-0</v>
      </c>
      <c r="J997" t="n">
        <v>0</v>
      </c>
      <c r="K997" t="n">
        <v>0</v>
      </c>
      <c r="L997" t="n">
        <v>0.03333333333333283</v>
      </c>
      <c r="M997" t="n">
        <v>0</v>
      </c>
      <c r="N997" t="n">
        <v>88.87417242063489</v>
      </c>
      <c r="O997" t="n">
        <v>0</v>
      </c>
      <c r="P997" t="b">
        <v>1</v>
      </c>
      <c r="Q997" t="n">
        <v>0</v>
      </c>
      <c r="R997" t="b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b">
        <v>0</v>
      </c>
      <c r="Z997" t="n">
        <v>750</v>
      </c>
      <c r="AA997" t="b">
        <v>1</v>
      </c>
      <c r="AB997" t="n">
        <v>0</v>
      </c>
      <c r="AC997" t="n">
        <v>0</v>
      </c>
      <c r="AD997" t="b">
        <v>0</v>
      </c>
      <c r="AE997" t="n">
        <v>0</v>
      </c>
      <c r="AF997" t="n">
        <v>0</v>
      </c>
      <c r="AG997" t="n">
        <v>1</v>
      </c>
      <c r="AH997" t="n">
        <v>35.99312378937637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0.2159916201589515</v>
      </c>
      <c r="AR997" t="n">
        <v>1</v>
      </c>
      <c r="AS997" t="n">
        <v>0</v>
      </c>
      <c r="AT997" t="n">
        <v>0</v>
      </c>
      <c r="AU997" t="n">
        <v>0</v>
      </c>
      <c r="AV997" t="n">
        <v>0.2105363333333333</v>
      </c>
      <c r="AW997" t="n">
        <v>0.067</v>
      </c>
    </row>
    <row r="998" spans="1:49">
      <c r="A998" t="n">
        <v>0</v>
      </c>
      <c r="B998" t="n">
        <v>-25.891</v>
      </c>
      <c r="C998" t="n">
        <v>13.3</v>
      </c>
      <c r="D998" t="n">
        <v>80</v>
      </c>
      <c r="E998" t="n">
        <v>750</v>
      </c>
      <c r="F998" t="n">
        <v>995</v>
      </c>
      <c r="G998" t="n">
        <v>0</v>
      </c>
      <c r="H998" t="n">
        <v>0</v>
      </c>
      <c r="I998" t="n">
        <v>-0</v>
      </c>
      <c r="J998" t="n">
        <v>0</v>
      </c>
      <c r="K998" t="n">
        <v>0</v>
      </c>
      <c r="L998" t="n">
        <v>-0.1541666666666672</v>
      </c>
      <c r="M998" t="n">
        <v>0</v>
      </c>
      <c r="N998" t="n">
        <v>88.86389841269839</v>
      </c>
      <c r="O998" t="n">
        <v>0</v>
      </c>
      <c r="P998" t="b">
        <v>1</v>
      </c>
      <c r="Q998" t="n">
        <v>0</v>
      </c>
      <c r="R998" t="b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b">
        <v>0</v>
      </c>
      <c r="Z998" t="n">
        <v>750</v>
      </c>
      <c r="AA998" t="b">
        <v>1</v>
      </c>
      <c r="AB998" t="n">
        <v>0</v>
      </c>
      <c r="AC998" t="n">
        <v>0</v>
      </c>
      <c r="AD998" t="b">
        <v>0</v>
      </c>
      <c r="AE998" t="n">
        <v>0</v>
      </c>
      <c r="AF998" t="n">
        <v>0</v>
      </c>
      <c r="AG998" t="n">
        <v>1</v>
      </c>
      <c r="AH998" t="n">
        <v>35.99312378937637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0.2159916201589515</v>
      </c>
      <c r="AR998" t="n">
        <v>1</v>
      </c>
      <c r="AS998" t="n">
        <v>0</v>
      </c>
      <c r="AT998" t="n">
        <v>0</v>
      </c>
      <c r="AU998" t="n">
        <v>0</v>
      </c>
      <c r="AV998" t="n">
        <v>0.2105363333333333</v>
      </c>
      <c r="AW998" t="n">
        <v>0.067</v>
      </c>
    </row>
    <row r="999" spans="1:49">
      <c r="A999" t="n">
        <v>0</v>
      </c>
      <c r="B999" t="n">
        <v>-25.828</v>
      </c>
      <c r="C999" t="n">
        <v>13.3</v>
      </c>
      <c r="D999" t="n">
        <v>80</v>
      </c>
      <c r="E999" t="n">
        <v>750</v>
      </c>
      <c r="F999" t="n">
        <v>996</v>
      </c>
      <c r="G999" t="n">
        <v>0</v>
      </c>
      <c r="H999" t="n">
        <v>0</v>
      </c>
      <c r="I999" t="n">
        <v>-0</v>
      </c>
      <c r="J999" t="n">
        <v>0</v>
      </c>
      <c r="K999" t="n">
        <v>0</v>
      </c>
      <c r="L999" t="n">
        <v>-0.1541666666666672</v>
      </c>
      <c r="M999" t="n">
        <v>0</v>
      </c>
      <c r="N999" t="n">
        <v>88.85363670634918</v>
      </c>
      <c r="O999" t="n">
        <v>0</v>
      </c>
      <c r="P999" t="b">
        <v>1</v>
      </c>
      <c r="Q999" t="n">
        <v>0</v>
      </c>
      <c r="R999" t="b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b">
        <v>0</v>
      </c>
      <c r="Z999" t="n">
        <v>750</v>
      </c>
      <c r="AA999" t="b">
        <v>1</v>
      </c>
      <c r="AB999" t="n">
        <v>0</v>
      </c>
      <c r="AC999" t="n">
        <v>0</v>
      </c>
      <c r="AD999" t="b">
        <v>0</v>
      </c>
      <c r="AE999" t="n">
        <v>0</v>
      </c>
      <c r="AF999" t="n">
        <v>0</v>
      </c>
      <c r="AG999" t="n">
        <v>1</v>
      </c>
      <c r="AH999" t="n">
        <v>35.99312378937637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0.2159916201589515</v>
      </c>
      <c r="AR999" t="n">
        <v>1</v>
      </c>
      <c r="AS999" t="n">
        <v>0</v>
      </c>
      <c r="AT999" t="n">
        <v>0</v>
      </c>
      <c r="AU999" t="n">
        <v>0</v>
      </c>
      <c r="AV999" t="n">
        <v>0.2105363333333333</v>
      </c>
      <c r="AW999" t="n">
        <v>0.067</v>
      </c>
    </row>
    <row r="1000" spans="1:49">
      <c r="A1000" t="n">
        <v>0</v>
      </c>
      <c r="B1000" t="n">
        <v>-25.862</v>
      </c>
      <c r="C1000" t="n">
        <v>13.3</v>
      </c>
      <c r="D1000" t="n">
        <v>80</v>
      </c>
      <c r="E1000" t="n">
        <v>750</v>
      </c>
      <c r="F1000" t="n">
        <v>997</v>
      </c>
      <c r="G1000" t="n">
        <v>0</v>
      </c>
      <c r="H1000" t="n">
        <v>0</v>
      </c>
      <c r="I1000" t="n">
        <v>-0</v>
      </c>
      <c r="J1000" t="n">
        <v>0</v>
      </c>
      <c r="K1000" t="n">
        <v>0</v>
      </c>
      <c r="L1000" t="n">
        <v>-0.1541666666666672</v>
      </c>
      <c r="M1000" t="n">
        <v>0</v>
      </c>
      <c r="N1000" t="n">
        <v>88.84338075396822</v>
      </c>
      <c r="O1000" t="n">
        <v>0</v>
      </c>
      <c r="P1000" t="b">
        <v>1</v>
      </c>
      <c r="Q1000" t="n">
        <v>0</v>
      </c>
      <c r="R1000" t="b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b">
        <v>0</v>
      </c>
      <c r="Z1000" t="n">
        <v>750</v>
      </c>
      <c r="AA1000" t="b">
        <v>1</v>
      </c>
      <c r="AB1000" t="n">
        <v>0</v>
      </c>
      <c r="AC1000" t="n">
        <v>0</v>
      </c>
      <c r="AD1000" t="b">
        <v>0</v>
      </c>
      <c r="AE1000" t="n">
        <v>0</v>
      </c>
      <c r="AF1000" t="n">
        <v>0</v>
      </c>
      <c r="AG1000" t="n">
        <v>1</v>
      </c>
      <c r="AH1000" t="n">
        <v>35.99312378937637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0.2159916201589515</v>
      </c>
      <c r="AR1000" t="n">
        <v>1</v>
      </c>
      <c r="AS1000" t="n">
        <v>0</v>
      </c>
      <c r="AT1000" t="n">
        <v>0</v>
      </c>
      <c r="AU1000" t="n">
        <v>0</v>
      </c>
      <c r="AV1000" t="n">
        <v>0.2105363333333333</v>
      </c>
      <c r="AW1000" t="n">
        <v>0.067</v>
      </c>
    </row>
    <row r="1001" spans="1:49">
      <c r="A1001" t="n">
        <v>0</v>
      </c>
      <c r="B1001" t="n">
        <v>-25.897</v>
      </c>
      <c r="C1001" t="n">
        <v>13.3</v>
      </c>
      <c r="D1001" t="n">
        <v>80</v>
      </c>
      <c r="E1001" t="n">
        <v>750</v>
      </c>
      <c r="F1001" t="n">
        <v>998</v>
      </c>
      <c r="G1001" t="n">
        <v>0</v>
      </c>
      <c r="H1001" t="n">
        <v>0</v>
      </c>
      <c r="I1001" t="n">
        <v>-0</v>
      </c>
      <c r="J1001" t="n">
        <v>0</v>
      </c>
      <c r="K1001" t="n">
        <v>0</v>
      </c>
      <c r="L1001" t="n">
        <v>-0.1541666666666672</v>
      </c>
      <c r="M1001" t="n">
        <v>0</v>
      </c>
      <c r="N1001" t="n">
        <v>88.83311111111108</v>
      </c>
      <c r="O1001" t="n">
        <v>0</v>
      </c>
      <c r="P1001" t="b">
        <v>1</v>
      </c>
      <c r="Q1001" t="n">
        <v>0</v>
      </c>
      <c r="R1001" t="b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b">
        <v>0</v>
      </c>
      <c r="Z1001" t="n">
        <v>750</v>
      </c>
      <c r="AA1001" t="b">
        <v>1</v>
      </c>
      <c r="AB1001" t="n">
        <v>0</v>
      </c>
      <c r="AC1001" t="n">
        <v>0</v>
      </c>
      <c r="AD1001" t="b">
        <v>0</v>
      </c>
      <c r="AE1001" t="n">
        <v>0</v>
      </c>
      <c r="AF1001" t="n">
        <v>0</v>
      </c>
      <c r="AG1001" t="n">
        <v>1</v>
      </c>
      <c r="AH1001" t="n">
        <v>35.99312378937637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0.2159916201589515</v>
      </c>
      <c r="AR1001" t="n">
        <v>1</v>
      </c>
      <c r="AS1001" t="n">
        <v>0</v>
      </c>
      <c r="AT1001" t="n">
        <v>0</v>
      </c>
      <c r="AU1001" t="n">
        <v>0</v>
      </c>
      <c r="AV1001" t="n">
        <v>0.2105363333333333</v>
      </c>
      <c r="AW1001" t="n">
        <v>0.067</v>
      </c>
    </row>
    <row r="1002" spans="1:49">
      <c r="A1002" t="n">
        <v>0</v>
      </c>
      <c r="B1002" t="n">
        <v>-25.959</v>
      </c>
      <c r="C1002" t="n">
        <v>13.3</v>
      </c>
      <c r="D1002" t="n">
        <v>79</v>
      </c>
      <c r="E1002" t="n">
        <v>750</v>
      </c>
      <c r="F1002" t="n">
        <v>999</v>
      </c>
      <c r="G1002" t="n">
        <v>0</v>
      </c>
      <c r="H1002" t="n">
        <v>0</v>
      </c>
      <c r="I1002" t="n">
        <v>-0</v>
      </c>
      <c r="J1002" t="n">
        <v>0</v>
      </c>
      <c r="K1002" t="n">
        <v>0</v>
      </c>
      <c r="L1002" t="n">
        <v>-0.1541666666666672</v>
      </c>
      <c r="M1002" t="n">
        <v>0</v>
      </c>
      <c r="N1002" t="n">
        <v>88.82282222222219</v>
      </c>
      <c r="O1002" t="n">
        <v>0</v>
      </c>
      <c r="P1002" t="b">
        <v>1</v>
      </c>
      <c r="Q1002" t="n">
        <v>0</v>
      </c>
      <c r="R1002" t="b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b">
        <v>0</v>
      </c>
      <c r="Z1002" t="n">
        <v>750</v>
      </c>
      <c r="AA1002" t="b">
        <v>1</v>
      </c>
      <c r="AB1002" t="n">
        <v>0</v>
      </c>
      <c r="AC1002" t="n">
        <v>0</v>
      </c>
      <c r="AD1002" t="b">
        <v>0</v>
      </c>
      <c r="AE1002" t="n">
        <v>0</v>
      </c>
      <c r="AF1002" t="n">
        <v>0</v>
      </c>
      <c r="AG1002" t="n">
        <v>1</v>
      </c>
      <c r="AH1002" t="n">
        <v>35.99312378937637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0.2159916201589515</v>
      </c>
      <c r="AR1002" t="n">
        <v>1</v>
      </c>
      <c r="AS1002" t="n">
        <v>0</v>
      </c>
      <c r="AT1002" t="n">
        <v>0</v>
      </c>
      <c r="AU1002" t="n">
        <v>0</v>
      </c>
      <c r="AV1002" t="n">
        <v>0.2105363333333333</v>
      </c>
      <c r="AW1002" t="n">
        <v>0.067</v>
      </c>
    </row>
    <row r="1003" spans="1:49">
      <c r="A1003" t="n">
        <v>0</v>
      </c>
      <c r="B1003" t="n">
        <v>-25.857</v>
      </c>
      <c r="C1003" t="n">
        <v>13.3</v>
      </c>
      <c r="D1003" t="n">
        <v>79</v>
      </c>
      <c r="E1003" t="n">
        <v>750</v>
      </c>
      <c r="F1003" t="n">
        <v>1000</v>
      </c>
      <c r="G1003" t="n">
        <v>0</v>
      </c>
      <c r="H1003" t="n">
        <v>0</v>
      </c>
      <c r="I1003" t="n">
        <v>-0</v>
      </c>
      <c r="J1003" t="n">
        <v>0</v>
      </c>
      <c r="K1003" t="n">
        <v>0</v>
      </c>
      <c r="L1003" t="n">
        <v>-0.1541666666666672</v>
      </c>
      <c r="M1003" t="n">
        <v>0</v>
      </c>
      <c r="N1003" t="n">
        <v>88.81254126984123</v>
      </c>
      <c r="O1003" t="n">
        <v>0</v>
      </c>
      <c r="P1003" t="b">
        <v>1</v>
      </c>
      <c r="Q1003" t="n">
        <v>0</v>
      </c>
      <c r="R1003" t="b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b">
        <v>0</v>
      </c>
      <c r="Z1003" t="n">
        <v>750</v>
      </c>
      <c r="AA1003" t="b">
        <v>1</v>
      </c>
      <c r="AB1003" t="n">
        <v>0</v>
      </c>
      <c r="AC1003" t="n">
        <v>0</v>
      </c>
      <c r="AD1003" t="b">
        <v>0</v>
      </c>
      <c r="AE1003" t="n">
        <v>0</v>
      </c>
      <c r="AF1003" t="n">
        <v>0</v>
      </c>
      <c r="AG1003" t="n">
        <v>1</v>
      </c>
      <c r="AH1003" t="n">
        <v>35.99312378937637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0.2159916201589515</v>
      </c>
      <c r="AR1003" t="n">
        <v>1</v>
      </c>
      <c r="AS1003" t="n">
        <v>0</v>
      </c>
      <c r="AT1003" t="n">
        <v>0</v>
      </c>
      <c r="AU1003" t="n">
        <v>0</v>
      </c>
      <c r="AV1003" t="n">
        <v>0.2105363333333333</v>
      </c>
      <c r="AW1003" t="n">
        <v>0.067</v>
      </c>
    </row>
    <row r="1004" spans="1:49">
      <c r="A1004" t="n">
        <v>0</v>
      </c>
      <c r="B1004" t="n">
        <v>-25.891</v>
      </c>
      <c r="C1004" t="n">
        <v>13.3</v>
      </c>
      <c r="D1004" t="n">
        <v>79</v>
      </c>
      <c r="E1004" t="n">
        <v>750</v>
      </c>
      <c r="F1004" t="n">
        <v>1001</v>
      </c>
      <c r="G1004" t="n">
        <v>0</v>
      </c>
      <c r="H1004" t="n">
        <v>0</v>
      </c>
      <c r="I1004" t="n">
        <v>-0</v>
      </c>
      <c r="J1004" t="n">
        <v>0</v>
      </c>
      <c r="K1004" t="n">
        <v>0</v>
      </c>
      <c r="L1004" t="n">
        <v>-0.1541666666666672</v>
      </c>
      <c r="M1004" t="n">
        <v>0</v>
      </c>
      <c r="N1004" t="n">
        <v>88.80227380952377</v>
      </c>
      <c r="O1004" t="n">
        <v>0</v>
      </c>
      <c r="P1004" t="b">
        <v>1</v>
      </c>
      <c r="Q1004" t="n">
        <v>0</v>
      </c>
      <c r="R1004" t="b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b">
        <v>0</v>
      </c>
      <c r="Z1004" t="n">
        <v>750</v>
      </c>
      <c r="AA1004" t="b">
        <v>1</v>
      </c>
      <c r="AB1004" t="n">
        <v>0</v>
      </c>
      <c r="AC1004" t="n">
        <v>0</v>
      </c>
      <c r="AD1004" t="b">
        <v>0</v>
      </c>
      <c r="AE1004" t="n">
        <v>0</v>
      </c>
      <c r="AF1004" t="n">
        <v>0</v>
      </c>
      <c r="AG1004" t="n">
        <v>1</v>
      </c>
      <c r="AH1004" t="n">
        <v>35.99312378937637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0.2159916201589515</v>
      </c>
      <c r="AR1004" t="n">
        <v>1</v>
      </c>
      <c r="AS1004" t="n">
        <v>0</v>
      </c>
      <c r="AT1004" t="n">
        <v>0</v>
      </c>
      <c r="AU1004" t="n">
        <v>0</v>
      </c>
      <c r="AV1004" t="n">
        <v>0.2105363333333333</v>
      </c>
      <c r="AW1004" t="n">
        <v>0.067</v>
      </c>
    </row>
    <row r="1005" spans="1:49">
      <c r="A1005" t="n">
        <v>0</v>
      </c>
      <c r="B1005" t="n">
        <v>-25.904</v>
      </c>
      <c r="C1005" t="n">
        <v>13.3</v>
      </c>
      <c r="D1005" t="n">
        <v>79</v>
      </c>
      <c r="E1005" t="n">
        <v>750</v>
      </c>
      <c r="F1005" t="n">
        <v>1002</v>
      </c>
      <c r="G1005" t="n">
        <v>0</v>
      </c>
      <c r="H1005" t="n">
        <v>0</v>
      </c>
      <c r="I1005" t="n">
        <v>-0</v>
      </c>
      <c r="J1005" t="n">
        <v>0</v>
      </c>
      <c r="K1005" t="n">
        <v>0</v>
      </c>
      <c r="L1005" t="n">
        <v>-0.1541666666666672</v>
      </c>
      <c r="M1005" t="n">
        <v>0</v>
      </c>
      <c r="N1005" t="n">
        <v>88.79199702380949</v>
      </c>
      <c r="O1005" t="n">
        <v>0</v>
      </c>
      <c r="P1005" t="b">
        <v>1</v>
      </c>
      <c r="Q1005" t="n">
        <v>0</v>
      </c>
      <c r="R1005" t="b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b">
        <v>0</v>
      </c>
      <c r="Z1005" t="n">
        <v>750</v>
      </c>
      <c r="AA1005" t="b">
        <v>1</v>
      </c>
      <c r="AB1005" t="n">
        <v>0</v>
      </c>
      <c r="AC1005" t="n">
        <v>0</v>
      </c>
      <c r="AD1005" t="b">
        <v>0</v>
      </c>
      <c r="AE1005" t="n">
        <v>0</v>
      </c>
      <c r="AF1005" t="n">
        <v>0</v>
      </c>
      <c r="AG1005" t="n">
        <v>1</v>
      </c>
      <c r="AH1005" t="n">
        <v>35.99312378937637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0.2159916201589515</v>
      </c>
      <c r="AR1005" t="n">
        <v>1</v>
      </c>
      <c r="AS1005" t="n">
        <v>0</v>
      </c>
      <c r="AT1005" t="n">
        <v>0</v>
      </c>
      <c r="AU1005" t="n">
        <v>0</v>
      </c>
      <c r="AV1005" t="n">
        <v>0.2105363333333333</v>
      </c>
      <c r="AW1005" t="n">
        <v>0.067</v>
      </c>
    </row>
    <row r="1006" spans="1:49">
      <c r="A1006" t="n">
        <v>0</v>
      </c>
      <c r="B1006" t="n">
        <v>-25.873</v>
      </c>
      <c r="C1006" t="n">
        <v>13.3</v>
      </c>
      <c r="D1006" t="n">
        <v>79</v>
      </c>
      <c r="E1006" t="n">
        <v>750</v>
      </c>
      <c r="F1006" t="n">
        <v>1003</v>
      </c>
      <c r="G1006" t="n">
        <v>0</v>
      </c>
      <c r="H1006" t="n">
        <v>0</v>
      </c>
      <c r="I1006" t="n">
        <v>-0</v>
      </c>
      <c r="J1006" t="n">
        <v>0</v>
      </c>
      <c r="K1006" t="n">
        <v>0</v>
      </c>
      <c r="L1006" t="n">
        <v>0.03333333333333283</v>
      </c>
      <c r="M1006" t="n">
        <v>0</v>
      </c>
      <c r="N1006" t="n">
        <v>88.78172380952377</v>
      </c>
      <c r="O1006" t="n">
        <v>0</v>
      </c>
      <c r="P1006" t="b">
        <v>1</v>
      </c>
      <c r="Q1006" t="n">
        <v>0</v>
      </c>
      <c r="R1006" t="b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b">
        <v>0</v>
      </c>
      <c r="Z1006" t="n">
        <v>750</v>
      </c>
      <c r="AA1006" t="b">
        <v>1</v>
      </c>
      <c r="AB1006" t="n">
        <v>0</v>
      </c>
      <c r="AC1006" t="n">
        <v>0</v>
      </c>
      <c r="AD1006" t="b">
        <v>0</v>
      </c>
      <c r="AE1006" t="n">
        <v>0</v>
      </c>
      <c r="AF1006" t="n">
        <v>0</v>
      </c>
      <c r="AG1006" t="n">
        <v>1</v>
      </c>
      <c r="AH1006" t="n">
        <v>35.99312378937637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0.2159916201589515</v>
      </c>
      <c r="AR1006" t="n">
        <v>1</v>
      </c>
      <c r="AS1006" t="n">
        <v>0</v>
      </c>
      <c r="AT1006" t="n">
        <v>0</v>
      </c>
      <c r="AU1006" t="n">
        <v>0</v>
      </c>
      <c r="AV1006" t="n">
        <v>0.2105363333333333</v>
      </c>
      <c r="AW1006" t="n">
        <v>0.067</v>
      </c>
    </row>
    <row r="1007" spans="1:49">
      <c r="A1007" t="n">
        <v>0</v>
      </c>
      <c r="B1007" t="n">
        <v>-25.934</v>
      </c>
      <c r="C1007" t="n">
        <v>13.3</v>
      </c>
      <c r="D1007" t="n">
        <v>79</v>
      </c>
      <c r="E1007" t="n">
        <v>750</v>
      </c>
      <c r="F1007" t="n">
        <v>1004</v>
      </c>
      <c r="G1007" t="n">
        <v>0</v>
      </c>
      <c r="H1007" t="n">
        <v>0</v>
      </c>
      <c r="I1007" t="n">
        <v>-0</v>
      </c>
      <c r="J1007" t="n">
        <v>0</v>
      </c>
      <c r="K1007" t="n">
        <v>0</v>
      </c>
      <c r="L1007" t="n">
        <v>0.03333333333333283</v>
      </c>
      <c r="M1007" t="n">
        <v>0</v>
      </c>
      <c r="N1007" t="n">
        <v>88.77144464285711</v>
      </c>
      <c r="O1007" t="n">
        <v>0</v>
      </c>
      <c r="P1007" t="b">
        <v>1</v>
      </c>
      <c r="Q1007" t="n">
        <v>0</v>
      </c>
      <c r="R1007" t="b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b">
        <v>0</v>
      </c>
      <c r="Z1007" t="n">
        <v>750</v>
      </c>
      <c r="AA1007" t="b">
        <v>1</v>
      </c>
      <c r="AB1007" t="n">
        <v>0</v>
      </c>
      <c r="AC1007" t="n">
        <v>0</v>
      </c>
      <c r="AD1007" t="b">
        <v>0</v>
      </c>
      <c r="AE1007" t="n">
        <v>0</v>
      </c>
      <c r="AF1007" t="n">
        <v>0</v>
      </c>
      <c r="AG1007" t="n">
        <v>1</v>
      </c>
      <c r="AH1007" t="n">
        <v>35.99312378937637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0.2159916201589515</v>
      </c>
      <c r="AR1007" t="n">
        <v>1</v>
      </c>
      <c r="AS1007" t="n">
        <v>0</v>
      </c>
      <c r="AT1007" t="n">
        <v>0</v>
      </c>
      <c r="AU1007" t="n">
        <v>0</v>
      </c>
      <c r="AV1007" t="n">
        <v>0.2105363333333333</v>
      </c>
      <c r="AW1007" t="n">
        <v>0.067</v>
      </c>
    </row>
    <row r="1008" spans="1:49">
      <c r="A1008" t="n">
        <v>0</v>
      </c>
      <c r="B1008" t="n">
        <v>-25.89</v>
      </c>
      <c r="C1008" t="n">
        <v>13.3</v>
      </c>
      <c r="D1008" t="n">
        <v>79</v>
      </c>
      <c r="E1008" t="n">
        <v>750</v>
      </c>
      <c r="F1008" t="n">
        <v>1005</v>
      </c>
      <c r="G1008" t="n">
        <v>0</v>
      </c>
      <c r="H1008" t="n">
        <v>0</v>
      </c>
      <c r="I1008" t="n">
        <v>-0</v>
      </c>
      <c r="J1008" t="n">
        <v>0</v>
      </c>
      <c r="K1008" t="n">
        <v>0</v>
      </c>
      <c r="L1008" t="n">
        <v>0.03333333333333283</v>
      </c>
      <c r="M1008" t="n">
        <v>0</v>
      </c>
      <c r="N1008" t="n">
        <v>88.76116210317457</v>
      </c>
      <c r="O1008" t="n">
        <v>0</v>
      </c>
      <c r="P1008" t="b">
        <v>1</v>
      </c>
      <c r="Q1008" t="n">
        <v>0</v>
      </c>
      <c r="R1008" t="b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b">
        <v>0</v>
      </c>
      <c r="Z1008" t="n">
        <v>750</v>
      </c>
      <c r="AA1008" t="b">
        <v>1</v>
      </c>
      <c r="AB1008" t="n">
        <v>0</v>
      </c>
      <c r="AC1008" t="n">
        <v>0</v>
      </c>
      <c r="AD1008" t="b">
        <v>0</v>
      </c>
      <c r="AE1008" t="n">
        <v>0</v>
      </c>
      <c r="AF1008" t="n">
        <v>0</v>
      </c>
      <c r="AG1008" t="n">
        <v>1</v>
      </c>
      <c r="AH1008" t="n">
        <v>35.99312378937637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0.2159916201589515</v>
      </c>
      <c r="AR1008" t="n">
        <v>1</v>
      </c>
      <c r="AS1008" t="n">
        <v>0</v>
      </c>
      <c r="AT1008" t="n">
        <v>0</v>
      </c>
      <c r="AU1008" t="n">
        <v>0</v>
      </c>
      <c r="AV1008" t="n">
        <v>0.2105363333333333</v>
      </c>
      <c r="AW1008" t="n">
        <v>0.067</v>
      </c>
    </row>
    <row r="1009" spans="1:49">
      <c r="A1009" t="n">
        <v>0</v>
      </c>
      <c r="B1009" t="n">
        <v>-25.929</v>
      </c>
      <c r="C1009" t="n">
        <v>13.3</v>
      </c>
      <c r="D1009" t="n">
        <v>79</v>
      </c>
      <c r="E1009" t="n">
        <v>750</v>
      </c>
      <c r="F1009" t="n">
        <v>1006</v>
      </c>
      <c r="G1009" t="n">
        <v>0</v>
      </c>
      <c r="H1009" t="n">
        <v>0</v>
      </c>
      <c r="I1009" t="n">
        <v>-0</v>
      </c>
      <c r="J1009" t="n">
        <v>0</v>
      </c>
      <c r="K1009" t="n">
        <v>0</v>
      </c>
      <c r="L1009" t="n">
        <v>0.03333333333333283</v>
      </c>
      <c r="M1009" t="n">
        <v>0</v>
      </c>
      <c r="N1009" t="n">
        <v>88.75088055555553</v>
      </c>
      <c r="O1009" t="n">
        <v>0</v>
      </c>
      <c r="P1009" t="b">
        <v>1</v>
      </c>
      <c r="Q1009" t="n">
        <v>0</v>
      </c>
      <c r="R1009" t="b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b">
        <v>0</v>
      </c>
      <c r="Z1009" t="n">
        <v>750</v>
      </c>
      <c r="AA1009" t="b">
        <v>1</v>
      </c>
      <c r="AB1009" t="n">
        <v>0</v>
      </c>
      <c r="AC1009" t="n">
        <v>0</v>
      </c>
      <c r="AD1009" t="b">
        <v>0</v>
      </c>
      <c r="AE1009" t="n">
        <v>0</v>
      </c>
      <c r="AF1009" t="n">
        <v>0</v>
      </c>
      <c r="AG1009" t="n">
        <v>1</v>
      </c>
      <c r="AH1009" t="n">
        <v>35.99312378937637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0.2159916201589515</v>
      </c>
      <c r="AR1009" t="n">
        <v>1</v>
      </c>
      <c r="AS1009" t="n">
        <v>0</v>
      </c>
      <c r="AT1009" t="n">
        <v>0</v>
      </c>
      <c r="AU1009" t="n">
        <v>0</v>
      </c>
      <c r="AV1009" t="n">
        <v>0.2105363333333333</v>
      </c>
      <c r="AW1009" t="n">
        <v>0.067</v>
      </c>
    </row>
    <row r="1010" spans="1:49">
      <c r="A1010" t="n">
        <v>0</v>
      </c>
      <c r="B1010" t="n">
        <v>-25.972</v>
      </c>
      <c r="C1010" t="n">
        <v>13.3</v>
      </c>
      <c r="D1010" t="n">
        <v>79</v>
      </c>
      <c r="E1010" t="n">
        <v>750</v>
      </c>
      <c r="F1010" t="n">
        <v>1007</v>
      </c>
      <c r="G1010" t="n">
        <v>0</v>
      </c>
      <c r="H1010" t="n">
        <v>0</v>
      </c>
      <c r="I1010" t="n">
        <v>-0</v>
      </c>
      <c r="J1010" t="n">
        <v>0</v>
      </c>
      <c r="K1010" t="n">
        <v>0</v>
      </c>
      <c r="L1010" t="n">
        <v>-0.004166666666666818</v>
      </c>
      <c r="M1010" t="n">
        <v>0</v>
      </c>
      <c r="N1010" t="n">
        <v>88.74058273809521</v>
      </c>
      <c r="O1010" t="n">
        <v>0</v>
      </c>
      <c r="P1010" t="b">
        <v>1</v>
      </c>
      <c r="Q1010" t="n">
        <v>0</v>
      </c>
      <c r="R1010" t="b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b">
        <v>0</v>
      </c>
      <c r="Z1010" t="n">
        <v>750</v>
      </c>
      <c r="AA1010" t="b">
        <v>1</v>
      </c>
      <c r="AB1010" t="n">
        <v>0</v>
      </c>
      <c r="AC1010" t="n">
        <v>0</v>
      </c>
      <c r="AD1010" t="b">
        <v>0</v>
      </c>
      <c r="AE1010" t="n">
        <v>0</v>
      </c>
      <c r="AF1010" t="n">
        <v>0</v>
      </c>
      <c r="AG1010" t="n">
        <v>1</v>
      </c>
      <c r="AH1010" t="n">
        <v>35.99312378937637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0.2159916201589515</v>
      </c>
      <c r="AR1010" t="n">
        <v>1</v>
      </c>
      <c r="AS1010" t="n">
        <v>0</v>
      </c>
      <c r="AT1010" t="n">
        <v>0</v>
      </c>
      <c r="AU1010" t="n">
        <v>0</v>
      </c>
      <c r="AV1010" t="n">
        <v>0.2105363333333333</v>
      </c>
      <c r="AW1010" t="n">
        <v>0.067</v>
      </c>
    </row>
    <row r="1011" spans="1:49">
      <c r="A1011" t="n">
        <v>0</v>
      </c>
      <c r="B1011" t="n">
        <v>-25.939</v>
      </c>
      <c r="C1011" t="n">
        <v>13.3</v>
      </c>
      <c r="D1011" t="n">
        <v>79</v>
      </c>
      <c r="E1011" t="n">
        <v>750</v>
      </c>
      <c r="F1011" t="n">
        <v>1008</v>
      </c>
      <c r="G1011" t="n">
        <v>0</v>
      </c>
      <c r="H1011" t="n">
        <v>0</v>
      </c>
      <c r="I1011" t="n">
        <v>-0</v>
      </c>
      <c r="J1011" t="n">
        <v>0</v>
      </c>
      <c r="K1011" t="n">
        <v>0</v>
      </c>
      <c r="L1011" t="n">
        <v>-0.004166666666666818</v>
      </c>
      <c r="M1011" t="n">
        <v>0</v>
      </c>
      <c r="N1011" t="n">
        <v>88.7302829365079</v>
      </c>
      <c r="O1011" t="n">
        <v>0</v>
      </c>
      <c r="P1011" t="b">
        <v>1</v>
      </c>
      <c r="Q1011" t="n">
        <v>0</v>
      </c>
      <c r="R1011" t="b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b">
        <v>0</v>
      </c>
      <c r="Z1011" t="n">
        <v>750</v>
      </c>
      <c r="AA1011" t="b">
        <v>1</v>
      </c>
      <c r="AB1011" t="n">
        <v>0</v>
      </c>
      <c r="AC1011" t="n">
        <v>0</v>
      </c>
      <c r="AD1011" t="b">
        <v>0</v>
      </c>
      <c r="AE1011" t="n">
        <v>0</v>
      </c>
      <c r="AF1011" t="n">
        <v>0</v>
      </c>
      <c r="AG1011" t="n">
        <v>1</v>
      </c>
      <c r="AH1011" t="n">
        <v>35.99312378937637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0.2159916201589515</v>
      </c>
      <c r="AR1011" t="n">
        <v>1</v>
      </c>
      <c r="AS1011" t="n">
        <v>0</v>
      </c>
      <c r="AT1011" t="n">
        <v>0</v>
      </c>
      <c r="AU1011" t="n">
        <v>0</v>
      </c>
      <c r="AV1011" t="n">
        <v>0.2105363333333333</v>
      </c>
      <c r="AW1011" t="n">
        <v>0.067</v>
      </c>
    </row>
    <row r="1012" spans="1:49">
      <c r="A1012" t="n">
        <v>0</v>
      </c>
      <c r="B1012" t="n">
        <v>-25.927</v>
      </c>
      <c r="C1012" t="n">
        <v>13.3</v>
      </c>
      <c r="D1012" t="n">
        <v>79</v>
      </c>
      <c r="E1012" t="n">
        <v>750</v>
      </c>
      <c r="F1012" t="n">
        <v>1009</v>
      </c>
      <c r="G1012" t="n">
        <v>0</v>
      </c>
      <c r="H1012" t="n">
        <v>0</v>
      </c>
      <c r="I1012" t="n">
        <v>-0</v>
      </c>
      <c r="J1012" t="n">
        <v>0</v>
      </c>
      <c r="K1012" t="n">
        <v>0</v>
      </c>
      <c r="L1012" t="n">
        <v>-0.00833333333333347</v>
      </c>
      <c r="M1012" t="n">
        <v>0</v>
      </c>
      <c r="N1012" t="n">
        <v>88.71999206349203</v>
      </c>
      <c r="O1012" t="n">
        <v>0</v>
      </c>
      <c r="P1012" t="b">
        <v>1</v>
      </c>
      <c r="Q1012" t="n">
        <v>0</v>
      </c>
      <c r="R1012" t="b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b">
        <v>0</v>
      </c>
      <c r="Z1012" t="n">
        <v>750</v>
      </c>
      <c r="AA1012" t="b">
        <v>1</v>
      </c>
      <c r="AB1012" t="n">
        <v>0</v>
      </c>
      <c r="AC1012" t="n">
        <v>0</v>
      </c>
      <c r="AD1012" t="b">
        <v>0</v>
      </c>
      <c r="AE1012" t="n">
        <v>0</v>
      </c>
      <c r="AF1012" t="n">
        <v>0</v>
      </c>
      <c r="AG1012" t="n">
        <v>1</v>
      </c>
      <c r="AH1012" t="n">
        <v>35.99312378937637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0.2159916201589515</v>
      </c>
      <c r="AR1012" t="n">
        <v>1</v>
      </c>
      <c r="AS1012" t="n">
        <v>0</v>
      </c>
      <c r="AT1012" t="n">
        <v>0</v>
      </c>
      <c r="AU1012" t="n">
        <v>0</v>
      </c>
      <c r="AV1012" t="n">
        <v>0.2105363333333333</v>
      </c>
      <c r="AW1012" t="n">
        <v>0.067</v>
      </c>
    </row>
    <row r="1013" spans="1:49">
      <c r="A1013" t="n">
        <v>0</v>
      </c>
      <c r="B1013" t="n">
        <v>-25.949</v>
      </c>
      <c r="C1013" t="n">
        <v>13.3</v>
      </c>
      <c r="D1013" t="n">
        <v>79</v>
      </c>
      <c r="E1013" t="n">
        <v>750</v>
      </c>
      <c r="F1013" t="n">
        <v>1010</v>
      </c>
      <c r="G1013" t="n">
        <v>0</v>
      </c>
      <c r="H1013" t="n">
        <v>0</v>
      </c>
      <c r="I1013" t="n">
        <v>-0</v>
      </c>
      <c r="J1013" t="n">
        <v>0</v>
      </c>
      <c r="K1013" t="n">
        <v>0</v>
      </c>
      <c r="L1013" t="n">
        <v>-0.00833333333333347</v>
      </c>
      <c r="M1013" t="n">
        <v>0</v>
      </c>
      <c r="N1013" t="n">
        <v>88.70969920634917</v>
      </c>
      <c r="O1013" t="n">
        <v>0</v>
      </c>
      <c r="P1013" t="b">
        <v>1</v>
      </c>
      <c r="Q1013" t="n">
        <v>0</v>
      </c>
      <c r="R1013" t="b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b">
        <v>0</v>
      </c>
      <c r="Z1013" t="n">
        <v>750</v>
      </c>
      <c r="AA1013" t="b">
        <v>1</v>
      </c>
      <c r="AB1013" t="n">
        <v>0</v>
      </c>
      <c r="AC1013" t="n">
        <v>0</v>
      </c>
      <c r="AD1013" t="b">
        <v>0</v>
      </c>
      <c r="AE1013" t="n">
        <v>0</v>
      </c>
      <c r="AF1013" t="n">
        <v>0</v>
      </c>
      <c r="AG1013" t="n">
        <v>1</v>
      </c>
      <c r="AH1013" t="n">
        <v>35.99312378937637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0.2159916201589515</v>
      </c>
      <c r="AR1013" t="n">
        <v>1</v>
      </c>
      <c r="AS1013" t="n">
        <v>0</v>
      </c>
      <c r="AT1013" t="n">
        <v>0</v>
      </c>
      <c r="AU1013" t="n">
        <v>0</v>
      </c>
      <c r="AV1013" t="n">
        <v>0.2105363333333333</v>
      </c>
      <c r="AW1013" t="n">
        <v>0.067</v>
      </c>
    </row>
    <row r="1014" spans="1:49">
      <c r="A1014" t="n">
        <v>0</v>
      </c>
      <c r="B1014" t="n">
        <v>-26.035</v>
      </c>
      <c r="C1014" t="n">
        <v>13.3</v>
      </c>
      <c r="D1014" t="n">
        <v>79</v>
      </c>
      <c r="E1014" t="n">
        <v>750</v>
      </c>
      <c r="F1014" t="n">
        <v>1011</v>
      </c>
      <c r="G1014" t="n">
        <v>0</v>
      </c>
      <c r="H1014" t="n">
        <v>0</v>
      </c>
      <c r="I1014" t="n">
        <v>-0</v>
      </c>
      <c r="J1014" t="n">
        <v>0</v>
      </c>
      <c r="K1014" t="n">
        <v>0</v>
      </c>
      <c r="L1014" t="n">
        <v>-0.00416666666666704</v>
      </c>
      <c r="M1014" t="n">
        <v>0</v>
      </c>
      <c r="N1014" t="n">
        <v>88.69938492063488</v>
      </c>
      <c r="O1014" t="n">
        <v>0</v>
      </c>
      <c r="P1014" t="b">
        <v>1</v>
      </c>
      <c r="Q1014" t="n">
        <v>0</v>
      </c>
      <c r="R1014" t="b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b">
        <v>0</v>
      </c>
      <c r="Z1014" t="n">
        <v>750</v>
      </c>
      <c r="AA1014" t="b">
        <v>1</v>
      </c>
      <c r="AB1014" t="n">
        <v>0</v>
      </c>
      <c r="AC1014" t="n">
        <v>0</v>
      </c>
      <c r="AD1014" t="b">
        <v>0</v>
      </c>
      <c r="AE1014" t="n">
        <v>0</v>
      </c>
      <c r="AF1014" t="n">
        <v>0</v>
      </c>
      <c r="AG1014" t="n">
        <v>1</v>
      </c>
      <c r="AH1014" t="n">
        <v>35.99312378937637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0.2159916201589515</v>
      </c>
      <c r="AR1014" t="n">
        <v>1</v>
      </c>
      <c r="AS1014" t="n">
        <v>0</v>
      </c>
      <c r="AT1014" t="n">
        <v>0</v>
      </c>
      <c r="AU1014" t="n">
        <v>0</v>
      </c>
      <c r="AV1014" t="n">
        <v>0.2105363333333333</v>
      </c>
      <c r="AW1014" t="n">
        <v>0.067</v>
      </c>
    </row>
    <row r="1015" spans="1:49">
      <c r="A1015" t="n">
        <v>0</v>
      </c>
      <c r="B1015" t="n">
        <v>-25.998</v>
      </c>
      <c r="C1015" t="n">
        <v>13.3</v>
      </c>
      <c r="D1015" t="n">
        <v>79</v>
      </c>
      <c r="E1015" t="n">
        <v>750</v>
      </c>
      <c r="F1015" t="n">
        <v>1012</v>
      </c>
      <c r="G1015" t="n">
        <v>0</v>
      </c>
      <c r="H1015" t="n">
        <v>0</v>
      </c>
      <c r="I1015" t="n">
        <v>-0</v>
      </c>
      <c r="J1015" t="n">
        <v>0</v>
      </c>
      <c r="K1015" t="n">
        <v>0</v>
      </c>
      <c r="L1015" t="n">
        <v>-0.00416666666666704</v>
      </c>
      <c r="M1015" t="n">
        <v>0</v>
      </c>
      <c r="N1015" t="n">
        <v>88.68906091269838</v>
      </c>
      <c r="O1015" t="n">
        <v>0</v>
      </c>
      <c r="P1015" t="b">
        <v>1</v>
      </c>
      <c r="Q1015" t="n">
        <v>0</v>
      </c>
      <c r="R1015" t="b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b">
        <v>0</v>
      </c>
      <c r="Z1015" t="n">
        <v>750</v>
      </c>
      <c r="AA1015" t="b">
        <v>1</v>
      </c>
      <c r="AB1015" t="n">
        <v>0</v>
      </c>
      <c r="AC1015" t="n">
        <v>0</v>
      </c>
      <c r="AD1015" t="b">
        <v>0</v>
      </c>
      <c r="AE1015" t="n">
        <v>0</v>
      </c>
      <c r="AF1015" t="n">
        <v>0</v>
      </c>
      <c r="AG1015" t="n">
        <v>1</v>
      </c>
      <c r="AH1015" t="n">
        <v>35.99312378937637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0.2159916201589515</v>
      </c>
      <c r="AR1015" t="n">
        <v>1</v>
      </c>
      <c r="AS1015" t="n">
        <v>0</v>
      </c>
      <c r="AT1015" t="n">
        <v>0</v>
      </c>
      <c r="AU1015" t="n">
        <v>0</v>
      </c>
      <c r="AV1015" t="n">
        <v>0.2105363333333333</v>
      </c>
      <c r="AW1015" t="n">
        <v>0.067</v>
      </c>
    </row>
    <row r="1016" spans="1:49">
      <c r="A1016" t="n">
        <v>0</v>
      </c>
      <c r="B1016" t="n">
        <v>-25.961</v>
      </c>
      <c r="C1016" t="n">
        <v>13.3</v>
      </c>
      <c r="D1016" t="n">
        <v>79</v>
      </c>
      <c r="E1016" t="n">
        <v>750</v>
      </c>
      <c r="F1016" t="n">
        <v>1013</v>
      </c>
      <c r="G1016" t="n">
        <v>0</v>
      </c>
      <c r="H1016" t="n">
        <v>0</v>
      </c>
      <c r="I1016" t="n">
        <v>-0</v>
      </c>
      <c r="J1016" t="n">
        <v>0</v>
      </c>
      <c r="K1016" t="n">
        <v>0</v>
      </c>
      <c r="L1016" t="n">
        <v>0.03333333333333305</v>
      </c>
      <c r="M1016" t="n">
        <v>0</v>
      </c>
      <c r="N1016" t="n">
        <v>88.67875158730155</v>
      </c>
      <c r="O1016" t="n">
        <v>0</v>
      </c>
      <c r="P1016" t="b">
        <v>1</v>
      </c>
      <c r="Q1016" t="n">
        <v>0</v>
      </c>
      <c r="R1016" t="b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b">
        <v>0</v>
      </c>
      <c r="Z1016" t="n">
        <v>750</v>
      </c>
      <c r="AA1016" t="b">
        <v>1</v>
      </c>
      <c r="AB1016" t="n">
        <v>0</v>
      </c>
      <c r="AC1016" t="n">
        <v>0</v>
      </c>
      <c r="AD1016" t="b">
        <v>0</v>
      </c>
      <c r="AE1016" t="n">
        <v>0</v>
      </c>
      <c r="AF1016" t="n">
        <v>0</v>
      </c>
      <c r="AG1016" t="n">
        <v>1</v>
      </c>
      <c r="AH1016" t="n">
        <v>35.99312378937637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0.2159916201589515</v>
      </c>
      <c r="AR1016" t="n">
        <v>1</v>
      </c>
      <c r="AS1016" t="n">
        <v>0</v>
      </c>
      <c r="AT1016" t="n">
        <v>0</v>
      </c>
      <c r="AU1016" t="n">
        <v>0</v>
      </c>
      <c r="AV1016" t="n">
        <v>0.2105363333333333</v>
      </c>
      <c r="AW1016" t="n">
        <v>0.067</v>
      </c>
    </row>
    <row r="1017" spans="1:49">
      <c r="A1017" t="n">
        <v>0</v>
      </c>
      <c r="B1017" t="n">
        <v>-25.947</v>
      </c>
      <c r="C1017" t="n">
        <v>13.3</v>
      </c>
      <c r="D1017" t="n">
        <v>79</v>
      </c>
      <c r="E1017" t="n">
        <v>750</v>
      </c>
      <c r="F1017" t="n">
        <v>1014</v>
      </c>
      <c r="G1017" t="n">
        <v>0</v>
      </c>
      <c r="H1017" t="n">
        <v>0</v>
      </c>
      <c r="I1017" t="n">
        <v>-0</v>
      </c>
      <c r="J1017" t="n">
        <v>0</v>
      </c>
      <c r="K1017" t="n">
        <v>0</v>
      </c>
      <c r="L1017" t="n">
        <v>0.03333333333333305</v>
      </c>
      <c r="M1017" t="n">
        <v>0</v>
      </c>
      <c r="N1017" t="n">
        <v>88.66845238095235</v>
      </c>
      <c r="O1017" t="n">
        <v>0</v>
      </c>
      <c r="P1017" t="b">
        <v>1</v>
      </c>
      <c r="Q1017" t="n">
        <v>0</v>
      </c>
      <c r="R1017" t="b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b">
        <v>0</v>
      </c>
      <c r="Z1017" t="n">
        <v>750</v>
      </c>
      <c r="AA1017" t="b">
        <v>1</v>
      </c>
      <c r="AB1017" t="n">
        <v>0</v>
      </c>
      <c r="AC1017" t="n">
        <v>0</v>
      </c>
      <c r="AD1017" t="b">
        <v>0</v>
      </c>
      <c r="AE1017" t="n">
        <v>0</v>
      </c>
      <c r="AF1017" t="n">
        <v>0</v>
      </c>
      <c r="AG1017" t="n">
        <v>1</v>
      </c>
      <c r="AH1017" t="n">
        <v>35.99312378937637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0.2159916201589515</v>
      </c>
      <c r="AR1017" t="n">
        <v>1</v>
      </c>
      <c r="AS1017" t="n">
        <v>0</v>
      </c>
      <c r="AT1017" t="n">
        <v>0</v>
      </c>
      <c r="AU1017" t="n">
        <v>0</v>
      </c>
      <c r="AV1017" t="n">
        <v>0.2105363333333333</v>
      </c>
      <c r="AW1017" t="n">
        <v>0.067</v>
      </c>
    </row>
    <row r="1018" spans="1:49">
      <c r="A1018" t="n">
        <v>0</v>
      </c>
      <c r="B1018" t="n">
        <v>-25.994</v>
      </c>
      <c r="C1018" t="n">
        <v>13.3</v>
      </c>
      <c r="D1018" t="n">
        <v>79</v>
      </c>
      <c r="E1018" t="n">
        <v>750</v>
      </c>
      <c r="F1018" t="n">
        <v>1015</v>
      </c>
      <c r="G1018" t="n">
        <v>0</v>
      </c>
      <c r="H1018" t="n">
        <v>0</v>
      </c>
      <c r="I1018" t="n">
        <v>-0</v>
      </c>
      <c r="J1018" t="n">
        <v>0</v>
      </c>
      <c r="K1018" t="n">
        <v>0</v>
      </c>
      <c r="L1018" t="n">
        <v>0.03333333333333305</v>
      </c>
      <c r="M1018" t="n">
        <v>0</v>
      </c>
      <c r="N1018" t="n">
        <v>88.65814662698409</v>
      </c>
      <c r="O1018" t="n">
        <v>0</v>
      </c>
      <c r="P1018" t="b">
        <v>1</v>
      </c>
      <c r="Q1018" t="n">
        <v>0</v>
      </c>
      <c r="R1018" t="b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b">
        <v>0</v>
      </c>
      <c r="Z1018" t="n">
        <v>750</v>
      </c>
      <c r="AA1018" t="b">
        <v>1</v>
      </c>
      <c r="AB1018" t="n">
        <v>0</v>
      </c>
      <c r="AC1018" t="n">
        <v>0</v>
      </c>
      <c r="AD1018" t="b">
        <v>0</v>
      </c>
      <c r="AE1018" t="n">
        <v>0</v>
      </c>
      <c r="AF1018" t="n">
        <v>0</v>
      </c>
      <c r="AG1018" t="n">
        <v>1</v>
      </c>
      <c r="AH1018" t="n">
        <v>35.99312378937637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0.2159916201589515</v>
      </c>
      <c r="AR1018" t="n">
        <v>1</v>
      </c>
      <c r="AS1018" t="n">
        <v>0</v>
      </c>
      <c r="AT1018" t="n">
        <v>0</v>
      </c>
      <c r="AU1018" t="n">
        <v>0</v>
      </c>
      <c r="AV1018" t="n">
        <v>0.2105363333333333</v>
      </c>
      <c r="AW1018" t="n">
        <v>0.067</v>
      </c>
    </row>
    <row r="1019" spans="1:49">
      <c r="A1019" t="n">
        <v>0</v>
      </c>
      <c r="B1019" t="n">
        <v>-25.997</v>
      </c>
      <c r="C1019" t="n">
        <v>13.3</v>
      </c>
      <c r="D1019" t="n">
        <v>79</v>
      </c>
      <c r="E1019" t="n">
        <v>750</v>
      </c>
      <c r="F1019" t="n">
        <v>1016</v>
      </c>
      <c r="G1019" t="n">
        <v>0</v>
      </c>
      <c r="H1019" t="n">
        <v>0</v>
      </c>
      <c r="I1019" t="n">
        <v>-0</v>
      </c>
      <c r="J1019" t="n">
        <v>0</v>
      </c>
      <c r="K1019" t="n">
        <v>0</v>
      </c>
      <c r="L1019" t="n">
        <v>0.03333333333333305</v>
      </c>
      <c r="M1019" t="n">
        <v>0</v>
      </c>
      <c r="N1019" t="n">
        <v>88.64783095238091</v>
      </c>
      <c r="O1019" t="n">
        <v>0</v>
      </c>
      <c r="P1019" t="b">
        <v>1</v>
      </c>
      <c r="Q1019" t="n">
        <v>0</v>
      </c>
      <c r="R1019" t="b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b">
        <v>0</v>
      </c>
      <c r="Z1019" t="n">
        <v>750</v>
      </c>
      <c r="AA1019" t="b">
        <v>1</v>
      </c>
      <c r="AB1019" t="n">
        <v>0</v>
      </c>
      <c r="AC1019" t="n">
        <v>0</v>
      </c>
      <c r="AD1019" t="b">
        <v>0</v>
      </c>
      <c r="AE1019" t="n">
        <v>0</v>
      </c>
      <c r="AF1019" t="n">
        <v>0</v>
      </c>
      <c r="AG1019" t="n">
        <v>1</v>
      </c>
      <c r="AH1019" t="n">
        <v>35.99312378937637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0.2159916201589515</v>
      </c>
      <c r="AR1019" t="n">
        <v>1</v>
      </c>
      <c r="AS1019" t="n">
        <v>0</v>
      </c>
      <c r="AT1019" t="n">
        <v>0</v>
      </c>
      <c r="AU1019" t="n">
        <v>0</v>
      </c>
      <c r="AV1019" t="n">
        <v>0.2105363333333333</v>
      </c>
      <c r="AW1019" t="n">
        <v>0.067</v>
      </c>
    </row>
    <row r="1020" spans="1:49">
      <c r="A1020" t="n">
        <v>0</v>
      </c>
      <c r="B1020" t="n">
        <v>-25.994</v>
      </c>
      <c r="C1020" t="n">
        <v>13.3</v>
      </c>
      <c r="D1020" t="n">
        <v>79</v>
      </c>
      <c r="E1020" t="n">
        <v>750</v>
      </c>
      <c r="F1020" t="n">
        <v>1017</v>
      </c>
      <c r="G1020" t="n">
        <v>0</v>
      </c>
      <c r="H1020" t="n">
        <v>0</v>
      </c>
      <c r="I1020" t="n">
        <v>-0</v>
      </c>
      <c r="J1020" t="n">
        <v>0</v>
      </c>
      <c r="K1020" t="n">
        <v>0</v>
      </c>
      <c r="L1020" t="n">
        <v>-0.154166666666667</v>
      </c>
      <c r="M1020" t="n">
        <v>0</v>
      </c>
      <c r="N1020" t="n">
        <v>88.63751527777774</v>
      </c>
      <c r="O1020" t="n">
        <v>0</v>
      </c>
      <c r="P1020" t="b">
        <v>1</v>
      </c>
      <c r="Q1020" t="n">
        <v>0</v>
      </c>
      <c r="R1020" t="b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b">
        <v>0</v>
      </c>
      <c r="Z1020" t="n">
        <v>750</v>
      </c>
      <c r="AA1020" t="b">
        <v>1</v>
      </c>
      <c r="AB1020" t="n">
        <v>0</v>
      </c>
      <c r="AC1020" t="n">
        <v>0</v>
      </c>
      <c r="AD1020" t="b">
        <v>0</v>
      </c>
      <c r="AE1020" t="n">
        <v>0</v>
      </c>
      <c r="AF1020" t="n">
        <v>0</v>
      </c>
      <c r="AG1020" t="n">
        <v>1</v>
      </c>
      <c r="AH1020" t="n">
        <v>35.99312378937637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0.2159916201589515</v>
      </c>
      <c r="AR1020" t="n">
        <v>1</v>
      </c>
      <c r="AS1020" t="n">
        <v>0</v>
      </c>
      <c r="AT1020" t="n">
        <v>0</v>
      </c>
      <c r="AU1020" t="n">
        <v>0</v>
      </c>
      <c r="AV1020" t="n">
        <v>0.2105363333333333</v>
      </c>
      <c r="AW1020" t="n">
        <v>0.067</v>
      </c>
    </row>
    <row r="1021" spans="1:49">
      <c r="A1021" t="n">
        <v>0</v>
      </c>
      <c r="B1021" t="n">
        <v>-26.003</v>
      </c>
      <c r="C1021" t="n">
        <v>13.3</v>
      </c>
      <c r="D1021" t="n">
        <v>79</v>
      </c>
      <c r="E1021" t="n">
        <v>750</v>
      </c>
      <c r="F1021" t="n">
        <v>1018</v>
      </c>
      <c r="G1021" t="n">
        <v>0</v>
      </c>
      <c r="H1021" t="n">
        <v>0</v>
      </c>
      <c r="I1021" t="n">
        <v>-0</v>
      </c>
      <c r="J1021" t="n">
        <v>0</v>
      </c>
      <c r="K1021" t="n">
        <v>0</v>
      </c>
      <c r="L1021" t="n">
        <v>-0.154166666666667</v>
      </c>
      <c r="M1021" t="n">
        <v>0</v>
      </c>
      <c r="N1021" t="n">
        <v>88.62719841269838</v>
      </c>
      <c r="O1021" t="n">
        <v>0</v>
      </c>
      <c r="P1021" t="b">
        <v>1</v>
      </c>
      <c r="Q1021" t="n">
        <v>0</v>
      </c>
      <c r="R1021" t="b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b">
        <v>0</v>
      </c>
      <c r="Z1021" t="n">
        <v>750</v>
      </c>
      <c r="AA1021" t="b">
        <v>1</v>
      </c>
      <c r="AB1021" t="n">
        <v>0</v>
      </c>
      <c r="AC1021" t="n">
        <v>0</v>
      </c>
      <c r="AD1021" t="b">
        <v>0</v>
      </c>
      <c r="AE1021" t="n">
        <v>0</v>
      </c>
      <c r="AF1021" t="n">
        <v>0</v>
      </c>
      <c r="AG1021" t="n">
        <v>1</v>
      </c>
      <c r="AH1021" t="n">
        <v>35.99312378937637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0.2159916201589515</v>
      </c>
      <c r="AR1021" t="n">
        <v>1</v>
      </c>
      <c r="AS1021" t="n">
        <v>0</v>
      </c>
      <c r="AT1021" t="n">
        <v>0</v>
      </c>
      <c r="AU1021" t="n">
        <v>0</v>
      </c>
      <c r="AV1021" t="n">
        <v>0.2105363333333333</v>
      </c>
      <c r="AW1021" t="n">
        <v>0.067</v>
      </c>
    </row>
    <row r="1022" spans="1:49">
      <c r="A1022" t="n">
        <v>0</v>
      </c>
      <c r="B1022" t="n">
        <v>-26.011</v>
      </c>
      <c r="C1022" t="n">
        <v>13.3</v>
      </c>
      <c r="D1022" t="n">
        <v>79</v>
      </c>
      <c r="E1022" t="n">
        <v>750</v>
      </c>
      <c r="F1022" t="n">
        <v>1019</v>
      </c>
      <c r="G1022" t="n">
        <v>0</v>
      </c>
      <c r="H1022" t="n">
        <v>0</v>
      </c>
      <c r="I1022" t="n">
        <v>-0</v>
      </c>
      <c r="J1022" t="n">
        <v>0</v>
      </c>
      <c r="K1022" t="n">
        <v>0</v>
      </c>
      <c r="L1022" t="n">
        <v>-0.1500000000000003</v>
      </c>
      <c r="M1022" t="n">
        <v>0</v>
      </c>
      <c r="N1022" t="n">
        <v>88.61687817460314</v>
      </c>
      <c r="O1022" t="n">
        <v>0</v>
      </c>
      <c r="P1022" t="b">
        <v>1</v>
      </c>
      <c r="Q1022" t="n">
        <v>0</v>
      </c>
      <c r="R1022" t="b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b">
        <v>0</v>
      </c>
      <c r="Z1022" t="n">
        <v>750</v>
      </c>
      <c r="AA1022" t="b">
        <v>1</v>
      </c>
      <c r="AB1022" t="n">
        <v>0</v>
      </c>
      <c r="AC1022" t="n">
        <v>0</v>
      </c>
      <c r="AD1022" t="b">
        <v>0</v>
      </c>
      <c r="AE1022" t="n">
        <v>0</v>
      </c>
      <c r="AF1022" t="n">
        <v>0</v>
      </c>
      <c r="AG1022" t="n">
        <v>1</v>
      </c>
      <c r="AH1022" t="n">
        <v>35.99312378937637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0.2159916201589515</v>
      </c>
      <c r="AR1022" t="n">
        <v>1</v>
      </c>
      <c r="AS1022" t="n">
        <v>0</v>
      </c>
      <c r="AT1022" t="n">
        <v>0</v>
      </c>
      <c r="AU1022" t="n">
        <v>0</v>
      </c>
      <c r="AV1022" t="n">
        <v>0.2105363333333333</v>
      </c>
      <c r="AW1022" t="n">
        <v>0.067</v>
      </c>
    </row>
    <row r="1023" spans="1:49">
      <c r="A1023" t="n">
        <v>0</v>
      </c>
      <c r="B1023" t="n">
        <v>-25.973</v>
      </c>
      <c r="C1023" t="n">
        <v>13.3</v>
      </c>
      <c r="D1023" t="n">
        <v>79</v>
      </c>
      <c r="E1023" t="n">
        <v>750</v>
      </c>
      <c r="F1023" t="n">
        <v>1020</v>
      </c>
      <c r="G1023" t="n">
        <v>0</v>
      </c>
      <c r="H1023" t="n">
        <v>0</v>
      </c>
      <c r="I1023" t="n">
        <v>-0</v>
      </c>
      <c r="J1023" t="n">
        <v>0</v>
      </c>
      <c r="K1023" t="n">
        <v>0</v>
      </c>
      <c r="L1023" t="n">
        <v>-0.1500000000000003</v>
      </c>
      <c r="M1023" t="n">
        <v>0</v>
      </c>
      <c r="N1023" t="n">
        <v>88.60656388888886</v>
      </c>
      <c r="O1023" t="n">
        <v>0</v>
      </c>
      <c r="P1023" t="b">
        <v>1</v>
      </c>
      <c r="Q1023" t="n">
        <v>0</v>
      </c>
      <c r="R1023" t="b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b">
        <v>0</v>
      </c>
      <c r="Z1023" t="n">
        <v>750</v>
      </c>
      <c r="AA1023" t="b">
        <v>1</v>
      </c>
      <c r="AB1023" t="n">
        <v>0</v>
      </c>
      <c r="AC1023" t="n">
        <v>0</v>
      </c>
      <c r="AD1023" t="b">
        <v>0</v>
      </c>
      <c r="AE1023" t="n">
        <v>0</v>
      </c>
      <c r="AF1023" t="n">
        <v>0</v>
      </c>
      <c r="AG1023" t="n">
        <v>1</v>
      </c>
      <c r="AH1023" t="n">
        <v>35.99312378937637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0.2159916201589515</v>
      </c>
      <c r="AR1023" t="n">
        <v>1</v>
      </c>
      <c r="AS1023" t="n">
        <v>0</v>
      </c>
      <c r="AT1023" t="n">
        <v>0</v>
      </c>
      <c r="AU1023" t="n">
        <v>0</v>
      </c>
      <c r="AV1023" t="n">
        <v>0.2105363333333333</v>
      </c>
      <c r="AW1023" t="n">
        <v>0.067</v>
      </c>
    </row>
    <row r="1024" spans="1:49">
      <c r="A1024" t="n">
        <v>0</v>
      </c>
      <c r="B1024" t="n">
        <v>-25.989</v>
      </c>
      <c r="C1024" t="n">
        <v>12.9</v>
      </c>
      <c r="D1024" t="n">
        <v>78</v>
      </c>
      <c r="E1024" t="n">
        <v>750</v>
      </c>
      <c r="F1024" t="n">
        <v>1021</v>
      </c>
      <c r="G1024" t="n">
        <v>0</v>
      </c>
      <c r="H1024" t="n">
        <v>0</v>
      </c>
      <c r="I1024" t="n">
        <v>-0</v>
      </c>
      <c r="J1024" t="n">
        <v>0</v>
      </c>
      <c r="K1024" t="n">
        <v>0</v>
      </c>
      <c r="L1024" t="n">
        <v>-0.1500000000000003</v>
      </c>
      <c r="M1024" t="n">
        <v>0</v>
      </c>
      <c r="N1024" t="n">
        <v>88.59625396825393</v>
      </c>
      <c r="O1024" t="n">
        <v>0</v>
      </c>
      <c r="P1024" t="b">
        <v>1</v>
      </c>
      <c r="Q1024" t="n">
        <v>0</v>
      </c>
      <c r="R1024" t="b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b">
        <v>0</v>
      </c>
      <c r="Z1024" t="n">
        <v>750</v>
      </c>
      <c r="AA1024" t="b">
        <v>1</v>
      </c>
      <c r="AB1024" t="n">
        <v>0</v>
      </c>
      <c r="AC1024" t="n">
        <v>0</v>
      </c>
      <c r="AD1024" t="b">
        <v>0</v>
      </c>
      <c r="AE1024" t="n">
        <v>0</v>
      </c>
      <c r="AF1024" t="n">
        <v>0</v>
      </c>
      <c r="AG1024" t="n">
        <v>1</v>
      </c>
      <c r="AH1024" t="n">
        <v>35.99312378937637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0.2159916201589515</v>
      </c>
      <c r="AR1024" t="n">
        <v>1</v>
      </c>
      <c r="AS1024" t="n">
        <v>0</v>
      </c>
      <c r="AT1024" t="n">
        <v>0</v>
      </c>
      <c r="AU1024" t="n">
        <v>0</v>
      </c>
      <c r="AV1024" t="n">
        <v>0.2105363333333333</v>
      </c>
      <c r="AW1024" t="n">
        <v>0.067</v>
      </c>
    </row>
    <row r="1025" spans="1:49">
      <c r="A1025" t="n">
        <v>0</v>
      </c>
      <c r="B1025" t="n">
        <v>-25.962</v>
      </c>
      <c r="C1025" t="n">
        <v>12.9</v>
      </c>
      <c r="D1025" t="n">
        <v>78</v>
      </c>
      <c r="E1025" t="n">
        <v>750</v>
      </c>
      <c r="F1025" t="n">
        <v>1022</v>
      </c>
      <c r="G1025" t="n">
        <v>0</v>
      </c>
      <c r="H1025" t="n">
        <v>0</v>
      </c>
      <c r="I1025" t="n">
        <v>-0</v>
      </c>
      <c r="J1025" t="n">
        <v>0</v>
      </c>
      <c r="K1025" t="n">
        <v>0</v>
      </c>
      <c r="L1025" t="n">
        <v>-0.1500000000000003</v>
      </c>
      <c r="M1025" t="n">
        <v>0</v>
      </c>
      <c r="N1025" t="n">
        <v>88.5859462301587</v>
      </c>
      <c r="O1025" t="n">
        <v>0</v>
      </c>
      <c r="P1025" t="b">
        <v>1</v>
      </c>
      <c r="Q1025" t="n">
        <v>0</v>
      </c>
      <c r="R1025" t="b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b">
        <v>0</v>
      </c>
      <c r="Z1025" t="n">
        <v>750</v>
      </c>
      <c r="AA1025" t="b">
        <v>1</v>
      </c>
      <c r="AB1025" t="n">
        <v>0</v>
      </c>
      <c r="AC1025" t="n">
        <v>0</v>
      </c>
      <c r="AD1025" t="b">
        <v>0</v>
      </c>
      <c r="AE1025" t="n">
        <v>0</v>
      </c>
      <c r="AF1025" t="n">
        <v>0</v>
      </c>
      <c r="AG1025" t="n">
        <v>1</v>
      </c>
      <c r="AH1025" t="n">
        <v>35.99312378937637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0.2159916201589515</v>
      </c>
      <c r="AR1025" t="n">
        <v>1</v>
      </c>
      <c r="AS1025" t="n">
        <v>0</v>
      </c>
      <c r="AT1025" t="n">
        <v>0</v>
      </c>
      <c r="AU1025" t="n">
        <v>0</v>
      </c>
      <c r="AV1025" t="n">
        <v>0.2105363333333333</v>
      </c>
      <c r="AW1025" t="n">
        <v>0.067</v>
      </c>
    </row>
    <row r="1026" spans="1:49">
      <c r="A1026" t="n">
        <v>0</v>
      </c>
      <c r="B1026" t="n">
        <v>-26.006</v>
      </c>
      <c r="C1026" t="n">
        <v>12.9</v>
      </c>
      <c r="D1026" t="n">
        <v>78</v>
      </c>
      <c r="E1026" t="n">
        <v>750</v>
      </c>
      <c r="F1026" t="n">
        <v>1023</v>
      </c>
      <c r="G1026" t="n">
        <v>0</v>
      </c>
      <c r="H1026" t="n">
        <v>0</v>
      </c>
      <c r="I1026" t="n">
        <v>-0</v>
      </c>
      <c r="J1026" t="n">
        <v>0</v>
      </c>
      <c r="K1026" t="n">
        <v>0</v>
      </c>
      <c r="L1026" t="n">
        <v>-0.1875000000000004</v>
      </c>
      <c r="M1026" t="n">
        <v>0</v>
      </c>
      <c r="N1026" t="n">
        <v>88.57563511904759</v>
      </c>
      <c r="O1026" t="n">
        <v>0</v>
      </c>
      <c r="P1026" t="b">
        <v>1</v>
      </c>
      <c r="Q1026" t="n">
        <v>0</v>
      </c>
      <c r="R1026" t="b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b">
        <v>0</v>
      </c>
      <c r="Z1026" t="n">
        <v>750</v>
      </c>
      <c r="AA1026" t="b">
        <v>1</v>
      </c>
      <c r="AB1026" t="n">
        <v>0</v>
      </c>
      <c r="AC1026" t="n">
        <v>0</v>
      </c>
      <c r="AD1026" t="b">
        <v>0</v>
      </c>
      <c r="AE1026" t="n">
        <v>0</v>
      </c>
      <c r="AF1026" t="n">
        <v>0</v>
      </c>
      <c r="AG1026" t="n">
        <v>1</v>
      </c>
      <c r="AH1026" t="n">
        <v>35.99312378937637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0.2105364377694524</v>
      </c>
      <c r="AR1026" t="n">
        <v>1</v>
      </c>
      <c r="AS1026" t="n">
        <v>0</v>
      </c>
      <c r="AT1026" t="n">
        <v>0</v>
      </c>
      <c r="AU1026" t="n">
        <v>0</v>
      </c>
      <c r="AV1026" t="n">
        <v>0.2105363333333333</v>
      </c>
      <c r="AW1026" t="n">
        <v>0.067</v>
      </c>
    </row>
    <row r="1027" spans="1:49">
      <c r="A1027" t="n">
        <v>0</v>
      </c>
      <c r="B1027" t="n">
        <v>-25.961</v>
      </c>
      <c r="C1027" t="n">
        <v>12.9</v>
      </c>
      <c r="D1027" t="n">
        <v>78</v>
      </c>
      <c r="E1027" t="n">
        <v>750</v>
      </c>
      <c r="F1027" t="n">
        <v>1024</v>
      </c>
      <c r="G1027" t="n">
        <v>0</v>
      </c>
      <c r="H1027" t="n">
        <v>0</v>
      </c>
      <c r="I1027" t="n">
        <v>-0</v>
      </c>
      <c r="J1027" t="n">
        <v>0</v>
      </c>
      <c r="K1027" t="n">
        <v>0</v>
      </c>
      <c r="L1027" t="n">
        <v>-0.1875000000000004</v>
      </c>
      <c r="M1027" t="n">
        <v>0</v>
      </c>
      <c r="N1027" t="n">
        <v>88.56532420634917</v>
      </c>
      <c r="O1027" t="n">
        <v>0</v>
      </c>
      <c r="P1027" t="b">
        <v>1</v>
      </c>
      <c r="Q1027" t="n">
        <v>0</v>
      </c>
      <c r="R1027" t="b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b">
        <v>0</v>
      </c>
      <c r="Z1027" t="n">
        <v>750</v>
      </c>
      <c r="AA1027" t="b">
        <v>1</v>
      </c>
      <c r="AB1027" t="n">
        <v>0</v>
      </c>
      <c r="AC1027" t="n">
        <v>0</v>
      </c>
      <c r="AD1027" t="b">
        <v>0</v>
      </c>
      <c r="AE1027" t="n">
        <v>0</v>
      </c>
      <c r="AF1027" t="n">
        <v>0</v>
      </c>
      <c r="AG1027" t="n">
        <v>1</v>
      </c>
      <c r="AH1027" t="n">
        <v>35.99312378937637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0.2105364377694524</v>
      </c>
      <c r="AR1027" t="n">
        <v>1</v>
      </c>
      <c r="AS1027" t="n">
        <v>0</v>
      </c>
      <c r="AT1027" t="n">
        <v>0</v>
      </c>
      <c r="AU1027" t="n">
        <v>0</v>
      </c>
      <c r="AV1027" t="n">
        <v>0.2105363333333333</v>
      </c>
      <c r="AW1027" t="n">
        <v>0.067</v>
      </c>
    </row>
    <row r="1028" spans="1:49">
      <c r="A1028" t="n">
        <v>0</v>
      </c>
      <c r="B1028" t="n">
        <v>-22.372</v>
      </c>
      <c r="C1028" t="n">
        <v>20.8</v>
      </c>
      <c r="D1028" t="n">
        <v>78</v>
      </c>
      <c r="E1028" t="n">
        <v>750</v>
      </c>
      <c r="F1028" t="n">
        <v>1025</v>
      </c>
      <c r="G1028" t="n">
        <v>0</v>
      </c>
      <c r="H1028" t="n">
        <v>0</v>
      </c>
      <c r="I1028" t="n">
        <v>-0</v>
      </c>
      <c r="J1028" t="n">
        <v>0</v>
      </c>
      <c r="K1028" t="n">
        <v>0</v>
      </c>
      <c r="L1028" t="n">
        <v>-3.885780586188048e-16</v>
      </c>
      <c r="M1028" t="n">
        <v>0</v>
      </c>
      <c r="N1028" t="n">
        <v>88.5557343253968</v>
      </c>
      <c r="O1028" t="n">
        <v>0</v>
      </c>
      <c r="P1028" t="b">
        <v>1</v>
      </c>
      <c r="Q1028" t="n">
        <v>0</v>
      </c>
      <c r="R1028" t="b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b">
        <v>0</v>
      </c>
      <c r="Z1028" t="n">
        <v>750</v>
      </c>
      <c r="AA1028" t="b">
        <v>1</v>
      </c>
      <c r="AB1028" t="n">
        <v>0</v>
      </c>
      <c r="AC1028" t="n">
        <v>0</v>
      </c>
      <c r="AD1028" t="b">
        <v>0</v>
      </c>
      <c r="AE1028" t="n">
        <v>0</v>
      </c>
      <c r="AF1028" t="n">
        <v>0</v>
      </c>
      <c r="AG1028" t="n">
        <v>1</v>
      </c>
      <c r="AH1028" t="n">
        <v>35.99312378937637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0.2105364377694524</v>
      </c>
      <c r="AR1028" t="n">
        <v>1</v>
      </c>
      <c r="AS1028" t="n">
        <v>0</v>
      </c>
      <c r="AT1028" t="n">
        <v>0</v>
      </c>
      <c r="AU1028" t="n">
        <v>0</v>
      </c>
      <c r="AV1028" t="n">
        <v>0.2105363333333333</v>
      </c>
      <c r="AW1028" t="n">
        <v>0.067</v>
      </c>
    </row>
    <row r="1029" spans="1:49">
      <c r="A1029" t="n">
        <v>0</v>
      </c>
      <c r="B1029" t="n">
        <v>-22.303</v>
      </c>
      <c r="C1029" t="n">
        <v>40.8</v>
      </c>
      <c r="D1029" t="n">
        <v>78</v>
      </c>
      <c r="E1029" t="n">
        <v>750</v>
      </c>
      <c r="F1029" t="n">
        <v>1026</v>
      </c>
      <c r="G1029" t="n">
        <v>0</v>
      </c>
      <c r="H1029" t="n">
        <v>0</v>
      </c>
      <c r="I1029" t="n">
        <v>-0</v>
      </c>
      <c r="J1029" t="n">
        <v>0</v>
      </c>
      <c r="K1029" t="n">
        <v>0</v>
      </c>
      <c r="L1029" t="n">
        <v>-3.885780586188048e-16</v>
      </c>
      <c r="M1029" t="n">
        <v>0</v>
      </c>
      <c r="N1029" t="n">
        <v>88.54687023809521</v>
      </c>
      <c r="O1029" t="n">
        <v>0</v>
      </c>
      <c r="P1029" t="b">
        <v>1</v>
      </c>
      <c r="Q1029" t="n">
        <v>0</v>
      </c>
      <c r="R1029" t="b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b">
        <v>0</v>
      </c>
      <c r="Z1029" t="n">
        <v>750</v>
      </c>
      <c r="AA1029" t="b">
        <v>1</v>
      </c>
      <c r="AB1029" t="n">
        <v>0</v>
      </c>
      <c r="AC1029" t="n">
        <v>0</v>
      </c>
      <c r="AD1029" t="b">
        <v>0</v>
      </c>
      <c r="AE1029" t="n">
        <v>0</v>
      </c>
      <c r="AF1029" t="n">
        <v>0</v>
      </c>
      <c r="AG1029" t="n">
        <v>1</v>
      </c>
      <c r="AH1029" t="n">
        <v>35.99312378937637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0.05427604927088146</v>
      </c>
      <c r="AP1029" t="n">
        <v>0</v>
      </c>
      <c r="AQ1029" t="n">
        <v>0.2105364377694524</v>
      </c>
      <c r="AR1029" t="n">
        <v>1</v>
      </c>
      <c r="AS1029" t="n">
        <v>0</v>
      </c>
      <c r="AT1029" t="n">
        <v>0</v>
      </c>
      <c r="AU1029" t="n">
        <v>0</v>
      </c>
      <c r="AV1029" t="n">
        <v>0.2105363333333333</v>
      </c>
      <c r="AW1029" t="n">
        <v>0.067</v>
      </c>
    </row>
    <row r="1030" spans="1:49">
      <c r="A1030" t="n">
        <v>0</v>
      </c>
      <c r="B1030" t="n">
        <v>-22.294</v>
      </c>
      <c r="C1030" t="n">
        <v>45.9</v>
      </c>
      <c r="D1030" t="n">
        <v>78</v>
      </c>
      <c r="E1030" t="n">
        <v>1016</v>
      </c>
      <c r="F1030" t="n">
        <v>1027</v>
      </c>
      <c r="G1030" t="n">
        <v>0</v>
      </c>
      <c r="H1030" t="n">
        <v>0</v>
      </c>
      <c r="I1030" t="n">
        <v>-0</v>
      </c>
      <c r="J1030" t="n">
        <v>0</v>
      </c>
      <c r="K1030" t="n">
        <v>0</v>
      </c>
      <c r="L1030" t="n">
        <v>0.1874999999999996</v>
      </c>
      <c r="M1030" t="n">
        <v>0</v>
      </c>
      <c r="N1030" t="n">
        <v>88.5380216269841</v>
      </c>
      <c r="O1030" t="n">
        <v>0</v>
      </c>
      <c r="P1030" t="b">
        <v>1</v>
      </c>
      <c r="Q1030" t="n">
        <v>0</v>
      </c>
      <c r="R1030" t="b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b">
        <v>0</v>
      </c>
      <c r="Z1030" t="n">
        <v>750</v>
      </c>
      <c r="AA1030" t="b">
        <v>1</v>
      </c>
      <c r="AB1030" t="n">
        <v>0</v>
      </c>
      <c r="AC1030" t="n">
        <v>0</v>
      </c>
      <c r="AD1030" t="b">
        <v>0</v>
      </c>
      <c r="AE1030" t="n">
        <v>0</v>
      </c>
      <c r="AF1030" t="n">
        <v>0</v>
      </c>
      <c r="AG1030" t="n">
        <v>1</v>
      </c>
      <c r="AH1030" t="n">
        <v>35.99312378937637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0.5231338834861058</v>
      </c>
      <c r="AR1030" t="n">
        <v>1</v>
      </c>
      <c r="AS1030" t="n">
        <v>3</v>
      </c>
      <c r="AT1030" t="n">
        <v>0</v>
      </c>
      <c r="AU1030" t="n">
        <v>0</v>
      </c>
      <c r="AV1030" t="n">
        <v>0.5613158238187589</v>
      </c>
      <c r="AW1030" t="n">
        <v>0.1786302611070623</v>
      </c>
    </row>
    <row r="1031" spans="1:49">
      <c r="A1031" t="n">
        <v>0</v>
      </c>
      <c r="B1031" t="n">
        <v>-22.188</v>
      </c>
      <c r="C1031" t="n">
        <v>34.9</v>
      </c>
      <c r="D1031" t="n">
        <v>78</v>
      </c>
      <c r="E1031" t="n">
        <v>750</v>
      </c>
      <c r="F1031" t="n">
        <v>1028</v>
      </c>
      <c r="G1031" t="n">
        <v>0</v>
      </c>
      <c r="H1031" t="n">
        <v>0</v>
      </c>
      <c r="I1031" t="n">
        <v>-0</v>
      </c>
      <c r="J1031" t="n">
        <v>0</v>
      </c>
      <c r="K1031" t="n">
        <v>0</v>
      </c>
      <c r="L1031" t="n">
        <v>0.1916666666666663</v>
      </c>
      <c r="M1031" t="n">
        <v>0</v>
      </c>
      <c r="N1031" t="n">
        <v>88.5291958333333</v>
      </c>
      <c r="O1031" t="n">
        <v>0</v>
      </c>
      <c r="P1031" t="b">
        <v>1</v>
      </c>
      <c r="Q1031" t="n">
        <v>0</v>
      </c>
      <c r="R1031" t="b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b">
        <v>0</v>
      </c>
      <c r="Z1031" t="n">
        <v>750</v>
      </c>
      <c r="AA1031" t="b">
        <v>1</v>
      </c>
      <c r="AB1031" t="n">
        <v>0</v>
      </c>
      <c r="AC1031" t="n">
        <v>0</v>
      </c>
      <c r="AD1031" t="b">
        <v>0</v>
      </c>
      <c r="AE1031" t="n">
        <v>0</v>
      </c>
      <c r="AF1031" t="n">
        <v>0</v>
      </c>
      <c r="AG1031" t="n">
        <v>1</v>
      </c>
      <c r="AH1031" t="n">
        <v>35.99312378937637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1.227340138411023e-05</v>
      </c>
      <c r="AP1031" t="n">
        <v>0</v>
      </c>
      <c r="AQ1031" t="n">
        <v>0.2105364377694524</v>
      </c>
      <c r="AR1031" t="n">
        <v>1</v>
      </c>
      <c r="AS1031" t="n">
        <v>0</v>
      </c>
      <c r="AT1031" t="n">
        <v>0</v>
      </c>
      <c r="AU1031" t="n">
        <v>0</v>
      </c>
      <c r="AV1031" t="n">
        <v>0.2105363333333333</v>
      </c>
      <c r="AW1031" t="n">
        <v>0.067</v>
      </c>
    </row>
    <row r="1032" spans="1:49">
      <c r="A1032" t="n">
        <v>-3.769</v>
      </c>
      <c r="B1032" t="n">
        <v>-18.173</v>
      </c>
      <c r="C1032" t="n">
        <v>9.800000000000001</v>
      </c>
      <c r="D1032" t="n">
        <v>78</v>
      </c>
      <c r="E1032" t="n">
        <v>1012</v>
      </c>
      <c r="F1032" t="n">
        <v>1029</v>
      </c>
      <c r="G1032" t="n">
        <v>0</v>
      </c>
      <c r="H1032" t="n">
        <v>0</v>
      </c>
      <c r="I1032" t="n">
        <v>0.07875522388059703</v>
      </c>
      <c r="J1032" t="n">
        <v>0</v>
      </c>
      <c r="K1032" t="n">
        <v>0</v>
      </c>
      <c r="L1032" t="n">
        <v>0.1541666666666666</v>
      </c>
      <c r="M1032" t="n">
        <v>0</v>
      </c>
      <c r="N1032" t="n">
        <v>88.52118769841267</v>
      </c>
      <c r="O1032" t="n">
        <v>0</v>
      </c>
      <c r="P1032" t="b">
        <v>1</v>
      </c>
      <c r="Q1032" t="n">
        <v>0</v>
      </c>
      <c r="R1032" t="b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b">
        <v>0</v>
      </c>
      <c r="Z1032" t="n">
        <v>750</v>
      </c>
      <c r="AA1032" t="b">
        <v>1</v>
      </c>
      <c r="AB1032" t="n">
        <v>0</v>
      </c>
      <c r="AC1032" t="n">
        <v>0</v>
      </c>
      <c r="AD1032" t="b">
        <v>0</v>
      </c>
      <c r="AE1032" t="n">
        <v>0</v>
      </c>
      <c r="AF1032" t="n">
        <v>0</v>
      </c>
      <c r="AG1032" t="n">
        <v>1</v>
      </c>
      <c r="AH1032" t="n">
        <v>35.99312378937637</v>
      </c>
      <c r="AI1032" t="n">
        <v>0</v>
      </c>
      <c r="AJ1032" t="n">
        <v>0</v>
      </c>
      <c r="AK1032" t="n">
        <v>0</v>
      </c>
      <c r="AL1032" t="n">
        <v>0</v>
      </c>
      <c r="AM1032" t="n">
        <v>1</v>
      </c>
      <c r="AN1032" t="n">
        <v>0</v>
      </c>
      <c r="AO1032" t="n">
        <v>0.5502502114525756</v>
      </c>
      <c r="AP1032" t="n">
        <v>0</v>
      </c>
      <c r="AQ1032" t="n">
        <v>0.6122498272207266</v>
      </c>
      <c r="AR1032" t="n">
        <v>1</v>
      </c>
      <c r="AS1032" t="n">
        <v>3</v>
      </c>
      <c r="AT1032" t="n">
        <v>0</v>
      </c>
      <c r="AU1032" t="n">
        <v>0</v>
      </c>
      <c r="AV1032" t="n">
        <v>0.650243360482179</v>
      </c>
      <c r="AW1032" t="n">
        <v>0.2069301030493834</v>
      </c>
    </row>
    <row r="1033" spans="1:49">
      <c r="A1033" t="n">
        <v>-48.296</v>
      </c>
      <c r="B1033" t="n">
        <v>28.688</v>
      </c>
      <c r="C1033" t="n">
        <v>49</v>
      </c>
      <c r="D1033" t="n">
        <v>78</v>
      </c>
      <c r="E1033" t="n">
        <v>1534</v>
      </c>
      <c r="F1033" t="n">
        <v>1030</v>
      </c>
      <c r="G1033" t="n">
        <v>0</v>
      </c>
      <c r="H1033" t="n">
        <v>0</v>
      </c>
      <c r="I1033" t="n">
        <v>1.009170149253731</v>
      </c>
      <c r="J1033" t="n">
        <v>0</v>
      </c>
      <c r="K1033" t="n">
        <v>0</v>
      </c>
      <c r="L1033" t="n">
        <v>0.1541666666666666</v>
      </c>
      <c r="M1033" t="n">
        <v>0</v>
      </c>
      <c r="N1033" t="n">
        <v>88.52327400793648</v>
      </c>
      <c r="O1033" t="n">
        <v>0</v>
      </c>
      <c r="P1033" t="b">
        <v>1</v>
      </c>
      <c r="Q1033" t="n">
        <v>0</v>
      </c>
      <c r="R1033" t="b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b">
        <v>0</v>
      </c>
      <c r="Z1033" t="n">
        <v>750</v>
      </c>
      <c r="AA1033" t="b">
        <v>1</v>
      </c>
      <c r="AB1033" t="n">
        <v>0</v>
      </c>
      <c r="AC1033" t="n">
        <v>0</v>
      </c>
      <c r="AD1033" t="b">
        <v>0</v>
      </c>
      <c r="AE1033" t="n">
        <v>0</v>
      </c>
      <c r="AF1033" t="n">
        <v>0</v>
      </c>
      <c r="AG1033" t="n">
        <v>1</v>
      </c>
      <c r="AH1033" t="n">
        <v>35.99312378937637</v>
      </c>
      <c r="AI1033" t="n">
        <v>0</v>
      </c>
      <c r="AJ1033" t="n">
        <v>0</v>
      </c>
      <c r="AK1033" t="n">
        <v>0</v>
      </c>
      <c r="AL1033" t="n">
        <v>0</v>
      </c>
      <c r="AM1033" t="n">
        <v>1</v>
      </c>
      <c r="AN1033" t="n">
        <v>0</v>
      </c>
      <c r="AO1033" t="n">
        <v>1.490336577116389</v>
      </c>
      <c r="AP1033" t="n">
        <v>0</v>
      </c>
      <c r="AQ1033" t="n">
        <v>1.046828027110649</v>
      </c>
      <c r="AR1033" t="n">
        <v>1</v>
      </c>
      <c r="AS1033" t="n">
        <v>3</v>
      </c>
      <c r="AT1033" t="n">
        <v>0</v>
      </c>
      <c r="AU1033" t="n">
        <v>0</v>
      </c>
      <c r="AV1033" t="n">
        <v>1.100576741356126</v>
      </c>
      <c r="AW1033" t="n">
        <v>0.3502418822603561</v>
      </c>
    </row>
    <row r="1034" spans="1:49">
      <c r="A1034" t="n">
        <v>-44.249</v>
      </c>
      <c r="B1034" t="n">
        <v>24.523</v>
      </c>
      <c r="C1034" t="n">
        <v>49.4</v>
      </c>
      <c r="D1034" t="n">
        <v>79</v>
      </c>
      <c r="E1034" t="n">
        <v>1804</v>
      </c>
      <c r="F1034" t="n">
        <v>1031</v>
      </c>
      <c r="G1034" t="n">
        <v>0</v>
      </c>
      <c r="H1034" t="n">
        <v>0.5338376787022009</v>
      </c>
      <c r="I1034" t="n">
        <v>0.9246059701492538</v>
      </c>
      <c r="J1034" t="n">
        <v>0</v>
      </c>
      <c r="K1034" t="n">
        <v>0</v>
      </c>
      <c r="L1034" t="n">
        <v>0.1541666666666666</v>
      </c>
      <c r="M1034" t="n">
        <v>0</v>
      </c>
      <c r="N1034" t="n">
        <v>88.53383174603172</v>
      </c>
      <c r="O1034" t="n">
        <v>0</v>
      </c>
      <c r="P1034" t="b">
        <v>1</v>
      </c>
      <c r="Q1034" t="n">
        <v>0</v>
      </c>
      <c r="R1034" t="b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b">
        <v>0</v>
      </c>
      <c r="Z1034" t="n">
        <v>750</v>
      </c>
      <c r="AA1034" t="b">
        <v>1</v>
      </c>
      <c r="AB1034" t="n">
        <v>0</v>
      </c>
      <c r="AC1034" t="n">
        <v>0</v>
      </c>
      <c r="AD1034" t="b">
        <v>0</v>
      </c>
      <c r="AE1034" t="n">
        <v>0</v>
      </c>
      <c r="AF1034" t="n">
        <v>0</v>
      </c>
      <c r="AG1034" t="n">
        <v>1</v>
      </c>
      <c r="AH1034" t="n">
        <v>35.99312378937637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0.9744858404618644</v>
      </c>
      <c r="AP1034" t="n">
        <v>0</v>
      </c>
      <c r="AQ1034" t="n">
        <v>1.138098500997115</v>
      </c>
      <c r="AR1034" t="n">
        <v>1</v>
      </c>
      <c r="AS1034" t="n">
        <v>3</v>
      </c>
      <c r="AT1034" t="n">
        <v>0</v>
      </c>
      <c r="AU1034" t="n">
        <v>0</v>
      </c>
      <c r="AV1034" t="n">
        <v>1.200374816821166</v>
      </c>
      <c r="AW1034" t="n">
        <v>0.3820011085672534</v>
      </c>
    </row>
    <row r="1035" spans="1:49">
      <c r="A1035" t="n">
        <v>-1.304</v>
      </c>
      <c r="B1035" t="n">
        <v>-20.279</v>
      </c>
      <c r="C1035" t="n">
        <v>46.3</v>
      </c>
      <c r="D1035" t="n">
        <v>79</v>
      </c>
      <c r="E1035" t="n">
        <v>1279</v>
      </c>
      <c r="F1035" t="n">
        <v>1032</v>
      </c>
      <c r="G1035" t="n">
        <v>4.3</v>
      </c>
      <c r="H1035" t="n">
        <v>1.591023993422089</v>
      </c>
      <c r="I1035" t="n">
        <v>0.02724776119402985</v>
      </c>
      <c r="J1035" t="n">
        <v>0</v>
      </c>
      <c r="K1035" t="n">
        <v>0</v>
      </c>
      <c r="L1035" t="n">
        <v>0.1166666666666665</v>
      </c>
      <c r="M1035" t="n">
        <v>0</v>
      </c>
      <c r="N1035" t="n">
        <v>88.53467380952378</v>
      </c>
      <c r="O1035" t="n">
        <v>4.937117271143992</v>
      </c>
      <c r="P1035" t="b">
        <v>1</v>
      </c>
      <c r="Q1035" t="n">
        <v>0</v>
      </c>
      <c r="R1035" t="b">
        <v>0</v>
      </c>
      <c r="S1035" t="n">
        <v>4.937117271143992</v>
      </c>
      <c r="T1035" t="n">
        <v>30.45303589086615</v>
      </c>
      <c r="U1035" t="n">
        <v>112.4326085090779</v>
      </c>
      <c r="V1035" t="n">
        <v>1548.154255246412</v>
      </c>
      <c r="W1035" t="n">
        <v>1</v>
      </c>
      <c r="X1035" t="n">
        <v>526.7467708650297</v>
      </c>
      <c r="Y1035" t="b">
        <v>1</v>
      </c>
      <c r="Z1035" t="n">
        <v>750</v>
      </c>
      <c r="AA1035" t="b">
        <v>0</v>
      </c>
      <c r="AB1035" t="n">
        <v>419.3267213560163</v>
      </c>
      <c r="AC1035" t="n">
        <v>4.937117271143992</v>
      </c>
      <c r="AD1035" t="b">
        <v>0</v>
      </c>
      <c r="AE1035" t="n">
        <v>0</v>
      </c>
      <c r="AF1035" t="n">
        <v>529</v>
      </c>
      <c r="AG1035" t="n">
        <v>0.9403369459437776</v>
      </c>
      <c r="AH1035" t="n">
        <v>35.99312378937637</v>
      </c>
      <c r="AI1035" t="n">
        <v>95.18301193009992</v>
      </c>
      <c r="AJ1035" t="n">
        <v>5.250370404396703</v>
      </c>
      <c r="AK1035" t="n">
        <v>5.678909186019624</v>
      </c>
      <c r="AL1035" t="n">
        <v>12.74848583541493</v>
      </c>
      <c r="AM1035" t="n">
        <v>1</v>
      </c>
      <c r="AN1035" t="n">
        <v>0</v>
      </c>
      <c r="AO1035" t="n">
        <v>12.85233189464719</v>
      </c>
      <c r="AP1035" t="n">
        <v>0</v>
      </c>
      <c r="AQ1035" t="n">
        <v>2.802056014695241</v>
      </c>
      <c r="AR1035" t="n">
        <v>1</v>
      </c>
      <c r="AS1035" t="n">
        <v>3</v>
      </c>
      <c r="AT1035" t="n">
        <v>0</v>
      </c>
      <c r="AU1035" t="n">
        <v>0</v>
      </c>
      <c r="AV1035" t="n">
        <v>2.840274740057983</v>
      </c>
      <c r="AW1035" t="n">
        <v>0.9038744266653177</v>
      </c>
    </row>
    <row r="1036" spans="1:49">
      <c r="A1036" t="n">
        <v>-0.703</v>
      </c>
      <c r="B1036" t="n">
        <v>-22.097</v>
      </c>
      <c r="C1036" t="n">
        <v>9.4</v>
      </c>
      <c r="D1036" t="n">
        <v>79</v>
      </c>
      <c r="E1036" t="n">
        <v>1488</v>
      </c>
      <c r="F1036" t="n">
        <v>1033</v>
      </c>
      <c r="G1036" t="n">
        <v>10.18</v>
      </c>
      <c r="H1036" t="n">
        <v>1.585399680942777</v>
      </c>
      <c r="I1036" t="n">
        <v>0.01468955223880597</v>
      </c>
      <c r="J1036" t="n">
        <v>0</v>
      </c>
      <c r="K1036" t="n">
        <v>0</v>
      </c>
      <c r="L1036" t="n">
        <v>0.1249999999999997</v>
      </c>
      <c r="M1036" t="n">
        <v>0</v>
      </c>
      <c r="N1036" t="n">
        <v>88.52626587301584</v>
      </c>
      <c r="O1036" t="n">
        <v>11.6900942004122</v>
      </c>
      <c r="P1036" t="b">
        <v>1</v>
      </c>
      <c r="Q1036" t="n">
        <v>0</v>
      </c>
      <c r="R1036" t="b">
        <v>0</v>
      </c>
      <c r="S1036" t="n">
        <v>11.6900942004122</v>
      </c>
      <c r="T1036" t="n">
        <v>72.09579194628313</v>
      </c>
      <c r="U1036" t="n">
        <v>266.1776638656773</v>
      </c>
      <c r="V1036" t="n">
        <v>1548.386856135854</v>
      </c>
      <c r="W1036" t="n">
        <v>1</v>
      </c>
      <c r="X1036" t="n">
        <v>1247.042355210698</v>
      </c>
      <c r="Y1036" t="b">
        <v>0</v>
      </c>
      <c r="Z1036" t="n">
        <v>1247.042355210698</v>
      </c>
      <c r="AA1036" t="b">
        <v>0</v>
      </c>
      <c r="AB1036" t="n">
        <v>419.3897226803504</v>
      </c>
      <c r="AC1036" t="n">
        <v>11.6900942004122</v>
      </c>
      <c r="AD1036" t="b">
        <v>0</v>
      </c>
      <c r="AE1036" t="n">
        <v>0</v>
      </c>
      <c r="AF1036" t="n">
        <v>0</v>
      </c>
      <c r="AG1036" t="n">
        <v>0.9351770181428503</v>
      </c>
      <c r="AH1036" t="n">
        <v>36.00126105572007</v>
      </c>
      <c r="AI1036" t="n">
        <v>95.7225727984118</v>
      </c>
      <c r="AJ1036" t="n">
        <v>12.50040791595513</v>
      </c>
      <c r="AK1036" t="n">
        <v>6.205022599831153</v>
      </c>
      <c r="AL1036" t="n">
        <v>12.50040791595513</v>
      </c>
      <c r="AM1036" t="n">
        <v>1</v>
      </c>
      <c r="AN1036" t="n">
        <v>0</v>
      </c>
      <c r="AO1036" t="n">
        <v>12.75223185633633</v>
      </c>
      <c r="AP1036" t="n">
        <v>0</v>
      </c>
      <c r="AQ1036" t="n">
        <v>2.8629065830305</v>
      </c>
      <c r="AR1036" t="n">
        <v>1</v>
      </c>
      <c r="AS1036" t="n">
        <v>3</v>
      </c>
      <c r="AT1036" t="n">
        <v>0</v>
      </c>
      <c r="AU1036" t="n">
        <v>0</v>
      </c>
      <c r="AV1036" t="n">
        <v>2.906418943265848</v>
      </c>
      <c r="AW1036" t="n">
        <v>0.9249238177360289</v>
      </c>
    </row>
    <row r="1037" spans="1:49">
      <c r="A1037" t="n">
        <v>-43.971</v>
      </c>
      <c r="B1037" t="n">
        <v>24.519</v>
      </c>
      <c r="C1037" t="n">
        <v>62.7</v>
      </c>
      <c r="D1037" t="n">
        <v>79</v>
      </c>
      <c r="E1037" t="n">
        <v>1835</v>
      </c>
      <c r="F1037" t="n">
        <v>1034</v>
      </c>
      <c r="G1037" t="n">
        <v>14.6</v>
      </c>
      <c r="H1037" t="n">
        <v>0.6507106161401371</v>
      </c>
      <c r="I1037" t="n">
        <v>0.9187970149253731</v>
      </c>
      <c r="J1037" t="n">
        <v>0</v>
      </c>
      <c r="K1037" t="n">
        <v>0</v>
      </c>
      <c r="L1037" t="n">
        <v>0.1249999999999997</v>
      </c>
      <c r="M1037" t="n">
        <v>0</v>
      </c>
      <c r="N1037" t="n">
        <v>88.5267464285714</v>
      </c>
      <c r="O1037" t="n">
        <v>7.571423517000813</v>
      </c>
      <c r="P1037" t="b">
        <v>1</v>
      </c>
      <c r="Q1037" t="n">
        <v>0</v>
      </c>
      <c r="R1037" t="b">
        <v>0</v>
      </c>
      <c r="S1037" t="n">
        <v>7.571423517000813</v>
      </c>
      <c r="T1037" t="n">
        <v>103.3986800015455</v>
      </c>
      <c r="U1037" t="n">
        <v>381.7479265657062</v>
      </c>
      <c r="V1037" t="n">
        <v>699.2523380114081</v>
      </c>
      <c r="W1037" t="n">
        <v>1</v>
      </c>
      <c r="X1037" t="n">
        <v>1788.489035960333</v>
      </c>
      <c r="Y1037" t="b">
        <v>0</v>
      </c>
      <c r="Z1037" t="n">
        <v>1788.489035960333</v>
      </c>
      <c r="AA1037" t="b">
        <v>0</v>
      </c>
      <c r="AB1037" t="n">
        <v>189.3966245968061</v>
      </c>
      <c r="AC1037" t="n">
        <v>7.571423517000813</v>
      </c>
      <c r="AD1037" t="b">
        <v>0</v>
      </c>
      <c r="AE1037" t="n">
        <v>0</v>
      </c>
      <c r="AF1037" t="n">
        <v>0</v>
      </c>
      <c r="AG1037" t="n">
        <v>0.8945167330825864</v>
      </c>
      <c r="AH1037" t="n">
        <v>36.0221947859512</v>
      </c>
      <c r="AI1037" t="n">
        <v>45.19331207374081</v>
      </c>
      <c r="AJ1037" t="n">
        <v>8.464261468769841</v>
      </c>
      <c r="AK1037" t="n">
        <v>4.767138200356371</v>
      </c>
      <c r="AL1037" t="n">
        <v>8.464261468769841</v>
      </c>
      <c r="AM1037" t="n">
        <v>1</v>
      </c>
      <c r="AN1037" t="n">
        <v>0</v>
      </c>
      <c r="AO1037" t="n">
        <v>9.530892370454408</v>
      </c>
      <c r="AP1037" t="n">
        <v>0</v>
      </c>
      <c r="AQ1037" t="n">
        <v>2.524815926167127</v>
      </c>
      <c r="AR1037" t="n">
        <v>1</v>
      </c>
      <c r="AS1037" t="n">
        <v>3</v>
      </c>
      <c r="AT1037" t="n">
        <v>0</v>
      </c>
      <c r="AU1037" t="n">
        <v>0</v>
      </c>
      <c r="AV1037" t="n">
        <v>2.580003207346356</v>
      </c>
      <c r="AW1037" t="n">
        <v>0.8210469525871504</v>
      </c>
    </row>
    <row r="1038" spans="1:49">
      <c r="A1038" t="n">
        <v>0</v>
      </c>
      <c r="B1038" t="n">
        <v>-22.256</v>
      </c>
      <c r="C1038" t="n">
        <v>12.2</v>
      </c>
      <c r="D1038" t="n">
        <v>79</v>
      </c>
      <c r="E1038" t="n">
        <v>1927</v>
      </c>
      <c r="F1038" t="n">
        <v>1035</v>
      </c>
      <c r="G1038" t="n">
        <v>16.02</v>
      </c>
      <c r="H1038" t="n">
        <v>0.6784245211633424</v>
      </c>
      <c r="I1038" t="n">
        <v>-0</v>
      </c>
      <c r="J1038" t="n">
        <v>0</v>
      </c>
      <c r="K1038" t="n">
        <v>0</v>
      </c>
      <c r="L1038" t="n">
        <v>-0.06250000000000033</v>
      </c>
      <c r="M1038" t="n">
        <v>0</v>
      </c>
      <c r="N1038" t="n">
        <v>88.52719543650791</v>
      </c>
      <c r="O1038" t="n">
        <v>8.629490097382098</v>
      </c>
      <c r="P1038" t="b">
        <v>1</v>
      </c>
      <c r="Q1038" t="n">
        <v>0</v>
      </c>
      <c r="R1038" t="b">
        <v>0</v>
      </c>
      <c r="S1038" t="n">
        <v>8.629490097382098</v>
      </c>
      <c r="T1038" t="n">
        <v>113.4552639469013</v>
      </c>
      <c r="U1038" t="n">
        <v>418.8768344919598</v>
      </c>
      <c r="V1038" t="n">
        <v>726.3264607997588</v>
      </c>
      <c r="W1038" t="n">
        <v>1</v>
      </c>
      <c r="X1038" t="n">
        <v>1962.437969594831</v>
      </c>
      <c r="Y1038" t="b">
        <v>0</v>
      </c>
      <c r="Z1038" t="n">
        <v>1962.437969594831</v>
      </c>
      <c r="AA1038" t="b">
        <v>0</v>
      </c>
      <c r="AB1038" t="n">
        <v>196.7298106174861</v>
      </c>
      <c r="AC1038" t="n">
        <v>8.629490097382098</v>
      </c>
      <c r="AD1038" t="b">
        <v>0</v>
      </c>
      <c r="AE1038" t="n">
        <v>0</v>
      </c>
      <c r="AF1038" t="n">
        <v>0</v>
      </c>
      <c r="AG1038" t="n">
        <v>0.894511608203451</v>
      </c>
      <c r="AH1038" t="n">
        <v>36.04425759057996</v>
      </c>
      <c r="AI1038" t="n">
        <v>46.94340610548493</v>
      </c>
      <c r="AJ1038" t="n">
        <v>9.64715272361158</v>
      </c>
      <c r="AK1038" t="n">
        <v>4.951984415519902</v>
      </c>
      <c r="AL1038" t="n">
        <v>9.64715272361158</v>
      </c>
      <c r="AM1038" t="n">
        <v>0</v>
      </c>
      <c r="AN1038" t="n">
        <v>0</v>
      </c>
      <c r="AO1038" t="n">
        <v>9.771734651448577</v>
      </c>
      <c r="AP1038" t="n">
        <v>0</v>
      </c>
      <c r="AQ1038" t="n">
        <v>2.62699123545498</v>
      </c>
      <c r="AR1038" t="n">
        <v>1</v>
      </c>
      <c r="AS1038" t="n">
        <v>3</v>
      </c>
      <c r="AT1038" t="n">
        <v>0</v>
      </c>
      <c r="AU1038" t="n">
        <v>0</v>
      </c>
      <c r="AV1038" t="n">
        <v>2.68407114365295</v>
      </c>
      <c r="AW1038" t="n">
        <v>0.854164997449756</v>
      </c>
    </row>
    <row r="1039" spans="1:49">
      <c r="A1039" t="n">
        <v>-29.595</v>
      </c>
      <c r="B1039" t="n">
        <v>8.718</v>
      </c>
      <c r="C1039" t="n">
        <v>43.1</v>
      </c>
      <c r="D1039" t="n">
        <v>79</v>
      </c>
      <c r="E1039" t="n">
        <v>1432</v>
      </c>
      <c r="F1039" t="n">
        <v>1036</v>
      </c>
      <c r="G1039" t="n">
        <v>20.96</v>
      </c>
      <c r="H1039" t="n">
        <v>1.935591299206495</v>
      </c>
      <c r="I1039" t="n">
        <v>0.6184029850746269</v>
      </c>
      <c r="J1039" t="n">
        <v>0</v>
      </c>
      <c r="K1039" t="n">
        <v>0</v>
      </c>
      <c r="L1039" t="n">
        <v>0.1249999999999997</v>
      </c>
      <c r="M1039" t="n">
        <v>0</v>
      </c>
      <c r="N1039" t="n">
        <v>88.52450932539679</v>
      </c>
      <c r="O1039" t="n">
        <v>29.25160288756144</v>
      </c>
      <c r="P1039" t="b">
        <v>1</v>
      </c>
      <c r="Q1039" t="n">
        <v>0</v>
      </c>
      <c r="R1039" t="b">
        <v>0</v>
      </c>
      <c r="S1039" t="n">
        <v>29.25160288756144</v>
      </c>
      <c r="T1039" t="n">
        <v>148.4408447145476</v>
      </c>
      <c r="U1039" t="n">
        <v>548.0435986861097</v>
      </c>
      <c r="V1039" t="n">
        <v>1881.774737351778</v>
      </c>
      <c r="W1039" t="n">
        <v>2</v>
      </c>
      <c r="X1039" t="n">
        <v>1358.05203754418</v>
      </c>
      <c r="Y1039" t="b">
        <v>1</v>
      </c>
      <c r="Z1039" t="n">
        <v>1358.05203754418</v>
      </c>
      <c r="AA1039" t="b">
        <v>0</v>
      </c>
      <c r="AB1039" t="n">
        <v>509.6897988493438</v>
      </c>
      <c r="AC1039" t="n">
        <v>29.25160288756144</v>
      </c>
      <c r="AD1039" t="b">
        <v>0</v>
      </c>
      <c r="AE1039" t="n">
        <v>0</v>
      </c>
      <c r="AF1039" t="n">
        <v>73.94796245582006</v>
      </c>
      <c r="AG1039" t="n">
        <v>0.9509107349382904</v>
      </c>
      <c r="AH1039" t="n">
        <v>36.06940477772724</v>
      </c>
      <c r="AI1039" t="n">
        <v>216.3041686194279</v>
      </c>
      <c r="AJ1039" t="n">
        <v>30.76167069400024</v>
      </c>
      <c r="AK1039" t="n">
        <v>10.61821266731181</v>
      </c>
      <c r="AL1039" t="n">
        <v>32.43668962307734</v>
      </c>
      <c r="AM1039" t="n">
        <v>1</v>
      </c>
      <c r="AN1039" t="n">
        <v>0</v>
      </c>
      <c r="AO1039" t="n">
        <v>33.14272776238486</v>
      </c>
      <c r="AP1039" t="n">
        <v>0</v>
      </c>
      <c r="AQ1039" t="n">
        <v>6.470164397762435</v>
      </c>
      <c r="AR1039" t="n">
        <v>1</v>
      </c>
      <c r="AS1039" t="n">
        <v>0</v>
      </c>
      <c r="AT1039" t="n">
        <v>0</v>
      </c>
      <c r="AU1039" t="n">
        <v>0</v>
      </c>
      <c r="AV1039" t="n">
        <v>6.48249021912566</v>
      </c>
      <c r="AW1039" t="n">
        <v>2.062954349992254</v>
      </c>
    </row>
    <row r="1040" spans="1:49">
      <c r="A1040" t="n">
        <v>0</v>
      </c>
      <c r="B1040" t="n">
        <v>-22.888</v>
      </c>
      <c r="C1040" t="n">
        <v>69.40000000000001</v>
      </c>
      <c r="D1040" t="n">
        <v>79</v>
      </c>
      <c r="E1040" t="n">
        <v>1589</v>
      </c>
      <c r="F1040" t="n">
        <v>1037</v>
      </c>
      <c r="G1040" t="n">
        <v>27.46</v>
      </c>
      <c r="H1040" t="n">
        <v>1.112543615344017</v>
      </c>
      <c r="I1040" t="n">
        <v>-0</v>
      </c>
      <c r="J1040" t="n">
        <v>0</v>
      </c>
      <c r="K1040" t="n">
        <v>0</v>
      </c>
      <c r="L1040" t="n">
        <v>0.09166666666666623</v>
      </c>
      <c r="M1040" t="n">
        <v>0</v>
      </c>
      <c r="N1040" t="n">
        <v>88.52169781746028</v>
      </c>
      <c r="O1040" t="n">
        <v>23.21677975145408</v>
      </c>
      <c r="P1040" t="b">
        <v>1</v>
      </c>
      <c r="Q1040" t="n">
        <v>0</v>
      </c>
      <c r="R1040" t="b">
        <v>0</v>
      </c>
      <c r="S1040" t="n">
        <v>23.21677975145408</v>
      </c>
      <c r="T1040" t="n">
        <v>194.4745036193453</v>
      </c>
      <c r="U1040" t="n">
        <v>717.9998673626227</v>
      </c>
      <c r="V1040" t="n">
        <v>1140.015330961517</v>
      </c>
      <c r="W1040" t="n">
        <v>2</v>
      </c>
      <c r="X1040" t="n">
        <v>1779.203671324579</v>
      </c>
      <c r="Y1040" t="b">
        <v>0</v>
      </c>
      <c r="Z1040" t="n">
        <v>1779.203671324579</v>
      </c>
      <c r="AA1040" t="b">
        <v>0</v>
      </c>
      <c r="AB1040" t="n">
        <v>308.7798837923935</v>
      </c>
      <c r="AC1040" t="n">
        <v>23.21677975145408</v>
      </c>
      <c r="AD1040" t="b">
        <v>0</v>
      </c>
      <c r="AE1040" t="n">
        <v>0</v>
      </c>
      <c r="AF1040" t="n">
        <v>0</v>
      </c>
      <c r="AG1040" t="n">
        <v>0.9403922262115024</v>
      </c>
      <c r="AH1040" t="n">
        <v>36.10907236690485</v>
      </c>
      <c r="AI1040" t="n">
        <v>132.5069528624228</v>
      </c>
      <c r="AJ1040" t="n">
        <v>24.688400333748</v>
      </c>
      <c r="AK1040" t="n">
        <v>7.898444471626405</v>
      </c>
      <c r="AL1040" t="n">
        <v>24.688400333748</v>
      </c>
      <c r="AM1040" t="n">
        <v>0</v>
      </c>
      <c r="AN1040" t="n">
        <v>0</v>
      </c>
      <c r="AO1040" t="n">
        <v>24.72190748661421</v>
      </c>
      <c r="AP1040" t="n">
        <v>0</v>
      </c>
      <c r="AQ1040" t="n">
        <v>4.949965731184485</v>
      </c>
      <c r="AR1040" t="n">
        <v>1</v>
      </c>
      <c r="AS1040" t="n">
        <v>3</v>
      </c>
      <c r="AT1040" t="n">
        <v>0</v>
      </c>
      <c r="AU1040" t="n">
        <v>0</v>
      </c>
      <c r="AV1040" t="n">
        <v>4.978358220459166</v>
      </c>
      <c r="AW1040" t="n">
        <v>1.584287117999098</v>
      </c>
    </row>
    <row r="1041" spans="1:49">
      <c r="A1041" t="n">
        <v>-43.226</v>
      </c>
      <c r="B1041" t="n">
        <v>23.471</v>
      </c>
      <c r="C1041" t="n">
        <v>15.3</v>
      </c>
      <c r="D1041" t="n">
        <v>79</v>
      </c>
      <c r="E1041" t="n">
        <v>1223</v>
      </c>
      <c r="F1041" t="n">
        <v>1038</v>
      </c>
      <c r="G1041" t="n">
        <v>28.92</v>
      </c>
      <c r="H1041" t="n">
        <v>0.2475675727507669</v>
      </c>
      <c r="I1041" t="n">
        <v>0.9032298507462687</v>
      </c>
      <c r="J1041" t="n">
        <v>0</v>
      </c>
      <c r="K1041" t="n">
        <v>0</v>
      </c>
      <c r="L1041" t="n">
        <v>0.09166666666666623</v>
      </c>
      <c r="M1041" t="n">
        <v>0</v>
      </c>
      <c r="N1041" t="n">
        <v>88.52181349206346</v>
      </c>
      <c r="O1041" t="n">
        <v>7.553733257992909</v>
      </c>
      <c r="P1041" t="b">
        <v>1</v>
      </c>
      <c r="Q1041" t="n">
        <v>0</v>
      </c>
      <c r="R1041" t="b">
        <v>0</v>
      </c>
      <c r="S1041" t="n">
        <v>7.553733257992909</v>
      </c>
      <c r="T1041" t="n">
        <v>204.8143716194998</v>
      </c>
      <c r="U1041" t="n">
        <v>756.1746600191933</v>
      </c>
      <c r="V1041" t="n">
        <v>352.1864146449651</v>
      </c>
      <c r="W1041" t="n">
        <v>3</v>
      </c>
      <c r="X1041" t="n">
        <v>1227.271473211151</v>
      </c>
      <c r="Y1041" t="b">
        <v>1</v>
      </c>
      <c r="Z1041" t="n">
        <v>1227.271473211151</v>
      </c>
      <c r="AA1041" t="b">
        <v>0</v>
      </c>
      <c r="AB1041" t="n">
        <v>95.39176994717363</v>
      </c>
      <c r="AC1041" t="n">
        <v>7.553733257992909</v>
      </c>
      <c r="AD1041" t="b">
        <v>0</v>
      </c>
      <c r="AE1041" t="n">
        <v>0</v>
      </c>
      <c r="AF1041" t="n">
        <v>-4.271473211150806</v>
      </c>
      <c r="AG1041" t="n">
        <v>0.9210407218326683</v>
      </c>
      <c r="AH1041" t="n">
        <v>36.14730238392585</v>
      </c>
      <c r="AI1041" t="n">
        <v>63.81364546253739</v>
      </c>
      <c r="AJ1041" t="n">
        <v>8.201302156285385</v>
      </c>
      <c r="AK1041" t="n">
        <v>5.038679382947983</v>
      </c>
      <c r="AL1041" t="n">
        <v>8.172757825856628</v>
      </c>
      <c r="AM1041" t="n">
        <v>1</v>
      </c>
      <c r="AN1041" t="n">
        <v>0</v>
      </c>
      <c r="AO1041" t="n">
        <v>9.13232335604355</v>
      </c>
      <c r="AP1041" t="n">
        <v>0</v>
      </c>
      <c r="AQ1041" t="n">
        <v>2.146580265309123</v>
      </c>
      <c r="AR1041" t="n">
        <v>1</v>
      </c>
      <c r="AS1041" t="n">
        <v>3</v>
      </c>
      <c r="AT1041" t="n">
        <v>0</v>
      </c>
      <c r="AU1041" t="n">
        <v>0</v>
      </c>
      <c r="AV1041" t="n">
        <v>2.186737189756639</v>
      </c>
      <c r="AW1041" t="n">
        <v>0.6958959975888318</v>
      </c>
    </row>
    <row r="1042" spans="1:49">
      <c r="A1042" t="n">
        <v>-41.927</v>
      </c>
      <c r="B1042" t="n">
        <v>22.466</v>
      </c>
      <c r="C1042" t="n">
        <v>94.09999999999999</v>
      </c>
      <c r="D1042" t="n">
        <v>79</v>
      </c>
      <c r="E1042" t="n">
        <v>1318</v>
      </c>
      <c r="F1042" t="n">
        <v>1039</v>
      </c>
      <c r="G1042" t="n">
        <v>31.1</v>
      </c>
      <c r="H1042" t="n">
        <v>0.9305194269862422</v>
      </c>
      <c r="I1042" t="n">
        <v>0.8760865671641791</v>
      </c>
      <c r="J1042" t="n">
        <v>0</v>
      </c>
      <c r="K1042" t="n">
        <v>0</v>
      </c>
      <c r="L1042" t="n">
        <v>0.1291666666666659</v>
      </c>
      <c r="M1042" t="n">
        <v>0</v>
      </c>
      <c r="N1042" t="n">
        <v>88.53092797619044</v>
      </c>
      <c r="O1042" t="n">
        <v>22.60794121756063</v>
      </c>
      <c r="P1042" t="b">
        <v>1</v>
      </c>
      <c r="Q1042" t="n">
        <v>0</v>
      </c>
      <c r="R1042" t="b">
        <v>0</v>
      </c>
      <c r="S1042" t="n">
        <v>22.60794121756063</v>
      </c>
      <c r="T1042" t="n">
        <v>220.253352606032</v>
      </c>
      <c r="U1042" t="n">
        <v>813.1753778214701</v>
      </c>
      <c r="V1042" t="n">
        <v>980.1891018681102</v>
      </c>
      <c r="W1042" t="n">
        <v>3</v>
      </c>
      <c r="X1042" t="n">
        <v>1319.783638204246</v>
      </c>
      <c r="Y1042" t="b">
        <v>0</v>
      </c>
      <c r="Z1042" t="n">
        <v>1319.783638204246</v>
      </c>
      <c r="AA1042" t="b">
        <v>0</v>
      </c>
      <c r="AB1042" t="n">
        <v>265.4900059231068</v>
      </c>
      <c r="AC1042" t="n">
        <v>22.60794121756063</v>
      </c>
      <c r="AD1042" t="b">
        <v>0</v>
      </c>
      <c r="AE1042" t="n">
        <v>0</v>
      </c>
      <c r="AF1042" t="n">
        <v>0</v>
      </c>
      <c r="AG1042" t="n">
        <v>0.9477746599768088</v>
      </c>
      <c r="AH1042" t="n">
        <v>36.16377886340668</v>
      </c>
      <c r="AI1042" t="n">
        <v>172.5935510502905</v>
      </c>
      <c r="AJ1042" t="n">
        <v>23.85370929637835</v>
      </c>
      <c r="AK1042" t="n">
        <v>9.013756889411439</v>
      </c>
      <c r="AL1042" t="n">
        <v>23.85370929637835</v>
      </c>
      <c r="AM1042" t="n">
        <v>1</v>
      </c>
      <c r="AN1042" t="n">
        <v>0</v>
      </c>
      <c r="AO1042" t="n">
        <v>24.74992731016282</v>
      </c>
      <c r="AP1042" t="n">
        <v>0</v>
      </c>
      <c r="AQ1042" t="n">
        <v>4.934885852788367</v>
      </c>
      <c r="AR1042" t="n">
        <v>1</v>
      </c>
      <c r="AS1042" t="n">
        <v>0</v>
      </c>
      <c r="AT1042" t="n">
        <v>0</v>
      </c>
      <c r="AU1042" t="n">
        <v>0</v>
      </c>
      <c r="AV1042" t="n">
        <v>4.960548394728407</v>
      </c>
      <c r="AW1042" t="n">
        <v>1.578619410648692</v>
      </c>
    </row>
    <row r="1043" spans="1:49">
      <c r="A1043" t="n">
        <v>-39.949</v>
      </c>
      <c r="B1043" t="n">
        <v>19.087</v>
      </c>
      <c r="C1043" t="n">
        <v>91</v>
      </c>
      <c r="D1043" t="n">
        <v>80</v>
      </c>
      <c r="E1043" t="n">
        <v>1385</v>
      </c>
      <c r="F1043" t="n">
        <v>1040</v>
      </c>
      <c r="G1043" t="n">
        <v>35.28</v>
      </c>
      <c r="H1043" t="n">
        <v>1.330354719304275</v>
      </c>
      <c r="I1043" t="n">
        <v>0.834755223880597</v>
      </c>
      <c r="J1043" t="n">
        <v>0</v>
      </c>
      <c r="K1043" t="n">
        <v>0</v>
      </c>
      <c r="L1043" t="n">
        <v>0.1291666666666659</v>
      </c>
      <c r="M1043" t="n">
        <v>0</v>
      </c>
      <c r="N1043" t="n">
        <v>88.53917261904758</v>
      </c>
      <c r="O1043" t="n">
        <v>35.41808305338188</v>
      </c>
      <c r="P1043" t="b">
        <v>1</v>
      </c>
      <c r="Q1043" t="n">
        <v>0</v>
      </c>
      <c r="R1043" t="b">
        <v>0</v>
      </c>
      <c r="S1043" t="n">
        <v>35.41808305338188</v>
      </c>
      <c r="T1043" t="n">
        <v>249.8565363325019</v>
      </c>
      <c r="U1043" t="n">
        <v>922.470332139597</v>
      </c>
      <c r="V1043" t="n">
        <v>1353.647915446208</v>
      </c>
      <c r="W1043" t="n">
        <v>3</v>
      </c>
      <c r="X1043" t="n">
        <v>1497.169349062566</v>
      </c>
      <c r="Y1043" t="b">
        <v>0</v>
      </c>
      <c r="Z1043" t="n">
        <v>1497.169349062566</v>
      </c>
      <c r="AA1043" t="b">
        <v>0</v>
      </c>
      <c r="AB1043" t="n">
        <v>366.6435307275753</v>
      </c>
      <c r="AC1043" t="n">
        <v>35.41808305338188</v>
      </c>
      <c r="AD1043" t="b">
        <v>0</v>
      </c>
      <c r="AE1043" t="n">
        <v>0</v>
      </c>
      <c r="AF1043" t="n">
        <v>0</v>
      </c>
      <c r="AG1043" t="n">
        <v>0.9517005632683329</v>
      </c>
      <c r="AH1043" t="n">
        <v>36.19639570460999</v>
      </c>
      <c r="AI1043" t="n">
        <v>237.3696449981578</v>
      </c>
      <c r="AJ1043" t="n">
        <v>37.21557433122557</v>
      </c>
      <c r="AK1043" t="n">
        <v>11.46482015060681</v>
      </c>
      <c r="AL1043" t="n">
        <v>37.21557433122557</v>
      </c>
      <c r="AM1043" t="n">
        <v>1</v>
      </c>
      <c r="AN1043" t="n">
        <v>0</v>
      </c>
      <c r="AO1043" t="n">
        <v>38.06065148567021</v>
      </c>
      <c r="AP1043" t="n">
        <v>0</v>
      </c>
      <c r="AQ1043" t="n">
        <v>7.418821050694929</v>
      </c>
      <c r="AR1043" t="n">
        <v>1</v>
      </c>
      <c r="AS1043" t="n">
        <v>0</v>
      </c>
      <c r="AT1043" t="n">
        <v>0</v>
      </c>
      <c r="AU1043" t="n">
        <v>0</v>
      </c>
      <c r="AV1043" t="n">
        <v>7.416245484702318</v>
      </c>
      <c r="AW1043" t="n">
        <v>2.360107823709235</v>
      </c>
    </row>
    <row r="1044" spans="1:49">
      <c r="A1044" t="n">
        <v>-38.255</v>
      </c>
      <c r="B1044" t="n">
        <v>17.62</v>
      </c>
      <c r="C1044" t="n">
        <v>77.59999999999999</v>
      </c>
      <c r="D1044" t="n">
        <v>80</v>
      </c>
      <c r="E1044" t="n">
        <v>1202</v>
      </c>
      <c r="F1044" t="n">
        <v>1041</v>
      </c>
      <c r="G1044" t="n">
        <v>39.42</v>
      </c>
      <c r="H1044" t="n">
        <v>0.6813950291299928</v>
      </c>
      <c r="I1044" t="n">
        <v>0.7993582089552239</v>
      </c>
      <c r="J1044" t="n">
        <v>0</v>
      </c>
      <c r="K1044" t="n">
        <v>0</v>
      </c>
      <c r="L1044" t="n">
        <v>0.2791666666666662</v>
      </c>
      <c r="M1044" t="n">
        <v>0</v>
      </c>
      <c r="N1044" t="n">
        <v>88.54645575396822</v>
      </c>
      <c r="O1044" t="n">
        <v>22.49284414358419</v>
      </c>
      <c r="P1044" t="b">
        <v>1</v>
      </c>
      <c r="Q1044" t="n">
        <v>0</v>
      </c>
      <c r="R1044" t="b">
        <v>0</v>
      </c>
      <c r="S1044" t="n">
        <v>22.49284414358419</v>
      </c>
      <c r="T1044" t="n">
        <v>279.176436004173</v>
      </c>
      <c r="U1044" t="n">
        <v>1030.719401727407</v>
      </c>
      <c r="V1044" t="n">
        <v>769.3730991522872</v>
      </c>
      <c r="W1044" t="n">
        <v>4</v>
      </c>
      <c r="X1044" t="n">
        <v>1244.07831788498</v>
      </c>
      <c r="Y1044" t="b">
        <v>1</v>
      </c>
      <c r="Z1044" t="n">
        <v>1244.07831788498</v>
      </c>
      <c r="AA1044" t="b">
        <v>0</v>
      </c>
      <c r="AB1044" t="n">
        <v>208.389246790977</v>
      </c>
      <c r="AC1044" t="n">
        <v>22.49284414358419</v>
      </c>
      <c r="AD1044" t="b">
        <v>0</v>
      </c>
      <c r="AE1044" t="n">
        <v>0</v>
      </c>
      <c r="AF1044" t="n">
        <v>-42.07831788498015</v>
      </c>
      <c r="AG1044" t="n">
        <v>0.9489288627718101</v>
      </c>
      <c r="AH1044" t="n">
        <v>36.24365276747707</v>
      </c>
      <c r="AI1044" t="n">
        <v>181.9425923954961</v>
      </c>
      <c r="AJ1044" t="n">
        <v>23.7034039389242</v>
      </c>
      <c r="AK1044" t="n">
        <v>9.292015103883017</v>
      </c>
      <c r="AL1044" t="n">
        <v>22.90168643323389</v>
      </c>
      <c r="AM1044" t="n">
        <v>1</v>
      </c>
      <c r="AN1044" t="n">
        <v>0</v>
      </c>
      <c r="AO1044" t="n">
        <v>23.70796760765734</v>
      </c>
      <c r="AP1044" t="n">
        <v>0</v>
      </c>
      <c r="AQ1044" t="n">
        <v>4.751376845879249</v>
      </c>
      <c r="AR1044" t="n">
        <v>1</v>
      </c>
      <c r="AS1044" t="n">
        <v>0</v>
      </c>
      <c r="AT1044" t="n">
        <v>0</v>
      </c>
      <c r="AU1044" t="n">
        <v>0</v>
      </c>
      <c r="AV1044" t="n">
        <v>4.774983301241849</v>
      </c>
      <c r="AW1044" t="n">
        <v>1.519566129598552</v>
      </c>
    </row>
    <row r="1045" spans="1:49">
      <c r="A1045" t="n">
        <v>-35.825</v>
      </c>
      <c r="B1045" t="n">
        <v>15.656</v>
      </c>
      <c r="C1045" t="n">
        <v>10.2</v>
      </c>
      <c r="D1045" t="n">
        <v>80</v>
      </c>
      <c r="E1045" t="n">
        <v>1290</v>
      </c>
      <c r="F1045" t="n">
        <v>1042</v>
      </c>
      <c r="G1045" t="n">
        <v>40.82</v>
      </c>
      <c r="H1045" t="n">
        <v>0.5607318308424105</v>
      </c>
      <c r="I1045" t="n">
        <v>0.7485820895522389</v>
      </c>
      <c r="J1045" t="n">
        <v>0</v>
      </c>
      <c r="K1045" t="n">
        <v>0</v>
      </c>
      <c r="L1045" t="n">
        <v>0.2791666666666662</v>
      </c>
      <c r="M1045" t="n">
        <v>0</v>
      </c>
      <c r="N1045" t="n">
        <v>88.5530581349206</v>
      </c>
      <c r="O1045" t="n">
        <v>20.04766856146885</v>
      </c>
      <c r="P1045" t="b">
        <v>1</v>
      </c>
      <c r="Q1045" t="n">
        <v>0</v>
      </c>
      <c r="R1045" t="b">
        <v>0</v>
      </c>
      <c r="S1045" t="n">
        <v>20.04766856146885</v>
      </c>
      <c r="T1045" t="n">
        <v>289.0913779221294</v>
      </c>
      <c r="U1045" t="n">
        <v>1067.325367288502</v>
      </c>
      <c r="V1045" t="n">
        <v>662.2166815127651</v>
      </c>
      <c r="W1045" t="n">
        <v>4</v>
      </c>
      <c r="X1045" t="n">
        <v>1288.261718317222</v>
      </c>
      <c r="Y1045" t="b">
        <v>0</v>
      </c>
      <c r="Z1045" t="n">
        <v>1288.261718317222</v>
      </c>
      <c r="AA1045" t="b">
        <v>0</v>
      </c>
      <c r="AB1045" t="n">
        <v>179.3652983512365</v>
      </c>
      <c r="AC1045" t="n">
        <v>20.04766856146885</v>
      </c>
      <c r="AD1045" t="b">
        <v>0</v>
      </c>
      <c r="AE1045" t="n">
        <v>0</v>
      </c>
      <c r="AF1045" t="n">
        <v>0</v>
      </c>
      <c r="AG1045" t="n">
        <v>0.9463389891668661</v>
      </c>
      <c r="AH1045" t="n">
        <v>36.27538637968917</v>
      </c>
      <c r="AI1045" t="n">
        <v>157.0306472492896</v>
      </c>
      <c r="AJ1045" t="n">
        <v>21.18444742419239</v>
      </c>
      <c r="AK1045" t="n">
        <v>8.426423263178179</v>
      </c>
      <c r="AL1045" t="n">
        <v>21.18444742419239</v>
      </c>
      <c r="AM1045" t="n">
        <v>1</v>
      </c>
      <c r="AN1045" t="n">
        <v>0</v>
      </c>
      <c r="AO1045" t="n">
        <v>21.95391347328728</v>
      </c>
      <c r="AP1045" t="n">
        <v>0</v>
      </c>
      <c r="AQ1045" t="n">
        <v>4.410440204558933</v>
      </c>
      <c r="AR1045" t="n">
        <v>1</v>
      </c>
      <c r="AS1045" t="n">
        <v>3</v>
      </c>
      <c r="AT1045" t="n">
        <v>0</v>
      </c>
      <c r="AU1045" t="n">
        <v>0</v>
      </c>
      <c r="AV1045" t="n">
        <v>4.436210080881706</v>
      </c>
      <c r="AW1045" t="n">
        <v>1.411756682151811</v>
      </c>
    </row>
    <row r="1046" spans="1:49">
      <c r="A1046" t="n">
        <v>-34.527</v>
      </c>
      <c r="B1046" t="n">
        <v>13.673</v>
      </c>
      <c r="C1046" t="n">
        <v>36.1</v>
      </c>
      <c r="D1046" t="n">
        <v>80</v>
      </c>
      <c r="E1046" t="n">
        <v>1367</v>
      </c>
      <c r="F1046" t="n">
        <v>1043</v>
      </c>
      <c r="G1046" t="n">
        <v>43.34</v>
      </c>
      <c r="H1046" t="n">
        <v>0.3423443141670308</v>
      </c>
      <c r="I1046" t="n">
        <v>0.7214597014925374</v>
      </c>
      <c r="J1046" t="n">
        <v>0</v>
      </c>
      <c r="K1046" t="n">
        <v>0</v>
      </c>
      <c r="L1046" t="n">
        <v>0.2749999999999998</v>
      </c>
      <c r="M1046" t="n">
        <v>0</v>
      </c>
      <c r="N1046" t="n">
        <v>88.55887738095235</v>
      </c>
      <c r="O1046" t="n">
        <v>15.05682302907033</v>
      </c>
      <c r="P1046" t="b">
        <v>1</v>
      </c>
      <c r="Q1046" t="n">
        <v>0</v>
      </c>
      <c r="R1046" t="b">
        <v>0</v>
      </c>
      <c r="S1046" t="n">
        <v>15.05682302907033</v>
      </c>
      <c r="T1046" t="n">
        <v>306.938273374451</v>
      </c>
      <c r="U1046" t="n">
        <v>1133.216105298473</v>
      </c>
      <c r="V1046" t="n">
        <v>468.4396871053546</v>
      </c>
      <c r="W1046" t="n">
        <v>4</v>
      </c>
      <c r="X1046" t="n">
        <v>1367.791839095257</v>
      </c>
      <c r="Y1046" t="b">
        <v>0</v>
      </c>
      <c r="Z1046" t="n">
        <v>1367.791839095257</v>
      </c>
      <c r="AA1046" t="b">
        <v>0</v>
      </c>
      <c r="AB1046" t="n">
        <v>126.8796552289693</v>
      </c>
      <c r="AC1046" t="n">
        <v>15.05682302907033</v>
      </c>
      <c r="AD1046" t="b">
        <v>0</v>
      </c>
      <c r="AE1046" t="n">
        <v>0</v>
      </c>
      <c r="AF1046" t="n">
        <v>0</v>
      </c>
      <c r="AG1046" t="n">
        <v>0.9387136606541427</v>
      </c>
      <c r="AH1046" t="n">
        <v>36.30510456803588</v>
      </c>
      <c r="AI1046" t="n">
        <v>111.9828668988067</v>
      </c>
      <c r="AJ1046" t="n">
        <v>16.03984650503326</v>
      </c>
      <c r="AK1046" t="n">
        <v>6.863019981682228</v>
      </c>
      <c r="AL1046" t="n">
        <v>16.03984650503326</v>
      </c>
      <c r="AM1046" t="n">
        <v>1</v>
      </c>
      <c r="AN1046" t="n">
        <v>0</v>
      </c>
      <c r="AO1046" t="n">
        <v>16.77272353816336</v>
      </c>
      <c r="AP1046" t="n">
        <v>0</v>
      </c>
      <c r="AQ1046" t="n">
        <v>3.505124627225268</v>
      </c>
      <c r="AR1046" t="n">
        <v>1</v>
      </c>
      <c r="AS1046" t="n">
        <v>3</v>
      </c>
      <c r="AT1046" t="n">
        <v>0</v>
      </c>
      <c r="AU1046" t="n">
        <v>0</v>
      </c>
      <c r="AV1046" t="n">
        <v>3.540927378201288</v>
      </c>
      <c r="AW1046" t="n">
        <v>1.126846518999031</v>
      </c>
    </row>
    <row r="1047" spans="1:49">
      <c r="A1047" t="n">
        <v>-32.713</v>
      </c>
      <c r="B1047" t="n">
        <v>11.986</v>
      </c>
      <c r="C1047" t="n">
        <v>28.2</v>
      </c>
      <c r="D1047" t="n">
        <v>80</v>
      </c>
      <c r="E1047" t="n">
        <v>1412</v>
      </c>
      <c r="F1047" t="n">
        <v>1044</v>
      </c>
      <c r="G1047" t="n">
        <v>43.38</v>
      </c>
      <c r="H1047" t="n">
        <v>0.2032242458227991</v>
      </c>
      <c r="I1047" t="n">
        <v>0.6835552238805971</v>
      </c>
      <c r="J1047" t="n">
        <v>0</v>
      </c>
      <c r="K1047" t="n">
        <v>0</v>
      </c>
      <c r="L1047" t="n">
        <v>0.09166666666666645</v>
      </c>
      <c r="M1047" t="n">
        <v>0</v>
      </c>
      <c r="N1047" t="n">
        <v>88.56396845238092</v>
      </c>
      <c r="O1047" t="n">
        <v>10.98397348909205</v>
      </c>
      <c r="P1047" t="b">
        <v>1</v>
      </c>
      <c r="Q1047" t="n">
        <v>0</v>
      </c>
      <c r="R1047" t="b">
        <v>0</v>
      </c>
      <c r="S1047" t="n">
        <v>10.98397348909205</v>
      </c>
      <c r="T1047" t="n">
        <v>307.2215574292497</v>
      </c>
      <c r="U1047" t="n">
        <v>1134.26199002879</v>
      </c>
      <c r="V1047" t="n">
        <v>341.4123065205635</v>
      </c>
      <c r="W1047" t="n">
        <v>4</v>
      </c>
      <c r="X1047" t="n">
        <v>1369.05422196475</v>
      </c>
      <c r="Y1047" t="b">
        <v>0</v>
      </c>
      <c r="Z1047" t="n">
        <v>1369.05422196475</v>
      </c>
      <c r="AA1047" t="b">
        <v>0</v>
      </c>
      <c r="AB1047" t="n">
        <v>92.47353914424797</v>
      </c>
      <c r="AC1047" t="n">
        <v>10.98397348909205</v>
      </c>
      <c r="AD1047" t="b">
        <v>0</v>
      </c>
      <c r="AE1047" t="n">
        <v>0</v>
      </c>
      <c r="AF1047" t="n">
        <v>0</v>
      </c>
      <c r="AG1047" t="n">
        <v>0.9296102600473723</v>
      </c>
      <c r="AH1047" t="n">
        <v>36.33059614103935</v>
      </c>
      <c r="AI1047" t="n">
        <v>82.41557648501855</v>
      </c>
      <c r="AJ1047" t="n">
        <v>11.81567583874592</v>
      </c>
      <c r="AK1047" t="n">
        <v>5.80121099682637</v>
      </c>
      <c r="AL1047" t="n">
        <v>11.81567583874592</v>
      </c>
      <c r="AM1047" t="n">
        <v>1</v>
      </c>
      <c r="AN1047" t="n">
        <v>0</v>
      </c>
      <c r="AO1047" t="n">
        <v>12.54016362333011</v>
      </c>
      <c r="AP1047" t="n">
        <v>0</v>
      </c>
      <c r="AQ1047" t="n">
        <v>2.795736370262619</v>
      </c>
      <c r="AR1047" t="n">
        <v>1</v>
      </c>
      <c r="AS1047" t="n">
        <v>3</v>
      </c>
      <c r="AT1047" t="n">
        <v>0</v>
      </c>
      <c r="AU1047" t="n">
        <v>0</v>
      </c>
      <c r="AV1047" t="n">
        <v>2.837632848825422</v>
      </c>
      <c r="AW1047" t="n">
        <v>0.9030336847858562</v>
      </c>
    </row>
    <row r="1048" spans="1:49">
      <c r="A1048" t="n">
        <v>-30.145</v>
      </c>
      <c r="B1048" t="n">
        <v>9.757999999999999</v>
      </c>
      <c r="C1048" t="n">
        <v>27.8</v>
      </c>
      <c r="D1048" t="n">
        <v>81</v>
      </c>
      <c r="E1048" t="n">
        <v>1136</v>
      </c>
      <c r="F1048" t="n">
        <v>1045</v>
      </c>
      <c r="G1048" t="n">
        <v>45.68</v>
      </c>
      <c r="H1048" t="n">
        <v>0.7947587025417757</v>
      </c>
      <c r="I1048" t="n">
        <v>0.6298955223880597</v>
      </c>
      <c r="J1048" t="n">
        <v>0</v>
      </c>
      <c r="K1048" t="n">
        <v>0</v>
      </c>
      <c r="L1048" t="n">
        <v>0.2749999999999998</v>
      </c>
      <c r="M1048" t="n">
        <v>0</v>
      </c>
      <c r="N1048" t="n">
        <v>88.56828273809521</v>
      </c>
      <c r="O1048" t="n">
        <v>30.06398090914443</v>
      </c>
      <c r="P1048" t="b">
        <v>1</v>
      </c>
      <c r="Q1048" t="n">
        <v>0</v>
      </c>
      <c r="R1048" t="b">
        <v>0</v>
      </c>
      <c r="S1048" t="n">
        <v>30.06398090914443</v>
      </c>
      <c r="T1048" t="n">
        <v>323.5103905801781</v>
      </c>
      <c r="U1048" t="n">
        <v>1194.400362022018</v>
      </c>
      <c r="V1048" t="n">
        <v>887.4208637558146</v>
      </c>
      <c r="W1048" t="n">
        <v>5</v>
      </c>
      <c r="X1048" t="n">
        <v>1194.400362022018</v>
      </c>
      <c r="Y1048" t="b">
        <v>1</v>
      </c>
      <c r="Z1048" t="n">
        <v>1194.400362022018</v>
      </c>
      <c r="AA1048" t="b">
        <v>0</v>
      </c>
      <c r="AB1048" t="n">
        <v>240.3631808656052</v>
      </c>
      <c r="AC1048" t="n">
        <v>30.06398090914443</v>
      </c>
      <c r="AD1048" t="b">
        <v>0</v>
      </c>
      <c r="AE1048" t="n">
        <v>0</v>
      </c>
      <c r="AF1048" t="n">
        <v>-58.40036202201759</v>
      </c>
      <c r="AG1048" t="n">
        <v>1</v>
      </c>
      <c r="AH1048" t="n">
        <v>36.35195452770036</v>
      </c>
      <c r="AI1048" t="n">
        <v>240.3631808656052</v>
      </c>
      <c r="AJ1048" t="n">
        <v>30.06398090914443</v>
      </c>
      <c r="AK1048" t="n">
        <v>0</v>
      </c>
      <c r="AL1048" t="n">
        <v>28.59399862787257</v>
      </c>
      <c r="AM1048" t="n">
        <v>1</v>
      </c>
      <c r="AN1048" t="n">
        <v>0</v>
      </c>
      <c r="AO1048" t="n">
        <v>29.2810644209954</v>
      </c>
      <c r="AP1048" t="n">
        <v>0</v>
      </c>
      <c r="AQ1048" t="n">
        <v>5.837271786987067</v>
      </c>
      <c r="AR1048" t="n">
        <v>1</v>
      </c>
      <c r="AS1048" t="n">
        <v>0</v>
      </c>
      <c r="AT1048" t="n">
        <v>0</v>
      </c>
      <c r="AU1048" t="n">
        <v>0</v>
      </c>
      <c r="AV1048" t="n">
        <v>5.845844745661595</v>
      </c>
      <c r="AW1048" t="n">
        <v>1.860351568577998</v>
      </c>
    </row>
    <row r="1049" spans="1:49">
      <c r="A1049" t="n">
        <v>-29.359</v>
      </c>
      <c r="B1049" t="n">
        <v>9.148</v>
      </c>
      <c r="C1049" t="n">
        <v>28.2</v>
      </c>
      <c r="D1049" t="n">
        <v>81</v>
      </c>
      <c r="E1049" t="n">
        <v>1139</v>
      </c>
      <c r="F1049" t="n">
        <v>1046</v>
      </c>
      <c r="G1049" t="n">
        <v>48.7</v>
      </c>
      <c r="H1049" t="n">
        <v>1.051074277343434</v>
      </c>
      <c r="I1049" t="n">
        <v>0.6134716417910449</v>
      </c>
      <c r="J1049" t="n">
        <v>0</v>
      </c>
      <c r="K1049" t="n">
        <v>0</v>
      </c>
      <c r="L1049" t="n">
        <v>0.2749999999999998</v>
      </c>
      <c r="M1049" t="n">
        <v>0</v>
      </c>
      <c r="N1049" t="n">
        <v>88.5720339285714</v>
      </c>
      <c r="O1049" t="n">
        <v>40.78264002324858</v>
      </c>
      <c r="P1049" t="b">
        <v>1</v>
      </c>
      <c r="Q1049" t="n">
        <v>0</v>
      </c>
      <c r="R1049" t="b">
        <v>0</v>
      </c>
      <c r="S1049" t="n">
        <v>40.78264002324858</v>
      </c>
      <c r="T1049" t="n">
        <v>344.8983367174841</v>
      </c>
      <c r="U1049" t="n">
        <v>1273.364659160952</v>
      </c>
      <c r="V1049" t="n">
        <v>1129.160345708621</v>
      </c>
      <c r="W1049" t="n">
        <v>5</v>
      </c>
      <c r="X1049" t="n">
        <v>1273.364659160952</v>
      </c>
      <c r="Y1049" t="b">
        <v>0</v>
      </c>
      <c r="Z1049" t="n">
        <v>1273.364659160952</v>
      </c>
      <c r="AA1049" t="b">
        <v>0</v>
      </c>
      <c r="AB1049" t="n">
        <v>305.8397469416633</v>
      </c>
      <c r="AC1049" t="n">
        <v>40.78264002324858</v>
      </c>
      <c r="AD1049" t="b">
        <v>0</v>
      </c>
      <c r="AE1049" t="n">
        <v>0</v>
      </c>
      <c r="AF1049" t="n">
        <v>0</v>
      </c>
      <c r="AG1049" t="n">
        <v>1</v>
      </c>
      <c r="AH1049" t="n">
        <v>36.35195452770036</v>
      </c>
      <c r="AI1049" t="n">
        <v>305.8397469416633</v>
      </c>
      <c r="AJ1049" t="n">
        <v>40.78264002324857</v>
      </c>
      <c r="AK1049" t="n">
        <v>0</v>
      </c>
      <c r="AL1049" t="n">
        <v>40.78264002324857</v>
      </c>
      <c r="AM1049" t="n">
        <v>1</v>
      </c>
      <c r="AN1049" t="n">
        <v>0</v>
      </c>
      <c r="AO1049" t="n">
        <v>36.3748</v>
      </c>
      <c r="AP1049" t="n">
        <v>5.021318568827887</v>
      </c>
      <c r="AQ1049" t="n">
        <v>7.267779689287343</v>
      </c>
      <c r="AR1049" t="n">
        <v>1</v>
      </c>
      <c r="AS1049" t="n">
        <v>0</v>
      </c>
      <c r="AT1049" t="n">
        <v>0</v>
      </c>
      <c r="AU1049" t="n">
        <v>0</v>
      </c>
      <c r="AV1049" t="n">
        <v>7.254354486889981</v>
      </c>
      <c r="AW1049" t="n">
        <v>2.308588465118271</v>
      </c>
    </row>
    <row r="1050" spans="1:49">
      <c r="A1050" t="n">
        <v>-28.517</v>
      </c>
      <c r="B1050" t="n">
        <v>8.289</v>
      </c>
      <c r="C1050" t="n">
        <v>24.7</v>
      </c>
      <c r="D1050" t="n">
        <v>81</v>
      </c>
      <c r="E1050" t="n">
        <v>1139</v>
      </c>
      <c r="F1050" t="n">
        <v>1047</v>
      </c>
      <c r="G1050" t="n">
        <v>52.42</v>
      </c>
      <c r="H1050" t="n">
        <v>0.6176108547511543</v>
      </c>
      <c r="I1050" t="n">
        <v>0.5958776119402985</v>
      </c>
      <c r="J1050" t="n">
        <v>0</v>
      </c>
      <c r="K1050" t="n">
        <v>0</v>
      </c>
      <c r="L1050" t="n">
        <v>0.2749999999999998</v>
      </c>
      <c r="M1050" t="n">
        <v>0</v>
      </c>
      <c r="N1050" t="n">
        <v>88.57549365079362</v>
      </c>
      <c r="O1050" t="n">
        <v>28.87964965009359</v>
      </c>
      <c r="P1050" t="b">
        <v>1</v>
      </c>
      <c r="Q1050" t="n">
        <v>0</v>
      </c>
      <c r="R1050" t="b">
        <v>0</v>
      </c>
      <c r="S1050" t="n">
        <v>28.87964965009359</v>
      </c>
      <c r="T1050" t="n">
        <v>371.2437538137684</v>
      </c>
      <c r="U1050" t="n">
        <v>1370.631939080433</v>
      </c>
      <c r="V1050" t="n">
        <v>742.8551644610682</v>
      </c>
      <c r="W1050" t="n">
        <v>6</v>
      </c>
      <c r="X1050" t="n">
        <v>1107.47060677699</v>
      </c>
      <c r="Y1050" t="b">
        <v>1</v>
      </c>
      <c r="Z1050" t="n">
        <v>1107.47060677699</v>
      </c>
      <c r="AA1050" t="b">
        <v>0</v>
      </c>
      <c r="AB1050" t="n">
        <v>201.206707600506</v>
      </c>
      <c r="AC1050" t="n">
        <v>28.87964965009359</v>
      </c>
      <c r="AD1050" t="b">
        <v>0</v>
      </c>
      <c r="AE1050" t="n">
        <v>0</v>
      </c>
      <c r="AF1050" t="n">
        <v>31.52939322301017</v>
      </c>
      <c r="AG1050" t="n">
        <v>0.9539173054718837</v>
      </c>
      <c r="AH1050" t="n">
        <v>36.35195452770036</v>
      </c>
      <c r="AI1050" t="n">
        <v>261.0479976067626</v>
      </c>
      <c r="AJ1050" t="n">
        <v>30.2747937210421</v>
      </c>
      <c r="AK1050" t="n">
        <v>12.02979513088889</v>
      </c>
      <c r="AL1050" t="n">
        <v>31.13670903521393</v>
      </c>
      <c r="AM1050" t="n">
        <v>1</v>
      </c>
      <c r="AN1050" t="n">
        <v>0</v>
      </c>
      <c r="AO1050" t="n">
        <v>31.73258664715423</v>
      </c>
      <c r="AP1050" t="n">
        <v>0</v>
      </c>
      <c r="AQ1050" t="n">
        <v>6.321814413535813</v>
      </c>
      <c r="AR1050" t="n">
        <v>1</v>
      </c>
      <c r="AS1050" t="n">
        <v>0</v>
      </c>
      <c r="AT1050" t="n">
        <v>0</v>
      </c>
      <c r="AU1050" t="n">
        <v>0</v>
      </c>
      <c r="AV1050" t="n">
        <v>6.323770580514925</v>
      </c>
      <c r="AW1050" t="n">
        <v>2.012444228444338</v>
      </c>
    </row>
    <row r="1051" spans="1:49">
      <c r="A1051" t="n">
        <v>-28.241</v>
      </c>
      <c r="B1051" t="n">
        <v>7.641</v>
      </c>
      <c r="C1051" t="n">
        <v>5.9</v>
      </c>
      <c r="D1051" t="n">
        <v>81</v>
      </c>
      <c r="E1051" t="n">
        <v>1139</v>
      </c>
      <c r="F1051" t="n">
        <v>1048</v>
      </c>
      <c r="G1051" t="n">
        <v>52.98</v>
      </c>
      <c r="H1051" t="n">
        <v>0.04514897031860965</v>
      </c>
      <c r="I1051" t="n">
        <v>0.590110447761194</v>
      </c>
      <c r="J1051" t="n">
        <v>0</v>
      </c>
      <c r="K1051" t="n">
        <v>0</v>
      </c>
      <c r="L1051" t="n">
        <v>0.2750000000000011</v>
      </c>
      <c r="M1051" t="n">
        <v>0</v>
      </c>
      <c r="N1051" t="n">
        <v>88.57865436507933</v>
      </c>
      <c r="O1051" t="n">
        <v>8.694748330852349</v>
      </c>
      <c r="P1051" t="b">
        <v>1</v>
      </c>
      <c r="Q1051" t="n">
        <v>0</v>
      </c>
      <c r="R1051" t="b">
        <v>0</v>
      </c>
      <c r="S1051" t="n">
        <v>8.694748330852349</v>
      </c>
      <c r="T1051" t="n">
        <v>375.2097305809509</v>
      </c>
      <c r="U1051" t="n">
        <v>1385.274325304871</v>
      </c>
      <c r="V1051" t="n">
        <v>221.286186845829</v>
      </c>
      <c r="W1051" t="n">
        <v>6</v>
      </c>
      <c r="X1051" t="n">
        <v>1119.301654846336</v>
      </c>
      <c r="Y1051" t="b">
        <v>0</v>
      </c>
      <c r="Z1051" t="n">
        <v>1119.301654846336</v>
      </c>
      <c r="AA1051" t="b">
        <v>0</v>
      </c>
      <c r="AB1051" t="n">
        <v>59.93667032660591</v>
      </c>
      <c r="AC1051" t="n">
        <v>8.694748330852349</v>
      </c>
      <c r="AD1051" t="b">
        <v>0</v>
      </c>
      <c r="AE1051" t="n">
        <v>0</v>
      </c>
      <c r="AF1051" t="n">
        <v>0</v>
      </c>
      <c r="AG1051" t="n">
        <v>0.9306644108763047</v>
      </c>
      <c r="AH1051" t="n">
        <v>36.38871908942884</v>
      </c>
      <c r="AI1051" t="n">
        <v>79.70547338763274</v>
      </c>
      <c r="AJ1051" t="n">
        <v>9.34251726964122</v>
      </c>
      <c r="AK1051" t="n">
        <v>5.526425953714551</v>
      </c>
      <c r="AL1051" t="n">
        <v>9.34251726964122</v>
      </c>
      <c r="AM1051" t="n">
        <v>1</v>
      </c>
      <c r="AN1051" t="n">
        <v>0</v>
      </c>
      <c r="AO1051" t="n">
        <v>9.9326399908038</v>
      </c>
      <c r="AP1051" t="n">
        <v>0</v>
      </c>
      <c r="AQ1051" t="n">
        <v>2.255064033656045</v>
      </c>
      <c r="AR1051" t="n">
        <v>1</v>
      </c>
      <c r="AS1051" t="n">
        <v>3</v>
      </c>
      <c r="AT1051" t="n">
        <v>0</v>
      </c>
      <c r="AU1051" t="n">
        <v>0</v>
      </c>
      <c r="AV1051" t="n">
        <v>2.292291152586364</v>
      </c>
      <c r="AW1051" t="n">
        <v>0.7294869478900067</v>
      </c>
    </row>
    <row r="1052" spans="1:49">
      <c r="A1052" t="n">
        <v>-27.649</v>
      </c>
      <c r="B1052" t="n">
        <v>6.954</v>
      </c>
      <c r="C1052" t="n">
        <v>1.2</v>
      </c>
      <c r="D1052" t="n">
        <v>82</v>
      </c>
      <c r="E1052" t="n">
        <v>1135</v>
      </c>
      <c r="F1052" t="n">
        <v>1049</v>
      </c>
      <c r="G1052" t="n">
        <v>53.48</v>
      </c>
      <c r="H1052" t="n">
        <v>0.08512659730773198</v>
      </c>
      <c r="I1052" t="n">
        <v>0.5777402985074627</v>
      </c>
      <c r="J1052" t="n">
        <v>0</v>
      </c>
      <c r="K1052" t="n">
        <v>0</v>
      </c>
      <c r="L1052" t="n">
        <v>0.1250000000000012</v>
      </c>
      <c r="M1052" t="n">
        <v>0</v>
      </c>
      <c r="N1052" t="n">
        <v>88.58155019841266</v>
      </c>
      <c r="O1052" t="n">
        <v>10.27985763001511</v>
      </c>
      <c r="P1052" t="b">
        <v>1</v>
      </c>
      <c r="Q1052" t="n">
        <v>0</v>
      </c>
      <c r="R1052" t="b">
        <v>0</v>
      </c>
      <c r="S1052" t="n">
        <v>10.27985763001511</v>
      </c>
      <c r="T1052" t="n">
        <v>378.7507812659353</v>
      </c>
      <c r="U1052" t="n">
        <v>1398.347884433833</v>
      </c>
      <c r="V1052" t="n">
        <v>259.1820643584225</v>
      </c>
      <c r="W1052" t="n">
        <v>6</v>
      </c>
      <c r="X1052" t="n">
        <v>1129.865090622537</v>
      </c>
      <c r="Y1052" t="b">
        <v>0</v>
      </c>
      <c r="Z1052" t="n">
        <v>1129.865090622537</v>
      </c>
      <c r="AA1052" t="b">
        <v>0</v>
      </c>
      <c r="AB1052" t="n">
        <v>70.20099251311552</v>
      </c>
      <c r="AC1052" t="n">
        <v>10.27985763001511</v>
      </c>
      <c r="AD1052" t="b">
        <v>0</v>
      </c>
      <c r="AE1052" t="n">
        <v>0</v>
      </c>
      <c r="AF1052" t="n">
        <v>0</v>
      </c>
      <c r="AG1052" t="n">
        <v>0.935337141258597</v>
      </c>
      <c r="AH1052" t="n">
        <v>36.40537286982527</v>
      </c>
      <c r="AI1052" t="n">
        <v>92.88887679550334</v>
      </c>
      <c r="AJ1052" t="n">
        <v>10.99053718339726</v>
      </c>
      <c r="AK1052" t="n">
        <v>6.006460318875227</v>
      </c>
      <c r="AL1052" t="n">
        <v>10.99053718339726</v>
      </c>
      <c r="AM1052" t="n">
        <v>1</v>
      </c>
      <c r="AN1052" t="n">
        <v>0</v>
      </c>
      <c r="AO1052" t="n">
        <v>11.56916423515473</v>
      </c>
      <c r="AP1052" t="n">
        <v>0</v>
      </c>
      <c r="AQ1052" t="n">
        <v>2.538541991765997</v>
      </c>
      <c r="AR1052" t="n">
        <v>1</v>
      </c>
      <c r="AS1052" t="n">
        <v>3</v>
      </c>
      <c r="AT1052" t="n">
        <v>0</v>
      </c>
      <c r="AU1052" t="n">
        <v>0</v>
      </c>
      <c r="AV1052" t="n">
        <v>2.574189034431034</v>
      </c>
      <c r="AW1052" t="n">
        <v>0.8191966800989818</v>
      </c>
    </row>
    <row r="1053" spans="1:49">
      <c r="A1053" t="n">
        <v>-32.47</v>
      </c>
      <c r="B1053" t="n">
        <v>9.965</v>
      </c>
      <c r="C1053" t="n">
        <v>16.1</v>
      </c>
      <c r="D1053" t="n">
        <v>82</v>
      </c>
      <c r="E1053" t="n">
        <v>1105</v>
      </c>
      <c r="F1053" t="n">
        <v>1050</v>
      </c>
      <c r="G1053" t="n">
        <v>53.14</v>
      </c>
      <c r="H1053" t="n">
        <v>-0.2523220262162047</v>
      </c>
      <c r="I1053" t="n">
        <v>0.6784776119402985</v>
      </c>
      <c r="J1053" t="n">
        <v>0</v>
      </c>
      <c r="K1053" t="n">
        <v>0</v>
      </c>
      <c r="L1053" t="n">
        <v>0.1250000000000012</v>
      </c>
      <c r="M1053" t="n">
        <v>0</v>
      </c>
      <c r="N1053" t="n">
        <v>88.58490714285711</v>
      </c>
      <c r="O1053" t="n">
        <v>-1.974153441372703</v>
      </c>
      <c r="P1053" t="b">
        <v>1</v>
      </c>
      <c r="Q1053" t="n">
        <v>0</v>
      </c>
      <c r="R1053" t="b">
        <v>0</v>
      </c>
      <c r="S1053" t="n">
        <v>-1.974153441372703</v>
      </c>
      <c r="T1053" t="n">
        <v>376.3428668001459</v>
      </c>
      <c r="U1053" t="n">
        <v>1389.457864226139</v>
      </c>
      <c r="V1053" t="n">
        <v>-50.09202612837514</v>
      </c>
      <c r="W1053" t="n">
        <v>6</v>
      </c>
      <c r="X1053" t="n">
        <v>1122.68195429472</v>
      </c>
      <c r="Y1053" t="b">
        <v>0</v>
      </c>
      <c r="Z1053" t="n">
        <v>1122.68195429472</v>
      </c>
      <c r="AA1053" t="b">
        <v>0</v>
      </c>
      <c r="AB1053" t="n">
        <v>-13.56772105318936</v>
      </c>
      <c r="AC1053" t="n">
        <v>-1.974153441372703</v>
      </c>
      <c r="AD1053" t="b">
        <v>0</v>
      </c>
      <c r="AE1053" t="n">
        <v>0</v>
      </c>
      <c r="AF1053" t="n">
        <v>0</v>
      </c>
      <c r="AG1053" t="n">
        <v>0.7536358438147968</v>
      </c>
      <c r="AH1053" t="n">
        <v>36.42373578417452</v>
      </c>
      <c r="AI1053" t="n">
        <v>-12.6548526046586</v>
      </c>
      <c r="AJ1053" t="n">
        <v>-1.487792794608802</v>
      </c>
      <c r="AK1053" t="n">
        <v>0.9128684485307641</v>
      </c>
      <c r="AL1053" t="n">
        <v>-1.487792794608802</v>
      </c>
      <c r="AM1053" t="n">
        <v>1</v>
      </c>
      <c r="AN1053" t="n">
        <v>0</v>
      </c>
      <c r="AO1053" t="n">
        <v>-0.8086248038406474</v>
      </c>
      <c r="AP1053" t="n">
        <v>0</v>
      </c>
      <c r="AQ1053" t="n">
        <v>0.4370934519093467</v>
      </c>
      <c r="AR1053" t="n">
        <v>1</v>
      </c>
      <c r="AS1053" t="n">
        <v>3</v>
      </c>
      <c r="AT1053" t="n">
        <v>0</v>
      </c>
      <c r="AU1053" t="n">
        <v>0</v>
      </c>
      <c r="AV1053" t="n">
        <v>0.4782401661438568</v>
      </c>
      <c r="AW1053" t="n">
        <v>0.1521926910397338</v>
      </c>
    </row>
    <row r="1054" spans="1:49">
      <c r="A1054" t="n">
        <v>-61.682</v>
      </c>
      <c r="B1054" t="n">
        <v>39.105</v>
      </c>
      <c r="C1054" t="n">
        <v>0</v>
      </c>
      <c r="D1054" t="n">
        <v>82</v>
      </c>
      <c r="E1054" t="n">
        <v>1105</v>
      </c>
      <c r="F1054" t="n">
        <v>1051</v>
      </c>
      <c r="G1054" t="n">
        <v>52.12</v>
      </c>
      <c r="H1054" t="n">
        <v>-0.2091718257762523</v>
      </c>
      <c r="I1054" t="n">
        <v>1.288877611940298</v>
      </c>
      <c r="J1054" t="n">
        <v>0</v>
      </c>
      <c r="K1054" t="n">
        <v>0</v>
      </c>
      <c r="L1054" t="n">
        <v>0.1250000000000012</v>
      </c>
      <c r="M1054" t="n">
        <v>0</v>
      </c>
      <c r="N1054" t="n">
        <v>88.59464325396821</v>
      </c>
      <c r="O1054" t="n">
        <v>-0.5189897174256909</v>
      </c>
      <c r="P1054" t="b">
        <v>1</v>
      </c>
      <c r="Q1054" t="n">
        <v>0</v>
      </c>
      <c r="R1054" t="b">
        <v>0</v>
      </c>
      <c r="S1054" t="n">
        <v>-0.5189897174256909</v>
      </c>
      <c r="T1054" t="n">
        <v>369.1191234027776</v>
      </c>
      <c r="U1054" t="n">
        <v>1362.787803603055</v>
      </c>
      <c r="V1054" t="n">
        <v>-13.42652391142026</v>
      </c>
      <c r="W1054" t="n">
        <v>5</v>
      </c>
      <c r="X1054" t="n">
        <v>1362.787803603055</v>
      </c>
      <c r="Y1054" t="b">
        <v>1</v>
      </c>
      <c r="Z1054" t="n">
        <v>1362.787803603055</v>
      </c>
      <c r="AA1054" t="b">
        <v>0</v>
      </c>
      <c r="AB1054" t="n">
        <v>-3.636653280449692</v>
      </c>
      <c r="AC1054" t="n">
        <v>-0.5189897174256909</v>
      </c>
      <c r="AD1054" t="b">
        <v>0</v>
      </c>
      <c r="AE1054" t="n">
        <v>0</v>
      </c>
      <c r="AF1054" t="n">
        <v>-257.7878036030552</v>
      </c>
      <c r="AG1054" t="n">
        <v>1</v>
      </c>
      <c r="AH1054" t="n">
        <v>36.43717141416248</v>
      </c>
      <c r="AI1054" t="n">
        <v>-3.636653280449691</v>
      </c>
      <c r="AJ1054" t="n">
        <v>-0.5189897174256909</v>
      </c>
      <c r="AK1054" t="n">
        <v>0</v>
      </c>
      <c r="AL1054" t="n">
        <v>-0.4208165322870979</v>
      </c>
      <c r="AM1054" t="n">
        <v>1</v>
      </c>
      <c r="AN1054" t="n">
        <v>0</v>
      </c>
      <c r="AO1054" t="n">
        <v>0.9647332927427313</v>
      </c>
      <c r="AP1054" t="n">
        <v>0</v>
      </c>
      <c r="AQ1054" t="n">
        <v>0.7275881732924117</v>
      </c>
      <c r="AR1054" t="n">
        <v>1</v>
      </c>
      <c r="AS1054" t="n">
        <v>3</v>
      </c>
      <c r="AT1054" t="n">
        <v>0</v>
      </c>
      <c r="AU1054" t="n">
        <v>0</v>
      </c>
      <c r="AV1054" t="n">
        <v>0.7684411938799344</v>
      </c>
      <c r="AW1054" t="n">
        <v>0.2445447736968074</v>
      </c>
    </row>
    <row r="1055" spans="1:49">
      <c r="A1055" t="n">
        <v>-57.611</v>
      </c>
      <c r="B1055" t="n">
        <v>35.155</v>
      </c>
      <c r="C1055" t="n">
        <v>0</v>
      </c>
      <c r="D1055" t="n">
        <v>82</v>
      </c>
      <c r="E1055" t="n">
        <v>750</v>
      </c>
      <c r="F1055" t="n">
        <v>1052</v>
      </c>
      <c r="G1055" t="n">
        <v>51.78</v>
      </c>
      <c r="H1055" t="n">
        <v>-0.04432400401211378</v>
      </c>
      <c r="I1055" t="n">
        <v>1.203811940298507</v>
      </c>
      <c r="J1055" t="n">
        <v>0</v>
      </c>
      <c r="K1055" t="n">
        <v>0</v>
      </c>
      <c r="L1055" t="n">
        <v>0.308333333333333</v>
      </c>
      <c r="M1055" t="n">
        <v>0</v>
      </c>
      <c r="N1055" t="n">
        <v>88.60937738095234</v>
      </c>
      <c r="O1055" t="n">
        <v>5.233851136198492</v>
      </c>
      <c r="P1055" t="b">
        <v>1</v>
      </c>
      <c r="Q1055" t="n">
        <v>0</v>
      </c>
      <c r="R1055" t="b">
        <v>0</v>
      </c>
      <c r="S1055" t="n">
        <v>5.233851136198492</v>
      </c>
      <c r="T1055" t="n">
        <v>366.7112089369883</v>
      </c>
      <c r="U1055" t="n">
        <v>1353.897783395361</v>
      </c>
      <c r="V1055" t="n">
        <v>136.291434692893</v>
      </c>
      <c r="W1055" t="n">
        <v>5</v>
      </c>
      <c r="X1055" t="n">
        <v>1353.897783395361</v>
      </c>
      <c r="Y1055" t="b">
        <v>0</v>
      </c>
      <c r="Z1055" t="n">
        <v>1353.897783395361</v>
      </c>
      <c r="AA1055" t="b">
        <v>0</v>
      </c>
      <c r="AB1055" t="n">
        <v>36.9153398409786</v>
      </c>
      <c r="AC1055" t="n">
        <v>5.233851136198492</v>
      </c>
      <c r="AD1055" t="b">
        <v>0</v>
      </c>
      <c r="AE1055" t="n">
        <v>0</v>
      </c>
      <c r="AF1055" t="n">
        <v>0</v>
      </c>
      <c r="AG1055" t="n">
        <v>1</v>
      </c>
      <c r="AH1055" t="n">
        <v>36.43717141416248</v>
      </c>
      <c r="AI1055" t="n">
        <v>36.9153398409786</v>
      </c>
      <c r="AJ1055" t="n">
        <v>5.233851136198492</v>
      </c>
      <c r="AK1055" t="n">
        <v>0</v>
      </c>
      <c r="AL1055" t="n">
        <v>5.233851136198492</v>
      </c>
      <c r="AM1055" t="n">
        <v>1</v>
      </c>
      <c r="AN1055" t="n">
        <v>0</v>
      </c>
      <c r="AO1055" t="n">
        <v>6.462793632918552</v>
      </c>
      <c r="AP1055" t="n">
        <v>0</v>
      </c>
      <c r="AQ1055" t="n">
        <v>0.2105364377694524</v>
      </c>
      <c r="AR1055" t="n">
        <v>1</v>
      </c>
      <c r="AS1055" t="n">
        <v>0</v>
      </c>
      <c r="AT1055" t="n">
        <v>0</v>
      </c>
      <c r="AU1055" t="n">
        <v>0</v>
      </c>
      <c r="AV1055" t="n">
        <v>0.2105363333333333</v>
      </c>
      <c r="AW1055" t="n">
        <v>0.067</v>
      </c>
    </row>
    <row r="1056" spans="1:49">
      <c r="A1056" t="n">
        <v>-56.067</v>
      </c>
      <c r="B1056" t="n">
        <v>33.535</v>
      </c>
      <c r="C1056" t="n">
        <v>0</v>
      </c>
      <c r="D1056" t="n">
        <v>82</v>
      </c>
      <c r="E1056" t="n">
        <v>1286</v>
      </c>
      <c r="F1056" t="n">
        <v>1053</v>
      </c>
      <c r="G1056" t="n">
        <v>51.66</v>
      </c>
      <c r="H1056" t="n">
        <v>0.003134508491383414</v>
      </c>
      <c r="I1056" t="n">
        <v>1.171549253731343</v>
      </c>
      <c r="J1056" t="n">
        <v>0</v>
      </c>
      <c r="K1056" t="n">
        <v>0</v>
      </c>
      <c r="L1056" t="n">
        <v>-0.02916666666666734</v>
      </c>
      <c r="M1056" t="n">
        <v>0</v>
      </c>
      <c r="N1056" t="n">
        <v>88.62300634920631</v>
      </c>
      <c r="O1056" t="n">
        <v>6.870882180581195</v>
      </c>
      <c r="P1056" t="b">
        <v>1</v>
      </c>
      <c r="Q1056" t="n">
        <v>0</v>
      </c>
      <c r="R1056" t="b">
        <v>0</v>
      </c>
      <c r="S1056" t="n">
        <v>6.870882180581195</v>
      </c>
      <c r="T1056" t="n">
        <v>365.8613567725919</v>
      </c>
      <c r="U1056" t="n">
        <v>1350.760129204409</v>
      </c>
      <c r="V1056" t="n">
        <v>179.3359438812597</v>
      </c>
      <c r="W1056" t="n">
        <v>5</v>
      </c>
      <c r="X1056" t="n">
        <v>1350.760129204409</v>
      </c>
      <c r="Y1056" t="b">
        <v>0</v>
      </c>
      <c r="Z1056" t="n">
        <v>1350.760129204409</v>
      </c>
      <c r="AA1056" t="b">
        <v>0</v>
      </c>
      <c r="AB1056" t="n">
        <v>48.57419931778431</v>
      </c>
      <c r="AC1056" t="n">
        <v>6.870882180581195</v>
      </c>
      <c r="AD1056" t="b">
        <v>0</v>
      </c>
      <c r="AE1056" t="n">
        <v>0</v>
      </c>
      <c r="AF1056" t="n">
        <v>0</v>
      </c>
      <c r="AG1056" t="n">
        <v>1</v>
      </c>
      <c r="AH1056" t="n">
        <v>36.43717141416248</v>
      </c>
      <c r="AI1056" t="n">
        <v>48.57419931778431</v>
      </c>
      <c r="AJ1056" t="n">
        <v>6.870882180581195</v>
      </c>
      <c r="AK1056" t="n">
        <v>0</v>
      </c>
      <c r="AL1056" t="n">
        <v>6.870882180581195</v>
      </c>
      <c r="AM1056" t="n">
        <v>1</v>
      </c>
      <c r="AN1056" t="n">
        <v>0</v>
      </c>
      <c r="AO1056" t="n">
        <v>8.20972479896624</v>
      </c>
      <c r="AP1056" t="n">
        <v>0</v>
      </c>
      <c r="AQ1056" t="n">
        <v>2.015690556579955</v>
      </c>
      <c r="AR1056" t="n">
        <v>1</v>
      </c>
      <c r="AS1056" t="n">
        <v>3</v>
      </c>
      <c r="AT1056" t="n">
        <v>0</v>
      </c>
      <c r="AU1056" t="n">
        <v>0</v>
      </c>
      <c r="AV1056" t="n">
        <v>2.05823985444938</v>
      </c>
      <c r="AW1056" t="n">
        <v>0.6550036664207214</v>
      </c>
    </row>
    <row r="1057" spans="1:49">
      <c r="A1057" t="n">
        <v>-54.762</v>
      </c>
      <c r="B1057" t="n">
        <v>32.085</v>
      </c>
      <c r="C1057" t="n">
        <v>14.9</v>
      </c>
      <c r="D1057" t="n">
        <v>82</v>
      </c>
      <c r="E1057" t="n">
        <v>1217</v>
      </c>
      <c r="F1057" t="n">
        <v>1054</v>
      </c>
      <c r="G1057" t="n">
        <v>51.66</v>
      </c>
      <c r="H1057" t="n">
        <v>-0.0682140299534284</v>
      </c>
      <c r="I1057" t="n">
        <v>1.144280597014925</v>
      </c>
      <c r="J1057" t="n">
        <v>0</v>
      </c>
      <c r="K1057" t="n">
        <v>0</v>
      </c>
      <c r="L1057" t="n">
        <v>-0.03333333333333399</v>
      </c>
      <c r="M1057" t="n">
        <v>0</v>
      </c>
      <c r="N1057" t="n">
        <v>88.63602619047614</v>
      </c>
      <c r="O1057" t="n">
        <v>4.373080276474771</v>
      </c>
      <c r="P1057" t="b">
        <v>1</v>
      </c>
      <c r="Q1057" t="n">
        <v>0</v>
      </c>
      <c r="R1057" t="b">
        <v>0</v>
      </c>
      <c r="S1057" t="n">
        <v>4.373080276474771</v>
      </c>
      <c r="T1057" t="n">
        <v>365.8613567725919</v>
      </c>
      <c r="U1057" t="n">
        <v>1350.760129204409</v>
      </c>
      <c r="V1057" t="n">
        <v>114.1411624356779</v>
      </c>
      <c r="W1057" t="n">
        <v>5</v>
      </c>
      <c r="X1057" t="n">
        <v>1350.760129204409</v>
      </c>
      <c r="Y1057" t="b">
        <v>0</v>
      </c>
      <c r="Z1057" t="n">
        <v>1350.760129204409</v>
      </c>
      <c r="AA1057" t="b">
        <v>0</v>
      </c>
      <c r="AB1057" t="n">
        <v>30.91580781031363</v>
      </c>
      <c r="AC1057" t="n">
        <v>4.373080276474771</v>
      </c>
      <c r="AD1057" t="b">
        <v>0</v>
      </c>
      <c r="AE1057" t="n">
        <v>0</v>
      </c>
      <c r="AF1057" t="n">
        <v>0</v>
      </c>
      <c r="AG1057" t="n">
        <v>1</v>
      </c>
      <c r="AH1057" t="n">
        <v>36.43717141416248</v>
      </c>
      <c r="AI1057" t="n">
        <v>30.91580781031363</v>
      </c>
      <c r="AJ1057" t="n">
        <v>4.373080276474771</v>
      </c>
      <c r="AK1057" t="n">
        <v>0</v>
      </c>
      <c r="AL1057" t="n">
        <v>4.373080276474771</v>
      </c>
      <c r="AM1057" t="n">
        <v>1</v>
      </c>
      <c r="AN1057" t="n">
        <v>0</v>
      </c>
      <c r="AO1057" t="n">
        <v>5.541939126848964</v>
      </c>
      <c r="AP1057" t="n">
        <v>0</v>
      </c>
      <c r="AQ1057" t="n">
        <v>1.539578514936582</v>
      </c>
      <c r="AR1057" t="n">
        <v>1</v>
      </c>
      <c r="AS1057" t="n">
        <v>3</v>
      </c>
      <c r="AT1057" t="n">
        <v>0</v>
      </c>
      <c r="AU1057" t="n">
        <v>0</v>
      </c>
      <c r="AV1057" t="n">
        <v>1.581971750888189</v>
      </c>
      <c r="AW1057" t="n">
        <v>0.5034385544356177</v>
      </c>
    </row>
    <row r="1058" spans="1:49">
      <c r="A1058" t="n">
        <v>-53.652</v>
      </c>
      <c r="B1058" t="n">
        <v>30.979</v>
      </c>
      <c r="C1058" t="n">
        <v>0</v>
      </c>
      <c r="D1058" t="n">
        <v>82</v>
      </c>
      <c r="E1058" t="n">
        <v>1107</v>
      </c>
      <c r="F1058" t="n">
        <v>1055</v>
      </c>
      <c r="G1058" t="n">
        <v>50.98</v>
      </c>
      <c r="H1058" t="n">
        <v>-0.2969450553443389</v>
      </c>
      <c r="I1058" t="n">
        <v>1.121086567164179</v>
      </c>
      <c r="J1058" t="n">
        <v>0</v>
      </c>
      <c r="K1058" t="n">
        <v>0</v>
      </c>
      <c r="L1058" t="n">
        <v>-0.03333333333333399</v>
      </c>
      <c r="M1058" t="n">
        <v>0</v>
      </c>
      <c r="N1058" t="n">
        <v>88.64853888888884</v>
      </c>
      <c r="O1058" t="n">
        <v>-3.654910824631137</v>
      </c>
      <c r="P1058" t="b">
        <v>1</v>
      </c>
      <c r="Q1058" t="n">
        <v>0</v>
      </c>
      <c r="R1058" t="b">
        <v>0</v>
      </c>
      <c r="S1058" t="n">
        <v>-3.654910824631137</v>
      </c>
      <c r="T1058" t="n">
        <v>361.0455278410132</v>
      </c>
      <c r="U1058" t="n">
        <v>1332.980088789021</v>
      </c>
      <c r="V1058" t="n">
        <v>-96.66877101819779</v>
      </c>
      <c r="W1058" t="n">
        <v>5</v>
      </c>
      <c r="X1058" t="n">
        <v>1332.980088789021</v>
      </c>
      <c r="Y1058" t="b">
        <v>0</v>
      </c>
      <c r="Z1058" t="n">
        <v>1332.980088789021</v>
      </c>
      <c r="AA1058" t="b">
        <v>0</v>
      </c>
      <c r="AB1058" t="n">
        <v>-26.18330742638076</v>
      </c>
      <c r="AC1058" t="n">
        <v>-3.654910824631137</v>
      </c>
      <c r="AD1058" t="b">
        <v>0</v>
      </c>
      <c r="AE1058" t="n">
        <v>0</v>
      </c>
      <c r="AF1058" t="n">
        <v>0</v>
      </c>
      <c r="AG1058" t="n">
        <v>1</v>
      </c>
      <c r="AH1058" t="n">
        <v>36.43717141416248</v>
      </c>
      <c r="AI1058" t="n">
        <v>-26.18330742638076</v>
      </c>
      <c r="AJ1058" t="n">
        <v>-3.654910824631137</v>
      </c>
      <c r="AK1058" t="n">
        <v>0</v>
      </c>
      <c r="AL1058" t="n">
        <v>-3.654910824631137</v>
      </c>
      <c r="AM1058" t="n">
        <v>1</v>
      </c>
      <c r="AN1058" t="n">
        <v>0</v>
      </c>
      <c r="AO1058" t="n">
        <v>-2.366530892813257</v>
      </c>
      <c r="AP1058" t="n">
        <v>0</v>
      </c>
      <c r="AQ1058" t="n">
        <v>0.1854220696969305</v>
      </c>
      <c r="AR1058" t="n">
        <v>1</v>
      </c>
      <c r="AS1058" t="n">
        <v>3</v>
      </c>
      <c r="AT1058" t="n">
        <v>0</v>
      </c>
      <c r="AU1058" t="n">
        <v>0</v>
      </c>
      <c r="AV1058" t="n">
        <v>0.2267501927709439</v>
      </c>
      <c r="AW1058" t="n">
        <v>0.07215981524481083</v>
      </c>
    </row>
    <row r="1059" spans="1:49">
      <c r="A1059" t="n">
        <v>-51.856</v>
      </c>
      <c r="B1059" t="n">
        <v>29.221</v>
      </c>
      <c r="C1059" t="n">
        <v>0</v>
      </c>
      <c r="D1059" t="n">
        <v>83</v>
      </c>
      <c r="E1059" t="n">
        <v>750</v>
      </c>
      <c r="F1059" t="n">
        <v>1056</v>
      </c>
      <c r="G1059" t="n">
        <v>49.74</v>
      </c>
      <c r="H1059" t="n">
        <v>-0.3440057486692023</v>
      </c>
      <c r="I1059" t="n">
        <v>1.083558208955224</v>
      </c>
      <c r="J1059" t="n">
        <v>0</v>
      </c>
      <c r="K1059" t="n">
        <v>0</v>
      </c>
      <c r="L1059" t="n">
        <v>-0.03333333333333399</v>
      </c>
      <c r="M1059" t="n">
        <v>0</v>
      </c>
      <c r="N1059" t="n">
        <v>88.66048333333327</v>
      </c>
      <c r="O1059" t="n">
        <v>-5.272103714083277</v>
      </c>
      <c r="P1059" t="b">
        <v>1</v>
      </c>
      <c r="Q1059" t="n">
        <v>0</v>
      </c>
      <c r="R1059" t="b">
        <v>0</v>
      </c>
      <c r="S1059" t="n">
        <v>-5.272103714083277</v>
      </c>
      <c r="T1059" t="n">
        <v>352.2637221422518</v>
      </c>
      <c r="U1059" t="n">
        <v>1300.557662149194</v>
      </c>
      <c r="V1059" t="n">
        <v>-142.9181571386431</v>
      </c>
      <c r="W1059" t="n">
        <v>5</v>
      </c>
      <c r="X1059" t="n">
        <v>1300.557662149194</v>
      </c>
      <c r="Y1059" t="b">
        <v>0</v>
      </c>
      <c r="Z1059" t="n">
        <v>1300.557662149194</v>
      </c>
      <c r="AA1059" t="b">
        <v>0</v>
      </c>
      <c r="AB1059" t="n">
        <v>-38.7102267439445</v>
      </c>
      <c r="AC1059" t="n">
        <v>-5.272103714083277</v>
      </c>
      <c r="AD1059" t="b">
        <v>0</v>
      </c>
      <c r="AE1059" t="n">
        <v>0</v>
      </c>
      <c r="AF1059" t="n">
        <v>0</v>
      </c>
      <c r="AG1059" t="n">
        <v>1</v>
      </c>
      <c r="AH1059" t="n">
        <v>36.43717141416248</v>
      </c>
      <c r="AI1059" t="n">
        <v>-38.7102267439445</v>
      </c>
      <c r="AJ1059" t="n">
        <v>-5.272103714083278</v>
      </c>
      <c r="AK1059" t="n">
        <v>0</v>
      </c>
      <c r="AL1059" t="n">
        <v>-5.272103714083278</v>
      </c>
      <c r="AM1059" t="n">
        <v>1</v>
      </c>
      <c r="AN1059" t="n">
        <v>1.888078526783212</v>
      </c>
      <c r="AO1059" t="n">
        <v>-2.300374160746875</v>
      </c>
      <c r="AP1059" t="n">
        <v>0</v>
      </c>
      <c r="AQ1059" t="n">
        <v>0.2105364377694524</v>
      </c>
      <c r="AR1059" t="n">
        <v>1</v>
      </c>
      <c r="AS1059" t="n">
        <v>0</v>
      </c>
      <c r="AT1059" t="n">
        <v>0</v>
      </c>
      <c r="AU1059" t="n">
        <v>0</v>
      </c>
      <c r="AV1059" t="n">
        <v>0.2105363333333333</v>
      </c>
      <c r="AW1059" t="n">
        <v>0.067</v>
      </c>
    </row>
    <row r="1060" spans="1:49">
      <c r="A1060" t="n">
        <v>-51.978</v>
      </c>
      <c r="B1060" t="n">
        <v>29.196</v>
      </c>
      <c r="C1060" t="n">
        <v>0</v>
      </c>
      <c r="D1060" t="n">
        <v>82</v>
      </c>
      <c r="E1060" t="n">
        <v>1096</v>
      </c>
      <c r="F1060" t="n">
        <v>1057</v>
      </c>
      <c r="G1060" t="n">
        <v>48.48</v>
      </c>
      <c r="H1060" t="n">
        <v>-0.4103652833121894</v>
      </c>
      <c r="I1060" t="n">
        <v>1.086107462686567</v>
      </c>
      <c r="J1060" t="n">
        <v>0</v>
      </c>
      <c r="K1060" t="n">
        <v>0</v>
      </c>
      <c r="L1060" t="n">
        <v>9.992007221626409e-16</v>
      </c>
      <c r="M1060" t="n">
        <v>0</v>
      </c>
      <c r="N1060" t="n">
        <v>88.67207400793644</v>
      </c>
      <c r="O1060" t="n">
        <v>-7.435103512168609</v>
      </c>
      <c r="P1060" t="b">
        <v>1</v>
      </c>
      <c r="Q1060" t="n">
        <v>0</v>
      </c>
      <c r="R1060" t="b">
        <v>0</v>
      </c>
      <c r="S1060" t="n">
        <v>-7.435103512168609</v>
      </c>
      <c r="T1060" t="n">
        <v>343.3402744160909</v>
      </c>
      <c r="U1060" t="n">
        <v>1267.612293144208</v>
      </c>
      <c r="V1060" t="n">
        <v>-206.7919608395504</v>
      </c>
      <c r="W1060" t="n">
        <v>5</v>
      </c>
      <c r="X1060" t="n">
        <v>1267.612293144208</v>
      </c>
      <c r="Y1060" t="b">
        <v>0</v>
      </c>
      <c r="Z1060" t="n">
        <v>1267.612293144208</v>
      </c>
      <c r="AA1060" t="b">
        <v>0</v>
      </c>
      <c r="AB1060" t="n">
        <v>-56.01082362934734</v>
      </c>
      <c r="AC1060" t="n">
        <v>-7.435103512168609</v>
      </c>
      <c r="AD1060" t="b">
        <v>0</v>
      </c>
      <c r="AE1060" t="n">
        <v>0</v>
      </c>
      <c r="AF1060" t="n">
        <v>0</v>
      </c>
      <c r="AG1060" t="n">
        <v>1</v>
      </c>
      <c r="AH1060" t="n">
        <v>36.43717141416248</v>
      </c>
      <c r="AI1060" t="n">
        <v>-56.01082362934735</v>
      </c>
      <c r="AJ1060" t="n">
        <v>-7.43510351216861</v>
      </c>
      <c r="AK1060" t="n">
        <v>0</v>
      </c>
      <c r="AL1060" t="n">
        <v>-7.43510351216861</v>
      </c>
      <c r="AM1060" t="n">
        <v>1</v>
      </c>
      <c r="AN1060" t="n">
        <v>2.753343379618773</v>
      </c>
      <c r="AO1060" t="n">
        <v>-3.477778922970274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 spans="1:49">
      <c r="A1061" t="n">
        <v>-51.578</v>
      </c>
      <c r="B1061" t="n">
        <v>28.408</v>
      </c>
      <c r="C1061" t="n">
        <v>0</v>
      </c>
      <c r="D1061" t="n">
        <v>82</v>
      </c>
      <c r="E1061" t="n">
        <v>1142</v>
      </c>
      <c r="F1061" t="n">
        <v>1058</v>
      </c>
      <c r="G1061" t="n">
        <v>46.28</v>
      </c>
      <c r="H1061" t="n">
        <v>-0.8978664514153705</v>
      </c>
      <c r="I1061" t="n">
        <v>1.077749253731343</v>
      </c>
      <c r="J1061" t="n">
        <v>0</v>
      </c>
      <c r="K1061" t="n">
        <v>0</v>
      </c>
      <c r="L1061" t="n">
        <v>0.03333333333333394</v>
      </c>
      <c r="M1061" t="n">
        <v>0</v>
      </c>
      <c r="N1061" t="n">
        <v>88.68350337301581</v>
      </c>
      <c r="O1061" t="n">
        <v>-22.57586570748043</v>
      </c>
      <c r="P1061" t="b">
        <v>1</v>
      </c>
      <c r="Q1061" t="n">
        <v>0</v>
      </c>
      <c r="R1061" t="b">
        <v>0</v>
      </c>
      <c r="S1061" t="n">
        <v>-22.57586570748043</v>
      </c>
      <c r="T1061" t="n">
        <v>327.7596514021595</v>
      </c>
      <c r="U1061" t="n">
        <v>1210.088632976773</v>
      </c>
      <c r="V1061" t="n">
        <v>-657.7491658695326</v>
      </c>
      <c r="W1061" t="n">
        <v>5</v>
      </c>
      <c r="X1061" t="n">
        <v>1210.088632976773</v>
      </c>
      <c r="Y1061" t="b">
        <v>0</v>
      </c>
      <c r="Z1061" t="n">
        <v>1210.088632976773</v>
      </c>
      <c r="AA1061" t="b">
        <v>0</v>
      </c>
      <c r="AB1061" t="n">
        <v>-178.1552453601117</v>
      </c>
      <c r="AC1061" t="n">
        <v>-22.57586570748043</v>
      </c>
      <c r="AD1061" t="b">
        <v>0</v>
      </c>
      <c r="AE1061" t="n">
        <v>0</v>
      </c>
      <c r="AF1061" t="n">
        <v>0</v>
      </c>
      <c r="AG1061" t="n">
        <v>1</v>
      </c>
      <c r="AH1061" t="n">
        <v>36.43717141416248</v>
      </c>
      <c r="AI1061" t="n">
        <v>-178.1552453601117</v>
      </c>
      <c r="AJ1061" t="n">
        <v>-22.57586570748042</v>
      </c>
      <c r="AK1061" t="n">
        <v>0</v>
      </c>
      <c r="AL1061" t="n">
        <v>-22.57586570748042</v>
      </c>
      <c r="AM1061" t="n">
        <v>1</v>
      </c>
      <c r="AN1061" t="n">
        <v>17.84892268210204</v>
      </c>
      <c r="AO1061" t="n">
        <v>-3.643253445377133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 spans="1:49">
      <c r="A1062" t="n">
        <v>-50.728</v>
      </c>
      <c r="B1062" t="n">
        <v>27.58</v>
      </c>
      <c r="C1062" t="n">
        <v>0</v>
      </c>
      <c r="D1062" t="n">
        <v>82</v>
      </c>
      <c r="E1062" t="n">
        <v>1184</v>
      </c>
      <c r="F1062" t="n">
        <v>1059</v>
      </c>
      <c r="G1062" t="n">
        <v>42.26</v>
      </c>
      <c r="H1062" t="n">
        <v>-1.181502244359653</v>
      </c>
      <c r="I1062" t="n">
        <v>1.059988059701493</v>
      </c>
      <c r="J1062" t="n">
        <v>0</v>
      </c>
      <c r="K1062" t="n">
        <v>0</v>
      </c>
      <c r="L1062" t="n">
        <v>0.03333333333333394</v>
      </c>
      <c r="M1062" t="n">
        <v>0</v>
      </c>
      <c r="N1062" t="n">
        <v>88.69461210317453</v>
      </c>
      <c r="O1062" t="n">
        <v>-29.03736474372901</v>
      </c>
      <c r="P1062" t="b">
        <v>1</v>
      </c>
      <c r="Q1062" t="n">
        <v>0</v>
      </c>
      <c r="R1062" t="b">
        <v>0</v>
      </c>
      <c r="S1062" t="n">
        <v>-29.03736474372901</v>
      </c>
      <c r="T1062" t="n">
        <v>299.2896038948846</v>
      </c>
      <c r="U1062" t="n">
        <v>1104.977217579914</v>
      </c>
      <c r="V1062" t="n">
        <v>-926.481923832528</v>
      </c>
      <c r="W1062" t="n">
        <v>5</v>
      </c>
      <c r="X1062" t="n">
        <v>1104.977217579914</v>
      </c>
      <c r="Y1062" t="b">
        <v>0</v>
      </c>
      <c r="Z1062" t="n">
        <v>1104.977217579914</v>
      </c>
      <c r="AA1062" t="b">
        <v>0</v>
      </c>
      <c r="AB1062" t="n">
        <v>-250.9430996296121</v>
      </c>
      <c r="AC1062" t="n">
        <v>-29.03736474372901</v>
      </c>
      <c r="AD1062" t="b">
        <v>0</v>
      </c>
      <c r="AE1062" t="n">
        <v>0</v>
      </c>
      <c r="AF1062" t="n">
        <v>0</v>
      </c>
      <c r="AG1062" t="n">
        <v>1</v>
      </c>
      <c r="AH1062" t="n">
        <v>36.43717141416248</v>
      </c>
      <c r="AI1062" t="n">
        <v>-250.9430996296121</v>
      </c>
      <c r="AJ1062" t="n">
        <v>-29.03736474372901</v>
      </c>
      <c r="AK1062" t="n">
        <v>0</v>
      </c>
      <c r="AL1062" t="n">
        <v>-29.03736474372901</v>
      </c>
      <c r="AM1062" t="n">
        <v>1</v>
      </c>
      <c r="AN1062" t="n">
        <v>24.17357189759098</v>
      </c>
      <c r="AO1062" t="n">
        <v>-3.796437677255724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 spans="1:49">
      <c r="A1063" t="n">
        <v>-50.336</v>
      </c>
      <c r="B1063" t="n">
        <v>27.594</v>
      </c>
      <c r="C1063" t="n">
        <v>9.800000000000001</v>
      </c>
      <c r="D1063" t="n">
        <v>82</v>
      </c>
      <c r="E1063" t="n">
        <v>1240</v>
      </c>
      <c r="F1063" t="n">
        <v>1060</v>
      </c>
      <c r="G1063" t="n">
        <v>37.86</v>
      </c>
      <c r="H1063" t="n">
        <v>-1.392791237812698</v>
      </c>
      <c r="I1063" t="n">
        <v>1.051797014925373</v>
      </c>
      <c r="J1063" t="n">
        <v>0</v>
      </c>
      <c r="K1063" t="n">
        <v>0</v>
      </c>
      <c r="L1063" t="n">
        <v>-0.1541666666666661</v>
      </c>
      <c r="M1063" t="n">
        <v>0</v>
      </c>
      <c r="N1063" t="n">
        <v>88.70555932539676</v>
      </c>
      <c r="O1063" t="n">
        <v>-31.70826918985452</v>
      </c>
      <c r="P1063" t="b">
        <v>1</v>
      </c>
      <c r="Q1063" t="n">
        <v>0</v>
      </c>
      <c r="R1063" t="b">
        <v>0</v>
      </c>
      <c r="S1063" t="n">
        <v>-31.70826918985452</v>
      </c>
      <c r="T1063" t="n">
        <v>268.1283578670215</v>
      </c>
      <c r="U1063" t="n">
        <v>989.9298972450435</v>
      </c>
      <c r="V1063" t="n">
        <v>-1129.278786906223</v>
      </c>
      <c r="W1063" t="n">
        <v>5</v>
      </c>
      <c r="X1063" t="n">
        <v>989.9298972450435</v>
      </c>
      <c r="Y1063" t="b">
        <v>0</v>
      </c>
      <c r="Z1063" t="n">
        <v>989.9298972450435</v>
      </c>
      <c r="AA1063" t="b">
        <v>0</v>
      </c>
      <c r="AB1063" t="n">
        <v>-305.8718274393887</v>
      </c>
      <c r="AC1063" t="n">
        <v>-31.70826918985452</v>
      </c>
      <c r="AD1063" t="b">
        <v>0</v>
      </c>
      <c r="AE1063" t="n">
        <v>0</v>
      </c>
      <c r="AF1063" t="n">
        <v>0</v>
      </c>
      <c r="AG1063" t="n">
        <v>1</v>
      </c>
      <c r="AH1063" t="n">
        <v>36.43717141416248</v>
      </c>
      <c r="AI1063" t="n">
        <v>-305.8718274393886</v>
      </c>
      <c r="AJ1063" t="n">
        <v>-31.70826918985452</v>
      </c>
      <c r="AK1063" t="n">
        <v>0</v>
      </c>
      <c r="AL1063" t="n">
        <v>-31.70826918985452</v>
      </c>
      <c r="AM1063" t="n">
        <v>1</v>
      </c>
      <c r="AN1063" t="n">
        <v>26.5080557680844</v>
      </c>
      <c r="AO1063" t="n">
        <v>-4.003930857400651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 spans="1:49">
      <c r="A1064" t="n">
        <v>-49.779</v>
      </c>
      <c r="B1064" t="n">
        <v>26.905</v>
      </c>
      <c r="C1064" t="n">
        <v>26.3</v>
      </c>
      <c r="D1064" t="n">
        <v>82</v>
      </c>
      <c r="E1064" t="n">
        <v>750</v>
      </c>
      <c r="F1064" t="n">
        <v>1061</v>
      </c>
      <c r="G1064" t="n">
        <v>32.72</v>
      </c>
      <c r="H1064" t="n">
        <v>-1.197332804389563</v>
      </c>
      <c r="I1064" t="n">
        <v>1.040158208955224</v>
      </c>
      <c r="J1064" t="n">
        <v>0</v>
      </c>
      <c r="K1064" t="n">
        <v>0</v>
      </c>
      <c r="L1064" t="n">
        <v>0.02916666666666573</v>
      </c>
      <c r="M1064" t="n">
        <v>0</v>
      </c>
      <c r="N1064" t="n">
        <v>88.71637261904756</v>
      </c>
      <c r="O1064" t="n">
        <v>-23.32180391885107</v>
      </c>
      <c r="P1064" t="b">
        <v>1</v>
      </c>
      <c r="Q1064" t="n">
        <v>0</v>
      </c>
      <c r="R1064" t="b">
        <v>0</v>
      </c>
      <c r="S1064" t="n">
        <v>-23.32180391885107</v>
      </c>
      <c r="T1064" t="n">
        <v>231.7263568253815</v>
      </c>
      <c r="U1064" t="n">
        <v>855.5337093993086</v>
      </c>
      <c r="V1064" t="n">
        <v>-961.0767872129745</v>
      </c>
      <c r="W1064" t="n">
        <v>5</v>
      </c>
      <c r="X1064" t="n">
        <v>855.5337093993086</v>
      </c>
      <c r="Y1064" t="b">
        <v>0</v>
      </c>
      <c r="Z1064" t="n">
        <v>855.5337093993086</v>
      </c>
      <c r="AA1064" t="b">
        <v>0</v>
      </c>
      <c r="AB1064" t="n">
        <v>-260.3133226470678</v>
      </c>
      <c r="AC1064" t="n">
        <v>-23.32180391885106</v>
      </c>
      <c r="AD1064" t="b">
        <v>0</v>
      </c>
      <c r="AE1064" t="n">
        <v>0</v>
      </c>
      <c r="AF1064" t="n">
        <v>0</v>
      </c>
      <c r="AG1064" t="n">
        <v>1</v>
      </c>
      <c r="AH1064" t="n">
        <v>36.43717141416248</v>
      </c>
      <c r="AI1064" t="n">
        <v>-260.3133226470678</v>
      </c>
      <c r="AJ1064" t="n">
        <v>-23.32180391885106</v>
      </c>
      <c r="AK1064" t="n">
        <v>0</v>
      </c>
      <c r="AL1064" t="n">
        <v>-23.32180391885106</v>
      </c>
      <c r="AM1064" t="n">
        <v>1</v>
      </c>
      <c r="AN1064" t="n">
        <v>19.79709381962866</v>
      </c>
      <c r="AO1064" t="n">
        <v>-2.300374160746875</v>
      </c>
      <c r="AP1064" t="n">
        <v>0</v>
      </c>
      <c r="AQ1064" t="n">
        <v>0.2105364377694524</v>
      </c>
      <c r="AR1064" t="n">
        <v>1</v>
      </c>
      <c r="AS1064" t="n">
        <v>0</v>
      </c>
      <c r="AT1064" t="n">
        <v>0</v>
      </c>
      <c r="AU1064" t="n">
        <v>0</v>
      </c>
      <c r="AV1064" t="n">
        <v>0.2105363333333333</v>
      </c>
      <c r="AW1064" t="n">
        <v>0.067</v>
      </c>
    </row>
    <row r="1065" spans="1:49">
      <c r="A1065" t="n">
        <v>-44.115</v>
      </c>
      <c r="B1065" t="n">
        <v>24.653</v>
      </c>
      <c r="C1065" t="n">
        <v>37.6</v>
      </c>
      <c r="D1065" t="n">
        <v>82</v>
      </c>
      <c r="E1065" t="n">
        <v>750</v>
      </c>
      <c r="F1065" t="n">
        <v>1062</v>
      </c>
      <c r="G1065" t="n">
        <v>28.78</v>
      </c>
      <c r="H1065" t="n">
        <v>-1.384544211295712</v>
      </c>
      <c r="I1065" t="n">
        <v>0.9218059701492538</v>
      </c>
      <c r="J1065" t="n">
        <v>0</v>
      </c>
      <c r="K1065" t="n">
        <v>0</v>
      </c>
      <c r="L1065" t="n">
        <v>-0.1208333333333342</v>
      </c>
      <c r="M1065" t="n">
        <v>0</v>
      </c>
      <c r="N1065" t="n">
        <v>88.72660238095233</v>
      </c>
      <c r="O1065" t="n">
        <v>-24.31977149535534</v>
      </c>
      <c r="P1065" t="b">
        <v>1</v>
      </c>
      <c r="Q1065" t="n">
        <v>0</v>
      </c>
      <c r="R1065" t="b">
        <v>0</v>
      </c>
      <c r="S1065" t="n">
        <v>-24.31977149535534</v>
      </c>
      <c r="T1065" t="n">
        <v>203.8228774277042</v>
      </c>
      <c r="U1065" t="n">
        <v>752.5140634630839</v>
      </c>
      <c r="V1065" t="n">
        <v>-1139.404535113802</v>
      </c>
      <c r="W1065" t="n">
        <v>5</v>
      </c>
      <c r="X1065" t="n">
        <v>752.5140634630839</v>
      </c>
      <c r="Y1065" t="b">
        <v>0</v>
      </c>
      <c r="Z1065" t="n">
        <v>752.5140634630839</v>
      </c>
      <c r="AA1065" t="b">
        <v>0</v>
      </c>
      <c r="AB1065" t="n">
        <v>-308.6144461304988</v>
      </c>
      <c r="AC1065" t="n">
        <v>-24.31977149535534</v>
      </c>
      <c r="AD1065" t="b">
        <v>0</v>
      </c>
      <c r="AE1065" t="n">
        <v>0</v>
      </c>
      <c r="AF1065" t="n">
        <v>0</v>
      </c>
      <c r="AG1065" t="n">
        <v>1</v>
      </c>
      <c r="AH1065" t="n">
        <v>36.43717141416248</v>
      </c>
      <c r="AI1065" t="n">
        <v>-308.6144461304988</v>
      </c>
      <c r="AJ1065" t="n">
        <v>-24.31977149535533</v>
      </c>
      <c r="AK1065" t="n">
        <v>0</v>
      </c>
      <c r="AL1065" t="n">
        <v>-24.31977149535533</v>
      </c>
      <c r="AM1065" t="n">
        <v>1</v>
      </c>
      <c r="AN1065" t="n">
        <v>21.09759136445921</v>
      </c>
      <c r="AO1065" t="n">
        <v>-2.300374160746875</v>
      </c>
      <c r="AP1065" t="n">
        <v>0</v>
      </c>
      <c r="AQ1065" t="n">
        <v>0.2105364377694524</v>
      </c>
      <c r="AR1065" t="n">
        <v>1</v>
      </c>
      <c r="AS1065" t="n">
        <v>0</v>
      </c>
      <c r="AT1065" t="n">
        <v>0</v>
      </c>
      <c r="AU1065" t="n">
        <v>0</v>
      </c>
      <c r="AV1065" t="n">
        <v>0.2105363333333333</v>
      </c>
      <c r="AW1065" t="n">
        <v>0.067</v>
      </c>
    </row>
    <row r="1066" spans="1:49">
      <c r="A1066" t="n">
        <v>-1.04</v>
      </c>
      <c r="B1066" t="n">
        <v>-19.924</v>
      </c>
      <c r="C1066" t="n">
        <v>34.9</v>
      </c>
      <c r="D1066" t="n">
        <v>82</v>
      </c>
      <c r="E1066" t="n">
        <v>750</v>
      </c>
      <c r="F1066" t="n">
        <v>1063</v>
      </c>
      <c r="G1066" t="n">
        <v>22.98</v>
      </c>
      <c r="H1066" t="n">
        <v>-1.381157017094248</v>
      </c>
      <c r="I1066" t="n">
        <v>0.02173134328358209</v>
      </c>
      <c r="J1066" t="n">
        <v>0</v>
      </c>
      <c r="K1066" t="n">
        <v>0</v>
      </c>
      <c r="L1066" t="n">
        <v>-0.1208333333333342</v>
      </c>
      <c r="M1066" t="n">
        <v>0</v>
      </c>
      <c r="N1066" t="n">
        <v>88.72754067460312</v>
      </c>
      <c r="O1066" t="n">
        <v>-19.52906922814968</v>
      </c>
      <c r="P1066" t="b">
        <v>1</v>
      </c>
      <c r="Q1066" t="n">
        <v>0</v>
      </c>
      <c r="R1066" t="b">
        <v>0</v>
      </c>
      <c r="S1066" t="n">
        <v>-19.52906922814968</v>
      </c>
      <c r="T1066" t="n">
        <v>162.7466894818847</v>
      </c>
      <c r="U1066" t="n">
        <v>600.8607775671184</v>
      </c>
      <c r="V1066" t="n">
        <v>-1145.884286140203</v>
      </c>
      <c r="W1066" t="n">
        <v>4</v>
      </c>
      <c r="X1066" t="n">
        <v>725.2389585235119</v>
      </c>
      <c r="Y1066" t="b">
        <v>1</v>
      </c>
      <c r="Z1066" t="n">
        <v>750</v>
      </c>
      <c r="AA1066" t="b">
        <v>0</v>
      </c>
      <c r="AB1066" t="n">
        <v>-310.3695249567181</v>
      </c>
      <c r="AC1066" t="n">
        <v>-19.52906922814968</v>
      </c>
      <c r="AD1066" t="b">
        <v>0</v>
      </c>
      <c r="AE1066" t="n">
        <v>0</v>
      </c>
      <c r="AF1066" t="n">
        <v>0</v>
      </c>
      <c r="AG1066" t="n">
        <v>0.9566956801613922</v>
      </c>
      <c r="AH1066" t="n">
        <v>36.43717141416248</v>
      </c>
      <c r="AI1066" t="n">
        <v>-246.0059517645697</v>
      </c>
      <c r="AJ1066" t="n">
        <v>-18.68337616814357</v>
      </c>
      <c r="AK1066" t="n">
        <v>64.36357319214838</v>
      </c>
      <c r="AL1066" t="n">
        <v>-18.68337616814357</v>
      </c>
      <c r="AM1066" t="n">
        <v>1</v>
      </c>
      <c r="AN1066" t="n">
        <v>16.36127066411311</v>
      </c>
      <c r="AO1066" t="n">
        <v>-2.300374160746875</v>
      </c>
      <c r="AP1066" t="n">
        <v>0</v>
      </c>
      <c r="AQ1066" t="n">
        <v>0.2105364377694524</v>
      </c>
      <c r="AR1066" t="n">
        <v>1</v>
      </c>
      <c r="AS1066" t="n">
        <v>0</v>
      </c>
      <c r="AT1066" t="n">
        <v>0</v>
      </c>
      <c r="AU1066" t="n">
        <v>0</v>
      </c>
      <c r="AV1066" t="n">
        <v>0.2105363333333333</v>
      </c>
      <c r="AW1066" t="n">
        <v>0.067</v>
      </c>
    </row>
    <row r="1067" spans="1:49">
      <c r="A1067" t="n">
        <v>-3.522</v>
      </c>
      <c r="B1067" t="n">
        <v>-17.807</v>
      </c>
      <c r="C1067" t="n">
        <v>31.4</v>
      </c>
      <c r="D1067" t="n">
        <v>82</v>
      </c>
      <c r="E1067" t="n">
        <v>750</v>
      </c>
      <c r="F1067" t="n">
        <v>1064</v>
      </c>
      <c r="G1067" t="n">
        <v>19.24</v>
      </c>
      <c r="H1067" t="n">
        <v>-1.0408277203273</v>
      </c>
      <c r="I1067" t="n">
        <v>0.07359402985074627</v>
      </c>
      <c r="J1067" t="n">
        <v>0</v>
      </c>
      <c r="K1067" t="n">
        <v>0</v>
      </c>
      <c r="L1067" t="n">
        <v>-0.08333333333333454</v>
      </c>
      <c r="M1067" t="n">
        <v>0</v>
      </c>
      <c r="N1067" t="n">
        <v>88.72005436507931</v>
      </c>
      <c r="O1067" t="n">
        <v>-11.99139719207611</v>
      </c>
      <c r="P1067" t="b">
        <v>1</v>
      </c>
      <c r="Q1067" t="n">
        <v>0</v>
      </c>
      <c r="R1067" t="b">
        <v>0</v>
      </c>
      <c r="S1067" t="n">
        <v>-11.99139719207611</v>
      </c>
      <c r="T1067" t="n">
        <v>136.2596303582011</v>
      </c>
      <c r="U1067" t="n">
        <v>503.0705552824784</v>
      </c>
      <c r="V1067" t="n">
        <v>-840.376624836038</v>
      </c>
      <c r="W1067" t="n">
        <v>3</v>
      </c>
      <c r="X1067" t="n">
        <v>816.4835112234625</v>
      </c>
      <c r="Y1067" t="b">
        <v>1</v>
      </c>
      <c r="Z1067" t="n">
        <v>816.4835112234625</v>
      </c>
      <c r="AA1067" t="b">
        <v>0</v>
      </c>
      <c r="AB1067" t="n">
        <v>-227.6209709740081</v>
      </c>
      <c r="AC1067" t="n">
        <v>-11.99139719207611</v>
      </c>
      <c r="AD1067" t="b">
        <v>0</v>
      </c>
      <c r="AE1067" t="n">
        <v>0</v>
      </c>
      <c r="AF1067" t="n">
        <v>-66.48351122346253</v>
      </c>
      <c r="AG1067" t="n">
        <v>0.9543095935954864</v>
      </c>
      <c r="AH1067" t="n">
        <v>36.46053354083377</v>
      </c>
      <c r="AI1067" t="n">
        <v>-133.8391104769043</v>
      </c>
      <c r="AJ1067" t="n">
        <v>-11.44350538101221</v>
      </c>
      <c r="AK1067" t="n">
        <v>93.78186049710385</v>
      </c>
      <c r="AL1067" t="n">
        <v>-10.51169915593088</v>
      </c>
      <c r="AM1067" t="n">
        <v>1</v>
      </c>
      <c r="AN1067" t="n">
        <v>8.080560694598491</v>
      </c>
      <c r="AO1067" t="n">
        <v>-2.300374160746875</v>
      </c>
      <c r="AP1067" t="n">
        <v>0</v>
      </c>
      <c r="AQ1067" t="n">
        <v>0.2105364377694524</v>
      </c>
      <c r="AR1067" t="n">
        <v>1</v>
      </c>
      <c r="AS1067" t="n">
        <v>0</v>
      </c>
      <c r="AT1067" t="n">
        <v>0</v>
      </c>
      <c r="AU1067" t="n">
        <v>0</v>
      </c>
      <c r="AV1067" t="n">
        <v>0.2105363333333333</v>
      </c>
      <c r="AW1067" t="n">
        <v>0.067</v>
      </c>
    </row>
    <row r="1068" spans="1:49">
      <c r="A1068" t="n">
        <v>-10.357</v>
      </c>
      <c r="B1068" t="n">
        <v>-10.717</v>
      </c>
      <c r="C1068" t="n">
        <v>31</v>
      </c>
      <c r="D1068" t="n">
        <v>82</v>
      </c>
      <c r="E1068" t="n">
        <v>1023</v>
      </c>
      <c r="F1068" t="n">
        <v>1065</v>
      </c>
      <c r="G1068" t="n">
        <v>15.38</v>
      </c>
      <c r="H1068" t="n">
        <v>-0.788865434929884</v>
      </c>
      <c r="I1068" t="n">
        <v>0.2164149253731343</v>
      </c>
      <c r="J1068" t="n">
        <v>0</v>
      </c>
      <c r="K1068" t="n">
        <v>0</v>
      </c>
      <c r="L1068" t="n">
        <v>-0.1166666666666675</v>
      </c>
      <c r="M1068" t="n">
        <v>0</v>
      </c>
      <c r="N1068" t="n">
        <v>88.71439484126978</v>
      </c>
      <c r="O1068" t="n">
        <v>-7.017303551255186</v>
      </c>
      <c r="P1068" t="b">
        <v>1</v>
      </c>
      <c r="Q1068" t="n">
        <v>0</v>
      </c>
      <c r="R1068" t="b">
        <v>0</v>
      </c>
      <c r="S1068" t="n">
        <v>-7.017303551255186</v>
      </c>
      <c r="T1068" t="n">
        <v>108.9227190701213</v>
      </c>
      <c r="U1068" t="n">
        <v>402.1426788068878</v>
      </c>
      <c r="V1068" t="n">
        <v>-615.2096955858691</v>
      </c>
      <c r="W1068" t="n">
        <v>2</v>
      </c>
      <c r="X1068" t="n">
        <v>996.5095580834679</v>
      </c>
      <c r="Y1068" t="b">
        <v>1</v>
      </c>
      <c r="Z1068" t="n">
        <v>996.5095580834679</v>
      </c>
      <c r="AA1068" t="b">
        <v>0</v>
      </c>
      <c r="AB1068" t="n">
        <v>-166.6331786527273</v>
      </c>
      <c r="AC1068" t="n">
        <v>-7.017303551255186</v>
      </c>
      <c r="AD1068" t="b">
        <v>0</v>
      </c>
      <c r="AE1068" t="n">
        <v>0</v>
      </c>
      <c r="AF1068" t="n">
        <v>26.49044191653206</v>
      </c>
      <c r="AG1068" t="n">
        <v>0.9511513633631232</v>
      </c>
      <c r="AH1068" t="n">
        <v>36.47566895875022</v>
      </c>
      <c r="AI1068" t="n">
        <v>-63.96019978090091</v>
      </c>
      <c r="AJ1068" t="n">
        <v>-6.674517839909258</v>
      </c>
      <c r="AK1068" t="n">
        <v>102.6729788718264</v>
      </c>
      <c r="AL1068" t="n">
        <v>-6.85194807700505</v>
      </c>
      <c r="AM1068" t="n">
        <v>1</v>
      </c>
      <c r="AN1068" t="n">
        <v>3.282905109564111</v>
      </c>
      <c r="AO1068" t="n">
        <v>-3.219878932697269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 spans="1:49">
      <c r="A1069" t="n">
        <v>-14.509</v>
      </c>
      <c r="B1069" t="n">
        <v>-6.376</v>
      </c>
      <c r="C1069" t="n">
        <v>28.6</v>
      </c>
      <c r="D1069" t="n">
        <v>81</v>
      </c>
      <c r="E1069" t="n">
        <v>1166</v>
      </c>
      <c r="F1069" t="n">
        <v>1066</v>
      </c>
      <c r="G1069" t="n">
        <v>13.84</v>
      </c>
      <c r="H1069" t="n">
        <v>-0.303710539953161</v>
      </c>
      <c r="I1069" t="n">
        <v>0.3031731343283582</v>
      </c>
      <c r="J1069" t="n">
        <v>0</v>
      </c>
      <c r="K1069" t="n">
        <v>0</v>
      </c>
      <c r="L1069" t="n">
        <v>-0.3041666666666675</v>
      </c>
      <c r="M1069" t="n">
        <v>0</v>
      </c>
      <c r="N1069" t="n">
        <v>88.71100337301581</v>
      </c>
      <c r="O1069" t="n">
        <v>-1.783461733706606</v>
      </c>
      <c r="P1069" t="b">
        <v>1</v>
      </c>
      <c r="Q1069" t="n">
        <v>0</v>
      </c>
      <c r="R1069" t="b">
        <v>0</v>
      </c>
      <c r="S1069" t="n">
        <v>-1.783461733706606</v>
      </c>
      <c r="T1069" t="n">
        <v>98.0162829603692</v>
      </c>
      <c r="U1069" t="n">
        <v>361.8761166896831</v>
      </c>
      <c r="V1069" t="n">
        <v>-173.7548551087672</v>
      </c>
      <c r="W1069" t="n">
        <v>1</v>
      </c>
      <c r="X1069" t="n">
        <v>1695.389606691165</v>
      </c>
      <c r="Y1069" t="b">
        <v>1</v>
      </c>
      <c r="Z1069" t="n">
        <v>1695.389606691165</v>
      </c>
      <c r="AA1069" t="b">
        <v>0</v>
      </c>
      <c r="AB1069" t="n">
        <v>-47.06252846933022</v>
      </c>
      <c r="AC1069" t="n">
        <v>-1.783461733706606</v>
      </c>
      <c r="AD1069" t="b">
        <v>0</v>
      </c>
      <c r="AE1069" t="n">
        <v>0</v>
      </c>
      <c r="AF1069" t="n">
        <v>-529.3896066911652</v>
      </c>
      <c r="AG1069" t="n">
        <v>0.9188110399506583</v>
      </c>
      <c r="AH1069" t="n">
        <v>36.48513835561332</v>
      </c>
      <c r="AI1069" t="n">
        <v>-9.229790976651604</v>
      </c>
      <c r="AJ1069" t="n">
        <v>-1.638664330259171</v>
      </c>
      <c r="AK1069" t="n">
        <v>37.83273749267862</v>
      </c>
      <c r="AL1069" t="n">
        <v>-1.126987331726781</v>
      </c>
      <c r="AM1069" t="n">
        <v>1</v>
      </c>
      <c r="AN1069" t="n">
        <v>0</v>
      </c>
      <c r="AO1069" t="n">
        <v>-0.7678935123420706</v>
      </c>
      <c r="AP1069" t="n">
        <v>0</v>
      </c>
      <c r="AQ1069" t="n">
        <v>0.4766367135218956</v>
      </c>
      <c r="AR1069" t="n">
        <v>1</v>
      </c>
      <c r="AS1069" t="n">
        <v>3</v>
      </c>
      <c r="AT1069" t="n">
        <v>0</v>
      </c>
      <c r="AU1069" t="n">
        <v>0</v>
      </c>
      <c r="AV1069" t="n">
        <v>0.5197542668692977</v>
      </c>
      <c r="AW1069" t="n">
        <v>0.1654039249610579</v>
      </c>
    </row>
    <row r="1070" spans="1:49">
      <c r="A1070" t="n">
        <v>-15.908</v>
      </c>
      <c r="B1070" t="n">
        <v>-4.902</v>
      </c>
      <c r="C1070" t="n">
        <v>31.8</v>
      </c>
      <c r="D1070" t="n">
        <v>81</v>
      </c>
      <c r="E1070" t="n">
        <v>1293</v>
      </c>
      <c r="F1070" t="n">
        <v>1067</v>
      </c>
      <c r="G1070" t="n">
        <v>12.76</v>
      </c>
      <c r="H1070" t="n">
        <v>-0.1796257385908073</v>
      </c>
      <c r="I1070" t="n">
        <v>0.3324059701492537</v>
      </c>
      <c r="J1070" t="n">
        <v>0</v>
      </c>
      <c r="K1070" t="n">
        <v>0</v>
      </c>
      <c r="L1070" t="n">
        <v>-0.3041666666666675</v>
      </c>
      <c r="M1070" t="n">
        <v>0</v>
      </c>
      <c r="N1070" t="n">
        <v>88.70876567460311</v>
      </c>
      <c r="O1070" t="n">
        <v>-0.5831061027684309</v>
      </c>
      <c r="P1070" t="b">
        <v>1</v>
      </c>
      <c r="Q1070" t="n">
        <v>0</v>
      </c>
      <c r="R1070" t="b">
        <v>0</v>
      </c>
      <c r="S1070" t="n">
        <v>-0.5831061027684309</v>
      </c>
      <c r="T1070" t="n">
        <v>90.36761348080282</v>
      </c>
      <c r="U1070" t="n">
        <v>333.637228971124</v>
      </c>
      <c r="V1070" t="n">
        <v>-61.61779537689881</v>
      </c>
      <c r="W1070" t="n">
        <v>1</v>
      </c>
      <c r="X1070" t="n">
        <v>1563.090417729716</v>
      </c>
      <c r="Y1070" t="b">
        <v>0</v>
      </c>
      <c r="Z1070" t="n">
        <v>1563.090417729716</v>
      </c>
      <c r="AA1070" t="b">
        <v>0</v>
      </c>
      <c r="AB1070" t="n">
        <v>-16.68954370988592</v>
      </c>
      <c r="AC1070" t="n">
        <v>-0.5831061027684309</v>
      </c>
      <c r="AD1070" t="b">
        <v>0</v>
      </c>
      <c r="AE1070" t="n">
        <v>0</v>
      </c>
      <c r="AF1070" t="n">
        <v>0</v>
      </c>
      <c r="AG1070" t="n">
        <v>0.8375448477177262</v>
      </c>
      <c r="AH1070" t="n">
        <v>36.48913835920918</v>
      </c>
      <c r="AI1070" t="n">
        <v>-2.983616082171769</v>
      </c>
      <c r="AJ1070" t="n">
        <v>-0.4883775120464623</v>
      </c>
      <c r="AK1070" t="n">
        <v>13.70592762771415</v>
      </c>
      <c r="AL1070" t="n">
        <v>-0.4883775120464623</v>
      </c>
      <c r="AM1070" t="n">
        <v>1</v>
      </c>
      <c r="AN1070" t="n">
        <v>0</v>
      </c>
      <c r="AO1070" t="n">
        <v>-0.09753787790745977</v>
      </c>
      <c r="AP1070" t="n">
        <v>0</v>
      </c>
      <c r="AQ1070" t="n">
        <v>0.6545556211243597</v>
      </c>
      <c r="AR1070" t="n">
        <v>1</v>
      </c>
      <c r="AS1070" t="n">
        <v>3</v>
      </c>
      <c r="AT1070" t="n">
        <v>0</v>
      </c>
      <c r="AU1070" t="n">
        <v>0</v>
      </c>
      <c r="AV1070" t="n">
        <v>0.7015659847150155</v>
      </c>
      <c r="AW1070" t="n">
        <v>0.2232627510496496</v>
      </c>
    </row>
    <row r="1071" spans="1:49">
      <c r="A1071" t="n">
        <v>-9.558999999999999</v>
      </c>
      <c r="B1071" t="n">
        <v>-10.761</v>
      </c>
      <c r="C1071" t="n">
        <v>16.9</v>
      </c>
      <c r="D1071" t="n">
        <v>81</v>
      </c>
      <c r="E1071" t="n">
        <v>1442</v>
      </c>
      <c r="F1071" t="n">
        <v>1068</v>
      </c>
      <c r="G1071" t="n">
        <v>13.18</v>
      </c>
      <c r="H1071" t="n">
        <v>0.4722134943163927</v>
      </c>
      <c r="I1071" t="n">
        <v>0.1997402985074627</v>
      </c>
      <c r="J1071" t="n">
        <v>0</v>
      </c>
      <c r="K1071" t="n">
        <v>0</v>
      </c>
      <c r="L1071" t="n">
        <v>-0.3041666666666673</v>
      </c>
      <c r="M1071" t="n">
        <v>0</v>
      </c>
      <c r="N1071" t="n">
        <v>88.70565793650788</v>
      </c>
      <c r="O1071" t="n">
        <v>5.224411454026934</v>
      </c>
      <c r="P1071" t="b">
        <v>1</v>
      </c>
      <c r="Q1071" t="n">
        <v>0</v>
      </c>
      <c r="R1071" t="b">
        <v>0</v>
      </c>
      <c r="S1071" t="n">
        <v>5.224411454026934</v>
      </c>
      <c r="T1071" t="n">
        <v>93.34209605618975</v>
      </c>
      <c r="U1071" t="n">
        <v>344.6190186394526</v>
      </c>
      <c r="V1071" t="n">
        <v>534.4796888772017</v>
      </c>
      <c r="W1071" t="n">
        <v>1</v>
      </c>
      <c r="X1071" t="n">
        <v>1614.540102325835</v>
      </c>
      <c r="Y1071" t="b">
        <v>0</v>
      </c>
      <c r="Z1071" t="n">
        <v>1614.540102325835</v>
      </c>
      <c r="AA1071" t="b">
        <v>0</v>
      </c>
      <c r="AB1071" t="n">
        <v>144.7669796525465</v>
      </c>
      <c r="AC1071" t="n">
        <v>5.224411454026934</v>
      </c>
      <c r="AD1071" t="b">
        <v>0</v>
      </c>
      <c r="AE1071" t="n">
        <v>0</v>
      </c>
      <c r="AF1071" t="n">
        <v>0</v>
      </c>
      <c r="AG1071" t="n">
        <v>0.8784884161063746</v>
      </c>
      <c r="AH1071" t="n">
        <v>36.49175522038553</v>
      </c>
      <c r="AI1071" t="n">
        <v>35.17417169532474</v>
      </c>
      <c r="AJ1071" t="n">
        <v>5.94704649286385</v>
      </c>
      <c r="AK1071" t="n">
        <v>4.274069314845232</v>
      </c>
      <c r="AL1071" t="n">
        <v>5.94704649286385</v>
      </c>
      <c r="AM1071" t="n">
        <v>1</v>
      </c>
      <c r="AN1071" t="n">
        <v>0</v>
      </c>
      <c r="AO1071" t="n">
        <v>6.223385089409545</v>
      </c>
      <c r="AP1071" t="n">
        <v>0</v>
      </c>
      <c r="AQ1071" t="n">
        <v>1.759640106466137</v>
      </c>
      <c r="AR1071" t="n">
        <v>1</v>
      </c>
      <c r="AS1071" t="n">
        <v>3</v>
      </c>
      <c r="AT1071" t="n">
        <v>0</v>
      </c>
      <c r="AU1071" t="n">
        <v>0</v>
      </c>
      <c r="AV1071" t="n">
        <v>1.807805547709901</v>
      </c>
      <c r="AW1071" t="n">
        <v>0.5753067405462716</v>
      </c>
    </row>
    <row r="1072" spans="1:49">
      <c r="A1072" t="n">
        <v>0</v>
      </c>
      <c r="B1072" t="n">
        <v>-22.357</v>
      </c>
      <c r="C1072" t="n">
        <v>44.3</v>
      </c>
      <c r="D1072" t="n">
        <v>81</v>
      </c>
      <c r="E1072" t="n">
        <v>1609</v>
      </c>
      <c r="F1072" t="n">
        <v>1069</v>
      </c>
      <c r="G1072" t="n">
        <v>15.98</v>
      </c>
      <c r="H1072" t="n">
        <v>0.974105094658571</v>
      </c>
      <c r="I1072" t="n">
        <v>-0</v>
      </c>
      <c r="J1072" t="n">
        <v>0</v>
      </c>
      <c r="K1072" t="n">
        <v>0</v>
      </c>
      <c r="L1072" t="n">
        <v>-0.3375000000000009</v>
      </c>
      <c r="M1072" t="n">
        <v>0</v>
      </c>
      <c r="N1072" t="n">
        <v>88.69908690476184</v>
      </c>
      <c r="O1072" t="n">
        <v>11.80932200148221</v>
      </c>
      <c r="P1072" t="b">
        <v>1</v>
      </c>
      <c r="Q1072" t="n">
        <v>0</v>
      </c>
      <c r="R1072" t="b">
        <v>0</v>
      </c>
      <c r="S1072" t="n">
        <v>11.80932200148221</v>
      </c>
      <c r="T1072" t="n">
        <v>113.1719798921026</v>
      </c>
      <c r="U1072" t="n">
        <v>417.8309497616428</v>
      </c>
      <c r="V1072" t="n">
        <v>996.4544083570946</v>
      </c>
      <c r="W1072" t="n">
        <v>1</v>
      </c>
      <c r="X1072" t="n">
        <v>1957.537999633296</v>
      </c>
      <c r="Y1072" t="b">
        <v>0</v>
      </c>
      <c r="Z1072" t="n">
        <v>1957.537999633296</v>
      </c>
      <c r="AA1072" t="b">
        <v>0</v>
      </c>
      <c r="AB1072" t="n">
        <v>269.895560226732</v>
      </c>
      <c r="AC1072" t="n">
        <v>11.80932200148221</v>
      </c>
      <c r="AD1072" t="b">
        <v>0</v>
      </c>
      <c r="AE1072" t="n">
        <v>0</v>
      </c>
      <c r="AF1072" t="n">
        <v>0</v>
      </c>
      <c r="AG1072" t="n">
        <v>0.9125995904419258</v>
      </c>
      <c r="AH1072" t="n">
        <v>36.50929219456496</v>
      </c>
      <c r="AI1072" t="n">
        <v>63.12565184323154</v>
      </c>
      <c r="AJ1072" t="n">
        <v>12.94031043314796</v>
      </c>
      <c r="AK1072" t="n">
        <v>5.517207824718831</v>
      </c>
      <c r="AL1072" t="n">
        <v>12.94031043314796</v>
      </c>
      <c r="AM1072" t="n">
        <v>0</v>
      </c>
      <c r="AN1072" t="n">
        <v>0</v>
      </c>
      <c r="AO1072" t="n">
        <v>13.01739429762845</v>
      </c>
      <c r="AP1072" t="n">
        <v>0</v>
      </c>
      <c r="AQ1072" t="n">
        <v>2.963698941637149</v>
      </c>
      <c r="AR1072" t="n">
        <v>1</v>
      </c>
      <c r="AS1072" t="n">
        <v>3</v>
      </c>
      <c r="AT1072" t="n">
        <v>0</v>
      </c>
      <c r="AU1072" t="n">
        <v>0</v>
      </c>
      <c r="AV1072" t="n">
        <v>3.009746297094947</v>
      </c>
      <c r="AW1072" t="n">
        <v>0.9578061834395715</v>
      </c>
    </row>
    <row r="1073" spans="1:49">
      <c r="A1073" t="n">
        <v>0</v>
      </c>
      <c r="B1073" t="n">
        <v>-22.518</v>
      </c>
      <c r="C1073" t="n">
        <v>68.2</v>
      </c>
      <c r="D1073" t="n">
        <v>80</v>
      </c>
      <c r="E1073" t="n">
        <v>1759</v>
      </c>
      <c r="F1073" t="n">
        <v>1070</v>
      </c>
      <c r="G1073" t="n">
        <v>19.52</v>
      </c>
      <c r="H1073" t="n">
        <v>0.914699460382653</v>
      </c>
      <c r="I1073" t="n">
        <v>-0</v>
      </c>
      <c r="J1073" t="n">
        <v>0</v>
      </c>
      <c r="K1073" t="n">
        <v>0</v>
      </c>
      <c r="L1073" t="n">
        <v>-0.1500000000000009</v>
      </c>
      <c r="M1073" t="n">
        <v>0</v>
      </c>
      <c r="N1073" t="n">
        <v>88.69018313492057</v>
      </c>
      <c r="O1073" t="n">
        <v>13.70770125477152</v>
      </c>
      <c r="P1073" t="b">
        <v>1</v>
      </c>
      <c r="Q1073" t="n">
        <v>0</v>
      </c>
      <c r="R1073" t="b">
        <v>0</v>
      </c>
      <c r="S1073" t="n">
        <v>13.70770125477152</v>
      </c>
      <c r="T1073" t="n">
        <v>138.2426187417924</v>
      </c>
      <c r="U1073" t="n">
        <v>510.3917483946976</v>
      </c>
      <c r="V1073" t="n">
        <v>946.8780755081249</v>
      </c>
      <c r="W1073" t="n">
        <v>1</v>
      </c>
      <c r="X1073" t="n">
        <v>2391.185341229158</v>
      </c>
      <c r="Y1073" t="b">
        <v>0</v>
      </c>
      <c r="Z1073" t="n">
        <v>2391.185341229158</v>
      </c>
      <c r="AA1073" t="b">
        <v>0</v>
      </c>
      <c r="AB1073" t="n">
        <v>256.4675177432624</v>
      </c>
      <c r="AC1073" t="n">
        <v>13.70770125477152</v>
      </c>
      <c r="AD1073" t="b">
        <v>0</v>
      </c>
      <c r="AE1073" t="n">
        <v>0</v>
      </c>
      <c r="AF1073" t="n">
        <v>0</v>
      </c>
      <c r="AG1073" t="n">
        <v>0.9053075054558343</v>
      </c>
      <c r="AH1073" t="n">
        <v>36.53780487456652</v>
      </c>
      <c r="AI1073" t="n">
        <v>60.46814590331611</v>
      </c>
      <c r="AJ1073" t="n">
        <v>15.1414863702798</v>
      </c>
      <c r="AK1073" t="n">
        <v>5.725879576045571</v>
      </c>
      <c r="AL1073" t="n">
        <v>15.1414863702798</v>
      </c>
      <c r="AM1073" t="n">
        <v>0</v>
      </c>
      <c r="AN1073" t="n">
        <v>0</v>
      </c>
      <c r="AO1073" t="n">
        <v>15.14783862258366</v>
      </c>
      <c r="AP1073" t="n">
        <v>0</v>
      </c>
      <c r="AQ1073" t="n">
        <v>3.397199100438912</v>
      </c>
      <c r="AR1073" t="n">
        <v>1</v>
      </c>
      <c r="AS1073" t="n">
        <v>3</v>
      </c>
      <c r="AT1073" t="n">
        <v>0</v>
      </c>
      <c r="AU1073" t="n">
        <v>0</v>
      </c>
      <c r="AV1073" t="n">
        <v>3.443906558882955</v>
      </c>
      <c r="AW1073" t="n">
        <v>1.095971112405735</v>
      </c>
    </row>
    <row r="1074" spans="1:49">
      <c r="A1074" t="n">
        <v>-5.366</v>
      </c>
      <c r="B1074" t="n">
        <v>-17.916</v>
      </c>
      <c r="C1074" t="n">
        <v>15.3</v>
      </c>
      <c r="D1074" t="n">
        <v>80</v>
      </c>
      <c r="E1074" t="n">
        <v>1518</v>
      </c>
      <c r="F1074" t="n">
        <v>1071</v>
      </c>
      <c r="G1074" t="n">
        <v>22.4</v>
      </c>
      <c r="H1074" t="n">
        <v>0.7170970638108103</v>
      </c>
      <c r="I1074" t="n">
        <v>0.1121253731343284</v>
      </c>
      <c r="J1074" t="n">
        <v>0</v>
      </c>
      <c r="K1074" t="n">
        <v>0</v>
      </c>
      <c r="L1074" t="n">
        <v>-0.1458333333333343</v>
      </c>
      <c r="M1074" t="n">
        <v>0</v>
      </c>
      <c r="N1074" t="n">
        <v>88.68216051587295</v>
      </c>
      <c r="O1074" t="n">
        <v>12.80025334916849</v>
      </c>
      <c r="P1074" t="b">
        <v>1</v>
      </c>
      <c r="Q1074" t="n">
        <v>0</v>
      </c>
      <c r="R1074" t="b">
        <v>0</v>
      </c>
      <c r="S1074" t="n">
        <v>12.80025334916849</v>
      </c>
      <c r="T1074" t="n">
        <v>158.6390706873027</v>
      </c>
      <c r="U1074" t="n">
        <v>585.6954489775218</v>
      </c>
      <c r="V1074" t="n">
        <v>770.512680585872</v>
      </c>
      <c r="W1074" t="n">
        <v>2</v>
      </c>
      <c r="X1074" t="n">
        <v>1451.353322566299</v>
      </c>
      <c r="Y1074" t="b">
        <v>1</v>
      </c>
      <c r="Z1074" t="n">
        <v>1451.353322566299</v>
      </c>
      <c r="AA1074" t="b">
        <v>0</v>
      </c>
      <c r="AB1074" t="n">
        <v>208.6979091511029</v>
      </c>
      <c r="AC1074" t="n">
        <v>12.80025334916849</v>
      </c>
      <c r="AD1074" t="b">
        <v>0</v>
      </c>
      <c r="AE1074" t="n">
        <v>0</v>
      </c>
      <c r="AF1074" t="n">
        <v>66.64667743370092</v>
      </c>
      <c r="AG1074" t="n">
        <v>0.9320938978522059</v>
      </c>
      <c r="AH1074" t="n">
        <v>36.57366235715241</v>
      </c>
      <c r="AI1074" t="n">
        <v>90.35602798702031</v>
      </c>
      <c r="AJ1074" t="n">
        <v>13.73279385120287</v>
      </c>
      <c r="AK1074" t="n">
        <v>6.135725666155551</v>
      </c>
      <c r="AL1074" t="n">
        <v>14.36340878681778</v>
      </c>
      <c r="AM1074" t="n">
        <v>1</v>
      </c>
      <c r="AN1074" t="n">
        <v>0</v>
      </c>
      <c r="AO1074" t="n">
        <v>14.58340585180464</v>
      </c>
      <c r="AP1074" t="n">
        <v>0</v>
      </c>
      <c r="AQ1074" t="n">
        <v>3.183594107005578</v>
      </c>
      <c r="AR1074" t="n">
        <v>1</v>
      </c>
      <c r="AS1074" t="n">
        <v>3</v>
      </c>
      <c r="AT1074" t="n">
        <v>0</v>
      </c>
      <c r="AU1074" t="n">
        <v>0</v>
      </c>
      <c r="AV1074" t="n">
        <v>3.225730908995308</v>
      </c>
      <c r="AW1074" t="n">
        <v>1.026540015592015</v>
      </c>
    </row>
    <row r="1075" spans="1:49">
      <c r="A1075" t="n">
        <v>-30.249</v>
      </c>
      <c r="B1075" t="n">
        <v>9.608000000000001</v>
      </c>
      <c r="C1075" t="n">
        <v>93.3</v>
      </c>
      <c r="D1075" t="n">
        <v>80</v>
      </c>
      <c r="E1075" t="n">
        <v>1384</v>
      </c>
      <c r="F1075" t="n">
        <v>1072</v>
      </c>
      <c r="G1075" t="n">
        <v>24.98</v>
      </c>
      <c r="H1075" t="n">
        <v>0.766912284374111</v>
      </c>
      <c r="I1075" t="n">
        <v>0.6320686567164179</v>
      </c>
      <c r="J1075" t="n">
        <v>0</v>
      </c>
      <c r="K1075" t="n">
        <v>0</v>
      </c>
      <c r="L1075" t="n">
        <v>-0.1833333333333339</v>
      </c>
      <c r="M1075" t="n">
        <v>0</v>
      </c>
      <c r="N1075" t="n">
        <v>88.68051210317454</v>
      </c>
      <c r="O1075" t="n">
        <v>15.19261544536062</v>
      </c>
      <c r="P1075" t="b">
        <v>1</v>
      </c>
      <c r="Q1075" t="n">
        <v>0</v>
      </c>
      <c r="R1075" t="b">
        <v>0</v>
      </c>
      <c r="S1075" t="n">
        <v>15.19261544536062</v>
      </c>
      <c r="T1075" t="n">
        <v>176.9108922218225</v>
      </c>
      <c r="U1075" t="n">
        <v>653.1550140829685</v>
      </c>
      <c r="V1075" t="n">
        <v>820.0670347391381</v>
      </c>
      <c r="W1075" t="n">
        <v>2</v>
      </c>
      <c r="X1075" t="n">
        <v>1618.518124897596</v>
      </c>
      <c r="Y1075" t="b">
        <v>0</v>
      </c>
      <c r="Z1075" t="n">
        <v>1618.518124897596</v>
      </c>
      <c r="AA1075" t="b">
        <v>0</v>
      </c>
      <c r="AB1075" t="n">
        <v>222.1199985750645</v>
      </c>
      <c r="AC1075" t="n">
        <v>15.19261544536062</v>
      </c>
      <c r="AD1075" t="b">
        <v>0</v>
      </c>
      <c r="AE1075" t="n">
        <v>0</v>
      </c>
      <c r="AF1075" t="n">
        <v>0</v>
      </c>
      <c r="AG1075" t="n">
        <v>0.932795077991966</v>
      </c>
      <c r="AH1075" t="n">
        <v>36.59767428201139</v>
      </c>
      <c r="AI1075" t="n">
        <v>96.09485021299558</v>
      </c>
      <c r="AJ1075" t="n">
        <v>16.28719512335535</v>
      </c>
      <c r="AK1075" t="n">
        <v>6.458046913938091</v>
      </c>
      <c r="AL1075" t="n">
        <v>16.28719512335535</v>
      </c>
      <c r="AM1075" t="n">
        <v>1</v>
      </c>
      <c r="AN1075" t="n">
        <v>0</v>
      </c>
      <c r="AO1075" t="n">
        <v>16.92604176598614</v>
      </c>
      <c r="AP1075" t="n">
        <v>0</v>
      </c>
      <c r="AQ1075" t="n">
        <v>3.536377420367921</v>
      </c>
      <c r="AR1075" t="n">
        <v>1</v>
      </c>
      <c r="AS1075" t="n">
        <v>3</v>
      </c>
      <c r="AT1075" t="n">
        <v>0</v>
      </c>
      <c r="AU1075" t="n">
        <v>0</v>
      </c>
      <c r="AV1075" t="n">
        <v>3.572397826275033</v>
      </c>
      <c r="AW1075" t="n">
        <v>1.136861512551724</v>
      </c>
    </row>
    <row r="1076" spans="1:49">
      <c r="A1076" t="n">
        <v>-10.42</v>
      </c>
      <c r="B1076" t="n">
        <v>-10.788</v>
      </c>
      <c r="C1076" t="n">
        <v>96.5</v>
      </c>
      <c r="D1076" t="n">
        <v>80</v>
      </c>
      <c r="E1076" t="n">
        <v>1424</v>
      </c>
      <c r="F1076" t="n">
        <v>1073</v>
      </c>
      <c r="G1076" t="n">
        <v>27.36</v>
      </c>
      <c r="H1076" t="n">
        <v>0.3485871320260832</v>
      </c>
      <c r="I1076" t="n">
        <v>0.2177313432835821</v>
      </c>
      <c r="J1076" t="n">
        <v>0</v>
      </c>
      <c r="K1076" t="n">
        <v>0</v>
      </c>
      <c r="L1076" t="n">
        <v>0.004166666666666097</v>
      </c>
      <c r="M1076" t="n">
        <v>0</v>
      </c>
      <c r="N1076" t="n">
        <v>88.68027797619041</v>
      </c>
      <c r="O1076" t="n">
        <v>8.964195206211853</v>
      </c>
      <c r="P1076" t="b">
        <v>1</v>
      </c>
      <c r="Q1076" t="n">
        <v>0</v>
      </c>
      <c r="R1076" t="b">
        <v>0</v>
      </c>
      <c r="S1076" t="n">
        <v>8.964195206211853</v>
      </c>
      <c r="T1076" t="n">
        <v>193.7662934823484</v>
      </c>
      <c r="U1076" t="n">
        <v>715.3851555368302</v>
      </c>
      <c r="V1076" t="n">
        <v>441.7783771167374</v>
      </c>
      <c r="W1076" t="n">
        <v>2</v>
      </c>
      <c r="X1076" t="n">
        <v>1772.724415420265</v>
      </c>
      <c r="Y1076" t="b">
        <v>0</v>
      </c>
      <c r="Z1076" t="n">
        <v>1772.724415420265</v>
      </c>
      <c r="AA1076" t="b">
        <v>0</v>
      </c>
      <c r="AB1076" t="n">
        <v>119.6582819926158</v>
      </c>
      <c r="AC1076" t="n">
        <v>8.964195206211853</v>
      </c>
      <c r="AD1076" t="b">
        <v>0</v>
      </c>
      <c r="AE1076" t="n">
        <v>0</v>
      </c>
      <c r="AF1076" t="n">
        <v>0</v>
      </c>
      <c r="AG1076" t="n">
        <v>0.9056166125516558</v>
      </c>
      <c r="AH1076" t="n">
        <v>36.62587974508331</v>
      </c>
      <c r="AI1076" t="n">
        <v>53.32085202769938</v>
      </c>
      <c r="AJ1076" t="n">
        <v>9.898443869039053</v>
      </c>
      <c r="AK1076" t="n">
        <v>5.032602636006182</v>
      </c>
      <c r="AL1076" t="n">
        <v>9.898443869039053</v>
      </c>
      <c r="AM1076" t="n">
        <v>1</v>
      </c>
      <c r="AN1076" t="n">
        <v>0</v>
      </c>
      <c r="AO1076" t="n">
        <v>10.13756851802273</v>
      </c>
      <c r="AP1076" t="n">
        <v>0</v>
      </c>
      <c r="AQ1076" t="n">
        <v>2.397523386990621</v>
      </c>
      <c r="AR1076" t="n">
        <v>1</v>
      </c>
      <c r="AS1076" t="n">
        <v>3</v>
      </c>
      <c r="AT1076" t="n">
        <v>0</v>
      </c>
      <c r="AU1076" t="n">
        <v>0</v>
      </c>
      <c r="AV1076" t="n">
        <v>2.442063264381223</v>
      </c>
      <c r="AW1076" t="n">
        <v>0.7771496545182635</v>
      </c>
    </row>
    <row r="1077" spans="1:49">
      <c r="A1077" t="n">
        <v>-28.084</v>
      </c>
      <c r="B1077" t="n">
        <v>7.627</v>
      </c>
      <c r="C1077" t="n">
        <v>98.8</v>
      </c>
      <c r="D1077" t="n">
        <v>80</v>
      </c>
      <c r="E1077" t="n">
        <v>1217</v>
      </c>
      <c r="F1077" t="n">
        <v>1074</v>
      </c>
      <c r="G1077" t="n">
        <v>27.94</v>
      </c>
      <c r="H1077" t="n">
        <v>0.3054058541882174</v>
      </c>
      <c r="I1077" t="n">
        <v>0.5868298507462687</v>
      </c>
      <c r="J1077" t="n">
        <v>0</v>
      </c>
      <c r="K1077" t="n">
        <v>0</v>
      </c>
      <c r="L1077" t="n">
        <v>0.1541666666666665</v>
      </c>
      <c r="M1077" t="n">
        <v>0</v>
      </c>
      <c r="N1077" t="n">
        <v>88.67965079365072</v>
      </c>
      <c r="O1077" t="n">
        <v>8.357308183295789</v>
      </c>
      <c r="P1077" t="b">
        <v>1</v>
      </c>
      <c r="Q1077" t="n">
        <v>0</v>
      </c>
      <c r="R1077" t="b">
        <v>0</v>
      </c>
      <c r="S1077" t="n">
        <v>8.357308183295789</v>
      </c>
      <c r="T1077" t="n">
        <v>197.8739122769303</v>
      </c>
      <c r="U1077" t="n">
        <v>730.5504841264268</v>
      </c>
      <c r="V1077" t="n">
        <v>403.319536064668</v>
      </c>
      <c r="W1077" t="n">
        <v>3</v>
      </c>
      <c r="X1077" t="n">
        <v>1185.683435737191</v>
      </c>
      <c r="Y1077" t="b">
        <v>1</v>
      </c>
      <c r="Z1077" t="n">
        <v>1185.683435737191</v>
      </c>
      <c r="AA1077" t="b">
        <v>0</v>
      </c>
      <c r="AB1077" t="n">
        <v>109.2414778073315</v>
      </c>
      <c r="AC1077" t="n">
        <v>8.357308183295789</v>
      </c>
      <c r="AD1077" t="b">
        <v>0</v>
      </c>
      <c r="AE1077" t="n">
        <v>0</v>
      </c>
      <c r="AF1077" t="n">
        <v>31.31656426280938</v>
      </c>
      <c r="AG1077" t="n">
        <v>0.9268660121450049</v>
      </c>
      <c r="AH1077" t="n">
        <v>36.64925231530221</v>
      </c>
      <c r="AI1077" t="n">
        <v>72.61930525905179</v>
      </c>
      <c r="AJ1077" t="n">
        <v>9.016738205724947</v>
      </c>
      <c r="AK1077" t="n">
        <v>5.310939388853683</v>
      </c>
      <c r="AL1077" t="n">
        <v>9.254890526107959</v>
      </c>
      <c r="AM1077" t="n">
        <v>1</v>
      </c>
      <c r="AN1077" t="n">
        <v>0</v>
      </c>
      <c r="AO1077" t="n">
        <v>9.850834144469514</v>
      </c>
      <c r="AP1077" t="n">
        <v>0</v>
      </c>
      <c r="AQ1077" t="n">
        <v>2.266850199108285</v>
      </c>
      <c r="AR1077" t="n">
        <v>1</v>
      </c>
      <c r="AS1077" t="n">
        <v>3</v>
      </c>
      <c r="AT1077" t="n">
        <v>0</v>
      </c>
      <c r="AU1077" t="n">
        <v>0</v>
      </c>
      <c r="AV1077" t="n">
        <v>2.306264033263364</v>
      </c>
      <c r="AW1077" t="n">
        <v>0.7339336055786669</v>
      </c>
    </row>
    <row r="1078" spans="1:49">
      <c r="A1078" t="n">
        <v>-26.602</v>
      </c>
      <c r="B1078" t="n">
        <v>5.695</v>
      </c>
      <c r="C1078" t="n">
        <v>12.2</v>
      </c>
      <c r="D1078" t="n">
        <v>80</v>
      </c>
      <c r="E1078" t="n">
        <v>1315</v>
      </c>
      <c r="F1078" t="n">
        <v>1075</v>
      </c>
      <c r="G1078" t="n">
        <v>30.7</v>
      </c>
      <c r="H1078" t="n">
        <v>1.213122784554379</v>
      </c>
      <c r="I1078" t="n">
        <v>0.5558626865671642</v>
      </c>
      <c r="J1078" t="n">
        <v>0</v>
      </c>
      <c r="K1078" t="n">
        <v>0</v>
      </c>
      <c r="L1078" t="n">
        <v>0.1166666666666664</v>
      </c>
      <c r="M1078" t="n">
        <v>0</v>
      </c>
      <c r="N1078" t="n">
        <v>88.68229404761898</v>
      </c>
      <c r="O1078" t="n">
        <v>28.17973716568229</v>
      </c>
      <c r="P1078" t="b">
        <v>1</v>
      </c>
      <c r="Q1078" t="n">
        <v>0</v>
      </c>
      <c r="R1078" t="b">
        <v>0</v>
      </c>
      <c r="S1078" t="n">
        <v>28.17973716568229</v>
      </c>
      <c r="T1078" t="n">
        <v>217.4205120580444</v>
      </c>
      <c r="U1078" t="n">
        <v>802.7165305183</v>
      </c>
      <c r="V1078" t="n">
        <v>1237.678383468638</v>
      </c>
      <c r="W1078" t="n">
        <v>3</v>
      </c>
      <c r="X1078" t="n">
        <v>1302.808929031201</v>
      </c>
      <c r="Y1078" t="b">
        <v>0</v>
      </c>
      <c r="Z1078" t="n">
        <v>1302.808929031201</v>
      </c>
      <c r="AA1078" t="b">
        <v>0</v>
      </c>
      <c r="AB1078" t="n">
        <v>335.2324982309422</v>
      </c>
      <c r="AC1078" t="n">
        <v>28.17973716568229</v>
      </c>
      <c r="AD1078" t="b">
        <v>0</v>
      </c>
      <c r="AE1078" t="n">
        <v>0</v>
      </c>
      <c r="AF1078" t="n">
        <v>0</v>
      </c>
      <c r="AG1078" t="n">
        <v>0.951320267785185</v>
      </c>
      <c r="AH1078" t="n">
        <v>36.66613670162613</v>
      </c>
      <c r="AI1078" t="n">
        <v>217.1205069091378</v>
      </c>
      <c r="AJ1078" t="n">
        <v>29.62171428481064</v>
      </c>
      <c r="AK1078" t="n">
        <v>10.56936813468175</v>
      </c>
      <c r="AL1078" t="n">
        <v>29.62171428481064</v>
      </c>
      <c r="AM1078" t="n">
        <v>1</v>
      </c>
      <c r="AN1078" t="n">
        <v>0</v>
      </c>
      <c r="AO1078" t="n">
        <v>30.23814697429598</v>
      </c>
      <c r="AP1078" t="n">
        <v>0</v>
      </c>
      <c r="AQ1078" t="n">
        <v>5.951842505367221</v>
      </c>
      <c r="AR1078" t="n">
        <v>1</v>
      </c>
      <c r="AS1078" t="n">
        <v>0</v>
      </c>
      <c r="AT1078" t="n">
        <v>0</v>
      </c>
      <c r="AU1078" t="n">
        <v>0</v>
      </c>
      <c r="AV1078" t="n">
        <v>5.966417540101744</v>
      </c>
      <c r="AW1078" t="n">
        <v>1.8987220346139</v>
      </c>
    </row>
    <row r="1079" spans="1:49">
      <c r="A1079" t="n">
        <v>-6.718</v>
      </c>
      <c r="B1079" t="n">
        <v>-16.05</v>
      </c>
      <c r="C1079" t="n">
        <v>95.3</v>
      </c>
      <c r="D1079" t="n">
        <v>80</v>
      </c>
      <c r="E1079" t="n">
        <v>1498</v>
      </c>
      <c r="F1079" t="n">
        <v>1076</v>
      </c>
      <c r="G1079" t="n">
        <v>34.82</v>
      </c>
      <c r="H1079" t="n">
        <v>0.5754363409276042</v>
      </c>
      <c r="I1079" t="n">
        <v>0.1403761194029851</v>
      </c>
      <c r="J1079" t="n">
        <v>0</v>
      </c>
      <c r="K1079" t="n">
        <v>0</v>
      </c>
      <c r="L1079" t="n">
        <v>0.3041666666666664</v>
      </c>
      <c r="M1079" t="n">
        <v>0</v>
      </c>
      <c r="N1079" t="n">
        <v>88.68023948412691</v>
      </c>
      <c r="O1079" t="n">
        <v>17.11894552870205</v>
      </c>
      <c r="P1079" t="b">
        <v>1</v>
      </c>
      <c r="Q1079" t="n">
        <v>0</v>
      </c>
      <c r="R1079" t="b">
        <v>0</v>
      </c>
      <c r="S1079" t="n">
        <v>17.11894552870205</v>
      </c>
      <c r="T1079" t="n">
        <v>246.5987697023162</v>
      </c>
      <c r="U1079" t="n">
        <v>910.4426577409513</v>
      </c>
      <c r="V1079" t="n">
        <v>662.9144512041515</v>
      </c>
      <c r="W1079" t="n">
        <v>3</v>
      </c>
      <c r="X1079" t="n">
        <v>1477.648433513564</v>
      </c>
      <c r="Y1079" t="b">
        <v>0</v>
      </c>
      <c r="Z1079" t="n">
        <v>1477.648433513564</v>
      </c>
      <c r="AA1079" t="b">
        <v>0</v>
      </c>
      <c r="AB1079" t="n">
        <v>179.5542933922404</v>
      </c>
      <c r="AC1079" t="n">
        <v>17.11894552870205</v>
      </c>
      <c r="AD1079" t="b">
        <v>0</v>
      </c>
      <c r="AE1079" t="n">
        <v>0</v>
      </c>
      <c r="AF1079" t="n">
        <v>0</v>
      </c>
      <c r="AG1079" t="n">
        <v>0.9394441007740206</v>
      </c>
      <c r="AH1079" t="n">
        <v>36.70403194724879</v>
      </c>
      <c r="AI1079" t="n">
        <v>117.762313964456</v>
      </c>
      <c r="AJ1079" t="n">
        <v>18.22242059383578</v>
      </c>
      <c r="AK1079" t="n">
        <v>7.13120281704974</v>
      </c>
      <c r="AL1079" t="n">
        <v>18.22242059383578</v>
      </c>
      <c r="AM1079" t="n">
        <v>1</v>
      </c>
      <c r="AN1079" t="n">
        <v>0</v>
      </c>
      <c r="AO1079" t="n">
        <v>18.53587084994438</v>
      </c>
      <c r="AP1079" t="n">
        <v>0</v>
      </c>
      <c r="AQ1079" t="n">
        <v>3.848933998536157</v>
      </c>
      <c r="AR1079" t="n">
        <v>1</v>
      </c>
      <c r="AS1079" t="n">
        <v>3</v>
      </c>
      <c r="AT1079" t="n">
        <v>0</v>
      </c>
      <c r="AU1079" t="n">
        <v>0</v>
      </c>
      <c r="AV1079" t="n">
        <v>3.885435333281387</v>
      </c>
      <c r="AW1079" t="n">
        <v>1.236480958931172</v>
      </c>
    </row>
    <row r="1080" spans="1:49">
      <c r="A1080" t="n">
        <v>0</v>
      </c>
      <c r="B1080" t="n">
        <v>-22.363</v>
      </c>
      <c r="C1080" t="n">
        <v>96.09999999999999</v>
      </c>
      <c r="D1080" t="n">
        <v>81</v>
      </c>
      <c r="E1080" t="n">
        <v>1790</v>
      </c>
      <c r="F1080" t="n">
        <v>1077</v>
      </c>
      <c r="G1080" t="n">
        <v>35.84</v>
      </c>
      <c r="H1080" t="n">
        <v>0.7684651850685364</v>
      </c>
      <c r="I1080" t="n">
        <v>-0</v>
      </c>
      <c r="J1080" t="n">
        <v>0</v>
      </c>
      <c r="K1080" t="n">
        <v>0</v>
      </c>
      <c r="L1080" t="n">
        <v>0.3041666666666664</v>
      </c>
      <c r="M1080" t="n">
        <v>0</v>
      </c>
      <c r="N1080" t="n">
        <v>88.67261785714278</v>
      </c>
      <c r="O1080" t="n">
        <v>22.36353800283985</v>
      </c>
      <c r="P1080" t="b">
        <v>1</v>
      </c>
      <c r="Q1080" t="n">
        <v>0</v>
      </c>
      <c r="R1080" t="b">
        <v>0</v>
      </c>
      <c r="S1080" t="n">
        <v>22.36353800283985</v>
      </c>
      <c r="T1080" t="n">
        <v>253.8225130996844</v>
      </c>
      <c r="U1080" t="n">
        <v>937.112718364035</v>
      </c>
      <c r="V1080" t="n">
        <v>841.3597930403222</v>
      </c>
      <c r="W1080" t="n">
        <v>3</v>
      </c>
      <c r="X1080" t="n">
        <v>1520.933941904829</v>
      </c>
      <c r="Y1080" t="b">
        <v>0</v>
      </c>
      <c r="Z1080" t="n">
        <v>1520.933941904829</v>
      </c>
      <c r="AA1080" t="b">
        <v>0</v>
      </c>
      <c r="AB1080" t="n">
        <v>227.8872678874112</v>
      </c>
      <c r="AC1080" t="n">
        <v>22.36353800283985</v>
      </c>
      <c r="AD1080" t="b">
        <v>0</v>
      </c>
      <c r="AE1080" t="n">
        <v>0</v>
      </c>
      <c r="AF1080" t="n">
        <v>0</v>
      </c>
      <c r="AG1080" t="n">
        <v>0.9443937483351921</v>
      </c>
      <c r="AH1080" t="n">
        <v>36.73266931359716</v>
      </c>
      <c r="AI1080" t="n">
        <v>148.6785915820426</v>
      </c>
      <c r="AJ1080" t="n">
        <v>23.6803113555792</v>
      </c>
      <c r="AK1080" t="n">
        <v>8.26745918068022</v>
      </c>
      <c r="AL1080" t="n">
        <v>23.6803113555792</v>
      </c>
      <c r="AM1080" t="n">
        <v>0</v>
      </c>
      <c r="AN1080" t="n">
        <v>0</v>
      </c>
      <c r="AO1080" t="n">
        <v>23.68666360788306</v>
      </c>
      <c r="AP1080" t="n">
        <v>0</v>
      </c>
      <c r="AQ1080" t="n">
        <v>4.849882000540178</v>
      </c>
      <c r="AR1080" t="n">
        <v>1</v>
      </c>
      <c r="AS1080" t="n">
        <v>3</v>
      </c>
      <c r="AT1080" t="n">
        <v>0</v>
      </c>
      <c r="AU1080" t="n">
        <v>0</v>
      </c>
      <c r="AV1080" t="n">
        <v>4.883973828691405</v>
      </c>
      <c r="AW1080" t="n">
        <v>1.554250714551206</v>
      </c>
    </row>
    <row r="1081" spans="1:49">
      <c r="A1081" t="n">
        <v>0</v>
      </c>
      <c r="B1081" t="n">
        <v>-22.084</v>
      </c>
      <c r="C1081" t="n">
        <v>31</v>
      </c>
      <c r="D1081" t="n">
        <v>81</v>
      </c>
      <c r="E1081" t="n">
        <v>1407</v>
      </c>
      <c r="F1081" t="n">
        <v>1078</v>
      </c>
      <c r="G1081" t="n">
        <v>41.04</v>
      </c>
      <c r="H1081" t="n">
        <v>1.53403625213158</v>
      </c>
      <c r="I1081" t="n">
        <v>-0</v>
      </c>
      <c r="J1081" t="n">
        <v>0</v>
      </c>
      <c r="K1081" t="n">
        <v>0</v>
      </c>
      <c r="L1081" t="n">
        <v>0.2708333333333331</v>
      </c>
      <c r="M1081" t="n">
        <v>0</v>
      </c>
      <c r="N1081" t="n">
        <v>88.66379900793643</v>
      </c>
      <c r="O1081" t="n">
        <v>47.23990196163218</v>
      </c>
      <c r="P1081" t="b">
        <v>1</v>
      </c>
      <c r="Q1081" t="n">
        <v>0</v>
      </c>
      <c r="R1081" t="b">
        <v>0</v>
      </c>
      <c r="S1081" t="n">
        <v>47.23990196163218</v>
      </c>
      <c r="T1081" t="n">
        <v>290.6494402235226</v>
      </c>
      <c r="U1081" t="n">
        <v>1073.077733305245</v>
      </c>
      <c r="V1081" t="n">
        <v>1552.068478629427</v>
      </c>
      <c r="W1081" t="n">
        <v>4</v>
      </c>
      <c r="X1081" t="n">
        <v>1295.204824099431</v>
      </c>
      <c r="Y1081" t="b">
        <v>1</v>
      </c>
      <c r="Z1081" t="n">
        <v>1295.204824099431</v>
      </c>
      <c r="AA1081" t="b">
        <v>0</v>
      </c>
      <c r="AB1081" t="n">
        <v>420.386911871459</v>
      </c>
      <c r="AC1081" t="n">
        <v>47.23990196163218</v>
      </c>
      <c r="AD1081" t="b">
        <v>0</v>
      </c>
      <c r="AE1081" t="n">
        <v>0</v>
      </c>
      <c r="AF1081" t="n">
        <v>111.7951759005687</v>
      </c>
      <c r="AG1081" t="n">
        <v>0.9565529820446257</v>
      </c>
      <c r="AH1081" t="n">
        <v>36.76702224011662</v>
      </c>
      <c r="AI1081" t="n">
        <v>364.110234528149</v>
      </c>
      <c r="AJ1081" t="n">
        <v>49.38555714985822</v>
      </c>
      <c r="AK1081" t="n">
        <v>15.81950389727996</v>
      </c>
      <c r="AL1081" t="n">
        <v>53.64825517706395</v>
      </c>
      <c r="AM1081" t="n">
        <v>0</v>
      </c>
      <c r="AN1081" t="n">
        <v>0</v>
      </c>
      <c r="AO1081" t="n">
        <v>53.70626617579354</v>
      </c>
      <c r="AP1081" t="n">
        <v>0</v>
      </c>
      <c r="AQ1081" t="n">
        <v>10.56522085023091</v>
      </c>
      <c r="AR1081" t="n">
        <v>1</v>
      </c>
      <c r="AS1081" t="n">
        <v>0</v>
      </c>
      <c r="AT1081" t="n">
        <v>0</v>
      </c>
      <c r="AU1081" t="n">
        <v>0</v>
      </c>
      <c r="AV1081" t="n">
        <v>10.50303078944556</v>
      </c>
      <c r="AW1081" t="n">
        <v>3.342430504756198</v>
      </c>
    </row>
    <row r="1082" spans="1:49">
      <c r="A1082" t="n">
        <v>0</v>
      </c>
      <c r="B1082" t="n">
        <v>-22.511</v>
      </c>
      <c r="C1082" t="n">
        <v>100</v>
      </c>
      <c r="D1082" t="n">
        <v>81</v>
      </c>
      <c r="E1082" t="n">
        <v>1515</v>
      </c>
      <c r="F1082" t="n">
        <v>1079</v>
      </c>
      <c r="G1082" t="n">
        <v>45.74</v>
      </c>
      <c r="H1082" t="n">
        <v>1.345389806405143</v>
      </c>
      <c r="I1082" t="n">
        <v>-0</v>
      </c>
      <c r="J1082" t="n">
        <v>0</v>
      </c>
      <c r="K1082" t="n">
        <v>0</v>
      </c>
      <c r="L1082" t="n">
        <v>0.4541666666666665</v>
      </c>
      <c r="M1082" t="n">
        <v>0</v>
      </c>
      <c r="N1082" t="n">
        <v>88.65495079365071</v>
      </c>
      <c r="O1082" t="n">
        <v>47.17614194343266</v>
      </c>
      <c r="P1082" t="b">
        <v>1</v>
      </c>
      <c r="Q1082" t="n">
        <v>0</v>
      </c>
      <c r="R1082" t="b">
        <v>0</v>
      </c>
      <c r="S1082" t="n">
        <v>47.17614194343266</v>
      </c>
      <c r="T1082" t="n">
        <v>323.9353166623763</v>
      </c>
      <c r="U1082" t="n">
        <v>1195.969189117493</v>
      </c>
      <c r="V1082" t="n">
        <v>1390.706563951678</v>
      </c>
      <c r="W1082" t="n">
        <v>4</v>
      </c>
      <c r="X1082" t="n">
        <v>1443.534811264815</v>
      </c>
      <c r="Y1082" t="b">
        <v>0</v>
      </c>
      <c r="Z1082" t="n">
        <v>1443.534811264815</v>
      </c>
      <c r="AA1082" t="b">
        <v>0</v>
      </c>
      <c r="AB1082" t="n">
        <v>376.681084493954</v>
      </c>
      <c r="AC1082" t="n">
        <v>47.17614194343266</v>
      </c>
      <c r="AD1082" t="b">
        <v>0</v>
      </c>
      <c r="AE1082" t="n">
        <v>0</v>
      </c>
      <c r="AF1082" t="n">
        <v>0</v>
      </c>
      <c r="AG1082" t="n">
        <v>0.9553733775700116</v>
      </c>
      <c r="AH1082" t="n">
        <v>36.82372034836811</v>
      </c>
      <c r="AI1082" t="n">
        <v>326.6580814060713</v>
      </c>
      <c r="AJ1082" t="n">
        <v>49.379795429746</v>
      </c>
      <c r="AK1082" t="n">
        <v>14.57764686261316</v>
      </c>
      <c r="AL1082" t="n">
        <v>49.379795429746</v>
      </c>
      <c r="AM1082" t="n">
        <v>0</v>
      </c>
      <c r="AN1082" t="n">
        <v>0</v>
      </c>
      <c r="AO1082" t="n">
        <v>49.41362399231096</v>
      </c>
      <c r="AP1082" t="n">
        <v>0</v>
      </c>
      <c r="AQ1082" t="n">
        <v>9.567385873741422</v>
      </c>
      <c r="AR1082" t="n">
        <v>1</v>
      </c>
      <c r="AS1082" t="n">
        <v>0</v>
      </c>
      <c r="AT1082" t="n">
        <v>0</v>
      </c>
      <c r="AU1082" t="n">
        <v>0</v>
      </c>
      <c r="AV1082" t="n">
        <v>9.533862789667907</v>
      </c>
      <c r="AW1082" t="n">
        <v>3.034007464623286</v>
      </c>
    </row>
    <row r="1083" spans="1:49">
      <c r="A1083" t="n">
        <v>0</v>
      </c>
      <c r="B1083" t="n">
        <v>-22.382</v>
      </c>
      <c r="C1083" t="n">
        <v>36.1</v>
      </c>
      <c r="D1083" t="n">
        <v>82</v>
      </c>
      <c r="E1083" t="n">
        <v>1617</v>
      </c>
      <c r="F1083" t="n">
        <v>1080</v>
      </c>
      <c r="G1083" t="n">
        <v>49.94</v>
      </c>
      <c r="H1083" t="n">
        <v>0.5010711889145201</v>
      </c>
      <c r="I1083" t="n">
        <v>-0</v>
      </c>
      <c r="J1083" t="n">
        <v>0</v>
      </c>
      <c r="K1083" t="n">
        <v>0</v>
      </c>
      <c r="L1083" t="n">
        <v>0.4541666666666665</v>
      </c>
      <c r="M1083" t="n">
        <v>0</v>
      </c>
      <c r="N1083" t="n">
        <v>88.64604345238087</v>
      </c>
      <c r="O1083" t="n">
        <v>23.32576574206532</v>
      </c>
      <c r="P1083" t="b">
        <v>1</v>
      </c>
      <c r="Q1083" t="n">
        <v>0</v>
      </c>
      <c r="R1083" t="b">
        <v>0</v>
      </c>
      <c r="S1083" t="n">
        <v>23.32576574206532</v>
      </c>
      <c r="T1083" t="n">
        <v>353.6801424162455</v>
      </c>
      <c r="U1083" t="n">
        <v>1305.787085800779</v>
      </c>
      <c r="V1083" t="n">
        <v>629.7912391503436</v>
      </c>
      <c r="W1083" t="n">
        <v>4</v>
      </c>
      <c r="X1083" t="n">
        <v>1576.08501256154</v>
      </c>
      <c r="Y1083" t="b">
        <v>0</v>
      </c>
      <c r="Z1083" t="n">
        <v>1576.08501256154</v>
      </c>
      <c r="AA1083" t="b">
        <v>0</v>
      </c>
      <c r="AB1083" t="n">
        <v>170.5826758262036</v>
      </c>
      <c r="AC1083" t="n">
        <v>23.32576574206532</v>
      </c>
      <c r="AD1083" t="b">
        <v>0</v>
      </c>
      <c r="AE1083" t="n">
        <v>0</v>
      </c>
      <c r="AF1083" t="n">
        <v>0</v>
      </c>
      <c r="AG1083" t="n">
        <v>0.9443145670475485</v>
      </c>
      <c r="AH1083" t="n">
        <v>36.88187923013495</v>
      </c>
      <c r="AI1083" t="n">
        <v>149.6617996985767</v>
      </c>
      <c r="AJ1083" t="n">
        <v>24.7012664593268</v>
      </c>
      <c r="AK1083" t="n">
        <v>8.333982112658305</v>
      </c>
      <c r="AL1083" t="n">
        <v>24.7012664593268</v>
      </c>
      <c r="AM1083" t="n">
        <v>0</v>
      </c>
      <c r="AN1083" t="n">
        <v>0</v>
      </c>
      <c r="AO1083" t="n">
        <v>24.73073489605005</v>
      </c>
      <c r="AP1083" t="n">
        <v>0</v>
      </c>
      <c r="AQ1083" t="n">
        <v>4.959786321610059</v>
      </c>
      <c r="AR1083" t="n">
        <v>1</v>
      </c>
      <c r="AS1083" t="n">
        <v>3</v>
      </c>
      <c r="AT1083" t="n">
        <v>0</v>
      </c>
      <c r="AU1083" t="n">
        <v>0</v>
      </c>
      <c r="AV1083" t="n">
        <v>4.988754084289154</v>
      </c>
      <c r="AW1083" t="n">
        <v>1.587595444241801</v>
      </c>
    </row>
    <row r="1084" spans="1:49">
      <c r="A1084" t="n">
        <v>-37.619</v>
      </c>
      <c r="B1084" t="n">
        <v>17.414</v>
      </c>
      <c r="C1084" t="n">
        <v>3.5</v>
      </c>
      <c r="D1084" t="n">
        <v>82</v>
      </c>
      <c r="E1084" t="n">
        <v>1319</v>
      </c>
      <c r="F1084" t="n">
        <v>1081</v>
      </c>
      <c r="G1084" t="n">
        <v>50.8</v>
      </c>
      <c r="H1084" t="n">
        <v>0.8669921046034421</v>
      </c>
      <c r="I1084" t="n">
        <v>0.7860686567164179</v>
      </c>
      <c r="J1084" t="n">
        <v>0</v>
      </c>
      <c r="K1084" t="n">
        <v>0</v>
      </c>
      <c r="L1084" t="n">
        <v>0.2666666666666665</v>
      </c>
      <c r="M1084" t="n">
        <v>0</v>
      </c>
      <c r="N1084" t="n">
        <v>88.64505773809515</v>
      </c>
      <c r="O1084" t="n">
        <v>36.40939050741826</v>
      </c>
      <c r="P1084" t="b">
        <v>1</v>
      </c>
      <c r="Q1084" t="n">
        <v>0</v>
      </c>
      <c r="R1084" t="b">
        <v>0</v>
      </c>
      <c r="S1084" t="n">
        <v>36.40939050741826</v>
      </c>
      <c r="T1084" t="n">
        <v>359.7707495944188</v>
      </c>
      <c r="U1084" t="n">
        <v>1328.273607502594</v>
      </c>
      <c r="V1084" t="n">
        <v>966.4044918745628</v>
      </c>
      <c r="W1084" t="n">
        <v>5</v>
      </c>
      <c r="X1084" t="n">
        <v>1328.273607502594</v>
      </c>
      <c r="Y1084" t="b">
        <v>1</v>
      </c>
      <c r="Z1084" t="n">
        <v>1328.273607502594</v>
      </c>
      <c r="AA1084" t="b">
        <v>0</v>
      </c>
      <c r="AB1084" t="n">
        <v>261.7563629129368</v>
      </c>
      <c r="AC1084" t="n">
        <v>36.40939050741826</v>
      </c>
      <c r="AD1084" t="b">
        <v>0</v>
      </c>
      <c r="AE1084" t="n">
        <v>0</v>
      </c>
      <c r="AF1084" t="n">
        <v>-9.273607502594132</v>
      </c>
      <c r="AG1084" t="n">
        <v>1</v>
      </c>
      <c r="AH1084" t="n">
        <v>36.91776126948199</v>
      </c>
      <c r="AI1084" t="n">
        <v>261.7563629129368</v>
      </c>
      <c r="AJ1084" t="n">
        <v>36.40939050741826</v>
      </c>
      <c r="AK1084" t="n">
        <v>0</v>
      </c>
      <c r="AL1084" t="n">
        <v>36.15519107511206</v>
      </c>
      <c r="AM1084" t="n">
        <v>1</v>
      </c>
      <c r="AN1084" t="n">
        <v>0</v>
      </c>
      <c r="AO1084" t="n">
        <v>36.99472266825766</v>
      </c>
      <c r="AP1084" t="n">
        <v>0</v>
      </c>
      <c r="AQ1084" t="n">
        <v>7.246921150695165</v>
      </c>
      <c r="AR1084" t="n">
        <v>1</v>
      </c>
      <c r="AS1084" t="n">
        <v>0</v>
      </c>
      <c r="AT1084" t="n">
        <v>0</v>
      </c>
      <c r="AU1084" t="n">
        <v>0</v>
      </c>
      <c r="AV1084" t="n">
        <v>7.243994152327046</v>
      </c>
      <c r="AW1084" t="n">
        <v>2.305291445526799</v>
      </c>
    </row>
    <row r="1085" spans="1:49">
      <c r="A1085" t="n">
        <v>-35.168</v>
      </c>
      <c r="B1085" t="n">
        <v>14.346</v>
      </c>
      <c r="C1085" t="n">
        <v>0</v>
      </c>
      <c r="D1085" t="n">
        <v>82</v>
      </c>
      <c r="E1085" t="n">
        <v>1353</v>
      </c>
      <c r="F1085" t="n">
        <v>1082</v>
      </c>
      <c r="G1085" t="n">
        <v>55.78</v>
      </c>
      <c r="H1085" t="n">
        <v>0.8976270593383697</v>
      </c>
      <c r="I1085" t="n">
        <v>0.7348537313432836</v>
      </c>
      <c r="J1085" t="n">
        <v>0</v>
      </c>
      <c r="K1085" t="n">
        <v>0</v>
      </c>
      <c r="L1085" t="n">
        <v>0.2708333333333329</v>
      </c>
      <c r="M1085" t="n">
        <v>0</v>
      </c>
      <c r="N1085" t="n">
        <v>88.65135932539674</v>
      </c>
      <c r="O1085" t="n">
        <v>41.70011394570011</v>
      </c>
      <c r="P1085" t="b">
        <v>1</v>
      </c>
      <c r="Q1085" t="n">
        <v>0</v>
      </c>
      <c r="R1085" t="b">
        <v>0</v>
      </c>
      <c r="S1085" t="n">
        <v>41.70011394570011</v>
      </c>
      <c r="T1085" t="n">
        <v>395.0396144168637</v>
      </c>
      <c r="U1085" t="n">
        <v>1458.486256427061</v>
      </c>
      <c r="V1085" t="n">
        <v>1008.017275191549</v>
      </c>
      <c r="W1085" t="n">
        <v>6</v>
      </c>
      <c r="X1085" t="n">
        <v>1178.456895193066</v>
      </c>
      <c r="Y1085" t="b">
        <v>1</v>
      </c>
      <c r="Z1085" t="n">
        <v>1178.456895193066</v>
      </c>
      <c r="AA1085" t="b">
        <v>0</v>
      </c>
      <c r="AB1085" t="n">
        <v>273.0274309836265</v>
      </c>
      <c r="AC1085" t="n">
        <v>41.70011394570012</v>
      </c>
      <c r="AD1085" t="b">
        <v>0</v>
      </c>
      <c r="AE1085" t="n">
        <v>0</v>
      </c>
      <c r="AF1085" t="n">
        <v>174.5431048069345</v>
      </c>
      <c r="AG1085" t="n">
        <v>0.9565921498140942</v>
      </c>
      <c r="AH1085" t="n">
        <v>36.91776126948199</v>
      </c>
      <c r="AI1085" t="n">
        <v>353.2385629879395</v>
      </c>
      <c r="AJ1085" t="n">
        <v>43.59236478556111</v>
      </c>
      <c r="AK1085" t="n">
        <v>15.3333266220651</v>
      </c>
      <c r="AL1085" t="n">
        <v>50.04889851758342</v>
      </c>
      <c r="AM1085" t="n">
        <v>1</v>
      </c>
      <c r="AN1085" t="n">
        <v>0</v>
      </c>
      <c r="AO1085" t="n">
        <v>50.78384506652468</v>
      </c>
      <c r="AP1085" t="n">
        <v>0</v>
      </c>
      <c r="AQ1085" t="n">
        <v>10.02295900553986</v>
      </c>
      <c r="AR1085" t="n">
        <v>1</v>
      </c>
      <c r="AS1085" t="n">
        <v>0</v>
      </c>
      <c r="AT1085" t="n">
        <v>0</v>
      </c>
      <c r="AU1085" t="n">
        <v>0</v>
      </c>
      <c r="AV1085" t="n">
        <v>9.969040985383758</v>
      </c>
      <c r="AW1085" t="n">
        <v>3.172496335647743</v>
      </c>
    </row>
    <row r="1086" spans="1:49">
      <c r="A1086" t="n">
        <v>-45.722</v>
      </c>
      <c r="B1086" t="n">
        <v>26.528</v>
      </c>
      <c r="C1086" t="n">
        <v>0</v>
      </c>
      <c r="D1086" t="n">
        <v>83</v>
      </c>
      <c r="E1086" t="n">
        <v>1330</v>
      </c>
      <c r="F1086" t="n">
        <v>1083</v>
      </c>
      <c r="G1086" t="n">
        <v>56.38</v>
      </c>
      <c r="H1086" t="n">
        <v>0.1924996580430918</v>
      </c>
      <c r="I1086" t="n">
        <v>0.9553850746268657</v>
      </c>
      <c r="J1086" t="n">
        <v>0</v>
      </c>
      <c r="K1086" t="n">
        <v>0</v>
      </c>
      <c r="L1086" t="n">
        <v>0.308333333333333</v>
      </c>
      <c r="M1086" t="n">
        <v>0</v>
      </c>
      <c r="N1086" t="n">
        <v>88.65946924603166</v>
      </c>
      <c r="O1086" t="n">
        <v>15.27920372801408</v>
      </c>
      <c r="P1086" t="b">
        <v>1</v>
      </c>
      <c r="Q1086" t="n">
        <v>0</v>
      </c>
      <c r="R1086" t="b">
        <v>0</v>
      </c>
      <c r="S1086" t="n">
        <v>15.27920372801408</v>
      </c>
      <c r="T1086" t="n">
        <v>399.2888752388451</v>
      </c>
      <c r="U1086" t="n">
        <v>1474.174527381816</v>
      </c>
      <c r="V1086" t="n">
        <v>365.4137568997285</v>
      </c>
      <c r="W1086" t="n">
        <v>6</v>
      </c>
      <c r="X1086" t="n">
        <v>1191.133018124508</v>
      </c>
      <c r="Y1086" t="b">
        <v>0</v>
      </c>
      <c r="Z1086" t="n">
        <v>1191.133018124508</v>
      </c>
      <c r="AA1086" t="b">
        <v>0</v>
      </c>
      <c r="AB1086" t="n">
        <v>98.97447369981811</v>
      </c>
      <c r="AC1086" t="n">
        <v>15.27920372801408</v>
      </c>
      <c r="AD1086" t="b">
        <v>0</v>
      </c>
      <c r="AE1086" t="n">
        <v>0</v>
      </c>
      <c r="AF1086" t="n">
        <v>0</v>
      </c>
      <c r="AG1086" t="n">
        <v>0.9433861612125368</v>
      </c>
      <c r="AH1086" t="n">
        <v>36.96776531328439</v>
      </c>
      <c r="AI1086" t="n">
        <v>129.8441354727274</v>
      </c>
      <c r="AJ1086" t="n">
        <v>16.19612875005043</v>
      </c>
      <c r="AK1086" t="n">
        <v>7.350974953150541</v>
      </c>
      <c r="AL1086" t="n">
        <v>16.19612875005043</v>
      </c>
      <c r="AM1086" t="n">
        <v>1</v>
      </c>
      <c r="AN1086" t="n">
        <v>0</v>
      </c>
      <c r="AO1086" t="n">
        <v>17.15280329891022</v>
      </c>
      <c r="AP1086" t="n">
        <v>0</v>
      </c>
      <c r="AQ1086" t="n">
        <v>3.562052582990098</v>
      </c>
      <c r="AR1086" t="n">
        <v>1</v>
      </c>
      <c r="AS1086" t="n">
        <v>3</v>
      </c>
      <c r="AT1086" t="n">
        <v>0</v>
      </c>
      <c r="AU1086" t="n">
        <v>0</v>
      </c>
      <c r="AV1086" t="n">
        <v>3.596411236723155</v>
      </c>
      <c r="AW1086" t="n">
        <v>1.144503416799561</v>
      </c>
    </row>
    <row r="1087" spans="1:49">
      <c r="A1087" t="n">
        <v>-52</v>
      </c>
      <c r="B1087" t="n">
        <v>32.775</v>
      </c>
      <c r="C1087" t="n">
        <v>11.4</v>
      </c>
      <c r="D1087" t="n">
        <v>83</v>
      </c>
      <c r="E1087" t="n">
        <v>1312</v>
      </c>
      <c r="F1087" t="n">
        <v>1084</v>
      </c>
      <c r="G1087" t="n">
        <v>58.82</v>
      </c>
      <c r="H1087" t="n">
        <v>0.8657076418226008</v>
      </c>
      <c r="I1087" t="n">
        <v>1.086567164179105</v>
      </c>
      <c r="J1087" t="n">
        <v>0</v>
      </c>
      <c r="K1087" t="n">
        <v>0</v>
      </c>
      <c r="L1087" t="n">
        <v>0.120833333333333</v>
      </c>
      <c r="M1087" t="n">
        <v>0</v>
      </c>
      <c r="N1087" t="n">
        <v>88.67123571428563</v>
      </c>
      <c r="O1087" t="n">
        <v>43.08416273945043</v>
      </c>
      <c r="P1087" t="b">
        <v>1</v>
      </c>
      <c r="Q1087" t="n">
        <v>0</v>
      </c>
      <c r="R1087" t="b">
        <v>0</v>
      </c>
      <c r="S1087" t="n">
        <v>43.08416273945043</v>
      </c>
      <c r="T1087" t="n">
        <v>416.5692025815691</v>
      </c>
      <c r="U1087" t="n">
        <v>1537.973495931153</v>
      </c>
      <c r="V1087" t="n">
        <v>987.647299867277</v>
      </c>
      <c r="W1087" t="n">
        <v>6</v>
      </c>
      <c r="X1087" t="n">
        <v>1242.682584712372</v>
      </c>
      <c r="Y1087" t="b">
        <v>0</v>
      </c>
      <c r="Z1087" t="n">
        <v>1242.682584712372</v>
      </c>
      <c r="AA1087" t="b">
        <v>0</v>
      </c>
      <c r="AB1087" t="n">
        <v>267.510102889295</v>
      </c>
      <c r="AC1087" t="n">
        <v>43.08416273945043</v>
      </c>
      <c r="AD1087" t="b">
        <v>0</v>
      </c>
      <c r="AE1087" t="n">
        <v>0</v>
      </c>
      <c r="AF1087" t="n">
        <v>0</v>
      </c>
      <c r="AG1087" t="n">
        <v>0.9563272156285612</v>
      </c>
      <c r="AH1087" t="n">
        <v>36.99166118803573</v>
      </c>
      <c r="AI1087" t="n">
        <v>346.1962125525186</v>
      </c>
      <c r="AJ1087" t="n">
        <v>45.05169573275471</v>
      </c>
      <c r="AK1087" t="n">
        <v>15.11935254101496</v>
      </c>
      <c r="AL1087" t="n">
        <v>45.05169573275471</v>
      </c>
      <c r="AM1087" t="n">
        <v>1</v>
      </c>
      <c r="AN1087" t="n">
        <v>0</v>
      </c>
      <c r="AO1087" t="n">
        <v>46.13931303983973</v>
      </c>
      <c r="AP1087" t="n">
        <v>0</v>
      </c>
      <c r="AQ1087" t="n">
        <v>9.100278955934218</v>
      </c>
      <c r="AR1087" t="n">
        <v>1</v>
      </c>
      <c r="AS1087" t="n">
        <v>0</v>
      </c>
      <c r="AT1087" t="n">
        <v>0</v>
      </c>
      <c r="AU1087" t="n">
        <v>0</v>
      </c>
      <c r="AV1087" t="n">
        <v>9.063506176408163</v>
      </c>
      <c r="AW1087" t="n">
        <v>2.88432359491084</v>
      </c>
    </row>
    <row r="1088" spans="1:49">
      <c r="A1088" t="n">
        <v>-47.947</v>
      </c>
      <c r="B1088" t="n">
        <v>28.343</v>
      </c>
      <c r="C1088" t="n">
        <v>18.8</v>
      </c>
      <c r="D1088" t="n">
        <v>83</v>
      </c>
      <c r="E1088" t="n">
        <v>1293</v>
      </c>
      <c r="F1088" t="n">
        <v>1085</v>
      </c>
      <c r="G1088" t="n">
        <v>61.3</v>
      </c>
      <c r="H1088" t="n">
        <v>0.4446697746664885</v>
      </c>
      <c r="I1088" t="n">
        <v>1.001877611940299</v>
      </c>
      <c r="J1088" t="n">
        <v>0</v>
      </c>
      <c r="K1088" t="n">
        <v>0</v>
      </c>
      <c r="L1088" t="n">
        <v>0.154166666666666</v>
      </c>
      <c r="M1088" t="n">
        <v>0</v>
      </c>
      <c r="N1088" t="n">
        <v>88.68336230158722</v>
      </c>
      <c r="O1088" t="n">
        <v>27.74883025827431</v>
      </c>
      <c r="P1088" t="b">
        <v>1</v>
      </c>
      <c r="Q1088" t="n">
        <v>0</v>
      </c>
      <c r="R1088" t="b">
        <v>0</v>
      </c>
      <c r="S1088" t="n">
        <v>27.74883025827431</v>
      </c>
      <c r="T1088" t="n">
        <v>434.1328139790919</v>
      </c>
      <c r="U1088" t="n">
        <v>1602.818349210807</v>
      </c>
      <c r="V1088" t="n">
        <v>610.3703786143665</v>
      </c>
      <c r="W1088" t="n">
        <v>6</v>
      </c>
      <c r="X1088" t="n">
        <v>1295.077226162332</v>
      </c>
      <c r="Y1088" t="b">
        <v>0</v>
      </c>
      <c r="Z1088" t="n">
        <v>1295.077226162332</v>
      </c>
      <c r="AA1088" t="b">
        <v>0</v>
      </c>
      <c r="AB1088" t="n">
        <v>165.3224210764806</v>
      </c>
      <c r="AC1088" t="n">
        <v>27.74883025827431</v>
      </c>
      <c r="AD1088" t="b">
        <v>0</v>
      </c>
      <c r="AE1088" t="n">
        <v>0</v>
      </c>
      <c r="AF1088" t="n">
        <v>0</v>
      </c>
      <c r="AG1088" t="n">
        <v>0.9513379448842477</v>
      </c>
      <c r="AH1088" t="n">
        <v>37.04364021516852</v>
      </c>
      <c r="AI1088" t="n">
        <v>215.0728433340454</v>
      </c>
      <c r="AJ1088" t="n">
        <v>29.16821557207054</v>
      </c>
      <c r="AK1088" t="n">
        <v>10.46588655622284</v>
      </c>
      <c r="AL1088" t="n">
        <v>29.16821557207054</v>
      </c>
      <c r="AM1088" t="n">
        <v>1</v>
      </c>
      <c r="AN1088" t="n">
        <v>0</v>
      </c>
      <c r="AO1088" t="n">
        <v>30.17083035518148</v>
      </c>
      <c r="AP1088" t="n">
        <v>0</v>
      </c>
      <c r="AQ1088" t="n">
        <v>5.945011831433241</v>
      </c>
      <c r="AR1088" t="n">
        <v>1</v>
      </c>
      <c r="AS1088" t="n">
        <v>0</v>
      </c>
      <c r="AT1088" t="n">
        <v>0</v>
      </c>
      <c r="AU1088" t="n">
        <v>0</v>
      </c>
      <c r="AV1088" t="n">
        <v>5.958852548571558</v>
      </c>
      <c r="AW1088" t="n">
        <v>1.896314590613629</v>
      </c>
    </row>
    <row r="1089" spans="1:49">
      <c r="A1089" t="n">
        <v>-20.648</v>
      </c>
      <c r="B1089" t="n">
        <v>0.181</v>
      </c>
      <c r="C1089" t="n">
        <v>23.5</v>
      </c>
      <c r="D1089" t="n">
        <v>83</v>
      </c>
      <c r="E1089" t="n">
        <v>1281</v>
      </c>
      <c r="F1089" t="n">
        <v>1086</v>
      </c>
      <c r="G1089" t="n">
        <v>62.1</v>
      </c>
      <c r="H1089" t="n">
        <v>0.08894659284477768</v>
      </c>
      <c r="I1089" t="n">
        <v>0.4314507462686567</v>
      </c>
      <c r="J1089" t="n">
        <v>0</v>
      </c>
      <c r="K1089" t="n">
        <v>0</v>
      </c>
      <c r="L1089" t="n">
        <v>0.154166666666666</v>
      </c>
      <c r="M1089" t="n">
        <v>0</v>
      </c>
      <c r="N1089" t="n">
        <v>88.68902182539675</v>
      </c>
      <c r="O1089" t="n">
        <v>13.253975534351</v>
      </c>
      <c r="P1089" t="b">
        <v>1</v>
      </c>
      <c r="Q1089" t="n">
        <v>0</v>
      </c>
      <c r="R1089" t="b">
        <v>0</v>
      </c>
      <c r="S1089" t="n">
        <v>13.253975534351</v>
      </c>
      <c r="T1089" t="n">
        <v>439.798495075067</v>
      </c>
      <c r="U1089" t="n">
        <v>1623.736043817147</v>
      </c>
      <c r="V1089" t="n">
        <v>287.782120066276</v>
      </c>
      <c r="W1089" t="n">
        <v>6</v>
      </c>
      <c r="X1089" t="n">
        <v>1311.978723404255</v>
      </c>
      <c r="Y1089" t="b">
        <v>0</v>
      </c>
      <c r="Z1089" t="n">
        <v>1311.978723404255</v>
      </c>
      <c r="AA1089" t="b">
        <v>0</v>
      </c>
      <c r="AB1089" t="n">
        <v>77.947486475156</v>
      </c>
      <c r="AC1089" t="n">
        <v>13.253975534351</v>
      </c>
      <c r="AD1089" t="b">
        <v>0</v>
      </c>
      <c r="AE1089" t="n">
        <v>0</v>
      </c>
      <c r="AF1089" t="n">
        <v>0</v>
      </c>
      <c r="AG1089" t="n">
        <v>0.9371503260303831</v>
      </c>
      <c r="AH1089" t="n">
        <v>37.08094243990903</v>
      </c>
      <c r="AI1089" t="n">
        <v>102.9393671427116</v>
      </c>
      <c r="AJ1089" t="n">
        <v>14.1428489818626</v>
      </c>
      <c r="AK1089" t="n">
        <v>6.469705663558116</v>
      </c>
      <c r="AL1089" t="n">
        <v>14.1428489818626</v>
      </c>
      <c r="AM1089" t="n">
        <v>1</v>
      </c>
      <c r="AN1089" t="n">
        <v>0</v>
      </c>
      <c r="AO1089" t="n">
        <v>14.57529387364337</v>
      </c>
      <c r="AP1089" t="n">
        <v>0</v>
      </c>
      <c r="AQ1089" t="n">
        <v>3.100605002662371</v>
      </c>
      <c r="AR1089" t="n">
        <v>1</v>
      </c>
      <c r="AS1089" t="n">
        <v>3</v>
      </c>
      <c r="AT1089" t="n">
        <v>0</v>
      </c>
      <c r="AU1089" t="n">
        <v>0</v>
      </c>
      <c r="AV1089" t="n">
        <v>3.136961132776843</v>
      </c>
      <c r="AW1089" t="n">
        <v>0.9982903785223857</v>
      </c>
    </row>
    <row r="1090" spans="1:49">
      <c r="A1090" t="n">
        <v>-19.075</v>
      </c>
      <c r="B1090" t="n">
        <v>-1.599</v>
      </c>
      <c r="C1090" t="n">
        <v>28.6</v>
      </c>
      <c r="D1090" t="n">
        <v>83</v>
      </c>
      <c r="E1090" t="n">
        <v>1257</v>
      </c>
      <c r="F1090" t="n">
        <v>1087</v>
      </c>
      <c r="G1090" t="n">
        <v>62.1</v>
      </c>
      <c r="H1090" t="n">
        <v>-0.133789479378926</v>
      </c>
      <c r="I1090" t="n">
        <v>0.3985820895522388</v>
      </c>
      <c r="J1090" t="n">
        <v>0</v>
      </c>
      <c r="K1090" t="n">
        <v>0</v>
      </c>
      <c r="L1090" t="n">
        <v>-0.220833333333334</v>
      </c>
      <c r="M1090" t="n">
        <v>0</v>
      </c>
      <c r="N1090" t="n">
        <v>88.6887404761904</v>
      </c>
      <c r="O1090" t="n">
        <v>3.88049964791056</v>
      </c>
      <c r="P1090" t="b">
        <v>1</v>
      </c>
      <c r="Q1090" t="n">
        <v>0</v>
      </c>
      <c r="R1090" t="b">
        <v>0</v>
      </c>
      <c r="S1090" t="n">
        <v>3.88049964791056</v>
      </c>
      <c r="T1090" t="n">
        <v>439.798495075067</v>
      </c>
      <c r="U1090" t="n">
        <v>1623.736043817147</v>
      </c>
      <c r="V1090" t="n">
        <v>84.2568641158142</v>
      </c>
      <c r="W1090" t="n">
        <v>6</v>
      </c>
      <c r="X1090" t="n">
        <v>1311.978723404255</v>
      </c>
      <c r="Y1090" t="b">
        <v>0</v>
      </c>
      <c r="Z1090" t="n">
        <v>1311.978723404255</v>
      </c>
      <c r="AA1090" t="b">
        <v>0</v>
      </c>
      <c r="AB1090" t="n">
        <v>22.82146915379583</v>
      </c>
      <c r="AC1090" t="n">
        <v>3.88049964791056</v>
      </c>
      <c r="AD1090" t="b">
        <v>0</v>
      </c>
      <c r="AE1090" t="n">
        <v>0</v>
      </c>
      <c r="AF1090" t="n">
        <v>0</v>
      </c>
      <c r="AG1090" t="n">
        <v>0.8775309728035092</v>
      </c>
      <c r="AH1090" t="n">
        <v>37.10395414509561</v>
      </c>
      <c r="AI1090" t="n">
        <v>32.18620583480914</v>
      </c>
      <c r="AJ1090" t="n">
        <v>4.422065736908702</v>
      </c>
      <c r="AK1090" t="n">
        <v>3.941813317735093</v>
      </c>
      <c r="AL1090" t="n">
        <v>4.422065736908702</v>
      </c>
      <c r="AM1090" t="n">
        <v>1</v>
      </c>
      <c r="AN1090" t="n">
        <v>0</v>
      </c>
      <c r="AO1090" t="n">
        <v>4.821483184842647</v>
      </c>
      <c r="AP1090" t="n">
        <v>0</v>
      </c>
      <c r="AQ1090" t="n">
        <v>1.438294909818634</v>
      </c>
      <c r="AR1090" t="n">
        <v>1</v>
      </c>
      <c r="AS1090" t="n">
        <v>3</v>
      </c>
      <c r="AT1090" t="n">
        <v>0</v>
      </c>
      <c r="AU1090" t="n">
        <v>0</v>
      </c>
      <c r="AV1090" t="n">
        <v>1.482209008766293</v>
      </c>
      <c r="AW1090" t="n">
        <v>0.4716905724301347</v>
      </c>
    </row>
    <row r="1091" spans="1:49">
      <c r="A1091" t="n">
        <v>-20.45</v>
      </c>
      <c r="B1091" t="n">
        <v>-0.241</v>
      </c>
      <c r="C1091" t="n">
        <v>33.3</v>
      </c>
      <c r="D1091" t="n">
        <v>83</v>
      </c>
      <c r="E1091" t="n">
        <v>1248</v>
      </c>
      <c r="F1091" t="n">
        <v>1088</v>
      </c>
      <c r="G1091" t="n">
        <v>61.16</v>
      </c>
      <c r="H1091" t="n">
        <v>-0.337122008662412</v>
      </c>
      <c r="I1091" t="n">
        <v>0.4273134328358209</v>
      </c>
      <c r="J1091" t="n">
        <v>0</v>
      </c>
      <c r="K1091" t="n">
        <v>0</v>
      </c>
      <c r="L1091" t="n">
        <v>-0.1833333333333326</v>
      </c>
      <c r="M1091" t="n">
        <v>0</v>
      </c>
      <c r="N1091" t="n">
        <v>88.68837539682532</v>
      </c>
      <c r="O1091" t="n">
        <v>-4.736298798757211</v>
      </c>
      <c r="P1091" t="b">
        <v>1</v>
      </c>
      <c r="Q1091" t="n">
        <v>0</v>
      </c>
      <c r="R1091" t="b">
        <v>0</v>
      </c>
      <c r="S1091" t="n">
        <v>-4.736298798757211</v>
      </c>
      <c r="T1091" t="n">
        <v>433.1413197872963</v>
      </c>
      <c r="U1091" t="n">
        <v>1599.157752654698</v>
      </c>
      <c r="V1091" t="n">
        <v>-104.4193197018362</v>
      </c>
      <c r="W1091" t="n">
        <v>6</v>
      </c>
      <c r="X1091" t="n">
        <v>1292.119464144996</v>
      </c>
      <c r="Y1091" t="b">
        <v>0</v>
      </c>
      <c r="Z1091" t="n">
        <v>1292.119464144996</v>
      </c>
      <c r="AA1091" t="b">
        <v>0</v>
      </c>
      <c r="AB1091" t="n">
        <v>-28.28258930168912</v>
      </c>
      <c r="AC1091" t="n">
        <v>-4.736298798757211</v>
      </c>
      <c r="AD1091" t="b">
        <v>0</v>
      </c>
      <c r="AE1091" t="n">
        <v>0</v>
      </c>
      <c r="AF1091" t="n">
        <v>0</v>
      </c>
      <c r="AG1091" t="n">
        <v>0.8584178715053602</v>
      </c>
      <c r="AH1091" t="n">
        <v>37.11708259720388</v>
      </c>
      <c r="AI1091" t="n">
        <v>-30.04737637254486</v>
      </c>
      <c r="AJ1091" t="n">
        <v>-4.06572353364256</v>
      </c>
      <c r="AK1091" t="n">
        <v>-1.764787070855743</v>
      </c>
      <c r="AL1091" t="n">
        <v>-4.06572353364256</v>
      </c>
      <c r="AM1091" t="n">
        <v>1</v>
      </c>
      <c r="AN1091" t="n">
        <v>0</v>
      </c>
      <c r="AO1091" t="n">
        <v>-3.638299640194282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 spans="1:49">
      <c r="A1092" t="n">
        <v>-20.628</v>
      </c>
      <c r="B1092" t="n">
        <v>-0.116</v>
      </c>
      <c r="C1092" t="n">
        <v>34.9</v>
      </c>
      <c r="D1092" t="n">
        <v>83</v>
      </c>
      <c r="E1092" t="n">
        <v>1245</v>
      </c>
      <c r="F1092" t="n">
        <v>1089</v>
      </c>
      <c r="G1092" t="n">
        <v>59.94</v>
      </c>
      <c r="H1092" t="n">
        <v>-0.3177224859714212</v>
      </c>
      <c r="I1092" t="n">
        <v>0.4310328358208955</v>
      </c>
      <c r="J1092" t="n">
        <v>0</v>
      </c>
      <c r="K1092" t="n">
        <v>0</v>
      </c>
      <c r="L1092" t="n">
        <v>-0.1499999999999994</v>
      </c>
      <c r="M1092" t="n">
        <v>0</v>
      </c>
      <c r="N1092" t="n">
        <v>88.68830456349198</v>
      </c>
      <c r="O1092" t="n">
        <v>-4.017719594950232</v>
      </c>
      <c r="P1092" t="b">
        <v>1</v>
      </c>
      <c r="Q1092" t="n">
        <v>0</v>
      </c>
      <c r="R1092" t="b">
        <v>0</v>
      </c>
      <c r="S1092" t="n">
        <v>-4.017719594950232</v>
      </c>
      <c r="T1092" t="n">
        <v>424.5011561159342</v>
      </c>
      <c r="U1092" t="n">
        <v>1567.258268380029</v>
      </c>
      <c r="V1092" t="n">
        <v>-90.37995646620027</v>
      </c>
      <c r="W1092" t="n">
        <v>6</v>
      </c>
      <c r="X1092" t="n">
        <v>1266.344680851064</v>
      </c>
      <c r="Y1092" t="b">
        <v>0</v>
      </c>
      <c r="Z1092" t="n">
        <v>1266.344680851064</v>
      </c>
      <c r="AA1092" t="b">
        <v>0</v>
      </c>
      <c r="AB1092" t="n">
        <v>-24.47994487166854</v>
      </c>
      <c r="AC1092" t="n">
        <v>-4.017719594950232</v>
      </c>
      <c r="AD1092" t="b">
        <v>0</v>
      </c>
      <c r="AE1092" t="n">
        <v>0</v>
      </c>
      <c r="AF1092" t="n">
        <v>0</v>
      </c>
      <c r="AG1092" t="n">
        <v>0.8429026395990935</v>
      </c>
      <c r="AH1092" t="n">
        <v>37.13560712463245</v>
      </c>
      <c r="AI1092" t="n">
        <v>-25.53738879897241</v>
      </c>
      <c r="AJ1092" t="n">
        <v>-3.386546451752551</v>
      </c>
      <c r="AK1092" t="n">
        <v>-1.057443927303865</v>
      </c>
      <c r="AL1092" t="n">
        <v>-3.386546451752551</v>
      </c>
      <c r="AM1092" t="n">
        <v>1</v>
      </c>
      <c r="AN1092" t="n">
        <v>0</v>
      </c>
      <c r="AO1092" t="n">
        <v>-2.955512848844069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 spans="1:49">
      <c r="A1093" t="n">
        <v>-21.261</v>
      </c>
      <c r="B1093" t="n">
        <v>0.164</v>
      </c>
      <c r="C1093" t="n">
        <v>44.3</v>
      </c>
      <c r="D1093" t="n">
        <v>83</v>
      </c>
      <c r="E1093" t="n">
        <v>1249</v>
      </c>
      <c r="F1093" t="n">
        <v>1090</v>
      </c>
      <c r="G1093" t="n">
        <v>59.02</v>
      </c>
      <c r="H1093" t="n">
        <v>-0.1753213807852312</v>
      </c>
      <c r="I1093" t="n">
        <v>0.4442597014925373</v>
      </c>
      <c r="J1093" t="n">
        <v>0</v>
      </c>
      <c r="K1093" t="n">
        <v>0</v>
      </c>
      <c r="L1093" t="n">
        <v>-0.1499999999999994</v>
      </c>
      <c r="M1093" t="n">
        <v>0</v>
      </c>
      <c r="N1093" t="n">
        <v>88.68831408730151</v>
      </c>
      <c r="O1093" t="n">
        <v>1.619442095101667</v>
      </c>
      <c r="P1093" t="b">
        <v>1</v>
      </c>
      <c r="Q1093" t="n">
        <v>0</v>
      </c>
      <c r="R1093" t="b">
        <v>0</v>
      </c>
      <c r="S1093" t="n">
        <v>1.619442095101667</v>
      </c>
      <c r="T1093" t="n">
        <v>417.9856228555629</v>
      </c>
      <c r="U1093" t="n">
        <v>1543.202919582738</v>
      </c>
      <c r="V1093" t="n">
        <v>36.99776265877783</v>
      </c>
      <c r="W1093" t="n">
        <v>6</v>
      </c>
      <c r="X1093" t="n">
        <v>1246.907959022853</v>
      </c>
      <c r="Y1093" t="b">
        <v>0</v>
      </c>
      <c r="Z1093" t="n">
        <v>1246.907959022853</v>
      </c>
      <c r="AA1093" t="b">
        <v>0</v>
      </c>
      <c r="AB1093" t="n">
        <v>10.02106247529194</v>
      </c>
      <c r="AC1093" t="n">
        <v>1.619442095101667</v>
      </c>
      <c r="AD1093" t="b">
        <v>0</v>
      </c>
      <c r="AE1093" t="n">
        <v>0</v>
      </c>
      <c r="AF1093" t="n">
        <v>0</v>
      </c>
      <c r="AG1093" t="n">
        <v>0.7894947203609428</v>
      </c>
      <c r="AH1093" t="n">
        <v>37.15304317515744</v>
      </c>
      <c r="AI1093" t="n">
        <v>15.70916780546427</v>
      </c>
      <c r="AJ1093" t="n">
        <v>2.05123866358636</v>
      </c>
      <c r="AK1093" t="n">
        <v>3.306862761786132</v>
      </c>
      <c r="AL1093" t="n">
        <v>2.05123866358636</v>
      </c>
      <c r="AM1093" t="n">
        <v>1</v>
      </c>
      <c r="AN1093" t="n">
        <v>0</v>
      </c>
      <c r="AO1093" t="n">
        <v>2.495535952370636</v>
      </c>
      <c r="AP1093" t="n">
        <v>0</v>
      </c>
      <c r="AQ1093" t="n">
        <v>1.051755911864714</v>
      </c>
      <c r="AR1093" t="n">
        <v>1</v>
      </c>
      <c r="AS1093" t="n">
        <v>3</v>
      </c>
      <c r="AT1093" t="n">
        <v>0</v>
      </c>
      <c r="AU1093" t="n">
        <v>0</v>
      </c>
      <c r="AV1093" t="n">
        <v>1.096519816589388</v>
      </c>
      <c r="AW1093" t="n">
        <v>0.3489508273860363</v>
      </c>
    </row>
    <row r="1094" spans="1:49">
      <c r="A1094" t="n">
        <v>-21.423</v>
      </c>
      <c r="B1094" t="n">
        <v>0.63</v>
      </c>
      <c r="C1094" t="n">
        <v>63.1</v>
      </c>
      <c r="D1094" t="n">
        <v>82</v>
      </c>
      <c r="E1094" t="n">
        <v>1252</v>
      </c>
      <c r="F1094" t="n">
        <v>1091</v>
      </c>
      <c r="G1094" t="n">
        <v>58.64</v>
      </c>
      <c r="H1094" t="n">
        <v>-0.06432532422098625</v>
      </c>
      <c r="I1094" t="n">
        <v>0.447644776119403</v>
      </c>
      <c r="J1094" t="n">
        <v>0</v>
      </c>
      <c r="K1094" t="n">
        <v>0</v>
      </c>
      <c r="L1094" t="n">
        <v>-0.1124999999999997</v>
      </c>
      <c r="M1094" t="n">
        <v>0</v>
      </c>
      <c r="N1094" t="n">
        <v>88.68847162698404</v>
      </c>
      <c r="O1094" t="n">
        <v>5.971023211648528</v>
      </c>
      <c r="P1094" t="b">
        <v>1</v>
      </c>
      <c r="Q1094" t="n">
        <v>0</v>
      </c>
      <c r="R1094" t="b">
        <v>0</v>
      </c>
      <c r="S1094" t="n">
        <v>5.971023211648528</v>
      </c>
      <c r="T1094" t="n">
        <v>415.2944243349747</v>
      </c>
      <c r="U1094" t="n">
        <v>1533.267014644727</v>
      </c>
      <c r="V1094" t="n">
        <v>137.2979462903338</v>
      </c>
      <c r="W1094" t="n">
        <v>6</v>
      </c>
      <c r="X1094" t="n">
        <v>1238.879747832939</v>
      </c>
      <c r="Y1094" t="b">
        <v>0</v>
      </c>
      <c r="Z1094" t="n">
        <v>1238.879747832939</v>
      </c>
      <c r="AA1094" t="b">
        <v>0</v>
      </c>
      <c r="AB1094" t="n">
        <v>37.18795945025292</v>
      </c>
      <c r="AC1094" t="n">
        <v>5.971023211648528</v>
      </c>
      <c r="AD1094" t="b">
        <v>0</v>
      </c>
      <c r="AE1094" t="n">
        <v>0</v>
      </c>
      <c r="AF1094" t="n">
        <v>0</v>
      </c>
      <c r="AG1094" t="n">
        <v>0.9101118287274894</v>
      </c>
      <c r="AH1094" t="n">
        <v>37.16246051025959</v>
      </c>
      <c r="AI1094" t="n">
        <v>50.57038139397478</v>
      </c>
      <c r="AJ1094" t="n">
        <v>6.560757725780975</v>
      </c>
      <c r="AK1094" t="n">
        <v>4.54567910405779</v>
      </c>
      <c r="AL1094" t="n">
        <v>6.560757725780975</v>
      </c>
      <c r="AM1094" t="n">
        <v>1</v>
      </c>
      <c r="AN1094" t="n">
        <v>0</v>
      </c>
      <c r="AO1094" t="n">
        <v>7.008479210659029</v>
      </c>
      <c r="AP1094" t="n">
        <v>0</v>
      </c>
      <c r="AQ1094" t="n">
        <v>1.79996131526024</v>
      </c>
      <c r="AR1094" t="n">
        <v>1</v>
      </c>
      <c r="AS1094" t="n">
        <v>3</v>
      </c>
      <c r="AT1094" t="n">
        <v>0</v>
      </c>
      <c r="AU1094" t="n">
        <v>0</v>
      </c>
      <c r="AV1094" t="n">
        <v>1.842435098660934</v>
      </c>
      <c r="AW1094" t="n">
        <v>0.5863270707523922</v>
      </c>
    </row>
    <row r="1095" spans="1:49">
      <c r="A1095" t="n">
        <v>-20.846</v>
      </c>
      <c r="B1095" t="n">
        <v>0</v>
      </c>
      <c r="C1095" t="n">
        <v>51.4</v>
      </c>
      <c r="D1095" t="n">
        <v>82</v>
      </c>
      <c r="E1095" t="n">
        <v>1259</v>
      </c>
      <c r="F1095" t="n">
        <v>1092</v>
      </c>
      <c r="G1095" t="n">
        <v>58.48</v>
      </c>
      <c r="H1095" t="n">
        <v>-0.0173773223308249</v>
      </c>
      <c r="I1095" t="n">
        <v>0.4355880597014926</v>
      </c>
      <c r="J1095" t="n">
        <v>0</v>
      </c>
      <c r="K1095" t="n">
        <v>0</v>
      </c>
      <c r="L1095" t="n">
        <v>-0.1166666666666679</v>
      </c>
      <c r="M1095" t="n">
        <v>0</v>
      </c>
      <c r="N1095" t="n">
        <v>88.68859662698404</v>
      </c>
      <c r="O1095" t="n">
        <v>7.794863019639863</v>
      </c>
      <c r="P1095" t="b">
        <v>1</v>
      </c>
      <c r="Q1095" t="n">
        <v>0</v>
      </c>
      <c r="R1095" t="b">
        <v>0</v>
      </c>
      <c r="S1095" t="n">
        <v>7.794863019639863</v>
      </c>
      <c r="T1095" t="n">
        <v>414.1612881157797</v>
      </c>
      <c r="U1095" t="n">
        <v>1529.083475723459</v>
      </c>
      <c r="V1095" t="n">
        <v>179.7257758122133</v>
      </c>
      <c r="W1095" t="n">
        <v>6</v>
      </c>
      <c r="X1095" t="n">
        <v>1235.499448384555</v>
      </c>
      <c r="Y1095" t="b">
        <v>0</v>
      </c>
      <c r="Z1095" t="n">
        <v>1235.499448384555</v>
      </c>
      <c r="AA1095" t="b">
        <v>0</v>
      </c>
      <c r="AB1095" t="n">
        <v>48.67978759810762</v>
      </c>
      <c r="AC1095" t="n">
        <v>7.794863019639863</v>
      </c>
      <c r="AD1095" t="b">
        <v>0</v>
      </c>
      <c r="AE1095" t="n">
        <v>0</v>
      </c>
      <c r="AF1095" t="n">
        <v>0</v>
      </c>
      <c r="AG1095" t="n">
        <v>0.9223880233757977</v>
      </c>
      <c r="AH1095" t="n">
        <v>37.17728742916386</v>
      </c>
      <c r="AI1095" t="n">
        <v>65.31661334711436</v>
      </c>
      <c r="AJ1095" t="n">
        <v>8.450741794230879</v>
      </c>
      <c r="AK1095" t="n">
        <v>5.069351468268295</v>
      </c>
      <c r="AL1095" t="n">
        <v>8.450741794230879</v>
      </c>
      <c r="AM1095" t="n">
        <v>1</v>
      </c>
      <c r="AN1095" t="n">
        <v>0</v>
      </c>
      <c r="AO1095" t="n">
        <v>8.887165212314077</v>
      </c>
      <c r="AP1095" t="n">
        <v>0</v>
      </c>
      <c r="AQ1095" t="n">
        <v>2.118789643279117</v>
      </c>
      <c r="AR1095" t="n">
        <v>1</v>
      </c>
      <c r="AS1095" t="n">
        <v>3</v>
      </c>
      <c r="AT1095" t="n">
        <v>0</v>
      </c>
      <c r="AU1095" t="n">
        <v>0</v>
      </c>
      <c r="AV1095" t="n">
        <v>2.16010215873165</v>
      </c>
      <c r="AW1095" t="n">
        <v>0.6874198022907554</v>
      </c>
    </row>
    <row r="1096" spans="1:49">
      <c r="A1096" t="n">
        <v>-21.069</v>
      </c>
      <c r="B1096" t="n">
        <v>0</v>
      </c>
      <c r="C1096" t="n">
        <v>41.6</v>
      </c>
      <c r="D1096" t="n">
        <v>82</v>
      </c>
      <c r="E1096" t="n">
        <v>1285</v>
      </c>
      <c r="F1096" t="n">
        <v>1093</v>
      </c>
      <c r="G1096" t="n">
        <v>58.48</v>
      </c>
      <c r="H1096" t="n">
        <v>0.0005012802109440884</v>
      </c>
      <c r="I1096" t="n">
        <v>0.4402477611940299</v>
      </c>
      <c r="J1096" t="n">
        <v>0</v>
      </c>
      <c r="K1096" t="n">
        <v>0</v>
      </c>
      <c r="L1096" t="n">
        <v>-0.3041666666666679</v>
      </c>
      <c r="M1096" t="n">
        <v>0</v>
      </c>
      <c r="N1096" t="n">
        <v>88.68859662698404</v>
      </c>
      <c r="O1096" t="n">
        <v>8.503394976579438</v>
      </c>
      <c r="P1096" t="b">
        <v>1</v>
      </c>
      <c r="Q1096" t="n">
        <v>0</v>
      </c>
      <c r="R1096" t="b">
        <v>0</v>
      </c>
      <c r="S1096" t="n">
        <v>8.503394976579438</v>
      </c>
      <c r="T1096" t="n">
        <v>414.1612881157797</v>
      </c>
      <c r="U1096" t="n">
        <v>1529.083475723459</v>
      </c>
      <c r="V1096" t="n">
        <v>196.0623625268051</v>
      </c>
      <c r="W1096" t="n">
        <v>6</v>
      </c>
      <c r="X1096" t="n">
        <v>1235.499448384555</v>
      </c>
      <c r="Y1096" t="b">
        <v>0</v>
      </c>
      <c r="Z1096" t="n">
        <v>1235.499448384555</v>
      </c>
      <c r="AA1096" t="b">
        <v>0</v>
      </c>
      <c r="AB1096" t="n">
        <v>53.10464857172402</v>
      </c>
      <c r="AC1096" t="n">
        <v>8.503394976579438</v>
      </c>
      <c r="AD1096" t="b">
        <v>0</v>
      </c>
      <c r="AE1096" t="n">
        <v>0</v>
      </c>
      <c r="AF1096" t="n">
        <v>0</v>
      </c>
      <c r="AG1096" t="n">
        <v>0.9257475019691137</v>
      </c>
      <c r="AH1096" t="n">
        <v>37.1939997528911</v>
      </c>
      <c r="AI1096" t="n">
        <v>70.99514157500555</v>
      </c>
      <c r="AJ1096" t="n">
        <v>9.185436588802311</v>
      </c>
      <c r="AK1096" t="n">
        <v>5.27156661000059</v>
      </c>
      <c r="AL1096" t="n">
        <v>9.185436588802311</v>
      </c>
      <c r="AM1096" t="n">
        <v>1</v>
      </c>
      <c r="AN1096" t="n">
        <v>0</v>
      </c>
      <c r="AO1096" t="n">
        <v>9.627602068962608</v>
      </c>
      <c r="AP1096" t="n">
        <v>0</v>
      </c>
      <c r="AQ1096" t="n">
        <v>2.254075735906908</v>
      </c>
      <c r="AR1096" t="n">
        <v>1</v>
      </c>
      <c r="AS1096" t="n">
        <v>3</v>
      </c>
      <c r="AT1096" t="n">
        <v>0</v>
      </c>
      <c r="AU1096" t="n">
        <v>0</v>
      </c>
      <c r="AV1096" t="n">
        <v>2.295479797163035</v>
      </c>
      <c r="AW1096" t="n">
        <v>0.7305016857419226</v>
      </c>
    </row>
    <row r="1097" spans="1:49">
      <c r="A1097" t="n">
        <v>-21.576</v>
      </c>
      <c r="B1097" t="n">
        <v>0.706</v>
      </c>
      <c r="C1097" t="n">
        <v>45.1</v>
      </c>
      <c r="D1097" t="n">
        <v>82</v>
      </c>
      <c r="E1097" t="n">
        <v>1309</v>
      </c>
      <c r="F1097" t="n">
        <v>1094</v>
      </c>
      <c r="G1097" t="n">
        <v>58.48</v>
      </c>
      <c r="H1097" t="n">
        <v>0.01537220148704854</v>
      </c>
      <c r="I1097" t="n">
        <v>0.4508417910447761</v>
      </c>
      <c r="J1097" t="n">
        <v>0</v>
      </c>
      <c r="K1097" t="n">
        <v>0</v>
      </c>
      <c r="L1097" t="n">
        <v>-0.3041666666666679</v>
      </c>
      <c r="M1097" t="n">
        <v>0</v>
      </c>
      <c r="N1097" t="n">
        <v>88.68873670634912</v>
      </c>
      <c r="O1097" t="n">
        <v>9.092732030671709</v>
      </c>
      <c r="P1097" t="b">
        <v>1</v>
      </c>
      <c r="Q1097" t="n">
        <v>0</v>
      </c>
      <c r="R1097" t="b">
        <v>0</v>
      </c>
      <c r="S1097" t="n">
        <v>9.092732030671709</v>
      </c>
      <c r="T1097" t="n">
        <v>414.1612881157797</v>
      </c>
      <c r="U1097" t="n">
        <v>1529.083475723459</v>
      </c>
      <c r="V1097" t="n">
        <v>209.6506781899213</v>
      </c>
      <c r="W1097" t="n">
        <v>6</v>
      </c>
      <c r="X1097" t="n">
        <v>1235.499448384555</v>
      </c>
      <c r="Y1097" t="b">
        <v>0</v>
      </c>
      <c r="Z1097" t="n">
        <v>1235.499448384555</v>
      </c>
      <c r="AA1097" t="b">
        <v>0</v>
      </c>
      <c r="AB1097" t="n">
        <v>56.78512410344563</v>
      </c>
      <c r="AC1097" t="n">
        <v>9.092732030671709</v>
      </c>
      <c r="AD1097" t="b">
        <v>0</v>
      </c>
      <c r="AE1097" t="n">
        <v>0</v>
      </c>
      <c r="AF1097" t="n">
        <v>0</v>
      </c>
      <c r="AG1097" t="n">
        <v>0.92815979850832</v>
      </c>
      <c r="AH1097" t="n">
        <v>37.21144202385247</v>
      </c>
      <c r="AI1097" t="n">
        <v>75.71823198209546</v>
      </c>
      <c r="AJ1097" t="n">
        <v>9.796515691893761</v>
      </c>
      <c r="AK1097" t="n">
        <v>5.439613042187517</v>
      </c>
      <c r="AL1097" t="n">
        <v>9.796515691893761</v>
      </c>
      <c r="AM1097" t="n">
        <v>1</v>
      </c>
      <c r="AN1097" t="n">
        <v>0</v>
      </c>
      <c r="AO1097" t="n">
        <v>10.24846515741345</v>
      </c>
      <c r="AP1097" t="n">
        <v>0</v>
      </c>
      <c r="AQ1097" t="n">
        <v>2.368341130729776</v>
      </c>
      <c r="AR1097" t="n">
        <v>1</v>
      </c>
      <c r="AS1097" t="n">
        <v>3</v>
      </c>
      <c r="AT1097" t="n">
        <v>0</v>
      </c>
      <c r="AU1097" t="n">
        <v>0</v>
      </c>
      <c r="AV1097" t="n">
        <v>2.409840650405342</v>
      </c>
      <c r="AW1097" t="n">
        <v>0.7668952955570199</v>
      </c>
    </row>
    <row r="1098" spans="1:49">
      <c r="A1098" t="n">
        <v>-21.234</v>
      </c>
      <c r="B1098" t="n">
        <v>0.52</v>
      </c>
      <c r="C1098" t="n">
        <v>46.3</v>
      </c>
      <c r="D1098" t="n">
        <v>82</v>
      </c>
      <c r="E1098" t="n">
        <v>1323</v>
      </c>
      <c r="F1098" t="n">
        <v>1095</v>
      </c>
      <c r="G1098" t="n">
        <v>58.64</v>
      </c>
      <c r="H1098" t="n">
        <v>0.07134324717419105</v>
      </c>
      <c r="I1098" t="n">
        <v>0.4436955223880598</v>
      </c>
      <c r="J1098" t="n">
        <v>0</v>
      </c>
      <c r="K1098" t="n">
        <v>0</v>
      </c>
      <c r="L1098" t="n">
        <v>-0.1208333333333343</v>
      </c>
      <c r="M1098" t="n">
        <v>0</v>
      </c>
      <c r="N1098" t="n">
        <v>88.68897996031737</v>
      </c>
      <c r="O1098" t="n">
        <v>11.36230116387989</v>
      </c>
      <c r="P1098" t="b">
        <v>1</v>
      </c>
      <c r="Q1098" t="n">
        <v>0</v>
      </c>
      <c r="R1098" t="b">
        <v>0</v>
      </c>
      <c r="S1098" t="n">
        <v>11.36230116387989</v>
      </c>
      <c r="T1098" t="n">
        <v>415.2944243349747</v>
      </c>
      <c r="U1098" t="n">
        <v>1533.267014644727</v>
      </c>
      <c r="V1098" t="n">
        <v>261.2652069229313</v>
      </c>
      <c r="W1098" t="n">
        <v>6</v>
      </c>
      <c r="X1098" t="n">
        <v>1238.879747832939</v>
      </c>
      <c r="Y1098" t="b">
        <v>0</v>
      </c>
      <c r="Z1098" t="n">
        <v>1238.879747832939</v>
      </c>
      <c r="AA1098" t="b">
        <v>0</v>
      </c>
      <c r="AB1098" t="n">
        <v>70.76522397695864</v>
      </c>
      <c r="AC1098" t="n">
        <v>11.36230116387989</v>
      </c>
      <c r="AD1098" t="b">
        <v>0</v>
      </c>
      <c r="AE1098" t="n">
        <v>0</v>
      </c>
      <c r="AF1098" t="n">
        <v>0</v>
      </c>
      <c r="AG1098" t="n">
        <v>0.9350671889815503</v>
      </c>
      <c r="AH1098" t="n">
        <v>37.22948721728454</v>
      </c>
      <c r="AI1098" t="n">
        <v>93.66249161105871</v>
      </c>
      <c r="AJ1098" t="n">
        <v>12.15132056580383</v>
      </c>
      <c r="AK1098" t="n">
        <v>6.08176886729801</v>
      </c>
      <c r="AL1098" t="n">
        <v>12.15132056580383</v>
      </c>
      <c r="AM1098" t="n">
        <v>1</v>
      </c>
      <c r="AN1098" t="n">
        <v>0</v>
      </c>
      <c r="AO1098" t="n">
        <v>12.59580158588048</v>
      </c>
      <c r="AP1098" t="n">
        <v>0</v>
      </c>
      <c r="AQ1098" t="n">
        <v>2.772406965686705</v>
      </c>
      <c r="AR1098" t="n">
        <v>1</v>
      </c>
      <c r="AS1098" t="n">
        <v>3</v>
      </c>
      <c r="AT1098" t="n">
        <v>0</v>
      </c>
      <c r="AU1098" t="n">
        <v>0</v>
      </c>
      <c r="AV1098" t="n">
        <v>2.812021958539326</v>
      </c>
      <c r="AW1098" t="n">
        <v>0.8948834067697018</v>
      </c>
    </row>
    <row r="1099" spans="1:49">
      <c r="A1099" t="n">
        <v>-21.582</v>
      </c>
      <c r="B1099" t="n">
        <v>0.367</v>
      </c>
      <c r="C1099" t="n">
        <v>32.9</v>
      </c>
      <c r="D1099" t="n">
        <v>82</v>
      </c>
      <c r="E1099" t="n">
        <v>1341</v>
      </c>
      <c r="F1099" t="n">
        <v>1096</v>
      </c>
      <c r="G1099" t="n">
        <v>59.12</v>
      </c>
      <c r="H1099" t="n">
        <v>0.2325881431495187</v>
      </c>
      <c r="I1099" t="n">
        <v>0.4509671641791045</v>
      </c>
      <c r="J1099" t="n">
        <v>0</v>
      </c>
      <c r="K1099" t="n">
        <v>0</v>
      </c>
      <c r="L1099" t="n">
        <v>-0.1208333333333343</v>
      </c>
      <c r="M1099" t="n">
        <v>0</v>
      </c>
      <c r="N1099" t="n">
        <v>88.68915595238086</v>
      </c>
      <c r="O1099" t="n">
        <v>17.97761541000439</v>
      </c>
      <c r="P1099" t="b">
        <v>1</v>
      </c>
      <c r="Q1099" t="n">
        <v>0</v>
      </c>
      <c r="R1099" t="b">
        <v>0</v>
      </c>
      <c r="S1099" t="n">
        <v>17.97761541000439</v>
      </c>
      <c r="T1099" t="n">
        <v>418.6938329925597</v>
      </c>
      <c r="U1099" t="n">
        <v>1545.817631408531</v>
      </c>
      <c r="V1099" t="n">
        <v>410.0217579595553</v>
      </c>
      <c r="W1099" t="n">
        <v>6</v>
      </c>
      <c r="X1099" t="n">
        <v>1249.020646178093</v>
      </c>
      <c r="Y1099" t="b">
        <v>0</v>
      </c>
      <c r="Z1099" t="n">
        <v>1249.020646178093</v>
      </c>
      <c r="AA1099" t="b">
        <v>0</v>
      </c>
      <c r="AB1099" t="n">
        <v>111.0568141818947</v>
      </c>
      <c r="AC1099" t="n">
        <v>17.97761541000439</v>
      </c>
      <c r="AD1099" t="b">
        <v>0</v>
      </c>
      <c r="AE1099" t="n">
        <v>0</v>
      </c>
      <c r="AF1099" t="n">
        <v>0</v>
      </c>
      <c r="AG1099" t="n">
        <v>0.9454296053569483</v>
      </c>
      <c r="AH1099" t="n">
        <v>37.24986843407119</v>
      </c>
      <c r="AI1099" t="n">
        <v>145.3799959579456</v>
      </c>
      <c r="AJ1099" t="n">
        <v>19.0152871331091</v>
      </c>
      <c r="AK1099" t="n">
        <v>7.933443752630353</v>
      </c>
      <c r="AL1099" t="n">
        <v>19.0152871331091</v>
      </c>
      <c r="AM1099" t="n">
        <v>1</v>
      </c>
      <c r="AN1099" t="n">
        <v>0</v>
      </c>
      <c r="AO1099" t="n">
        <v>19.46699146845884</v>
      </c>
      <c r="AP1099" t="n">
        <v>0</v>
      </c>
      <c r="AQ1099" t="n">
        <v>3.971175233844966</v>
      </c>
      <c r="AR1099" t="n">
        <v>1</v>
      </c>
      <c r="AS1099" t="n">
        <v>3</v>
      </c>
      <c r="AT1099" t="n">
        <v>0</v>
      </c>
      <c r="AU1099" t="n">
        <v>0</v>
      </c>
      <c r="AV1099" t="n">
        <v>4.002475280614797</v>
      </c>
      <c r="AW1099" t="n">
        <v>1.273727149872111</v>
      </c>
    </row>
    <row r="1100" spans="1:49">
      <c r="A1100" t="n">
        <v>-22.214</v>
      </c>
      <c r="B1100" t="n">
        <v>1.111</v>
      </c>
      <c r="C1100" t="n">
        <v>3.9</v>
      </c>
      <c r="D1100" t="n">
        <v>81</v>
      </c>
      <c r="E1100" t="n">
        <v>1354</v>
      </c>
      <c r="F1100" t="n">
        <v>1097</v>
      </c>
      <c r="G1100" t="n">
        <v>60.5</v>
      </c>
      <c r="H1100" t="n">
        <v>0.5483041802277402</v>
      </c>
      <c r="I1100" t="n">
        <v>0.4641731343283582</v>
      </c>
      <c r="J1100" t="n">
        <v>0</v>
      </c>
      <c r="K1100" t="n">
        <v>0</v>
      </c>
      <c r="L1100" t="n">
        <v>-0.1208333333333343</v>
      </c>
      <c r="M1100" t="n">
        <v>0</v>
      </c>
      <c r="N1100" t="n">
        <v>88.68944920634911</v>
      </c>
      <c r="O1100" t="n">
        <v>31.52662941229345</v>
      </c>
      <c r="P1100" t="b">
        <v>1</v>
      </c>
      <c r="Q1100" t="n">
        <v>0</v>
      </c>
      <c r="R1100" t="b">
        <v>0</v>
      </c>
      <c r="S1100" t="n">
        <v>31.52662941229345</v>
      </c>
      <c r="T1100" t="n">
        <v>428.4671328831168</v>
      </c>
      <c r="U1100" t="n">
        <v>1581.900654604467</v>
      </c>
      <c r="V1100" t="n">
        <v>702.637638910093</v>
      </c>
      <c r="W1100" t="n">
        <v>6</v>
      </c>
      <c r="X1100" t="n">
        <v>1278.17572892041</v>
      </c>
      <c r="Y1100" t="b">
        <v>0</v>
      </c>
      <c r="Z1100" t="n">
        <v>1278.17572892041</v>
      </c>
      <c r="AA1100" t="b">
        <v>0</v>
      </c>
      <c r="AB1100" t="n">
        <v>190.3135533342613</v>
      </c>
      <c r="AC1100" t="n">
        <v>31.52662941229345</v>
      </c>
      <c r="AD1100" t="b">
        <v>0</v>
      </c>
      <c r="AE1100" t="n">
        <v>0</v>
      </c>
      <c r="AF1100" t="n">
        <v>0</v>
      </c>
      <c r="AG1100" t="n">
        <v>0.9531320403956386</v>
      </c>
      <c r="AH1100" t="n">
        <v>37.27696965070164</v>
      </c>
      <c r="AI1100" t="n">
        <v>247.1185165603809</v>
      </c>
      <c r="AJ1100" t="n">
        <v>33.07687505626917</v>
      </c>
      <c r="AK1100" t="n">
        <v>11.58194065164162</v>
      </c>
      <c r="AL1100" t="n">
        <v>33.07687505626917</v>
      </c>
      <c r="AM1100" t="n">
        <v>1</v>
      </c>
      <c r="AN1100" t="n">
        <v>0</v>
      </c>
      <c r="AO1100" t="n">
        <v>33.54149003304736</v>
      </c>
      <c r="AP1100" t="n">
        <v>0</v>
      </c>
      <c r="AQ1100" t="n">
        <v>6.565103817915569</v>
      </c>
      <c r="AR1100" t="n">
        <v>1</v>
      </c>
      <c r="AS1100" t="n">
        <v>0</v>
      </c>
      <c r="AT1100" t="n">
        <v>0</v>
      </c>
      <c r="AU1100" t="n">
        <v>0</v>
      </c>
      <c r="AV1100" t="n">
        <v>6.573391051834903</v>
      </c>
      <c r="AW1100" t="n">
        <v>2.091882163520177</v>
      </c>
    </row>
    <row r="1101" spans="1:49">
      <c r="A1101" t="n">
        <v>-22.16</v>
      </c>
      <c r="B1101" t="n">
        <v>0.219</v>
      </c>
      <c r="C1101" t="n">
        <v>0</v>
      </c>
      <c r="D1101" t="n">
        <v>81</v>
      </c>
      <c r="E1101" t="n">
        <v>1365</v>
      </c>
      <c r="F1101" t="n">
        <v>1098</v>
      </c>
      <c r="G1101" t="n">
        <v>62.74</v>
      </c>
      <c r="H1101" t="n">
        <v>0.590861802606188</v>
      </c>
      <c r="I1101" t="n">
        <v>0.463044776119403</v>
      </c>
      <c r="J1101" t="n">
        <v>0</v>
      </c>
      <c r="K1101" t="n">
        <v>0</v>
      </c>
      <c r="L1101" t="n">
        <v>-0.1208333333333343</v>
      </c>
      <c r="M1101" t="n">
        <v>0</v>
      </c>
      <c r="N1101" t="n">
        <v>88.68971309523801</v>
      </c>
      <c r="O1101" t="n">
        <v>34.82271842363614</v>
      </c>
      <c r="P1101" t="b">
        <v>1</v>
      </c>
      <c r="Q1101" t="n">
        <v>0</v>
      </c>
      <c r="R1101" t="b">
        <v>0</v>
      </c>
      <c r="S1101" t="n">
        <v>34.82271842363614</v>
      </c>
      <c r="T1101" t="n">
        <v>444.3310399518471</v>
      </c>
      <c r="U1101" t="n">
        <v>1640.47019950222</v>
      </c>
      <c r="V1101" t="n">
        <v>748.3890078378756</v>
      </c>
      <c r="W1101" t="n">
        <v>6</v>
      </c>
      <c r="X1101" t="n">
        <v>1325.499921197794</v>
      </c>
      <c r="Y1101" t="b">
        <v>0</v>
      </c>
      <c r="Z1101" t="n">
        <v>1325.499921197794</v>
      </c>
      <c r="AA1101" t="b">
        <v>0</v>
      </c>
      <c r="AB1101" t="n">
        <v>202.7055817545709</v>
      </c>
      <c r="AC1101" t="n">
        <v>34.82271842363614</v>
      </c>
      <c r="AD1101" t="b">
        <v>0</v>
      </c>
      <c r="AE1101" t="n">
        <v>0</v>
      </c>
      <c r="AF1101" t="n">
        <v>0</v>
      </c>
      <c r="AG1101" t="n">
        <v>0.9536959883235547</v>
      </c>
      <c r="AH1101" t="n">
        <v>37.31778778933882</v>
      </c>
      <c r="AI1101" t="n">
        <v>263.0536856789668</v>
      </c>
      <c r="AJ1101" t="n">
        <v>36.51343703861952</v>
      </c>
      <c r="AK1101" t="n">
        <v>12.18044093321083</v>
      </c>
      <c r="AL1101" t="n">
        <v>36.51343703861952</v>
      </c>
      <c r="AM1101" t="n">
        <v>1</v>
      </c>
      <c r="AN1101" t="n">
        <v>0</v>
      </c>
      <c r="AO1101" t="n">
        <v>36.97650942989204</v>
      </c>
      <c r="AP1101" t="n">
        <v>0</v>
      </c>
      <c r="AQ1101" t="n">
        <v>7.218887497321009</v>
      </c>
      <c r="AR1101" t="n">
        <v>1</v>
      </c>
      <c r="AS1101" t="n">
        <v>0</v>
      </c>
      <c r="AT1101" t="n">
        <v>0</v>
      </c>
      <c r="AU1101" t="n">
        <v>0</v>
      </c>
      <c r="AV1101" t="n">
        <v>7.218446859624439</v>
      </c>
      <c r="AW1101" t="n">
        <v>2.297161406478553</v>
      </c>
    </row>
    <row r="1102" spans="1:49">
      <c r="A1102" t="n">
        <v>-32.078</v>
      </c>
      <c r="B1102" t="n">
        <v>9.081</v>
      </c>
      <c r="C1102" t="n">
        <v>0</v>
      </c>
      <c r="D1102" t="n">
        <v>81</v>
      </c>
      <c r="E1102" t="n">
        <v>1348</v>
      </c>
      <c r="F1102" t="n">
        <v>1099</v>
      </c>
      <c r="G1102" t="n">
        <v>64.2</v>
      </c>
      <c r="H1102" t="n">
        <v>0.1715819426808416</v>
      </c>
      <c r="I1102" t="n">
        <v>0.6702865671641792</v>
      </c>
      <c r="J1102" t="n">
        <v>0</v>
      </c>
      <c r="K1102" t="n">
        <v>0</v>
      </c>
      <c r="L1102" t="n">
        <v>-0.158333333333334</v>
      </c>
      <c r="M1102" t="n">
        <v>0</v>
      </c>
      <c r="N1102" t="n">
        <v>88.69155833333325</v>
      </c>
      <c r="O1102" t="n">
        <v>17.6098017476928</v>
      </c>
      <c r="P1102" t="b">
        <v>1</v>
      </c>
      <c r="Q1102" t="n">
        <v>0</v>
      </c>
      <c r="R1102" t="b">
        <v>0</v>
      </c>
      <c r="S1102" t="n">
        <v>17.6098017476928</v>
      </c>
      <c r="T1102" t="n">
        <v>454.6709079520017</v>
      </c>
      <c r="U1102" t="n">
        <v>1678.64499215879</v>
      </c>
      <c r="V1102" t="n">
        <v>369.8526049495314</v>
      </c>
      <c r="W1102" t="n">
        <v>6</v>
      </c>
      <c r="X1102" t="n">
        <v>1356.345153664303</v>
      </c>
      <c r="Y1102" t="b">
        <v>0</v>
      </c>
      <c r="Z1102" t="n">
        <v>1356.345153664303</v>
      </c>
      <c r="AA1102" t="b">
        <v>0</v>
      </c>
      <c r="AB1102" t="n">
        <v>100.1767619039901</v>
      </c>
      <c r="AC1102" t="n">
        <v>17.6098017476928</v>
      </c>
      <c r="AD1102" t="b">
        <v>0</v>
      </c>
      <c r="AE1102" t="n">
        <v>0</v>
      </c>
      <c r="AF1102" t="n">
        <v>0</v>
      </c>
      <c r="AG1102" t="n">
        <v>0.9428997726580137</v>
      </c>
      <c r="AH1102" t="n">
        <v>37.36233093642904</v>
      </c>
      <c r="AI1102" t="n">
        <v>131.4892044366334</v>
      </c>
      <c r="AJ1102" t="n">
        <v>18.67621804388727</v>
      </c>
      <c r="AK1102" t="n">
        <v>7.508063466348673</v>
      </c>
      <c r="AL1102" t="n">
        <v>18.67621804388727</v>
      </c>
      <c r="AM1102" t="n">
        <v>1</v>
      </c>
      <c r="AN1102" t="n">
        <v>0</v>
      </c>
      <c r="AO1102" t="n">
        <v>19.34739136430145</v>
      </c>
      <c r="AP1102" t="n">
        <v>0</v>
      </c>
      <c r="AQ1102" t="n">
        <v>3.951303137980748</v>
      </c>
      <c r="AR1102" t="n">
        <v>1</v>
      </c>
      <c r="AS1102" t="n">
        <v>3</v>
      </c>
      <c r="AT1102" t="n">
        <v>0</v>
      </c>
      <c r="AU1102" t="n">
        <v>0</v>
      </c>
      <c r="AV1102" t="n">
        <v>3.982968832425452</v>
      </c>
      <c r="AW1102" t="n">
        <v>1.267519518115663</v>
      </c>
    </row>
    <row r="1103" spans="1:49">
      <c r="A1103" t="n">
        <v>-52.409</v>
      </c>
      <c r="B1103" t="n">
        <v>28.802</v>
      </c>
      <c r="C1103" t="n">
        <v>11.4</v>
      </c>
      <c r="D1103" t="n">
        <v>81</v>
      </c>
      <c r="E1103" t="n">
        <v>1331</v>
      </c>
      <c r="F1103" t="n">
        <v>1100</v>
      </c>
      <c r="G1103" t="n">
        <v>64.2</v>
      </c>
      <c r="H1103" t="n">
        <v>-0.06052290666288584</v>
      </c>
      <c r="I1103" t="n">
        <v>1.095113432835821</v>
      </c>
      <c r="J1103" t="n">
        <v>0</v>
      </c>
      <c r="K1103" t="n">
        <v>0</v>
      </c>
      <c r="L1103" t="n">
        <v>-0.158333333333334</v>
      </c>
      <c r="M1103" t="n">
        <v>0</v>
      </c>
      <c r="N1103" t="n">
        <v>88.69907480158722</v>
      </c>
      <c r="O1103" t="n">
        <v>7.511746285852562</v>
      </c>
      <c r="P1103" t="b">
        <v>1</v>
      </c>
      <c r="Q1103" t="n">
        <v>0</v>
      </c>
      <c r="R1103" t="b">
        <v>0</v>
      </c>
      <c r="S1103" t="n">
        <v>7.511746285852562</v>
      </c>
      <c r="T1103" t="n">
        <v>454.6709079520017</v>
      </c>
      <c r="U1103" t="n">
        <v>1678.64499215879</v>
      </c>
      <c r="V1103" t="n">
        <v>157.7666217569165</v>
      </c>
      <c r="W1103" t="n">
        <v>6</v>
      </c>
      <c r="X1103" t="n">
        <v>1356.345153664303</v>
      </c>
      <c r="Y1103" t="b">
        <v>0</v>
      </c>
      <c r="Z1103" t="n">
        <v>1356.345153664303</v>
      </c>
      <c r="AA1103" t="b">
        <v>0</v>
      </c>
      <c r="AB1103" t="n">
        <v>42.73202106091995</v>
      </c>
      <c r="AC1103" t="n">
        <v>7.511746285852562</v>
      </c>
      <c r="AD1103" t="b">
        <v>0</v>
      </c>
      <c r="AE1103" t="n">
        <v>0</v>
      </c>
      <c r="AF1103" t="n">
        <v>0</v>
      </c>
      <c r="AG1103" t="n">
        <v>0.9155390164508707</v>
      </c>
      <c r="AH1103" t="n">
        <v>37.39010835683104</v>
      </c>
      <c r="AI1103" t="n">
        <v>57.7650583198213</v>
      </c>
      <c r="AJ1103" t="n">
        <v>8.204725468688592</v>
      </c>
      <c r="AK1103" t="n">
        <v>4.878893640464923</v>
      </c>
      <c r="AL1103" t="n">
        <v>8.204725468688592</v>
      </c>
      <c r="AM1103" t="n">
        <v>1</v>
      </c>
      <c r="AN1103" t="n">
        <v>0</v>
      </c>
      <c r="AO1103" t="n">
        <v>9.301533398003007</v>
      </c>
      <c r="AP1103" t="n">
        <v>0</v>
      </c>
      <c r="AQ1103" t="n">
        <v>2.217667901859877</v>
      </c>
      <c r="AR1103" t="n">
        <v>1</v>
      </c>
      <c r="AS1103" t="n">
        <v>3</v>
      </c>
      <c r="AT1103" t="n">
        <v>0</v>
      </c>
      <c r="AU1103" t="n">
        <v>0</v>
      </c>
      <c r="AV1103" t="n">
        <v>2.260546944301146</v>
      </c>
      <c r="AW1103" t="n">
        <v>0.7193848342954745</v>
      </c>
    </row>
    <row r="1104" spans="1:49">
      <c r="A1104" t="n">
        <v>-46.349</v>
      </c>
      <c r="B1104" t="n">
        <v>27.287</v>
      </c>
      <c r="C1104" t="n">
        <v>21.6</v>
      </c>
      <c r="D1104" t="n">
        <v>81</v>
      </c>
      <c r="E1104" t="n">
        <v>1301</v>
      </c>
      <c r="F1104" t="n">
        <v>1101</v>
      </c>
      <c r="G1104" t="n">
        <v>64</v>
      </c>
      <c r="H1104" t="n">
        <v>-0.09615698269595896</v>
      </c>
      <c r="I1104" t="n">
        <v>0.968486567164179</v>
      </c>
      <c r="J1104" t="n">
        <v>0</v>
      </c>
      <c r="K1104" t="n">
        <v>0</v>
      </c>
      <c r="L1104" t="n">
        <v>0.03333333333333266</v>
      </c>
      <c r="M1104" t="n">
        <v>0</v>
      </c>
      <c r="N1104" t="n">
        <v>88.71020357142848</v>
      </c>
      <c r="O1104" t="n">
        <v>5.912841537979918</v>
      </c>
      <c r="P1104" t="b">
        <v>1</v>
      </c>
      <c r="Q1104" t="n">
        <v>0</v>
      </c>
      <c r="R1104" t="b">
        <v>0</v>
      </c>
      <c r="S1104" t="n">
        <v>5.912841537979918</v>
      </c>
      <c r="T1104" t="n">
        <v>453.2544876780079</v>
      </c>
      <c r="U1104" t="n">
        <v>1673.415568507205</v>
      </c>
      <c r="V1104" t="n">
        <v>124.5734549669302</v>
      </c>
      <c r="W1104" t="n">
        <v>6</v>
      </c>
      <c r="X1104" t="n">
        <v>1352.119779353822</v>
      </c>
      <c r="Y1104" t="b">
        <v>0</v>
      </c>
      <c r="Z1104" t="n">
        <v>1352.119779353822</v>
      </c>
      <c r="AA1104" t="b">
        <v>0</v>
      </c>
      <c r="AB1104" t="n">
        <v>33.74145584153038</v>
      </c>
      <c r="AC1104" t="n">
        <v>5.912841537979917</v>
      </c>
      <c r="AD1104" t="b">
        <v>0</v>
      </c>
      <c r="AE1104" t="n">
        <v>0</v>
      </c>
      <c r="AF1104" t="n">
        <v>0</v>
      </c>
      <c r="AG1104" t="n">
        <v>0.9034231389000685</v>
      </c>
      <c r="AH1104" t="n">
        <v>37.40763491558737</v>
      </c>
      <c r="AI1104" t="n">
        <v>46.22333182376644</v>
      </c>
      <c r="AJ1104" t="n">
        <v>6.544930369150044</v>
      </c>
      <c r="AK1104" t="n">
        <v>4.464104297119931</v>
      </c>
      <c r="AL1104" t="n">
        <v>6.544930369150044</v>
      </c>
      <c r="AM1104" t="n">
        <v>1</v>
      </c>
      <c r="AN1104" t="n">
        <v>0</v>
      </c>
      <c r="AO1104" t="n">
        <v>7.515491141148138</v>
      </c>
      <c r="AP1104" t="n">
        <v>0</v>
      </c>
      <c r="AQ1104" t="n">
        <v>1.905945065634683</v>
      </c>
      <c r="AR1104" t="n">
        <v>1</v>
      </c>
      <c r="AS1104" t="n">
        <v>3</v>
      </c>
      <c r="AT1104" t="n">
        <v>0</v>
      </c>
      <c r="AU1104" t="n">
        <v>0</v>
      </c>
      <c r="AV1104" t="n">
        <v>1.949401276048737</v>
      </c>
      <c r="AW1104" t="n">
        <v>0.6203674369519689</v>
      </c>
    </row>
    <row r="1105" spans="1:49">
      <c r="A1105" t="n">
        <v>-32.693</v>
      </c>
      <c r="B1105" t="n">
        <v>11.557</v>
      </c>
      <c r="C1105" t="n">
        <v>50.2</v>
      </c>
      <c r="D1105" t="n">
        <v>81</v>
      </c>
      <c r="E1105" t="n">
        <v>1279</v>
      </c>
      <c r="F1105" t="n">
        <v>1102</v>
      </c>
      <c r="G1105" t="n">
        <v>63.32</v>
      </c>
      <c r="H1105" t="n">
        <v>-0.2881824958866002</v>
      </c>
      <c r="I1105" t="n">
        <v>0.6831373134328358</v>
      </c>
      <c r="J1105" t="n">
        <v>0</v>
      </c>
      <c r="K1105" t="n">
        <v>0</v>
      </c>
      <c r="L1105" t="n">
        <v>0.03333333333333266</v>
      </c>
      <c r="M1105" t="n">
        <v>0</v>
      </c>
      <c r="N1105" t="n">
        <v>88.71791071428562</v>
      </c>
      <c r="O1105" t="n">
        <v>-2.49024726953883</v>
      </c>
      <c r="P1105" t="b">
        <v>1</v>
      </c>
      <c r="Q1105" t="n">
        <v>0</v>
      </c>
      <c r="R1105" t="b">
        <v>0</v>
      </c>
      <c r="S1105" t="n">
        <v>-2.49024726953883</v>
      </c>
      <c r="T1105" t="n">
        <v>448.438658746429</v>
      </c>
      <c r="U1105" t="n">
        <v>1655.635528091816</v>
      </c>
      <c r="V1105" t="n">
        <v>-53.02867913878618</v>
      </c>
      <c r="W1105" t="n">
        <v>6</v>
      </c>
      <c r="X1105" t="n">
        <v>1337.753506698187</v>
      </c>
      <c r="Y1105" t="b">
        <v>0</v>
      </c>
      <c r="Z1105" t="n">
        <v>1337.753506698187</v>
      </c>
      <c r="AA1105" t="b">
        <v>0</v>
      </c>
      <c r="AB1105" t="n">
        <v>-14.36313086099301</v>
      </c>
      <c r="AC1105" t="n">
        <v>-2.49024726953883</v>
      </c>
      <c r="AD1105" t="b">
        <v>0</v>
      </c>
      <c r="AE1105" t="n">
        <v>0</v>
      </c>
      <c r="AF1105" t="n">
        <v>0</v>
      </c>
      <c r="AG1105" t="n">
        <v>0.7534228466344032</v>
      </c>
      <c r="AH1105" t="n">
        <v>37.42340989982524</v>
      </c>
      <c r="AI1105" t="n">
        <v>-13.39295908399975</v>
      </c>
      <c r="AJ1105" t="n">
        <v>-1.876209186639495</v>
      </c>
      <c r="AK1105" t="n">
        <v>0.9701717769932614</v>
      </c>
      <c r="AL1105" t="n">
        <v>-1.876209186639495</v>
      </c>
      <c r="AM1105" t="n">
        <v>1</v>
      </c>
      <c r="AN1105" t="n">
        <v>0</v>
      </c>
      <c r="AO1105" t="n">
        <v>-1.192132190913188</v>
      </c>
      <c r="AP1105" t="n">
        <v>0</v>
      </c>
      <c r="AQ1105" t="n">
        <v>0.4709464234039362</v>
      </c>
      <c r="AR1105" t="n">
        <v>1</v>
      </c>
      <c r="AS1105" t="n">
        <v>3</v>
      </c>
      <c r="AT1105" t="n">
        <v>0</v>
      </c>
      <c r="AU1105" t="n">
        <v>0</v>
      </c>
      <c r="AV1105" t="n">
        <v>0.5178020485650449</v>
      </c>
      <c r="AW1105" t="n">
        <v>0.1647826610475374</v>
      </c>
    </row>
    <row r="1106" spans="1:49">
      <c r="A1106" t="n">
        <v>-9.725</v>
      </c>
      <c r="B1106" t="n">
        <v>-10.949</v>
      </c>
      <c r="C1106" t="n">
        <v>74.09999999999999</v>
      </c>
      <c r="D1106" t="n">
        <v>81</v>
      </c>
      <c r="E1106" t="n">
        <v>1266</v>
      </c>
      <c r="F1106" t="n">
        <v>1103</v>
      </c>
      <c r="G1106" t="n">
        <v>62.1</v>
      </c>
      <c r="H1106" t="n">
        <v>-0.334446367090985</v>
      </c>
      <c r="I1106" t="n">
        <v>0.2032089552238806</v>
      </c>
      <c r="J1106" t="n">
        <v>0</v>
      </c>
      <c r="K1106" t="n">
        <v>0</v>
      </c>
      <c r="L1106" t="n">
        <v>0.03749999999999909</v>
      </c>
      <c r="M1106" t="n">
        <v>0</v>
      </c>
      <c r="N1106" t="n">
        <v>88.71803134920626</v>
      </c>
      <c r="O1106" t="n">
        <v>-4.563810605204381</v>
      </c>
      <c r="P1106" t="b">
        <v>1</v>
      </c>
      <c r="Q1106" t="n">
        <v>0</v>
      </c>
      <c r="R1106" t="b">
        <v>0</v>
      </c>
      <c r="S1106" t="n">
        <v>-4.563810605204381</v>
      </c>
      <c r="T1106" t="n">
        <v>439.798495075067</v>
      </c>
      <c r="U1106" t="n">
        <v>1623.736043817147</v>
      </c>
      <c r="V1106" t="n">
        <v>-99.09352013987872</v>
      </c>
      <c r="W1106" t="n">
        <v>6</v>
      </c>
      <c r="X1106" t="n">
        <v>1311.978723404255</v>
      </c>
      <c r="Y1106" t="b">
        <v>0</v>
      </c>
      <c r="Z1106" t="n">
        <v>1311.978723404255</v>
      </c>
      <c r="AA1106" t="b">
        <v>0</v>
      </c>
      <c r="AB1106" t="n">
        <v>-26.84006504330409</v>
      </c>
      <c r="AC1106" t="n">
        <v>-4.563810605204381</v>
      </c>
      <c r="AD1106" t="b">
        <v>0</v>
      </c>
      <c r="AE1106" t="n">
        <v>0</v>
      </c>
      <c r="AF1106" t="n">
        <v>0</v>
      </c>
      <c r="AG1106" t="n">
        <v>0.8523235825725209</v>
      </c>
      <c r="AH1106" t="n">
        <v>37.44037259722941</v>
      </c>
      <c r="AI1106" t="n">
        <v>-28.31240147795598</v>
      </c>
      <c r="AJ1106" t="n">
        <v>-3.889843405210263</v>
      </c>
      <c r="AK1106" t="n">
        <v>-1.472336434651883</v>
      </c>
      <c r="AL1106" t="n">
        <v>-3.889843405210263</v>
      </c>
      <c r="AM1106" t="n">
        <v>1</v>
      </c>
      <c r="AN1106" t="n">
        <v>0</v>
      </c>
      <c r="AO1106" t="n">
        <v>-3.686585356380846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 spans="1:49">
      <c r="A1107" t="n">
        <v>-14.658</v>
      </c>
      <c r="B1107" t="n">
        <v>-6.344</v>
      </c>
      <c r="C1107" t="n">
        <v>88.2</v>
      </c>
      <c r="D1107" t="n">
        <v>81</v>
      </c>
      <c r="E1107" t="n">
        <v>1271</v>
      </c>
      <c r="F1107" t="n">
        <v>1104</v>
      </c>
      <c r="G1107" t="n">
        <v>60.94</v>
      </c>
      <c r="H1107" t="n">
        <v>-0.3573653690828085</v>
      </c>
      <c r="I1107" t="n">
        <v>0.3062865671641791</v>
      </c>
      <c r="J1107" t="n">
        <v>0</v>
      </c>
      <c r="K1107" t="n">
        <v>0</v>
      </c>
      <c r="L1107" t="n">
        <v>0.03749999999999909</v>
      </c>
      <c r="M1107" t="n">
        <v>0</v>
      </c>
      <c r="N1107" t="n">
        <v>88.71460019841261</v>
      </c>
      <c r="O1107" t="n">
        <v>-5.585501828708461</v>
      </c>
      <c r="P1107" t="b">
        <v>1</v>
      </c>
      <c r="Q1107" t="n">
        <v>0</v>
      </c>
      <c r="R1107" t="b">
        <v>0</v>
      </c>
      <c r="S1107" t="n">
        <v>-5.585501828708461</v>
      </c>
      <c r="T1107" t="n">
        <v>431.5832574859031</v>
      </c>
      <c r="U1107" t="n">
        <v>1593.405386637954</v>
      </c>
      <c r="V1107" t="n">
        <v>-123.5859190923516</v>
      </c>
      <c r="W1107" t="n">
        <v>6</v>
      </c>
      <c r="X1107" t="n">
        <v>1287.471552403467</v>
      </c>
      <c r="Y1107" t="b">
        <v>0</v>
      </c>
      <c r="Z1107" t="n">
        <v>1287.471552403467</v>
      </c>
      <c r="AA1107" t="b">
        <v>0</v>
      </c>
      <c r="AB1107" t="n">
        <v>-33.47397591883845</v>
      </c>
      <c r="AC1107" t="n">
        <v>-5.585501828708461</v>
      </c>
      <c r="AD1107" t="b">
        <v>0</v>
      </c>
      <c r="AE1107" t="n">
        <v>0</v>
      </c>
      <c r="AF1107" t="n">
        <v>0</v>
      </c>
      <c r="AG1107" t="n">
        <v>0.8751743662342433</v>
      </c>
      <c r="AH1107" t="n">
        <v>37.45899082628102</v>
      </c>
      <c r="AI1107" t="n">
        <v>-36.25688819320515</v>
      </c>
      <c r="AJ1107" t="n">
        <v>-4.888288023040134</v>
      </c>
      <c r="AK1107" t="n">
        <v>-2.782912274366701</v>
      </c>
      <c r="AL1107" t="n">
        <v>-4.888288023040134</v>
      </c>
      <c r="AM1107" t="n">
        <v>1</v>
      </c>
      <c r="AN1107" t="n">
        <v>0.4606678589180735</v>
      </c>
      <c r="AO1107" t="n">
        <v>-4.12044684370788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 spans="1:49">
      <c r="A1108" t="n">
        <v>-15.721</v>
      </c>
      <c r="B1108" t="n">
        <v>-5.088</v>
      </c>
      <c r="C1108" t="n">
        <v>40.4</v>
      </c>
      <c r="D1108" t="n">
        <v>81</v>
      </c>
      <c r="E1108" t="n">
        <v>1300</v>
      </c>
      <c r="F1108" t="n">
        <v>1105</v>
      </c>
      <c r="G1108" t="n">
        <v>59.62</v>
      </c>
      <c r="H1108" t="n">
        <v>-0.3027588232444458</v>
      </c>
      <c r="I1108" t="n">
        <v>0.3284985074626866</v>
      </c>
      <c r="J1108" t="n">
        <v>0</v>
      </c>
      <c r="K1108" t="n">
        <v>0</v>
      </c>
      <c r="L1108" t="n">
        <v>-0.0375000000000002</v>
      </c>
      <c r="M1108" t="n">
        <v>0</v>
      </c>
      <c r="N1108" t="n">
        <v>88.71233194444436</v>
      </c>
      <c r="O1108" t="n">
        <v>-3.434027303751511</v>
      </c>
      <c r="P1108" t="b">
        <v>1</v>
      </c>
      <c r="Q1108" t="n">
        <v>0</v>
      </c>
      <c r="R1108" t="b">
        <v>0</v>
      </c>
      <c r="S1108" t="n">
        <v>-3.434027303751511</v>
      </c>
      <c r="T1108" t="n">
        <v>422.2348836775442</v>
      </c>
      <c r="U1108" t="n">
        <v>1558.891190537493</v>
      </c>
      <c r="V1108" t="n">
        <v>-77.6642254677339</v>
      </c>
      <c r="W1108" t="n">
        <v>6</v>
      </c>
      <c r="X1108" t="n">
        <v>1259.584081954295</v>
      </c>
      <c r="Y1108" t="b">
        <v>0</v>
      </c>
      <c r="Z1108" t="n">
        <v>1259.584081954295</v>
      </c>
      <c r="AA1108" t="b">
        <v>0</v>
      </c>
      <c r="AB1108" t="n">
        <v>-21.03581404868199</v>
      </c>
      <c r="AC1108" t="n">
        <v>-3.434027303751511</v>
      </c>
      <c r="AD1108" t="b">
        <v>0</v>
      </c>
      <c r="AE1108" t="n">
        <v>0</v>
      </c>
      <c r="AF1108" t="n">
        <v>0</v>
      </c>
      <c r="AG1108" t="n">
        <v>0.8236045505128894</v>
      </c>
      <c r="AH1108" t="n">
        <v>37.47825123885303</v>
      </c>
      <c r="AI1108" t="n">
        <v>-21.4420695225711</v>
      </c>
      <c r="AJ1108" t="n">
        <v>-2.828280513955252</v>
      </c>
      <c r="AK1108" t="n">
        <v>-0.4062554738891144</v>
      </c>
      <c r="AL1108" t="n">
        <v>-2.828280513955252</v>
      </c>
      <c r="AM1108" t="n">
        <v>1</v>
      </c>
      <c r="AN1108" t="n">
        <v>0</v>
      </c>
      <c r="AO1108" t="n">
        <v>-2.495805424444113</v>
      </c>
      <c r="AP1108" t="n">
        <v>0</v>
      </c>
      <c r="AQ1108" t="n">
        <v>0.2749251714315611</v>
      </c>
      <c r="AR1108" t="n">
        <v>1</v>
      </c>
      <c r="AS1108" t="n">
        <v>3</v>
      </c>
      <c r="AT1108" t="n">
        <v>0</v>
      </c>
      <c r="AU1108" t="n">
        <v>0</v>
      </c>
      <c r="AV1108" t="n">
        <v>0.322750685201549</v>
      </c>
      <c r="AW1108" t="n">
        <v>0.1027105182565659</v>
      </c>
    </row>
    <row r="1109" spans="1:49">
      <c r="A1109" t="n">
        <v>-17.522</v>
      </c>
      <c r="B1109" t="n">
        <v>-3.595</v>
      </c>
      <c r="C1109" t="n">
        <v>26.3</v>
      </c>
      <c r="D1109" t="n">
        <v>81</v>
      </c>
      <c r="E1109" t="n">
        <v>1343</v>
      </c>
      <c r="F1109" t="n">
        <v>1106</v>
      </c>
      <c r="G1109" t="n">
        <v>58.92</v>
      </c>
      <c r="H1109" t="n">
        <v>-0.1149326712727365</v>
      </c>
      <c r="I1109" t="n">
        <v>0.366131343283582</v>
      </c>
      <c r="J1109" t="n">
        <v>0</v>
      </c>
      <c r="K1109" t="n">
        <v>0</v>
      </c>
      <c r="L1109" t="n">
        <v>-0.0375000000000002</v>
      </c>
      <c r="M1109" t="n">
        <v>0</v>
      </c>
      <c r="N1109" t="n">
        <v>88.71060912698404</v>
      </c>
      <c r="O1109" t="n">
        <v>4.014986427191711</v>
      </c>
      <c r="P1109" t="b">
        <v>1</v>
      </c>
      <c r="Q1109" t="n">
        <v>0</v>
      </c>
      <c r="R1109" t="b">
        <v>0</v>
      </c>
      <c r="S1109" t="n">
        <v>4.014986427191711</v>
      </c>
      <c r="T1109" t="n">
        <v>417.277412718566</v>
      </c>
      <c r="U1109" t="n">
        <v>1540.588207756946</v>
      </c>
      <c r="V1109" t="n">
        <v>91.88203102170895</v>
      </c>
      <c r="W1109" t="n">
        <v>6</v>
      </c>
      <c r="X1109" t="n">
        <v>1244.795271867612</v>
      </c>
      <c r="Y1109" t="b">
        <v>0</v>
      </c>
      <c r="Z1109" t="n">
        <v>1244.795271867612</v>
      </c>
      <c r="AA1109" t="b">
        <v>0</v>
      </c>
      <c r="AB1109" t="n">
        <v>24.8867906342657</v>
      </c>
      <c r="AC1109" t="n">
        <v>4.014986427191711</v>
      </c>
      <c r="AD1109" t="b">
        <v>0</v>
      </c>
      <c r="AE1109" t="n">
        <v>0</v>
      </c>
      <c r="AF1109" t="n">
        <v>0</v>
      </c>
      <c r="AG1109" t="n">
        <v>0.8855892919089884</v>
      </c>
      <c r="AH1109" t="n">
        <v>37.49498489069811</v>
      </c>
      <c r="AI1109" t="n">
        <v>34.77964756309969</v>
      </c>
      <c r="AJ1109" t="n">
        <v>4.533688995422417</v>
      </c>
      <c r="AK1109" t="n">
        <v>3.979164104850067</v>
      </c>
      <c r="AL1109" t="n">
        <v>4.533688995422417</v>
      </c>
      <c r="AM1109" t="n">
        <v>1</v>
      </c>
      <c r="AN1109" t="n">
        <v>0</v>
      </c>
      <c r="AO1109" t="n">
        <v>4.903796920754451</v>
      </c>
      <c r="AP1109" t="n">
        <v>0</v>
      </c>
      <c r="AQ1109" t="n">
        <v>1.493532092884216</v>
      </c>
      <c r="AR1109" t="n">
        <v>1</v>
      </c>
      <c r="AS1109" t="n">
        <v>3</v>
      </c>
      <c r="AT1109" t="n">
        <v>0</v>
      </c>
      <c r="AU1109" t="n">
        <v>0</v>
      </c>
      <c r="AV1109" t="n">
        <v>1.539824755880629</v>
      </c>
      <c r="AW1109" t="n">
        <v>0.4900259114927216</v>
      </c>
    </row>
    <row r="1110" spans="1:49">
      <c r="A1110" t="n">
        <v>-18.632</v>
      </c>
      <c r="B1110" t="n">
        <v>-2.534</v>
      </c>
      <c r="C1110" t="n">
        <v>10.2</v>
      </c>
      <c r="D1110" t="n">
        <v>81</v>
      </c>
      <c r="E1110" t="n">
        <v>1372</v>
      </c>
      <c r="F1110" t="n">
        <v>1107</v>
      </c>
      <c r="G1110" t="n">
        <v>58.92</v>
      </c>
      <c r="H1110" t="n">
        <v>0.1791561750020652</v>
      </c>
      <c r="I1110" t="n">
        <v>0.3893253731343284</v>
      </c>
      <c r="J1110" t="n">
        <v>0</v>
      </c>
      <c r="K1110" t="n">
        <v>0</v>
      </c>
      <c r="L1110" t="n">
        <v>-0.03333333333333355</v>
      </c>
      <c r="M1110" t="n">
        <v>0</v>
      </c>
      <c r="N1110" t="n">
        <v>88.70939305555547</v>
      </c>
      <c r="O1110" t="n">
        <v>15.75746566951872</v>
      </c>
      <c r="P1110" t="b">
        <v>1</v>
      </c>
      <c r="Q1110" t="n">
        <v>0</v>
      </c>
      <c r="R1110" t="b">
        <v>0</v>
      </c>
      <c r="S1110" t="n">
        <v>15.75746566951872</v>
      </c>
      <c r="T1110" t="n">
        <v>417.277412718566</v>
      </c>
      <c r="U1110" t="n">
        <v>1540.588207756946</v>
      </c>
      <c r="V1110" t="n">
        <v>360.6059387062284</v>
      </c>
      <c r="W1110" t="n">
        <v>6</v>
      </c>
      <c r="X1110" t="n">
        <v>1244.795271867612</v>
      </c>
      <c r="Y1110" t="b">
        <v>0</v>
      </c>
      <c r="Z1110" t="n">
        <v>1244.795271867612</v>
      </c>
      <c r="AA1110" t="b">
        <v>0</v>
      </c>
      <c r="AB1110" t="n">
        <v>97.67224775358298</v>
      </c>
      <c r="AC1110" t="n">
        <v>15.75746566951872</v>
      </c>
      <c r="AD1110" t="b">
        <v>0</v>
      </c>
      <c r="AE1110" t="n">
        <v>0</v>
      </c>
      <c r="AF1110" t="n">
        <v>0</v>
      </c>
      <c r="AG1110" t="n">
        <v>0.9430073293385455</v>
      </c>
      <c r="AH1110" t="n">
        <v>37.50767456170379</v>
      </c>
      <c r="AI1110" t="n">
        <v>128.1872271653746</v>
      </c>
      <c r="AJ1110" t="n">
        <v>16.70980190638761</v>
      </c>
      <c r="AK1110" t="n">
        <v>7.305732420841252</v>
      </c>
      <c r="AL1110" t="n">
        <v>16.70980190638761</v>
      </c>
      <c r="AM1110" t="n">
        <v>1</v>
      </c>
      <c r="AN1110" t="n">
        <v>0</v>
      </c>
      <c r="AO1110" t="n">
        <v>17.10017742242787</v>
      </c>
      <c r="AP1110" t="n">
        <v>0</v>
      </c>
      <c r="AQ1110" t="n">
        <v>3.563315999913478</v>
      </c>
      <c r="AR1110" t="n">
        <v>1</v>
      </c>
      <c r="AS1110" t="n">
        <v>3</v>
      </c>
      <c r="AT1110" t="n">
        <v>0</v>
      </c>
      <c r="AU1110" t="n">
        <v>0</v>
      </c>
      <c r="AV1110" t="n">
        <v>3.598806552462366</v>
      </c>
      <c r="AW1110" t="n">
        <v>1.145265689762077</v>
      </c>
    </row>
    <row r="1111" spans="1:49">
      <c r="A1111" t="n">
        <v>-19.133</v>
      </c>
      <c r="B1111" t="n">
        <v>-1.78</v>
      </c>
      <c r="C1111" t="n">
        <v>0</v>
      </c>
      <c r="D1111" t="n">
        <v>81</v>
      </c>
      <c r="E1111" t="n">
        <v>1380</v>
      </c>
      <c r="F1111" t="n">
        <v>1108</v>
      </c>
      <c r="G1111" t="n">
        <v>60.24</v>
      </c>
      <c r="H1111" t="n">
        <v>0.4983079712644791</v>
      </c>
      <c r="I1111" t="n">
        <v>0.3997940298507462</v>
      </c>
      <c r="J1111" t="n">
        <v>0</v>
      </c>
      <c r="K1111" t="n">
        <v>0</v>
      </c>
      <c r="L1111" t="n">
        <v>-0.03333333333333355</v>
      </c>
      <c r="M1111" t="n">
        <v>0</v>
      </c>
      <c r="N1111" t="n">
        <v>88.70853710317451</v>
      </c>
      <c r="O1111" t="n">
        <v>29.31513318101421</v>
      </c>
      <c r="P1111" t="b">
        <v>1</v>
      </c>
      <c r="Q1111" t="n">
        <v>0</v>
      </c>
      <c r="R1111" t="b">
        <v>0</v>
      </c>
      <c r="S1111" t="n">
        <v>29.31513318101421</v>
      </c>
      <c r="T1111" t="n">
        <v>426.6257865269249</v>
      </c>
      <c r="U1111" t="n">
        <v>1575.102403857407</v>
      </c>
      <c r="V1111" t="n">
        <v>656.1696691338457</v>
      </c>
      <c r="W1111" t="n">
        <v>6</v>
      </c>
      <c r="X1111" t="n">
        <v>1272.682742316785</v>
      </c>
      <c r="Y1111" t="b">
        <v>0</v>
      </c>
      <c r="Z1111" t="n">
        <v>1272.682742316785</v>
      </c>
      <c r="AA1111" t="b">
        <v>0</v>
      </c>
      <c r="AB1111" t="n">
        <v>177.7274293428618</v>
      </c>
      <c r="AC1111" t="n">
        <v>29.31513318101421</v>
      </c>
      <c r="AD1111" t="b">
        <v>0</v>
      </c>
      <c r="AE1111" t="n">
        <v>0</v>
      </c>
      <c r="AF1111" t="n">
        <v>0</v>
      </c>
      <c r="AG1111" t="n">
        <v>0.9524413249774132</v>
      </c>
      <c r="AH1111" t="n">
        <v>37.53248331758763</v>
      </c>
      <c r="AI1111" t="n">
        <v>230.9430345076488</v>
      </c>
      <c r="AJ1111" t="n">
        <v>30.7789387253954</v>
      </c>
      <c r="AK1111" t="n">
        <v>10.9833447268793</v>
      </c>
      <c r="AL1111" t="n">
        <v>30.7789387253954</v>
      </c>
      <c r="AM1111" t="n">
        <v>1</v>
      </c>
      <c r="AN1111" t="n">
        <v>0</v>
      </c>
      <c r="AO1111" t="n">
        <v>31.17873352233374</v>
      </c>
      <c r="AP1111" t="n">
        <v>0</v>
      </c>
      <c r="AQ1111" t="n">
        <v>6.113830534421247</v>
      </c>
      <c r="AR1111" t="n">
        <v>1</v>
      </c>
      <c r="AS1111" t="n">
        <v>0</v>
      </c>
      <c r="AT1111" t="n">
        <v>0</v>
      </c>
      <c r="AU1111" t="n">
        <v>0</v>
      </c>
      <c r="AV1111" t="n">
        <v>6.128763300786605</v>
      </c>
      <c r="AW1111" t="n">
        <v>1.950386114602717</v>
      </c>
    </row>
    <row r="1112" spans="1:49">
      <c r="A1112" t="n">
        <v>-19.689</v>
      </c>
      <c r="B1112" t="n">
        <v>-0.453</v>
      </c>
      <c r="C1112" t="n">
        <v>0</v>
      </c>
      <c r="D1112" t="n">
        <v>81</v>
      </c>
      <c r="E1112" t="n">
        <v>1371</v>
      </c>
      <c r="F1112" t="n">
        <v>1109</v>
      </c>
      <c r="G1112" t="n">
        <v>62.32</v>
      </c>
      <c r="H1112" t="n">
        <v>0.660945273273347</v>
      </c>
      <c r="I1112" t="n">
        <v>0.4114119402985075</v>
      </c>
      <c r="J1112" t="n">
        <v>0</v>
      </c>
      <c r="K1112" t="n">
        <v>0</v>
      </c>
      <c r="L1112" t="n">
        <v>0.1583333333333329</v>
      </c>
      <c r="M1112" t="n">
        <v>0</v>
      </c>
      <c r="N1112" t="n">
        <v>88.70809404761896</v>
      </c>
      <c r="O1112" t="n">
        <v>37.48921449249121</v>
      </c>
      <c r="P1112" t="b">
        <v>1</v>
      </c>
      <c r="Q1112" t="n">
        <v>0</v>
      </c>
      <c r="R1112" t="b">
        <v>0</v>
      </c>
      <c r="S1112" t="n">
        <v>37.48921449249121</v>
      </c>
      <c r="T1112" t="n">
        <v>441.3565573764602</v>
      </c>
      <c r="U1112" t="n">
        <v>1629.488409833891</v>
      </c>
      <c r="V1112" t="n">
        <v>811.125657846251</v>
      </c>
      <c r="W1112" t="n">
        <v>6</v>
      </c>
      <c r="X1112" t="n">
        <v>1316.626635145784</v>
      </c>
      <c r="Y1112" t="b">
        <v>0</v>
      </c>
      <c r="Z1112" t="n">
        <v>1316.626635145784</v>
      </c>
      <c r="AA1112" t="b">
        <v>0</v>
      </c>
      <c r="AB1112" t="n">
        <v>219.698173847847</v>
      </c>
      <c r="AC1112" t="n">
        <v>37.48921449249121</v>
      </c>
      <c r="AD1112" t="b">
        <v>0</v>
      </c>
      <c r="AE1112" t="n">
        <v>0</v>
      </c>
      <c r="AF1112" t="n">
        <v>0</v>
      </c>
      <c r="AG1112" t="n">
        <v>0.9546050221089173</v>
      </c>
      <c r="AH1112" t="n">
        <v>37.57099754815614</v>
      </c>
      <c r="AI1112" t="n">
        <v>284.8337000197949</v>
      </c>
      <c r="AJ1112" t="n">
        <v>39.27196445045919</v>
      </c>
      <c r="AK1112" t="n">
        <v>12.93001951503385</v>
      </c>
      <c r="AL1112" t="n">
        <v>39.27196445045919</v>
      </c>
      <c r="AM1112" t="n">
        <v>1</v>
      </c>
      <c r="AN1112" t="n">
        <v>0</v>
      </c>
      <c r="AO1112" t="n">
        <v>39.68389494196618</v>
      </c>
      <c r="AP1112" t="n">
        <v>0</v>
      </c>
      <c r="AQ1112" t="n">
        <v>7.742707712487286</v>
      </c>
      <c r="AR1112" t="n">
        <v>1</v>
      </c>
      <c r="AS1112" t="n">
        <v>0</v>
      </c>
      <c r="AT1112" t="n">
        <v>0</v>
      </c>
      <c r="AU1112" t="n">
        <v>0</v>
      </c>
      <c r="AV1112" t="n">
        <v>7.734434342868941</v>
      </c>
      <c r="AW1112" t="n">
        <v>2.461366609590201</v>
      </c>
    </row>
    <row r="1113" spans="1:49">
      <c r="A1113" t="n">
        <v>-49.224</v>
      </c>
      <c r="B1113" t="n">
        <v>29.961</v>
      </c>
      <c r="C1113" t="n">
        <v>17.6</v>
      </c>
      <c r="D1113" t="n">
        <v>81</v>
      </c>
      <c r="E1113" t="n">
        <v>1354</v>
      </c>
      <c r="F1113" t="n">
        <v>1110</v>
      </c>
      <c r="G1113" t="n">
        <v>64.38</v>
      </c>
      <c r="H1113" t="n">
        <v>0.3079109356421235</v>
      </c>
      <c r="I1113" t="n">
        <v>1.028561194029851</v>
      </c>
      <c r="J1113" t="n">
        <v>0</v>
      </c>
      <c r="K1113" t="n">
        <v>0</v>
      </c>
      <c r="L1113" t="n">
        <v>0.1583333333333329</v>
      </c>
      <c r="M1113" t="n">
        <v>0</v>
      </c>
      <c r="N1113" t="n">
        <v>88.71394880952371</v>
      </c>
      <c r="O1113" t="n">
        <v>23.63423794283589</v>
      </c>
      <c r="P1113" t="b">
        <v>1</v>
      </c>
      <c r="Q1113" t="n">
        <v>0</v>
      </c>
      <c r="R1113" t="b">
        <v>0</v>
      </c>
      <c r="S1113" t="n">
        <v>23.63423794283589</v>
      </c>
      <c r="T1113" t="n">
        <v>455.945686198596</v>
      </c>
      <c r="U1113" t="n">
        <v>1683.351473445217</v>
      </c>
      <c r="V1113" t="n">
        <v>494.9939313395275</v>
      </c>
      <c r="W1113" t="n">
        <v>6</v>
      </c>
      <c r="X1113" t="n">
        <v>1360.147990543735</v>
      </c>
      <c r="Y1113" t="b">
        <v>0</v>
      </c>
      <c r="Z1113" t="n">
        <v>1360.147990543735</v>
      </c>
      <c r="AA1113" t="b">
        <v>0</v>
      </c>
      <c r="AB1113" t="n">
        <v>134.0720290735448</v>
      </c>
      <c r="AC1113" t="n">
        <v>23.6342379428359</v>
      </c>
      <c r="AD1113" t="b">
        <v>0</v>
      </c>
      <c r="AE1113" t="n">
        <v>0</v>
      </c>
      <c r="AF1113" t="n">
        <v>0</v>
      </c>
      <c r="AG1113" t="n">
        <v>0.9482964728969697</v>
      </c>
      <c r="AH1113" t="n">
        <v>37.61801009264653</v>
      </c>
      <c r="AI1113" t="n">
        <v>174.9776929408076</v>
      </c>
      <c r="AJ1113" t="n">
        <v>24.92283649504168</v>
      </c>
      <c r="AK1113" t="n">
        <v>9.046963889390753</v>
      </c>
      <c r="AL1113" t="n">
        <v>24.92283649504168</v>
      </c>
      <c r="AM1113" t="n">
        <v>1</v>
      </c>
      <c r="AN1113" t="n">
        <v>0</v>
      </c>
      <c r="AO1113" t="n">
        <v>25.95281603401898</v>
      </c>
      <c r="AP1113" t="n">
        <v>0</v>
      </c>
      <c r="AQ1113" t="n">
        <v>5.153400134826887</v>
      </c>
      <c r="AR1113" t="n">
        <v>1</v>
      </c>
      <c r="AS1113" t="n">
        <v>0</v>
      </c>
      <c r="AT1113" t="n">
        <v>0</v>
      </c>
      <c r="AU1113" t="n">
        <v>0</v>
      </c>
      <c r="AV1113" t="n">
        <v>5.178045856431764</v>
      </c>
      <c r="AW1113" t="n">
        <v>1.647834684342345</v>
      </c>
    </row>
    <row r="1114" spans="1:49">
      <c r="A1114" t="n">
        <v>-42.594</v>
      </c>
      <c r="B1114" t="n">
        <v>23.327</v>
      </c>
      <c r="C1114" t="n">
        <v>48.2</v>
      </c>
      <c r="D1114" t="n">
        <v>81</v>
      </c>
      <c r="E1114" t="n">
        <v>1328</v>
      </c>
      <c r="F1114" t="n">
        <v>1111</v>
      </c>
      <c r="G1114" t="n">
        <v>64.5</v>
      </c>
      <c r="H1114" t="n">
        <v>-0.07592234917516549</v>
      </c>
      <c r="I1114" t="n">
        <v>0.890023880597015</v>
      </c>
      <c r="J1114" t="n">
        <v>0</v>
      </c>
      <c r="K1114" t="n">
        <v>0</v>
      </c>
      <c r="L1114" t="n">
        <v>0.1208333333333328</v>
      </c>
      <c r="M1114" t="n">
        <v>0</v>
      </c>
      <c r="N1114" t="n">
        <v>88.72452182539674</v>
      </c>
      <c r="O1114" t="n">
        <v>6.919268309370774</v>
      </c>
      <c r="P1114" t="b">
        <v>1</v>
      </c>
      <c r="Q1114" t="n">
        <v>0</v>
      </c>
      <c r="R1114" t="b">
        <v>0</v>
      </c>
      <c r="S1114" t="n">
        <v>6.919268309370774</v>
      </c>
      <c r="T1114" t="n">
        <v>456.7955383629923</v>
      </c>
      <c r="U1114" t="n">
        <v>1686.489127636168</v>
      </c>
      <c r="V1114" t="n">
        <v>144.6470897629956</v>
      </c>
      <c r="W1114" t="n">
        <v>6</v>
      </c>
      <c r="X1114" t="n">
        <v>1362.683215130024</v>
      </c>
      <c r="Y1114" t="b">
        <v>0</v>
      </c>
      <c r="Z1114" t="n">
        <v>1362.683215130024</v>
      </c>
      <c r="AA1114" t="b">
        <v>0</v>
      </c>
      <c r="AB1114" t="n">
        <v>39.17851835400747</v>
      </c>
      <c r="AC1114" t="n">
        <v>6.919268309370774</v>
      </c>
      <c r="AD1114" t="b">
        <v>0</v>
      </c>
      <c r="AE1114" t="n">
        <v>0</v>
      </c>
      <c r="AF1114" t="n">
        <v>0</v>
      </c>
      <c r="AG1114" t="n">
        <v>0.911394598659604</v>
      </c>
      <c r="AH1114" t="n">
        <v>37.65176690130338</v>
      </c>
      <c r="AI1114" t="n">
        <v>53.20227414220503</v>
      </c>
      <c r="AJ1114" t="n">
        <v>7.591956677762849</v>
      </c>
      <c r="AK1114" t="n">
        <v>4.714008852591832</v>
      </c>
      <c r="AL1114" t="n">
        <v>7.591956677762849</v>
      </c>
      <c r="AM1114" t="n">
        <v>1</v>
      </c>
      <c r="AN1114" t="n">
        <v>0</v>
      </c>
      <c r="AO1114" t="n">
        <v>8.482867311609866</v>
      </c>
      <c r="AP1114" t="n">
        <v>0</v>
      </c>
      <c r="AQ1114" t="n">
        <v>2.07926394716004</v>
      </c>
      <c r="AR1114" t="n">
        <v>1</v>
      </c>
      <c r="AS1114" t="n">
        <v>3</v>
      </c>
      <c r="AT1114" t="n">
        <v>0</v>
      </c>
      <c r="AU1114" t="n">
        <v>0</v>
      </c>
      <c r="AV1114" t="n">
        <v>2.122720712293926</v>
      </c>
      <c r="AW1114" t="n">
        <v>0.6755237230170551</v>
      </c>
    </row>
    <row r="1115" spans="1:49">
      <c r="A1115" t="n">
        <v>-10.423</v>
      </c>
      <c r="B1115" t="n">
        <v>-10.546</v>
      </c>
      <c r="C1115" t="n">
        <v>75.3</v>
      </c>
      <c r="D1115" t="n">
        <v>81</v>
      </c>
      <c r="E1115" t="n">
        <v>1320</v>
      </c>
      <c r="F1115" t="n">
        <v>1112</v>
      </c>
      <c r="G1115" t="n">
        <v>64.3</v>
      </c>
      <c r="H1115" t="n">
        <v>-0.07088820560811726</v>
      </c>
      <c r="I1115" t="n">
        <v>0.2177940298507463</v>
      </c>
      <c r="J1115" t="n">
        <v>0</v>
      </c>
      <c r="K1115" t="n">
        <v>0</v>
      </c>
      <c r="L1115" t="n">
        <v>0.1208333333333328</v>
      </c>
      <c r="M1115" t="n">
        <v>0</v>
      </c>
      <c r="N1115" t="n">
        <v>88.72705773809514</v>
      </c>
      <c r="O1115" t="n">
        <v>7.086896582023274</v>
      </c>
      <c r="P1115" t="b">
        <v>1</v>
      </c>
      <c r="Q1115" t="n">
        <v>0</v>
      </c>
      <c r="R1115" t="b">
        <v>0</v>
      </c>
      <c r="S1115" t="n">
        <v>7.086896582023274</v>
      </c>
      <c r="T1115" t="n">
        <v>455.3791180889985</v>
      </c>
      <c r="U1115" t="n">
        <v>1681.259703984583</v>
      </c>
      <c r="V1115" t="n">
        <v>148.6121665319257</v>
      </c>
      <c r="W1115" t="n">
        <v>6</v>
      </c>
      <c r="X1115" t="n">
        <v>1358.457840819543</v>
      </c>
      <c r="Y1115" t="b">
        <v>0</v>
      </c>
      <c r="Z1115" t="n">
        <v>1358.457840819543</v>
      </c>
      <c r="AA1115" t="b">
        <v>0</v>
      </c>
      <c r="AB1115" t="n">
        <v>40.25248280929732</v>
      </c>
      <c r="AC1115" t="n">
        <v>7.086896582023274</v>
      </c>
      <c r="AD1115" t="b">
        <v>0</v>
      </c>
      <c r="AE1115" t="n">
        <v>0</v>
      </c>
      <c r="AF1115" t="n">
        <v>0</v>
      </c>
      <c r="AG1115" t="n">
        <v>0.9127924672532411</v>
      </c>
      <c r="AH1115" t="n">
        <v>37.66870325740032</v>
      </c>
      <c r="AI1115" t="n">
        <v>54.57695040948036</v>
      </c>
      <c r="AJ1115" t="n">
        <v>7.763973560549899</v>
      </c>
      <c r="AK1115" t="n">
        <v>4.759521190052986</v>
      </c>
      <c r="AL1115" t="n">
        <v>7.763973560549899</v>
      </c>
      <c r="AM1115" t="n">
        <v>1</v>
      </c>
      <c r="AN1115" t="n">
        <v>0</v>
      </c>
      <c r="AO1115" t="n">
        <v>7.981940185107609</v>
      </c>
      <c r="AP1115" t="n">
        <v>0</v>
      </c>
      <c r="AQ1115" t="n">
        <v>1.992108845113709</v>
      </c>
      <c r="AR1115" t="n">
        <v>1</v>
      </c>
      <c r="AS1115" t="n">
        <v>3</v>
      </c>
      <c r="AT1115" t="n">
        <v>0</v>
      </c>
      <c r="AU1115" t="n">
        <v>0</v>
      </c>
      <c r="AV1115" t="n">
        <v>2.035734585086462</v>
      </c>
      <c r="AW1115" t="n">
        <v>0.647841705235959</v>
      </c>
    </row>
    <row r="1116" spans="1:49">
      <c r="A1116" t="n">
        <v>-13.599</v>
      </c>
      <c r="B1116" t="n">
        <v>-7.461</v>
      </c>
      <c r="C1116" t="n">
        <v>91.40000000000001</v>
      </c>
      <c r="D1116" t="n">
        <v>82</v>
      </c>
      <c r="E1116" t="n">
        <v>1313</v>
      </c>
      <c r="F1116" t="n">
        <v>1113</v>
      </c>
      <c r="G1116" t="n">
        <v>63.76</v>
      </c>
      <c r="H1116" t="n">
        <v>-0.2571914950590397</v>
      </c>
      <c r="I1116" t="n">
        <v>0.2841582089552239</v>
      </c>
      <c r="J1116" t="n">
        <v>0</v>
      </c>
      <c r="K1116" t="n">
        <v>0</v>
      </c>
      <c r="L1116" t="n">
        <v>0.1208333333333328</v>
      </c>
      <c r="M1116" t="n">
        <v>0</v>
      </c>
      <c r="N1116" t="n">
        <v>88.72348492063482</v>
      </c>
      <c r="O1116" t="n">
        <v>-1.103145347919055</v>
      </c>
      <c r="P1116" t="b">
        <v>1</v>
      </c>
      <c r="Q1116" t="n">
        <v>0</v>
      </c>
      <c r="R1116" t="b">
        <v>0</v>
      </c>
      <c r="S1116" t="n">
        <v>-1.103145347919055</v>
      </c>
      <c r="T1116" t="n">
        <v>451.5547833492153</v>
      </c>
      <c r="U1116" t="n">
        <v>1667.140260125303</v>
      </c>
      <c r="V1116" t="n">
        <v>-23.32886837356781</v>
      </c>
      <c r="W1116" t="n">
        <v>6</v>
      </c>
      <c r="X1116" t="n">
        <v>1347.049330181245</v>
      </c>
      <c r="Y1116" t="b">
        <v>0</v>
      </c>
      <c r="Z1116" t="n">
        <v>1347.049330181245</v>
      </c>
      <c r="AA1116" t="b">
        <v>0</v>
      </c>
      <c r="AB1116" t="n">
        <v>-6.318761747986948</v>
      </c>
      <c r="AC1116" t="n">
        <v>-1.103145347919055</v>
      </c>
      <c r="AD1116" t="b">
        <v>0</v>
      </c>
      <c r="AE1116" t="n">
        <v>0</v>
      </c>
      <c r="AF1116" t="n">
        <v>0</v>
      </c>
      <c r="AG1116" t="n">
        <v>0.4842193862057233</v>
      </c>
      <c r="AH1116" t="n">
        <v>37.68577625198785</v>
      </c>
      <c r="AI1116" t="n">
        <v>-3.786716503948568</v>
      </c>
      <c r="AJ1116" t="n">
        <v>-0.5341643632650638</v>
      </c>
      <c r="AK1116" t="n">
        <v>2.53204524403838</v>
      </c>
      <c r="AL1116" t="n">
        <v>-0.5341643632650638</v>
      </c>
      <c r="AM1116" t="n">
        <v>1</v>
      </c>
      <c r="AN1116" t="n">
        <v>0</v>
      </c>
      <c r="AO1116" t="n">
        <v>-0.2494876031013613</v>
      </c>
      <c r="AP1116" t="n">
        <v>0</v>
      </c>
      <c r="AQ1116" t="n">
        <v>0.641291918368496</v>
      </c>
      <c r="AR1116" t="n">
        <v>1</v>
      </c>
      <c r="AS1116" t="n">
        <v>3</v>
      </c>
      <c r="AT1116" t="n">
        <v>0</v>
      </c>
      <c r="AU1116" t="n">
        <v>0</v>
      </c>
      <c r="AV1116" t="n">
        <v>0.6889791086140929</v>
      </c>
      <c r="AW1116" t="n">
        <v>0.2192571683295088</v>
      </c>
    </row>
    <row r="1117" spans="1:49">
      <c r="A1117" t="n">
        <v>-16.045</v>
      </c>
      <c r="B1117" t="n">
        <v>-4.671</v>
      </c>
      <c r="C1117" t="n">
        <v>66.7</v>
      </c>
      <c r="D1117" t="n">
        <v>82</v>
      </c>
      <c r="E1117" t="n">
        <v>1346</v>
      </c>
      <c r="F1117" t="n">
        <v>1114</v>
      </c>
      <c r="G1117" t="n">
        <v>62.54</v>
      </c>
      <c r="H1117" t="n">
        <v>-0.3670124808223996</v>
      </c>
      <c r="I1117" t="n">
        <v>0.335268656716418</v>
      </c>
      <c r="J1117" t="n">
        <v>0</v>
      </c>
      <c r="K1117" t="n">
        <v>0</v>
      </c>
      <c r="L1117" t="n">
        <v>0.1208333333333328</v>
      </c>
      <c r="M1117" t="n">
        <v>0</v>
      </c>
      <c r="N1117" t="n">
        <v>88.72107777777768</v>
      </c>
      <c r="O1117" t="n">
        <v>-5.913243821182255</v>
      </c>
      <c r="P1117" t="b">
        <v>1</v>
      </c>
      <c r="Q1117" t="n">
        <v>0</v>
      </c>
      <c r="R1117" t="b">
        <v>0</v>
      </c>
      <c r="S1117" t="n">
        <v>-5.913243821182255</v>
      </c>
      <c r="T1117" t="n">
        <v>442.9146196778533</v>
      </c>
      <c r="U1117" t="n">
        <v>1635.240775850634</v>
      </c>
      <c r="V1117" t="n">
        <v>-127.4903029211282</v>
      </c>
      <c r="W1117" t="n">
        <v>6</v>
      </c>
      <c r="X1117" t="n">
        <v>1321.274546887313</v>
      </c>
      <c r="Y1117" t="b">
        <v>0</v>
      </c>
      <c r="Z1117" t="n">
        <v>1321.274546887313</v>
      </c>
      <c r="AA1117" t="b">
        <v>0</v>
      </c>
      <c r="AB1117" t="n">
        <v>-34.53150133291663</v>
      </c>
      <c r="AC1117" t="n">
        <v>-5.913243821182255</v>
      </c>
      <c r="AD1117" t="b">
        <v>0</v>
      </c>
      <c r="AE1117" t="n">
        <v>0</v>
      </c>
      <c r="AF1117" t="n">
        <v>0</v>
      </c>
      <c r="AG1117" t="n">
        <v>0.877208695068495</v>
      </c>
      <c r="AH1117" t="n">
        <v>37.701494254731</v>
      </c>
      <c r="AI1117" t="n">
        <v>-37.48927379084628</v>
      </c>
      <c r="AJ1117" t="n">
        <v>-5.187148896001127</v>
      </c>
      <c r="AK1117" t="n">
        <v>-2.95777245792965</v>
      </c>
      <c r="AL1117" t="n">
        <v>-5.187148896001127</v>
      </c>
      <c r="AM1117" t="n">
        <v>1</v>
      </c>
      <c r="AN1117" t="n">
        <v>0.439293650456916</v>
      </c>
      <c r="AO1117" t="n">
        <v>-4.40742869189612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 spans="1:49">
      <c r="A1118" t="n">
        <v>-17.519</v>
      </c>
      <c r="B1118" t="n">
        <v>-3.299</v>
      </c>
      <c r="C1118" t="n">
        <v>45.5</v>
      </c>
      <c r="D1118" t="n">
        <v>82</v>
      </c>
      <c r="E1118" t="n">
        <v>1395</v>
      </c>
      <c r="F1118" t="n">
        <v>1115</v>
      </c>
      <c r="G1118" t="n">
        <v>61.42</v>
      </c>
      <c r="H1118" t="n">
        <v>-0.2247585816513595</v>
      </c>
      <c r="I1118" t="n">
        <v>0.3660686567164179</v>
      </c>
      <c r="J1118" t="n">
        <v>0</v>
      </c>
      <c r="K1118" t="n">
        <v>0</v>
      </c>
      <c r="L1118" t="n">
        <v>0.3083333333333328</v>
      </c>
      <c r="M1118" t="n">
        <v>0</v>
      </c>
      <c r="N1118" t="n">
        <v>88.71949642857133</v>
      </c>
      <c r="O1118" t="n">
        <v>-0.04344662516394186</v>
      </c>
      <c r="P1118" t="b">
        <v>1</v>
      </c>
      <c r="Q1118" t="n">
        <v>0</v>
      </c>
      <c r="R1118" t="b">
        <v>0</v>
      </c>
      <c r="S1118" t="n">
        <v>-0.04344662516394186</v>
      </c>
      <c r="T1118" t="n">
        <v>434.9826661434882</v>
      </c>
      <c r="U1118" t="n">
        <v>1605.956003401758</v>
      </c>
      <c r="V1118" t="n">
        <v>-0.9537959592929296</v>
      </c>
      <c r="W1118" t="n">
        <v>6</v>
      </c>
      <c r="X1118" t="n">
        <v>1297.612450748621</v>
      </c>
      <c r="Y1118" t="b">
        <v>0</v>
      </c>
      <c r="Z1118" t="n">
        <v>1297.612450748621</v>
      </c>
      <c r="AA1118" t="b">
        <v>0</v>
      </c>
      <c r="AB1118" t="n">
        <v>-0.2583412674141196</v>
      </c>
      <c r="AC1118" t="n">
        <v>-0.04344662516394186</v>
      </c>
      <c r="AD1118" t="b">
        <v>0</v>
      </c>
      <c r="AE1118" t="n">
        <v>0</v>
      </c>
      <c r="AF1118" t="n">
        <v>0</v>
      </c>
      <c r="AG1118" t="n">
        <v>0</v>
      </c>
      <c r="AH1118" t="n">
        <v>37.72155250330801</v>
      </c>
      <c r="AI1118" t="n">
        <v>3.39330284624969</v>
      </c>
      <c r="AJ1118" t="n">
        <v>0.4611011903362568</v>
      </c>
      <c r="AK1118" t="n">
        <v>3.651644113663809</v>
      </c>
      <c r="AL1118" t="n">
        <v>0.4611011903362568</v>
      </c>
      <c r="AM1118" t="n">
        <v>1</v>
      </c>
      <c r="AN1118" t="n">
        <v>0</v>
      </c>
      <c r="AO1118" t="n">
        <v>0.8342393262499223</v>
      </c>
      <c r="AP1118" t="n">
        <v>0</v>
      </c>
      <c r="AQ1118" t="n">
        <v>0.8613246058799476</v>
      </c>
      <c r="AR1118" t="n">
        <v>1</v>
      </c>
      <c r="AS1118" t="n">
        <v>3</v>
      </c>
      <c r="AT1118" t="n">
        <v>0</v>
      </c>
      <c r="AU1118" t="n">
        <v>0</v>
      </c>
      <c r="AV1118" t="n">
        <v>0.9111698141093112</v>
      </c>
      <c r="AW1118" t="n">
        <v>0.2899659957916552</v>
      </c>
    </row>
    <row r="1119" spans="1:49">
      <c r="A1119" t="n">
        <v>-19.92</v>
      </c>
      <c r="B1119" t="n">
        <v>-0.615</v>
      </c>
      <c r="C1119" t="n">
        <v>35.7</v>
      </c>
      <c r="D1119" t="n">
        <v>82</v>
      </c>
      <c r="E1119" t="n">
        <v>1442</v>
      </c>
      <c r="F1119" t="n">
        <v>1116</v>
      </c>
      <c r="G1119" t="n">
        <v>61.22</v>
      </c>
      <c r="H1119" t="n">
        <v>0.1660468074278469</v>
      </c>
      <c r="I1119" t="n">
        <v>0.4162388059701493</v>
      </c>
      <c r="J1119" t="n">
        <v>0</v>
      </c>
      <c r="K1119" t="n">
        <v>0</v>
      </c>
      <c r="L1119" t="n">
        <v>0.3083333333333328</v>
      </c>
      <c r="M1119" t="n">
        <v>0</v>
      </c>
      <c r="N1119" t="n">
        <v>88.71871984126975</v>
      </c>
      <c r="O1119" t="n">
        <v>16.14231165298569</v>
      </c>
      <c r="P1119" t="b">
        <v>1</v>
      </c>
      <c r="Q1119" t="n">
        <v>0</v>
      </c>
      <c r="R1119" t="b">
        <v>0</v>
      </c>
      <c r="S1119" t="n">
        <v>16.14231165298569</v>
      </c>
      <c r="T1119" t="n">
        <v>433.5662458694944</v>
      </c>
      <c r="U1119" t="n">
        <v>1600.726579750173</v>
      </c>
      <c r="V1119" t="n">
        <v>355.5344149105044</v>
      </c>
      <c r="W1119" t="n">
        <v>6</v>
      </c>
      <c r="X1119" t="n">
        <v>1293.38707643814</v>
      </c>
      <c r="Y1119" t="b">
        <v>0</v>
      </c>
      <c r="Z1119" t="n">
        <v>1293.38707643814</v>
      </c>
      <c r="AA1119" t="b">
        <v>0</v>
      </c>
      <c r="AB1119" t="n">
        <v>96.29859558789393</v>
      </c>
      <c r="AC1119" t="n">
        <v>16.14231165298569</v>
      </c>
      <c r="AD1119" t="b">
        <v>0</v>
      </c>
      <c r="AE1119" t="n">
        <v>0</v>
      </c>
      <c r="AF1119" t="n">
        <v>0</v>
      </c>
      <c r="AG1119" t="n">
        <v>0.9425178921281331</v>
      </c>
      <c r="AH1119" t="n">
        <v>37.72155250330801</v>
      </c>
      <c r="AI1119" t="n">
        <v>126.4500453290436</v>
      </c>
      <c r="AJ1119" t="n">
        <v>17.12679598743488</v>
      </c>
      <c r="AK1119" t="n">
        <v>7.268615146006567</v>
      </c>
      <c r="AL1119" t="n">
        <v>17.12679598743488</v>
      </c>
      <c r="AM1119" t="n">
        <v>1</v>
      </c>
      <c r="AN1119" t="n">
        <v>0</v>
      </c>
      <c r="AO1119" t="n">
        <v>17.54794415395867</v>
      </c>
      <c r="AP1119" t="n">
        <v>0</v>
      </c>
      <c r="AQ1119" t="n">
        <v>3.66090267009627</v>
      </c>
      <c r="AR1119" t="n">
        <v>1</v>
      </c>
      <c r="AS1119" t="n">
        <v>3</v>
      </c>
      <c r="AT1119" t="n">
        <v>0</v>
      </c>
      <c r="AU1119" t="n">
        <v>0</v>
      </c>
      <c r="AV1119" t="n">
        <v>3.697485532099418</v>
      </c>
      <c r="AW1119" t="n">
        <v>1.176668780767822</v>
      </c>
    </row>
    <row r="1120" spans="1:49">
      <c r="A1120" t="n">
        <v>-20.266</v>
      </c>
      <c r="B1120" t="n">
        <v>-0.635</v>
      </c>
      <c r="C1120" t="n">
        <v>7.1</v>
      </c>
      <c r="D1120" t="n">
        <v>82</v>
      </c>
      <c r="E1120" t="n">
        <v>1475</v>
      </c>
      <c r="F1120" t="n">
        <v>1117</v>
      </c>
      <c r="G1120" t="n">
        <v>62.58</v>
      </c>
      <c r="H1120" t="n">
        <v>0.5272380186066439</v>
      </c>
      <c r="I1120" t="n">
        <v>0.4234686567164179</v>
      </c>
      <c r="J1120" t="n">
        <v>0</v>
      </c>
      <c r="K1120" t="n">
        <v>0</v>
      </c>
      <c r="L1120" t="n">
        <v>0.1208333333333328</v>
      </c>
      <c r="M1120" t="n">
        <v>0</v>
      </c>
      <c r="N1120" t="n">
        <v>88.71847182539673</v>
      </c>
      <c r="O1120" t="n">
        <v>32.01265543282688</v>
      </c>
      <c r="P1120" t="b">
        <v>1</v>
      </c>
      <c r="Q1120" t="n">
        <v>0</v>
      </c>
      <c r="R1120" t="b">
        <v>0</v>
      </c>
      <c r="S1120" t="n">
        <v>32.01265543282688</v>
      </c>
      <c r="T1120" t="n">
        <v>443.197903732652</v>
      </c>
      <c r="U1120" t="n">
        <v>1636.286660580951</v>
      </c>
      <c r="V1120" t="n">
        <v>689.7558373884499</v>
      </c>
      <c r="W1120" t="n">
        <v>6</v>
      </c>
      <c r="X1120" t="n">
        <v>1322.119621749409</v>
      </c>
      <c r="Y1120" t="b">
        <v>0</v>
      </c>
      <c r="Z1120" t="n">
        <v>1322.119621749409</v>
      </c>
      <c r="AA1120" t="b">
        <v>0</v>
      </c>
      <c r="AB1120" t="n">
        <v>186.8244413294826</v>
      </c>
      <c r="AC1120" t="n">
        <v>32.01265543282688</v>
      </c>
      <c r="AD1120" t="b">
        <v>0</v>
      </c>
      <c r="AE1120" t="n">
        <v>0</v>
      </c>
      <c r="AF1120" t="n">
        <v>0</v>
      </c>
      <c r="AG1120" t="n">
        <v>0.9529383480458186</v>
      </c>
      <c r="AH1120" t="n">
        <v>37.74718541969433</v>
      </c>
      <c r="AI1120" t="n">
        <v>242.6372791652159</v>
      </c>
      <c r="AJ1120" t="n">
        <v>33.5936270152995</v>
      </c>
      <c r="AK1120" t="n">
        <v>11.41891118318296</v>
      </c>
      <c r="AL1120" t="n">
        <v>33.5936270152995</v>
      </c>
      <c r="AM1120" t="n">
        <v>1</v>
      </c>
      <c r="AN1120" t="n">
        <v>0</v>
      </c>
      <c r="AO1120" t="n">
        <v>34.01858075358339</v>
      </c>
      <c r="AP1120" t="n">
        <v>0</v>
      </c>
      <c r="AQ1120" t="n">
        <v>6.625880634102665</v>
      </c>
      <c r="AR1120" t="n">
        <v>1</v>
      </c>
      <c r="AS1120" t="n">
        <v>0</v>
      </c>
      <c r="AT1120" t="n">
        <v>0</v>
      </c>
      <c r="AU1120" t="n">
        <v>0</v>
      </c>
      <c r="AV1120" t="n">
        <v>6.637670023983341</v>
      </c>
      <c r="AW1120" t="n">
        <v>2.112337973050814</v>
      </c>
    </row>
    <row r="1121" spans="1:49">
      <c r="A1121" t="n">
        <v>-20.654</v>
      </c>
      <c r="B1121" t="n">
        <v>-0.364</v>
      </c>
      <c r="C1121" t="n">
        <v>0</v>
      </c>
      <c r="D1121" t="n">
        <v>82</v>
      </c>
      <c r="E1121" t="n">
        <v>1486</v>
      </c>
      <c r="F1121" t="n">
        <v>1118</v>
      </c>
      <c r="G1121" t="n">
        <v>64.94</v>
      </c>
      <c r="H1121" t="n">
        <v>0.8250011181455683</v>
      </c>
      <c r="I1121" t="n">
        <v>0.4315761194029851</v>
      </c>
      <c r="J1121" t="n">
        <v>0</v>
      </c>
      <c r="K1121" t="n">
        <v>0</v>
      </c>
      <c r="L1121" t="n">
        <v>0.1208333333333328</v>
      </c>
      <c r="M1121" t="n">
        <v>0</v>
      </c>
      <c r="N1121" t="n">
        <v>88.71827361111102</v>
      </c>
      <c r="O1121" t="n">
        <v>46.68177007238164</v>
      </c>
      <c r="P1121" t="b">
        <v>1</v>
      </c>
      <c r="Q1121" t="n">
        <v>0</v>
      </c>
      <c r="R1121" t="b">
        <v>0</v>
      </c>
      <c r="S1121" t="n">
        <v>46.68177007238164</v>
      </c>
      <c r="T1121" t="n">
        <v>459.9116629657786</v>
      </c>
      <c r="U1121" t="n">
        <v>1697.993859669655</v>
      </c>
      <c r="V1121" t="n">
        <v>969.2688910807212</v>
      </c>
      <c r="W1121" t="n">
        <v>6</v>
      </c>
      <c r="X1121" t="n">
        <v>1371.979038613081</v>
      </c>
      <c r="Y1121" t="b">
        <v>0</v>
      </c>
      <c r="Z1121" t="n">
        <v>1371.979038613081</v>
      </c>
      <c r="AA1121" t="b">
        <v>0</v>
      </c>
      <c r="AB1121" t="n">
        <v>262.5322023512246</v>
      </c>
      <c r="AC1121" t="n">
        <v>46.68177007238165</v>
      </c>
      <c r="AD1121" t="b">
        <v>0</v>
      </c>
      <c r="AE1121" t="n">
        <v>0</v>
      </c>
      <c r="AF1121" t="n">
        <v>0</v>
      </c>
      <c r="AG1121" t="n">
        <v>0.9561375021230929</v>
      </c>
      <c r="AH1121" t="n">
        <v>37.78880411634466</v>
      </c>
      <c r="AI1121" t="n">
        <v>339.8215123843271</v>
      </c>
      <c r="AJ1121" t="n">
        <v>48.82328113762433</v>
      </c>
      <c r="AK1121" t="n">
        <v>14.90542036548487</v>
      </c>
      <c r="AL1121" t="n">
        <v>48.82328113762433</v>
      </c>
      <c r="AM1121" t="n">
        <v>1</v>
      </c>
      <c r="AN1121" t="n">
        <v>0</v>
      </c>
      <c r="AO1121" t="n">
        <v>49.25486032537766</v>
      </c>
      <c r="AP1121" t="n">
        <v>0</v>
      </c>
      <c r="AQ1121" t="n">
        <v>9.558766169299474</v>
      </c>
      <c r="AR1121" t="n">
        <v>1</v>
      </c>
      <c r="AS1121" t="n">
        <v>0</v>
      </c>
      <c r="AT1121" t="n">
        <v>0</v>
      </c>
      <c r="AU1121" t="n">
        <v>0</v>
      </c>
      <c r="AV1121" t="n">
        <v>9.523842550916251</v>
      </c>
      <c r="AW1121" t="n">
        <v>3.030818675373794</v>
      </c>
    </row>
    <row r="1122" spans="1:49">
      <c r="A1122" t="n">
        <v>-20.309</v>
      </c>
      <c r="B1122" t="n">
        <v>-0.258</v>
      </c>
      <c r="C1122" t="n">
        <v>10.2</v>
      </c>
      <c r="D1122" t="n">
        <v>83</v>
      </c>
      <c r="E1122" t="n">
        <v>1477</v>
      </c>
      <c r="F1122" t="n">
        <v>1119</v>
      </c>
      <c r="G1122" t="n">
        <v>68.02</v>
      </c>
      <c r="H1122" t="n">
        <v>0.7060908421444054</v>
      </c>
      <c r="I1122" t="n">
        <v>0.4243671641791045</v>
      </c>
      <c r="J1122" t="n">
        <v>0</v>
      </c>
      <c r="K1122" t="n">
        <v>0</v>
      </c>
      <c r="L1122" t="n">
        <v>0.1208333333333328</v>
      </c>
      <c r="M1122" t="n">
        <v>0</v>
      </c>
      <c r="N1122" t="n">
        <v>88.7181501984126</v>
      </c>
      <c r="O1122" t="n">
        <v>43.92062376222595</v>
      </c>
      <c r="P1122" t="b">
        <v>1</v>
      </c>
      <c r="Q1122" t="n">
        <v>0</v>
      </c>
      <c r="R1122" t="b">
        <v>0</v>
      </c>
      <c r="S1122" t="n">
        <v>43.92062376222595</v>
      </c>
      <c r="T1122" t="n">
        <v>481.7245351852827</v>
      </c>
      <c r="U1122" t="n">
        <v>1778.526983904064</v>
      </c>
      <c r="V1122" t="n">
        <v>870.6450095279901</v>
      </c>
      <c r="W1122" t="n">
        <v>6</v>
      </c>
      <c r="X1122" t="n">
        <v>1437.049802994484</v>
      </c>
      <c r="Y1122" t="b">
        <v>0</v>
      </c>
      <c r="Z1122" t="n">
        <v>1437.049802994484</v>
      </c>
      <c r="AA1122" t="b">
        <v>0</v>
      </c>
      <c r="AB1122" t="n">
        <v>235.819341692305</v>
      </c>
      <c r="AC1122" t="n">
        <v>43.92062376222595</v>
      </c>
      <c r="AD1122" t="b">
        <v>0</v>
      </c>
      <c r="AE1122" t="n">
        <v>0</v>
      </c>
      <c r="AF1122" t="n">
        <v>0</v>
      </c>
      <c r="AG1122" t="n">
        <v>0.955072969088582</v>
      </c>
      <c r="AH1122" t="n">
        <v>37.84536813842346</v>
      </c>
      <c r="AI1122" t="n">
        <v>305.5846310725697</v>
      </c>
      <c r="AJ1122" t="n">
        <v>45.98666822718167</v>
      </c>
      <c r="AK1122" t="n">
        <v>13.72901016625167</v>
      </c>
      <c r="AL1122" t="n">
        <v>45.98666822718167</v>
      </c>
      <c r="AM1122" t="n">
        <v>1</v>
      </c>
      <c r="AN1122" t="n">
        <v>0</v>
      </c>
      <c r="AO1122" t="n">
        <v>46.41168051202102</v>
      </c>
      <c r="AP1122" t="n">
        <v>0</v>
      </c>
      <c r="AQ1122" t="n">
        <v>8.998700341122644</v>
      </c>
      <c r="AR1122" t="n">
        <v>1</v>
      </c>
      <c r="AS1122" t="n">
        <v>0</v>
      </c>
      <c r="AT1122" t="n">
        <v>0</v>
      </c>
      <c r="AU1122" t="n">
        <v>0</v>
      </c>
      <c r="AV1122" t="n">
        <v>8.973954885168325</v>
      </c>
      <c r="AW1122" t="n">
        <v>2.855825252519887</v>
      </c>
    </row>
    <row r="1123" spans="1:49">
      <c r="A1123" t="n">
        <v>-48.567</v>
      </c>
      <c r="B1123" t="n">
        <v>29.178</v>
      </c>
      <c r="C1123" t="n">
        <v>18</v>
      </c>
      <c r="D1123" t="n">
        <v>83</v>
      </c>
      <c r="E1123" t="n">
        <v>1457</v>
      </c>
      <c r="F1123" t="n">
        <v>1120</v>
      </c>
      <c r="G1123" t="n">
        <v>69.54000000000001</v>
      </c>
      <c r="H1123" t="n">
        <v>0.183968846610151</v>
      </c>
      <c r="I1123" t="n">
        <v>1.014832835820896</v>
      </c>
      <c r="J1123" t="n">
        <v>0</v>
      </c>
      <c r="K1123" t="n">
        <v>0</v>
      </c>
      <c r="L1123" t="n">
        <v>0.1208333333333328</v>
      </c>
      <c r="M1123" t="n">
        <v>0</v>
      </c>
      <c r="N1123" t="n">
        <v>88.7238882936507</v>
      </c>
      <c r="O1123" t="n">
        <v>20.55941214048739</v>
      </c>
      <c r="P1123" t="b">
        <v>1</v>
      </c>
      <c r="Q1123" t="n">
        <v>0</v>
      </c>
      <c r="R1123" t="b">
        <v>0</v>
      </c>
      <c r="S1123" t="n">
        <v>20.55941214048739</v>
      </c>
      <c r="T1123" t="n">
        <v>492.4893292676355</v>
      </c>
      <c r="U1123" t="n">
        <v>1818.27060365611</v>
      </c>
      <c r="V1123" t="n">
        <v>398.6440161968146</v>
      </c>
      <c r="W1123" t="n">
        <v>6</v>
      </c>
      <c r="X1123" t="n">
        <v>1469.162647754137</v>
      </c>
      <c r="Y1123" t="b">
        <v>0</v>
      </c>
      <c r="Z1123" t="n">
        <v>1469.162647754137</v>
      </c>
      <c r="AA1123" t="b">
        <v>0</v>
      </c>
      <c r="AB1123" t="n">
        <v>107.9750856437742</v>
      </c>
      <c r="AC1123" t="n">
        <v>20.55941214048739</v>
      </c>
      <c r="AD1123" t="b">
        <v>0</v>
      </c>
      <c r="AE1123" t="n">
        <v>0</v>
      </c>
      <c r="AF1123" t="n">
        <v>0</v>
      </c>
      <c r="AG1123" t="n">
        <v>0.9440463976482368</v>
      </c>
      <c r="AH1123" t="n">
        <v>37.89987809366546</v>
      </c>
      <c r="AI1123" t="n">
        <v>141.55292798134</v>
      </c>
      <c r="AJ1123" t="n">
        <v>21.77796789617969</v>
      </c>
      <c r="AK1123" t="n">
        <v>7.920396243995668</v>
      </c>
      <c r="AL1123" t="n">
        <v>21.77796789617969</v>
      </c>
      <c r="AM1123" t="n">
        <v>1</v>
      </c>
      <c r="AN1123" t="n">
        <v>0</v>
      </c>
      <c r="AO1123" t="n">
        <v>22.79385087490652</v>
      </c>
      <c r="AP1123" t="n">
        <v>0</v>
      </c>
      <c r="AQ1123" t="n">
        <v>4.57999218013766</v>
      </c>
      <c r="AR1123" t="n">
        <v>1</v>
      </c>
      <c r="AS1123" t="n">
        <v>3</v>
      </c>
      <c r="AT1123" t="n">
        <v>0</v>
      </c>
      <c r="AU1123" t="n">
        <v>0</v>
      </c>
      <c r="AV1123" t="n">
        <v>4.608793437950886</v>
      </c>
      <c r="AW1123" t="n">
        <v>1.46667872216534</v>
      </c>
    </row>
    <row r="1124" spans="1:49">
      <c r="A1124" t="n">
        <v>-19.619</v>
      </c>
      <c r="B1124" t="n">
        <v>-2.749</v>
      </c>
      <c r="C1124" t="n">
        <v>4.3</v>
      </c>
      <c r="D1124" t="n">
        <v>83</v>
      </c>
      <c r="E1124" t="n">
        <v>1440</v>
      </c>
      <c r="F1124" t="n">
        <v>1121</v>
      </c>
      <c r="G1124" t="n">
        <v>69.54000000000001</v>
      </c>
      <c r="H1124" t="n">
        <v>-0.1752995619183295</v>
      </c>
      <c r="I1124" t="n">
        <v>0.4099492537313433</v>
      </c>
      <c r="J1124" t="n">
        <v>0</v>
      </c>
      <c r="K1124" t="n">
        <v>0</v>
      </c>
      <c r="L1124" t="n">
        <v>0.1583333333333342</v>
      </c>
      <c r="M1124" t="n">
        <v>0</v>
      </c>
      <c r="N1124" t="n">
        <v>88.72913214285705</v>
      </c>
      <c r="O1124" t="n">
        <v>3.628816950454832</v>
      </c>
      <c r="P1124" t="b">
        <v>1</v>
      </c>
      <c r="Q1124" t="n">
        <v>0</v>
      </c>
      <c r="R1124" t="b">
        <v>0</v>
      </c>
      <c r="S1124" t="n">
        <v>3.628816950454832</v>
      </c>
      <c r="T1124" t="n">
        <v>492.4893292676355</v>
      </c>
      <c r="U1124" t="n">
        <v>1818.27060365611</v>
      </c>
      <c r="V1124" t="n">
        <v>70.36223376852337</v>
      </c>
      <c r="W1124" t="n">
        <v>6</v>
      </c>
      <c r="X1124" t="n">
        <v>1469.162647754137</v>
      </c>
      <c r="Y1124" t="b">
        <v>0</v>
      </c>
      <c r="Z1124" t="n">
        <v>1469.162647754137</v>
      </c>
      <c r="AA1124" t="b">
        <v>0</v>
      </c>
      <c r="AB1124" t="n">
        <v>19.05802648118184</v>
      </c>
      <c r="AC1124" t="n">
        <v>3.628816950454832</v>
      </c>
      <c r="AD1124" t="b">
        <v>0</v>
      </c>
      <c r="AE1124" t="n">
        <v>0</v>
      </c>
      <c r="AF1124" t="n">
        <v>0</v>
      </c>
      <c r="AG1124" t="n">
        <v>0.8591429900175309</v>
      </c>
      <c r="AH1124" t="n">
        <v>37.93165695649724</v>
      </c>
      <c r="AI1124" t="n">
        <v>27.45371458670105</v>
      </c>
      <c r="AJ1124" t="n">
        <v>4.223763672192432</v>
      </c>
      <c r="AK1124" t="n">
        <v>3.867048149594808</v>
      </c>
      <c r="AL1124" t="n">
        <v>4.223763672192432</v>
      </c>
      <c r="AM1124" t="n">
        <v>1</v>
      </c>
      <c r="AN1124" t="n">
        <v>0</v>
      </c>
      <c r="AO1124" t="n">
        <v>4.634599679173778</v>
      </c>
      <c r="AP1124" t="n">
        <v>0</v>
      </c>
      <c r="AQ1124" t="n">
        <v>1.499549518418174</v>
      </c>
      <c r="AR1124" t="n">
        <v>1</v>
      </c>
      <c r="AS1124" t="n">
        <v>3</v>
      </c>
      <c r="AT1124" t="n">
        <v>0</v>
      </c>
      <c r="AU1124" t="n">
        <v>0</v>
      </c>
      <c r="AV1124" t="n">
        <v>1.548722379760453</v>
      </c>
      <c r="AW1124" t="n">
        <v>0.4928574455586462</v>
      </c>
    </row>
    <row r="1125" spans="1:49">
      <c r="A1125" t="n">
        <v>-15.099</v>
      </c>
      <c r="B1125" t="n">
        <v>-6.189</v>
      </c>
      <c r="C1125" t="n">
        <v>0</v>
      </c>
      <c r="D1125" t="n">
        <v>83</v>
      </c>
      <c r="E1125" t="n">
        <v>1423</v>
      </c>
      <c r="F1125" t="n">
        <v>1122</v>
      </c>
      <c r="G1125" t="n">
        <v>68.5</v>
      </c>
      <c r="H1125" t="n">
        <v>-0.3494372656035072</v>
      </c>
      <c r="I1125" t="n">
        <v>0.3155014925373135</v>
      </c>
      <c r="J1125" t="n">
        <v>0</v>
      </c>
      <c r="K1125" t="n">
        <v>0</v>
      </c>
      <c r="L1125" t="n">
        <v>0.1583333333333342</v>
      </c>
      <c r="M1125" t="n">
        <v>0</v>
      </c>
      <c r="N1125" t="n">
        <v>88.72735873015864</v>
      </c>
      <c r="O1125" t="n">
        <v>-4.686369191766318</v>
      </c>
      <c r="P1125" t="b">
        <v>1</v>
      </c>
      <c r="Q1125" t="n">
        <v>0</v>
      </c>
      <c r="R1125" t="b">
        <v>0</v>
      </c>
      <c r="S1125" t="n">
        <v>-4.686369191766318</v>
      </c>
      <c r="T1125" t="n">
        <v>485.1239438428678</v>
      </c>
      <c r="U1125" t="n">
        <v>1791.077600667868</v>
      </c>
      <c r="V1125" t="n">
        <v>-92.24762019968628</v>
      </c>
      <c r="W1125" t="n">
        <v>6</v>
      </c>
      <c r="X1125" t="n">
        <v>1447.190701339637</v>
      </c>
      <c r="Y1125" t="b">
        <v>0</v>
      </c>
      <c r="Z1125" t="n">
        <v>1447.190701339637</v>
      </c>
      <c r="AA1125" t="b">
        <v>0</v>
      </c>
      <c r="AB1125" t="n">
        <v>-24.98581262180018</v>
      </c>
      <c r="AC1125" t="n">
        <v>-4.686369191766318</v>
      </c>
      <c r="AD1125" t="b">
        <v>0</v>
      </c>
      <c r="AE1125" t="n">
        <v>0</v>
      </c>
      <c r="AF1125" t="n">
        <v>0</v>
      </c>
      <c r="AG1125" t="n">
        <v>0.8397092063590728</v>
      </c>
      <c r="AH1125" t="n">
        <v>37.94577723083214</v>
      </c>
      <c r="AI1125" t="n">
        <v>-25.96635753327764</v>
      </c>
      <c r="AJ1125" t="n">
        <v>-3.935187354723704</v>
      </c>
      <c r="AK1125" t="n">
        <v>-0.9805449114774554</v>
      </c>
      <c r="AL1125" t="n">
        <v>-3.935187354723704</v>
      </c>
      <c r="AM1125" t="n">
        <v>1</v>
      </c>
      <c r="AN1125" t="n">
        <v>0</v>
      </c>
      <c r="AO1125" t="n">
        <v>-3.617690667373886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 spans="1:49">
      <c r="A1126" t="n">
        <v>-25.2</v>
      </c>
      <c r="B1126" t="n">
        <v>4.668</v>
      </c>
      <c r="C1126" t="n">
        <v>0</v>
      </c>
      <c r="D1126" t="n">
        <v>83</v>
      </c>
      <c r="E1126" t="n">
        <v>1389</v>
      </c>
      <c r="F1126" t="n">
        <v>1123</v>
      </c>
      <c r="G1126" t="n">
        <v>67.34</v>
      </c>
      <c r="H1126" t="n">
        <v>-0.2602847090009757</v>
      </c>
      <c r="I1126" t="n">
        <v>0.5265671641791044</v>
      </c>
      <c r="J1126" t="n">
        <v>0</v>
      </c>
      <c r="K1126" t="n">
        <v>0</v>
      </c>
      <c r="L1126" t="n">
        <v>-0.02916666666666579</v>
      </c>
      <c r="M1126" t="n">
        <v>0</v>
      </c>
      <c r="N1126" t="n">
        <v>88.72705694444436</v>
      </c>
      <c r="O1126" t="n">
        <v>-0.7305572233118693</v>
      </c>
      <c r="P1126" t="b">
        <v>1</v>
      </c>
      <c r="Q1126" t="n">
        <v>0</v>
      </c>
      <c r="R1126" t="b">
        <v>0</v>
      </c>
      <c r="S1126" t="n">
        <v>-0.7305572233118693</v>
      </c>
      <c r="T1126" t="n">
        <v>476.9087062537039</v>
      </c>
      <c r="U1126" t="n">
        <v>1760.746943488675</v>
      </c>
      <c r="V1126" t="n">
        <v>-14.62818251504763</v>
      </c>
      <c r="W1126" t="n">
        <v>6</v>
      </c>
      <c r="X1126" t="n">
        <v>1422.68353033885</v>
      </c>
      <c r="Y1126" t="b">
        <v>0</v>
      </c>
      <c r="Z1126" t="n">
        <v>1422.68353033885</v>
      </c>
      <c r="AA1126" t="b">
        <v>0</v>
      </c>
      <c r="AB1126" t="n">
        <v>-3.962129608626118</v>
      </c>
      <c r="AC1126" t="n">
        <v>-0.7305572233118693</v>
      </c>
      <c r="AD1126" t="b">
        <v>0</v>
      </c>
      <c r="AE1126" t="n">
        <v>0</v>
      </c>
      <c r="AF1126" t="n">
        <v>0</v>
      </c>
      <c r="AG1126" t="n">
        <v>0.1830571584115801</v>
      </c>
      <c r="AH1126" t="n">
        <v>37.96652850107436</v>
      </c>
      <c r="AI1126" t="n">
        <v>-0.8976437963038157</v>
      </c>
      <c r="AJ1126" t="n">
        <v>-0.1337337293565249</v>
      </c>
      <c r="AK1126" t="n">
        <v>3.064485812322303</v>
      </c>
      <c r="AL1126" t="n">
        <v>-0.1337337293565249</v>
      </c>
      <c r="AM1126" t="n">
        <v>1</v>
      </c>
      <c r="AN1126" t="n">
        <v>0</v>
      </c>
      <c r="AO1126" t="n">
        <v>0.3944565921556281</v>
      </c>
      <c r="AP1126" t="n">
        <v>0</v>
      </c>
      <c r="AQ1126" t="n">
        <v>0.7874480795660959</v>
      </c>
      <c r="AR1126" t="n">
        <v>1</v>
      </c>
      <c r="AS1126" t="n">
        <v>3</v>
      </c>
      <c r="AT1126" t="n">
        <v>0</v>
      </c>
      <c r="AU1126" t="n">
        <v>0</v>
      </c>
      <c r="AV1126" t="n">
        <v>0.8372873315263301</v>
      </c>
      <c r="AW1126" t="n">
        <v>0.2664540144880652</v>
      </c>
    </row>
    <row r="1127" spans="1:49">
      <c r="A1127" t="n">
        <v>-50.626</v>
      </c>
      <c r="B1127" t="n">
        <v>27.533</v>
      </c>
      <c r="C1127" t="n">
        <v>0</v>
      </c>
      <c r="D1127" t="n">
        <v>83</v>
      </c>
      <c r="E1127" t="n">
        <v>1377</v>
      </c>
      <c r="F1127" t="n">
        <v>1124</v>
      </c>
      <c r="G1127" t="n">
        <v>66.7</v>
      </c>
      <c r="H1127" t="n">
        <v>-0.1094238983925866</v>
      </c>
      <c r="I1127" t="n">
        <v>1.05785671641791</v>
      </c>
      <c r="J1127" t="n">
        <v>0</v>
      </c>
      <c r="K1127" t="n">
        <v>0</v>
      </c>
      <c r="L1127" t="n">
        <v>-0.02916666666666579</v>
      </c>
      <c r="M1127" t="n">
        <v>0</v>
      </c>
      <c r="N1127" t="n">
        <v>88.73344603174594</v>
      </c>
      <c r="O1127" t="n">
        <v>5.991609181533481</v>
      </c>
      <c r="P1127" t="b">
        <v>1</v>
      </c>
      <c r="Q1127" t="n">
        <v>0</v>
      </c>
      <c r="R1127" t="b">
        <v>0</v>
      </c>
      <c r="S1127" t="n">
        <v>5.991609181533481</v>
      </c>
      <c r="T1127" t="n">
        <v>472.3761613769238</v>
      </c>
      <c r="U1127" t="n">
        <v>1744.012787803603</v>
      </c>
      <c r="V1127" t="n">
        <v>121.1230747380924</v>
      </c>
      <c r="W1127" t="n">
        <v>6</v>
      </c>
      <c r="X1127" t="n">
        <v>1409.162332545311</v>
      </c>
      <c r="Y1127" t="b">
        <v>0</v>
      </c>
      <c r="Z1127" t="n">
        <v>1409.162332545311</v>
      </c>
      <c r="AA1127" t="b">
        <v>0</v>
      </c>
      <c r="AB1127" t="n">
        <v>32.80689998323195</v>
      </c>
      <c r="AC1127" t="n">
        <v>5.991609181533481</v>
      </c>
      <c r="AD1127" t="b">
        <v>0</v>
      </c>
      <c r="AE1127" t="n">
        <v>0</v>
      </c>
      <c r="AF1127" t="n">
        <v>0</v>
      </c>
      <c r="AG1127" t="n">
        <v>0.901251845950251</v>
      </c>
      <c r="AH1127" t="n">
        <v>37.98301564839242</v>
      </c>
      <c r="AI1127" t="n">
        <v>45.05133517517335</v>
      </c>
      <c r="AJ1127" t="n">
        <v>6.648096432153348</v>
      </c>
      <c r="AK1127" t="n">
        <v>4.448736186024895</v>
      </c>
      <c r="AL1127" t="n">
        <v>6.648096432153348</v>
      </c>
      <c r="AM1127" t="n">
        <v>1</v>
      </c>
      <c r="AN1127" t="n">
        <v>0</v>
      </c>
      <c r="AO1127" t="n">
        <v>7.708623380459888</v>
      </c>
      <c r="AP1127" t="n">
        <v>0</v>
      </c>
      <c r="AQ1127" t="n">
        <v>1.972350762224514</v>
      </c>
      <c r="AR1127" t="n">
        <v>1</v>
      </c>
      <c r="AS1127" t="n">
        <v>3</v>
      </c>
      <c r="AT1127" t="n">
        <v>0</v>
      </c>
      <c r="AU1127" t="n">
        <v>0</v>
      </c>
      <c r="AV1127" t="n">
        <v>2.017694378139584</v>
      </c>
      <c r="AW1127" t="n">
        <v>0.6421006825521112</v>
      </c>
    </row>
    <row r="1128" spans="1:49">
      <c r="A1128" t="n">
        <v>-48.893</v>
      </c>
      <c r="B1128" t="n">
        <v>25.687</v>
      </c>
      <c r="C1128" t="n">
        <v>0.4</v>
      </c>
      <c r="D1128" t="n">
        <v>83</v>
      </c>
      <c r="E1128" t="n">
        <v>1330</v>
      </c>
      <c r="F1128" t="n">
        <v>1125</v>
      </c>
      <c r="G1128" t="n">
        <v>66.42</v>
      </c>
      <c r="H1128" t="n">
        <v>-0.06868636409535256</v>
      </c>
      <c r="I1128" t="n">
        <v>1.021644776119403</v>
      </c>
      <c r="J1128" t="n">
        <v>0</v>
      </c>
      <c r="K1128" t="n">
        <v>0</v>
      </c>
      <c r="L1128" t="n">
        <v>-0.03750000000000064</v>
      </c>
      <c r="M1128" t="n">
        <v>0</v>
      </c>
      <c r="N1128" t="n">
        <v>88.74400555555546</v>
      </c>
      <c r="O1128" t="n">
        <v>7.755127312816647</v>
      </c>
      <c r="P1128" t="b">
        <v>1</v>
      </c>
      <c r="Q1128" t="n">
        <v>0</v>
      </c>
      <c r="R1128" t="b">
        <v>0</v>
      </c>
      <c r="S1128" t="n">
        <v>7.755127312816647</v>
      </c>
      <c r="T1128" t="n">
        <v>470.3931729933325</v>
      </c>
      <c r="U1128" t="n">
        <v>1736.691594691384</v>
      </c>
      <c r="V1128" t="n">
        <v>157.4342805556702</v>
      </c>
      <c r="W1128" t="n">
        <v>6</v>
      </c>
      <c r="X1128" t="n">
        <v>1403.246808510638</v>
      </c>
      <c r="Y1128" t="b">
        <v>0</v>
      </c>
      <c r="Z1128" t="n">
        <v>1403.246808510638</v>
      </c>
      <c r="AA1128" t="b">
        <v>0</v>
      </c>
      <c r="AB1128" t="n">
        <v>42.64200448420102</v>
      </c>
      <c r="AC1128" t="n">
        <v>7.755127312816647</v>
      </c>
      <c r="AD1128" t="b">
        <v>0</v>
      </c>
      <c r="AE1128" t="n">
        <v>0</v>
      </c>
      <c r="AF1128" t="n">
        <v>0</v>
      </c>
      <c r="AG1128" t="n">
        <v>0.9151679324772909</v>
      </c>
      <c r="AH1128" t="n">
        <v>37.99936016464087</v>
      </c>
      <c r="AI1128" t="n">
        <v>57.66674743742819</v>
      </c>
      <c r="AJ1128" t="n">
        <v>8.473993720282682</v>
      </c>
      <c r="AK1128" t="n">
        <v>4.891989412426923</v>
      </c>
      <c r="AL1128" t="n">
        <v>8.473993720282682</v>
      </c>
      <c r="AM1128" t="n">
        <v>1</v>
      </c>
      <c r="AN1128" t="n">
        <v>0</v>
      </c>
      <c r="AO1128" t="n">
        <v>9.515031237676565</v>
      </c>
      <c r="AP1128" t="n">
        <v>0</v>
      </c>
      <c r="AQ1128" t="n">
        <v>2.253105085492689</v>
      </c>
      <c r="AR1128" t="n">
        <v>1</v>
      </c>
      <c r="AS1128" t="n">
        <v>3</v>
      </c>
      <c r="AT1128" t="n">
        <v>0</v>
      </c>
      <c r="AU1128" t="n">
        <v>0</v>
      </c>
      <c r="AV1128" t="n">
        <v>2.29578020821009</v>
      </c>
      <c r="AW1128" t="n">
        <v>0.7305972870086209</v>
      </c>
    </row>
    <row r="1129" spans="1:49">
      <c r="A1129" t="n">
        <v>-48.129</v>
      </c>
      <c r="B1129" t="n">
        <v>24.832</v>
      </c>
      <c r="C1129" t="n">
        <v>0</v>
      </c>
      <c r="D1129" t="n">
        <v>83</v>
      </c>
      <c r="E1129" t="n">
        <v>1218</v>
      </c>
      <c r="F1129" t="n">
        <v>1126</v>
      </c>
      <c r="G1129" t="n">
        <v>66.04000000000001</v>
      </c>
      <c r="H1129" t="n">
        <v>-0.1658306452259932</v>
      </c>
      <c r="I1129" t="n">
        <v>1.005680597014925</v>
      </c>
      <c r="J1129" t="n">
        <v>0</v>
      </c>
      <c r="K1129" t="n">
        <v>0</v>
      </c>
      <c r="L1129" t="n">
        <v>-0.03750000000000064</v>
      </c>
      <c r="M1129" t="n">
        <v>0</v>
      </c>
      <c r="N1129" t="n">
        <v>88.75402916666657</v>
      </c>
      <c r="O1129" t="n">
        <v>3.302799602341008</v>
      </c>
      <c r="P1129" t="b">
        <v>1</v>
      </c>
      <c r="Q1129" t="n">
        <v>0</v>
      </c>
      <c r="R1129" t="b">
        <v>0</v>
      </c>
      <c r="S1129" t="n">
        <v>3.302799602341008</v>
      </c>
      <c r="T1129" t="n">
        <v>467.7019744727444</v>
      </c>
      <c r="U1129" t="n">
        <v>1726.755689753373</v>
      </c>
      <c r="V1129" t="n">
        <v>67.43485100918477</v>
      </c>
      <c r="W1129" t="n">
        <v>6</v>
      </c>
      <c r="X1129" t="n">
        <v>1395.218597320725</v>
      </c>
      <c r="Y1129" t="b">
        <v>0</v>
      </c>
      <c r="Z1129" t="n">
        <v>1395.218597320725</v>
      </c>
      <c r="AA1129" t="b">
        <v>0</v>
      </c>
      <c r="AB1129" t="n">
        <v>18.26512757561884</v>
      </c>
      <c r="AC1129" t="n">
        <v>3.302799602341008</v>
      </c>
      <c r="AD1129" t="b">
        <v>0</v>
      </c>
      <c r="AE1129" t="n">
        <v>0</v>
      </c>
      <c r="AF1129" t="n">
        <v>0</v>
      </c>
      <c r="AG1129" t="n">
        <v>0.8568835893582585</v>
      </c>
      <c r="AH1129" t="n">
        <v>38.01753408377471</v>
      </c>
      <c r="AI1129" t="n">
        <v>26.38089489769441</v>
      </c>
      <c r="AJ1129" t="n">
        <v>3.85443208781085</v>
      </c>
      <c r="AK1129" t="n">
        <v>3.775538987275056</v>
      </c>
      <c r="AL1129" t="n">
        <v>3.85443208781085</v>
      </c>
      <c r="AM1129" t="n">
        <v>1</v>
      </c>
      <c r="AN1129" t="n">
        <v>0</v>
      </c>
      <c r="AO1129" t="n">
        <v>4.896902972562232</v>
      </c>
      <c r="AP1129" t="n">
        <v>0</v>
      </c>
      <c r="AQ1129" t="n">
        <v>1.432638097068744</v>
      </c>
      <c r="AR1129" t="n">
        <v>1</v>
      </c>
      <c r="AS1129" t="n">
        <v>3</v>
      </c>
      <c r="AT1129" t="n">
        <v>0</v>
      </c>
      <c r="AU1129" t="n">
        <v>0</v>
      </c>
      <c r="AV1129" t="n">
        <v>1.475405165985916</v>
      </c>
      <c r="AW1129" t="n">
        <v>0.4695253524936615</v>
      </c>
    </row>
    <row r="1130" spans="1:49">
      <c r="A1130" t="n">
        <v>-47.465</v>
      </c>
      <c r="B1130" t="n">
        <v>24.488</v>
      </c>
      <c r="C1130" t="n">
        <v>0</v>
      </c>
      <c r="D1130" t="n">
        <v>83</v>
      </c>
      <c r="E1130" t="n">
        <v>1111</v>
      </c>
      <c r="F1130" t="n">
        <v>1127</v>
      </c>
      <c r="G1130" t="n">
        <v>65.14</v>
      </c>
      <c r="H1130" t="n">
        <v>-0.334657721667341</v>
      </c>
      <c r="I1130" t="n">
        <v>0.9918059701492539</v>
      </c>
      <c r="J1130" t="n">
        <v>0</v>
      </c>
      <c r="K1130" t="n">
        <v>0</v>
      </c>
      <c r="L1130" t="n">
        <v>-9.992007221626409e-16</v>
      </c>
      <c r="M1130" t="n">
        <v>0</v>
      </c>
      <c r="N1130" t="n">
        <v>88.76381488095228</v>
      </c>
      <c r="O1130" t="n">
        <v>-4.334886477393425</v>
      </c>
      <c r="P1130" t="b">
        <v>1</v>
      </c>
      <c r="Q1130" t="n">
        <v>0</v>
      </c>
      <c r="R1130" t="b">
        <v>0</v>
      </c>
      <c r="S1130" t="n">
        <v>-4.334886477393425</v>
      </c>
      <c r="T1130" t="n">
        <v>461.3280832397724</v>
      </c>
      <c r="U1130" t="n">
        <v>1703.22328332124</v>
      </c>
      <c r="V1130" t="n">
        <v>-89.73032022342282</v>
      </c>
      <c r="W1130" t="n">
        <v>6</v>
      </c>
      <c r="X1130" t="n">
        <v>1376.204412923562</v>
      </c>
      <c r="Y1130" t="b">
        <v>0</v>
      </c>
      <c r="Z1130" t="n">
        <v>1376.204412923562</v>
      </c>
      <c r="AA1130" t="b">
        <v>0</v>
      </c>
      <c r="AB1130" t="n">
        <v>-24.30398705943196</v>
      </c>
      <c r="AC1130" t="n">
        <v>-4.334886477393425</v>
      </c>
      <c r="AD1130" t="b">
        <v>0</v>
      </c>
      <c r="AE1130" t="n">
        <v>0</v>
      </c>
      <c r="AF1130" t="n">
        <v>0</v>
      </c>
      <c r="AG1130" t="n">
        <v>0.8388073292095752</v>
      </c>
      <c r="AH1130" t="n">
        <v>38.03059192149357</v>
      </c>
      <c r="AI1130" t="n">
        <v>-25.23064662681461</v>
      </c>
      <c r="AJ1130" t="n">
        <v>-3.636134548529082</v>
      </c>
      <c r="AK1130" t="n">
        <v>-0.926659567382643</v>
      </c>
      <c r="AL1130" t="n">
        <v>-3.636134548529082</v>
      </c>
      <c r="AM1130" t="n">
        <v>2</v>
      </c>
      <c r="AN1130" t="n">
        <v>0</v>
      </c>
      <c r="AO1130" t="n">
        <v>-2.617790416237036</v>
      </c>
      <c r="AP1130" t="n">
        <v>0</v>
      </c>
      <c r="AQ1130" t="n">
        <v>0</v>
      </c>
      <c r="AR1130" t="n">
        <v>1</v>
      </c>
      <c r="AS1130" t="n">
        <v>3</v>
      </c>
      <c r="AT1130" t="n">
        <v>0</v>
      </c>
      <c r="AU1130" t="n">
        <v>0</v>
      </c>
      <c r="AV1130" t="n">
        <v>0.1885901432648763</v>
      </c>
      <c r="AW1130" t="n">
        <v>0.06001595733474371</v>
      </c>
    </row>
    <row r="1131" spans="1:49">
      <c r="A1131" t="n">
        <v>-47.245</v>
      </c>
      <c r="B1131" t="n">
        <v>23.691</v>
      </c>
      <c r="C1131" t="n">
        <v>0</v>
      </c>
      <c r="D1131" t="n">
        <v>83</v>
      </c>
      <c r="E1131" t="n">
        <v>1032</v>
      </c>
      <c r="F1131" t="n">
        <v>1128</v>
      </c>
      <c r="G1131" t="n">
        <v>63.44</v>
      </c>
      <c r="H1131" t="n">
        <v>-0.6622051347713107</v>
      </c>
      <c r="I1131" t="n">
        <v>0.9872089552238805</v>
      </c>
      <c r="J1131" t="n">
        <v>0</v>
      </c>
      <c r="K1131" t="n">
        <v>0</v>
      </c>
      <c r="L1131" t="n">
        <v>-9.992007221626409e-16</v>
      </c>
      <c r="M1131" t="n">
        <v>0</v>
      </c>
      <c r="N1131" t="n">
        <v>88.7733742063491</v>
      </c>
      <c r="O1131" t="n">
        <v>-18.55703251354929</v>
      </c>
      <c r="P1131" t="b">
        <v>1</v>
      </c>
      <c r="Q1131" t="n">
        <v>0</v>
      </c>
      <c r="R1131" t="b">
        <v>0</v>
      </c>
      <c r="S1131" t="n">
        <v>-18.55703251354929</v>
      </c>
      <c r="T1131" t="n">
        <v>449.2885109108253</v>
      </c>
      <c r="U1131" t="n">
        <v>1658.773182282767</v>
      </c>
      <c r="V1131" t="n">
        <v>-394.4160665485508</v>
      </c>
      <c r="W1131" t="n">
        <v>6</v>
      </c>
      <c r="X1131" t="n">
        <v>1340.288731284476</v>
      </c>
      <c r="Y1131" t="b">
        <v>0</v>
      </c>
      <c r="Z1131" t="n">
        <v>1340.288731284476</v>
      </c>
      <c r="AA1131" t="b">
        <v>0</v>
      </c>
      <c r="AB1131" t="n">
        <v>-106.8299205169423</v>
      </c>
      <c r="AC1131" t="n">
        <v>-18.55703251354929</v>
      </c>
      <c r="AD1131" t="b">
        <v>0</v>
      </c>
      <c r="AE1131" t="n">
        <v>0</v>
      </c>
      <c r="AF1131" t="n">
        <v>0</v>
      </c>
      <c r="AG1131" t="n">
        <v>0.9362091170880649</v>
      </c>
      <c r="AH1131" t="n">
        <v>38.04989482445676</v>
      </c>
      <c r="AI1131" t="n">
        <v>-123.7811207496963</v>
      </c>
      <c r="AJ1131" t="n">
        <v>-17.37326302528449</v>
      </c>
      <c r="AK1131" t="n">
        <v>-16.95120023275408</v>
      </c>
      <c r="AL1131" t="n">
        <v>-17.37326302528449</v>
      </c>
      <c r="AM1131" t="n">
        <v>2</v>
      </c>
      <c r="AN1131" t="n">
        <v>13.12804589004973</v>
      </c>
      <c r="AO1131" t="n">
        <v>-3.251373639475182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 spans="1:49">
      <c r="A1132" t="n">
        <v>-46.825</v>
      </c>
      <c r="B1132" t="n">
        <v>23.688</v>
      </c>
      <c r="C1132" t="n">
        <v>0</v>
      </c>
      <c r="D1132" t="n">
        <v>83</v>
      </c>
      <c r="E1132" t="n">
        <v>1018</v>
      </c>
      <c r="F1132" t="n">
        <v>1129</v>
      </c>
      <c r="G1132" t="n">
        <v>60.38</v>
      </c>
      <c r="H1132" t="n">
        <v>-0.9831884059140785</v>
      </c>
      <c r="I1132" t="n">
        <v>0.9784328358208956</v>
      </c>
      <c r="J1132" t="n">
        <v>0</v>
      </c>
      <c r="K1132" t="n">
        <v>0</v>
      </c>
      <c r="L1132" t="n">
        <v>0.03749999999999909</v>
      </c>
      <c r="M1132" t="n">
        <v>0</v>
      </c>
      <c r="N1132" t="n">
        <v>88.78277480158719</v>
      </c>
      <c r="O1132" t="n">
        <v>-31.21733144227697</v>
      </c>
      <c r="P1132" t="b">
        <v>1</v>
      </c>
      <c r="Q1132" t="n">
        <v>0</v>
      </c>
      <c r="R1132" t="b">
        <v>0</v>
      </c>
      <c r="S1132" t="n">
        <v>-31.21733144227697</v>
      </c>
      <c r="T1132" t="n">
        <v>427.6172807187206</v>
      </c>
      <c r="U1132" t="n">
        <v>1578.763000413516</v>
      </c>
      <c r="V1132" t="n">
        <v>-697.1270105117035</v>
      </c>
      <c r="W1132" t="n">
        <v>6</v>
      </c>
      <c r="X1132" t="n">
        <v>1275.640504334121</v>
      </c>
      <c r="Y1132" t="b">
        <v>0</v>
      </c>
      <c r="Z1132" t="n">
        <v>1275.640504334121</v>
      </c>
      <c r="AA1132" t="b">
        <v>0</v>
      </c>
      <c r="AB1132" t="n">
        <v>-188.8209670941775</v>
      </c>
      <c r="AC1132" t="n">
        <v>-31.21733144227697</v>
      </c>
      <c r="AD1132" t="b">
        <v>0</v>
      </c>
      <c r="AE1132" t="n">
        <v>0</v>
      </c>
      <c r="AF1132" t="n">
        <v>0</v>
      </c>
      <c r="AG1132" t="n">
        <v>0.948806252879277</v>
      </c>
      <c r="AH1132" t="n">
        <v>38.08259625484835</v>
      </c>
      <c r="AI1132" t="n">
        <v>-221.7258839773117</v>
      </c>
      <c r="AJ1132" t="n">
        <v>-29.61919927063725</v>
      </c>
      <c r="AK1132" t="n">
        <v>-32.90491688313415</v>
      </c>
      <c r="AL1132" t="n">
        <v>-29.61919927063725</v>
      </c>
      <c r="AM1132" t="n">
        <v>2</v>
      </c>
      <c r="AN1132" t="n">
        <v>25.39230443307657</v>
      </c>
      <c r="AO1132" t="n">
        <v>-3.202417569359702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 spans="1:49">
      <c r="A1133" t="n">
        <v>-46.347</v>
      </c>
      <c r="B1133" t="n">
        <v>23.251</v>
      </c>
      <c r="C1133" t="n">
        <v>0</v>
      </c>
      <c r="D1133" t="n">
        <v>83</v>
      </c>
      <c r="E1133" t="n">
        <v>1277</v>
      </c>
      <c r="F1133" t="n">
        <v>1130</v>
      </c>
      <c r="G1133" t="n">
        <v>56.68</v>
      </c>
      <c r="H1133" t="n">
        <v>-1.038374574905716</v>
      </c>
      <c r="I1133" t="n">
        <v>0.9684447761194031</v>
      </c>
      <c r="J1133" t="n">
        <v>0</v>
      </c>
      <c r="K1133" t="n">
        <v>0</v>
      </c>
      <c r="L1133" t="n">
        <v>0.03749999999999909</v>
      </c>
      <c r="M1133" t="n">
        <v>0</v>
      </c>
      <c r="N1133" t="n">
        <v>88.79208809523799</v>
      </c>
      <c r="O1133" t="n">
        <v>-31.8817086281608</v>
      </c>
      <c r="P1133" t="b">
        <v>1</v>
      </c>
      <c r="Q1133" t="n">
        <v>0</v>
      </c>
      <c r="R1133" t="b">
        <v>0</v>
      </c>
      <c r="S1133" t="n">
        <v>-31.8817086281608</v>
      </c>
      <c r="T1133" t="n">
        <v>401.4135056498357</v>
      </c>
      <c r="U1133" t="n">
        <v>1482.018662859193</v>
      </c>
      <c r="V1133" t="n">
        <v>-758.439581773359</v>
      </c>
      <c r="W1133" t="n">
        <v>6</v>
      </c>
      <c r="X1133" t="n">
        <v>1197.471079590228</v>
      </c>
      <c r="Y1133" t="b">
        <v>0</v>
      </c>
      <c r="Z1133" t="n">
        <v>1197.471079590228</v>
      </c>
      <c r="AA1133" t="b">
        <v>0</v>
      </c>
      <c r="AB1133" t="n">
        <v>-205.4278390502056</v>
      </c>
      <c r="AC1133" t="n">
        <v>-31.8817086281608</v>
      </c>
      <c r="AD1133" t="b">
        <v>0</v>
      </c>
      <c r="AE1133" t="n">
        <v>0</v>
      </c>
      <c r="AF1133" t="n">
        <v>0</v>
      </c>
      <c r="AG1133" t="n">
        <v>0.9504200648080711</v>
      </c>
      <c r="AH1133" t="n">
        <v>38.12674438375819</v>
      </c>
      <c r="AI1133" t="n">
        <v>-241.6370545835128</v>
      </c>
      <c r="AJ1133" t="n">
        <v>-30.30101558056862</v>
      </c>
      <c r="AK1133" t="n">
        <v>-36.20921553330723</v>
      </c>
      <c r="AL1133" t="n">
        <v>-30.30101558056862</v>
      </c>
      <c r="AM1133" t="n">
        <v>2</v>
      </c>
      <c r="AN1133" t="n">
        <v>25.18932247152504</v>
      </c>
      <c r="AO1133" t="n">
        <v>-4.143137872311724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 spans="1:49">
      <c r="A1134" t="n">
        <v>-45.683</v>
      </c>
      <c r="B1134" t="n">
        <v>23.074</v>
      </c>
      <c r="C1134" t="n">
        <v>0</v>
      </c>
      <c r="D1134" t="n">
        <v>83</v>
      </c>
      <c r="E1134" t="n">
        <v>1006</v>
      </c>
      <c r="F1134" t="n">
        <v>1131</v>
      </c>
      <c r="G1134" t="n">
        <v>52.88</v>
      </c>
      <c r="H1134" t="n">
        <v>-1.113313294463059</v>
      </c>
      <c r="I1134" t="n">
        <v>0.9545701492537314</v>
      </c>
      <c r="J1134" t="n">
        <v>0</v>
      </c>
      <c r="K1134" t="n">
        <v>0</v>
      </c>
      <c r="L1134" t="n">
        <v>0.03333333333333266</v>
      </c>
      <c r="M1134" t="n">
        <v>0</v>
      </c>
      <c r="N1134" t="n">
        <v>88.80127956349196</v>
      </c>
      <c r="O1134" t="n">
        <v>-32.84607179431997</v>
      </c>
      <c r="P1134" t="b">
        <v>1</v>
      </c>
      <c r="Q1134" t="n">
        <v>0</v>
      </c>
      <c r="R1134" t="b">
        <v>0</v>
      </c>
      <c r="S1134" t="n">
        <v>-32.84607179431997</v>
      </c>
      <c r="T1134" t="n">
        <v>374.501520443954</v>
      </c>
      <c r="U1134" t="n">
        <v>1382.659613479078</v>
      </c>
      <c r="V1134" t="n">
        <v>-837.531663052296</v>
      </c>
      <c r="W1134" t="n">
        <v>6</v>
      </c>
      <c r="X1134" t="n">
        <v>1117.188967691095</v>
      </c>
      <c r="Y1134" t="b">
        <v>0</v>
      </c>
      <c r="Z1134" t="n">
        <v>1117.188967691095</v>
      </c>
      <c r="AA1134" t="b">
        <v>0</v>
      </c>
      <c r="AB1134" t="n">
        <v>-226.8503962763532</v>
      </c>
      <c r="AC1134" t="n">
        <v>-32.84607179431997</v>
      </c>
      <c r="AD1134" t="b">
        <v>0</v>
      </c>
      <c r="AE1134" t="n">
        <v>0</v>
      </c>
      <c r="AF1134" t="n">
        <v>0</v>
      </c>
      <c r="AG1134" t="n">
        <v>0.9520726028704165</v>
      </c>
      <c r="AH1134" t="n">
        <v>38.17041075983796</v>
      </c>
      <c r="AI1134" t="n">
        <v>-267.2995634220458</v>
      </c>
      <c r="AJ1134" t="n">
        <v>-31.27184506728679</v>
      </c>
      <c r="AK1134" t="n">
        <v>-40.44916714569263</v>
      </c>
      <c r="AL1134" t="n">
        <v>-31.27184506728679</v>
      </c>
      <c r="AM1134" t="n">
        <v>2</v>
      </c>
      <c r="AN1134" t="n">
        <v>27.15466627773755</v>
      </c>
      <c r="AO1134" t="n">
        <v>-3.160613445483002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 spans="1:49">
      <c r="A1135" t="n">
        <v>-45.866</v>
      </c>
      <c r="B1135" t="n">
        <v>22.869</v>
      </c>
      <c r="C1135" t="n">
        <v>4.3</v>
      </c>
      <c r="D1135" t="n">
        <v>83</v>
      </c>
      <c r="E1135" t="n">
        <v>1226</v>
      </c>
      <c r="F1135" t="n">
        <v>1132</v>
      </c>
      <c r="G1135" t="n">
        <v>48.7</v>
      </c>
      <c r="H1135" t="n">
        <v>-1.158372247242045</v>
      </c>
      <c r="I1135" t="n">
        <v>0.9583940298507463</v>
      </c>
      <c r="J1135" t="n">
        <v>0</v>
      </c>
      <c r="K1135" t="n">
        <v>0</v>
      </c>
      <c r="L1135" t="n">
        <v>0.03333333333333266</v>
      </c>
      <c r="M1135" t="n">
        <v>0</v>
      </c>
      <c r="N1135" t="n">
        <v>88.81039523809514</v>
      </c>
      <c r="O1135" t="n">
        <v>-32.13472482279517</v>
      </c>
      <c r="P1135" t="b">
        <v>1</v>
      </c>
      <c r="Q1135" t="n">
        <v>0</v>
      </c>
      <c r="R1135" t="b">
        <v>0</v>
      </c>
      <c r="S1135" t="n">
        <v>-32.13472482279517</v>
      </c>
      <c r="T1135" t="n">
        <v>344.8983367174841</v>
      </c>
      <c r="U1135" t="n">
        <v>1273.364659160952</v>
      </c>
      <c r="V1135" t="n">
        <v>-889.7231020226747</v>
      </c>
      <c r="W1135" t="n">
        <v>5</v>
      </c>
      <c r="X1135" t="n">
        <v>1273.364659160952</v>
      </c>
      <c r="Y1135" t="b">
        <v>1</v>
      </c>
      <c r="Z1135" t="n">
        <v>1273.364659160952</v>
      </c>
      <c r="AA1135" t="b">
        <v>0</v>
      </c>
      <c r="AB1135" t="n">
        <v>-240.9867556941155</v>
      </c>
      <c r="AC1135" t="n">
        <v>-32.13472482279517</v>
      </c>
      <c r="AD1135" t="b">
        <v>0</v>
      </c>
      <c r="AE1135" t="n">
        <v>0</v>
      </c>
      <c r="AF1135" t="n">
        <v>-47.36465916095153</v>
      </c>
      <c r="AG1135" t="n">
        <v>1</v>
      </c>
      <c r="AH1135" t="n">
        <v>38.21389850491418</v>
      </c>
      <c r="AI1135" t="n">
        <v>-240.9867556941155</v>
      </c>
      <c r="AJ1135" t="n">
        <v>-32.13472482279516</v>
      </c>
      <c r="AK1135" t="n">
        <v>0</v>
      </c>
      <c r="AL1135" t="n">
        <v>-30.93942677717045</v>
      </c>
      <c r="AM1135" t="n">
        <v>2</v>
      </c>
      <c r="AN1135" t="n">
        <v>25.9844076142537</v>
      </c>
      <c r="AO1135" t="n">
        <v>-3.951701415649818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 spans="1:49">
      <c r="A1136" t="n">
        <v>-45.657</v>
      </c>
      <c r="B1136" t="n">
        <v>22.472</v>
      </c>
      <c r="C1136" t="n">
        <v>0</v>
      </c>
      <c r="D1136" t="n">
        <v>83</v>
      </c>
      <c r="E1136" t="n">
        <v>1248</v>
      </c>
      <c r="F1136" t="n">
        <v>1133</v>
      </c>
      <c r="G1136" t="n">
        <v>44.72</v>
      </c>
      <c r="H1136" t="n">
        <v>-1.053197716568763</v>
      </c>
      <c r="I1136" t="n">
        <v>0.9540268656716417</v>
      </c>
      <c r="J1136" t="n">
        <v>0</v>
      </c>
      <c r="K1136" t="n">
        <v>0</v>
      </c>
      <c r="L1136" t="n">
        <v>-0.1541666666666673</v>
      </c>
      <c r="M1136" t="n">
        <v>0</v>
      </c>
      <c r="N1136" t="n">
        <v>88.81939146825387</v>
      </c>
      <c r="O1136" t="n">
        <v>-26.64782280010759</v>
      </c>
      <c r="P1136" t="b">
        <v>1</v>
      </c>
      <c r="Q1136" t="n">
        <v>0</v>
      </c>
      <c r="R1136" t="b">
        <v>0</v>
      </c>
      <c r="S1136" t="n">
        <v>-26.64782280010759</v>
      </c>
      <c r="T1136" t="n">
        <v>316.711573265008</v>
      </c>
      <c r="U1136" t="n">
        <v>1169.29912849441</v>
      </c>
      <c r="V1136" t="n">
        <v>-803.4691017227726</v>
      </c>
      <c r="W1136" t="n">
        <v>5</v>
      </c>
      <c r="X1136" t="n">
        <v>1169.29912849441</v>
      </c>
      <c r="Y1136" t="b">
        <v>0</v>
      </c>
      <c r="Z1136" t="n">
        <v>1169.29912849441</v>
      </c>
      <c r="AA1136" t="b">
        <v>0</v>
      </c>
      <c r="AB1136" t="n">
        <v>-217.6243504124519</v>
      </c>
      <c r="AC1136" t="n">
        <v>-26.64782280010759</v>
      </c>
      <c r="AD1136" t="b">
        <v>0</v>
      </c>
      <c r="AE1136" t="n">
        <v>0</v>
      </c>
      <c r="AF1136" t="n">
        <v>0</v>
      </c>
      <c r="AG1136" t="n">
        <v>1</v>
      </c>
      <c r="AH1136" t="n">
        <v>38.21389850491418</v>
      </c>
      <c r="AI1136" t="n">
        <v>-217.6243504124519</v>
      </c>
      <c r="AJ1136" t="n">
        <v>-26.64782280010759</v>
      </c>
      <c r="AK1136" t="n">
        <v>0</v>
      </c>
      <c r="AL1136" t="n">
        <v>-26.64782280010759</v>
      </c>
      <c r="AM1136" t="n">
        <v>2</v>
      </c>
      <c r="AN1136" t="n">
        <v>21.48610757382986</v>
      </c>
      <c r="AO1136" t="n">
        <v>-4.033884723605699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 spans="1:49">
      <c r="A1137" t="n">
        <v>-45.279</v>
      </c>
      <c r="B1137" t="n">
        <v>21.731</v>
      </c>
      <c r="C1137" t="n">
        <v>0</v>
      </c>
      <c r="D1137" t="n">
        <v>83</v>
      </c>
      <c r="E1137" t="n">
        <v>750</v>
      </c>
      <c r="F1137" t="n">
        <v>1134</v>
      </c>
      <c r="G1137" t="n">
        <v>40.7</v>
      </c>
      <c r="H1137" t="n">
        <v>-1.295503553149575</v>
      </c>
      <c r="I1137" t="n">
        <v>0.9461283582089554</v>
      </c>
      <c r="J1137" t="n">
        <v>0</v>
      </c>
      <c r="K1137" t="n">
        <v>0</v>
      </c>
      <c r="L1137" t="n">
        <v>-0.158333333333334</v>
      </c>
      <c r="M1137" t="n">
        <v>0</v>
      </c>
      <c r="N1137" t="n">
        <v>88.8281619047618</v>
      </c>
      <c r="O1137" t="n">
        <v>-31.21654880435016</v>
      </c>
      <c r="P1137" t="b">
        <v>1</v>
      </c>
      <c r="Q1137" t="n">
        <v>0</v>
      </c>
      <c r="R1137" t="b">
        <v>0</v>
      </c>
      <c r="S1137" t="n">
        <v>-31.21654880435016</v>
      </c>
      <c r="T1137" t="n">
        <v>288.2415257577331</v>
      </c>
      <c r="U1137" t="n">
        <v>1064.187713097551</v>
      </c>
      <c r="V1137" t="n">
        <v>-1034.188540756799</v>
      </c>
      <c r="W1137" t="n">
        <v>5</v>
      </c>
      <c r="X1137" t="n">
        <v>1064.187713097551</v>
      </c>
      <c r="Y1137" t="b">
        <v>0</v>
      </c>
      <c r="Z1137" t="n">
        <v>1064.187713097551</v>
      </c>
      <c r="AA1137" t="b">
        <v>0</v>
      </c>
      <c r="AB1137" t="n">
        <v>-280.116072794366</v>
      </c>
      <c r="AC1137" t="n">
        <v>-31.21654880435016</v>
      </c>
      <c r="AD1137" t="b">
        <v>0</v>
      </c>
      <c r="AE1137" t="n">
        <v>0</v>
      </c>
      <c r="AF1137" t="n">
        <v>0</v>
      </c>
      <c r="AG1137" t="n">
        <v>1</v>
      </c>
      <c r="AH1137" t="n">
        <v>38.21389850491418</v>
      </c>
      <c r="AI1137" t="n">
        <v>-280.1160727943659</v>
      </c>
      <c r="AJ1137" t="n">
        <v>-31.21654880435015</v>
      </c>
      <c r="AK1137" t="n">
        <v>0</v>
      </c>
      <c r="AL1137" t="n">
        <v>-31.21654880435015</v>
      </c>
      <c r="AM1137" t="n">
        <v>2</v>
      </c>
      <c r="AN1137" t="n">
        <v>27.92981944527032</v>
      </c>
      <c r="AO1137" t="n">
        <v>-2.300374160746875</v>
      </c>
      <c r="AP1137" t="n">
        <v>0</v>
      </c>
      <c r="AQ1137" t="n">
        <v>0.2105364377694524</v>
      </c>
      <c r="AR1137" t="n">
        <v>1</v>
      </c>
      <c r="AS1137" t="n">
        <v>0</v>
      </c>
      <c r="AT1137" t="n">
        <v>0</v>
      </c>
      <c r="AU1137" t="n">
        <v>0</v>
      </c>
      <c r="AV1137" t="n">
        <v>0.2105363333333333</v>
      </c>
      <c r="AW1137" t="n">
        <v>0.067</v>
      </c>
    </row>
    <row r="1138" spans="1:49">
      <c r="A1138" t="n">
        <v>-44.986</v>
      </c>
      <c r="B1138" t="n">
        <v>22.028</v>
      </c>
      <c r="C1138" t="n">
        <v>0</v>
      </c>
      <c r="D1138" t="n">
        <v>83</v>
      </c>
      <c r="E1138" t="n">
        <v>1019</v>
      </c>
      <c r="F1138" t="n">
        <v>1135</v>
      </c>
      <c r="G1138" t="n">
        <v>35.68</v>
      </c>
      <c r="H1138" t="n">
        <v>-1.298121404166256</v>
      </c>
      <c r="I1138" t="n">
        <v>0.9400059701492537</v>
      </c>
      <c r="J1138" t="n">
        <v>0</v>
      </c>
      <c r="K1138" t="n">
        <v>0</v>
      </c>
      <c r="L1138" t="n">
        <v>-0.158333333333334</v>
      </c>
      <c r="M1138" t="n">
        <v>0</v>
      </c>
      <c r="N1138" t="n">
        <v>88.83684424603165</v>
      </c>
      <c r="O1138" t="n">
        <v>-27.71351776824495</v>
      </c>
      <c r="P1138" t="b">
        <v>1</v>
      </c>
      <c r="Q1138" t="n">
        <v>0</v>
      </c>
      <c r="R1138" t="b">
        <v>0</v>
      </c>
      <c r="S1138" t="n">
        <v>-27.71351776824495</v>
      </c>
      <c r="T1138" t="n">
        <v>252.6893768804894</v>
      </c>
      <c r="U1138" t="n">
        <v>932.9291794427669</v>
      </c>
      <c r="V1138" t="n">
        <v>-1047.311936354334</v>
      </c>
      <c r="W1138" t="n">
        <v>5</v>
      </c>
      <c r="X1138" t="n">
        <v>932.9291794427669</v>
      </c>
      <c r="Y1138" t="b">
        <v>0</v>
      </c>
      <c r="Z1138" t="n">
        <v>932.9291794427669</v>
      </c>
      <c r="AA1138" t="b">
        <v>0</v>
      </c>
      <c r="AB1138" t="n">
        <v>-283.6706219811305</v>
      </c>
      <c r="AC1138" t="n">
        <v>-27.71351776824495</v>
      </c>
      <c r="AD1138" t="b">
        <v>0</v>
      </c>
      <c r="AE1138" t="n">
        <v>0</v>
      </c>
      <c r="AF1138" t="n">
        <v>0</v>
      </c>
      <c r="AG1138" t="n">
        <v>1</v>
      </c>
      <c r="AH1138" t="n">
        <v>38.21389850491418</v>
      </c>
      <c r="AI1138" t="n">
        <v>-283.6706219811305</v>
      </c>
      <c r="AJ1138" t="n">
        <v>-27.71351776824495</v>
      </c>
      <c r="AK1138" t="n">
        <v>0</v>
      </c>
      <c r="AL1138" t="n">
        <v>-27.71351776824495</v>
      </c>
      <c r="AM1138" t="n">
        <v>2</v>
      </c>
      <c r="AN1138" t="n">
        <v>23.42044283626411</v>
      </c>
      <c r="AO1138" t="n">
        <v>-3.205907810885762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 spans="1:49">
      <c r="A1139" t="n">
        <v>-42.818</v>
      </c>
      <c r="B1139" t="n">
        <v>21.689</v>
      </c>
      <c r="C1139" t="n">
        <v>11</v>
      </c>
      <c r="D1139" t="n">
        <v>83</v>
      </c>
      <c r="E1139" t="n">
        <v>1188</v>
      </c>
      <c r="F1139" t="n">
        <v>1136</v>
      </c>
      <c r="G1139" t="n">
        <v>31.74</v>
      </c>
      <c r="H1139" t="n">
        <v>-0.9786774968520628</v>
      </c>
      <c r="I1139" t="n">
        <v>0.8947044776119403</v>
      </c>
      <c r="J1139" t="n">
        <v>0</v>
      </c>
      <c r="K1139" t="n">
        <v>0</v>
      </c>
      <c r="L1139" t="n">
        <v>-0.158333333333334</v>
      </c>
      <c r="M1139" t="n">
        <v>0</v>
      </c>
      <c r="N1139" t="n">
        <v>88.84551825396815</v>
      </c>
      <c r="O1139" t="n">
        <v>-17.96405315057698</v>
      </c>
      <c r="P1139" t="b">
        <v>1</v>
      </c>
      <c r="Q1139" t="n">
        <v>0</v>
      </c>
      <c r="R1139" t="b">
        <v>0</v>
      </c>
      <c r="S1139" t="n">
        <v>-17.96405315057698</v>
      </c>
      <c r="T1139" t="n">
        <v>224.785897482812</v>
      </c>
      <c r="U1139" t="n">
        <v>829.9095335065421</v>
      </c>
      <c r="V1139" t="n">
        <v>-763.1442778829517</v>
      </c>
      <c r="W1139" t="n">
        <v>3</v>
      </c>
      <c r="X1139" t="n">
        <v>1346.943172881118</v>
      </c>
      <c r="Y1139" t="b">
        <v>1</v>
      </c>
      <c r="Z1139" t="n">
        <v>1346.943172881118</v>
      </c>
      <c r="AA1139" t="b">
        <v>0</v>
      </c>
      <c r="AB1139" t="n">
        <v>-206.7021337711137</v>
      </c>
      <c r="AC1139" t="n">
        <v>-17.96405315057698</v>
      </c>
      <c r="AD1139" t="b">
        <v>0</v>
      </c>
      <c r="AE1139" t="n">
        <v>0</v>
      </c>
      <c r="AF1139" t="n">
        <v>-158.9431728811178</v>
      </c>
      <c r="AG1139" t="n">
        <v>0.9527419179526344</v>
      </c>
      <c r="AH1139" t="n">
        <v>38.21389850491418</v>
      </c>
      <c r="AI1139" t="n">
        <v>-121.3393637547707</v>
      </c>
      <c r="AJ1139" t="n">
        <v>-17.11510645288378</v>
      </c>
      <c r="AK1139" t="n">
        <v>85.36277001634295</v>
      </c>
      <c r="AL1139" t="n">
        <v>-15.09547460902459</v>
      </c>
      <c r="AM1139" t="n">
        <v>2</v>
      </c>
      <c r="AN1139" t="n">
        <v>10.38687466966549</v>
      </c>
      <c r="AO1139" t="n">
        <v>-3.811133946435728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 spans="1:49">
      <c r="A1140" t="n">
        <v>-41.018</v>
      </c>
      <c r="B1140" t="n">
        <v>21.512</v>
      </c>
      <c r="C1140" t="n">
        <v>20.8</v>
      </c>
      <c r="D1140" t="n">
        <v>82</v>
      </c>
      <c r="E1140" t="n">
        <v>1079</v>
      </c>
      <c r="F1140" t="n">
        <v>1137</v>
      </c>
      <c r="G1140" t="n">
        <v>27.84</v>
      </c>
      <c r="H1140" t="n">
        <v>-1.320501941758836</v>
      </c>
      <c r="I1140" t="n">
        <v>0.8570925373134328</v>
      </c>
      <c r="J1140" t="n">
        <v>0</v>
      </c>
      <c r="K1140" t="n">
        <v>0</v>
      </c>
      <c r="L1140" t="n">
        <v>-0.158333333333334</v>
      </c>
      <c r="M1140" t="n">
        <v>0</v>
      </c>
      <c r="N1140" t="n">
        <v>88.85408988095227</v>
      </c>
      <c r="O1140" t="n">
        <v>-22.35111125884411</v>
      </c>
      <c r="P1140" t="b">
        <v>1</v>
      </c>
      <c r="Q1140" t="n">
        <v>0</v>
      </c>
      <c r="R1140" t="b">
        <v>0</v>
      </c>
      <c r="S1140" t="n">
        <v>-22.35111125884411</v>
      </c>
      <c r="T1140" t="n">
        <v>197.1657021399334</v>
      </c>
      <c r="U1140" t="n">
        <v>727.9357723006342</v>
      </c>
      <c r="V1140" t="n">
        <v>-1082.527985902109</v>
      </c>
      <c r="W1140" t="n">
        <v>3</v>
      </c>
      <c r="X1140" t="n">
        <v>1181.439758443929</v>
      </c>
      <c r="Y1140" t="b">
        <v>0</v>
      </c>
      <c r="Z1140" t="n">
        <v>1181.439758443929</v>
      </c>
      <c r="AA1140" t="b">
        <v>0</v>
      </c>
      <c r="AB1140" t="n">
        <v>-293.2090969398996</v>
      </c>
      <c r="AC1140" t="n">
        <v>-22.35111125884411</v>
      </c>
      <c r="AD1140" t="b">
        <v>0</v>
      </c>
      <c r="AE1140" t="n">
        <v>0</v>
      </c>
      <c r="AF1140" t="n">
        <v>0</v>
      </c>
      <c r="AG1140" t="n">
        <v>0.9564768859514289</v>
      </c>
      <c r="AH1140" t="n">
        <v>38.23735051277213</v>
      </c>
      <c r="AI1140" t="n">
        <v>-172.7958866134971</v>
      </c>
      <c r="AJ1140" t="n">
        <v>-21.37832129441314</v>
      </c>
      <c r="AK1140" t="n">
        <v>120.4132103264025</v>
      </c>
      <c r="AL1140" t="n">
        <v>-21.37832129441314</v>
      </c>
      <c r="AM1140" t="n">
        <v>2</v>
      </c>
      <c r="AN1140" t="n">
        <v>16.95685279761211</v>
      </c>
      <c r="AO1140" t="n">
        <v>-3.417214808541766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 spans="1:49">
      <c r="A1141" t="n">
        <v>-11.879</v>
      </c>
      <c r="B1141" t="n">
        <v>-8.407999999999999</v>
      </c>
      <c r="C1141" t="n">
        <v>14.9</v>
      </c>
      <c r="D1141" t="n">
        <v>82</v>
      </c>
      <c r="E1141" t="n">
        <v>750</v>
      </c>
      <c r="F1141" t="n">
        <v>1138</v>
      </c>
      <c r="G1141" t="n">
        <v>22.82</v>
      </c>
      <c r="H1141" t="n">
        <v>-1.172648069445925</v>
      </c>
      <c r="I1141" t="n">
        <v>0.2482179104477612</v>
      </c>
      <c r="J1141" t="n">
        <v>0</v>
      </c>
      <c r="K1141" t="n">
        <v>0</v>
      </c>
      <c r="L1141" t="n">
        <v>-0.1208333333333343</v>
      </c>
      <c r="M1141" t="n">
        <v>0</v>
      </c>
      <c r="N1141" t="n">
        <v>88.85668988095227</v>
      </c>
      <c r="O1141" t="n">
        <v>-16.17277389515117</v>
      </c>
      <c r="P1141" t="b">
        <v>1</v>
      </c>
      <c r="Q1141" t="n">
        <v>0</v>
      </c>
      <c r="R1141" t="b">
        <v>0</v>
      </c>
      <c r="S1141" t="n">
        <v>-16.17277389515117</v>
      </c>
      <c r="T1141" t="n">
        <v>161.6135532626897</v>
      </c>
      <c r="U1141" t="n">
        <v>596.6772386458504</v>
      </c>
      <c r="V1141" t="n">
        <v>-955.6043501142821</v>
      </c>
      <c r="W1141" t="n">
        <v>3</v>
      </c>
      <c r="X1141" t="n">
        <v>968.4071583222152</v>
      </c>
      <c r="Y1141" t="b">
        <v>0</v>
      </c>
      <c r="Z1141" t="n">
        <v>968.4071583222152</v>
      </c>
      <c r="AA1141" t="b">
        <v>0</v>
      </c>
      <c r="AB1141" t="n">
        <v>-258.8310807460135</v>
      </c>
      <c r="AC1141" t="n">
        <v>-16.17277389515116</v>
      </c>
      <c r="AD1141" t="b">
        <v>0</v>
      </c>
      <c r="AE1141" t="n">
        <v>0</v>
      </c>
      <c r="AF1141" t="n">
        <v>0</v>
      </c>
      <c r="AG1141" t="n">
        <v>0.9557660950298565</v>
      </c>
      <c r="AH1141" t="n">
        <v>38.26422366977005</v>
      </c>
      <c r="AI1141" t="n">
        <v>-152.4226563875384</v>
      </c>
      <c r="AJ1141" t="n">
        <v>-15.45738895156943</v>
      </c>
      <c r="AK1141" t="n">
        <v>106.4084243584751</v>
      </c>
      <c r="AL1141" t="n">
        <v>-15.45738895156943</v>
      </c>
      <c r="AM1141" t="n">
        <v>2</v>
      </c>
      <c r="AN1141" t="n">
        <v>12.8257665529237</v>
      </c>
      <c r="AO1141" t="n">
        <v>-2.300374160746875</v>
      </c>
      <c r="AP1141" t="n">
        <v>0</v>
      </c>
      <c r="AQ1141" t="n">
        <v>0.2105364377694524</v>
      </c>
      <c r="AR1141" t="n">
        <v>1</v>
      </c>
      <c r="AS1141" t="n">
        <v>0</v>
      </c>
      <c r="AT1141" t="n">
        <v>0</v>
      </c>
      <c r="AU1141" t="n">
        <v>0</v>
      </c>
      <c r="AV1141" t="n">
        <v>0.2105363333333333</v>
      </c>
      <c r="AW1141" t="n">
        <v>0.067</v>
      </c>
    </row>
    <row r="1142" spans="1:49">
      <c r="A1142" t="n">
        <v>0</v>
      </c>
      <c r="B1142" t="n">
        <v>-21.737</v>
      </c>
      <c r="C1142" t="n">
        <v>16.5</v>
      </c>
      <c r="D1142" t="n">
        <v>82</v>
      </c>
      <c r="E1142" t="n">
        <v>750</v>
      </c>
      <c r="F1142" t="n">
        <v>1139</v>
      </c>
      <c r="G1142" t="n">
        <v>19.84</v>
      </c>
      <c r="H1142" t="n">
        <v>-0.65557244712413</v>
      </c>
      <c r="I1142" t="n">
        <v>-0</v>
      </c>
      <c r="J1142" t="n">
        <v>0</v>
      </c>
      <c r="K1142" t="n">
        <v>0</v>
      </c>
      <c r="L1142" t="n">
        <v>-0.1208333333333343</v>
      </c>
      <c r="M1142" t="n">
        <v>0</v>
      </c>
      <c r="N1142" t="n">
        <v>88.85070873015863</v>
      </c>
      <c r="O1142" t="n">
        <v>-7.173239246371447</v>
      </c>
      <c r="P1142" t="b">
        <v>1</v>
      </c>
      <c r="Q1142" t="n">
        <v>0</v>
      </c>
      <c r="R1142" t="b">
        <v>0</v>
      </c>
      <c r="S1142" t="n">
        <v>-7.173239246371447</v>
      </c>
      <c r="T1142" t="n">
        <v>140.5088911801824</v>
      </c>
      <c r="U1142" t="n">
        <v>518.7588262372336</v>
      </c>
      <c r="V1142" t="n">
        <v>-487.5092847655261</v>
      </c>
      <c r="W1142" t="n">
        <v>3</v>
      </c>
      <c r="X1142" t="n">
        <v>841.9455749830302</v>
      </c>
      <c r="Y1142" t="b">
        <v>0</v>
      </c>
      <c r="Z1142" t="n">
        <v>841.9455749830302</v>
      </c>
      <c r="AA1142" t="b">
        <v>0</v>
      </c>
      <c r="AB1142" t="n">
        <v>-132.0447683546929</v>
      </c>
      <c r="AC1142" t="n">
        <v>-7.173239246371447</v>
      </c>
      <c r="AD1142" t="b">
        <v>0</v>
      </c>
      <c r="AE1142" t="n">
        <v>0</v>
      </c>
      <c r="AF1142" t="n">
        <v>0</v>
      </c>
      <c r="AG1142" t="n">
        <v>0.9477360377041845</v>
      </c>
      <c r="AH1142" t="n">
        <v>38.28398605693043</v>
      </c>
      <c r="AI1142" t="n">
        <v>-77.10633737525787</v>
      </c>
      <c r="AJ1142" t="n">
        <v>-6.798337340860226</v>
      </c>
      <c r="AK1142" t="n">
        <v>54.93843097943498</v>
      </c>
      <c r="AL1142" t="n">
        <v>-6.798337340860226</v>
      </c>
      <c r="AM1142" t="n">
        <v>0</v>
      </c>
      <c r="AN1142" t="n">
        <v>4.44079290937858</v>
      </c>
      <c r="AO1142" t="n">
        <v>-2.300374160746875</v>
      </c>
      <c r="AP1142" t="n">
        <v>0</v>
      </c>
      <c r="AQ1142" t="n">
        <v>0.2105364377694524</v>
      </c>
      <c r="AR1142" t="n">
        <v>1</v>
      </c>
      <c r="AS1142" t="n">
        <v>0</v>
      </c>
      <c r="AT1142" t="n">
        <v>0</v>
      </c>
      <c r="AU1142" t="n">
        <v>0</v>
      </c>
      <c r="AV1142" t="n">
        <v>0.2105363333333333</v>
      </c>
      <c r="AW1142" t="n">
        <v>0.067</v>
      </c>
    </row>
    <row r="1143" spans="1:49">
      <c r="A1143" t="n">
        <v>-5.013</v>
      </c>
      <c r="B1143" t="n">
        <v>-16.268</v>
      </c>
      <c r="C1143" t="n">
        <v>25.9</v>
      </c>
      <c r="D1143" t="n">
        <v>82</v>
      </c>
      <c r="E1143" t="n">
        <v>1023</v>
      </c>
      <c r="F1143" t="n">
        <v>1140</v>
      </c>
      <c r="G1143" t="n">
        <v>17.62</v>
      </c>
      <c r="H1143" t="n">
        <v>-0.5383954753908897</v>
      </c>
      <c r="I1143" t="n">
        <v>0.1047492537313433</v>
      </c>
      <c r="J1143" t="n">
        <v>0</v>
      </c>
      <c r="K1143" t="n">
        <v>0</v>
      </c>
      <c r="L1143" t="n">
        <v>-0.1208333333333343</v>
      </c>
      <c r="M1143" t="n">
        <v>0</v>
      </c>
      <c r="N1143" t="n">
        <v>88.84316805555545</v>
      </c>
      <c r="O1143" t="n">
        <v>-5.011117447298721</v>
      </c>
      <c r="P1143" t="b">
        <v>1</v>
      </c>
      <c r="Q1143" t="n">
        <v>0</v>
      </c>
      <c r="R1143" t="b">
        <v>0</v>
      </c>
      <c r="S1143" t="n">
        <v>-5.011117447298721</v>
      </c>
      <c r="T1143" t="n">
        <v>124.7866261388515</v>
      </c>
      <c r="U1143" t="n">
        <v>460.7122237046399</v>
      </c>
      <c r="V1143" t="n">
        <v>-383.4757634672462</v>
      </c>
      <c r="W1143" t="n">
        <v>2</v>
      </c>
      <c r="X1143" t="n">
        <v>1141.644890340098</v>
      </c>
      <c r="Y1143" t="b">
        <v>1</v>
      </c>
      <c r="Z1143" t="n">
        <v>1141.644890340098</v>
      </c>
      <c r="AA1143" t="b">
        <v>0</v>
      </c>
      <c r="AB1143" t="n">
        <v>-103.8666748286149</v>
      </c>
      <c r="AC1143" t="n">
        <v>-5.011117447298721</v>
      </c>
      <c r="AD1143" t="b">
        <v>0</v>
      </c>
      <c r="AE1143" t="n">
        <v>0</v>
      </c>
      <c r="AF1143" t="n">
        <v>-118.6448903400978</v>
      </c>
      <c r="AG1143" t="n">
        <v>0.9435635401324358</v>
      </c>
      <c r="AH1143" t="n">
        <v>38.29434265818455</v>
      </c>
      <c r="AI1143" t="n">
        <v>-39.54996263239403</v>
      </c>
      <c r="AJ1143" t="n">
        <v>-4.728307718592597</v>
      </c>
      <c r="AK1143" t="n">
        <v>64.31671219622086</v>
      </c>
      <c r="AL1143" t="n">
        <v>-4.236920637098685</v>
      </c>
      <c r="AM1143" t="n">
        <v>2</v>
      </c>
      <c r="AN1143" t="n">
        <v>0.8555402426699468</v>
      </c>
      <c r="AO1143" t="n">
        <v>-3.219878932697269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 spans="1:49">
      <c r="A1144" t="n">
        <v>-8.778</v>
      </c>
      <c r="B1144" t="n">
        <v>-12.282</v>
      </c>
      <c r="C1144" t="n">
        <v>31.8</v>
      </c>
      <c r="D1144" t="n">
        <v>82</v>
      </c>
      <c r="E1144" t="n">
        <v>1022</v>
      </c>
      <c r="F1144" t="n">
        <v>1141</v>
      </c>
      <c r="G1144" t="n">
        <v>15.92</v>
      </c>
      <c r="H1144" t="n">
        <v>-0.4575123179789775</v>
      </c>
      <c r="I1144" t="n">
        <v>0.1834208955223881</v>
      </c>
      <c r="J1144" t="n">
        <v>0</v>
      </c>
      <c r="K1144" t="n">
        <v>0</v>
      </c>
      <c r="L1144" t="n">
        <v>0.06666666666666565</v>
      </c>
      <c r="M1144" t="n">
        <v>0</v>
      </c>
      <c r="N1144" t="n">
        <v>88.83750337301576</v>
      </c>
      <c r="O1144" t="n">
        <v>-3.680932096836184</v>
      </c>
      <c r="P1144" t="b">
        <v>1</v>
      </c>
      <c r="Q1144" t="n">
        <v>0</v>
      </c>
      <c r="R1144" t="b">
        <v>0</v>
      </c>
      <c r="S1144" t="n">
        <v>-3.680932096836184</v>
      </c>
      <c r="T1144" t="n">
        <v>112.7470538099045</v>
      </c>
      <c r="U1144" t="n">
        <v>416.2621226661673</v>
      </c>
      <c r="V1144" t="n">
        <v>-311.762579296221</v>
      </c>
      <c r="W1144" t="n">
        <v>2</v>
      </c>
      <c r="X1144" t="n">
        <v>1031.497539966763</v>
      </c>
      <c r="Y1144" t="b">
        <v>0</v>
      </c>
      <c r="Z1144" t="n">
        <v>1031.497539966763</v>
      </c>
      <c r="AA1144" t="b">
        <v>0</v>
      </c>
      <c r="AB1144" t="n">
        <v>-84.44273545401435</v>
      </c>
      <c r="AC1144" t="n">
        <v>-3.680932096836184</v>
      </c>
      <c r="AD1144" t="b">
        <v>0</v>
      </c>
      <c r="AE1144" t="n">
        <v>0</v>
      </c>
      <c r="AF1144" t="n">
        <v>0</v>
      </c>
      <c r="AG1144" t="n">
        <v>0.9391019347542432</v>
      </c>
      <c r="AH1144" t="n">
        <v>38.30215522874752</v>
      </c>
      <c r="AI1144" t="n">
        <v>-32.00174989540178</v>
      </c>
      <c r="AJ1144" t="n">
        <v>-3.456770453837854</v>
      </c>
      <c r="AK1144" t="n">
        <v>52.44098555861257</v>
      </c>
      <c r="AL1144" t="n">
        <v>-3.456770453837854</v>
      </c>
      <c r="AM1144" t="n">
        <v>2</v>
      </c>
      <c r="AN1144" t="n">
        <v>0.05504721245221145</v>
      </c>
      <c r="AO1144" t="n">
        <v>-3.216384626896987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 spans="1:49">
      <c r="A1145" t="n">
        <v>-10.759</v>
      </c>
      <c r="B1145" t="n">
        <v>-10.075</v>
      </c>
      <c r="C1145" t="n">
        <v>33.3</v>
      </c>
      <c r="D1145" t="n">
        <v>82</v>
      </c>
      <c r="E1145" t="n">
        <v>1073</v>
      </c>
      <c r="F1145" t="n">
        <v>1142</v>
      </c>
      <c r="G1145" t="n">
        <v>14.4</v>
      </c>
      <c r="H1145" t="n">
        <v>-0.3148885860265342</v>
      </c>
      <c r="I1145" t="n">
        <v>0.2248149253731344</v>
      </c>
      <c r="J1145" t="n">
        <v>0</v>
      </c>
      <c r="K1145" t="n">
        <v>0</v>
      </c>
      <c r="L1145" t="n">
        <v>-0.1208333333333343</v>
      </c>
      <c r="M1145" t="n">
        <v>0</v>
      </c>
      <c r="N1145" t="n">
        <v>88.83306746031735</v>
      </c>
      <c r="O1145" t="n">
        <v>-1.957614263909543</v>
      </c>
      <c r="P1145" t="b">
        <v>1</v>
      </c>
      <c r="Q1145" t="n">
        <v>0</v>
      </c>
      <c r="R1145" t="b">
        <v>0</v>
      </c>
      <c r="S1145" t="n">
        <v>-1.957614263909543</v>
      </c>
      <c r="T1145" t="n">
        <v>101.9822597275518</v>
      </c>
      <c r="U1145" t="n">
        <v>376.5185029141212</v>
      </c>
      <c r="V1145" t="n">
        <v>-183.3048145436807</v>
      </c>
      <c r="W1145" t="n">
        <v>2</v>
      </c>
      <c r="X1145" t="n">
        <v>933.0128502211924</v>
      </c>
      <c r="Y1145" t="b">
        <v>0</v>
      </c>
      <c r="Z1145" t="n">
        <v>933.0128502211924</v>
      </c>
      <c r="AA1145" t="b">
        <v>0</v>
      </c>
      <c r="AB1145" t="n">
        <v>-49.64919137152781</v>
      </c>
      <c r="AC1145" t="n">
        <v>-1.957614263909543</v>
      </c>
      <c r="AD1145" t="b">
        <v>0</v>
      </c>
      <c r="AE1145" t="n">
        <v>0</v>
      </c>
      <c r="AF1145" t="n">
        <v>0</v>
      </c>
      <c r="AG1145" t="n">
        <v>0.921813261645507</v>
      </c>
      <c r="AH1145" t="n">
        <v>38.3083476559368</v>
      </c>
      <c r="AI1145" t="n">
        <v>-18.4694443245561</v>
      </c>
      <c r="AJ1145" t="n">
        <v>-1.804554789658224</v>
      </c>
      <c r="AK1145" t="n">
        <v>31.17974704697171</v>
      </c>
      <c r="AL1145" t="n">
        <v>-1.804554789658224</v>
      </c>
      <c r="AM1145" t="n">
        <v>2</v>
      </c>
      <c r="AN1145" t="n">
        <v>0</v>
      </c>
      <c r="AO1145" t="n">
        <v>-1.563833536091283</v>
      </c>
      <c r="AP1145" t="n">
        <v>0</v>
      </c>
      <c r="AQ1145" t="n">
        <v>0.2967943175424186</v>
      </c>
      <c r="AR1145" t="n">
        <v>1</v>
      </c>
      <c r="AS1145" t="n">
        <v>3</v>
      </c>
      <c r="AT1145" t="n">
        <v>0</v>
      </c>
      <c r="AU1145" t="n">
        <v>0</v>
      </c>
      <c r="AV1145" t="n">
        <v>0.3369502704865439</v>
      </c>
      <c r="AW1145" t="n">
        <v>0.1072293212538063</v>
      </c>
    </row>
    <row r="1146" spans="1:49">
      <c r="A1146" t="n">
        <v>-14.101</v>
      </c>
      <c r="B1146" t="n">
        <v>-6.766</v>
      </c>
      <c r="C1146" t="n">
        <v>22.7</v>
      </c>
      <c r="D1146" t="n">
        <v>82</v>
      </c>
      <c r="E1146" t="n">
        <v>1166</v>
      </c>
      <c r="F1146" t="n">
        <v>1143</v>
      </c>
      <c r="G1146" t="n">
        <v>14</v>
      </c>
      <c r="H1146" t="n">
        <v>0.1170666620851117</v>
      </c>
      <c r="I1146" t="n">
        <v>0.2946477611940299</v>
      </c>
      <c r="J1146" t="n">
        <v>0</v>
      </c>
      <c r="K1146" t="n">
        <v>0</v>
      </c>
      <c r="L1146" t="n">
        <v>-0.1208333333333343</v>
      </c>
      <c r="M1146" t="n">
        <v>0</v>
      </c>
      <c r="N1146" t="n">
        <v>88.82972599206339</v>
      </c>
      <c r="O1146" t="n">
        <v>2.189952323673764</v>
      </c>
      <c r="P1146" t="b">
        <v>1</v>
      </c>
      <c r="Q1146" t="n">
        <v>0</v>
      </c>
      <c r="R1146" t="b">
        <v>0</v>
      </c>
      <c r="S1146" t="n">
        <v>2.189952323673764</v>
      </c>
      <c r="T1146" t="n">
        <v>99.14941917956422</v>
      </c>
      <c r="U1146" t="n">
        <v>366.0596556109511</v>
      </c>
      <c r="V1146" t="n">
        <v>210.9190797075895</v>
      </c>
      <c r="W1146" t="n">
        <v>2</v>
      </c>
      <c r="X1146" t="n">
        <v>907.0958266039369</v>
      </c>
      <c r="Y1146" t="b">
        <v>0</v>
      </c>
      <c r="Z1146" t="n">
        <v>907.0958266039369</v>
      </c>
      <c r="AA1146" t="b">
        <v>0</v>
      </c>
      <c r="AB1146" t="n">
        <v>57.12867814398416</v>
      </c>
      <c r="AC1146" t="n">
        <v>2.189952323673764</v>
      </c>
      <c r="AD1146" t="b">
        <v>0</v>
      </c>
      <c r="AE1146" t="n">
        <v>0</v>
      </c>
      <c r="AF1146" t="n">
        <v>0</v>
      </c>
      <c r="AG1146" t="n">
        <v>0.8704170733759337</v>
      </c>
      <c r="AH1146" t="n">
        <v>38.3125758978307</v>
      </c>
      <c r="AI1146" t="n">
        <v>26.48655482373698</v>
      </c>
      <c r="AJ1146" t="n">
        <v>2.515980431289084</v>
      </c>
      <c r="AK1146" t="n">
        <v>3.432205290248621</v>
      </c>
      <c r="AL1146" t="n">
        <v>2.515980431289084</v>
      </c>
      <c r="AM1146" t="n">
        <v>1</v>
      </c>
      <c r="AN1146" t="n">
        <v>0</v>
      </c>
      <c r="AO1146" t="n">
        <v>2.850504473580088</v>
      </c>
      <c r="AP1146" t="n">
        <v>0</v>
      </c>
      <c r="AQ1146" t="n">
        <v>1.068914969650057</v>
      </c>
      <c r="AR1146" t="n">
        <v>1</v>
      </c>
      <c r="AS1146" t="n">
        <v>3</v>
      </c>
      <c r="AT1146" t="n">
        <v>0</v>
      </c>
      <c r="AU1146" t="n">
        <v>0</v>
      </c>
      <c r="AV1146" t="n">
        <v>1.111074357758633</v>
      </c>
      <c r="AW1146" t="n">
        <v>0.3535825897184576</v>
      </c>
    </row>
    <row r="1147" spans="1:49">
      <c r="A1147" t="n">
        <v>-15.891</v>
      </c>
      <c r="B1147" t="n">
        <v>-5.069</v>
      </c>
      <c r="C1147" t="n">
        <v>22.7</v>
      </c>
      <c r="D1147" t="n">
        <v>82</v>
      </c>
      <c r="E1147" t="n">
        <v>1301</v>
      </c>
      <c r="F1147" t="n">
        <v>1144</v>
      </c>
      <c r="G1147" t="n">
        <v>15.04</v>
      </c>
      <c r="H1147" t="n">
        <v>0.3799552710194205</v>
      </c>
      <c r="I1147" t="n">
        <v>0.3320507462686567</v>
      </c>
      <c r="J1147" t="n">
        <v>0</v>
      </c>
      <c r="K1147" t="n">
        <v>0</v>
      </c>
      <c r="L1147" t="n">
        <v>-0.1208333333333343</v>
      </c>
      <c r="M1147" t="n">
        <v>0</v>
      </c>
      <c r="N1147" t="n">
        <v>88.82737777777767</v>
      </c>
      <c r="O1147" t="n">
        <v>5.04597597829348</v>
      </c>
      <c r="P1147" t="b">
        <v>1</v>
      </c>
      <c r="Q1147" t="n">
        <v>0</v>
      </c>
      <c r="R1147" t="b">
        <v>0</v>
      </c>
      <c r="S1147" t="n">
        <v>5.04597597829348</v>
      </c>
      <c r="T1147" t="n">
        <v>106.5148046043318</v>
      </c>
      <c r="U1147" t="n">
        <v>393.2526585991932</v>
      </c>
      <c r="V1147" t="n">
        <v>452.3833222911675</v>
      </c>
      <c r="W1147" t="n">
        <v>2</v>
      </c>
      <c r="X1147" t="n">
        <v>974.4800880088007</v>
      </c>
      <c r="Y1147" t="b">
        <v>0</v>
      </c>
      <c r="Z1147" t="n">
        <v>974.4800880088007</v>
      </c>
      <c r="AA1147" t="b">
        <v>0</v>
      </c>
      <c r="AB1147" t="n">
        <v>122.5306940116922</v>
      </c>
      <c r="AC1147" t="n">
        <v>5.04597597829348</v>
      </c>
      <c r="AD1147" t="b">
        <v>0</v>
      </c>
      <c r="AE1147" t="n">
        <v>0</v>
      </c>
      <c r="AF1147" t="n">
        <v>0</v>
      </c>
      <c r="AG1147" t="n">
        <v>0.9174362996296896</v>
      </c>
      <c r="AH1147" t="n">
        <v>38.32041528388655</v>
      </c>
      <c r="AI1147" t="n">
        <v>53.89738216741934</v>
      </c>
      <c r="AJ1147" t="n">
        <v>5.500083199596765</v>
      </c>
      <c r="AK1147" t="n">
        <v>4.44996731201492</v>
      </c>
      <c r="AL1147" t="n">
        <v>5.500083199596765</v>
      </c>
      <c r="AM1147" t="n">
        <v>1</v>
      </c>
      <c r="AN1147" t="n">
        <v>0</v>
      </c>
      <c r="AO1147" t="n">
        <v>5.893569223581172</v>
      </c>
      <c r="AP1147" t="n">
        <v>0</v>
      </c>
      <c r="AQ1147" t="n">
        <v>1.636361446570185</v>
      </c>
      <c r="AR1147" t="n">
        <v>1</v>
      </c>
      <c r="AS1147" t="n">
        <v>3</v>
      </c>
      <c r="AT1147" t="n">
        <v>0</v>
      </c>
      <c r="AU1147" t="n">
        <v>0</v>
      </c>
      <c r="AV1147" t="n">
        <v>1.680891637602577</v>
      </c>
      <c r="AW1147" t="n">
        <v>0.5349183104707469</v>
      </c>
    </row>
    <row r="1148" spans="1:49">
      <c r="A1148" t="n">
        <v>-18.159</v>
      </c>
      <c r="B1148" t="n">
        <v>-3.363</v>
      </c>
      <c r="C1148" t="n">
        <v>5.1</v>
      </c>
      <c r="D1148" t="n">
        <v>82</v>
      </c>
      <c r="E1148" t="n">
        <v>1449</v>
      </c>
      <c r="F1148" t="n">
        <v>1145</v>
      </c>
      <c r="G1148" t="n">
        <v>16.5</v>
      </c>
      <c r="H1148" t="n">
        <v>0.4464455871705399</v>
      </c>
      <c r="I1148" t="n">
        <v>0.3794417910447761</v>
      </c>
      <c r="J1148" t="n">
        <v>0</v>
      </c>
      <c r="K1148" t="n">
        <v>0</v>
      </c>
      <c r="L1148" t="n">
        <v>-0.158333333333334</v>
      </c>
      <c r="M1148" t="n">
        <v>0</v>
      </c>
      <c r="N1148" t="n">
        <v>88.82570476190466</v>
      </c>
      <c r="O1148" t="n">
        <v>6.301626543813873</v>
      </c>
      <c r="P1148" t="b">
        <v>1</v>
      </c>
      <c r="Q1148" t="n">
        <v>0</v>
      </c>
      <c r="R1148" t="b">
        <v>0</v>
      </c>
      <c r="S1148" t="n">
        <v>6.301626543813873</v>
      </c>
      <c r="T1148" t="n">
        <v>116.8546726044864</v>
      </c>
      <c r="U1148" t="n">
        <v>431.4274512557639</v>
      </c>
      <c r="V1148" t="n">
        <v>514.9652940426287</v>
      </c>
      <c r="W1148" t="n">
        <v>2</v>
      </c>
      <c r="X1148" t="n">
        <v>1069.077224211783</v>
      </c>
      <c r="Y1148" t="b">
        <v>0</v>
      </c>
      <c r="Z1148" t="n">
        <v>1069.077224211783</v>
      </c>
      <c r="AA1148" t="b">
        <v>0</v>
      </c>
      <c r="AB1148" t="n">
        <v>139.4813905857607</v>
      </c>
      <c r="AC1148" t="n">
        <v>6.301626543813873</v>
      </c>
      <c r="AD1148" t="b">
        <v>0</v>
      </c>
      <c r="AE1148" t="n">
        <v>0</v>
      </c>
      <c r="AF1148" t="n">
        <v>0</v>
      </c>
      <c r="AG1148" t="n">
        <v>0.9218864296290734</v>
      </c>
      <c r="AH1148" t="n">
        <v>38.3319241870395</v>
      </c>
      <c r="AI1148" t="n">
        <v>61.05729280122873</v>
      </c>
      <c r="AJ1148" t="n">
        <v>6.835577942447173</v>
      </c>
      <c r="AK1148" t="n">
        <v>4.769403137887039</v>
      </c>
      <c r="AL1148" t="n">
        <v>6.835577942447173</v>
      </c>
      <c r="AM1148" t="n">
        <v>1</v>
      </c>
      <c r="AN1148" t="n">
        <v>0</v>
      </c>
      <c r="AO1148" t="n">
        <v>7.261064165872025</v>
      </c>
      <c r="AP1148" t="n">
        <v>0</v>
      </c>
      <c r="AQ1148" t="n">
        <v>1.93328931702244</v>
      </c>
      <c r="AR1148" t="n">
        <v>1</v>
      </c>
      <c r="AS1148" t="n">
        <v>3</v>
      </c>
      <c r="AT1148" t="n">
        <v>0</v>
      </c>
      <c r="AU1148" t="n">
        <v>0</v>
      </c>
      <c r="AV1148" t="n">
        <v>1.980877138514592</v>
      </c>
      <c r="AW1148" t="n">
        <v>0.6303841535529625</v>
      </c>
    </row>
    <row r="1149" spans="1:49">
      <c r="A1149" t="n">
        <v>0</v>
      </c>
      <c r="B1149" t="n">
        <v>-22.332</v>
      </c>
      <c r="C1149" t="n">
        <v>0</v>
      </c>
      <c r="D1149" t="n">
        <v>81</v>
      </c>
      <c r="E1149" t="n">
        <v>1546</v>
      </c>
      <c r="F1149" t="n">
        <v>1146</v>
      </c>
      <c r="G1149" t="n">
        <v>18.32</v>
      </c>
      <c r="H1149" t="n">
        <v>0.5675957136317535</v>
      </c>
      <c r="I1149" t="n">
        <v>-0</v>
      </c>
      <c r="J1149" t="n">
        <v>0</v>
      </c>
      <c r="K1149" t="n">
        <v>0</v>
      </c>
      <c r="L1149" t="n">
        <v>-0.1541666666666673</v>
      </c>
      <c r="M1149" t="n">
        <v>0</v>
      </c>
      <c r="N1149" t="n">
        <v>88.82060654761895</v>
      </c>
      <c r="O1149" t="n">
        <v>8.533321874591039</v>
      </c>
      <c r="P1149" t="b">
        <v>1</v>
      </c>
      <c r="Q1149" t="n">
        <v>0</v>
      </c>
      <c r="R1149" t="b">
        <v>0</v>
      </c>
      <c r="S1149" t="n">
        <v>8.533321874591039</v>
      </c>
      <c r="T1149" t="n">
        <v>129.7440970978298</v>
      </c>
      <c r="U1149" t="n">
        <v>479.0152064851875</v>
      </c>
      <c r="V1149" t="n">
        <v>628.0611084655256</v>
      </c>
      <c r="W1149" t="n">
        <v>2</v>
      </c>
      <c r="X1149" t="n">
        <v>1186.999681670295</v>
      </c>
      <c r="Y1149" t="b">
        <v>0</v>
      </c>
      <c r="Z1149" t="n">
        <v>1186.999681670295</v>
      </c>
      <c r="AA1149" t="b">
        <v>0</v>
      </c>
      <c r="AB1149" t="n">
        <v>170.1140597143894</v>
      </c>
      <c r="AC1149" t="n">
        <v>8.533321874591039</v>
      </c>
      <c r="AD1149" t="b">
        <v>0</v>
      </c>
      <c r="AE1149" t="n">
        <v>0</v>
      </c>
      <c r="AF1149" t="n">
        <v>0</v>
      </c>
      <c r="AG1149" t="n">
        <v>0.9282251511884694</v>
      </c>
      <c r="AH1149" t="n">
        <v>38.3455223035601</v>
      </c>
      <c r="AI1149" t="n">
        <v>73.95807097453017</v>
      </c>
      <c r="AJ1149" t="n">
        <v>9.193159508407254</v>
      </c>
      <c r="AK1149" t="n">
        <v>5.308329362589333</v>
      </c>
      <c r="AL1149" t="n">
        <v>9.193159508407254</v>
      </c>
      <c r="AM1149" t="n">
        <v>0</v>
      </c>
      <c r="AN1149" t="n">
        <v>0</v>
      </c>
      <c r="AO1149" t="n">
        <v>9.204954247137383</v>
      </c>
      <c r="AP1149" t="n">
        <v>0</v>
      </c>
      <c r="AQ1149" t="n">
        <v>2.301909941371967</v>
      </c>
      <c r="AR1149" t="n">
        <v>1</v>
      </c>
      <c r="AS1149" t="n">
        <v>3</v>
      </c>
      <c r="AT1149" t="n">
        <v>0</v>
      </c>
      <c r="AU1149" t="n">
        <v>0</v>
      </c>
      <c r="AV1149" t="n">
        <v>2.350362525291483</v>
      </c>
      <c r="AW1149" t="n">
        <v>0.7479672828974699</v>
      </c>
    </row>
    <row r="1150" spans="1:49">
      <c r="A1150" t="n">
        <v>0</v>
      </c>
      <c r="B1150" t="n">
        <v>-25.735</v>
      </c>
      <c r="C1150" t="n">
        <v>0</v>
      </c>
      <c r="D1150" t="n">
        <v>81</v>
      </c>
      <c r="E1150" t="n">
        <v>1573</v>
      </c>
      <c r="F1150" t="n">
        <v>1147</v>
      </c>
      <c r="G1150" t="n">
        <v>20.4</v>
      </c>
      <c r="H1150" t="n">
        <v>0.5331715583024459</v>
      </c>
      <c r="I1150" t="n">
        <v>-0</v>
      </c>
      <c r="J1150" t="n">
        <v>0</v>
      </c>
      <c r="K1150" t="n">
        <v>0</v>
      </c>
      <c r="L1150" t="n">
        <v>-0.1541666666666673</v>
      </c>
      <c r="M1150" t="n">
        <v>0</v>
      </c>
      <c r="N1150" t="n">
        <v>88.81106944444434</v>
      </c>
      <c r="O1150" t="n">
        <v>9.070109541423326</v>
      </c>
      <c r="P1150" t="b">
        <v>1</v>
      </c>
      <c r="Q1150" t="n">
        <v>0</v>
      </c>
      <c r="R1150" t="b">
        <v>0</v>
      </c>
      <c r="S1150" t="n">
        <v>9.070109541423326</v>
      </c>
      <c r="T1150" t="n">
        <v>144.474867947365</v>
      </c>
      <c r="U1150" t="n">
        <v>533.4012124616715</v>
      </c>
      <c r="V1150" t="n">
        <v>599.5033413403364</v>
      </c>
      <c r="W1150" t="n">
        <v>2</v>
      </c>
      <c r="X1150" t="n">
        <v>1321.768204480022</v>
      </c>
      <c r="Y1150" t="b">
        <v>0</v>
      </c>
      <c r="Z1150" t="n">
        <v>1321.768204480022</v>
      </c>
      <c r="AA1150" t="b">
        <v>0</v>
      </c>
      <c r="AB1150" t="n">
        <v>162.3790198646631</v>
      </c>
      <c r="AC1150" t="n">
        <v>9.070109541423326</v>
      </c>
      <c r="AD1150" t="b">
        <v>0</v>
      </c>
      <c r="AE1150" t="n">
        <v>0</v>
      </c>
      <c r="AF1150" t="n">
        <v>0</v>
      </c>
      <c r="AG1150" t="n">
        <v>0.9252893340492322</v>
      </c>
      <c r="AH1150" t="n">
        <v>38.36244190082971</v>
      </c>
      <c r="AI1150" t="n">
        <v>70.81920669853277</v>
      </c>
      <c r="AJ1150" t="n">
        <v>9.802457682864343</v>
      </c>
      <c r="AK1150" t="n">
        <v>5.290950094552471</v>
      </c>
      <c r="AL1150" t="n">
        <v>9.802457682864343</v>
      </c>
      <c r="AM1150" t="n">
        <v>0</v>
      </c>
      <c r="AN1150" t="n">
        <v>0</v>
      </c>
      <c r="AO1150" t="n">
        <v>9.817278582123242</v>
      </c>
      <c r="AP1150" t="n">
        <v>0</v>
      </c>
      <c r="AQ1150" t="n">
        <v>2.416571412347059</v>
      </c>
      <c r="AR1150" t="n">
        <v>1</v>
      </c>
      <c r="AS1150" t="n">
        <v>3</v>
      </c>
      <c r="AT1150" t="n">
        <v>0</v>
      </c>
      <c r="AU1150" t="n">
        <v>0</v>
      </c>
      <c r="AV1150" t="n">
        <v>2.465120998401819</v>
      </c>
      <c r="AW1150" t="n">
        <v>0.7844874292145387</v>
      </c>
    </row>
    <row r="1151" spans="1:49">
      <c r="A1151" t="n">
        <v>-60.069</v>
      </c>
      <c r="B1151" t="n">
        <v>37.062</v>
      </c>
      <c r="C1151" t="n">
        <v>10.6</v>
      </c>
      <c r="D1151" t="n">
        <v>81</v>
      </c>
      <c r="E1151" t="n">
        <v>1407</v>
      </c>
      <c r="F1151" t="n">
        <v>1148</v>
      </c>
      <c r="G1151" t="n">
        <v>22.04</v>
      </c>
      <c r="H1151" t="n">
        <v>0.3997180531584603</v>
      </c>
      <c r="I1151" t="n">
        <v>1.255173134328358</v>
      </c>
      <c r="J1151" t="n">
        <v>0</v>
      </c>
      <c r="K1151" t="n">
        <v>0</v>
      </c>
      <c r="L1151" t="n">
        <v>-0.1541666666666673</v>
      </c>
      <c r="M1151" t="n">
        <v>0</v>
      </c>
      <c r="N1151" t="n">
        <v>88.81331686507926</v>
      </c>
      <c r="O1151" t="n">
        <v>7.84534563631331</v>
      </c>
      <c r="P1151" t="b">
        <v>1</v>
      </c>
      <c r="Q1151" t="n">
        <v>0</v>
      </c>
      <c r="R1151" t="b">
        <v>0</v>
      </c>
      <c r="S1151" t="n">
        <v>7.84534563631331</v>
      </c>
      <c r="T1151" t="n">
        <v>156.0895141941139</v>
      </c>
      <c r="U1151" t="n">
        <v>576.2824864046687</v>
      </c>
      <c r="V1151" t="n">
        <v>479.9651833361062</v>
      </c>
      <c r="W1151" t="n">
        <v>2</v>
      </c>
      <c r="X1151" t="n">
        <v>1428.028001310769</v>
      </c>
      <c r="Y1151" t="b">
        <v>0</v>
      </c>
      <c r="Z1151" t="n">
        <v>1428.028001310769</v>
      </c>
      <c r="AA1151" t="b">
        <v>0</v>
      </c>
      <c r="AB1151" t="n">
        <v>130.0014039371902</v>
      </c>
      <c r="AC1151" t="n">
        <v>7.845345636313308</v>
      </c>
      <c r="AD1151" t="b">
        <v>0</v>
      </c>
      <c r="AE1151" t="n">
        <v>0</v>
      </c>
      <c r="AF1151" t="n">
        <v>0</v>
      </c>
      <c r="AG1151" t="n">
        <v>0.9147708600853111</v>
      </c>
      <c r="AH1151" t="n">
        <v>38.38116142250954</v>
      </c>
      <c r="AI1151" t="n">
        <v>57.35013158035115</v>
      </c>
      <c r="AJ1151" t="n">
        <v>8.576295965070045</v>
      </c>
      <c r="AK1151" t="n">
        <v>4.88790238858757</v>
      </c>
      <c r="AL1151" t="n">
        <v>8.576295965070045</v>
      </c>
      <c r="AM1151" t="n">
        <v>1</v>
      </c>
      <c r="AN1151" t="n">
        <v>0</v>
      </c>
      <c r="AO1151" t="n">
        <v>10.00600377086873</v>
      </c>
      <c r="AP1151" t="n">
        <v>0</v>
      </c>
      <c r="AQ1151" t="n">
        <v>2.368057986823795</v>
      </c>
      <c r="AR1151" t="n">
        <v>1</v>
      </c>
      <c r="AS1151" t="n">
        <v>3</v>
      </c>
      <c r="AT1151" t="n">
        <v>0</v>
      </c>
      <c r="AU1151" t="n">
        <v>0</v>
      </c>
      <c r="AV1151" t="n">
        <v>2.412286313482922</v>
      </c>
      <c r="AW1151" t="n">
        <v>0.7676735907975779</v>
      </c>
    </row>
    <row r="1152" spans="1:49">
      <c r="A1152" t="n">
        <v>-50.321</v>
      </c>
      <c r="B1152" t="n">
        <v>27.995</v>
      </c>
      <c r="C1152" t="n">
        <v>16.5</v>
      </c>
      <c r="D1152" t="n">
        <v>81</v>
      </c>
      <c r="E1152" t="n">
        <v>1096</v>
      </c>
      <c r="F1152" t="n">
        <v>1149</v>
      </c>
      <c r="G1152" t="n">
        <v>23.44</v>
      </c>
      <c r="H1152" t="n">
        <v>0.4012895623970487</v>
      </c>
      <c r="I1152" t="n">
        <v>1.051483582089552</v>
      </c>
      <c r="J1152" t="n">
        <v>0</v>
      </c>
      <c r="K1152" t="n">
        <v>0</v>
      </c>
      <c r="L1152" t="n">
        <v>-0.1500000000000009</v>
      </c>
      <c r="M1152" t="n">
        <v>0</v>
      </c>
      <c r="N1152" t="n">
        <v>88.82622499999989</v>
      </c>
      <c r="O1152" t="n">
        <v>8.405806105615667</v>
      </c>
      <c r="P1152" t="b">
        <v>1</v>
      </c>
      <c r="Q1152" t="n">
        <v>0</v>
      </c>
      <c r="R1152" t="b">
        <v>0</v>
      </c>
      <c r="S1152" t="n">
        <v>8.405806105615667</v>
      </c>
      <c r="T1152" t="n">
        <v>166.0044561120704</v>
      </c>
      <c r="U1152" t="n">
        <v>612.8884519657639</v>
      </c>
      <c r="V1152" t="n">
        <v>483.5384388034484</v>
      </c>
      <c r="W1152" t="n">
        <v>3</v>
      </c>
      <c r="X1152" t="n">
        <v>994.7179575404349</v>
      </c>
      <c r="Y1152" t="b">
        <v>1</v>
      </c>
      <c r="Z1152" t="n">
        <v>994.7179575404349</v>
      </c>
      <c r="AA1152" t="b">
        <v>0</v>
      </c>
      <c r="AB1152" t="n">
        <v>130.9692412793739</v>
      </c>
      <c r="AC1152" t="n">
        <v>8.405806105615666</v>
      </c>
      <c r="AD1152" t="b">
        <v>0</v>
      </c>
      <c r="AE1152" t="n">
        <v>0</v>
      </c>
      <c r="AF1152" t="n">
        <v>101.2820424595651</v>
      </c>
      <c r="AG1152" t="n">
        <v>0.9350068512373632</v>
      </c>
      <c r="AH1152" t="n">
        <v>38.39963282174986</v>
      </c>
      <c r="AI1152" t="n">
        <v>86.30500829045553</v>
      </c>
      <c r="AJ1152" t="n">
        <v>8.990101082672973</v>
      </c>
      <c r="AK1152" t="n">
        <v>5.609234242782179</v>
      </c>
      <c r="AL1152" t="n">
        <v>9.905471909819275</v>
      </c>
      <c r="AM1152" t="n">
        <v>1</v>
      </c>
      <c r="AN1152" t="n">
        <v>0</v>
      </c>
      <c r="AO1152" t="n">
        <v>11.28806808153694</v>
      </c>
      <c r="AP1152" t="n">
        <v>0</v>
      </c>
      <c r="AQ1152" t="n">
        <v>2.479367968488457</v>
      </c>
      <c r="AR1152" t="n">
        <v>1</v>
      </c>
      <c r="AS1152" t="n">
        <v>3</v>
      </c>
      <c r="AT1152" t="n">
        <v>0</v>
      </c>
      <c r="AU1152" t="n">
        <v>0</v>
      </c>
      <c r="AV1152" t="n">
        <v>2.514191519916362</v>
      </c>
      <c r="AW1152" t="n">
        <v>0.8001033796275683</v>
      </c>
    </row>
    <row r="1153" spans="1:49">
      <c r="A1153" t="n">
        <v>-43.202</v>
      </c>
      <c r="B1153" t="n">
        <v>24.062</v>
      </c>
      <c r="C1153" t="n">
        <v>22</v>
      </c>
      <c r="D1153" t="n">
        <v>81</v>
      </c>
      <c r="E1153" t="n">
        <v>750</v>
      </c>
      <c r="F1153" t="n">
        <v>1150</v>
      </c>
      <c r="G1153" t="n">
        <v>24.6</v>
      </c>
      <c r="H1153" t="n">
        <v>0.1284570305866857</v>
      </c>
      <c r="I1153" t="n">
        <v>0.9027283582089553</v>
      </c>
      <c r="J1153" t="n">
        <v>0</v>
      </c>
      <c r="K1153" t="n">
        <v>0</v>
      </c>
      <c r="L1153" t="n">
        <v>-5.551115123125783e-16</v>
      </c>
      <c r="M1153" t="n">
        <v>0</v>
      </c>
      <c r="N1153" t="n">
        <v>88.83655376984116</v>
      </c>
      <c r="O1153" t="n">
        <v>4.30686619114717</v>
      </c>
      <c r="P1153" t="b">
        <v>1</v>
      </c>
      <c r="Q1153" t="n">
        <v>0</v>
      </c>
      <c r="R1153" t="b">
        <v>0</v>
      </c>
      <c r="S1153" t="n">
        <v>4.30686619114717</v>
      </c>
      <c r="T1153" t="n">
        <v>174.2196937012343</v>
      </c>
      <c r="U1153" t="n">
        <v>643.2191091449571</v>
      </c>
      <c r="V1153" t="n">
        <v>236.067127312914</v>
      </c>
      <c r="W1153" t="n">
        <v>3</v>
      </c>
      <c r="X1153" t="n">
        <v>1043.944614142265</v>
      </c>
      <c r="Y1153" t="b">
        <v>0</v>
      </c>
      <c r="Z1153" t="n">
        <v>1043.944614142265</v>
      </c>
      <c r="AA1153" t="b">
        <v>0</v>
      </c>
      <c r="AB1153" t="n">
        <v>63.94017532852492</v>
      </c>
      <c r="AC1153" t="n">
        <v>4.30686619114717</v>
      </c>
      <c r="AD1153" t="b">
        <v>0</v>
      </c>
      <c r="AE1153" t="n">
        <v>0</v>
      </c>
      <c r="AF1153" t="n">
        <v>0</v>
      </c>
      <c r="AG1153" t="n">
        <v>0.9051334753829465</v>
      </c>
      <c r="AH1153" t="n">
        <v>38.41472481331343</v>
      </c>
      <c r="AI1153" t="n">
        <v>43.52539046741786</v>
      </c>
      <c r="AJ1153" t="n">
        <v>4.758266386429923</v>
      </c>
      <c r="AK1153" t="n">
        <v>4.129102526244168</v>
      </c>
      <c r="AL1153" t="n">
        <v>4.758266386429923</v>
      </c>
      <c r="AM1153" t="n">
        <v>1</v>
      </c>
      <c r="AN1153" t="n">
        <v>0</v>
      </c>
      <c r="AO1153" t="n">
        <v>5.752827402145137</v>
      </c>
      <c r="AP1153" t="n">
        <v>0</v>
      </c>
      <c r="AQ1153" t="n">
        <v>0.2105364377694524</v>
      </c>
      <c r="AR1153" t="n">
        <v>1</v>
      </c>
      <c r="AS1153" t="n">
        <v>0</v>
      </c>
      <c r="AT1153" t="n">
        <v>0</v>
      </c>
      <c r="AU1153" t="n">
        <v>0</v>
      </c>
      <c r="AV1153" t="n">
        <v>0.2105363333333333</v>
      </c>
      <c r="AW1153" t="n">
        <v>0.067</v>
      </c>
    </row>
    <row r="1154" spans="1:49">
      <c r="A1154" t="n">
        <v>-42.075</v>
      </c>
      <c r="B1154" t="n">
        <v>22.994</v>
      </c>
      <c r="C1154" t="n">
        <v>38.8</v>
      </c>
      <c r="D1154" t="n">
        <v>81</v>
      </c>
      <c r="E1154" t="n">
        <v>750</v>
      </c>
      <c r="F1154" t="n">
        <v>1151</v>
      </c>
      <c r="G1154" t="n">
        <v>23.88</v>
      </c>
      <c r="H1154" t="n">
        <v>-0.5484510180771269</v>
      </c>
      <c r="I1154" t="n">
        <v>0.8791791044776121</v>
      </c>
      <c r="J1154" t="n">
        <v>0</v>
      </c>
      <c r="K1154" t="n">
        <v>0</v>
      </c>
      <c r="L1154" t="n">
        <v>0.004166666666666097</v>
      </c>
      <c r="M1154" t="n">
        <v>0</v>
      </c>
      <c r="N1154" t="n">
        <v>88.84589027777767</v>
      </c>
      <c r="O1154" t="n">
        <v>-6.793658165076519</v>
      </c>
      <c r="P1154" t="b">
        <v>1</v>
      </c>
      <c r="Q1154" t="n">
        <v>0</v>
      </c>
      <c r="R1154" t="b">
        <v>0</v>
      </c>
      <c r="S1154" t="n">
        <v>-6.793658165076519</v>
      </c>
      <c r="T1154" t="n">
        <v>169.1205807148567</v>
      </c>
      <c r="U1154" t="n">
        <v>624.3931839992509</v>
      </c>
      <c r="V1154" t="n">
        <v>-383.6000115698136</v>
      </c>
      <c r="W1154" t="n">
        <v>3</v>
      </c>
      <c r="X1154" t="n">
        <v>1013.390137630784</v>
      </c>
      <c r="Y1154" t="b">
        <v>0</v>
      </c>
      <c r="Z1154" t="n">
        <v>1013.390137630784</v>
      </c>
      <c r="AA1154" t="b">
        <v>0</v>
      </c>
      <c r="AB1154" t="n">
        <v>-103.9003281608379</v>
      </c>
      <c r="AC1154" t="n">
        <v>-6.793658165076519</v>
      </c>
      <c r="AD1154" t="b">
        <v>0</v>
      </c>
      <c r="AE1154" t="n">
        <v>0</v>
      </c>
      <c r="AF1154" t="n">
        <v>0</v>
      </c>
      <c r="AG1154" t="n">
        <v>0.9425152491884791</v>
      </c>
      <c r="AH1154" t="n">
        <v>38.4260116951252</v>
      </c>
      <c r="AI1154" t="n">
        <v>-60.33742679437886</v>
      </c>
      <c r="AJ1154" t="n">
        <v>-6.403126418358442</v>
      </c>
      <c r="AK1154" t="n">
        <v>43.56290136645904</v>
      </c>
      <c r="AL1154" t="n">
        <v>-6.403126418358442</v>
      </c>
      <c r="AM1154" t="n">
        <v>1</v>
      </c>
      <c r="AN1154" t="n">
        <v>3.223573153133954</v>
      </c>
      <c r="AO1154" t="n">
        <v>-2.300374160746875</v>
      </c>
      <c r="AP1154" t="n">
        <v>0</v>
      </c>
      <c r="AQ1154" t="n">
        <v>0.2105364377694524</v>
      </c>
      <c r="AR1154" t="n">
        <v>1</v>
      </c>
      <c r="AS1154" t="n">
        <v>0</v>
      </c>
      <c r="AT1154" t="n">
        <v>0</v>
      </c>
      <c r="AU1154" t="n">
        <v>0</v>
      </c>
      <c r="AV1154" t="n">
        <v>0.2105363333333333</v>
      </c>
      <c r="AW1154" t="n">
        <v>0.067</v>
      </c>
    </row>
    <row r="1155" spans="1:49">
      <c r="A1155" t="n">
        <v>-36.499</v>
      </c>
      <c r="B1155" t="n">
        <v>16.155</v>
      </c>
      <c r="C1155" t="n">
        <v>48.2</v>
      </c>
      <c r="D1155" t="n">
        <v>81</v>
      </c>
      <c r="E1155" t="n">
        <v>750</v>
      </c>
      <c r="F1155" t="n">
        <v>1152</v>
      </c>
      <c r="G1155" t="n">
        <v>20.76</v>
      </c>
      <c r="H1155" t="n">
        <v>-1.134652958278181</v>
      </c>
      <c r="I1155" t="n">
        <v>0.7626656716417911</v>
      </c>
      <c r="J1155" t="n">
        <v>0</v>
      </c>
      <c r="K1155" t="n">
        <v>0</v>
      </c>
      <c r="L1155" t="n">
        <v>0.004166666666666097</v>
      </c>
      <c r="M1155" t="n">
        <v>0</v>
      </c>
      <c r="N1155" t="n">
        <v>88.85365793650783</v>
      </c>
      <c r="O1155" t="n">
        <v>-14.22552616395737</v>
      </c>
      <c r="P1155" t="b">
        <v>1</v>
      </c>
      <c r="Q1155" t="n">
        <v>0</v>
      </c>
      <c r="R1155" t="b">
        <v>0</v>
      </c>
      <c r="S1155" t="n">
        <v>-14.22552616395737</v>
      </c>
      <c r="T1155" t="n">
        <v>147.0244244405538</v>
      </c>
      <c r="U1155" t="n">
        <v>542.8141750345247</v>
      </c>
      <c r="V1155" t="n">
        <v>-923.953750824168</v>
      </c>
      <c r="W1155" t="n">
        <v>3</v>
      </c>
      <c r="X1155" t="n">
        <v>880.9874060810337</v>
      </c>
      <c r="Y1155" t="b">
        <v>0</v>
      </c>
      <c r="Z1155" t="n">
        <v>880.9874060810337</v>
      </c>
      <c r="AA1155" t="b">
        <v>0</v>
      </c>
      <c r="AB1155" t="n">
        <v>-250.258329042299</v>
      </c>
      <c r="AC1155" t="n">
        <v>-14.22552616395737</v>
      </c>
      <c r="AD1155" t="b">
        <v>0</v>
      </c>
      <c r="AE1155" t="n">
        <v>0</v>
      </c>
      <c r="AF1155" t="n">
        <v>0</v>
      </c>
      <c r="AG1155" t="n">
        <v>0.9556659818739064</v>
      </c>
      <c r="AH1155" t="n">
        <v>38.43680006807924</v>
      </c>
      <c r="AI1155" t="n">
        <v>-147.3588242429647</v>
      </c>
      <c r="AJ1155" t="n">
        <v>-13.59485142915126</v>
      </c>
      <c r="AK1155" t="n">
        <v>102.8995047993342</v>
      </c>
      <c r="AL1155" t="n">
        <v>-13.59485142915126</v>
      </c>
      <c r="AM1155" t="n">
        <v>1</v>
      </c>
      <c r="AN1155" t="n">
        <v>10.53181159676259</v>
      </c>
      <c r="AO1155" t="n">
        <v>-2.300374160746875</v>
      </c>
      <c r="AP1155" t="n">
        <v>0</v>
      </c>
      <c r="AQ1155" t="n">
        <v>0.2105364377694524</v>
      </c>
      <c r="AR1155" t="n">
        <v>1</v>
      </c>
      <c r="AS1155" t="n">
        <v>0</v>
      </c>
      <c r="AT1155" t="n">
        <v>0</v>
      </c>
      <c r="AU1155" t="n">
        <v>0</v>
      </c>
      <c r="AV1155" t="n">
        <v>0.2105363333333333</v>
      </c>
      <c r="AW1155" t="n">
        <v>0.067</v>
      </c>
    </row>
    <row r="1156" spans="1:49">
      <c r="A1156" t="n">
        <v>-5.646</v>
      </c>
      <c r="B1156" t="n">
        <v>-15.345</v>
      </c>
      <c r="C1156" t="n">
        <v>47.1</v>
      </c>
      <c r="D1156" t="n">
        <v>81</v>
      </c>
      <c r="E1156" t="n">
        <v>750</v>
      </c>
      <c r="F1156" t="n">
        <v>1153</v>
      </c>
      <c r="G1156" t="n">
        <v>16.46</v>
      </c>
      <c r="H1156" t="n">
        <v>-1.09627048214348</v>
      </c>
      <c r="I1156" t="n">
        <v>0.1179761194029851</v>
      </c>
      <c r="J1156" t="n">
        <v>0</v>
      </c>
      <c r="K1156" t="n">
        <v>0</v>
      </c>
      <c r="L1156" t="n">
        <v>0.004166666666666097</v>
      </c>
      <c r="M1156" t="n">
        <v>0</v>
      </c>
      <c r="N1156" t="n">
        <v>88.85381865079354</v>
      </c>
      <c r="O1156" t="n">
        <v>-10.92243102923519</v>
      </c>
      <c r="P1156" t="b">
        <v>1</v>
      </c>
      <c r="Q1156" t="n">
        <v>0</v>
      </c>
      <c r="R1156" t="b">
        <v>0</v>
      </c>
      <c r="S1156" t="n">
        <v>-10.92243102923519</v>
      </c>
      <c r="T1156" t="n">
        <v>116.5713885496877</v>
      </c>
      <c r="U1156" t="n">
        <v>430.3815665254468</v>
      </c>
      <c r="V1156" t="n">
        <v>-894.7438529354652</v>
      </c>
      <c r="W1156" t="n">
        <v>3</v>
      </c>
      <c r="X1156" t="n">
        <v>698.5092824708003</v>
      </c>
      <c r="Y1156" t="b">
        <v>0</v>
      </c>
      <c r="Z1156" t="n">
        <v>750</v>
      </c>
      <c r="AA1156" t="b">
        <v>0</v>
      </c>
      <c r="AB1156" t="n">
        <v>-242.3466557246655</v>
      </c>
      <c r="AC1156" t="n">
        <v>-10.92243102923519</v>
      </c>
      <c r="AD1156" t="b">
        <v>0</v>
      </c>
      <c r="AE1156" t="n">
        <v>0</v>
      </c>
      <c r="AF1156" t="n">
        <v>0</v>
      </c>
      <c r="AG1156" t="n">
        <v>0.9557036097532372</v>
      </c>
      <c r="AH1156" t="n">
        <v>38.45422235015734</v>
      </c>
      <c r="AI1156" t="n">
        <v>-142.7058371458336</v>
      </c>
      <c r="AJ1156" t="n">
        <v>-10.43860676192084</v>
      </c>
      <c r="AK1156" t="n">
        <v>99.64081857883198</v>
      </c>
      <c r="AL1156" t="n">
        <v>-10.43860676192084</v>
      </c>
      <c r="AM1156" t="n">
        <v>1</v>
      </c>
      <c r="AN1156" t="n">
        <v>7.960116814988835</v>
      </c>
      <c r="AO1156" t="n">
        <v>-2.300374160746875</v>
      </c>
      <c r="AP1156" t="n">
        <v>0</v>
      </c>
      <c r="AQ1156" t="n">
        <v>0.2105364377694524</v>
      </c>
      <c r="AR1156" t="n">
        <v>1</v>
      </c>
      <c r="AS1156" t="n">
        <v>0</v>
      </c>
      <c r="AT1156" t="n">
        <v>0</v>
      </c>
      <c r="AU1156" t="n">
        <v>0</v>
      </c>
      <c r="AV1156" t="n">
        <v>0.2105363333333333</v>
      </c>
      <c r="AW1156" t="n">
        <v>0.067</v>
      </c>
    </row>
    <row r="1157" spans="1:49">
      <c r="A1157" t="n">
        <v>-11.53</v>
      </c>
      <c r="B1157" t="n">
        <v>-9.686</v>
      </c>
      <c r="C1157" t="n">
        <v>52.9</v>
      </c>
      <c r="D1157" t="n">
        <v>81</v>
      </c>
      <c r="E1157" t="n">
        <v>1030</v>
      </c>
      <c r="F1157" t="n">
        <v>1154</v>
      </c>
      <c r="G1157" t="n">
        <v>13.54</v>
      </c>
      <c r="H1157" t="n">
        <v>-0.4969317798145694</v>
      </c>
      <c r="I1157" t="n">
        <v>0.2409253731343284</v>
      </c>
      <c r="J1157" t="n">
        <v>0</v>
      </c>
      <c r="K1157" t="n">
        <v>0</v>
      </c>
      <c r="L1157" t="n">
        <v>0.1583333333333331</v>
      </c>
      <c r="M1157" t="n">
        <v>0</v>
      </c>
      <c r="N1157" t="n">
        <v>88.84885218253957</v>
      </c>
      <c r="O1157" t="n">
        <v>-3.521255413727095</v>
      </c>
      <c r="P1157" t="b">
        <v>1</v>
      </c>
      <c r="Q1157" t="n">
        <v>0</v>
      </c>
      <c r="R1157" t="b">
        <v>0</v>
      </c>
      <c r="S1157" t="n">
        <v>-3.521255413727095</v>
      </c>
      <c r="T1157" t="n">
        <v>95.89165254937853</v>
      </c>
      <c r="U1157" t="n">
        <v>354.0319812123055</v>
      </c>
      <c r="V1157" t="n">
        <v>-350.6615164621415</v>
      </c>
      <c r="W1157" t="n">
        <v>1</v>
      </c>
      <c r="X1157" t="n">
        <v>1658.639831979651</v>
      </c>
      <c r="Y1157" t="b">
        <v>1</v>
      </c>
      <c r="Z1157" t="n">
        <v>1658.639831979651</v>
      </c>
      <c r="AA1157" t="b">
        <v>0</v>
      </c>
      <c r="AB1157" t="n">
        <v>-94.97874227035251</v>
      </c>
      <c r="AC1157" t="n">
        <v>-3.521255413727095</v>
      </c>
      <c r="AD1157" t="b">
        <v>0</v>
      </c>
      <c r="AE1157" t="n">
        <v>0</v>
      </c>
      <c r="AF1157" t="n">
        <v>-628.6398319796513</v>
      </c>
      <c r="AG1157" t="n">
        <v>0.9424460450982474</v>
      </c>
      <c r="AH1157" t="n">
        <v>38.46758791309522</v>
      </c>
      <c r="AI1157" t="n">
        <v>-19.10615582093905</v>
      </c>
      <c r="AJ1157" t="n">
        <v>-3.318593238447893</v>
      </c>
      <c r="AK1157" t="n">
        <v>75.87258644941346</v>
      </c>
      <c r="AL1157" t="n">
        <v>-2.060815717612204</v>
      </c>
      <c r="AM1157" t="n">
        <v>1</v>
      </c>
      <c r="AN1157" t="n">
        <v>0</v>
      </c>
      <c r="AO1157" t="n">
        <v>-1.636463593704761</v>
      </c>
      <c r="AP1157" t="n">
        <v>0</v>
      </c>
      <c r="AQ1157" t="n">
        <v>0.2615874819561987</v>
      </c>
      <c r="AR1157" t="n">
        <v>1</v>
      </c>
      <c r="AS1157" t="n">
        <v>3</v>
      </c>
      <c r="AT1157" t="n">
        <v>0</v>
      </c>
      <c r="AU1157" t="n">
        <v>0</v>
      </c>
      <c r="AV1157" t="n">
        <v>0.3003100886499347</v>
      </c>
      <c r="AW1157" t="n">
        <v>0.09556913821468167</v>
      </c>
    </row>
    <row r="1158" spans="1:49">
      <c r="A1158" t="n">
        <v>-14.148</v>
      </c>
      <c r="B1158" t="n">
        <v>-7.001</v>
      </c>
      <c r="C1158" t="n">
        <v>3.1</v>
      </c>
      <c r="D1158" t="n">
        <v>81</v>
      </c>
      <c r="E1158" t="n">
        <v>1239</v>
      </c>
      <c r="F1158" t="n">
        <v>1155</v>
      </c>
      <c r="G1158" t="n">
        <v>12.84</v>
      </c>
      <c r="H1158" t="n">
        <v>0.06733093473508922</v>
      </c>
      <c r="I1158" t="n">
        <v>0.2956298507462687</v>
      </c>
      <c r="J1158" t="n">
        <v>0</v>
      </c>
      <c r="K1158" t="n">
        <v>0</v>
      </c>
      <c r="L1158" t="n">
        <v>0.120833333333333</v>
      </c>
      <c r="M1158" t="n">
        <v>0</v>
      </c>
      <c r="N1158" t="n">
        <v>88.84554126984116</v>
      </c>
      <c r="O1158" t="n">
        <v>1.562942645249488</v>
      </c>
      <c r="P1158" t="b">
        <v>1</v>
      </c>
      <c r="Q1158" t="n">
        <v>0</v>
      </c>
      <c r="R1158" t="b">
        <v>0</v>
      </c>
      <c r="S1158" t="n">
        <v>1.562942645249488</v>
      </c>
      <c r="T1158" t="n">
        <v>90.93418159040033</v>
      </c>
      <c r="U1158" t="n">
        <v>335.728998431758</v>
      </c>
      <c r="V1158" t="n">
        <v>164.1297321271577</v>
      </c>
      <c r="W1158" t="n">
        <v>1</v>
      </c>
      <c r="X1158" t="n">
        <v>1572.890357652786</v>
      </c>
      <c r="Y1158" t="b">
        <v>0</v>
      </c>
      <c r="Z1158" t="n">
        <v>1572.890357652786</v>
      </c>
      <c r="AA1158" t="b">
        <v>0</v>
      </c>
      <c r="AB1158" t="n">
        <v>44.45550707669493</v>
      </c>
      <c r="AC1158" t="n">
        <v>1.562942645249488</v>
      </c>
      <c r="AD1158" t="b">
        <v>0</v>
      </c>
      <c r="AE1158" t="n">
        <v>0</v>
      </c>
      <c r="AF1158" t="n">
        <v>0</v>
      </c>
      <c r="AG1158" t="n">
        <v>0.7353904939560872</v>
      </c>
      <c r="AH1158" t="n">
        <v>38.47318642115241</v>
      </c>
      <c r="AI1158" t="n">
        <v>12.90321582282003</v>
      </c>
      <c r="AJ1158" t="n">
        <v>2.125323427613979</v>
      </c>
      <c r="AK1158" t="n">
        <v>3.414313565254405</v>
      </c>
      <c r="AL1158" t="n">
        <v>2.125323427613979</v>
      </c>
      <c r="AM1158" t="n">
        <v>1</v>
      </c>
      <c r="AN1158" t="n">
        <v>0</v>
      </c>
      <c r="AO1158" t="n">
        <v>2.624404083491537</v>
      </c>
      <c r="AP1158" t="n">
        <v>0</v>
      </c>
      <c r="AQ1158" t="n">
        <v>1.067786288340654</v>
      </c>
      <c r="AR1158" t="n">
        <v>1</v>
      </c>
      <c r="AS1158" t="n">
        <v>3</v>
      </c>
      <c r="AT1158" t="n">
        <v>0</v>
      </c>
      <c r="AU1158" t="n">
        <v>0</v>
      </c>
      <c r="AV1158" t="n">
        <v>1.112201597097401</v>
      </c>
      <c r="AW1158" t="n">
        <v>0.3539413165686012</v>
      </c>
    </row>
    <row r="1159" spans="1:49">
      <c r="A1159" t="n">
        <v>0</v>
      </c>
      <c r="B1159" t="n">
        <v>-22.187</v>
      </c>
      <c r="C1159" t="n">
        <v>69.40000000000001</v>
      </c>
      <c r="D1159" t="n">
        <v>81</v>
      </c>
      <c r="E1159" t="n">
        <v>1545</v>
      </c>
      <c r="F1159" t="n">
        <v>1156</v>
      </c>
      <c r="G1159" t="n">
        <v>14.24</v>
      </c>
      <c r="H1159" t="n">
        <v>0.8109413742075477</v>
      </c>
      <c r="I1159" t="n">
        <v>-0</v>
      </c>
      <c r="J1159" t="n">
        <v>0</v>
      </c>
      <c r="K1159" t="n">
        <v>0</v>
      </c>
      <c r="L1159" t="n">
        <v>0.120833333333333</v>
      </c>
      <c r="M1159" t="n">
        <v>0</v>
      </c>
      <c r="N1159" t="n">
        <v>88.8397499999999</v>
      </c>
      <c r="O1159" t="n">
        <v>8.926408888559651</v>
      </c>
      <c r="P1159" t="b">
        <v>1</v>
      </c>
      <c r="Q1159" t="n">
        <v>0</v>
      </c>
      <c r="R1159" t="b">
        <v>0</v>
      </c>
      <c r="S1159" t="n">
        <v>8.926408888559651</v>
      </c>
      <c r="T1159" t="n">
        <v>100.8491235083568</v>
      </c>
      <c r="U1159" t="n">
        <v>372.3349639928531</v>
      </c>
      <c r="V1159" t="n">
        <v>845.2321939452315</v>
      </c>
      <c r="W1159" t="n">
        <v>1</v>
      </c>
      <c r="X1159" t="n">
        <v>1744.389306306517</v>
      </c>
      <c r="Y1159" t="b">
        <v>0</v>
      </c>
      <c r="Z1159" t="n">
        <v>1744.389306306517</v>
      </c>
      <c r="AA1159" t="b">
        <v>0</v>
      </c>
      <c r="AB1159" t="n">
        <v>228.9361305377117</v>
      </c>
      <c r="AC1159" t="n">
        <v>8.926408888559651</v>
      </c>
      <c r="AD1159" t="b">
        <v>0</v>
      </c>
      <c r="AE1159" t="n">
        <v>0</v>
      </c>
      <c r="AF1159" t="n">
        <v>0</v>
      </c>
      <c r="AG1159" t="n">
        <v>0.907471953163612</v>
      </c>
      <c r="AH1159" t="n">
        <v>38.48461120759945</v>
      </c>
      <c r="AI1159" t="n">
        <v>53.84824227511663</v>
      </c>
      <c r="AJ1159" t="n">
        <v>9.836567243142412</v>
      </c>
      <c r="AK1159" t="n">
        <v>4.982472683289167</v>
      </c>
      <c r="AL1159" t="n">
        <v>9.836567243142412</v>
      </c>
      <c r="AM1159" t="n">
        <v>0</v>
      </c>
      <c r="AN1159" t="n">
        <v>0</v>
      </c>
      <c r="AO1159" t="n">
        <v>10.04478626471143</v>
      </c>
      <c r="AP1159" t="n">
        <v>0</v>
      </c>
      <c r="AQ1159" t="n">
        <v>2.43962839066363</v>
      </c>
      <c r="AR1159" t="n">
        <v>1</v>
      </c>
      <c r="AS1159" t="n">
        <v>3</v>
      </c>
      <c r="AT1159" t="n">
        <v>0</v>
      </c>
      <c r="AU1159" t="n">
        <v>0</v>
      </c>
      <c r="AV1159" t="n">
        <v>2.487270279218274</v>
      </c>
      <c r="AW1159" t="n">
        <v>0.7915361024350082</v>
      </c>
    </row>
    <row r="1160" spans="1:49">
      <c r="A1160" t="n">
        <v>0</v>
      </c>
      <c r="B1160" t="n">
        <v>-22.098</v>
      </c>
      <c r="C1160" t="n">
        <v>80.40000000000001</v>
      </c>
      <c r="D1160" t="n">
        <v>81</v>
      </c>
      <c r="E1160" t="n">
        <v>1760</v>
      </c>
      <c r="F1160" t="n">
        <v>1157</v>
      </c>
      <c r="G1160" t="n">
        <v>18.08</v>
      </c>
      <c r="H1160" t="n">
        <v>1.055570235101387</v>
      </c>
      <c r="I1160" t="n">
        <v>-0</v>
      </c>
      <c r="J1160" t="n">
        <v>0</v>
      </c>
      <c r="K1160" t="n">
        <v>0</v>
      </c>
      <c r="L1160" t="n">
        <v>0.120833333333333</v>
      </c>
      <c r="M1160" t="n">
        <v>0</v>
      </c>
      <c r="N1160" t="n">
        <v>88.83096329365068</v>
      </c>
      <c r="O1160" t="n">
        <v>14.39599740413056</v>
      </c>
      <c r="P1160" t="b">
        <v>1</v>
      </c>
      <c r="Q1160" t="n">
        <v>0</v>
      </c>
      <c r="R1160" t="b">
        <v>0</v>
      </c>
      <c r="S1160" t="n">
        <v>14.39599740413056</v>
      </c>
      <c r="T1160" t="n">
        <v>128.0443927690372</v>
      </c>
      <c r="U1160" t="n">
        <v>472.7398981032854</v>
      </c>
      <c r="V1160" t="n">
        <v>1073.624903702701</v>
      </c>
      <c r="W1160" t="n">
        <v>1</v>
      </c>
      <c r="X1160" t="n">
        <v>2214.786422613892</v>
      </c>
      <c r="Y1160" t="b">
        <v>0</v>
      </c>
      <c r="Z1160" t="n">
        <v>2214.786422613892</v>
      </c>
      <c r="AA1160" t="b">
        <v>0</v>
      </c>
      <c r="AB1160" t="n">
        <v>290.7976445565278</v>
      </c>
      <c r="AC1160" t="n">
        <v>14.39599740413056</v>
      </c>
      <c r="AD1160" t="b">
        <v>0</v>
      </c>
      <c r="AE1160" t="n">
        <v>0</v>
      </c>
      <c r="AF1160" t="n">
        <v>0</v>
      </c>
      <c r="AG1160" t="n">
        <v>0.9144487562334145</v>
      </c>
      <c r="AH1160" t="n">
        <v>38.50742774719338</v>
      </c>
      <c r="AI1160" t="n">
        <v>67.87688690137085</v>
      </c>
      <c r="AJ1160" t="n">
        <v>15.74281478978354</v>
      </c>
      <c r="AK1160" t="n">
        <v>5.806952097416143</v>
      </c>
      <c r="AL1160" t="n">
        <v>15.74281478978354</v>
      </c>
      <c r="AM1160" t="n">
        <v>0</v>
      </c>
      <c r="AN1160" t="n">
        <v>0</v>
      </c>
      <c r="AO1160" t="n">
        <v>15.81417311251835</v>
      </c>
      <c r="AP1160" t="n">
        <v>0</v>
      </c>
      <c r="AQ1160" t="n">
        <v>3.508295306370526</v>
      </c>
      <c r="AR1160" t="n">
        <v>1</v>
      </c>
      <c r="AS1160" t="n">
        <v>3</v>
      </c>
      <c r="AT1160" t="n">
        <v>0</v>
      </c>
      <c r="AU1160" t="n">
        <v>0</v>
      </c>
      <c r="AV1160" t="n">
        <v>3.554133964341243</v>
      </c>
      <c r="AW1160" t="n">
        <v>1.131049315055026</v>
      </c>
    </row>
    <row r="1161" spans="1:49">
      <c r="A1161" t="n">
        <v>-21.498</v>
      </c>
      <c r="B1161" t="n">
        <v>1.356</v>
      </c>
      <c r="C1161" t="n">
        <v>25.1</v>
      </c>
      <c r="D1161" t="n">
        <v>82</v>
      </c>
      <c r="E1161" t="n">
        <v>1240</v>
      </c>
      <c r="F1161" t="n">
        <v>1158</v>
      </c>
      <c r="G1161" t="n">
        <v>21.64</v>
      </c>
      <c r="H1161" t="n">
        <v>1.13344435205357</v>
      </c>
      <c r="I1161" t="n">
        <v>0.4492119402985075</v>
      </c>
      <c r="J1161" t="n">
        <v>0</v>
      </c>
      <c r="K1161" t="n">
        <v>0</v>
      </c>
      <c r="L1161" t="n">
        <v>0.08749999999999936</v>
      </c>
      <c r="M1161" t="n">
        <v>0</v>
      </c>
      <c r="N1161" t="n">
        <v>88.82684781746021</v>
      </c>
      <c r="O1161" t="n">
        <v>18.4533300532064</v>
      </c>
      <c r="P1161" t="b">
        <v>1</v>
      </c>
      <c r="Q1161" t="n">
        <v>0</v>
      </c>
      <c r="R1161" t="b">
        <v>0</v>
      </c>
      <c r="S1161" t="n">
        <v>18.4533300532064</v>
      </c>
      <c r="T1161" t="n">
        <v>153.2566736461264</v>
      </c>
      <c r="U1161" t="n">
        <v>565.8236391014988</v>
      </c>
      <c r="V1161" t="n">
        <v>1149.811733975968</v>
      </c>
      <c r="W1161" t="n">
        <v>1</v>
      </c>
      <c r="X1161" t="n">
        <v>2650.883749190521</v>
      </c>
      <c r="Y1161" t="b">
        <v>0</v>
      </c>
      <c r="Z1161" t="n">
        <v>2650.883749190521</v>
      </c>
      <c r="AA1161" t="b">
        <v>0</v>
      </c>
      <c r="AB1161" t="n">
        <v>311.433297393274</v>
      </c>
      <c r="AC1161" t="n">
        <v>18.4533300532064</v>
      </c>
      <c r="AD1161" t="b">
        <v>0</v>
      </c>
      <c r="AE1161" t="n">
        <v>0</v>
      </c>
      <c r="AF1161" t="n">
        <v>0</v>
      </c>
      <c r="AG1161" t="n">
        <v>0.9136397582285094</v>
      </c>
      <c r="AH1161" t="n">
        <v>38.54145036254477</v>
      </c>
      <c r="AI1161" t="n">
        <v>72.75795075907182</v>
      </c>
      <c r="AJ1161" t="n">
        <v>20.19759964144539</v>
      </c>
      <c r="AK1161" t="n">
        <v>6.283394218351631</v>
      </c>
      <c r="AL1161" t="n">
        <v>20.19759964144539</v>
      </c>
      <c r="AM1161" t="n">
        <v>1</v>
      </c>
      <c r="AN1161" t="n">
        <v>0</v>
      </c>
      <c r="AO1161" t="n">
        <v>20.71221653771983</v>
      </c>
      <c r="AP1161" t="n">
        <v>0</v>
      </c>
      <c r="AQ1161" t="n">
        <v>4.18365196002031</v>
      </c>
      <c r="AR1161" t="n">
        <v>1</v>
      </c>
      <c r="AS1161" t="n">
        <v>3</v>
      </c>
      <c r="AT1161" t="n">
        <v>0</v>
      </c>
      <c r="AU1161" t="n">
        <v>0</v>
      </c>
      <c r="AV1161" t="n">
        <v>4.210093184715506</v>
      </c>
      <c r="AW1161" t="n">
        <v>1.339798403961655</v>
      </c>
    </row>
    <row r="1162" spans="1:49">
      <c r="A1162" t="n">
        <v>-4.418</v>
      </c>
      <c r="B1162" t="n">
        <v>-18.334</v>
      </c>
      <c r="C1162" t="n">
        <v>91</v>
      </c>
      <c r="D1162" t="n">
        <v>82</v>
      </c>
      <c r="E1162" t="n">
        <v>1468</v>
      </c>
      <c r="F1162" t="n">
        <v>1159</v>
      </c>
      <c r="G1162" t="n">
        <v>25.56</v>
      </c>
      <c r="H1162" t="n">
        <v>0.6439856900176699</v>
      </c>
      <c r="I1162" t="n">
        <v>0.09231641791044777</v>
      </c>
      <c r="J1162" t="n">
        <v>0</v>
      </c>
      <c r="K1162" t="n">
        <v>0</v>
      </c>
      <c r="L1162" t="n">
        <v>0.2749999999999994</v>
      </c>
      <c r="M1162" t="n">
        <v>0</v>
      </c>
      <c r="N1162" t="n">
        <v>88.82347916666656</v>
      </c>
      <c r="O1162" t="n">
        <v>13.43400835527301</v>
      </c>
      <c r="P1162" t="b">
        <v>1</v>
      </c>
      <c r="Q1162" t="n">
        <v>0</v>
      </c>
      <c r="R1162" t="b">
        <v>0</v>
      </c>
      <c r="S1162" t="n">
        <v>13.43400835527301</v>
      </c>
      <c r="T1162" t="n">
        <v>181.0185110164044</v>
      </c>
      <c r="U1162" t="n">
        <v>668.3203426725649</v>
      </c>
      <c r="V1162" t="n">
        <v>708.6862520106897</v>
      </c>
      <c r="W1162" t="n">
        <v>2</v>
      </c>
      <c r="X1162" t="n">
        <v>1656.097809142616</v>
      </c>
      <c r="Y1162" t="b">
        <v>1</v>
      </c>
      <c r="Z1162" t="n">
        <v>1656.097809142616</v>
      </c>
      <c r="AA1162" t="b">
        <v>0</v>
      </c>
      <c r="AB1162" t="n">
        <v>191.9518559075541</v>
      </c>
      <c r="AC1162" t="n">
        <v>13.43400835527301</v>
      </c>
      <c r="AD1162" t="b">
        <v>0</v>
      </c>
      <c r="AE1162" t="n">
        <v>0</v>
      </c>
      <c r="AF1162" t="n">
        <v>-188.0978091426161</v>
      </c>
      <c r="AG1162" t="n">
        <v>0.9285156537964581</v>
      </c>
      <c r="AH1162" t="n">
        <v>38.58547423146949</v>
      </c>
      <c r="AI1162" t="n">
        <v>83.42606962870877</v>
      </c>
      <c r="AJ1162" t="n">
        <v>14.46826265162559</v>
      </c>
      <c r="AK1162" t="n">
        <v>5.963658043739414</v>
      </c>
      <c r="AL1162" t="n">
        <v>12.82497293054345</v>
      </c>
      <c r="AM1162" t="n">
        <v>1</v>
      </c>
      <c r="AN1162" t="n">
        <v>0</v>
      </c>
      <c r="AO1162" t="n">
        <v>12.99388764649213</v>
      </c>
      <c r="AP1162" t="n">
        <v>0</v>
      </c>
      <c r="AQ1162" t="n">
        <v>2.894967302867384</v>
      </c>
      <c r="AR1162" t="n">
        <v>1</v>
      </c>
      <c r="AS1162" t="n">
        <v>3</v>
      </c>
      <c r="AT1162" t="n">
        <v>0</v>
      </c>
      <c r="AU1162" t="n">
        <v>0</v>
      </c>
      <c r="AV1162" t="n">
        <v>2.937739456019847</v>
      </c>
      <c r="AW1162" t="n">
        <v>0.9348910966436343</v>
      </c>
    </row>
    <row r="1163" spans="1:49">
      <c r="A1163" t="n">
        <v>0</v>
      </c>
      <c r="B1163" t="n">
        <v>-22.077</v>
      </c>
      <c r="C1163" t="n">
        <v>96.90000000000001</v>
      </c>
      <c r="D1163" t="n">
        <v>82</v>
      </c>
      <c r="E1163" t="n">
        <v>1556</v>
      </c>
      <c r="F1163" t="n">
        <v>1160</v>
      </c>
      <c r="G1163" t="n">
        <v>26.82</v>
      </c>
      <c r="H1163" t="n">
        <v>0.6072795545424174</v>
      </c>
      <c r="I1163" t="n">
        <v>-0</v>
      </c>
      <c r="J1163" t="n">
        <v>0</v>
      </c>
      <c r="K1163" t="n">
        <v>0</v>
      </c>
      <c r="L1163" t="n">
        <v>0.2791666666666661</v>
      </c>
      <c r="M1163" t="n">
        <v>0</v>
      </c>
      <c r="N1163" t="n">
        <v>88.81546111111101</v>
      </c>
      <c r="O1163" t="n">
        <v>13.47079055118146</v>
      </c>
      <c r="P1163" t="b">
        <v>1</v>
      </c>
      <c r="Q1163" t="n">
        <v>0</v>
      </c>
      <c r="R1163" t="b">
        <v>0</v>
      </c>
      <c r="S1163" t="n">
        <v>13.47079055118146</v>
      </c>
      <c r="T1163" t="n">
        <v>189.9419587425652</v>
      </c>
      <c r="U1163" t="n">
        <v>701.2657116775507</v>
      </c>
      <c r="V1163" t="n">
        <v>677.2414850628825</v>
      </c>
      <c r="W1163" t="n">
        <v>2</v>
      </c>
      <c r="X1163" t="n">
        <v>1737.736433536971</v>
      </c>
      <c r="Y1163" t="b">
        <v>0</v>
      </c>
      <c r="Z1163" t="n">
        <v>1737.736433536971</v>
      </c>
      <c r="AA1163" t="b">
        <v>0</v>
      </c>
      <c r="AB1163" t="n">
        <v>183.4348551091231</v>
      </c>
      <c r="AC1163" t="n">
        <v>13.47079055118146</v>
      </c>
      <c r="AD1163" t="b">
        <v>0</v>
      </c>
      <c r="AE1163" t="n">
        <v>0</v>
      </c>
      <c r="AF1163" t="n">
        <v>0</v>
      </c>
      <c r="AG1163" t="n">
        <v>0.9262279084791726</v>
      </c>
      <c r="AH1163" t="n">
        <v>38.61200294385242</v>
      </c>
      <c r="AI1163" t="n">
        <v>79.92132884385386</v>
      </c>
      <c r="AJ1163" t="n">
        <v>14.54371049270145</v>
      </c>
      <c r="AK1163" t="n">
        <v>5.89596358593495</v>
      </c>
      <c r="AL1163" t="n">
        <v>14.54371049270145</v>
      </c>
      <c r="AM1163" t="n">
        <v>0</v>
      </c>
      <c r="AN1163" t="n">
        <v>0</v>
      </c>
      <c r="AO1163" t="n">
        <v>14.56666865707801</v>
      </c>
      <c r="AP1163" t="n">
        <v>0</v>
      </c>
      <c r="AQ1163" t="n">
        <v>3.197251498041161</v>
      </c>
      <c r="AR1163" t="n">
        <v>1</v>
      </c>
      <c r="AS1163" t="n">
        <v>3</v>
      </c>
      <c r="AT1163" t="n">
        <v>0</v>
      </c>
      <c r="AU1163" t="n">
        <v>0</v>
      </c>
      <c r="AV1163" t="n">
        <v>3.240278804535986</v>
      </c>
      <c r="AW1163" t="n">
        <v>1.031169663053777</v>
      </c>
    </row>
    <row r="1164" spans="1:49">
      <c r="A1164" t="n">
        <v>-27.714</v>
      </c>
      <c r="B1164" t="n">
        <v>7.881</v>
      </c>
      <c r="C1164" t="n">
        <v>82</v>
      </c>
      <c r="D1164" t="n">
        <v>82</v>
      </c>
      <c r="E1164" t="n">
        <v>1295</v>
      </c>
      <c r="F1164" t="n">
        <v>1161</v>
      </c>
      <c r="G1164" t="n">
        <v>30.9</v>
      </c>
      <c r="H1164" t="n">
        <v>1.376896091812653</v>
      </c>
      <c r="I1164" t="n">
        <v>0.5790985074626865</v>
      </c>
      <c r="J1164" t="n">
        <v>0</v>
      </c>
      <c r="K1164" t="n">
        <v>0</v>
      </c>
      <c r="L1164" t="n">
        <v>0.2791666666666661</v>
      </c>
      <c r="M1164" t="n">
        <v>0</v>
      </c>
      <c r="N1164" t="n">
        <v>88.81264444444435</v>
      </c>
      <c r="O1164" t="n">
        <v>31.80119218261327</v>
      </c>
      <c r="P1164" t="b">
        <v>1</v>
      </c>
      <c r="Q1164" t="n">
        <v>0</v>
      </c>
      <c r="R1164" t="b">
        <v>0</v>
      </c>
      <c r="S1164" t="n">
        <v>31.80119218261327</v>
      </c>
      <c r="T1164" t="n">
        <v>218.8369323320382</v>
      </c>
      <c r="U1164" t="n">
        <v>807.945954169885</v>
      </c>
      <c r="V1164" t="n">
        <v>1387.695452904296</v>
      </c>
      <c r="W1164" t="n">
        <v>3</v>
      </c>
      <c r="X1164" t="n">
        <v>1311.296283617723</v>
      </c>
      <c r="Y1164" t="b">
        <v>1</v>
      </c>
      <c r="Z1164" t="n">
        <v>1311.296283617723</v>
      </c>
      <c r="AA1164" t="b">
        <v>0</v>
      </c>
      <c r="AB1164" t="n">
        <v>375.8655072871875</v>
      </c>
      <c r="AC1164" t="n">
        <v>31.80119218261327</v>
      </c>
      <c r="AD1164" t="b">
        <v>0</v>
      </c>
      <c r="AE1164" t="n">
        <v>0</v>
      </c>
      <c r="AF1164" t="n">
        <v>-16.29628361772325</v>
      </c>
      <c r="AG1164" t="n">
        <v>0.9532499329490699</v>
      </c>
      <c r="AH1164" t="n">
        <v>38.63945562637575</v>
      </c>
      <c r="AI1164" t="n">
        <v>242.9445548752957</v>
      </c>
      <c r="AJ1164" t="n">
        <v>33.36081239914689</v>
      </c>
      <c r="AK1164" t="n">
        <v>11.35767423007849</v>
      </c>
      <c r="AL1164" t="n">
        <v>32.94621711098344</v>
      </c>
      <c r="AM1164" t="n">
        <v>1</v>
      </c>
      <c r="AN1164" t="n">
        <v>0</v>
      </c>
      <c r="AO1164" t="n">
        <v>33.53314067891608</v>
      </c>
      <c r="AP1164" t="n">
        <v>0</v>
      </c>
      <c r="AQ1164" t="n">
        <v>6.586529457615806</v>
      </c>
      <c r="AR1164" t="n">
        <v>1</v>
      </c>
      <c r="AS1164" t="n">
        <v>0</v>
      </c>
      <c r="AT1164" t="n">
        <v>0</v>
      </c>
      <c r="AU1164" t="n">
        <v>0</v>
      </c>
      <c r="AV1164" t="n">
        <v>6.592139272424469</v>
      </c>
      <c r="AW1164" t="n">
        <v>2.09784850082459</v>
      </c>
    </row>
    <row r="1165" spans="1:49">
      <c r="A1165" t="n">
        <v>-24.364</v>
      </c>
      <c r="B1165" t="n">
        <v>3.499</v>
      </c>
      <c r="C1165" t="n">
        <v>96.5</v>
      </c>
      <c r="D1165" t="n">
        <v>82</v>
      </c>
      <c r="E1165" t="n">
        <v>1455</v>
      </c>
      <c r="F1165" t="n">
        <v>1162</v>
      </c>
      <c r="G1165" t="n">
        <v>34.92</v>
      </c>
      <c r="H1165" t="n">
        <v>0.6351360782069753</v>
      </c>
      <c r="I1165" t="n">
        <v>0.5090985074626866</v>
      </c>
      <c r="J1165" t="n">
        <v>0</v>
      </c>
      <c r="K1165" t="n">
        <v>0</v>
      </c>
      <c r="L1165" t="n">
        <v>0.2749999999999994</v>
      </c>
      <c r="M1165" t="n">
        <v>0</v>
      </c>
      <c r="N1165" t="n">
        <v>88.81490238095228</v>
      </c>
      <c r="O1165" t="n">
        <v>18.5860553182307</v>
      </c>
      <c r="P1165" t="b">
        <v>1</v>
      </c>
      <c r="Q1165" t="n">
        <v>0</v>
      </c>
      <c r="R1165" t="b">
        <v>0</v>
      </c>
      <c r="S1165" t="n">
        <v>18.5860553182307</v>
      </c>
      <c r="T1165" t="n">
        <v>247.3069798393131</v>
      </c>
      <c r="U1165" t="n">
        <v>913.0573695667439</v>
      </c>
      <c r="V1165" t="n">
        <v>717.6657719239021</v>
      </c>
      <c r="W1165" t="n">
        <v>3</v>
      </c>
      <c r="X1165" t="n">
        <v>1481.892110806825</v>
      </c>
      <c r="Y1165" t="b">
        <v>0</v>
      </c>
      <c r="Z1165" t="n">
        <v>1481.892110806825</v>
      </c>
      <c r="AA1165" t="b">
        <v>0</v>
      </c>
      <c r="AB1165" t="n">
        <v>194.3840118970482</v>
      </c>
      <c r="AC1165" t="n">
        <v>18.5860553182307</v>
      </c>
      <c r="AD1165" t="b">
        <v>0</v>
      </c>
      <c r="AE1165" t="n">
        <v>0</v>
      </c>
      <c r="AF1165" t="n">
        <v>0</v>
      </c>
      <c r="AG1165" t="n">
        <v>0.9419324768434487</v>
      </c>
      <c r="AH1165" t="n">
        <v>38.68052567785281</v>
      </c>
      <c r="AI1165" t="n">
        <v>127.1517232150885</v>
      </c>
      <c r="AJ1165" t="n">
        <v>19.73183404877942</v>
      </c>
      <c r="AK1165" t="n">
        <v>7.38338563218754</v>
      </c>
      <c r="AL1165" t="n">
        <v>19.73183404877942</v>
      </c>
      <c r="AM1165" t="n">
        <v>1</v>
      </c>
      <c r="AN1165" t="n">
        <v>0</v>
      </c>
      <c r="AO1165" t="n">
        <v>20.24325299619129</v>
      </c>
      <c r="AP1165" t="n">
        <v>0</v>
      </c>
      <c r="AQ1165" t="n">
        <v>4.13194607048807</v>
      </c>
      <c r="AR1165" t="n">
        <v>1</v>
      </c>
      <c r="AS1165" t="n">
        <v>3</v>
      </c>
      <c r="AT1165" t="n">
        <v>0</v>
      </c>
      <c r="AU1165" t="n">
        <v>0</v>
      </c>
      <c r="AV1165" t="n">
        <v>4.164899998196069</v>
      </c>
      <c r="AW1165" t="n">
        <v>1.325416356697593</v>
      </c>
    </row>
    <row r="1166" spans="1:49">
      <c r="A1166" t="n">
        <v>-11.489</v>
      </c>
      <c r="B1166" t="n">
        <v>-8.826000000000001</v>
      </c>
      <c r="C1166" t="n">
        <v>32.9</v>
      </c>
      <c r="D1166" t="n">
        <v>83</v>
      </c>
      <c r="E1166" t="n">
        <v>1240</v>
      </c>
      <c r="F1166" t="n">
        <v>1163</v>
      </c>
      <c r="G1166" t="n">
        <v>36.04</v>
      </c>
      <c r="H1166" t="n">
        <v>0.3658929286927872</v>
      </c>
      <c r="I1166" t="n">
        <v>0.2400686567164179</v>
      </c>
      <c r="J1166" t="n">
        <v>0</v>
      </c>
      <c r="K1166" t="n">
        <v>0</v>
      </c>
      <c r="L1166" t="n">
        <v>0.2749999999999994</v>
      </c>
      <c r="M1166" t="n">
        <v>0</v>
      </c>
      <c r="N1166" t="n">
        <v>88.81384543650783</v>
      </c>
      <c r="O1166" t="n">
        <v>12.66716725200039</v>
      </c>
      <c r="P1166" t="b">
        <v>1</v>
      </c>
      <c r="Q1166" t="n">
        <v>0</v>
      </c>
      <c r="R1166" t="b">
        <v>0</v>
      </c>
      <c r="S1166" t="n">
        <v>12.66716725200039</v>
      </c>
      <c r="T1166" t="n">
        <v>255.2389333736782</v>
      </c>
      <c r="U1166" t="n">
        <v>942.3421420156199</v>
      </c>
      <c r="V1166" t="n">
        <v>473.9188312253501</v>
      </c>
      <c r="W1166" t="n">
        <v>4</v>
      </c>
      <c r="X1166" t="n">
        <v>1137.406965412853</v>
      </c>
      <c r="Y1166" t="b">
        <v>1</v>
      </c>
      <c r="Z1166" t="n">
        <v>1137.406965412853</v>
      </c>
      <c r="AA1166" t="b">
        <v>0</v>
      </c>
      <c r="AB1166" t="n">
        <v>128.3637137663462</v>
      </c>
      <c r="AC1166" t="n">
        <v>12.66716725200039</v>
      </c>
      <c r="AD1166" t="b">
        <v>0</v>
      </c>
      <c r="AE1166" t="n">
        <v>0</v>
      </c>
      <c r="AF1166" t="n">
        <v>102.5930345871468</v>
      </c>
      <c r="AG1166" t="n">
        <v>0.9412235933833681</v>
      </c>
      <c r="AH1166" t="n">
        <v>38.71033967015067</v>
      </c>
      <c r="AI1166" t="n">
        <v>112.9905696985602</v>
      </c>
      <c r="AJ1166" t="n">
        <v>13.4581913809304</v>
      </c>
      <c r="AK1166" t="n">
        <v>6.641179668447435</v>
      </c>
      <c r="AL1166" t="n">
        <v>14.67210753918346</v>
      </c>
      <c r="AM1166" t="n">
        <v>1</v>
      </c>
      <c r="AN1166" t="n">
        <v>0</v>
      </c>
      <c r="AO1166" t="n">
        <v>14.9247441589172</v>
      </c>
      <c r="AP1166" t="n">
        <v>0</v>
      </c>
      <c r="AQ1166" t="n">
        <v>3.151478422765096</v>
      </c>
      <c r="AR1166" t="n">
        <v>1</v>
      </c>
      <c r="AS1166" t="n">
        <v>3</v>
      </c>
      <c r="AT1166" t="n">
        <v>0</v>
      </c>
      <c r="AU1166" t="n">
        <v>0</v>
      </c>
      <c r="AV1166" t="n">
        <v>3.186336616779739</v>
      </c>
      <c r="AW1166" t="n">
        <v>1.014003378629386</v>
      </c>
    </row>
    <row r="1167" spans="1:49">
      <c r="A1167" t="n">
        <v>-24.703</v>
      </c>
      <c r="B1167" t="n">
        <v>4.619</v>
      </c>
      <c r="C1167" t="n">
        <v>99.2</v>
      </c>
      <c r="D1167" t="n">
        <v>83</v>
      </c>
      <c r="E1167" t="n">
        <v>1327</v>
      </c>
      <c r="F1167" t="n">
        <v>1164</v>
      </c>
      <c r="G1167" t="n">
        <v>38.54</v>
      </c>
      <c r="H1167" t="n">
        <v>0.9179588736885389</v>
      </c>
      <c r="I1167" t="n">
        <v>0.5161820895522388</v>
      </c>
      <c r="J1167" t="n">
        <v>0</v>
      </c>
      <c r="K1167" t="n">
        <v>0</v>
      </c>
      <c r="L1167" t="n">
        <v>0.2374999999999993</v>
      </c>
      <c r="M1167" t="n">
        <v>0</v>
      </c>
      <c r="N1167" t="n">
        <v>88.81301071428561</v>
      </c>
      <c r="O1167" t="n">
        <v>28.11460199654574</v>
      </c>
      <c r="P1167" t="b">
        <v>1</v>
      </c>
      <c r="Q1167" t="n">
        <v>0</v>
      </c>
      <c r="R1167" t="b">
        <v>0</v>
      </c>
      <c r="S1167" t="n">
        <v>28.11460199654574</v>
      </c>
      <c r="T1167" t="n">
        <v>272.9441867986004</v>
      </c>
      <c r="U1167" t="n">
        <v>1007.709937660433</v>
      </c>
      <c r="V1167" t="n">
        <v>983.6248062201565</v>
      </c>
      <c r="W1167" t="n">
        <v>4</v>
      </c>
      <c r="X1167" t="n">
        <v>1216.305894756142</v>
      </c>
      <c r="Y1167" t="b">
        <v>0</v>
      </c>
      <c r="Z1167" t="n">
        <v>1216.305894756142</v>
      </c>
      <c r="AA1167" t="b">
        <v>0</v>
      </c>
      <c r="AB1167" t="n">
        <v>266.4205867335202</v>
      </c>
      <c r="AC1167" t="n">
        <v>28.11460199654574</v>
      </c>
      <c r="AD1167" t="b">
        <v>0</v>
      </c>
      <c r="AE1167" t="n">
        <v>0</v>
      </c>
      <c r="AF1167" t="n">
        <v>0</v>
      </c>
      <c r="AG1167" t="n">
        <v>0.9530056555370823</v>
      </c>
      <c r="AH1167" t="n">
        <v>38.73090720035946</v>
      </c>
      <c r="AI1167" t="n">
        <v>231.6141202216778</v>
      </c>
      <c r="AJ1167" t="n">
        <v>29.5009812724577</v>
      </c>
      <c r="AK1167" t="n">
        <v>10.88455374817315</v>
      </c>
      <c r="AL1167" t="n">
        <v>29.5009812724577</v>
      </c>
      <c r="AM1167" t="n">
        <v>1</v>
      </c>
      <c r="AN1167" t="n">
        <v>0</v>
      </c>
      <c r="AO1167" t="n">
        <v>30.05035063935257</v>
      </c>
      <c r="AP1167" t="n">
        <v>0</v>
      </c>
      <c r="AQ1167" t="n">
        <v>5.913740026341924</v>
      </c>
      <c r="AR1167" t="n">
        <v>1</v>
      </c>
      <c r="AS1167" t="n">
        <v>0</v>
      </c>
      <c r="AT1167" t="n">
        <v>0</v>
      </c>
      <c r="AU1167" t="n">
        <v>0</v>
      </c>
      <c r="AV1167" t="n">
        <v>5.929203614264697</v>
      </c>
      <c r="AW1167" t="n">
        <v>1.886879266234655</v>
      </c>
    </row>
    <row r="1168" spans="1:49">
      <c r="A1168" t="n">
        <v>-12.81</v>
      </c>
      <c r="B1168" t="n">
        <v>-10.018</v>
      </c>
      <c r="C1168" t="n">
        <v>88.2</v>
      </c>
      <c r="D1168" t="n">
        <v>83</v>
      </c>
      <c r="E1168" t="n">
        <v>1448</v>
      </c>
      <c r="F1168" t="n">
        <v>1165</v>
      </c>
      <c r="G1168" t="n">
        <v>41.62</v>
      </c>
      <c r="H1168" t="n">
        <v>0.6122715765530504</v>
      </c>
      <c r="I1168" t="n">
        <v>0.2676716417910448</v>
      </c>
      <c r="J1168" t="n">
        <v>0</v>
      </c>
      <c r="K1168" t="n">
        <v>0</v>
      </c>
      <c r="L1168" t="n">
        <v>0.2374999999999993</v>
      </c>
      <c r="M1168" t="n">
        <v>0</v>
      </c>
      <c r="N1168" t="n">
        <v>88.81193948412688</v>
      </c>
      <c r="O1168" t="n">
        <v>21.94997460840139</v>
      </c>
      <c r="P1168" t="b">
        <v>1</v>
      </c>
      <c r="Q1168" t="n">
        <v>0</v>
      </c>
      <c r="R1168" t="b">
        <v>0</v>
      </c>
      <c r="S1168" t="n">
        <v>21.94997460840139</v>
      </c>
      <c r="T1168" t="n">
        <v>294.7570590181045</v>
      </c>
      <c r="U1168" t="n">
        <v>1088.243061894842</v>
      </c>
      <c r="V1168" t="n">
        <v>711.1172104863681</v>
      </c>
      <c r="W1168" t="n">
        <v>4</v>
      </c>
      <c r="X1168" t="n">
        <v>1313.509375707074</v>
      </c>
      <c r="Y1168" t="b">
        <v>0</v>
      </c>
      <c r="Z1168" t="n">
        <v>1313.509375707074</v>
      </c>
      <c r="AA1168" t="b">
        <v>0</v>
      </c>
      <c r="AB1168" t="n">
        <v>192.6102953646717</v>
      </c>
      <c r="AC1168" t="n">
        <v>21.94997460840139</v>
      </c>
      <c r="AD1168" t="b">
        <v>0</v>
      </c>
      <c r="AE1168" t="n">
        <v>0</v>
      </c>
      <c r="AF1168" t="n">
        <v>0</v>
      </c>
      <c r="AG1168" t="n">
        <v>0.9482188340946119</v>
      </c>
      <c r="AH1168" t="n">
        <v>38.76740587911866</v>
      </c>
      <c r="AI1168" t="n">
        <v>168.2920690463346</v>
      </c>
      <c r="AJ1168" t="n">
        <v>23.14863807715852</v>
      </c>
      <c r="AK1168" t="n">
        <v>8.714359547849284</v>
      </c>
      <c r="AL1168" t="n">
        <v>23.14863807715852</v>
      </c>
      <c r="AM1168" t="n">
        <v>1</v>
      </c>
      <c r="AN1168" t="n">
        <v>0</v>
      </c>
      <c r="AO1168" t="n">
        <v>23.43473899821539</v>
      </c>
      <c r="AP1168" t="n">
        <v>0</v>
      </c>
      <c r="AQ1168" t="n">
        <v>4.69182093046381</v>
      </c>
      <c r="AR1168" t="n">
        <v>1</v>
      </c>
      <c r="AS1168" t="n">
        <v>3</v>
      </c>
      <c r="AT1168" t="n">
        <v>0</v>
      </c>
      <c r="AU1168" t="n">
        <v>0</v>
      </c>
      <c r="AV1168" t="n">
        <v>4.719265005764854</v>
      </c>
      <c r="AW1168" t="n">
        <v>1.501834625787055</v>
      </c>
    </row>
    <row r="1169" spans="1:49">
      <c r="A1169" t="n">
        <v>-25.81</v>
      </c>
      <c r="B1169" t="n">
        <v>4.982</v>
      </c>
      <c r="C1169" t="n">
        <v>58.8</v>
      </c>
      <c r="D1169" t="n">
        <v>84</v>
      </c>
      <c r="E1169" t="n">
        <v>1172</v>
      </c>
      <c r="F1169" t="n">
        <v>1166</v>
      </c>
      <c r="G1169" t="n">
        <v>43.52</v>
      </c>
      <c r="H1169" t="n">
        <v>0.7829548200992598</v>
      </c>
      <c r="I1169" t="n">
        <v>0.5393134328358209</v>
      </c>
      <c r="J1169" t="n">
        <v>0</v>
      </c>
      <c r="K1169" t="n">
        <v>0</v>
      </c>
      <c r="L1169" t="n">
        <v>0.3125000000000008</v>
      </c>
      <c r="M1169" t="n">
        <v>0</v>
      </c>
      <c r="N1169" t="n">
        <v>88.81094027777768</v>
      </c>
      <c r="O1169" t="n">
        <v>28.12756056824081</v>
      </c>
      <c r="P1169" t="b">
        <v>1</v>
      </c>
      <c r="Q1169" t="n">
        <v>0</v>
      </c>
      <c r="R1169" t="b">
        <v>0</v>
      </c>
      <c r="S1169" t="n">
        <v>28.12756056824081</v>
      </c>
      <c r="T1169" t="n">
        <v>308.2130516210454</v>
      </c>
      <c r="U1169" t="n">
        <v>1137.9225865849</v>
      </c>
      <c r="V1169" t="n">
        <v>871.4699675449822</v>
      </c>
      <c r="W1169" t="n">
        <v>5</v>
      </c>
      <c r="X1169" t="n">
        <v>1137.9225865849</v>
      </c>
      <c r="Y1169" t="b">
        <v>1</v>
      </c>
      <c r="Z1169" t="n">
        <v>1137.9225865849</v>
      </c>
      <c r="AA1169" t="b">
        <v>0</v>
      </c>
      <c r="AB1169" t="n">
        <v>236.0427864423029</v>
      </c>
      <c r="AC1169" t="n">
        <v>28.12756056824081</v>
      </c>
      <c r="AD1169" t="b">
        <v>0</v>
      </c>
      <c r="AE1169" t="n">
        <v>0</v>
      </c>
      <c r="AF1169" t="n">
        <v>34.07741341510041</v>
      </c>
      <c r="AG1169" t="n">
        <v>1</v>
      </c>
      <c r="AH1169" t="n">
        <v>38.79880412995778</v>
      </c>
      <c r="AI1169" t="n">
        <v>236.0427864423029</v>
      </c>
      <c r="AJ1169" t="n">
        <v>28.12756056824081</v>
      </c>
      <c r="AK1169" t="n">
        <v>0</v>
      </c>
      <c r="AL1169" t="n">
        <v>28.96989775456812</v>
      </c>
      <c r="AM1169" t="n">
        <v>1</v>
      </c>
      <c r="AN1169" t="n">
        <v>0</v>
      </c>
      <c r="AO1169" t="n">
        <v>29.54770057414451</v>
      </c>
      <c r="AP1169" t="n">
        <v>0</v>
      </c>
      <c r="AQ1169" t="n">
        <v>5.871173940266954</v>
      </c>
      <c r="AR1169" t="n">
        <v>1</v>
      </c>
      <c r="AS1169" t="n">
        <v>0</v>
      </c>
      <c r="AT1169" t="n">
        <v>0</v>
      </c>
      <c r="AU1169" t="n">
        <v>0</v>
      </c>
      <c r="AV1169" t="n">
        <v>5.880965187818196</v>
      </c>
      <c r="AW1169" t="n">
        <v>1.871528117476885</v>
      </c>
    </row>
    <row r="1170" spans="1:49">
      <c r="A1170" t="n">
        <v>-23.81</v>
      </c>
      <c r="B1170" t="n">
        <v>3.28</v>
      </c>
      <c r="C1170" t="n">
        <v>50.2</v>
      </c>
      <c r="D1170" t="n">
        <v>84</v>
      </c>
      <c r="E1170" t="n">
        <v>1224</v>
      </c>
      <c r="F1170" t="n">
        <v>1167</v>
      </c>
      <c r="G1170" t="n">
        <v>47.46</v>
      </c>
      <c r="H1170" t="n">
        <v>1.122575809716582</v>
      </c>
      <c r="I1170" t="n">
        <v>0.4975223880597015</v>
      </c>
      <c r="J1170" t="n">
        <v>0</v>
      </c>
      <c r="K1170" t="n">
        <v>0</v>
      </c>
      <c r="L1170" t="n">
        <v>0.1250000000000008</v>
      </c>
      <c r="M1170" t="n">
        <v>0</v>
      </c>
      <c r="N1170" t="n">
        <v>88.81257956349197</v>
      </c>
      <c r="O1170" t="n">
        <v>41.93350643614859</v>
      </c>
      <c r="P1170" t="b">
        <v>1</v>
      </c>
      <c r="Q1170" t="n">
        <v>0</v>
      </c>
      <c r="R1170" t="b">
        <v>0</v>
      </c>
      <c r="S1170" t="n">
        <v>41.93350643614859</v>
      </c>
      <c r="T1170" t="n">
        <v>336.1165310187227</v>
      </c>
      <c r="U1170" t="n">
        <v>1240.942232521124</v>
      </c>
      <c r="V1170" t="n">
        <v>1191.359105771046</v>
      </c>
      <c r="W1170" t="n">
        <v>5</v>
      </c>
      <c r="X1170" t="n">
        <v>1240.942232521124</v>
      </c>
      <c r="Y1170" t="b">
        <v>0</v>
      </c>
      <c r="Z1170" t="n">
        <v>1240.942232521124</v>
      </c>
      <c r="AA1170" t="b">
        <v>0</v>
      </c>
      <c r="AB1170" t="n">
        <v>322.6866483670221</v>
      </c>
      <c r="AC1170" t="n">
        <v>41.93350643614859</v>
      </c>
      <c r="AD1170" t="b">
        <v>0</v>
      </c>
      <c r="AE1170" t="n">
        <v>0</v>
      </c>
      <c r="AF1170" t="n">
        <v>0</v>
      </c>
      <c r="AG1170" t="n">
        <v>1</v>
      </c>
      <c r="AH1170" t="n">
        <v>38.79880412995778</v>
      </c>
      <c r="AI1170" t="n">
        <v>322.6866483670221</v>
      </c>
      <c r="AJ1170" t="n">
        <v>41.93350643614859</v>
      </c>
      <c r="AK1170" t="n">
        <v>0</v>
      </c>
      <c r="AL1170" t="n">
        <v>41.93350643614859</v>
      </c>
      <c r="AM1170" t="n">
        <v>1</v>
      </c>
      <c r="AN1170" t="n">
        <v>0</v>
      </c>
      <c r="AO1170" t="n">
        <v>42.43824635130974</v>
      </c>
      <c r="AP1170" t="n">
        <v>0</v>
      </c>
      <c r="AQ1170" t="n">
        <v>8.435223141243803</v>
      </c>
      <c r="AR1170" t="n">
        <v>1</v>
      </c>
      <c r="AS1170" t="n">
        <v>0</v>
      </c>
      <c r="AT1170" t="n">
        <v>0</v>
      </c>
      <c r="AU1170" t="n">
        <v>0</v>
      </c>
      <c r="AV1170" t="n">
        <v>8.405602226794519</v>
      </c>
      <c r="AW1170" t="n">
        <v>2.674955625372182</v>
      </c>
    </row>
    <row r="1171" spans="1:49">
      <c r="A1171" t="n">
        <v>-22.908</v>
      </c>
      <c r="B1171" t="n">
        <v>2.342</v>
      </c>
      <c r="C1171" t="n">
        <v>52.5</v>
      </c>
      <c r="D1171" t="n">
        <v>84</v>
      </c>
      <c r="E1171" t="n">
        <v>1269</v>
      </c>
      <c r="F1171" t="n">
        <v>1168</v>
      </c>
      <c r="G1171" t="n">
        <v>50.88</v>
      </c>
      <c r="H1171" t="n">
        <v>0.8600752743677429</v>
      </c>
      <c r="I1171" t="n">
        <v>0.4786746268656717</v>
      </c>
      <c r="J1171" t="n">
        <v>0</v>
      </c>
      <c r="K1171" t="n">
        <v>0</v>
      </c>
      <c r="L1171" t="n">
        <v>0.3083333333333341</v>
      </c>
      <c r="M1171" t="n">
        <v>0</v>
      </c>
      <c r="N1171" t="n">
        <v>88.81369503968244</v>
      </c>
      <c r="O1171" t="n">
        <v>36.23620035622394</v>
      </c>
      <c r="P1171" t="b">
        <v>1</v>
      </c>
      <c r="Q1171" t="n">
        <v>0</v>
      </c>
      <c r="R1171" t="b">
        <v>0</v>
      </c>
      <c r="S1171" t="n">
        <v>36.23620035622394</v>
      </c>
      <c r="T1171" t="n">
        <v>360.3373177040163</v>
      </c>
      <c r="U1171" t="n">
        <v>1330.365376963228</v>
      </c>
      <c r="V1171" t="n">
        <v>960.2952770434732</v>
      </c>
      <c r="W1171" t="n">
        <v>5</v>
      </c>
      <c r="X1171" t="n">
        <v>1330.365376963228</v>
      </c>
      <c r="Y1171" t="b">
        <v>0</v>
      </c>
      <c r="Z1171" t="n">
        <v>1330.365376963228</v>
      </c>
      <c r="AA1171" t="b">
        <v>0</v>
      </c>
      <c r="AB1171" t="n">
        <v>260.1016460031076</v>
      </c>
      <c r="AC1171" t="n">
        <v>36.23620035622394</v>
      </c>
      <c r="AD1171" t="b">
        <v>0</v>
      </c>
      <c r="AE1171" t="n">
        <v>0</v>
      </c>
      <c r="AF1171" t="n">
        <v>0</v>
      </c>
      <c r="AG1171" t="n">
        <v>1</v>
      </c>
      <c r="AH1171" t="n">
        <v>38.79880412995778</v>
      </c>
      <c r="AI1171" t="n">
        <v>260.1016460031075</v>
      </c>
      <c r="AJ1171" t="n">
        <v>36.23620035622393</v>
      </c>
      <c r="AK1171" t="n">
        <v>0</v>
      </c>
      <c r="AL1171" t="n">
        <v>36.23620035622393</v>
      </c>
      <c r="AM1171" t="n">
        <v>1</v>
      </c>
      <c r="AN1171" t="n">
        <v>0</v>
      </c>
      <c r="AO1171" t="n">
        <v>36.7189627928381</v>
      </c>
      <c r="AP1171" t="n">
        <v>0</v>
      </c>
      <c r="AQ1171" t="n">
        <v>7.224538909479971</v>
      </c>
      <c r="AR1171" t="n">
        <v>1</v>
      </c>
      <c r="AS1171" t="n">
        <v>0</v>
      </c>
      <c r="AT1171" t="n">
        <v>0</v>
      </c>
      <c r="AU1171" t="n">
        <v>0</v>
      </c>
      <c r="AV1171" t="n">
        <v>7.219508799053559</v>
      </c>
      <c r="AW1171" t="n">
        <v>2.297499352621266</v>
      </c>
    </row>
    <row r="1172" spans="1:49">
      <c r="A1172" t="n">
        <v>-22.258</v>
      </c>
      <c r="B1172" t="n">
        <v>1.684</v>
      </c>
      <c r="C1172" t="n">
        <v>63.5</v>
      </c>
      <c r="D1172" t="n">
        <v>84</v>
      </c>
      <c r="E1172" t="n">
        <v>1297</v>
      </c>
      <c r="F1172" t="n">
        <v>1169</v>
      </c>
      <c r="G1172" t="n">
        <v>53.5</v>
      </c>
      <c r="H1172" t="n">
        <v>0.4704564261457715</v>
      </c>
      <c r="I1172" t="n">
        <v>0.4650925373134328</v>
      </c>
      <c r="J1172" t="n">
        <v>0</v>
      </c>
      <c r="K1172" t="n">
        <v>0</v>
      </c>
      <c r="L1172" t="n">
        <v>0.3083333333333341</v>
      </c>
      <c r="M1172" t="n">
        <v>0</v>
      </c>
      <c r="N1172" t="n">
        <v>88.81449384920626</v>
      </c>
      <c r="O1172" t="n">
        <v>24.25615250604483</v>
      </c>
      <c r="P1172" t="b">
        <v>1</v>
      </c>
      <c r="Q1172" t="n">
        <v>0</v>
      </c>
      <c r="R1172" t="b">
        <v>0</v>
      </c>
      <c r="S1172" t="n">
        <v>24.25615250604483</v>
      </c>
      <c r="T1172" t="n">
        <v>378.8924232933347</v>
      </c>
      <c r="U1172" t="n">
        <v>1398.870826798992</v>
      </c>
      <c r="V1172" t="n">
        <v>611.3323467657441</v>
      </c>
      <c r="W1172" t="n">
        <v>6</v>
      </c>
      <c r="X1172" t="n">
        <v>1130.287628053585</v>
      </c>
      <c r="Y1172" t="b">
        <v>1</v>
      </c>
      <c r="Z1172" t="n">
        <v>1130.287628053585</v>
      </c>
      <c r="AA1172" t="b">
        <v>0</v>
      </c>
      <c r="AB1172" t="n">
        <v>165.5829758303749</v>
      </c>
      <c r="AC1172" t="n">
        <v>24.25615250604483</v>
      </c>
      <c r="AD1172" t="b">
        <v>0</v>
      </c>
      <c r="AE1172" t="n">
        <v>0</v>
      </c>
      <c r="AF1172" t="n">
        <v>166.7123719464146</v>
      </c>
      <c r="AG1172" t="n">
        <v>0.9524128418975698</v>
      </c>
      <c r="AH1172" t="n">
        <v>38.79880412995778</v>
      </c>
      <c r="AI1172" t="n">
        <v>215.1686921024128</v>
      </c>
      <c r="AJ1172" t="n">
        <v>25.46810735743264</v>
      </c>
      <c r="AK1172" t="n">
        <v>10.23926656977065</v>
      </c>
      <c r="AL1172" t="n">
        <v>29.22453933205763</v>
      </c>
      <c r="AM1172" t="n">
        <v>1</v>
      </c>
      <c r="AN1172" t="n">
        <v>0</v>
      </c>
      <c r="AO1172" t="n">
        <v>29.69139923917038</v>
      </c>
      <c r="AP1172" t="n">
        <v>0</v>
      </c>
      <c r="AQ1172" t="n">
        <v>5.85343316456067</v>
      </c>
      <c r="AR1172" t="n">
        <v>1</v>
      </c>
      <c r="AS1172" t="n">
        <v>0</v>
      </c>
      <c r="AT1172" t="n">
        <v>0</v>
      </c>
      <c r="AU1172" t="n">
        <v>0</v>
      </c>
      <c r="AV1172" t="n">
        <v>5.868523521026821</v>
      </c>
      <c r="AW1172" t="n">
        <v>1.86756874542065</v>
      </c>
    </row>
    <row r="1173" spans="1:49">
      <c r="A1173" t="n">
        <v>-21.097</v>
      </c>
      <c r="B1173" t="n">
        <v>0.902</v>
      </c>
      <c r="C1173" t="n">
        <v>79.2</v>
      </c>
      <c r="D1173" t="n">
        <v>84</v>
      </c>
      <c r="E1173" t="n">
        <v>1317</v>
      </c>
      <c r="F1173" t="n">
        <v>1170</v>
      </c>
      <c r="G1173" t="n">
        <v>54.76</v>
      </c>
      <c r="H1173" t="n">
        <v>0.4914323543825114</v>
      </c>
      <c r="I1173" t="n">
        <v>0.4408328358208956</v>
      </c>
      <c r="J1173" t="n">
        <v>0</v>
      </c>
      <c r="K1173" t="n">
        <v>0</v>
      </c>
      <c r="L1173" t="n">
        <v>-0.07083333333333408</v>
      </c>
      <c r="M1173" t="n">
        <v>0</v>
      </c>
      <c r="N1173" t="n">
        <v>88.81500694444435</v>
      </c>
      <c r="O1173" t="n">
        <v>25.74747015015771</v>
      </c>
      <c r="P1173" t="b">
        <v>1</v>
      </c>
      <c r="Q1173" t="n">
        <v>0</v>
      </c>
      <c r="R1173" t="b">
        <v>0</v>
      </c>
      <c r="S1173" t="n">
        <v>25.74747015015771</v>
      </c>
      <c r="T1173" t="n">
        <v>387.8158710194955</v>
      </c>
      <c r="U1173" t="n">
        <v>1431.816195803978</v>
      </c>
      <c r="V1173" t="n">
        <v>633.9870210679376</v>
      </c>
      <c r="W1173" t="n">
        <v>6</v>
      </c>
      <c r="X1173" t="n">
        <v>1156.907486209614</v>
      </c>
      <c r="Y1173" t="b">
        <v>0</v>
      </c>
      <c r="Z1173" t="n">
        <v>1156.907486209614</v>
      </c>
      <c r="AA1173" t="b">
        <v>0</v>
      </c>
      <c r="AB1173" t="n">
        <v>171.7191281332442</v>
      </c>
      <c r="AC1173" t="n">
        <v>25.74747015015771</v>
      </c>
      <c r="AD1173" t="b">
        <v>0</v>
      </c>
      <c r="AE1173" t="n">
        <v>0</v>
      </c>
      <c r="AF1173" t="n">
        <v>0</v>
      </c>
      <c r="AG1173" t="n">
        <v>0.9527737464796994</v>
      </c>
      <c r="AH1173" t="n">
        <v>38.83069095594875</v>
      </c>
      <c r="AI1173" t="n">
        <v>223.0578605019961</v>
      </c>
      <c r="AJ1173" t="n">
        <v>27.0236981710393</v>
      </c>
      <c r="AK1173" t="n">
        <v>10.53418706976314</v>
      </c>
      <c r="AL1173" t="n">
        <v>27.0236981710393</v>
      </c>
      <c r="AM1173" t="n">
        <v>1</v>
      </c>
      <c r="AN1173" t="n">
        <v>0</v>
      </c>
      <c r="AO1173" t="n">
        <v>27.46608435922287</v>
      </c>
      <c r="AP1173" t="n">
        <v>0</v>
      </c>
      <c r="AQ1173" t="n">
        <v>5.43404086685725</v>
      </c>
      <c r="AR1173" t="n">
        <v>1</v>
      </c>
      <c r="AS1173" t="n">
        <v>0</v>
      </c>
      <c r="AT1173" t="n">
        <v>0</v>
      </c>
      <c r="AU1173" t="n">
        <v>0</v>
      </c>
      <c r="AV1173" t="n">
        <v>5.454582943912469</v>
      </c>
      <c r="AW1173" t="n">
        <v>1.735838424921758</v>
      </c>
    </row>
    <row r="1174" spans="1:49">
      <c r="A1174" t="n">
        <v>-21.223</v>
      </c>
      <c r="B1174" t="n">
        <v>0.539</v>
      </c>
      <c r="C1174" t="n">
        <v>64.3</v>
      </c>
      <c r="D1174" t="n">
        <v>84</v>
      </c>
      <c r="E1174" t="n">
        <v>1342</v>
      </c>
      <c r="F1174" t="n">
        <v>1171</v>
      </c>
      <c r="G1174" t="n">
        <v>57.28</v>
      </c>
      <c r="H1174" t="n">
        <v>0.713814156324184</v>
      </c>
      <c r="I1174" t="n">
        <v>0.443465671641791</v>
      </c>
      <c r="J1174" t="n">
        <v>0</v>
      </c>
      <c r="K1174" t="n">
        <v>0</v>
      </c>
      <c r="L1174" t="n">
        <v>-0.03333333333333444</v>
      </c>
      <c r="M1174" t="n">
        <v>0</v>
      </c>
      <c r="N1174" t="n">
        <v>88.81529285714277</v>
      </c>
      <c r="O1174" t="n">
        <v>35.86886940509095</v>
      </c>
      <c r="P1174" t="b">
        <v>1</v>
      </c>
      <c r="Q1174" t="n">
        <v>0</v>
      </c>
      <c r="R1174" t="b">
        <v>0</v>
      </c>
      <c r="S1174" t="n">
        <v>35.86886940509095</v>
      </c>
      <c r="T1174" t="n">
        <v>405.6627664718171</v>
      </c>
      <c r="U1174" t="n">
        <v>1497.706933813949</v>
      </c>
      <c r="V1174" t="n">
        <v>844.3527492436724</v>
      </c>
      <c r="W1174" t="n">
        <v>6</v>
      </c>
      <c r="X1174" t="n">
        <v>1210.147202521671</v>
      </c>
      <c r="Y1174" t="b">
        <v>0</v>
      </c>
      <c r="Z1174" t="n">
        <v>1210.147202521671</v>
      </c>
      <c r="AA1174" t="b">
        <v>0</v>
      </c>
      <c r="AB1174" t="n">
        <v>228.6979277474736</v>
      </c>
      <c r="AC1174" t="n">
        <v>35.86886940509095</v>
      </c>
      <c r="AD1174" t="b">
        <v>0</v>
      </c>
      <c r="AE1174" t="n">
        <v>0</v>
      </c>
      <c r="AF1174" t="n">
        <v>0</v>
      </c>
      <c r="AG1174" t="n">
        <v>0.955605260122336</v>
      </c>
      <c r="AH1174" t="n">
        <v>38.86428154851375</v>
      </c>
      <c r="AI1174" t="n">
        <v>296.1913266888488</v>
      </c>
      <c r="AJ1174" t="n">
        <v>37.53523646416413</v>
      </c>
      <c r="AK1174" t="n">
        <v>13.14933690237166</v>
      </c>
      <c r="AL1174" t="n">
        <v>37.53523646416413</v>
      </c>
      <c r="AM1174" t="n">
        <v>1</v>
      </c>
      <c r="AN1174" t="n">
        <v>0</v>
      </c>
      <c r="AO1174" t="n">
        <v>37.98290270742963</v>
      </c>
      <c r="AP1174" t="n">
        <v>0</v>
      </c>
      <c r="AQ1174" t="n">
        <v>7.426859883842027</v>
      </c>
      <c r="AR1174" t="n">
        <v>1</v>
      </c>
      <c r="AS1174" t="n">
        <v>0</v>
      </c>
      <c r="AT1174" t="n">
        <v>0</v>
      </c>
      <c r="AU1174" t="n">
        <v>0</v>
      </c>
      <c r="AV1174" t="n">
        <v>7.422229439799029</v>
      </c>
      <c r="AW1174" t="n">
        <v>2.362012126805674</v>
      </c>
    </row>
    <row r="1175" spans="1:49">
      <c r="A1175" t="n">
        <v>-21.208</v>
      </c>
      <c r="B1175" t="n">
        <v>0.285</v>
      </c>
      <c r="C1175" t="n">
        <v>53.3</v>
      </c>
      <c r="D1175" t="n">
        <v>85</v>
      </c>
      <c r="E1175" t="n">
        <v>1391</v>
      </c>
      <c r="F1175" t="n">
        <v>1172</v>
      </c>
      <c r="G1175" t="n">
        <v>59.52</v>
      </c>
      <c r="H1175" t="n">
        <v>0.6199776869874176</v>
      </c>
      <c r="I1175" t="n">
        <v>0.4431522388059702</v>
      </c>
      <c r="J1175" t="n">
        <v>0</v>
      </c>
      <c r="K1175" t="n">
        <v>0</v>
      </c>
      <c r="L1175" t="n">
        <v>0.004166666666665653</v>
      </c>
      <c r="M1175" t="n">
        <v>0</v>
      </c>
      <c r="N1175" t="n">
        <v>88.81545634920626</v>
      </c>
      <c r="O1175" t="n">
        <v>33.77708663992576</v>
      </c>
      <c r="P1175" t="b">
        <v>1</v>
      </c>
      <c r="Q1175" t="n">
        <v>0</v>
      </c>
      <c r="R1175" t="b">
        <v>0</v>
      </c>
      <c r="S1175" t="n">
        <v>33.77708663992576</v>
      </c>
      <c r="T1175" t="n">
        <v>421.5266735405473</v>
      </c>
      <c r="U1175" t="n">
        <v>1556.276478711701</v>
      </c>
      <c r="V1175" t="n">
        <v>765.1886306744426</v>
      </c>
      <c r="W1175" t="n">
        <v>6</v>
      </c>
      <c r="X1175" t="n">
        <v>1257.471394799054</v>
      </c>
      <c r="Y1175" t="b">
        <v>0</v>
      </c>
      <c r="Z1175" t="n">
        <v>1257.471394799054</v>
      </c>
      <c r="AA1175" t="b">
        <v>0</v>
      </c>
      <c r="AB1175" t="n">
        <v>207.2558587958945</v>
      </c>
      <c r="AC1175" t="n">
        <v>33.77708663992576</v>
      </c>
      <c r="AD1175" t="b">
        <v>0</v>
      </c>
      <c r="AE1175" t="n">
        <v>0</v>
      </c>
      <c r="AF1175" t="n">
        <v>0</v>
      </c>
      <c r="AG1175" t="n">
        <v>0.9545631976156572</v>
      </c>
      <c r="AH1175" t="n">
        <v>38.90827102679255</v>
      </c>
      <c r="AI1175" t="n">
        <v>268.714294012382</v>
      </c>
      <c r="AJ1175" t="n">
        <v>35.38486160402518</v>
      </c>
      <c r="AK1175" t="n">
        <v>12.20951827488881</v>
      </c>
      <c r="AL1175" t="n">
        <v>35.38486160402518</v>
      </c>
      <c r="AM1175" t="n">
        <v>1</v>
      </c>
      <c r="AN1175" t="n">
        <v>0</v>
      </c>
      <c r="AO1175" t="n">
        <v>35.83342641284154</v>
      </c>
      <c r="AP1175" t="n">
        <v>0</v>
      </c>
      <c r="AQ1175" t="n">
        <v>6.988387314270719</v>
      </c>
      <c r="AR1175" t="n">
        <v>1</v>
      </c>
      <c r="AS1175" t="n">
        <v>0</v>
      </c>
      <c r="AT1175" t="n">
        <v>0</v>
      </c>
      <c r="AU1175" t="n">
        <v>0</v>
      </c>
      <c r="AV1175" t="n">
        <v>6.992338011881303</v>
      </c>
      <c r="AW1175" t="n">
        <v>2.225205689577162</v>
      </c>
    </row>
    <row r="1176" spans="1:49">
      <c r="A1176" t="n">
        <v>-21.43</v>
      </c>
      <c r="B1176" t="n">
        <v>0</v>
      </c>
      <c r="C1176" t="n">
        <v>42.4</v>
      </c>
      <c r="D1176" t="n">
        <v>85</v>
      </c>
      <c r="E1176" t="n">
        <v>1426</v>
      </c>
      <c r="F1176" t="n">
        <v>1173</v>
      </c>
      <c r="G1176" t="n">
        <v>61.66</v>
      </c>
      <c r="H1176" t="n">
        <v>0.4562750957261503</v>
      </c>
      <c r="I1176" t="n">
        <v>0.4477910447761194</v>
      </c>
      <c r="J1176" t="n">
        <v>0</v>
      </c>
      <c r="K1176" t="n">
        <v>0</v>
      </c>
      <c r="L1176" t="n">
        <v>-9.992007221626409e-16</v>
      </c>
      <c r="M1176" t="n">
        <v>0</v>
      </c>
      <c r="N1176" t="n">
        <v>88.81551289682531</v>
      </c>
      <c r="O1176" t="n">
        <v>28.44707957795156</v>
      </c>
      <c r="P1176" t="b">
        <v>1</v>
      </c>
      <c r="Q1176" t="n">
        <v>0</v>
      </c>
      <c r="R1176" t="b">
        <v>0</v>
      </c>
      <c r="S1176" t="n">
        <v>28.44707957795156</v>
      </c>
      <c r="T1176" t="n">
        <v>436.6823704722807</v>
      </c>
      <c r="U1176" t="n">
        <v>1612.23131178366</v>
      </c>
      <c r="V1176" t="n">
        <v>622.0759486758657</v>
      </c>
      <c r="W1176" t="n">
        <v>6</v>
      </c>
      <c r="X1176" t="n">
        <v>1302.682899921198</v>
      </c>
      <c r="Y1176" t="b">
        <v>0</v>
      </c>
      <c r="Z1176" t="n">
        <v>1302.682899921198</v>
      </c>
      <c r="AA1176" t="b">
        <v>0</v>
      </c>
      <c r="AB1176" t="n">
        <v>168.492943845034</v>
      </c>
      <c r="AC1176" t="n">
        <v>28.44707957795156</v>
      </c>
      <c r="AD1176" t="b">
        <v>0</v>
      </c>
      <c r="AE1176" t="n">
        <v>0</v>
      </c>
      <c r="AF1176" t="n">
        <v>0</v>
      </c>
      <c r="AG1176" t="n">
        <v>0.9521248999103338</v>
      </c>
      <c r="AH1176" t="n">
        <v>38.95066748291391</v>
      </c>
      <c r="AI1176" t="n">
        <v>219.0162982976052</v>
      </c>
      <c r="AJ1176" t="n">
        <v>29.87746626585499</v>
      </c>
      <c r="AK1176" t="n">
        <v>10.48542720226601</v>
      </c>
      <c r="AL1176" t="n">
        <v>29.87746626585499</v>
      </c>
      <c r="AM1176" t="n">
        <v>1</v>
      </c>
      <c r="AN1176" t="n">
        <v>0</v>
      </c>
      <c r="AO1176" t="n">
        <v>30.32870076680694</v>
      </c>
      <c r="AP1176" t="n">
        <v>0</v>
      </c>
      <c r="AQ1176" t="n">
        <v>5.950368580636837</v>
      </c>
      <c r="AR1176" t="n">
        <v>1</v>
      </c>
      <c r="AS1176" t="n">
        <v>0</v>
      </c>
      <c r="AT1176" t="n">
        <v>0</v>
      </c>
      <c r="AU1176" t="n">
        <v>0</v>
      </c>
      <c r="AV1176" t="n">
        <v>5.968734750049314</v>
      </c>
      <c r="AW1176" t="n">
        <v>1.899459451590956</v>
      </c>
    </row>
    <row r="1177" spans="1:49">
      <c r="A1177" t="n">
        <v>-21.265</v>
      </c>
      <c r="B1177" t="n">
        <v>0.543</v>
      </c>
      <c r="C1177" t="n">
        <v>43.5</v>
      </c>
      <c r="D1177" t="n">
        <v>84</v>
      </c>
      <c r="E1177" t="n">
        <v>1458</v>
      </c>
      <c r="F1177" t="n">
        <v>1174</v>
      </c>
      <c r="G1177" t="n">
        <v>62.7</v>
      </c>
      <c r="H1177" t="n">
        <v>0.2049219301079912</v>
      </c>
      <c r="I1177" t="n">
        <v>0.4443432835820896</v>
      </c>
      <c r="J1177" t="n">
        <v>0</v>
      </c>
      <c r="K1177" t="n">
        <v>0</v>
      </c>
      <c r="L1177" t="n">
        <v>0.03750000000000042</v>
      </c>
      <c r="M1177" t="n">
        <v>0</v>
      </c>
      <c r="N1177" t="n">
        <v>88.81562063492055</v>
      </c>
      <c r="O1177" t="n">
        <v>18.39617684140597</v>
      </c>
      <c r="P1177" t="b">
        <v>1</v>
      </c>
      <c r="Q1177" t="n">
        <v>0</v>
      </c>
      <c r="R1177" t="b">
        <v>0</v>
      </c>
      <c r="S1177" t="n">
        <v>18.39617684140597</v>
      </c>
      <c r="T1177" t="n">
        <v>444.0477558970484</v>
      </c>
      <c r="U1177" t="n">
        <v>1639.424314771903</v>
      </c>
      <c r="V1177" t="n">
        <v>395.6118376125145</v>
      </c>
      <c r="W1177" t="n">
        <v>6</v>
      </c>
      <c r="X1177" t="n">
        <v>1324.654846335697</v>
      </c>
      <c r="Y1177" t="b">
        <v>0</v>
      </c>
      <c r="Z1177" t="n">
        <v>1324.654846335697</v>
      </c>
      <c r="AA1177" t="b">
        <v>0</v>
      </c>
      <c r="AB1177" t="n">
        <v>107.1538021702369</v>
      </c>
      <c r="AC1177" t="n">
        <v>18.39617684140597</v>
      </c>
      <c r="AD1177" t="b">
        <v>0</v>
      </c>
      <c r="AE1177" t="n">
        <v>0</v>
      </c>
      <c r="AF1177" t="n">
        <v>0</v>
      </c>
      <c r="AG1177" t="n">
        <v>0.9449559046083821</v>
      </c>
      <c r="AH1177" t="n">
        <v>38.9882899256907</v>
      </c>
      <c r="AI1177" t="n">
        <v>140.3410372358144</v>
      </c>
      <c r="AJ1177" t="n">
        <v>19.46776220106259</v>
      </c>
      <c r="AK1177" t="n">
        <v>7.724945440966763</v>
      </c>
      <c r="AL1177" t="n">
        <v>19.46776220106259</v>
      </c>
      <c r="AM1177" t="n">
        <v>1</v>
      </c>
      <c r="AN1177" t="n">
        <v>0</v>
      </c>
      <c r="AO1177" t="n">
        <v>19.91442592459386</v>
      </c>
      <c r="AP1177" t="n">
        <v>0</v>
      </c>
      <c r="AQ1177" t="n">
        <v>4.075442183618595</v>
      </c>
      <c r="AR1177" t="n">
        <v>1</v>
      </c>
      <c r="AS1177" t="n">
        <v>3</v>
      </c>
      <c r="AT1177" t="n">
        <v>0</v>
      </c>
      <c r="AU1177" t="n">
        <v>0</v>
      </c>
      <c r="AV1177" t="n">
        <v>4.108974436213049</v>
      </c>
      <c r="AW1177" t="n">
        <v>1.307618893459122</v>
      </c>
    </row>
    <row r="1178" spans="1:49">
      <c r="A1178" t="n">
        <v>-20.991</v>
      </c>
      <c r="B1178" t="n">
        <v>0.246</v>
      </c>
      <c r="C1178" t="n">
        <v>47.1</v>
      </c>
      <c r="D1178" t="n">
        <v>84</v>
      </c>
      <c r="E1178" t="n">
        <v>1481</v>
      </c>
      <c r="F1178" t="n">
        <v>1175</v>
      </c>
      <c r="G1178" t="n">
        <v>63.4</v>
      </c>
      <c r="H1178" t="n">
        <v>0.1740371838418842</v>
      </c>
      <c r="I1178" t="n">
        <v>0.4386179104477612</v>
      </c>
      <c r="J1178" t="n">
        <v>0</v>
      </c>
      <c r="K1178" t="n">
        <v>0</v>
      </c>
      <c r="L1178" t="n">
        <v>0.03333333333333399</v>
      </c>
      <c r="M1178" t="n">
        <v>0</v>
      </c>
      <c r="N1178" t="n">
        <v>88.81577718253959</v>
      </c>
      <c r="O1178" t="n">
        <v>17.37733864745883</v>
      </c>
      <c r="P1178" t="b">
        <v>1</v>
      </c>
      <c r="Q1178" t="n">
        <v>0</v>
      </c>
      <c r="R1178" t="b">
        <v>0</v>
      </c>
      <c r="S1178" t="n">
        <v>17.37733864745883</v>
      </c>
      <c r="T1178" t="n">
        <v>449.0052268560265</v>
      </c>
      <c r="U1178" t="n">
        <v>1657.72729755245</v>
      </c>
      <c r="V1178" t="n">
        <v>369.5755654637475</v>
      </c>
      <c r="W1178" t="n">
        <v>6</v>
      </c>
      <c r="X1178" t="n">
        <v>1339.44365642238</v>
      </c>
      <c r="Y1178" t="b">
        <v>0</v>
      </c>
      <c r="Z1178" t="n">
        <v>1339.44365642238</v>
      </c>
      <c r="AA1178" t="b">
        <v>0</v>
      </c>
      <c r="AB1178" t="n">
        <v>100.1017241234419</v>
      </c>
      <c r="AC1178" t="n">
        <v>17.37733864745883</v>
      </c>
      <c r="AD1178" t="b">
        <v>0</v>
      </c>
      <c r="AE1178" t="n">
        <v>0</v>
      </c>
      <c r="AF1178" t="n">
        <v>0</v>
      </c>
      <c r="AG1178" t="n">
        <v>0.9435244478681183</v>
      </c>
      <c r="AH1178" t="n">
        <v>39.01626285335603</v>
      </c>
      <c r="AI1178" t="n">
        <v>131.3037226644485</v>
      </c>
      <c r="AJ1178" t="n">
        <v>18.41747575987322</v>
      </c>
      <c r="AK1178" t="n">
        <v>7.415450234446226</v>
      </c>
      <c r="AL1178" t="n">
        <v>18.41747575987322</v>
      </c>
      <c r="AM1178" t="n">
        <v>1</v>
      </c>
      <c r="AN1178" t="n">
        <v>0</v>
      </c>
      <c r="AO1178" t="n">
        <v>18.85720134479589</v>
      </c>
      <c r="AP1178" t="n">
        <v>0</v>
      </c>
      <c r="AQ1178" t="n">
        <v>3.898844254436528</v>
      </c>
      <c r="AR1178" t="n">
        <v>1</v>
      </c>
      <c r="AS1178" t="n">
        <v>3</v>
      </c>
      <c r="AT1178" t="n">
        <v>0</v>
      </c>
      <c r="AU1178" t="n">
        <v>0</v>
      </c>
      <c r="AV1178" t="n">
        <v>3.934491444874697</v>
      </c>
      <c r="AW1178" t="n">
        <v>1.252092323604974</v>
      </c>
    </row>
    <row r="1179" spans="1:49">
      <c r="A1179" t="n">
        <v>-13.093</v>
      </c>
      <c r="B1179" t="n">
        <v>-6.715</v>
      </c>
      <c r="C1179" t="n">
        <v>51.8</v>
      </c>
      <c r="D1179" t="n">
        <v>84</v>
      </c>
      <c r="E1179" t="n">
        <v>1496</v>
      </c>
      <c r="F1179" t="n">
        <v>1176</v>
      </c>
      <c r="G1179" t="n">
        <v>64.08</v>
      </c>
      <c r="H1179" t="n">
        <v>0.2489293345244636</v>
      </c>
      <c r="I1179" t="n">
        <v>0.2735850746268657</v>
      </c>
      <c r="J1179" t="n">
        <v>0</v>
      </c>
      <c r="K1179" t="n">
        <v>0</v>
      </c>
      <c r="L1179" t="n">
        <v>-0.341666666666666</v>
      </c>
      <c r="M1179" t="n">
        <v>0</v>
      </c>
      <c r="N1179" t="n">
        <v>88.81449365079357</v>
      </c>
      <c r="O1179" t="n">
        <v>20.91766142180556</v>
      </c>
      <c r="P1179" t="b">
        <v>1</v>
      </c>
      <c r="Q1179" t="n">
        <v>0</v>
      </c>
      <c r="R1179" t="b">
        <v>0</v>
      </c>
      <c r="S1179" t="n">
        <v>20.91766142180556</v>
      </c>
      <c r="T1179" t="n">
        <v>453.8210557876054</v>
      </c>
      <c r="U1179" t="n">
        <v>1675.507337967839</v>
      </c>
      <c r="V1179" t="n">
        <v>440.1491518402911</v>
      </c>
      <c r="W1179" t="n">
        <v>6</v>
      </c>
      <c r="X1179" t="n">
        <v>1353.809929078014</v>
      </c>
      <c r="Y1179" t="b">
        <v>0</v>
      </c>
      <c r="Z1179" t="n">
        <v>1353.809929078014</v>
      </c>
      <c r="AA1179" t="b">
        <v>0</v>
      </c>
      <c r="AB1179" t="n">
        <v>119.216996706471</v>
      </c>
      <c r="AC1179" t="n">
        <v>20.91766142180556</v>
      </c>
      <c r="AD1179" t="b">
        <v>0</v>
      </c>
      <c r="AE1179" t="n">
        <v>0</v>
      </c>
      <c r="AF1179" t="n">
        <v>0</v>
      </c>
      <c r="AG1179" t="n">
        <v>0.9468112104597739</v>
      </c>
      <c r="AH1179" t="n">
        <v>39.04337371732375</v>
      </c>
      <c r="AI1179" t="n">
        <v>155.8344328553204</v>
      </c>
      <c r="AJ1179" t="n">
        <v>22.09274794248358</v>
      </c>
      <c r="AK1179" t="n">
        <v>8.288644852262138</v>
      </c>
      <c r="AL1179" t="n">
        <v>22.09274794248358</v>
      </c>
      <c r="AM1179" t="n">
        <v>1</v>
      </c>
      <c r="AN1179" t="n">
        <v>0</v>
      </c>
      <c r="AO1179" t="n">
        <v>22.3670233959383</v>
      </c>
      <c r="AP1179" t="n">
        <v>0</v>
      </c>
      <c r="AQ1179" t="n">
        <v>4.513398970191764</v>
      </c>
      <c r="AR1179" t="n">
        <v>1</v>
      </c>
      <c r="AS1179" t="n">
        <v>3</v>
      </c>
      <c r="AT1179" t="n">
        <v>0</v>
      </c>
      <c r="AU1179" t="n">
        <v>0</v>
      </c>
      <c r="AV1179" t="n">
        <v>4.543867776980514</v>
      </c>
      <c r="AW1179" t="n">
        <v>1.446017113709721</v>
      </c>
    </row>
    <row r="1180" spans="1:49">
      <c r="A1180" t="n">
        <v>0</v>
      </c>
      <c r="B1180" t="n">
        <v>-21.649</v>
      </c>
      <c r="C1180" t="n">
        <v>49.4</v>
      </c>
      <c r="D1180" t="n">
        <v>84</v>
      </c>
      <c r="E1180" t="n">
        <v>1511</v>
      </c>
      <c r="F1180" t="n">
        <v>1177</v>
      </c>
      <c r="G1180" t="n">
        <v>65.44</v>
      </c>
      <c r="H1180" t="n">
        <v>0.5302454780602606</v>
      </c>
      <c r="I1180" t="n">
        <v>-0</v>
      </c>
      <c r="J1180" t="n">
        <v>0</v>
      </c>
      <c r="K1180" t="n">
        <v>0</v>
      </c>
      <c r="L1180" t="n">
        <v>-0.3041666666666659</v>
      </c>
      <c r="M1180" t="n">
        <v>0</v>
      </c>
      <c r="N1180" t="n">
        <v>88.80886587301579</v>
      </c>
      <c r="O1180" t="n">
        <v>34.04752637666196</v>
      </c>
      <c r="P1180" t="b">
        <v>1</v>
      </c>
      <c r="Q1180" t="n">
        <v>0</v>
      </c>
      <c r="R1180" t="b">
        <v>0</v>
      </c>
      <c r="S1180" t="n">
        <v>34.04752637666196</v>
      </c>
      <c r="T1180" t="n">
        <v>463.452713650763</v>
      </c>
      <c r="U1180" t="n">
        <v>1711.067418798617</v>
      </c>
      <c r="V1180" t="n">
        <v>701.538512554378</v>
      </c>
      <c r="W1180" t="n">
        <v>6</v>
      </c>
      <c r="X1180" t="n">
        <v>1382.542474389283</v>
      </c>
      <c r="Y1180" t="b">
        <v>0</v>
      </c>
      <c r="Z1180" t="n">
        <v>1382.542474389283</v>
      </c>
      <c r="AA1180" t="b">
        <v>0</v>
      </c>
      <c r="AB1180" t="n">
        <v>190.0158484708499</v>
      </c>
      <c r="AC1180" t="n">
        <v>34.04752637666196</v>
      </c>
      <c r="AD1180" t="b">
        <v>0</v>
      </c>
      <c r="AE1180" t="n">
        <v>0</v>
      </c>
      <c r="AF1180" t="n">
        <v>0</v>
      </c>
      <c r="AG1180" t="n">
        <v>0.953350119942741</v>
      </c>
      <c r="AH1180" t="n">
        <v>39.07410869087223</v>
      </c>
      <c r="AI1180" t="n">
        <v>246.6755123602762</v>
      </c>
      <c r="AJ1180" t="n">
        <v>35.71355965078903</v>
      </c>
      <c r="AK1180" t="n">
        <v>11.5073830646698</v>
      </c>
      <c r="AL1180" t="n">
        <v>35.71355965078903</v>
      </c>
      <c r="AM1180" t="n">
        <v>0</v>
      </c>
      <c r="AN1180" t="n">
        <v>0</v>
      </c>
      <c r="AO1180" t="n">
        <v>35.7144993330825</v>
      </c>
      <c r="AP1180" t="n">
        <v>0</v>
      </c>
      <c r="AQ1180" t="n">
        <v>6.935216781665692</v>
      </c>
      <c r="AR1180" t="n">
        <v>1</v>
      </c>
      <c r="AS1180" t="n">
        <v>0</v>
      </c>
      <c r="AT1180" t="n">
        <v>0</v>
      </c>
      <c r="AU1180" t="n">
        <v>0</v>
      </c>
      <c r="AV1180" t="n">
        <v>6.944175328431061</v>
      </c>
      <c r="AW1180" t="n">
        <v>2.209878644881</v>
      </c>
    </row>
    <row r="1181" spans="1:49">
      <c r="A1181" t="n">
        <v>0</v>
      </c>
      <c r="B1181" t="n">
        <v>-21.754</v>
      </c>
      <c r="C1181" t="n">
        <v>46.3</v>
      </c>
      <c r="D1181" t="n">
        <v>84</v>
      </c>
      <c r="E1181" t="n">
        <v>1531</v>
      </c>
      <c r="F1181" t="n">
        <v>1178</v>
      </c>
      <c r="G1181" t="n">
        <v>67.64</v>
      </c>
      <c r="H1181" t="n">
        <v>0.5967554199011538</v>
      </c>
      <c r="I1181" t="n">
        <v>-0</v>
      </c>
      <c r="J1181" t="n">
        <v>0</v>
      </c>
      <c r="K1181" t="n">
        <v>0</v>
      </c>
      <c r="L1181" t="n">
        <v>-0.1208333333333323</v>
      </c>
      <c r="M1181" t="n">
        <v>0</v>
      </c>
      <c r="N1181" t="n">
        <v>88.80025416666659</v>
      </c>
      <c r="O1181" t="n">
        <v>38.60048363876418</v>
      </c>
      <c r="P1181" t="b">
        <v>1</v>
      </c>
      <c r="Q1181" t="n">
        <v>0</v>
      </c>
      <c r="R1181" t="b">
        <v>0</v>
      </c>
      <c r="S1181" t="n">
        <v>38.60048363876418</v>
      </c>
      <c r="T1181" t="n">
        <v>479.0333366646946</v>
      </c>
      <c r="U1181" t="n">
        <v>1768.591078966052</v>
      </c>
      <c r="V1181" t="n">
        <v>769.4818677490925</v>
      </c>
      <c r="W1181" t="n">
        <v>6</v>
      </c>
      <c r="X1181" t="n">
        <v>1429.021591804571</v>
      </c>
      <c r="Y1181" t="b">
        <v>0</v>
      </c>
      <c r="Z1181" t="n">
        <v>1429.021591804571</v>
      </c>
      <c r="AA1181" t="b">
        <v>0</v>
      </c>
      <c r="AB1181" t="n">
        <v>208.4187074076632</v>
      </c>
      <c r="AC1181" t="n">
        <v>38.60048363876418</v>
      </c>
      <c r="AD1181" t="b">
        <v>0</v>
      </c>
      <c r="AE1181" t="n">
        <v>0</v>
      </c>
      <c r="AF1181" t="n">
        <v>0</v>
      </c>
      <c r="AG1181" t="n">
        <v>0.9542416586707391</v>
      </c>
      <c r="AH1181" t="n">
        <v>39.11798556743872</v>
      </c>
      <c r="AI1181" t="n">
        <v>270.3130202581816</v>
      </c>
      <c r="AJ1181" t="n">
        <v>40.4514760889131</v>
      </c>
      <c r="AK1181" t="n">
        <v>12.36907544671726</v>
      </c>
      <c r="AL1181" t="n">
        <v>40.4514760889131</v>
      </c>
      <c r="AM1181" t="n">
        <v>0</v>
      </c>
      <c r="AN1181" t="n">
        <v>0</v>
      </c>
      <c r="AO1181" t="n">
        <v>40.45296117048058</v>
      </c>
      <c r="AP1181" t="n">
        <v>0</v>
      </c>
      <c r="AQ1181" t="n">
        <v>7.819128781347126</v>
      </c>
      <c r="AR1181" t="n">
        <v>1</v>
      </c>
      <c r="AS1181" t="n">
        <v>0</v>
      </c>
      <c r="AT1181" t="n">
        <v>0</v>
      </c>
      <c r="AU1181" t="n">
        <v>0</v>
      </c>
      <c r="AV1181" t="n">
        <v>7.816303701228439</v>
      </c>
      <c r="AW1181" t="n">
        <v>2.487420293167001</v>
      </c>
    </row>
    <row r="1182" spans="1:49">
      <c r="A1182" t="n">
        <v>0</v>
      </c>
      <c r="B1182" t="n">
        <v>-21.876</v>
      </c>
      <c r="C1182" t="n">
        <v>47.1</v>
      </c>
      <c r="D1182" t="n">
        <v>84</v>
      </c>
      <c r="E1182" t="n">
        <v>1555</v>
      </c>
      <c r="F1182" t="n">
        <v>1179</v>
      </c>
      <c r="G1182" t="n">
        <v>69.36</v>
      </c>
      <c r="H1182" t="n">
        <v>0.3493995090017936</v>
      </c>
      <c r="I1182" t="n">
        <v>-0</v>
      </c>
      <c r="J1182" t="n">
        <v>0</v>
      </c>
      <c r="K1182" t="n">
        <v>0</v>
      </c>
      <c r="L1182" t="n">
        <v>-0.1208333333333323</v>
      </c>
      <c r="M1182" t="n">
        <v>0</v>
      </c>
      <c r="N1182" t="n">
        <v>88.79159742063484</v>
      </c>
      <c r="O1182" t="n">
        <v>28.25072734008818</v>
      </c>
      <c r="P1182" t="b">
        <v>1</v>
      </c>
      <c r="Q1182" t="n">
        <v>0</v>
      </c>
      <c r="R1182" t="b">
        <v>0</v>
      </c>
      <c r="S1182" t="n">
        <v>28.25072734008818</v>
      </c>
      <c r="T1182" t="n">
        <v>491.214551021041</v>
      </c>
      <c r="U1182" t="n">
        <v>1813.564122369683</v>
      </c>
      <c r="V1182" t="n">
        <v>549.1990690549137</v>
      </c>
      <c r="W1182" t="n">
        <v>6</v>
      </c>
      <c r="X1182" t="n">
        <v>1465.359810874704</v>
      </c>
      <c r="Y1182" t="b">
        <v>0</v>
      </c>
      <c r="Z1182" t="n">
        <v>1465.359810874704</v>
      </c>
      <c r="AA1182" t="b">
        <v>0</v>
      </c>
      <c r="AB1182" t="n">
        <v>148.7538106865963</v>
      </c>
      <c r="AC1182" t="n">
        <v>28.25072734008818</v>
      </c>
      <c r="AD1182" t="b">
        <v>0</v>
      </c>
      <c r="AE1182" t="n">
        <v>0</v>
      </c>
      <c r="AF1182" t="n">
        <v>0</v>
      </c>
      <c r="AG1182" t="n">
        <v>0.9499645670526885</v>
      </c>
      <c r="AH1182" t="n">
        <v>39.16677914112437</v>
      </c>
      <c r="AI1182" t="n">
        <v>193.7980186155059</v>
      </c>
      <c r="AJ1182" t="n">
        <v>29.73871691629241</v>
      </c>
      <c r="AK1182" t="n">
        <v>9.696767765757983</v>
      </c>
      <c r="AL1182" t="n">
        <v>29.73871691629241</v>
      </c>
      <c r="AM1182" t="n">
        <v>0</v>
      </c>
      <c r="AN1182" t="n">
        <v>0</v>
      </c>
      <c r="AO1182" t="n">
        <v>29.74020199785988</v>
      </c>
      <c r="AP1182" t="n">
        <v>0</v>
      </c>
      <c r="AQ1182" t="n">
        <v>5.833708673428468</v>
      </c>
      <c r="AR1182" t="n">
        <v>1</v>
      </c>
      <c r="AS1182" t="n">
        <v>3</v>
      </c>
      <c r="AT1182" t="n">
        <v>0</v>
      </c>
      <c r="AU1182" t="n">
        <v>0</v>
      </c>
      <c r="AV1182" t="n">
        <v>5.85112564084428</v>
      </c>
      <c r="AW1182" t="n">
        <v>1.862032133503007</v>
      </c>
    </row>
    <row r="1183" spans="1:49">
      <c r="A1183" t="n">
        <v>0</v>
      </c>
      <c r="B1183" t="n">
        <v>-21.919</v>
      </c>
      <c r="C1183" t="n">
        <v>47.1</v>
      </c>
      <c r="D1183" t="n">
        <v>83</v>
      </c>
      <c r="E1183" t="n">
        <v>1575</v>
      </c>
      <c r="F1183" t="n">
        <v>1180</v>
      </c>
      <c r="G1183" t="n">
        <v>70.31999999999999</v>
      </c>
      <c r="H1183" t="n">
        <v>0.2389798774250043</v>
      </c>
      <c r="I1183" t="n">
        <v>-0</v>
      </c>
      <c r="J1183" t="n">
        <v>0</v>
      </c>
      <c r="K1183" t="n">
        <v>0</v>
      </c>
      <c r="L1183" t="n">
        <v>-0.0833333333333327</v>
      </c>
      <c r="M1183" t="n">
        <v>0</v>
      </c>
      <c r="N1183" t="n">
        <v>88.78290793650785</v>
      </c>
      <c r="O1183" t="n">
        <v>23.54952789298697</v>
      </c>
      <c r="P1183" t="b">
        <v>1</v>
      </c>
      <c r="Q1183" t="n">
        <v>0</v>
      </c>
      <c r="R1183" t="b">
        <v>0</v>
      </c>
      <c r="S1183" t="n">
        <v>23.54952789298697</v>
      </c>
      <c r="T1183" t="n">
        <v>498.0133683362111</v>
      </c>
      <c r="U1183" t="n">
        <v>1838.665355897291</v>
      </c>
      <c r="V1183" t="n">
        <v>451.5570074961163</v>
      </c>
      <c r="W1183" t="n">
        <v>6</v>
      </c>
      <c r="X1183" t="n">
        <v>1485.641607565012</v>
      </c>
      <c r="Y1183" t="b">
        <v>0</v>
      </c>
      <c r="Z1183" t="n">
        <v>1485.641607565012</v>
      </c>
      <c r="AA1183" t="b">
        <v>0</v>
      </c>
      <c r="AB1183" t="n">
        <v>122.3068817703457</v>
      </c>
      <c r="AC1183" t="n">
        <v>23.54952789298697</v>
      </c>
      <c r="AD1183" t="b">
        <v>0</v>
      </c>
      <c r="AE1183" t="n">
        <v>0</v>
      </c>
      <c r="AF1183" t="n">
        <v>0</v>
      </c>
      <c r="AG1183" t="n">
        <v>0.9467433290360799</v>
      </c>
      <c r="AH1183" t="n">
        <v>39.20582787019275</v>
      </c>
      <c r="AI1183" t="n">
        <v>159.8848373563266</v>
      </c>
      <c r="AJ1183" t="n">
        <v>24.87424750799539</v>
      </c>
      <c r="AK1183" t="n">
        <v>8.514934175205752</v>
      </c>
      <c r="AL1183" t="n">
        <v>24.87424750799539</v>
      </c>
      <c r="AM1183" t="n">
        <v>0</v>
      </c>
      <c r="AN1183" t="n">
        <v>0</v>
      </c>
      <c r="AO1183" t="n">
        <v>24.8753551824703</v>
      </c>
      <c r="AP1183" t="n">
        <v>0</v>
      </c>
      <c r="AQ1183" t="n">
        <v>4.973039416940169</v>
      </c>
      <c r="AR1183" t="n">
        <v>1</v>
      </c>
      <c r="AS1183" t="n">
        <v>3</v>
      </c>
      <c r="AT1183" t="n">
        <v>0</v>
      </c>
      <c r="AU1183" t="n">
        <v>0</v>
      </c>
      <c r="AV1183" t="n">
        <v>5.000844490297392</v>
      </c>
      <c r="AW1183" t="n">
        <v>1.591443032872831</v>
      </c>
    </row>
    <row r="1184" spans="1:49">
      <c r="A1184" t="n">
        <v>0</v>
      </c>
      <c r="B1184" t="n">
        <v>-21.891</v>
      </c>
      <c r="C1184" t="n">
        <v>47.1</v>
      </c>
      <c r="D1184" t="n">
        <v>83</v>
      </c>
      <c r="E1184" t="n">
        <v>1593</v>
      </c>
      <c r="F1184" t="n">
        <v>1181</v>
      </c>
      <c r="G1184" t="n">
        <v>71.16</v>
      </c>
      <c r="H1184" t="n">
        <v>0.1946809812981876</v>
      </c>
      <c r="I1184" t="n">
        <v>-0</v>
      </c>
      <c r="J1184" t="n">
        <v>0</v>
      </c>
      <c r="K1184" t="n">
        <v>0</v>
      </c>
      <c r="L1184" t="n">
        <v>-0.2708333333333327</v>
      </c>
      <c r="M1184" t="n">
        <v>0</v>
      </c>
      <c r="N1184" t="n">
        <v>88.77421547619039</v>
      </c>
      <c r="O1184" t="n">
        <v>21.84644880624877</v>
      </c>
      <c r="P1184" t="b">
        <v>1</v>
      </c>
      <c r="Q1184" t="n">
        <v>0</v>
      </c>
      <c r="R1184" t="b">
        <v>0</v>
      </c>
      <c r="S1184" t="n">
        <v>21.84644880624877</v>
      </c>
      <c r="T1184" t="n">
        <v>503.962333486985</v>
      </c>
      <c r="U1184" t="n">
        <v>1860.628935233949</v>
      </c>
      <c r="V1184" t="n">
        <v>413.9559747405197</v>
      </c>
      <c r="W1184" t="n">
        <v>6</v>
      </c>
      <c r="X1184" t="n">
        <v>1503.38817966903</v>
      </c>
      <c r="Y1184" t="b">
        <v>0</v>
      </c>
      <c r="Z1184" t="n">
        <v>1503.38817966903</v>
      </c>
      <c r="AA1184" t="b">
        <v>0</v>
      </c>
      <c r="AB1184" t="n">
        <v>112.1224200272263</v>
      </c>
      <c r="AC1184" t="n">
        <v>21.84644880624877</v>
      </c>
      <c r="AD1184" t="b">
        <v>0</v>
      </c>
      <c r="AE1184" t="n">
        <v>0</v>
      </c>
      <c r="AF1184" t="n">
        <v>0</v>
      </c>
      <c r="AG1184" t="n">
        <v>0.9450649941614808</v>
      </c>
      <c r="AH1184" t="n">
        <v>39.24047408776143</v>
      </c>
      <c r="AI1184" t="n">
        <v>146.8315641549561</v>
      </c>
      <c r="AJ1184" t="n">
        <v>23.11634537435414</v>
      </c>
      <c r="AK1184" t="n">
        <v>8.066192834131414</v>
      </c>
      <c r="AL1184" t="n">
        <v>23.11634537435414</v>
      </c>
      <c r="AM1184" t="n">
        <v>0</v>
      </c>
      <c r="AN1184" t="n">
        <v>0</v>
      </c>
      <c r="AO1184" t="n">
        <v>23.11723212760414</v>
      </c>
      <c r="AP1184" t="n">
        <v>0</v>
      </c>
      <c r="AQ1184" t="n">
        <v>4.671460259088743</v>
      </c>
      <c r="AR1184" t="n">
        <v>1</v>
      </c>
      <c r="AS1184" t="n">
        <v>3</v>
      </c>
      <c r="AT1184" t="n">
        <v>0</v>
      </c>
      <c r="AU1184" t="n">
        <v>0</v>
      </c>
      <c r="AV1184" t="n">
        <v>4.7028025431175</v>
      </c>
      <c r="AW1184" t="n">
        <v>1.49659569633526</v>
      </c>
    </row>
    <row r="1185" spans="1:49">
      <c r="A1185" t="n">
        <v>0</v>
      </c>
      <c r="B1185" t="n">
        <v>-21.869</v>
      </c>
      <c r="C1185" t="n">
        <v>47.5</v>
      </c>
      <c r="D1185" t="n">
        <v>83</v>
      </c>
      <c r="E1185" t="n">
        <v>1609</v>
      </c>
      <c r="F1185" t="n">
        <v>1182</v>
      </c>
      <c r="G1185" t="n">
        <v>71.73999999999999</v>
      </c>
      <c r="H1185" t="n">
        <v>0.1656295307155808</v>
      </c>
      <c r="I1185" t="n">
        <v>-0</v>
      </c>
      <c r="J1185" t="n">
        <v>0</v>
      </c>
      <c r="K1185" t="n">
        <v>0</v>
      </c>
      <c r="L1185" t="n">
        <v>-0.3083333333333323</v>
      </c>
      <c r="M1185" t="n">
        <v>0</v>
      </c>
      <c r="N1185" t="n">
        <v>88.76553293650785</v>
      </c>
      <c r="O1185" t="n">
        <v>20.71870657182194</v>
      </c>
      <c r="P1185" t="b">
        <v>1</v>
      </c>
      <c r="Q1185" t="n">
        <v>0</v>
      </c>
      <c r="R1185" t="b">
        <v>0</v>
      </c>
      <c r="S1185" t="n">
        <v>20.71870657182194</v>
      </c>
      <c r="T1185" t="n">
        <v>508.0699522815669</v>
      </c>
      <c r="U1185" t="n">
        <v>1875.794263823545</v>
      </c>
      <c r="V1185" t="n">
        <v>389.4130582493376</v>
      </c>
      <c r="W1185" t="n">
        <v>6</v>
      </c>
      <c r="X1185" t="n">
        <v>1515.641765169425</v>
      </c>
      <c r="Y1185" t="b">
        <v>0</v>
      </c>
      <c r="Z1185" t="n">
        <v>1515.641765169425</v>
      </c>
      <c r="AA1185" t="b">
        <v>0</v>
      </c>
      <c r="AB1185" t="n">
        <v>105.4748261780438</v>
      </c>
      <c r="AC1185" t="n">
        <v>20.71870657182194</v>
      </c>
      <c r="AD1185" t="b">
        <v>0</v>
      </c>
      <c r="AE1185" t="n">
        <v>0</v>
      </c>
      <c r="AF1185" t="n">
        <v>0</v>
      </c>
      <c r="AG1185" t="n">
        <v>0.9437979884983808</v>
      </c>
      <c r="AH1185" t="n">
        <v>39.27362760689991</v>
      </c>
      <c r="AI1185" t="n">
        <v>138.311537851592</v>
      </c>
      <c r="AJ1185" t="n">
        <v>21.95248011153977</v>
      </c>
      <c r="AK1185" t="n">
        <v>7.773386641141798</v>
      </c>
      <c r="AL1185" t="n">
        <v>21.95248011153977</v>
      </c>
      <c r="AM1185" t="n">
        <v>0</v>
      </c>
      <c r="AN1185" t="n">
        <v>0</v>
      </c>
      <c r="AO1185" t="n">
        <v>21.95331546992147</v>
      </c>
      <c r="AP1185" t="n">
        <v>0</v>
      </c>
      <c r="AQ1185" t="n">
        <v>4.475490601284492</v>
      </c>
      <c r="AR1185" t="n">
        <v>1</v>
      </c>
      <c r="AS1185" t="n">
        <v>3</v>
      </c>
      <c r="AT1185" t="n">
        <v>0</v>
      </c>
      <c r="AU1185" t="n">
        <v>0</v>
      </c>
      <c r="AV1185" t="n">
        <v>4.509137149185331</v>
      </c>
      <c r="AW1185" t="n">
        <v>1.434964617328524</v>
      </c>
    </row>
    <row r="1186" spans="1:49">
      <c r="A1186" t="n">
        <v>0</v>
      </c>
      <c r="B1186" t="n">
        <v>-21.926</v>
      </c>
      <c r="C1186" t="n">
        <v>45.5</v>
      </c>
      <c r="D1186" t="n">
        <v>83</v>
      </c>
      <c r="E1186" t="n">
        <v>1626</v>
      </c>
      <c r="F1186" t="n">
        <v>1183</v>
      </c>
      <c r="G1186" t="n">
        <v>72.42</v>
      </c>
      <c r="H1186" t="n">
        <v>0.1928008958394969</v>
      </c>
      <c r="I1186" t="n">
        <v>-0</v>
      </c>
      <c r="J1186" t="n">
        <v>0</v>
      </c>
      <c r="K1186" t="n">
        <v>0</v>
      </c>
      <c r="L1186" t="n">
        <v>-0.3083333333333323</v>
      </c>
      <c r="M1186" t="n">
        <v>0</v>
      </c>
      <c r="N1186" t="n">
        <v>88.75684345238086</v>
      </c>
      <c r="O1186" t="n">
        <v>22.37560818338405</v>
      </c>
      <c r="P1186" t="b">
        <v>1</v>
      </c>
      <c r="Q1186" t="n">
        <v>0</v>
      </c>
      <c r="R1186" t="b">
        <v>0</v>
      </c>
      <c r="S1186" t="n">
        <v>22.37560818338405</v>
      </c>
      <c r="T1186" t="n">
        <v>512.8857812131458</v>
      </c>
      <c r="U1186" t="n">
        <v>1893.574304238934</v>
      </c>
      <c r="V1186" t="n">
        <v>416.606048853564</v>
      </c>
      <c r="W1186" t="n">
        <v>6</v>
      </c>
      <c r="X1186" t="n">
        <v>1530.008037825059</v>
      </c>
      <c r="Y1186" t="b">
        <v>0</v>
      </c>
      <c r="Z1186" t="n">
        <v>1530.008037825059</v>
      </c>
      <c r="AA1186" t="b">
        <v>0</v>
      </c>
      <c r="AB1186" t="n">
        <v>112.8402082485276</v>
      </c>
      <c r="AC1186" t="n">
        <v>22.37560818338405</v>
      </c>
      <c r="AD1186" t="b">
        <v>0</v>
      </c>
      <c r="AE1186" t="n">
        <v>0</v>
      </c>
      <c r="AF1186" t="n">
        <v>0</v>
      </c>
      <c r="AG1186" t="n">
        <v>0.9450862384081137</v>
      </c>
      <c r="AH1186" t="n">
        <v>39.30579486968522</v>
      </c>
      <c r="AI1186" t="n">
        <v>147.7682325743005</v>
      </c>
      <c r="AJ1186" t="n">
        <v>23.67573166769746</v>
      </c>
      <c r="AK1186" t="n">
        <v>8.114509494439545</v>
      </c>
      <c r="AL1186" t="n">
        <v>23.67573166769746</v>
      </c>
      <c r="AM1186" t="n">
        <v>0</v>
      </c>
      <c r="AN1186" t="n">
        <v>0</v>
      </c>
      <c r="AO1186" t="n">
        <v>23.67672581320958</v>
      </c>
      <c r="AP1186" t="n">
        <v>0</v>
      </c>
      <c r="AQ1186" t="n">
        <v>4.779425657557337</v>
      </c>
      <c r="AR1186" t="n">
        <v>1</v>
      </c>
      <c r="AS1186" t="n">
        <v>3</v>
      </c>
      <c r="AT1186" t="n">
        <v>0</v>
      </c>
      <c r="AU1186" t="n">
        <v>0</v>
      </c>
      <c r="AV1186" t="n">
        <v>4.810476235848482</v>
      </c>
      <c r="AW1186" t="n">
        <v>1.530861218579129</v>
      </c>
    </row>
    <row r="1187" spans="1:49">
      <c r="A1187" t="n">
        <v>0</v>
      </c>
      <c r="B1187" t="n">
        <v>-21.947</v>
      </c>
      <c r="C1187" t="n">
        <v>42</v>
      </c>
      <c r="D1187" t="n">
        <v>83</v>
      </c>
      <c r="E1187" t="n">
        <v>1645</v>
      </c>
      <c r="F1187" t="n">
        <v>1184</v>
      </c>
      <c r="G1187" t="n">
        <v>73.12</v>
      </c>
      <c r="H1187" t="n">
        <v>0.2131668859264373</v>
      </c>
      <c r="I1187" t="n">
        <v>-0</v>
      </c>
      <c r="J1187" t="n">
        <v>0</v>
      </c>
      <c r="K1187" t="n">
        <v>0</v>
      </c>
      <c r="L1187" t="n">
        <v>-0.1208333333333321</v>
      </c>
      <c r="M1187" t="n">
        <v>0</v>
      </c>
      <c r="N1187" t="n">
        <v>88.7481384920634</v>
      </c>
      <c r="O1187" t="n">
        <v>23.7341134118098</v>
      </c>
      <c r="P1187" t="b">
        <v>1</v>
      </c>
      <c r="Q1187" t="n">
        <v>0</v>
      </c>
      <c r="R1187" t="b">
        <v>0</v>
      </c>
      <c r="S1187" t="n">
        <v>23.7341134118098</v>
      </c>
      <c r="T1187" t="n">
        <v>517.843252172124</v>
      </c>
      <c r="U1187" t="n">
        <v>1911.877287019482</v>
      </c>
      <c r="V1187" t="n">
        <v>437.6692893320879</v>
      </c>
      <c r="W1187" t="n">
        <v>6</v>
      </c>
      <c r="X1187" t="n">
        <v>1544.796847911742</v>
      </c>
      <c r="Y1187" t="b">
        <v>0</v>
      </c>
      <c r="Z1187" t="n">
        <v>1544.796847911742</v>
      </c>
      <c r="AA1187" t="b">
        <v>0</v>
      </c>
      <c r="AB1187" t="n">
        <v>118.5453113033824</v>
      </c>
      <c r="AC1187" t="n">
        <v>23.7341134118098</v>
      </c>
      <c r="AD1187" t="b">
        <v>0</v>
      </c>
      <c r="AE1187" t="n">
        <v>0</v>
      </c>
      <c r="AF1187" t="n">
        <v>0</v>
      </c>
      <c r="AG1187" t="n">
        <v>0.945963555968803</v>
      </c>
      <c r="AH1187" t="n">
        <v>39.33973829376834</v>
      </c>
      <c r="AI1187" t="n">
        <v>155.0952922674676</v>
      </c>
      <c r="AJ1187" t="n">
        <v>25.0898813829066</v>
      </c>
      <c r="AK1187" t="n">
        <v>8.380798080113152</v>
      </c>
      <c r="AL1187" t="n">
        <v>25.0898813829066</v>
      </c>
      <c r="AM1187" t="n">
        <v>0</v>
      </c>
      <c r="AN1187" t="n">
        <v>0</v>
      </c>
      <c r="AO1187" t="n">
        <v>25.09066688059518</v>
      </c>
      <c r="AP1187" t="n">
        <v>0</v>
      </c>
      <c r="AQ1187" t="n">
        <v>5.031484583664144</v>
      </c>
      <c r="AR1187" t="n">
        <v>1</v>
      </c>
      <c r="AS1187" t="n">
        <v>3</v>
      </c>
      <c r="AT1187" t="n">
        <v>0</v>
      </c>
      <c r="AU1187" t="n">
        <v>0</v>
      </c>
      <c r="AV1187" t="n">
        <v>5.060359447064922</v>
      </c>
      <c r="AW1187" t="n">
        <v>1.610382766648432</v>
      </c>
    </row>
    <row r="1188" spans="1:49">
      <c r="A1188" t="n">
        <v>0</v>
      </c>
      <c r="B1188" t="n">
        <v>-22.039</v>
      </c>
      <c r="C1188" t="n">
        <v>43.5</v>
      </c>
      <c r="D1188" t="n">
        <v>82</v>
      </c>
      <c r="E1188" t="n">
        <v>1658</v>
      </c>
      <c r="F1188" t="n">
        <v>1185</v>
      </c>
      <c r="G1188" t="n">
        <v>73.94</v>
      </c>
      <c r="H1188" t="n">
        <v>0.2211982271214215</v>
      </c>
      <c r="I1188" t="n">
        <v>-0</v>
      </c>
      <c r="J1188" t="n">
        <v>0</v>
      </c>
      <c r="K1188" t="n">
        <v>0</v>
      </c>
      <c r="L1188" t="n">
        <v>-0.1208333333333321</v>
      </c>
      <c r="M1188" t="n">
        <v>0</v>
      </c>
      <c r="N1188" t="n">
        <v>88.73941111111102</v>
      </c>
      <c r="O1188" t="n">
        <v>24.56168103751716</v>
      </c>
      <c r="P1188" t="b">
        <v>1</v>
      </c>
      <c r="Q1188" t="n">
        <v>0</v>
      </c>
      <c r="R1188" t="b">
        <v>0</v>
      </c>
      <c r="S1188" t="n">
        <v>24.56168103751716</v>
      </c>
      <c r="T1188" t="n">
        <v>523.6505752954985</v>
      </c>
      <c r="U1188" t="n">
        <v>1933.31792399098</v>
      </c>
      <c r="V1188" t="n">
        <v>447.9070355908306</v>
      </c>
      <c r="W1188" t="n">
        <v>6</v>
      </c>
      <c r="X1188" t="n">
        <v>1562.120882584712</v>
      </c>
      <c r="Y1188" t="b">
        <v>0</v>
      </c>
      <c r="Z1188" t="n">
        <v>1562.120882584712</v>
      </c>
      <c r="AA1188" t="b">
        <v>0</v>
      </c>
      <c r="AB1188" t="n">
        <v>121.3182653279606</v>
      </c>
      <c r="AC1188" t="n">
        <v>24.56168103751716</v>
      </c>
      <c r="AD1188" t="b">
        <v>0</v>
      </c>
      <c r="AE1188" t="n">
        <v>0</v>
      </c>
      <c r="AF1188" t="n">
        <v>0</v>
      </c>
      <c r="AG1188" t="n">
        <v>0.9463233657450111</v>
      </c>
      <c r="AH1188" t="n">
        <v>39.3751673336102</v>
      </c>
      <c r="AI1188" t="n">
        <v>158.6628560755696</v>
      </c>
      <c r="AJ1188" t="n">
        <v>25.95485002970471</v>
      </c>
      <c r="AK1188" t="n">
        <v>8.5164880954203</v>
      </c>
      <c r="AL1188" t="n">
        <v>25.95485002970471</v>
      </c>
      <c r="AM1188" t="n">
        <v>0</v>
      </c>
      <c r="AN1188" t="n">
        <v>0</v>
      </c>
      <c r="AO1188" t="n">
        <v>25.95540923655527</v>
      </c>
      <c r="AP1188" t="n">
        <v>0</v>
      </c>
      <c r="AQ1188" t="n">
        <v>5.186499290248081</v>
      </c>
      <c r="AR1188" t="n">
        <v>1</v>
      </c>
      <c r="AS1188" t="n">
        <v>3</v>
      </c>
      <c r="AT1188" t="n">
        <v>0</v>
      </c>
      <c r="AU1188" t="n">
        <v>0</v>
      </c>
      <c r="AV1188" t="n">
        <v>5.214003495503996</v>
      </c>
      <c r="AW1188" t="n">
        <v>1.659277658482231</v>
      </c>
    </row>
    <row r="1189" spans="1:49">
      <c r="A1189" t="n">
        <v>0</v>
      </c>
      <c r="B1189" t="n">
        <v>-21.945</v>
      </c>
      <c r="C1189" t="n">
        <v>45.1</v>
      </c>
      <c r="D1189" t="n">
        <v>82</v>
      </c>
      <c r="E1189" t="n">
        <v>1672</v>
      </c>
      <c r="F1189" t="n">
        <v>1186</v>
      </c>
      <c r="G1189" t="n">
        <v>74.72</v>
      </c>
      <c r="H1189" t="n">
        <v>0.2353735389212179</v>
      </c>
      <c r="I1189" t="n">
        <v>-0</v>
      </c>
      <c r="J1189" t="n">
        <v>0</v>
      </c>
      <c r="K1189" t="n">
        <v>0</v>
      </c>
      <c r="L1189" t="n">
        <v>-0.1166666666666657</v>
      </c>
      <c r="M1189" t="n">
        <v>0</v>
      </c>
      <c r="N1189" t="n">
        <v>88.73068412698404</v>
      </c>
      <c r="O1189" t="n">
        <v>25.69274371258892</v>
      </c>
      <c r="P1189" t="b">
        <v>1</v>
      </c>
      <c r="Q1189" t="n">
        <v>0</v>
      </c>
      <c r="R1189" t="b">
        <v>0</v>
      </c>
      <c r="S1189" t="n">
        <v>25.69274371258892</v>
      </c>
      <c r="T1189" t="n">
        <v>529.1746143640742</v>
      </c>
      <c r="U1189" t="n">
        <v>1953.712676232162</v>
      </c>
      <c r="V1189" t="n">
        <v>463.6421006361888</v>
      </c>
      <c r="W1189" t="n">
        <v>6</v>
      </c>
      <c r="X1189" t="n">
        <v>1578.599842395587</v>
      </c>
      <c r="Y1189" t="b">
        <v>0</v>
      </c>
      <c r="Z1189" t="n">
        <v>1578.599842395587</v>
      </c>
      <c r="AA1189" t="b">
        <v>0</v>
      </c>
      <c r="AB1189" t="n">
        <v>125.5802006056849</v>
      </c>
      <c r="AC1189" t="n">
        <v>25.69274371258892</v>
      </c>
      <c r="AD1189" t="b">
        <v>0</v>
      </c>
      <c r="AE1189" t="n">
        <v>0</v>
      </c>
      <c r="AF1189" t="n">
        <v>0</v>
      </c>
      <c r="AG1189" t="n">
        <v>0.9468831997375455</v>
      </c>
      <c r="AH1189" t="n">
        <v>39.41158758766261</v>
      </c>
      <c r="AI1189" t="n">
        <v>164.1396113022701</v>
      </c>
      <c r="AJ1189" t="n">
        <v>27.1340158107255</v>
      </c>
      <c r="AK1189" t="n">
        <v>8.718570948699579</v>
      </c>
      <c r="AL1189" t="n">
        <v>27.1340158107255</v>
      </c>
      <c r="AM1189" t="n">
        <v>0</v>
      </c>
      <c r="AN1189" t="n">
        <v>0</v>
      </c>
      <c r="AO1189" t="n">
        <v>27.13466093138576</v>
      </c>
      <c r="AP1189" t="n">
        <v>0</v>
      </c>
      <c r="AQ1189" t="n">
        <v>5.397180758835477</v>
      </c>
      <c r="AR1189" t="n">
        <v>1</v>
      </c>
      <c r="AS1189" t="n">
        <v>3</v>
      </c>
      <c r="AT1189" t="n">
        <v>0</v>
      </c>
      <c r="AU1189" t="n">
        <v>0</v>
      </c>
      <c r="AV1189" t="n">
        <v>5.422659079890607</v>
      </c>
      <c r="AW1189" t="n">
        <v>1.725679138609507</v>
      </c>
    </row>
    <row r="1190" spans="1:49">
      <c r="A1190" t="n">
        <v>0</v>
      </c>
      <c r="B1190" t="n">
        <v>-21.975</v>
      </c>
      <c r="C1190" t="n">
        <v>43.9</v>
      </c>
      <c r="D1190" t="n">
        <v>82</v>
      </c>
      <c r="E1190" t="n">
        <v>1687</v>
      </c>
      <c r="F1190" t="n">
        <v>1187</v>
      </c>
      <c r="G1190" t="n">
        <v>75.64</v>
      </c>
      <c r="H1190" t="n">
        <v>0.2539742838603622</v>
      </c>
      <c r="I1190" t="n">
        <v>-0</v>
      </c>
      <c r="J1190" t="n">
        <v>0</v>
      </c>
      <c r="K1190" t="n">
        <v>0</v>
      </c>
      <c r="L1190" t="n">
        <v>-0.1166666666666657</v>
      </c>
      <c r="M1190" t="n">
        <v>0</v>
      </c>
      <c r="N1190" t="n">
        <v>88.72196984126975</v>
      </c>
      <c r="O1190" t="n">
        <v>27.14837760272002</v>
      </c>
      <c r="P1190" t="b">
        <v>1</v>
      </c>
      <c r="Q1190" t="n">
        <v>0</v>
      </c>
      <c r="R1190" t="b">
        <v>0</v>
      </c>
      <c r="S1190" t="n">
        <v>27.14837760272002</v>
      </c>
      <c r="T1190" t="n">
        <v>535.6901476244456</v>
      </c>
      <c r="U1190" t="n">
        <v>1977.768025029453</v>
      </c>
      <c r="V1190" t="n">
        <v>483.9512369110091</v>
      </c>
      <c r="W1190" t="n">
        <v>6</v>
      </c>
      <c r="X1190" t="n">
        <v>1598.036564223798</v>
      </c>
      <c r="Y1190" t="b">
        <v>0</v>
      </c>
      <c r="Z1190" t="n">
        <v>1598.036564223798</v>
      </c>
      <c r="AA1190" t="b">
        <v>0</v>
      </c>
      <c r="AB1190" t="n">
        <v>131.0810500842387</v>
      </c>
      <c r="AC1190" t="n">
        <v>27.14837760272002</v>
      </c>
      <c r="AD1190" t="b">
        <v>0</v>
      </c>
      <c r="AE1190" t="n">
        <v>0</v>
      </c>
      <c r="AF1190" t="n">
        <v>0</v>
      </c>
      <c r="AG1190" t="n">
        <v>0.9475580653626247</v>
      </c>
      <c r="AH1190" t="n">
        <v>39.44928764388776</v>
      </c>
      <c r="AI1190" t="n">
        <v>171.2074735170973</v>
      </c>
      <c r="AJ1190" t="n">
        <v>28.6508854656105</v>
      </c>
      <c r="AK1190" t="n">
        <v>8.978451135613795</v>
      </c>
      <c r="AL1190" t="n">
        <v>28.6508854656105</v>
      </c>
      <c r="AM1190" t="n">
        <v>0</v>
      </c>
      <c r="AN1190" t="n">
        <v>0</v>
      </c>
      <c r="AO1190" t="n">
        <v>28.65132730806033</v>
      </c>
      <c r="AP1190" t="n">
        <v>0</v>
      </c>
      <c r="AQ1190" t="n">
        <v>5.668121358864666</v>
      </c>
      <c r="AR1190" t="n">
        <v>1</v>
      </c>
      <c r="AS1190" t="n">
        <v>3</v>
      </c>
      <c r="AT1190" t="n">
        <v>0</v>
      </c>
      <c r="AU1190" t="n">
        <v>0</v>
      </c>
      <c r="AV1190" t="n">
        <v>5.690796010993004</v>
      </c>
      <c r="AW1190" t="n">
        <v>1.811009656622363</v>
      </c>
    </row>
    <row r="1191" spans="1:49">
      <c r="A1191" t="n">
        <v>0</v>
      </c>
      <c r="B1191" t="n">
        <v>-21.941</v>
      </c>
      <c r="C1191" t="n">
        <v>48.2</v>
      </c>
      <c r="D1191" t="n">
        <v>82</v>
      </c>
      <c r="E1191" t="n">
        <v>1696</v>
      </c>
      <c r="F1191" t="n">
        <v>1188</v>
      </c>
      <c r="G1191" t="n">
        <v>76.54000000000001</v>
      </c>
      <c r="H1191" t="n">
        <v>0.265395992303981</v>
      </c>
      <c r="I1191" t="n">
        <v>-0</v>
      </c>
      <c r="J1191" t="n">
        <v>0</v>
      </c>
      <c r="K1191" t="n">
        <v>0</v>
      </c>
      <c r="L1191" t="n">
        <v>-0.1916666666666672</v>
      </c>
      <c r="M1191" t="n">
        <v>0</v>
      </c>
      <c r="N1191" t="n">
        <v>88.71325634920626</v>
      </c>
      <c r="O1191" t="n">
        <v>28.24962820477577</v>
      </c>
      <c r="P1191" t="b">
        <v>1</v>
      </c>
      <c r="Q1191" t="n">
        <v>0</v>
      </c>
      <c r="R1191" t="b">
        <v>0</v>
      </c>
      <c r="S1191" t="n">
        <v>28.24962820477577</v>
      </c>
      <c r="T1191" t="n">
        <v>542.0640388574176</v>
      </c>
      <c r="U1191" t="n">
        <v>2001.300431461586</v>
      </c>
      <c r="V1191" t="n">
        <v>497.6609013328313</v>
      </c>
      <c r="W1191" t="n">
        <v>6</v>
      </c>
      <c r="X1191" t="n">
        <v>1617.050748620961</v>
      </c>
      <c r="Y1191" t="b">
        <v>0</v>
      </c>
      <c r="Z1191" t="n">
        <v>1617.050748620961</v>
      </c>
      <c r="AA1191" t="b">
        <v>0</v>
      </c>
      <c r="AB1191" t="n">
        <v>134.7943936437788</v>
      </c>
      <c r="AC1191" t="n">
        <v>28.24962820477577</v>
      </c>
      <c r="AD1191" t="b">
        <v>0</v>
      </c>
      <c r="AE1191" t="n">
        <v>0</v>
      </c>
      <c r="AF1191" t="n">
        <v>0</v>
      </c>
      <c r="AG1191" t="n">
        <v>0.9479648354140334</v>
      </c>
      <c r="AH1191" t="n">
        <v>39.48861748516176</v>
      </c>
      <c r="AI1191" t="n">
        <v>175.9819967749908</v>
      </c>
      <c r="AJ1191" t="n">
        <v>29.80029126548503</v>
      </c>
      <c r="AK1191" t="n">
        <v>9.157252166353715</v>
      </c>
      <c r="AL1191" t="n">
        <v>29.80029126548503</v>
      </c>
      <c r="AM1191" t="n">
        <v>0</v>
      </c>
      <c r="AN1191" t="n">
        <v>0</v>
      </c>
      <c r="AO1191" t="n">
        <v>29.80073310793485</v>
      </c>
      <c r="AP1191" t="n">
        <v>0</v>
      </c>
      <c r="AQ1191" t="n">
        <v>5.873484103955335</v>
      </c>
      <c r="AR1191" t="n">
        <v>1</v>
      </c>
      <c r="AS1191" t="n">
        <v>3</v>
      </c>
      <c r="AT1191" t="n">
        <v>0</v>
      </c>
      <c r="AU1191" t="n">
        <v>0</v>
      </c>
      <c r="AV1191" t="n">
        <v>5.89388342627793</v>
      </c>
      <c r="AW1191" t="n">
        <v>1.875639151250004</v>
      </c>
    </row>
    <row r="1192" spans="1:49">
      <c r="A1192" t="n">
        <v>0</v>
      </c>
      <c r="B1192" t="n">
        <v>-21.958</v>
      </c>
      <c r="C1192" t="n">
        <v>48.2</v>
      </c>
      <c r="D1192" t="n">
        <v>82</v>
      </c>
      <c r="E1192" t="n">
        <v>1711</v>
      </c>
      <c r="F1192" t="n">
        <v>1189</v>
      </c>
      <c r="G1192" t="n">
        <v>77.45999999999999</v>
      </c>
      <c r="H1192" t="n">
        <v>0.2011084135903758</v>
      </c>
      <c r="I1192" t="n">
        <v>-0</v>
      </c>
      <c r="J1192" t="n">
        <v>0</v>
      </c>
      <c r="K1192" t="n">
        <v>0</v>
      </c>
      <c r="L1192" t="n">
        <v>-0.004166666666667207</v>
      </c>
      <c r="M1192" t="n">
        <v>0</v>
      </c>
      <c r="N1192" t="n">
        <v>88.70454623015864</v>
      </c>
      <c r="O1192" t="n">
        <v>25.40868785460032</v>
      </c>
      <c r="P1192" t="b">
        <v>1</v>
      </c>
      <c r="Q1192" t="n">
        <v>0</v>
      </c>
      <c r="R1192" t="b">
        <v>0</v>
      </c>
      <c r="S1192" t="n">
        <v>25.40868785460032</v>
      </c>
      <c r="T1192" t="n">
        <v>548.5795721177889</v>
      </c>
      <c r="U1192" t="n">
        <v>2025.355780258877</v>
      </c>
      <c r="V1192" t="n">
        <v>442.2969948290767</v>
      </c>
      <c r="W1192" t="n">
        <v>6</v>
      </c>
      <c r="X1192" t="n">
        <v>1636.487470449172</v>
      </c>
      <c r="Y1192" t="b">
        <v>0</v>
      </c>
      <c r="Z1192" t="n">
        <v>1636.487470449172</v>
      </c>
      <c r="AA1192" t="b">
        <v>0</v>
      </c>
      <c r="AB1192" t="n">
        <v>119.7987526622635</v>
      </c>
      <c r="AC1192" t="n">
        <v>25.40868785460032</v>
      </c>
      <c r="AD1192" t="b">
        <v>0</v>
      </c>
      <c r="AE1192" t="n">
        <v>0</v>
      </c>
      <c r="AF1192" t="n">
        <v>0</v>
      </c>
      <c r="AG1192" t="n">
        <v>0.9458183250186915</v>
      </c>
      <c r="AH1192" t="n">
        <v>39.52922526788666</v>
      </c>
      <c r="AI1192" t="n">
        <v>156.7592624037188</v>
      </c>
      <c r="AJ1192" t="n">
        <v>26.86423722452004</v>
      </c>
      <c r="AK1192" t="n">
        <v>8.493479405867987</v>
      </c>
      <c r="AL1192" t="n">
        <v>26.86423722452004</v>
      </c>
      <c r="AM1192" t="n">
        <v>0</v>
      </c>
      <c r="AN1192" t="n">
        <v>0</v>
      </c>
      <c r="AO1192" t="n">
        <v>26.86492760334789</v>
      </c>
      <c r="AP1192" t="n">
        <v>0</v>
      </c>
      <c r="AQ1192" t="n">
        <v>5.363487246351384</v>
      </c>
      <c r="AR1192" t="n">
        <v>1</v>
      </c>
      <c r="AS1192" t="n">
        <v>3</v>
      </c>
      <c r="AT1192" t="n">
        <v>0</v>
      </c>
      <c r="AU1192" t="n">
        <v>0</v>
      </c>
      <c r="AV1192" t="n">
        <v>5.390241310179521</v>
      </c>
      <c r="AW1192" t="n">
        <v>1.715362674290714</v>
      </c>
    </row>
    <row r="1193" spans="1:49">
      <c r="A1193" t="n">
        <v>0</v>
      </c>
      <c r="B1193" t="n">
        <v>-21.963</v>
      </c>
      <c r="C1193" t="n">
        <v>47.5</v>
      </c>
      <c r="D1193" t="n">
        <v>82</v>
      </c>
      <c r="E1193" t="n">
        <v>1726</v>
      </c>
      <c r="F1193" t="n">
        <v>1190</v>
      </c>
      <c r="G1193" t="n">
        <v>77.94</v>
      </c>
      <c r="H1193" t="n">
        <v>0.09683702000118366</v>
      </c>
      <c r="I1193" t="n">
        <v>-0</v>
      </c>
      <c r="J1193" t="n">
        <v>0</v>
      </c>
      <c r="K1193" t="n">
        <v>0</v>
      </c>
      <c r="L1193" t="n">
        <v>-5.551115123125783e-16</v>
      </c>
      <c r="M1193" t="n">
        <v>0</v>
      </c>
      <c r="N1193" t="n">
        <v>88.69583174603166</v>
      </c>
      <c r="O1193" t="n">
        <v>20.16144121000919</v>
      </c>
      <c r="P1193" t="b">
        <v>1</v>
      </c>
      <c r="Q1193" t="n">
        <v>0</v>
      </c>
      <c r="R1193" t="b">
        <v>0</v>
      </c>
      <c r="S1193" t="n">
        <v>20.16144121000919</v>
      </c>
      <c r="T1193" t="n">
        <v>551.978980775374</v>
      </c>
      <c r="U1193" t="n">
        <v>2037.906397022681</v>
      </c>
      <c r="V1193" t="n">
        <v>348.7951324438654</v>
      </c>
      <c r="W1193" t="n">
        <v>6</v>
      </c>
      <c r="X1193" t="n">
        <v>1646.628368794326</v>
      </c>
      <c r="Y1193" t="b">
        <v>0</v>
      </c>
      <c r="Z1193" t="n">
        <v>1646.628368794326</v>
      </c>
      <c r="AA1193" t="b">
        <v>0</v>
      </c>
      <c r="AB1193" t="n">
        <v>94.47322113864176</v>
      </c>
      <c r="AC1193" t="n">
        <v>20.16144121000919</v>
      </c>
      <c r="AD1193" t="b">
        <v>0</v>
      </c>
      <c r="AE1193" t="n">
        <v>0</v>
      </c>
      <c r="AF1193" t="n">
        <v>0</v>
      </c>
      <c r="AG1193" t="n">
        <v>0.940792436683435</v>
      </c>
      <c r="AH1193" t="n">
        <v>39.56725596379285</v>
      </c>
      <c r="AI1193" t="n">
        <v>124.2806583369154</v>
      </c>
      <c r="AJ1193" t="n">
        <v>21.43027561008472</v>
      </c>
      <c r="AK1193" t="n">
        <v>7.358354947507294</v>
      </c>
      <c r="AL1193" t="n">
        <v>21.43027561008472</v>
      </c>
      <c r="AM1193" t="n">
        <v>0</v>
      </c>
      <c r="AN1193" t="n">
        <v>0</v>
      </c>
      <c r="AO1193" t="n">
        <v>21.43096598891257</v>
      </c>
      <c r="AP1193" t="n">
        <v>0</v>
      </c>
      <c r="AQ1193" t="n">
        <v>4.43454214064959</v>
      </c>
      <c r="AR1193" t="n">
        <v>1</v>
      </c>
      <c r="AS1193" t="n">
        <v>3</v>
      </c>
      <c r="AT1193" t="n">
        <v>0</v>
      </c>
      <c r="AU1193" t="n">
        <v>0</v>
      </c>
      <c r="AV1193" t="n">
        <v>4.471349691311703</v>
      </c>
      <c r="AW1193" t="n">
        <v>1.422939331063446</v>
      </c>
    </row>
    <row r="1194" spans="1:49">
      <c r="A1194" t="n">
        <v>0</v>
      </c>
      <c r="B1194" t="n">
        <v>-22.198</v>
      </c>
      <c r="C1194" t="n">
        <v>43.5</v>
      </c>
      <c r="D1194" t="n">
        <v>82</v>
      </c>
      <c r="E1194" t="n">
        <v>1741</v>
      </c>
      <c r="F1194" t="n">
        <v>1191</v>
      </c>
      <c r="G1194" t="n">
        <v>78.34</v>
      </c>
      <c r="H1194" t="n">
        <v>0.1448768397382292</v>
      </c>
      <c r="I1194" t="n">
        <v>-0</v>
      </c>
      <c r="J1194" t="n">
        <v>0</v>
      </c>
      <c r="K1194" t="n">
        <v>0</v>
      </c>
      <c r="L1194" t="n">
        <v>-5.551115123125783e-16</v>
      </c>
      <c r="M1194" t="n">
        <v>0</v>
      </c>
      <c r="N1194" t="n">
        <v>88.68706964285705</v>
      </c>
      <c r="O1194" t="n">
        <v>22.90168622167766</v>
      </c>
      <c r="P1194" t="b">
        <v>1</v>
      </c>
      <c r="Q1194" t="n">
        <v>0</v>
      </c>
      <c r="R1194" t="b">
        <v>0</v>
      </c>
      <c r="S1194" t="n">
        <v>22.90168622167766</v>
      </c>
      <c r="T1194" t="n">
        <v>554.8118213233615</v>
      </c>
      <c r="U1194" t="n">
        <v>2048.365244325851</v>
      </c>
      <c r="V1194" t="n">
        <v>394.1786847971844</v>
      </c>
      <c r="W1194" t="n">
        <v>6</v>
      </c>
      <c r="X1194" t="n">
        <v>1655.079117415287</v>
      </c>
      <c r="Y1194" t="b">
        <v>0</v>
      </c>
      <c r="Z1194" t="n">
        <v>1655.079117415287</v>
      </c>
      <c r="AA1194" t="b">
        <v>0</v>
      </c>
      <c r="AB1194" t="n">
        <v>106.7656242679264</v>
      </c>
      <c r="AC1194" t="n">
        <v>22.90168622167766</v>
      </c>
      <c r="AD1194" t="b">
        <v>0</v>
      </c>
      <c r="AE1194" t="n">
        <v>0</v>
      </c>
      <c r="AF1194" t="n">
        <v>0</v>
      </c>
      <c r="AG1194" t="n">
        <v>0.9434755539371343</v>
      </c>
      <c r="AH1194" t="n">
        <v>39.60023199379548</v>
      </c>
      <c r="AI1194" t="n">
        <v>140.0520374349024</v>
      </c>
      <c r="AJ1194" t="n">
        <v>24.27374628426636</v>
      </c>
      <c r="AK1194" t="n">
        <v>7.91636383598356</v>
      </c>
      <c r="AL1194" t="n">
        <v>24.27374628426636</v>
      </c>
      <c r="AM1194" t="n">
        <v>0</v>
      </c>
      <c r="AN1194" t="n">
        <v>0</v>
      </c>
      <c r="AO1194" t="n">
        <v>24.27453178195494</v>
      </c>
      <c r="AP1194" t="n">
        <v>0</v>
      </c>
      <c r="AQ1194" t="n">
        <v>4.927551087132934</v>
      </c>
      <c r="AR1194" t="n">
        <v>1</v>
      </c>
      <c r="AS1194" t="n">
        <v>3</v>
      </c>
      <c r="AT1194" t="n">
        <v>0</v>
      </c>
      <c r="AU1194" t="n">
        <v>0</v>
      </c>
      <c r="AV1194" t="n">
        <v>4.959735143656594</v>
      </c>
      <c r="AW1194" t="n">
        <v>1.578360605809885</v>
      </c>
    </row>
    <row r="1195" spans="1:49">
      <c r="A1195" t="n">
        <v>0</v>
      </c>
      <c r="B1195" t="n">
        <v>-22.044</v>
      </c>
      <c r="C1195" t="n">
        <v>42.4</v>
      </c>
      <c r="D1195" t="n">
        <v>82</v>
      </c>
      <c r="E1195" t="n">
        <v>1758</v>
      </c>
      <c r="F1195" t="n">
        <v>1192</v>
      </c>
      <c r="G1195" t="n">
        <v>79.02</v>
      </c>
      <c r="H1195" t="n">
        <v>0.2236556210458911</v>
      </c>
      <c r="I1195" t="n">
        <v>-0</v>
      </c>
      <c r="J1195" t="n">
        <v>0</v>
      </c>
      <c r="K1195" t="n">
        <v>0</v>
      </c>
      <c r="L1195" t="n">
        <v>0.1916666666666659</v>
      </c>
      <c r="M1195" t="n">
        <v>0</v>
      </c>
      <c r="N1195" t="n">
        <v>88.67829146825387</v>
      </c>
      <c r="O1195" t="n">
        <v>27.46805025603487</v>
      </c>
      <c r="P1195" t="b">
        <v>1</v>
      </c>
      <c r="Q1195" t="n">
        <v>0</v>
      </c>
      <c r="R1195" t="b">
        <v>0</v>
      </c>
      <c r="S1195" t="n">
        <v>27.46805025603487</v>
      </c>
      <c r="T1195" t="n">
        <v>559.6276502549404</v>
      </c>
      <c r="U1195" t="n">
        <v>2066.14528474124</v>
      </c>
      <c r="V1195" t="n">
        <v>468.7055015976803</v>
      </c>
      <c r="W1195" t="n">
        <v>6</v>
      </c>
      <c r="X1195" t="n">
        <v>1669.445390070922</v>
      </c>
      <c r="Y1195" t="b">
        <v>0</v>
      </c>
      <c r="Z1195" t="n">
        <v>1669.445390070922</v>
      </c>
      <c r="AA1195" t="b">
        <v>0</v>
      </c>
      <c r="AB1195" t="n">
        <v>126.9516526537596</v>
      </c>
      <c r="AC1195" t="n">
        <v>27.46805025603487</v>
      </c>
      <c r="AD1195" t="b">
        <v>0</v>
      </c>
      <c r="AE1195" t="n">
        <v>0</v>
      </c>
      <c r="AF1195" t="n">
        <v>0</v>
      </c>
      <c r="AG1195" t="n">
        <v>0.9467706970218601</v>
      </c>
      <c r="AH1195" t="n">
        <v>39.63599247735328</v>
      </c>
      <c r="AI1195" t="n">
        <v>165.9518851728884</v>
      </c>
      <c r="AJ1195" t="n">
        <v>29.01235784170098</v>
      </c>
      <c r="AK1195" t="n">
        <v>8.83350317566115</v>
      </c>
      <c r="AL1195" t="n">
        <v>29.01235784170098</v>
      </c>
      <c r="AM1195" t="n">
        <v>0</v>
      </c>
      <c r="AN1195" t="n">
        <v>0</v>
      </c>
      <c r="AO1195" t="n">
        <v>29.0129592383688</v>
      </c>
      <c r="AP1195" t="n">
        <v>0</v>
      </c>
      <c r="AQ1195" t="n">
        <v>5.755995425813211</v>
      </c>
      <c r="AR1195" t="n">
        <v>1</v>
      </c>
      <c r="AS1195" t="n">
        <v>3</v>
      </c>
      <c r="AT1195" t="n">
        <v>0</v>
      </c>
      <c r="AU1195" t="n">
        <v>0</v>
      </c>
      <c r="AV1195" t="n">
        <v>5.779211504774641</v>
      </c>
      <c r="AW1195" t="n">
        <v>1.839146548671255</v>
      </c>
    </row>
    <row r="1196" spans="1:49">
      <c r="A1196" t="n">
        <v>0</v>
      </c>
      <c r="B1196" t="n">
        <v>-22.044</v>
      </c>
      <c r="C1196" t="n">
        <v>41.6</v>
      </c>
      <c r="D1196" t="n">
        <v>82</v>
      </c>
      <c r="E1196" t="n">
        <v>1769</v>
      </c>
      <c r="F1196" t="n">
        <v>1193</v>
      </c>
      <c r="G1196" t="n">
        <v>79.84</v>
      </c>
      <c r="H1196" t="n">
        <v>0.2105006760782029</v>
      </c>
      <c r="I1196" t="n">
        <v>-0</v>
      </c>
      <c r="J1196" t="n">
        <v>0</v>
      </c>
      <c r="K1196" t="n">
        <v>0</v>
      </c>
      <c r="L1196" t="n">
        <v>0.1541666666666662</v>
      </c>
      <c r="M1196" t="n">
        <v>0</v>
      </c>
      <c r="N1196" t="n">
        <v>88.66954384920625</v>
      </c>
      <c r="O1196" t="n">
        <v>27.22433123862099</v>
      </c>
      <c r="P1196" t="b">
        <v>1</v>
      </c>
      <c r="Q1196" t="n">
        <v>0</v>
      </c>
      <c r="R1196" t="b">
        <v>0</v>
      </c>
      <c r="S1196" t="n">
        <v>27.22433123862099</v>
      </c>
      <c r="T1196" t="n">
        <v>565.4349733783148</v>
      </c>
      <c r="U1196" t="n">
        <v>2087.585921712738</v>
      </c>
      <c r="V1196" t="n">
        <v>459.7756162597993</v>
      </c>
      <c r="W1196" t="n">
        <v>6</v>
      </c>
      <c r="X1196" t="n">
        <v>1686.769424743893</v>
      </c>
      <c r="Y1196" t="b">
        <v>0</v>
      </c>
      <c r="Z1196" t="n">
        <v>1686.769424743893</v>
      </c>
      <c r="AA1196" t="b">
        <v>0</v>
      </c>
      <c r="AB1196" t="n">
        <v>124.5329404820692</v>
      </c>
      <c r="AC1196" t="n">
        <v>27.22433123862099</v>
      </c>
      <c r="AD1196" t="b">
        <v>0</v>
      </c>
      <c r="AE1196" t="n">
        <v>0</v>
      </c>
      <c r="AF1196" t="n">
        <v>0</v>
      </c>
      <c r="AG1196" t="n">
        <v>0.9463653770220567</v>
      </c>
      <c r="AH1196" t="n">
        <v>39.67638288350326</v>
      </c>
      <c r="AI1196" t="n">
        <v>162.8598531617692</v>
      </c>
      <c r="AJ1196" t="n">
        <v>28.76725195113142</v>
      </c>
      <c r="AK1196" t="n">
        <v>8.734926822574664</v>
      </c>
      <c r="AL1196" t="n">
        <v>28.76725195113142</v>
      </c>
      <c r="AM1196" t="n">
        <v>0</v>
      </c>
      <c r="AN1196" t="n">
        <v>0</v>
      </c>
      <c r="AO1196" t="n">
        <v>28.76769379358125</v>
      </c>
      <c r="AP1196" t="n">
        <v>0</v>
      </c>
      <c r="AQ1196" t="n">
        <v>5.71744077793794</v>
      </c>
      <c r="AR1196" t="n">
        <v>1</v>
      </c>
      <c r="AS1196" t="n">
        <v>3</v>
      </c>
      <c r="AT1196" t="n">
        <v>0</v>
      </c>
      <c r="AU1196" t="n">
        <v>0</v>
      </c>
      <c r="AV1196" t="n">
        <v>5.741359029340215</v>
      </c>
      <c r="AW1196" t="n">
        <v>1.827100571551994</v>
      </c>
    </row>
    <row r="1197" spans="1:49">
      <c r="A1197" t="n">
        <v>0</v>
      </c>
      <c r="B1197" t="n">
        <v>-22.035</v>
      </c>
      <c r="C1197" t="n">
        <v>42.7</v>
      </c>
      <c r="D1197" t="n">
        <v>82</v>
      </c>
      <c r="E1197" t="n">
        <v>1782</v>
      </c>
      <c r="F1197" t="n">
        <v>1194</v>
      </c>
      <c r="G1197" t="n">
        <v>80.54000000000001</v>
      </c>
      <c r="H1197" t="n">
        <v>0.2010083413079773</v>
      </c>
      <c r="I1197" t="n">
        <v>-0</v>
      </c>
      <c r="J1197" t="n">
        <v>0</v>
      </c>
      <c r="K1197" t="n">
        <v>0</v>
      </c>
      <c r="L1197" t="n">
        <v>0.1166666666666661</v>
      </c>
      <c r="M1197" t="n">
        <v>0</v>
      </c>
      <c r="N1197" t="n">
        <v>88.66079801587291</v>
      </c>
      <c r="O1197" t="n">
        <v>27.10377369088846</v>
      </c>
      <c r="P1197" t="b">
        <v>1</v>
      </c>
      <c r="Q1197" t="n">
        <v>0</v>
      </c>
      <c r="R1197" t="b">
        <v>0</v>
      </c>
      <c r="S1197" t="n">
        <v>27.10377369088846</v>
      </c>
      <c r="T1197" t="n">
        <v>570.3924443372931</v>
      </c>
      <c r="U1197" t="n">
        <v>2105.888904493286</v>
      </c>
      <c r="V1197" t="n">
        <v>453.7612237512165</v>
      </c>
      <c r="W1197" t="n">
        <v>6</v>
      </c>
      <c r="X1197" t="n">
        <v>1701.558234830575</v>
      </c>
      <c r="Y1197" t="b">
        <v>0</v>
      </c>
      <c r="Z1197" t="n">
        <v>1701.558234830575</v>
      </c>
      <c r="AA1197" t="b">
        <v>0</v>
      </c>
      <c r="AB1197" t="n">
        <v>122.9039067581843</v>
      </c>
      <c r="AC1197" t="n">
        <v>27.10377369088846</v>
      </c>
      <c r="AD1197" t="b">
        <v>0</v>
      </c>
      <c r="AE1197" t="n">
        <v>0</v>
      </c>
      <c r="AF1197" t="n">
        <v>0</v>
      </c>
      <c r="AG1197" t="n">
        <v>0.9460743659084742</v>
      </c>
      <c r="AH1197" t="n">
        <v>39.71671974092423</v>
      </c>
      <c r="AI1197" t="n">
        <v>160.7788996023995</v>
      </c>
      <c r="AJ1197" t="n">
        <v>28.64867146554793</v>
      </c>
      <c r="AK1197" t="n">
        <v>8.67010410959719</v>
      </c>
      <c r="AL1197" t="n">
        <v>28.64867146554793</v>
      </c>
      <c r="AM1197" t="n">
        <v>0</v>
      </c>
      <c r="AN1197" t="n">
        <v>0</v>
      </c>
      <c r="AO1197" t="n">
        <v>28.6490772548812</v>
      </c>
      <c r="AP1197" t="n">
        <v>0</v>
      </c>
      <c r="AQ1197" t="n">
        <v>5.702052386253489</v>
      </c>
      <c r="AR1197" t="n">
        <v>1</v>
      </c>
      <c r="AS1197" t="n">
        <v>3</v>
      </c>
      <c r="AT1197" t="n">
        <v>0</v>
      </c>
      <c r="AU1197" t="n">
        <v>0</v>
      </c>
      <c r="AV1197" t="n">
        <v>5.726434952574943</v>
      </c>
      <c r="AW1197" t="n">
        <v>1.822351210111894</v>
      </c>
    </row>
    <row r="1198" spans="1:49">
      <c r="A1198" t="n">
        <v>0</v>
      </c>
      <c r="B1198" t="n">
        <v>-21.981</v>
      </c>
      <c r="C1198" t="n">
        <v>43.1</v>
      </c>
      <c r="D1198" t="n">
        <v>82</v>
      </c>
      <c r="E1198" t="n">
        <v>1792</v>
      </c>
      <c r="F1198" t="n">
        <v>1195</v>
      </c>
      <c r="G1198" t="n">
        <v>81.3</v>
      </c>
      <c r="H1198" t="n">
        <v>0.202132625356553</v>
      </c>
      <c r="I1198" t="n">
        <v>-0</v>
      </c>
      <c r="J1198" t="n">
        <v>0</v>
      </c>
      <c r="K1198" t="n">
        <v>0</v>
      </c>
      <c r="L1198" t="n">
        <v>0.1166666666666661</v>
      </c>
      <c r="M1198" t="n">
        <v>0</v>
      </c>
      <c r="N1198" t="n">
        <v>88.65206468253957</v>
      </c>
      <c r="O1198" t="n">
        <v>27.59688015754951</v>
      </c>
      <c r="P1198" t="b">
        <v>1</v>
      </c>
      <c r="Q1198" t="n">
        <v>0</v>
      </c>
      <c r="R1198" t="b">
        <v>0</v>
      </c>
      <c r="S1198" t="n">
        <v>27.59688015754951</v>
      </c>
      <c r="T1198" t="n">
        <v>575.7748413784693</v>
      </c>
      <c r="U1198" t="n">
        <v>2125.760714369309</v>
      </c>
      <c r="V1198" t="n">
        <v>457.6976528331747</v>
      </c>
      <c r="W1198" t="n">
        <v>6</v>
      </c>
      <c r="X1198" t="n">
        <v>1717.614657210402</v>
      </c>
      <c r="Y1198" t="b">
        <v>0</v>
      </c>
      <c r="Z1198" t="n">
        <v>1717.614657210402</v>
      </c>
      <c r="AA1198" t="b">
        <v>0</v>
      </c>
      <c r="AB1198" t="n">
        <v>123.970111818303</v>
      </c>
      <c r="AC1198" t="n">
        <v>27.59688015754951</v>
      </c>
      <c r="AD1198" t="b">
        <v>0</v>
      </c>
      <c r="AE1198" t="n">
        <v>0</v>
      </c>
      <c r="AF1198" t="n">
        <v>0</v>
      </c>
      <c r="AG1198" t="n">
        <v>0.9461787067039689</v>
      </c>
      <c r="AH1198" t="n">
        <v>39.75709586540354</v>
      </c>
      <c r="AI1198" t="n">
        <v>162.1557905749555</v>
      </c>
      <c r="AJ1198" t="n">
        <v>29.16666794762667</v>
      </c>
      <c r="AK1198" t="n">
        <v>8.727434364184461</v>
      </c>
      <c r="AL1198" t="n">
        <v>29.16666794762667</v>
      </c>
      <c r="AM1198" t="n">
        <v>0</v>
      </c>
      <c r="AN1198" t="n">
        <v>0</v>
      </c>
      <c r="AO1198" t="n">
        <v>29.16700623325232</v>
      </c>
      <c r="AP1198" t="n">
        <v>0</v>
      </c>
      <c r="AQ1198" t="n">
        <v>5.796515824855495</v>
      </c>
      <c r="AR1198" t="n">
        <v>1</v>
      </c>
      <c r="AS1198" t="n">
        <v>3</v>
      </c>
      <c r="AT1198" t="n">
        <v>0</v>
      </c>
      <c r="AU1198" t="n">
        <v>0</v>
      </c>
      <c r="AV1198" t="n">
        <v>5.819974578469037</v>
      </c>
      <c r="AW1198" t="n">
        <v>1.852118779612508</v>
      </c>
    </row>
    <row r="1199" spans="1:49">
      <c r="A1199" t="n">
        <v>0</v>
      </c>
      <c r="B1199" t="n">
        <v>-21.998</v>
      </c>
      <c r="C1199" t="n">
        <v>44.7</v>
      </c>
      <c r="D1199" t="n">
        <v>83</v>
      </c>
      <c r="E1199" t="n">
        <v>1803</v>
      </c>
      <c r="F1199" t="n">
        <v>1196</v>
      </c>
      <c r="G1199" t="n">
        <v>81.94</v>
      </c>
      <c r="H1199" t="n">
        <v>0.1571278239324805</v>
      </c>
      <c r="I1199" t="n">
        <v>-0</v>
      </c>
      <c r="J1199" t="n">
        <v>0</v>
      </c>
      <c r="K1199" t="n">
        <v>0</v>
      </c>
      <c r="L1199" t="n">
        <v>0.1166666666666661</v>
      </c>
      <c r="M1199" t="n">
        <v>0</v>
      </c>
      <c r="N1199" t="n">
        <v>88.64333869047609</v>
      </c>
      <c r="O1199" t="n">
        <v>25.46503339444088</v>
      </c>
      <c r="P1199" t="b">
        <v>1</v>
      </c>
      <c r="Q1199" t="n">
        <v>0</v>
      </c>
      <c r="R1199" t="b">
        <v>0</v>
      </c>
      <c r="S1199" t="n">
        <v>25.46503339444088</v>
      </c>
      <c r="T1199" t="n">
        <v>580.3073862552494</v>
      </c>
      <c r="U1199" t="n">
        <v>2142.494870054381</v>
      </c>
      <c r="V1199" t="n">
        <v>419.0419805143871</v>
      </c>
      <c r="W1199" t="n">
        <v>6</v>
      </c>
      <c r="X1199" t="n">
        <v>1731.13585500394</v>
      </c>
      <c r="Y1199" t="b">
        <v>0</v>
      </c>
      <c r="Z1199" t="n">
        <v>1731.13585500394</v>
      </c>
      <c r="AA1199" t="b">
        <v>0</v>
      </c>
      <c r="AB1199" t="n">
        <v>113.4999947222067</v>
      </c>
      <c r="AC1199" t="n">
        <v>25.46503339444088</v>
      </c>
      <c r="AD1199" t="b">
        <v>0</v>
      </c>
      <c r="AE1199" t="n">
        <v>0</v>
      </c>
      <c r="AF1199" t="n">
        <v>0</v>
      </c>
      <c r="AG1199" t="n">
        <v>0.9444361832842678</v>
      </c>
      <c r="AH1199" t="n">
        <v>39.79812701874971</v>
      </c>
      <c r="AI1199" t="n">
        <v>148.7345497599387</v>
      </c>
      <c r="AJ1199" t="n">
        <v>26.96321238549593</v>
      </c>
      <c r="AK1199" t="n">
        <v>8.264259262158163</v>
      </c>
      <c r="AL1199" t="n">
        <v>26.96321238549593</v>
      </c>
      <c r="AM1199" t="n">
        <v>0</v>
      </c>
      <c r="AN1199" t="n">
        <v>0</v>
      </c>
      <c r="AO1199" t="n">
        <v>26.96361817482919</v>
      </c>
      <c r="AP1199" t="n">
        <v>0</v>
      </c>
      <c r="AQ1199" t="n">
        <v>5.418911277107383</v>
      </c>
      <c r="AR1199" t="n">
        <v>1</v>
      </c>
      <c r="AS1199" t="n">
        <v>3</v>
      </c>
      <c r="AT1199" t="n">
        <v>0</v>
      </c>
      <c r="AU1199" t="n">
        <v>0</v>
      </c>
      <c r="AV1199" t="n">
        <v>5.44705639576435</v>
      </c>
      <c r="AW1199" t="n">
        <v>1.733443214945693</v>
      </c>
    </row>
    <row r="1200" spans="1:49">
      <c r="A1200" t="n">
        <v>0</v>
      </c>
      <c r="B1200" t="n">
        <v>-22.076</v>
      </c>
      <c r="C1200" t="n">
        <v>44.7</v>
      </c>
      <c r="D1200" t="n">
        <v>83</v>
      </c>
      <c r="E1200" t="n">
        <v>1815</v>
      </c>
      <c r="F1200" t="n">
        <v>1197</v>
      </c>
      <c r="G1200" t="n">
        <v>82.44</v>
      </c>
      <c r="H1200" t="n">
        <v>0.1193560789135351</v>
      </c>
      <c r="I1200" t="n">
        <v>-0</v>
      </c>
      <c r="J1200" t="n">
        <v>0</v>
      </c>
      <c r="K1200" t="n">
        <v>0</v>
      </c>
      <c r="L1200" t="n">
        <v>0.1208333333333326</v>
      </c>
      <c r="M1200" t="n">
        <v>0</v>
      </c>
      <c r="N1200" t="n">
        <v>88.63459384920624</v>
      </c>
      <c r="O1200" t="n">
        <v>23.62877380372821</v>
      </c>
      <c r="P1200" t="b">
        <v>1</v>
      </c>
      <c r="Q1200" t="n">
        <v>0</v>
      </c>
      <c r="R1200" t="b">
        <v>0</v>
      </c>
      <c r="S1200" t="n">
        <v>23.62877380372821</v>
      </c>
      <c r="T1200" t="n">
        <v>583.8484369402339</v>
      </c>
      <c r="U1200" t="n">
        <v>2155.568429183344</v>
      </c>
      <c r="V1200" t="n">
        <v>386.4670259054157</v>
      </c>
      <c r="W1200" t="n">
        <v>6</v>
      </c>
      <c r="X1200" t="n">
        <v>1741.699290780142</v>
      </c>
      <c r="Y1200" t="b">
        <v>0</v>
      </c>
      <c r="Z1200" t="n">
        <v>1741.699290780142</v>
      </c>
      <c r="AA1200" t="b">
        <v>0</v>
      </c>
      <c r="AB1200" t="n">
        <v>104.676875922377</v>
      </c>
      <c r="AC1200" t="n">
        <v>23.62877380372821</v>
      </c>
      <c r="AD1200" t="b">
        <v>0</v>
      </c>
      <c r="AE1200" t="n">
        <v>0</v>
      </c>
      <c r="AF1200" t="n">
        <v>0</v>
      </c>
      <c r="AG1200" t="n">
        <v>0.9427076409934976</v>
      </c>
      <c r="AH1200" t="n">
        <v>39.83721434176725</v>
      </c>
      <c r="AI1200" t="n">
        <v>137.4239301553899</v>
      </c>
      <c r="AJ1200" t="n">
        <v>25.06479503955902</v>
      </c>
      <c r="AK1200" t="n">
        <v>7.873341142547133</v>
      </c>
      <c r="AL1200" t="n">
        <v>25.06479503955902</v>
      </c>
      <c r="AM1200" t="n">
        <v>0</v>
      </c>
      <c r="AN1200" t="n">
        <v>0</v>
      </c>
      <c r="AO1200" t="n">
        <v>25.06516630995089</v>
      </c>
      <c r="AP1200" t="n">
        <v>0</v>
      </c>
      <c r="AQ1200" t="n">
        <v>5.098143833917651</v>
      </c>
      <c r="AR1200" t="n">
        <v>1</v>
      </c>
      <c r="AS1200" t="n">
        <v>3</v>
      </c>
      <c r="AT1200" t="n">
        <v>0</v>
      </c>
      <c r="AU1200" t="n">
        <v>0</v>
      </c>
      <c r="AV1200" t="n">
        <v>5.130132729205561</v>
      </c>
      <c r="AW1200" t="n">
        <v>1.632587057135534</v>
      </c>
    </row>
    <row r="1201" spans="1:49">
      <c r="A1201" t="n">
        <v>0</v>
      </c>
      <c r="B1201" t="n">
        <v>-22.37</v>
      </c>
      <c r="C1201" t="n">
        <v>43.9</v>
      </c>
      <c r="D1201" t="n">
        <v>83</v>
      </c>
      <c r="E1201" t="n">
        <v>1825</v>
      </c>
      <c r="F1201" t="n">
        <v>1198</v>
      </c>
      <c r="G1201" t="n">
        <v>82.81999999999999</v>
      </c>
      <c r="H1201" t="n">
        <v>0.09878119374670646</v>
      </c>
      <c r="I1201" t="n">
        <v>-0</v>
      </c>
      <c r="J1201" t="n">
        <v>0</v>
      </c>
      <c r="K1201" t="n">
        <v>0</v>
      </c>
      <c r="L1201" t="n">
        <v>0.3083333333333326</v>
      </c>
      <c r="M1201" t="n">
        <v>0</v>
      </c>
      <c r="N1201" t="n">
        <v>88.62577519841258</v>
      </c>
      <c r="O1201" t="n">
        <v>22.67385093402135</v>
      </c>
      <c r="P1201" t="b">
        <v>1</v>
      </c>
      <c r="Q1201" t="n">
        <v>0</v>
      </c>
      <c r="R1201" t="b">
        <v>0</v>
      </c>
      <c r="S1201" t="n">
        <v>22.67385093402135</v>
      </c>
      <c r="T1201" t="n">
        <v>586.5396354608221</v>
      </c>
      <c r="U1201" t="n">
        <v>2165.504334121355</v>
      </c>
      <c r="V1201" t="n">
        <v>369.1469667426414</v>
      </c>
      <c r="W1201" t="n">
        <v>6</v>
      </c>
      <c r="X1201" t="n">
        <v>1749.727501970055</v>
      </c>
      <c r="Y1201" t="b">
        <v>0</v>
      </c>
      <c r="Z1201" t="n">
        <v>1749.727501970055</v>
      </c>
      <c r="AA1201" t="b">
        <v>0</v>
      </c>
      <c r="AB1201" t="n">
        <v>99.98563562910114</v>
      </c>
      <c r="AC1201" t="n">
        <v>22.67385093402135</v>
      </c>
      <c r="AD1201" t="b">
        <v>0</v>
      </c>
      <c r="AE1201" t="n">
        <v>0</v>
      </c>
      <c r="AF1201" t="n">
        <v>0</v>
      </c>
      <c r="AG1201" t="n">
        <v>0.941659911933363</v>
      </c>
      <c r="AH1201" t="n">
        <v>39.87461140487434</v>
      </c>
      <c r="AI1201" t="n">
        <v>131.4111357855325</v>
      </c>
      <c r="AJ1201" t="n">
        <v>24.07859849047696</v>
      </c>
      <c r="AK1201" t="n">
        <v>7.666537234664773</v>
      </c>
      <c r="AL1201" t="n">
        <v>24.07859849047696</v>
      </c>
      <c r="AM1201" t="n">
        <v>0</v>
      </c>
      <c r="AN1201" t="n">
        <v>0</v>
      </c>
      <c r="AO1201" t="n">
        <v>24.07907792021853</v>
      </c>
      <c r="AP1201" t="n">
        <v>0</v>
      </c>
      <c r="AQ1201" t="n">
        <v>4.934738732731145</v>
      </c>
      <c r="AR1201" t="n">
        <v>1</v>
      </c>
      <c r="AS1201" t="n">
        <v>3</v>
      </c>
      <c r="AT1201" t="n">
        <v>0</v>
      </c>
      <c r="AU1201" t="n">
        <v>0</v>
      </c>
      <c r="AV1201" t="n">
        <v>4.968705053641944</v>
      </c>
      <c r="AW1201" t="n">
        <v>1.581215143834288</v>
      </c>
    </row>
    <row r="1202" spans="1:49">
      <c r="A1202" t="n">
        <v>0</v>
      </c>
      <c r="B1202" t="n">
        <v>-22.488</v>
      </c>
      <c r="C1202" t="n">
        <v>43.9</v>
      </c>
      <c r="D1202" t="n">
        <v>83</v>
      </c>
      <c r="E1202" t="n">
        <v>1840</v>
      </c>
      <c r="F1202" t="n">
        <v>1199</v>
      </c>
      <c r="G1202" t="n">
        <v>83.2</v>
      </c>
      <c r="H1202" t="n">
        <v>0.1188524794329666</v>
      </c>
      <c r="I1202" t="n">
        <v>-0</v>
      </c>
      <c r="J1202" t="n">
        <v>0</v>
      </c>
      <c r="K1202" t="n">
        <v>0</v>
      </c>
      <c r="L1202" t="n">
        <v>0.3083333333333326</v>
      </c>
      <c r="M1202" t="n">
        <v>0</v>
      </c>
      <c r="N1202" t="n">
        <v>88.61687480158719</v>
      </c>
      <c r="O1202" t="n">
        <v>24.00123771524012</v>
      </c>
      <c r="P1202" t="b">
        <v>1</v>
      </c>
      <c r="Q1202" t="n">
        <v>0</v>
      </c>
      <c r="R1202" t="b">
        <v>0</v>
      </c>
      <c r="S1202" t="n">
        <v>24.00123771524012</v>
      </c>
      <c r="T1202" t="n">
        <v>589.2308339814102</v>
      </c>
      <c r="U1202" t="n">
        <v>2175.440239059367</v>
      </c>
      <c r="V1202" t="n">
        <v>388.9730885493283</v>
      </c>
      <c r="W1202" t="n">
        <v>6</v>
      </c>
      <c r="X1202" t="n">
        <v>1757.755713159969</v>
      </c>
      <c r="Y1202" t="b">
        <v>0</v>
      </c>
      <c r="Z1202" t="n">
        <v>1757.755713159969</v>
      </c>
      <c r="AA1202" t="b">
        <v>0</v>
      </c>
      <c r="AB1202" t="n">
        <v>105.3556577869253</v>
      </c>
      <c r="AC1202" t="n">
        <v>24.00123771524012</v>
      </c>
      <c r="AD1202" t="b">
        <v>0</v>
      </c>
      <c r="AE1202" t="n">
        <v>0</v>
      </c>
      <c r="AF1202" t="n">
        <v>0</v>
      </c>
      <c r="AG1202" t="n">
        <v>0.9427934346057198</v>
      </c>
      <c r="AH1202" t="n">
        <v>39.9111533764277</v>
      </c>
      <c r="AI1202" t="n">
        <v>138.3024751677527</v>
      </c>
      <c r="AJ1202" t="n">
        <v>25.45757833504381</v>
      </c>
      <c r="AK1202" t="n">
        <v>7.911809589874849</v>
      </c>
      <c r="AL1202" t="n">
        <v>25.45757833504381</v>
      </c>
      <c r="AM1202" t="n">
        <v>0</v>
      </c>
      <c r="AN1202" t="n">
        <v>0</v>
      </c>
      <c r="AO1202" t="n">
        <v>25.45794960543568</v>
      </c>
      <c r="AP1202" t="n">
        <v>0</v>
      </c>
      <c r="AQ1202" t="n">
        <v>5.1782506150833</v>
      </c>
      <c r="AR1202" t="n">
        <v>1</v>
      </c>
      <c r="AS1202" t="n">
        <v>3</v>
      </c>
      <c r="AT1202" t="n">
        <v>0</v>
      </c>
      <c r="AU1202" t="n">
        <v>0</v>
      </c>
      <c r="AV1202" t="n">
        <v>5.20989506632803</v>
      </c>
      <c r="AW1202" t="n">
        <v>1.657970213109588</v>
      </c>
    </row>
    <row r="1203" spans="1:49">
      <c r="A1203" t="n">
        <v>0</v>
      </c>
      <c r="B1203" t="n">
        <v>-22.705</v>
      </c>
      <c r="C1203" t="n">
        <v>40.4</v>
      </c>
      <c r="D1203" t="n">
        <v>83</v>
      </c>
      <c r="E1203" t="n">
        <v>1847</v>
      </c>
      <c r="F1203" t="n">
        <v>1200</v>
      </c>
      <c r="G1203" t="n">
        <v>83.68000000000001</v>
      </c>
      <c r="H1203" t="n">
        <v>0.1424755551881169</v>
      </c>
      <c r="I1203" t="n">
        <v>-0</v>
      </c>
      <c r="J1203" t="n">
        <v>0</v>
      </c>
      <c r="K1203" t="n">
        <v>0</v>
      </c>
      <c r="L1203" t="n">
        <v>0.1208333333333326</v>
      </c>
      <c r="M1203" t="n">
        <v>0</v>
      </c>
      <c r="N1203" t="n">
        <v>88.60790793650783</v>
      </c>
      <c r="O1203" t="n">
        <v>25.59630525387825</v>
      </c>
      <c r="P1203" t="b">
        <v>1</v>
      </c>
      <c r="Q1203" t="n">
        <v>0</v>
      </c>
      <c r="R1203" t="b">
        <v>0</v>
      </c>
      <c r="S1203" t="n">
        <v>25.59630525387825</v>
      </c>
      <c r="T1203" t="n">
        <v>592.6302426389954</v>
      </c>
      <c r="U1203" t="n">
        <v>2187.990855823171</v>
      </c>
      <c r="V1203" t="n">
        <v>412.4438693411747</v>
      </c>
      <c r="W1203" t="n">
        <v>6</v>
      </c>
      <c r="X1203" t="n">
        <v>1767.896611505122</v>
      </c>
      <c r="Y1203" t="b">
        <v>0</v>
      </c>
      <c r="Z1203" t="n">
        <v>1767.896611505122</v>
      </c>
      <c r="AA1203" t="b">
        <v>0</v>
      </c>
      <c r="AB1203" t="n">
        <v>111.7128573513474</v>
      </c>
      <c r="AC1203" t="n">
        <v>25.59630525387825</v>
      </c>
      <c r="AD1203" t="b">
        <v>0</v>
      </c>
      <c r="AE1203" t="n">
        <v>0</v>
      </c>
      <c r="AF1203" t="n">
        <v>0</v>
      </c>
      <c r="AG1203" t="n">
        <v>0.9439938112221</v>
      </c>
      <c r="AH1203" t="n">
        <v>39.94908305131171</v>
      </c>
      <c r="AI1203" t="n">
        <v>146.4612216493075</v>
      </c>
      <c r="AJ1203" t="n">
        <v>27.11490790468331</v>
      </c>
      <c r="AK1203" t="n">
        <v>8.202734828332979</v>
      </c>
      <c r="AL1203" t="n">
        <v>27.11490790468331</v>
      </c>
      <c r="AM1203" t="n">
        <v>0</v>
      </c>
      <c r="AN1203" t="n">
        <v>0</v>
      </c>
      <c r="AO1203" t="n">
        <v>27.11524619030896</v>
      </c>
      <c r="AP1203" t="n">
        <v>0</v>
      </c>
      <c r="AQ1203" t="n">
        <v>5.466497159809195</v>
      </c>
      <c r="AR1203" t="n">
        <v>1</v>
      </c>
      <c r="AS1203" t="n">
        <v>3</v>
      </c>
      <c r="AT1203" t="n">
        <v>0</v>
      </c>
      <c r="AU1203" t="n">
        <v>0</v>
      </c>
      <c r="AV1203" t="n">
        <v>5.495022223085557</v>
      </c>
      <c r="AW1203" t="n">
        <v>1.748707613159719</v>
      </c>
    </row>
    <row r="1204" spans="1:49">
      <c r="A1204" t="n">
        <v>0</v>
      </c>
      <c r="B1204" t="n">
        <v>-22.792</v>
      </c>
      <c r="C1204" t="n">
        <v>39.2</v>
      </c>
      <c r="D1204" t="n">
        <v>83</v>
      </c>
      <c r="E1204" t="n">
        <v>1861</v>
      </c>
      <c r="F1204" t="n">
        <v>1201</v>
      </c>
      <c r="G1204" t="n">
        <v>84.18000000000001</v>
      </c>
      <c r="H1204" t="n">
        <v>0.1279119664812551</v>
      </c>
      <c r="I1204" t="n">
        <v>-0</v>
      </c>
      <c r="J1204" t="n">
        <v>0</v>
      </c>
      <c r="K1204" t="n">
        <v>0</v>
      </c>
      <c r="L1204" t="n">
        <v>0.1208333333333326</v>
      </c>
      <c r="M1204" t="n">
        <v>0</v>
      </c>
      <c r="N1204" t="n">
        <v>88.59888075396815</v>
      </c>
      <c r="O1204" t="n">
        <v>25.04165029516222</v>
      </c>
      <c r="P1204" t="b">
        <v>1</v>
      </c>
      <c r="Q1204" t="n">
        <v>0</v>
      </c>
      <c r="R1204" t="b">
        <v>0</v>
      </c>
      <c r="S1204" t="n">
        <v>25.04165029516222</v>
      </c>
      <c r="T1204" t="n">
        <v>596.1712933239797</v>
      </c>
      <c r="U1204" t="n">
        <v>2201.064414952133</v>
      </c>
      <c r="V1204" t="n">
        <v>401.1097956863043</v>
      </c>
      <c r="W1204" t="n">
        <v>6</v>
      </c>
      <c r="X1204" t="n">
        <v>1778.460047281324</v>
      </c>
      <c r="Y1204" t="b">
        <v>0</v>
      </c>
      <c r="Z1204" t="n">
        <v>1778.460047281324</v>
      </c>
      <c r="AA1204" t="b">
        <v>0</v>
      </c>
      <c r="AB1204" t="n">
        <v>108.6429565780889</v>
      </c>
      <c r="AC1204" t="n">
        <v>25.04165029516222</v>
      </c>
      <c r="AD1204" t="b">
        <v>0</v>
      </c>
      <c r="AE1204" t="n">
        <v>0</v>
      </c>
      <c r="AF1204" t="n">
        <v>0</v>
      </c>
      <c r="AG1204" t="n">
        <v>0.9433765583402385</v>
      </c>
      <c r="AH1204" t="n">
        <v>39.98868466732539</v>
      </c>
      <c r="AI1204" t="n">
        <v>142.529622436684</v>
      </c>
      <c r="AJ1204" t="n">
        <v>26.54470272106411</v>
      </c>
      <c r="AK1204" t="n">
        <v>8.070517760831422</v>
      </c>
      <c r="AL1204" t="n">
        <v>26.54470272106411</v>
      </c>
      <c r="AM1204" t="n">
        <v>0</v>
      </c>
      <c r="AN1204" t="n">
        <v>0</v>
      </c>
      <c r="AO1204" t="n">
        <v>26.54514456351394</v>
      </c>
      <c r="AP1204" t="n">
        <v>0</v>
      </c>
      <c r="AQ1204" t="n">
        <v>5.375745635793613</v>
      </c>
      <c r="AR1204" t="n">
        <v>1</v>
      </c>
      <c r="AS1204" t="n">
        <v>3</v>
      </c>
      <c r="AT1204" t="n">
        <v>0</v>
      </c>
      <c r="AU1204" t="n">
        <v>0</v>
      </c>
      <c r="AV1204" t="n">
        <v>5.405607307176608</v>
      </c>
      <c r="AW1204" t="n">
        <v>1.720252670152734</v>
      </c>
    </row>
    <row r="1205" spans="1:49">
      <c r="A1205" t="n">
        <v>0</v>
      </c>
      <c r="B1205" t="n">
        <v>-22.762</v>
      </c>
      <c r="C1205" t="n">
        <v>37.6</v>
      </c>
      <c r="D1205" t="n">
        <v>84</v>
      </c>
      <c r="E1205" t="n">
        <v>1871</v>
      </c>
      <c r="F1205" t="n">
        <v>1202</v>
      </c>
      <c r="G1205" t="n">
        <v>84.66</v>
      </c>
      <c r="H1205" t="n">
        <v>0.1625432455535005</v>
      </c>
      <c r="I1205" t="n">
        <v>-0</v>
      </c>
      <c r="J1205" t="n">
        <v>0</v>
      </c>
      <c r="K1205" t="n">
        <v>0</v>
      </c>
      <c r="L1205" t="n">
        <v>0.1208333333333326</v>
      </c>
      <c r="M1205" t="n">
        <v>0</v>
      </c>
      <c r="N1205" t="n">
        <v>88.58984226190465</v>
      </c>
      <c r="O1205" t="n">
        <v>27.29082309720441</v>
      </c>
      <c r="P1205" t="b">
        <v>1</v>
      </c>
      <c r="Q1205" t="n">
        <v>0</v>
      </c>
      <c r="R1205" t="b">
        <v>0</v>
      </c>
      <c r="S1205" t="n">
        <v>27.29082309720441</v>
      </c>
      <c r="T1205" t="n">
        <v>599.5707019815648</v>
      </c>
      <c r="U1205" t="n">
        <v>2213.615031715937</v>
      </c>
      <c r="V1205" t="n">
        <v>434.6579360143685</v>
      </c>
      <c r="W1205" t="n">
        <v>6</v>
      </c>
      <c r="X1205" t="n">
        <v>1788.600945626477</v>
      </c>
      <c r="Y1205" t="b">
        <v>0</v>
      </c>
      <c r="Z1205" t="n">
        <v>1788.600945626477</v>
      </c>
      <c r="AA1205" t="b">
        <v>0</v>
      </c>
      <c r="AB1205" t="n">
        <v>117.7296684762645</v>
      </c>
      <c r="AC1205" t="n">
        <v>27.29082309720441</v>
      </c>
      <c r="AD1205" t="b">
        <v>0</v>
      </c>
      <c r="AE1205" t="n">
        <v>0</v>
      </c>
      <c r="AF1205" t="n">
        <v>0</v>
      </c>
      <c r="AG1205" t="n">
        <v>0.9449786622495365</v>
      </c>
      <c r="AH1205" t="n">
        <v>40.02785514042706</v>
      </c>
      <c r="AI1205" t="n">
        <v>154.188704003166</v>
      </c>
      <c r="AJ1205" t="n">
        <v>28.87982997651838</v>
      </c>
      <c r="AK1205" t="n">
        <v>8.483668760264436</v>
      </c>
      <c r="AL1205" t="n">
        <v>28.87982997651838</v>
      </c>
      <c r="AM1205" t="n">
        <v>0</v>
      </c>
      <c r="AN1205" t="n">
        <v>0</v>
      </c>
      <c r="AO1205" t="n">
        <v>28.88005166483088</v>
      </c>
      <c r="AP1205" t="n">
        <v>0</v>
      </c>
      <c r="AQ1205" t="n">
        <v>5.783477489652677</v>
      </c>
      <c r="AR1205" t="n">
        <v>1</v>
      </c>
      <c r="AS1205" t="n">
        <v>3</v>
      </c>
      <c r="AT1205" t="n">
        <v>0</v>
      </c>
      <c r="AU1205" t="n">
        <v>0</v>
      </c>
      <c r="AV1205" t="n">
        <v>5.80873011783366</v>
      </c>
      <c r="AW1205" t="n">
        <v>1.848540400286515</v>
      </c>
    </row>
    <row r="1206" spans="1:49">
      <c r="A1206" t="n">
        <v>0</v>
      </c>
      <c r="B1206" t="n">
        <v>-22.866</v>
      </c>
      <c r="C1206" t="n">
        <v>39.2</v>
      </c>
      <c r="D1206" t="n">
        <v>84</v>
      </c>
      <c r="E1206" t="n">
        <v>1878</v>
      </c>
      <c r="F1206" t="n">
        <v>1203</v>
      </c>
      <c r="G1206" t="n">
        <v>85.34</v>
      </c>
      <c r="H1206" t="n">
        <v>0.1885817179713918</v>
      </c>
      <c r="I1206" t="n">
        <v>-0</v>
      </c>
      <c r="J1206" t="n">
        <v>0</v>
      </c>
      <c r="K1206" t="n">
        <v>0</v>
      </c>
      <c r="L1206" t="n">
        <v>0.1208333333333326</v>
      </c>
      <c r="M1206" t="n">
        <v>0</v>
      </c>
      <c r="N1206" t="n">
        <v>88.58078908730147</v>
      </c>
      <c r="O1206" t="n">
        <v>29.18757891837149</v>
      </c>
      <c r="P1206" t="b">
        <v>1</v>
      </c>
      <c r="Q1206" t="n">
        <v>0</v>
      </c>
      <c r="R1206" t="b">
        <v>0</v>
      </c>
      <c r="S1206" t="n">
        <v>29.18757891837149</v>
      </c>
      <c r="T1206" t="n">
        <v>604.3865309131437</v>
      </c>
      <c r="U1206" t="n">
        <v>2231.395072131327</v>
      </c>
      <c r="V1206" t="n">
        <v>461.1632348647956</v>
      </c>
      <c r="W1206" t="n">
        <v>6</v>
      </c>
      <c r="X1206" t="n">
        <v>1802.967218282112</v>
      </c>
      <c r="Y1206" t="b">
        <v>0</v>
      </c>
      <c r="Z1206" t="n">
        <v>1802.967218282112</v>
      </c>
      <c r="AA1206" t="b">
        <v>0</v>
      </c>
      <c r="AB1206" t="n">
        <v>124.9087851746467</v>
      </c>
      <c r="AC1206" t="n">
        <v>29.18757891837149</v>
      </c>
      <c r="AD1206" t="b">
        <v>0</v>
      </c>
      <c r="AE1206" t="n">
        <v>0</v>
      </c>
      <c r="AF1206" t="n">
        <v>0</v>
      </c>
      <c r="AG1206" t="n">
        <v>0.9460605711666363</v>
      </c>
      <c r="AH1206" t="n">
        <v>40.06933596561403</v>
      </c>
      <c r="AI1206" t="n">
        <v>163.4039990389393</v>
      </c>
      <c r="AJ1206" t="n">
        <v>30.8517021086491</v>
      </c>
      <c r="AK1206" t="n">
        <v>8.813918377247859</v>
      </c>
      <c r="AL1206" t="n">
        <v>30.8517021086491</v>
      </c>
      <c r="AM1206" t="n">
        <v>0</v>
      </c>
      <c r="AN1206" t="n">
        <v>0</v>
      </c>
      <c r="AO1206" t="n">
        <v>30.85181256926156</v>
      </c>
      <c r="AP1206" t="n">
        <v>0</v>
      </c>
      <c r="AQ1206" t="n">
        <v>6.129479990145961</v>
      </c>
      <c r="AR1206" t="n">
        <v>1</v>
      </c>
      <c r="AS1206" t="n">
        <v>3</v>
      </c>
      <c r="AT1206" t="n">
        <v>0</v>
      </c>
      <c r="AU1206" t="n">
        <v>0</v>
      </c>
      <c r="AV1206" t="n">
        <v>6.150556865606895</v>
      </c>
      <c r="AW1206" t="n">
        <v>1.957321586593899</v>
      </c>
    </row>
    <row r="1207" spans="1:49">
      <c r="A1207" t="n">
        <v>0</v>
      </c>
      <c r="B1207" t="n">
        <v>-22.812</v>
      </c>
      <c r="C1207" t="n">
        <v>43.1</v>
      </c>
      <c r="D1207" t="n">
        <v>84</v>
      </c>
      <c r="E1207" t="n">
        <v>1883</v>
      </c>
      <c r="F1207" t="n">
        <v>1204</v>
      </c>
      <c r="G1207" t="n">
        <v>85.98</v>
      </c>
      <c r="H1207" t="n">
        <v>0.1831298825609444</v>
      </c>
      <c r="I1207" t="n">
        <v>-0</v>
      </c>
      <c r="J1207" t="n">
        <v>0</v>
      </c>
      <c r="K1207" t="n">
        <v>0</v>
      </c>
      <c r="L1207" t="n">
        <v>0.1583333333333322</v>
      </c>
      <c r="M1207" t="n">
        <v>0</v>
      </c>
      <c r="N1207" t="n">
        <v>88.57172599206338</v>
      </c>
      <c r="O1207" t="n">
        <v>29.25267476988167</v>
      </c>
      <c r="P1207" t="b">
        <v>1</v>
      </c>
      <c r="Q1207" t="n">
        <v>0</v>
      </c>
      <c r="R1207" t="b">
        <v>0</v>
      </c>
      <c r="S1207" t="n">
        <v>29.25267476988167</v>
      </c>
      <c r="T1207" t="n">
        <v>608.9190757899237</v>
      </c>
      <c r="U1207" t="n">
        <v>2248.129227816398</v>
      </c>
      <c r="V1207" t="n">
        <v>458.7513815933518</v>
      </c>
      <c r="W1207" t="n">
        <v>6</v>
      </c>
      <c r="X1207" t="n">
        <v>1816.48841607565</v>
      </c>
      <c r="Y1207" t="b">
        <v>0</v>
      </c>
      <c r="Z1207" t="n">
        <v>1816.48841607565</v>
      </c>
      <c r="AA1207" t="b">
        <v>0</v>
      </c>
      <c r="AB1207" t="n">
        <v>124.2555204749057</v>
      </c>
      <c r="AC1207" t="n">
        <v>29.25267476988167</v>
      </c>
      <c r="AD1207" t="b">
        <v>0</v>
      </c>
      <c r="AE1207" t="n">
        <v>0</v>
      </c>
      <c r="AF1207" t="n">
        <v>0</v>
      </c>
      <c r="AG1207" t="n">
        <v>0.9459201373484583</v>
      </c>
      <c r="AH1207" t="n">
        <v>40.11282742923687</v>
      </c>
      <c r="AI1207" t="n">
        <v>162.5735394292809</v>
      </c>
      <c r="AJ1207" t="n">
        <v>30.92509992638581</v>
      </c>
      <c r="AK1207" t="n">
        <v>8.791954683110475</v>
      </c>
      <c r="AL1207" t="n">
        <v>30.92509992638581</v>
      </c>
      <c r="AM1207" t="n">
        <v>0</v>
      </c>
      <c r="AN1207" t="n">
        <v>0</v>
      </c>
      <c r="AO1207" t="n">
        <v>30.92521038699827</v>
      </c>
      <c r="AP1207" t="n">
        <v>0</v>
      </c>
      <c r="AQ1207" t="n">
        <v>6.144757646356637</v>
      </c>
      <c r="AR1207" t="n">
        <v>1</v>
      </c>
      <c r="AS1207" t="n">
        <v>3</v>
      </c>
      <c r="AT1207" t="n">
        <v>0</v>
      </c>
      <c r="AU1207" t="n">
        <v>0</v>
      </c>
      <c r="AV1207" t="n">
        <v>6.165737605497278</v>
      </c>
      <c r="AW1207" t="n">
        <v>1.962152627186998</v>
      </c>
    </row>
    <row r="1208" spans="1:49">
      <c r="A1208" t="n">
        <v>0</v>
      </c>
      <c r="B1208" t="n">
        <v>-22.856</v>
      </c>
      <c r="C1208" t="n">
        <v>42.7</v>
      </c>
      <c r="D1208" t="n">
        <v>84</v>
      </c>
      <c r="E1208" t="n">
        <v>1890</v>
      </c>
      <c r="F1208" t="n">
        <v>1205</v>
      </c>
      <c r="G1208" t="n">
        <v>86.66</v>
      </c>
      <c r="H1208" t="n">
        <v>0.1788987517848195</v>
      </c>
      <c r="I1208" t="n">
        <v>-0</v>
      </c>
      <c r="J1208" t="n">
        <v>0</v>
      </c>
      <c r="K1208" t="n">
        <v>0</v>
      </c>
      <c r="L1208" t="n">
        <v>0.1583333333333322</v>
      </c>
      <c r="M1208" t="n">
        <v>0</v>
      </c>
      <c r="N1208" t="n">
        <v>88.56266488095227</v>
      </c>
      <c r="O1208" t="n">
        <v>29.41217010893329</v>
      </c>
      <c r="P1208" t="b">
        <v>1</v>
      </c>
      <c r="Q1208" t="n">
        <v>0</v>
      </c>
      <c r="R1208" t="b">
        <v>0</v>
      </c>
      <c r="S1208" t="n">
        <v>29.41217010893329</v>
      </c>
      <c r="T1208" t="n">
        <v>613.7349047215025</v>
      </c>
      <c r="U1208" t="n">
        <v>2265.909268231787</v>
      </c>
      <c r="V1208" t="n">
        <v>457.6333094843857</v>
      </c>
      <c r="W1208" t="n">
        <v>6</v>
      </c>
      <c r="X1208" t="n">
        <v>1830.854688731284</v>
      </c>
      <c r="Y1208" t="b">
        <v>0</v>
      </c>
      <c r="Z1208" t="n">
        <v>1830.854688731284</v>
      </c>
      <c r="AA1208" t="b">
        <v>0</v>
      </c>
      <c r="AB1208" t="n">
        <v>123.952684042358</v>
      </c>
      <c r="AC1208" t="n">
        <v>29.41217010893329</v>
      </c>
      <c r="AD1208" t="b">
        <v>0</v>
      </c>
      <c r="AE1208" t="n">
        <v>0</v>
      </c>
      <c r="AF1208" t="n">
        <v>0</v>
      </c>
      <c r="AG1208" t="n">
        <v>0.9458280476197475</v>
      </c>
      <c r="AH1208" t="n">
        <v>40.1565293746647</v>
      </c>
      <c r="AI1208" t="n">
        <v>162.1931043038919</v>
      </c>
      <c r="AJ1208" t="n">
        <v>31.09674129769294</v>
      </c>
      <c r="AK1208" t="n">
        <v>8.786317122755776</v>
      </c>
      <c r="AL1208" t="n">
        <v>31.09674129769294</v>
      </c>
      <c r="AM1208" t="n">
        <v>0</v>
      </c>
      <c r="AN1208" t="n">
        <v>0</v>
      </c>
      <c r="AO1208" t="n">
        <v>31.09693767211509</v>
      </c>
      <c r="AP1208" t="n">
        <v>0</v>
      </c>
      <c r="AQ1208" t="n">
        <v>6.178205908813996</v>
      </c>
      <c r="AR1208" t="n">
        <v>1</v>
      </c>
      <c r="AS1208" t="n">
        <v>3</v>
      </c>
      <c r="AT1208" t="n">
        <v>0</v>
      </c>
      <c r="AU1208" t="n">
        <v>0</v>
      </c>
      <c r="AV1208" t="n">
        <v>6.198893495434316</v>
      </c>
      <c r="AW1208" t="n">
        <v>1.972703987090585</v>
      </c>
    </row>
    <row r="1209" spans="1:49">
      <c r="A1209" t="n">
        <v>0</v>
      </c>
      <c r="B1209" t="n">
        <v>-22.852</v>
      </c>
      <c r="C1209" t="n">
        <v>42.7</v>
      </c>
      <c r="D1209" t="n">
        <v>84</v>
      </c>
      <c r="E1209" t="n">
        <v>1899</v>
      </c>
      <c r="F1209" t="n">
        <v>1206</v>
      </c>
      <c r="G1209" t="n">
        <v>87.26000000000001</v>
      </c>
      <c r="H1209" t="n">
        <v>0.167941776966444</v>
      </c>
      <c r="I1209" t="n">
        <v>-0</v>
      </c>
      <c r="J1209" t="n">
        <v>0</v>
      </c>
      <c r="K1209" t="n">
        <v>0</v>
      </c>
      <c r="L1209" t="n">
        <v>-0.02916666666666778</v>
      </c>
      <c r="M1209" t="n">
        <v>0</v>
      </c>
      <c r="N1209" t="n">
        <v>88.55359583333322</v>
      </c>
      <c r="O1209" t="n">
        <v>29.12578936740183</v>
      </c>
      <c r="P1209" t="b">
        <v>1</v>
      </c>
      <c r="Q1209" t="n">
        <v>0</v>
      </c>
      <c r="R1209" t="b">
        <v>0</v>
      </c>
      <c r="S1209" t="n">
        <v>29.12578936740183</v>
      </c>
      <c r="T1209" t="n">
        <v>617.9841655434839</v>
      </c>
      <c r="U1209" t="n">
        <v>2281.597539186543</v>
      </c>
      <c r="V1209" t="n">
        <v>450.061371251998</v>
      </c>
      <c r="W1209" t="n">
        <v>6</v>
      </c>
      <c r="X1209" t="n">
        <v>1843.530811662727</v>
      </c>
      <c r="Y1209" t="b">
        <v>0</v>
      </c>
      <c r="Z1209" t="n">
        <v>1843.530811662727</v>
      </c>
      <c r="AA1209" t="b">
        <v>0</v>
      </c>
      <c r="AB1209" t="n">
        <v>121.9017798624047</v>
      </c>
      <c r="AC1209" t="n">
        <v>29.12578936740183</v>
      </c>
      <c r="AD1209" t="b">
        <v>0</v>
      </c>
      <c r="AE1209" t="n">
        <v>0</v>
      </c>
      <c r="AF1209" t="n">
        <v>0</v>
      </c>
      <c r="AG1209" t="n">
        <v>0.9454714718509277</v>
      </c>
      <c r="AH1209" t="n">
        <v>40.20054442114862</v>
      </c>
      <c r="AI1209" t="n">
        <v>159.5696368694417</v>
      </c>
      <c r="AJ1209" t="n">
        <v>30.80557185970185</v>
      </c>
      <c r="AK1209" t="n">
        <v>8.701097435772624</v>
      </c>
      <c r="AL1209" t="n">
        <v>30.80557185970185</v>
      </c>
      <c r="AM1209" t="n">
        <v>0</v>
      </c>
      <c r="AN1209" t="n">
        <v>0</v>
      </c>
      <c r="AO1209" t="n">
        <v>30.80579354801435</v>
      </c>
      <c r="AP1209" t="n">
        <v>0</v>
      </c>
      <c r="AQ1209" t="n">
        <v>6.132122030057612</v>
      </c>
      <c r="AR1209" t="n">
        <v>1</v>
      </c>
      <c r="AS1209" t="n">
        <v>3</v>
      </c>
      <c r="AT1209" t="n">
        <v>0</v>
      </c>
      <c r="AU1209" t="n">
        <v>0</v>
      </c>
      <c r="AV1209" t="n">
        <v>6.153576767862593</v>
      </c>
      <c r="AW1209" t="n">
        <v>1.958282624757376</v>
      </c>
    </row>
    <row r="1210" spans="1:49">
      <c r="A1210" t="n">
        <v>0</v>
      </c>
      <c r="B1210" t="n">
        <v>-21.769</v>
      </c>
      <c r="C1210" t="n">
        <v>41.2</v>
      </c>
      <c r="D1210" t="n">
        <v>84</v>
      </c>
      <c r="E1210" t="n">
        <v>1907</v>
      </c>
      <c r="F1210" t="n">
        <v>1207</v>
      </c>
      <c r="G1210" t="n">
        <v>87.88</v>
      </c>
      <c r="H1210" t="n">
        <v>0.1660008070160739</v>
      </c>
      <c r="I1210" t="n">
        <v>-0</v>
      </c>
      <c r="J1210" t="n">
        <v>0</v>
      </c>
      <c r="K1210" t="n">
        <v>0</v>
      </c>
      <c r="L1210" t="n">
        <v>-0.02916666666666778</v>
      </c>
      <c r="M1210" t="n">
        <v>0</v>
      </c>
      <c r="N1210" t="n">
        <v>88.54474246031735</v>
      </c>
      <c r="O1210" t="n">
        <v>29.38244525292577</v>
      </c>
      <c r="P1210" t="b">
        <v>1</v>
      </c>
      <c r="Q1210" t="n">
        <v>0</v>
      </c>
      <c r="R1210" t="b">
        <v>0</v>
      </c>
      <c r="S1210" t="n">
        <v>29.38244525292577</v>
      </c>
      <c r="T1210" t="n">
        <v>622.3750683928645</v>
      </c>
      <c r="U1210" t="n">
        <v>2297.808752506456</v>
      </c>
      <c r="V1210" t="n">
        <v>450.8241065188286</v>
      </c>
      <c r="W1210" t="n">
        <v>6</v>
      </c>
      <c r="X1210" t="n">
        <v>1856.629472025216</v>
      </c>
      <c r="Y1210" t="b">
        <v>0</v>
      </c>
      <c r="Z1210" t="n">
        <v>1856.629472025216</v>
      </c>
      <c r="AA1210" t="b">
        <v>0</v>
      </c>
      <c r="AB1210" t="n">
        <v>122.1083712131172</v>
      </c>
      <c r="AC1210" t="n">
        <v>29.38244525292577</v>
      </c>
      <c r="AD1210" t="b">
        <v>0</v>
      </c>
      <c r="AE1210" t="n">
        <v>0</v>
      </c>
      <c r="AF1210" t="n">
        <v>0</v>
      </c>
      <c r="AG1210" t="n">
        <v>0.9454622653485562</v>
      </c>
      <c r="AH1210" t="n">
        <v>40.24441780051297</v>
      </c>
      <c r="AI1210" t="n">
        <v>159.8416217517666</v>
      </c>
      <c r="AJ1210" t="n">
        <v>31.07733257032059</v>
      </c>
      <c r="AK1210" t="n">
        <v>8.717399953354317</v>
      </c>
      <c r="AL1210" t="n">
        <v>31.07733257032059</v>
      </c>
      <c r="AM1210" t="n">
        <v>0</v>
      </c>
      <c r="AN1210" t="n">
        <v>0</v>
      </c>
      <c r="AO1210" t="n">
        <v>31.07758110669862</v>
      </c>
      <c r="AP1210" t="n">
        <v>0</v>
      </c>
      <c r="AQ1210" t="n">
        <v>6.183606416594761</v>
      </c>
      <c r="AR1210" t="n">
        <v>1</v>
      </c>
      <c r="AS1210" t="n">
        <v>3</v>
      </c>
      <c r="AT1210" t="n">
        <v>0</v>
      </c>
      <c r="AU1210" t="n">
        <v>0</v>
      </c>
      <c r="AV1210" t="n">
        <v>6.204554379439581</v>
      </c>
      <c r="AW1210" t="n">
        <v>1.974505477704333</v>
      </c>
    </row>
    <row r="1211" spans="1:49">
      <c r="A1211" t="n">
        <v>0</v>
      </c>
      <c r="B1211" t="n">
        <v>-19.606</v>
      </c>
      <c r="C1211" t="n">
        <v>40.4</v>
      </c>
      <c r="D1211" t="n">
        <v>84</v>
      </c>
      <c r="E1211" t="n">
        <v>1917</v>
      </c>
      <c r="F1211" t="n">
        <v>1208</v>
      </c>
      <c r="G1211" t="n">
        <v>88.38</v>
      </c>
      <c r="H1211" t="n">
        <v>0.1013883283025923</v>
      </c>
      <c r="I1211" t="n">
        <v>-0</v>
      </c>
      <c r="J1211" t="n">
        <v>0</v>
      </c>
      <c r="K1211" t="n">
        <v>0</v>
      </c>
      <c r="L1211" t="n">
        <v>-0.03333333333333421</v>
      </c>
      <c r="M1211" t="n">
        <v>0</v>
      </c>
      <c r="N1211" t="n">
        <v>88.53653313492053</v>
      </c>
      <c r="O1211" t="n">
        <v>25.81460881397231</v>
      </c>
      <c r="P1211" t="b">
        <v>1</v>
      </c>
      <c r="Q1211" t="n">
        <v>0</v>
      </c>
      <c r="R1211" t="b">
        <v>0</v>
      </c>
      <c r="S1211" t="n">
        <v>25.81460881397231</v>
      </c>
      <c r="T1211" t="n">
        <v>625.916119077849</v>
      </c>
      <c r="U1211" t="n">
        <v>2310.882311635418</v>
      </c>
      <c r="V1211" t="n">
        <v>393.8408810541882</v>
      </c>
      <c r="W1211" t="n">
        <v>6</v>
      </c>
      <c r="X1211" t="n">
        <v>1867.192907801418</v>
      </c>
      <c r="Y1211" t="b">
        <v>0</v>
      </c>
      <c r="Z1211" t="n">
        <v>1867.192907801418</v>
      </c>
      <c r="AA1211" t="b">
        <v>0</v>
      </c>
      <c r="AB1211" t="n">
        <v>106.6741281295201</v>
      </c>
      <c r="AC1211" t="n">
        <v>25.81460881397231</v>
      </c>
      <c r="AD1211" t="b">
        <v>0</v>
      </c>
      <c r="AE1211" t="n">
        <v>0</v>
      </c>
      <c r="AF1211" t="n">
        <v>0</v>
      </c>
      <c r="AG1211" t="n">
        <v>0.9426559529905095</v>
      </c>
      <c r="AH1211" t="n">
        <v>40.28868526401737</v>
      </c>
      <c r="AI1211" t="n">
        <v>140.0536806509625</v>
      </c>
      <c r="AJ1211" t="n">
        <v>27.38497405344685</v>
      </c>
      <c r="AK1211" t="n">
        <v>8.031244847100965</v>
      </c>
      <c r="AL1211" t="n">
        <v>27.38497405344685</v>
      </c>
      <c r="AM1211" t="n">
        <v>0</v>
      </c>
      <c r="AN1211" t="n">
        <v>0</v>
      </c>
      <c r="AO1211" t="n">
        <v>27.38517042786899</v>
      </c>
      <c r="AP1211" t="n">
        <v>0</v>
      </c>
      <c r="AQ1211" t="n">
        <v>5.551049603740285</v>
      </c>
      <c r="AR1211" t="n">
        <v>1</v>
      </c>
      <c r="AS1211" t="n">
        <v>3</v>
      </c>
      <c r="AT1211" t="n">
        <v>0</v>
      </c>
      <c r="AU1211" t="n">
        <v>0</v>
      </c>
      <c r="AV1211" t="n">
        <v>5.580013836864807</v>
      </c>
      <c r="AW1211" t="n">
        <v>1.775754907244555</v>
      </c>
    </row>
    <row r="1212" spans="1:49">
      <c r="A1212" t="n">
        <v>0</v>
      </c>
      <c r="B1212" t="n">
        <v>-20.587</v>
      </c>
      <c r="C1212" t="n">
        <v>41.2</v>
      </c>
      <c r="D1212" t="n">
        <v>84</v>
      </c>
      <c r="E1212" t="n">
        <v>1923</v>
      </c>
      <c r="F1212" t="n">
        <v>1209</v>
      </c>
      <c r="G1212" t="n">
        <v>88.66</v>
      </c>
      <c r="H1212" t="n">
        <v>0.07844587977354855</v>
      </c>
      <c r="I1212" t="n">
        <v>-0</v>
      </c>
      <c r="J1212" t="n">
        <v>0</v>
      </c>
      <c r="K1212" t="n">
        <v>0</v>
      </c>
      <c r="L1212" t="n">
        <v>-0.03333333333333421</v>
      </c>
      <c r="M1212" t="n">
        <v>0</v>
      </c>
      <c r="N1212" t="n">
        <v>88.52855833333324</v>
      </c>
      <c r="O1212" t="n">
        <v>24.59396637925249</v>
      </c>
      <c r="P1212" t="b">
        <v>1</v>
      </c>
      <c r="Q1212" t="n">
        <v>0</v>
      </c>
      <c r="R1212" t="b">
        <v>0</v>
      </c>
      <c r="S1212" t="n">
        <v>24.59396637925249</v>
      </c>
      <c r="T1212" t="n">
        <v>627.8991074614403</v>
      </c>
      <c r="U1212" t="n">
        <v>2318.203504747637</v>
      </c>
      <c r="V1212" t="n">
        <v>374.0331470116919</v>
      </c>
      <c r="W1212" t="n">
        <v>6</v>
      </c>
      <c r="X1212" t="n">
        <v>1873.108431836091</v>
      </c>
      <c r="Y1212" t="b">
        <v>0</v>
      </c>
      <c r="Z1212" t="n">
        <v>1873.108431836091</v>
      </c>
      <c r="AA1212" t="b">
        <v>0</v>
      </c>
      <c r="AB1212" t="n">
        <v>101.3090864062004</v>
      </c>
      <c r="AC1212" t="n">
        <v>24.59396637925249</v>
      </c>
      <c r="AD1212" t="b">
        <v>0</v>
      </c>
      <c r="AE1212" t="n">
        <v>0</v>
      </c>
      <c r="AF1212" t="n">
        <v>0</v>
      </c>
      <c r="AG1212" t="n">
        <v>0.9414816125411297</v>
      </c>
      <c r="AH1212" t="n">
        <v>40.32957868991766</v>
      </c>
      <c r="AI1212" t="n">
        <v>133.1757636163751</v>
      </c>
      <c r="AJ1212" t="n">
        <v>26.12261997647679</v>
      </c>
      <c r="AK1212" t="n">
        <v>7.793230935433968</v>
      </c>
      <c r="AL1212" t="n">
        <v>26.12261997647679</v>
      </c>
      <c r="AM1212" t="n">
        <v>0</v>
      </c>
      <c r="AN1212" t="n">
        <v>0</v>
      </c>
      <c r="AO1212" t="n">
        <v>26.12279257118375</v>
      </c>
      <c r="AP1212" t="n">
        <v>0</v>
      </c>
      <c r="AQ1212" t="n">
        <v>5.338519570538655</v>
      </c>
      <c r="AR1212" t="n">
        <v>1</v>
      </c>
      <c r="AS1212" t="n">
        <v>3</v>
      </c>
      <c r="AT1212" t="n">
        <v>0</v>
      </c>
      <c r="AU1212" t="n">
        <v>0</v>
      </c>
      <c r="AV1212" t="n">
        <v>5.37008326190344</v>
      </c>
      <c r="AW1212" t="n">
        <v>1.708947680673631</v>
      </c>
    </row>
    <row r="1213" spans="1:49">
      <c r="A1213" t="n">
        <v>0</v>
      </c>
      <c r="B1213" t="n">
        <v>-22.763</v>
      </c>
      <c r="C1213" t="n">
        <v>44.3</v>
      </c>
      <c r="D1213" t="n">
        <v>84</v>
      </c>
      <c r="E1213" t="n">
        <v>1932</v>
      </c>
      <c r="F1213" t="n">
        <v>1210</v>
      </c>
      <c r="G1213" t="n">
        <v>88.95999999999999</v>
      </c>
      <c r="H1213" t="n">
        <v>0.06816148593653537</v>
      </c>
      <c r="I1213" t="n">
        <v>-0</v>
      </c>
      <c r="J1213" t="n">
        <v>0</v>
      </c>
      <c r="K1213" t="n">
        <v>0</v>
      </c>
      <c r="L1213" t="n">
        <v>0.004166666666667207</v>
      </c>
      <c r="M1213" t="n">
        <v>0</v>
      </c>
      <c r="N1213" t="n">
        <v>88.51995714285705</v>
      </c>
      <c r="O1213" t="n">
        <v>24.1391239843415</v>
      </c>
      <c r="P1213" t="b">
        <v>1</v>
      </c>
      <c r="Q1213" t="n">
        <v>0</v>
      </c>
      <c r="R1213" t="b">
        <v>0</v>
      </c>
      <c r="S1213" t="n">
        <v>24.1391239843415</v>
      </c>
      <c r="T1213" t="n">
        <v>630.023737872431</v>
      </c>
      <c r="U1213" t="n">
        <v>2326.047640225015</v>
      </c>
      <c r="V1213" t="n">
        <v>365.8777287017705</v>
      </c>
      <c r="W1213" t="n">
        <v>6</v>
      </c>
      <c r="X1213" t="n">
        <v>1879.446493301812</v>
      </c>
      <c r="Y1213" t="b">
        <v>0</v>
      </c>
      <c r="Z1213" t="n">
        <v>1879.446493301812</v>
      </c>
      <c r="AA1213" t="b">
        <v>0</v>
      </c>
      <c r="AB1213" t="n">
        <v>99.10014320199633</v>
      </c>
      <c r="AC1213" t="n">
        <v>24.1391239843415</v>
      </c>
      <c r="AD1213" t="b">
        <v>0</v>
      </c>
      <c r="AE1213" t="n">
        <v>0</v>
      </c>
      <c r="AF1213" t="n">
        <v>0</v>
      </c>
      <c r="AG1213" t="n">
        <v>0.9409492988979744</v>
      </c>
      <c r="AH1213" t="n">
        <v>40.36933632405345</v>
      </c>
      <c r="AI1213" t="n">
        <v>130.3456968673264</v>
      </c>
      <c r="AJ1213" t="n">
        <v>25.65401134005082</v>
      </c>
      <c r="AK1213" t="n">
        <v>7.697004785647721</v>
      </c>
      <c r="AL1213" t="n">
        <v>25.65401134005082</v>
      </c>
      <c r="AM1213" t="n">
        <v>0</v>
      </c>
      <c r="AN1213" t="n">
        <v>0</v>
      </c>
      <c r="AO1213" t="n">
        <v>25.65420771447296</v>
      </c>
      <c r="AP1213" t="n">
        <v>0</v>
      </c>
      <c r="AQ1213" t="n">
        <v>5.264061598425383</v>
      </c>
      <c r="AR1213" t="n">
        <v>1</v>
      </c>
      <c r="AS1213" t="n">
        <v>3</v>
      </c>
      <c r="AT1213" t="n">
        <v>0</v>
      </c>
      <c r="AU1213" t="n">
        <v>0</v>
      </c>
      <c r="AV1213" t="n">
        <v>5.296660518354357</v>
      </c>
      <c r="AW1213" t="n">
        <v>1.6855820043559</v>
      </c>
    </row>
    <row r="1214" spans="1:49">
      <c r="A1214" t="n">
        <v>0</v>
      </c>
      <c r="B1214" t="n">
        <v>-22.846</v>
      </c>
      <c r="C1214" t="n">
        <v>44.3</v>
      </c>
      <c r="D1214" t="n">
        <v>84</v>
      </c>
      <c r="E1214" t="n">
        <v>1939</v>
      </c>
      <c r="F1214" t="n">
        <v>1211</v>
      </c>
      <c r="G1214" t="n">
        <v>89.14</v>
      </c>
      <c r="H1214" t="n">
        <v>0.04890817648032453</v>
      </c>
      <c r="I1214" t="n">
        <v>-0</v>
      </c>
      <c r="J1214" t="n">
        <v>0</v>
      </c>
      <c r="K1214" t="n">
        <v>0</v>
      </c>
      <c r="L1214" t="n">
        <v>0.004166666666667207</v>
      </c>
      <c r="M1214" t="n">
        <v>0</v>
      </c>
      <c r="N1214" t="n">
        <v>88.51090773809514</v>
      </c>
      <c r="O1214" t="n">
        <v>23.07429749868294</v>
      </c>
      <c r="P1214" t="b">
        <v>1</v>
      </c>
      <c r="Q1214" t="n">
        <v>0</v>
      </c>
      <c r="R1214" t="b">
        <v>0</v>
      </c>
      <c r="S1214" t="n">
        <v>23.07429749868294</v>
      </c>
      <c r="T1214" t="n">
        <v>631.2985161190253</v>
      </c>
      <c r="U1214" t="n">
        <v>2330.754121511442</v>
      </c>
      <c r="V1214" t="n">
        <v>349.0318837938741</v>
      </c>
      <c r="W1214" t="n">
        <v>6</v>
      </c>
      <c r="X1214" t="n">
        <v>1883.249330181245</v>
      </c>
      <c r="Y1214" t="b">
        <v>0</v>
      </c>
      <c r="Z1214" t="n">
        <v>1883.249330181245</v>
      </c>
      <c r="AA1214" t="b">
        <v>0</v>
      </c>
      <c r="AB1214" t="n">
        <v>94.53734663972755</v>
      </c>
      <c r="AC1214" t="n">
        <v>23.07429749868294</v>
      </c>
      <c r="AD1214" t="b">
        <v>0</v>
      </c>
      <c r="AE1214" t="n">
        <v>0</v>
      </c>
      <c r="AF1214" t="n">
        <v>0</v>
      </c>
      <c r="AG1214" t="n">
        <v>0.9398075312464336</v>
      </c>
      <c r="AH1214" t="n">
        <v>40.40871364554507</v>
      </c>
      <c r="AI1214" t="n">
        <v>124.4953490404051</v>
      </c>
      <c r="AJ1214" t="n">
        <v>24.55215214979211</v>
      </c>
      <c r="AK1214" t="n">
        <v>7.493682407078921</v>
      </c>
      <c r="AL1214" t="n">
        <v>24.55215214979211</v>
      </c>
      <c r="AM1214" t="n">
        <v>0</v>
      </c>
      <c r="AN1214" t="n">
        <v>0</v>
      </c>
      <c r="AO1214" t="n">
        <v>24.55237383810461</v>
      </c>
      <c r="AP1214" t="n">
        <v>0</v>
      </c>
      <c r="AQ1214" t="n">
        <v>5.081098517929241</v>
      </c>
      <c r="AR1214" t="n">
        <v>1</v>
      </c>
      <c r="AS1214" t="n">
        <v>3</v>
      </c>
      <c r="AT1214" t="n">
        <v>0</v>
      </c>
      <c r="AU1214" t="n">
        <v>0</v>
      </c>
      <c r="AV1214" t="n">
        <v>5.115899197862491</v>
      </c>
      <c r="AW1214" t="n">
        <v>1.628057451319346</v>
      </c>
    </row>
    <row r="1215" spans="1:49">
      <c r="A1215" t="n">
        <v>0</v>
      </c>
      <c r="B1215" t="n">
        <v>-22.914</v>
      </c>
      <c r="C1215" t="n">
        <v>41.2</v>
      </c>
      <c r="D1215" t="n">
        <v>84</v>
      </c>
      <c r="E1215" t="n">
        <v>1949</v>
      </c>
      <c r="F1215" t="n">
        <v>1212</v>
      </c>
      <c r="G1215" t="n">
        <v>89.34</v>
      </c>
      <c r="H1215" t="n">
        <v>0.0528724748088365</v>
      </c>
      <c r="I1215" t="n">
        <v>-0</v>
      </c>
      <c r="J1215" t="n">
        <v>0</v>
      </c>
      <c r="K1215" t="n">
        <v>0</v>
      </c>
      <c r="L1215" t="n">
        <v>0.004166666666667207</v>
      </c>
      <c r="M1215" t="n">
        <v>0</v>
      </c>
      <c r="N1215" t="n">
        <v>88.50182837301578</v>
      </c>
      <c r="O1215" t="n">
        <v>23.42116399722229</v>
      </c>
      <c r="P1215" t="b">
        <v>1</v>
      </c>
      <c r="Q1215" t="n">
        <v>0</v>
      </c>
      <c r="R1215" t="b">
        <v>0</v>
      </c>
      <c r="S1215" t="n">
        <v>23.42116399722229</v>
      </c>
      <c r="T1215" t="n">
        <v>632.7149363930191</v>
      </c>
      <c r="U1215" t="n">
        <v>2335.983545163027</v>
      </c>
      <c r="V1215" t="n">
        <v>353.4856355098042</v>
      </c>
      <c r="W1215" t="n">
        <v>6</v>
      </c>
      <c r="X1215" t="n">
        <v>1887.474704491726</v>
      </c>
      <c r="Y1215" t="b">
        <v>0</v>
      </c>
      <c r="Z1215" t="n">
        <v>1887.474704491726</v>
      </c>
      <c r="AA1215" t="b">
        <v>0</v>
      </c>
      <c r="AB1215" t="n">
        <v>95.74367158987111</v>
      </c>
      <c r="AC1215" t="n">
        <v>23.42116399722229</v>
      </c>
      <c r="AD1215" t="b">
        <v>0</v>
      </c>
      <c r="AE1215" t="n">
        <v>0</v>
      </c>
      <c r="AF1215" t="n">
        <v>0</v>
      </c>
      <c r="AG1215" t="n">
        <v>0.9401084759040095</v>
      </c>
      <c r="AH1215" t="n">
        <v>40.44708174184242</v>
      </c>
      <c r="AI1215" t="n">
        <v>126.0435854945639</v>
      </c>
      <c r="AJ1215" t="n">
        <v>24.91325692463358</v>
      </c>
      <c r="AK1215" t="n">
        <v>7.548942437792718</v>
      </c>
      <c r="AL1215" t="n">
        <v>24.91325692463358</v>
      </c>
      <c r="AM1215" t="n">
        <v>0</v>
      </c>
      <c r="AN1215" t="n">
        <v>0</v>
      </c>
      <c r="AO1215" t="n">
        <v>24.91350546101161</v>
      </c>
      <c r="AP1215" t="n">
        <v>0</v>
      </c>
      <c r="AQ1215" t="n">
        <v>5.148726562735506</v>
      </c>
      <c r="AR1215" t="n">
        <v>1</v>
      </c>
      <c r="AS1215" t="n">
        <v>3</v>
      </c>
      <c r="AT1215" t="n">
        <v>0</v>
      </c>
      <c r="AU1215" t="n">
        <v>0</v>
      </c>
      <c r="AV1215" t="n">
        <v>5.182978673314641</v>
      </c>
      <c r="AW1215" t="n">
        <v>1.649404478619277</v>
      </c>
    </row>
    <row r="1216" spans="1:49">
      <c r="A1216" t="n">
        <v>0</v>
      </c>
      <c r="B1216" t="n">
        <v>-22.946</v>
      </c>
      <c r="C1216" t="n">
        <v>41.6</v>
      </c>
      <c r="D1216" t="n">
        <v>84</v>
      </c>
      <c r="E1216" t="n">
        <v>1957</v>
      </c>
      <c r="F1216" t="n">
        <v>1213</v>
      </c>
      <c r="G1216" t="n">
        <v>89.56</v>
      </c>
      <c r="H1216" t="n">
        <v>0.08960192428433977</v>
      </c>
      <c r="I1216" t="n">
        <v>-0</v>
      </c>
      <c r="J1216" t="n">
        <v>0</v>
      </c>
      <c r="K1216" t="n">
        <v>0</v>
      </c>
      <c r="L1216" t="n">
        <v>0.004166666666667207</v>
      </c>
      <c r="M1216" t="n">
        <v>0</v>
      </c>
      <c r="N1216" t="n">
        <v>88.49272916666658</v>
      </c>
      <c r="O1216" t="n">
        <v>25.76889214601843</v>
      </c>
      <c r="P1216" t="b">
        <v>1</v>
      </c>
      <c r="Q1216" t="n">
        <v>0</v>
      </c>
      <c r="R1216" t="b">
        <v>0</v>
      </c>
      <c r="S1216" t="n">
        <v>25.76889214601843</v>
      </c>
      <c r="T1216" t="n">
        <v>634.2729986944123</v>
      </c>
      <c r="U1216" t="n">
        <v>2341.73591117977</v>
      </c>
      <c r="V1216" t="n">
        <v>387.9635335083876</v>
      </c>
      <c r="W1216" t="n">
        <v>6</v>
      </c>
      <c r="X1216" t="n">
        <v>1892.122616233255</v>
      </c>
      <c r="Y1216" t="b">
        <v>0</v>
      </c>
      <c r="Z1216" t="n">
        <v>1892.122616233255</v>
      </c>
      <c r="AA1216" t="b">
        <v>0</v>
      </c>
      <c r="AB1216" t="n">
        <v>105.0822138430086</v>
      </c>
      <c r="AC1216" t="n">
        <v>25.76889214601843</v>
      </c>
      <c r="AD1216" t="b">
        <v>0</v>
      </c>
      <c r="AE1216" t="n">
        <v>0</v>
      </c>
      <c r="AF1216" t="n">
        <v>0</v>
      </c>
      <c r="AG1216" t="n">
        <v>0.9422679936944323</v>
      </c>
      <c r="AH1216" t="n">
        <v>40.48583189717672</v>
      </c>
      <c r="AI1216" t="n">
        <v>138.0204418758844</v>
      </c>
      <c r="AJ1216" t="n">
        <v>27.34773155669236</v>
      </c>
      <c r="AK1216" t="n">
        <v>7.968197020675802</v>
      </c>
      <c r="AL1216" t="n">
        <v>27.34773155669236</v>
      </c>
      <c r="AM1216" t="n">
        <v>0</v>
      </c>
      <c r="AN1216" t="n">
        <v>0</v>
      </c>
      <c r="AO1216" t="n">
        <v>27.34792793111451</v>
      </c>
      <c r="AP1216" t="n">
        <v>0</v>
      </c>
      <c r="AQ1216" t="n">
        <v>5.568760877235737</v>
      </c>
      <c r="AR1216" t="n">
        <v>1</v>
      </c>
      <c r="AS1216" t="n">
        <v>3</v>
      </c>
      <c r="AT1216" t="n">
        <v>0</v>
      </c>
      <c r="AU1216" t="n">
        <v>0</v>
      </c>
      <c r="AV1216" t="n">
        <v>5.598307741389402</v>
      </c>
      <c r="AW1216" t="n">
        <v>1.781576665340852</v>
      </c>
    </row>
    <row r="1217" spans="1:49">
      <c r="A1217" t="n">
        <v>0</v>
      </c>
      <c r="B1217" t="n">
        <v>-22.922</v>
      </c>
      <c r="C1217" t="n">
        <v>41.6</v>
      </c>
      <c r="D1217" t="n">
        <v>84</v>
      </c>
      <c r="E1217" t="n">
        <v>1965</v>
      </c>
      <c r="F1217" t="n">
        <v>1214</v>
      </c>
      <c r="G1217" t="n">
        <v>89.95999999999999</v>
      </c>
      <c r="H1217" t="n">
        <v>0.1053864947204683</v>
      </c>
      <c r="I1217" t="n">
        <v>-0</v>
      </c>
      <c r="J1217" t="n">
        <v>0</v>
      </c>
      <c r="K1217" t="n">
        <v>0</v>
      </c>
      <c r="L1217" t="n">
        <v>7.771561172376096e-16</v>
      </c>
      <c r="M1217" t="n">
        <v>0</v>
      </c>
      <c r="N1217" t="n">
        <v>88.48362837301579</v>
      </c>
      <c r="O1217" t="n">
        <v>26.95774458230844</v>
      </c>
      <c r="P1217" t="b">
        <v>1</v>
      </c>
      <c r="Q1217" t="n">
        <v>0</v>
      </c>
      <c r="R1217" t="b">
        <v>0</v>
      </c>
      <c r="S1217" t="n">
        <v>26.95774458230844</v>
      </c>
      <c r="T1217" t="n">
        <v>637.1058392423997</v>
      </c>
      <c r="U1217" t="n">
        <v>2352.19475848294</v>
      </c>
      <c r="V1217" t="n">
        <v>404.0576658332048</v>
      </c>
      <c r="W1217" t="n">
        <v>6</v>
      </c>
      <c r="X1217" t="n">
        <v>1900.573364854216</v>
      </c>
      <c r="Y1217" t="b">
        <v>0</v>
      </c>
      <c r="Z1217" t="n">
        <v>1900.573364854216</v>
      </c>
      <c r="AA1217" t="b">
        <v>0</v>
      </c>
      <c r="AB1217" t="n">
        <v>109.4414046135441</v>
      </c>
      <c r="AC1217" t="n">
        <v>26.95774458230844</v>
      </c>
      <c r="AD1217" t="b">
        <v>0</v>
      </c>
      <c r="AE1217" t="n">
        <v>0</v>
      </c>
      <c r="AF1217" t="n">
        <v>0</v>
      </c>
      <c r="AG1217" t="n">
        <v>0.9431312130372491</v>
      </c>
      <c r="AH1217" t="n">
        <v>40.52692907560174</v>
      </c>
      <c r="AI1217" t="n">
        <v>143.6144632530628</v>
      </c>
      <c r="AJ1217" t="n">
        <v>28.58323869432126</v>
      </c>
      <c r="AK1217" t="n">
        <v>8.167180315508233</v>
      </c>
      <c r="AL1217" t="n">
        <v>28.58323869432126</v>
      </c>
      <c r="AM1217" t="n">
        <v>0</v>
      </c>
      <c r="AN1217" t="n">
        <v>0</v>
      </c>
      <c r="AO1217" t="n">
        <v>28.5834350687434</v>
      </c>
      <c r="AP1217" t="n">
        <v>0</v>
      </c>
      <c r="AQ1217" t="n">
        <v>5.785632620511726</v>
      </c>
      <c r="AR1217" t="n">
        <v>1</v>
      </c>
      <c r="AS1217" t="n">
        <v>3</v>
      </c>
      <c r="AT1217" t="n">
        <v>0</v>
      </c>
      <c r="AU1217" t="n">
        <v>0</v>
      </c>
      <c r="AV1217" t="n">
        <v>5.812705946852074</v>
      </c>
      <c r="AW1217" t="n">
        <v>1.849805647666938</v>
      </c>
    </row>
    <row r="1218" spans="1:49">
      <c r="A1218" t="n">
        <v>0</v>
      </c>
      <c r="B1218" t="n">
        <v>-22.916</v>
      </c>
      <c r="C1218" t="n">
        <v>41.2</v>
      </c>
      <c r="D1218" t="n">
        <v>84</v>
      </c>
      <c r="E1218" t="n">
        <v>1973</v>
      </c>
      <c r="F1218" t="n">
        <v>1215</v>
      </c>
      <c r="G1218" t="n">
        <v>90.28</v>
      </c>
      <c r="H1218" t="n">
        <v>0.08885209683377582</v>
      </c>
      <c r="I1218" t="n">
        <v>-0</v>
      </c>
      <c r="J1218" t="n">
        <v>0</v>
      </c>
      <c r="K1218" t="n">
        <v>0</v>
      </c>
      <c r="L1218" t="n">
        <v>7.771561172376096e-16</v>
      </c>
      <c r="M1218" t="n">
        <v>0</v>
      </c>
      <c r="N1218" t="n">
        <v>88.47453353174595</v>
      </c>
      <c r="O1218" t="n">
        <v>26.1318698437335</v>
      </c>
      <c r="P1218" t="b">
        <v>1</v>
      </c>
      <c r="Q1218" t="n">
        <v>0</v>
      </c>
      <c r="R1218" t="b">
        <v>0</v>
      </c>
      <c r="S1218" t="n">
        <v>26.1318698437335</v>
      </c>
      <c r="T1218" t="n">
        <v>639.3721116807899</v>
      </c>
      <c r="U1218" t="n">
        <v>2360.561836325476</v>
      </c>
      <c r="V1218" t="n">
        <v>390.2906787971354</v>
      </c>
      <c r="W1218" t="n">
        <v>6</v>
      </c>
      <c r="X1218" t="n">
        <v>1907.333963750985</v>
      </c>
      <c r="Y1218" t="b">
        <v>0</v>
      </c>
      <c r="Z1218" t="n">
        <v>1907.333963750985</v>
      </c>
      <c r="AA1218" t="b">
        <v>0</v>
      </c>
      <c r="AB1218" t="n">
        <v>105.7125348854646</v>
      </c>
      <c r="AC1218" t="n">
        <v>26.1318698437335</v>
      </c>
      <c r="AD1218" t="b">
        <v>0</v>
      </c>
      <c r="AE1218" t="n">
        <v>0</v>
      </c>
      <c r="AF1218" t="n">
        <v>0</v>
      </c>
      <c r="AG1218" t="n">
        <v>0.9423546896188988</v>
      </c>
      <c r="AH1218" t="n">
        <v>40.56927943756423</v>
      </c>
      <c r="AI1218" t="n">
        <v>138.8355643544242</v>
      </c>
      <c r="AJ1218" t="n">
        <v>27.73039719715471</v>
      </c>
      <c r="AK1218" t="n">
        <v>8.003219199146173</v>
      </c>
      <c r="AL1218" t="n">
        <v>27.73039719715471</v>
      </c>
      <c r="AM1218" t="n">
        <v>0</v>
      </c>
      <c r="AN1218" t="n">
        <v>0</v>
      </c>
      <c r="AO1218" t="n">
        <v>27.73052683495683</v>
      </c>
      <c r="AP1218" t="n">
        <v>0</v>
      </c>
      <c r="AQ1218" t="n">
        <v>5.644355448974569</v>
      </c>
      <c r="AR1218" t="n">
        <v>1</v>
      </c>
      <c r="AS1218" t="n">
        <v>3</v>
      </c>
      <c r="AT1218" t="n">
        <v>0</v>
      </c>
      <c r="AU1218" t="n">
        <v>0</v>
      </c>
      <c r="AV1218" t="n">
        <v>5.673306281017631</v>
      </c>
      <c r="AW1218" t="n">
        <v>1.805443814899002</v>
      </c>
    </row>
    <row r="1219" spans="1:49">
      <c r="A1219" t="n">
        <v>0</v>
      </c>
      <c r="B1219" t="n">
        <v>-22.952</v>
      </c>
      <c r="C1219" t="n">
        <v>41.2</v>
      </c>
      <c r="D1219" t="n">
        <v>84</v>
      </c>
      <c r="E1219" t="n">
        <v>1978</v>
      </c>
      <c r="F1219" t="n">
        <v>1216</v>
      </c>
      <c r="G1219" t="n">
        <v>90.62</v>
      </c>
      <c r="H1219" t="n">
        <v>0.0892051179444433</v>
      </c>
      <c r="I1219" t="n">
        <v>-0</v>
      </c>
      <c r="J1219" t="n">
        <v>0</v>
      </c>
      <c r="K1219" t="n">
        <v>0</v>
      </c>
      <c r="L1219" t="n">
        <v>7.771561172376096e-16</v>
      </c>
      <c r="M1219" t="n">
        <v>0</v>
      </c>
      <c r="N1219" t="n">
        <v>88.46543273809516</v>
      </c>
      <c r="O1219" t="n">
        <v>26.34804263465489</v>
      </c>
      <c r="P1219" t="b">
        <v>1</v>
      </c>
      <c r="Q1219" t="n">
        <v>0</v>
      </c>
      <c r="R1219" t="b">
        <v>0</v>
      </c>
      <c r="S1219" t="n">
        <v>26.34804263465489</v>
      </c>
      <c r="T1219" t="n">
        <v>641.7800261465793</v>
      </c>
      <c r="U1219" t="n">
        <v>2369.451856533171</v>
      </c>
      <c r="V1219" t="n">
        <v>392.0428547407216</v>
      </c>
      <c r="W1219" t="n">
        <v>6</v>
      </c>
      <c r="X1219" t="n">
        <v>1914.517100078802</v>
      </c>
      <c r="Y1219" t="b">
        <v>0</v>
      </c>
      <c r="Z1219" t="n">
        <v>1914.517100078802</v>
      </c>
      <c r="AA1219" t="b">
        <v>0</v>
      </c>
      <c r="AB1219" t="n">
        <v>106.1871220857859</v>
      </c>
      <c r="AC1219" t="n">
        <v>26.34804263465489</v>
      </c>
      <c r="AD1219" t="b">
        <v>0</v>
      </c>
      <c r="AE1219" t="n">
        <v>0</v>
      </c>
      <c r="AF1219" t="n">
        <v>0</v>
      </c>
      <c r="AG1219" t="n">
        <v>0.9424331357777703</v>
      </c>
      <c r="AH1219" t="n">
        <v>40.61089292140568</v>
      </c>
      <c r="AI1219" t="n">
        <v>139.4472462423101</v>
      </c>
      <c r="AJ1219" t="n">
        <v>27.95746630121446</v>
      </c>
      <c r="AK1219" t="n">
        <v>8.02754069059489</v>
      </c>
      <c r="AL1219" t="n">
        <v>27.95746630121446</v>
      </c>
      <c r="AM1219" t="n">
        <v>0</v>
      </c>
      <c r="AN1219" t="n">
        <v>0</v>
      </c>
      <c r="AO1219" t="n">
        <v>27.95761665038142</v>
      </c>
      <c r="AP1219" t="n">
        <v>0</v>
      </c>
      <c r="AQ1219" t="n">
        <v>5.686451310781156</v>
      </c>
      <c r="AR1219" t="n">
        <v>1</v>
      </c>
      <c r="AS1219" t="n">
        <v>3</v>
      </c>
      <c r="AT1219" t="n">
        <v>0</v>
      </c>
      <c r="AU1219" t="n">
        <v>0</v>
      </c>
      <c r="AV1219" t="n">
        <v>5.714988029090413</v>
      </c>
      <c r="AW1219" t="n">
        <v>1.818708400049988</v>
      </c>
    </row>
    <row r="1220" spans="1:49">
      <c r="A1220" t="n">
        <v>0</v>
      </c>
      <c r="B1220" t="n">
        <v>-22.976</v>
      </c>
      <c r="C1220" t="n">
        <v>40.4</v>
      </c>
      <c r="D1220" t="n">
        <v>84</v>
      </c>
      <c r="E1220" t="n">
        <v>1987</v>
      </c>
      <c r="F1220" t="n">
        <v>1217</v>
      </c>
      <c r="G1220" t="n">
        <v>90.94</v>
      </c>
      <c r="H1220" t="n">
        <v>0.1043274313884375</v>
      </c>
      <c r="I1220" t="n">
        <v>-0</v>
      </c>
      <c r="J1220" t="n">
        <v>0</v>
      </c>
      <c r="K1220" t="n">
        <v>0</v>
      </c>
      <c r="L1220" t="n">
        <v>7.771561172376096e-16</v>
      </c>
      <c r="M1220" t="n">
        <v>0</v>
      </c>
      <c r="N1220" t="n">
        <v>88.45632003968247</v>
      </c>
      <c r="O1220" t="n">
        <v>27.46406030579861</v>
      </c>
      <c r="P1220" t="b">
        <v>1</v>
      </c>
      <c r="Q1220" t="n">
        <v>0</v>
      </c>
      <c r="R1220" t="b">
        <v>0</v>
      </c>
      <c r="S1220" t="n">
        <v>27.46406030579861</v>
      </c>
      <c r="T1220" t="n">
        <v>644.0462985849693</v>
      </c>
      <c r="U1220" t="n">
        <v>2377.818934375707</v>
      </c>
      <c r="V1220" t="n">
        <v>407.2105652632754</v>
      </c>
      <c r="W1220" t="n">
        <v>6</v>
      </c>
      <c r="X1220" t="n">
        <v>1921.277698975571</v>
      </c>
      <c r="Y1220" t="b">
        <v>0</v>
      </c>
      <c r="Z1220" t="n">
        <v>1921.277698975571</v>
      </c>
      <c r="AA1220" t="b">
        <v>0</v>
      </c>
      <c r="AB1220" t="n">
        <v>110.2953860409738</v>
      </c>
      <c r="AC1220" t="n">
        <v>27.46406030579861</v>
      </c>
      <c r="AD1220" t="b">
        <v>0</v>
      </c>
      <c r="AE1220" t="n">
        <v>0</v>
      </c>
      <c r="AF1220" t="n">
        <v>0</v>
      </c>
      <c r="AG1220" t="n">
        <v>0.9432423428025525</v>
      </c>
      <c r="AH1220" t="n">
        <v>40.65279355001594</v>
      </c>
      <c r="AI1220" t="n">
        <v>144.7180480036442</v>
      </c>
      <c r="AJ1220" t="n">
        <v>29.11665333449479</v>
      </c>
      <c r="AK1220" t="n">
        <v>8.213857358874606</v>
      </c>
      <c r="AL1220" t="n">
        <v>29.11665333449479</v>
      </c>
      <c r="AM1220" t="n">
        <v>0</v>
      </c>
      <c r="AN1220" t="n">
        <v>0</v>
      </c>
      <c r="AO1220" t="n">
        <v>29.11680368366174</v>
      </c>
      <c r="AP1220" t="n">
        <v>0</v>
      </c>
      <c r="AQ1220" t="n">
        <v>5.891194251561008</v>
      </c>
      <c r="AR1220" t="n">
        <v>1</v>
      </c>
      <c r="AS1220" t="n">
        <v>3</v>
      </c>
      <c r="AT1220" t="n">
        <v>0</v>
      </c>
      <c r="AU1220" t="n">
        <v>0</v>
      </c>
      <c r="AV1220" t="n">
        <v>5.917374232259651</v>
      </c>
      <c r="AW1220" t="n">
        <v>1.88311474454004</v>
      </c>
    </row>
    <row r="1221" spans="1:49">
      <c r="A1221" t="n">
        <v>0</v>
      </c>
      <c r="B1221" t="n">
        <v>-23.058</v>
      </c>
      <c r="C1221" t="n">
        <v>37.6</v>
      </c>
      <c r="D1221" t="n">
        <v>84</v>
      </c>
      <c r="E1221" t="n">
        <v>1992</v>
      </c>
      <c r="F1221" t="n">
        <v>1218</v>
      </c>
      <c r="G1221" t="n">
        <v>91.40000000000001</v>
      </c>
      <c r="H1221" t="n">
        <v>0.1434851565017912</v>
      </c>
      <c r="I1221" t="n">
        <v>-0</v>
      </c>
      <c r="J1221" t="n">
        <v>0</v>
      </c>
      <c r="K1221" t="n">
        <v>0</v>
      </c>
      <c r="L1221" t="n">
        <v>7.771561172376096e-16</v>
      </c>
      <c r="M1221" t="n">
        <v>0</v>
      </c>
      <c r="N1221" t="n">
        <v>88.44718630952374</v>
      </c>
      <c r="O1221" t="n">
        <v>30.16037101087834</v>
      </c>
      <c r="P1221" t="b">
        <v>1</v>
      </c>
      <c r="Q1221" t="n">
        <v>0</v>
      </c>
      <c r="R1221" t="b">
        <v>0</v>
      </c>
      <c r="S1221" t="n">
        <v>30.16037101087834</v>
      </c>
      <c r="T1221" t="n">
        <v>647.304065215155</v>
      </c>
      <c r="U1221" t="n">
        <v>2389.846608774352</v>
      </c>
      <c r="V1221" t="n">
        <v>444.9382344235346</v>
      </c>
      <c r="W1221" t="n">
        <v>6</v>
      </c>
      <c r="X1221" t="n">
        <v>1930.996059889677</v>
      </c>
      <c r="Y1221" t="b">
        <v>0</v>
      </c>
      <c r="Z1221" t="n">
        <v>1930.996059889677</v>
      </c>
      <c r="AA1221" t="b">
        <v>0</v>
      </c>
      <c r="AB1221" t="n">
        <v>120.5141480020408</v>
      </c>
      <c r="AC1221" t="n">
        <v>30.16037101087834</v>
      </c>
      <c r="AD1221" t="b">
        <v>0</v>
      </c>
      <c r="AE1221" t="n">
        <v>0</v>
      </c>
      <c r="AF1221" t="n">
        <v>0</v>
      </c>
      <c r="AG1221" t="n">
        <v>0.9450343563462815</v>
      </c>
      <c r="AH1221" t="n">
        <v>40.69585501615479</v>
      </c>
      <c r="AI1221" t="n">
        <v>157.8261914693821</v>
      </c>
      <c r="AJ1221" t="n">
        <v>31.91457623560398</v>
      </c>
      <c r="AK1221" t="n">
        <v>8.675018199529632</v>
      </c>
      <c r="AL1221" t="n">
        <v>31.91457623560398</v>
      </c>
      <c r="AM1221" t="n">
        <v>0</v>
      </c>
      <c r="AN1221" t="n">
        <v>0</v>
      </c>
      <c r="AO1221" t="n">
        <v>31.91468669621644</v>
      </c>
      <c r="AP1221" t="n">
        <v>0</v>
      </c>
      <c r="AQ1221" t="n">
        <v>6.377802021969688</v>
      </c>
      <c r="AR1221" t="n">
        <v>1</v>
      </c>
      <c r="AS1221" t="n">
        <v>3</v>
      </c>
      <c r="AT1221" t="n">
        <v>0</v>
      </c>
      <c r="AU1221" t="n">
        <v>0</v>
      </c>
      <c r="AV1221" t="n">
        <v>6.39778164728193</v>
      </c>
      <c r="AW1221" t="n">
        <v>2.035997129717385</v>
      </c>
    </row>
    <row r="1222" spans="1:49">
      <c r="A1222" t="n">
        <v>0</v>
      </c>
      <c r="B1222" t="n">
        <v>-23.039</v>
      </c>
      <c r="C1222" t="n">
        <v>37.6</v>
      </c>
      <c r="D1222" t="n">
        <v>84</v>
      </c>
      <c r="E1222" t="n">
        <v>1999</v>
      </c>
      <c r="F1222" t="n">
        <v>1219</v>
      </c>
      <c r="G1222" t="n">
        <v>91.92</v>
      </c>
      <c r="H1222" t="n">
        <v>0.1383986092710714</v>
      </c>
      <c r="I1222" t="n">
        <v>-0</v>
      </c>
      <c r="J1222" t="n">
        <v>0</v>
      </c>
      <c r="K1222" t="n">
        <v>0</v>
      </c>
      <c r="L1222" t="n">
        <v>-0.004166666666665875</v>
      </c>
      <c r="M1222" t="n">
        <v>0</v>
      </c>
      <c r="N1222" t="n">
        <v>88.43804007936501</v>
      </c>
      <c r="O1222" t="n">
        <v>30.16586274065093</v>
      </c>
      <c r="P1222" t="b">
        <v>1</v>
      </c>
      <c r="Q1222" t="n">
        <v>0</v>
      </c>
      <c r="R1222" t="b">
        <v>0</v>
      </c>
      <c r="S1222" t="n">
        <v>30.16586274065093</v>
      </c>
      <c r="T1222" t="n">
        <v>650.9867579275389</v>
      </c>
      <c r="U1222" t="n">
        <v>2403.443110268473</v>
      </c>
      <c r="V1222" t="n">
        <v>442.5017353431905</v>
      </c>
      <c r="W1222" t="n">
        <v>6</v>
      </c>
      <c r="X1222" t="n">
        <v>1941.982033096927</v>
      </c>
      <c r="Y1222" t="b">
        <v>0</v>
      </c>
      <c r="Z1222" t="n">
        <v>1941.982033096927</v>
      </c>
      <c r="AA1222" t="b">
        <v>0</v>
      </c>
      <c r="AB1222" t="n">
        <v>119.8542078394341</v>
      </c>
      <c r="AC1222" t="n">
        <v>30.16586274065093</v>
      </c>
      <c r="AD1222" t="b">
        <v>0</v>
      </c>
      <c r="AE1222" t="n">
        <v>0</v>
      </c>
      <c r="AF1222" t="n">
        <v>0</v>
      </c>
      <c r="AG1222" t="n">
        <v>0.9448931289246856</v>
      </c>
      <c r="AH1222" t="n">
        <v>40.74165102233351</v>
      </c>
      <c r="AI1222" t="n">
        <v>156.9853892489118</v>
      </c>
      <c r="AJ1222" t="n">
        <v>31.92515832449804</v>
      </c>
      <c r="AK1222" t="n">
        <v>8.650973606047813</v>
      </c>
      <c r="AL1222" t="n">
        <v>31.92515832449804</v>
      </c>
      <c r="AM1222" t="n">
        <v>0</v>
      </c>
      <c r="AN1222" t="n">
        <v>0</v>
      </c>
      <c r="AO1222" t="n">
        <v>31.92525114209601</v>
      </c>
      <c r="AP1222" t="n">
        <v>0</v>
      </c>
      <c r="AQ1222" t="n">
        <v>6.384004092269842</v>
      </c>
      <c r="AR1222" t="n">
        <v>1</v>
      </c>
      <c r="AS1222" t="n">
        <v>3</v>
      </c>
      <c r="AT1222" t="n">
        <v>0</v>
      </c>
      <c r="AU1222" t="n">
        <v>0</v>
      </c>
      <c r="AV1222" t="n">
        <v>6.404025697073904</v>
      </c>
      <c r="AW1222" t="n">
        <v>2.037984204012063</v>
      </c>
    </row>
    <row r="1223" spans="1:49">
      <c r="A1223" t="n">
        <v>0</v>
      </c>
      <c r="B1223" t="n">
        <v>-23.113</v>
      </c>
      <c r="C1223" t="n">
        <v>38</v>
      </c>
      <c r="D1223" t="n">
        <v>84</v>
      </c>
      <c r="E1223" t="n">
        <v>2003</v>
      </c>
      <c r="F1223" t="n">
        <v>1220</v>
      </c>
      <c r="G1223" t="n">
        <v>92.36</v>
      </c>
      <c r="H1223" t="n">
        <v>0.1029204064139257</v>
      </c>
      <c r="I1223" t="n">
        <v>-0</v>
      </c>
      <c r="J1223" t="n">
        <v>0</v>
      </c>
      <c r="K1223" t="n">
        <v>0</v>
      </c>
      <c r="L1223" t="n">
        <v>-0.004166666666665875</v>
      </c>
      <c r="M1223" t="n">
        <v>0</v>
      </c>
      <c r="N1223" t="n">
        <v>88.42888293650786</v>
      </c>
      <c r="O1223" t="n">
        <v>28.21843199126092</v>
      </c>
      <c r="P1223" t="b">
        <v>1</v>
      </c>
      <c r="Q1223" t="n">
        <v>0</v>
      </c>
      <c r="R1223" t="b">
        <v>0</v>
      </c>
      <c r="S1223" t="n">
        <v>28.21843199126092</v>
      </c>
      <c r="T1223" t="n">
        <v>654.1028825303251</v>
      </c>
      <c r="U1223" t="n">
        <v>2414.94784230196</v>
      </c>
      <c r="V1223" t="n">
        <v>411.9629854256242</v>
      </c>
      <c r="W1223" t="n">
        <v>6</v>
      </c>
      <c r="X1223" t="n">
        <v>1951.277856579984</v>
      </c>
      <c r="Y1223" t="b">
        <v>0</v>
      </c>
      <c r="Z1223" t="n">
        <v>1951.277856579984</v>
      </c>
      <c r="AA1223" t="b">
        <v>0</v>
      </c>
      <c r="AB1223" t="n">
        <v>111.5826071033652</v>
      </c>
      <c r="AC1223" t="n">
        <v>28.21843199126092</v>
      </c>
      <c r="AD1223" t="b">
        <v>0</v>
      </c>
      <c r="AE1223" t="n">
        <v>0</v>
      </c>
      <c r="AF1223" t="n">
        <v>0</v>
      </c>
      <c r="AG1223" t="n">
        <v>0.9433950297656734</v>
      </c>
      <c r="AH1223" t="n">
        <v>40.78757305584335</v>
      </c>
      <c r="AI1223" t="n">
        <v>146.3833088598291</v>
      </c>
      <c r="AJ1223" t="n">
        <v>29.9115758520267</v>
      </c>
      <c r="AK1223" t="n">
        <v>8.286022840812876</v>
      </c>
      <c r="AL1223" t="n">
        <v>29.9115758520267</v>
      </c>
      <c r="AM1223" t="n">
        <v>0</v>
      </c>
      <c r="AN1223" t="n">
        <v>0</v>
      </c>
      <c r="AO1223" t="n">
        <v>29.91160346717981</v>
      </c>
      <c r="AP1223" t="n">
        <v>0</v>
      </c>
      <c r="AQ1223" t="n">
        <v>6.03834098772251</v>
      </c>
      <c r="AR1223" t="n">
        <v>1</v>
      </c>
      <c r="AS1223" t="n">
        <v>3</v>
      </c>
      <c r="AT1223" t="n">
        <v>0</v>
      </c>
      <c r="AU1223" t="n">
        <v>0</v>
      </c>
      <c r="AV1223" t="n">
        <v>6.062955015389881</v>
      </c>
      <c r="AW1223" t="n">
        <v>1.929443624288707</v>
      </c>
    </row>
    <row r="1224" spans="1:49">
      <c r="A1224" t="n">
        <v>0</v>
      </c>
      <c r="B1224" t="n">
        <v>-22.968</v>
      </c>
      <c r="C1224" t="n">
        <v>38.4</v>
      </c>
      <c r="D1224" t="n">
        <v>84</v>
      </c>
      <c r="E1224" t="n">
        <v>2005</v>
      </c>
      <c r="F1224" t="n">
        <v>1221</v>
      </c>
      <c r="G1224" t="n">
        <v>92.66</v>
      </c>
      <c r="H1224" t="n">
        <v>0.06658643173989631</v>
      </c>
      <c r="I1224" t="n">
        <v>-0</v>
      </c>
      <c r="J1224" t="n">
        <v>0</v>
      </c>
      <c r="K1224" t="n">
        <v>0</v>
      </c>
      <c r="L1224" t="n">
        <v>-0.004166666666665875</v>
      </c>
      <c r="M1224" t="n">
        <v>0</v>
      </c>
      <c r="N1224" t="n">
        <v>88.41973988095231</v>
      </c>
      <c r="O1224" t="n">
        <v>26.11693702528114</v>
      </c>
      <c r="P1224" t="b">
        <v>1</v>
      </c>
      <c r="Q1224" t="n">
        <v>0</v>
      </c>
      <c r="R1224" t="b">
        <v>0</v>
      </c>
      <c r="S1224" t="n">
        <v>26.11693702528114</v>
      </c>
      <c r="T1224" t="n">
        <v>656.2275129413158</v>
      </c>
      <c r="U1224" t="n">
        <v>2422.791977779338</v>
      </c>
      <c r="V1224" t="n">
        <v>380.0486456926363</v>
      </c>
      <c r="W1224" t="n">
        <v>6</v>
      </c>
      <c r="X1224" t="n">
        <v>1957.615918045705</v>
      </c>
      <c r="Y1224" t="b">
        <v>0</v>
      </c>
      <c r="Z1224" t="n">
        <v>1957.615918045705</v>
      </c>
      <c r="AA1224" t="b">
        <v>0</v>
      </c>
      <c r="AB1224" t="n">
        <v>102.938419743401</v>
      </c>
      <c r="AC1224" t="n">
        <v>26.11693702528114</v>
      </c>
      <c r="AD1224" t="b">
        <v>0</v>
      </c>
      <c r="AE1224" t="n">
        <v>0</v>
      </c>
      <c r="AF1224" t="n">
        <v>0</v>
      </c>
      <c r="AG1224" t="n">
        <v>0.9415923352751853</v>
      </c>
      <c r="AH1224" t="n">
        <v>40.83169829292115</v>
      </c>
      <c r="AI1224" t="n">
        <v>135.3016900872067</v>
      </c>
      <c r="AJ1224" t="n">
        <v>27.73698982760765</v>
      </c>
      <c r="AK1224" t="n">
        <v>7.90265575131437</v>
      </c>
      <c r="AL1224" t="n">
        <v>27.73698982760765</v>
      </c>
      <c r="AM1224" t="n">
        <v>0</v>
      </c>
      <c r="AN1224" t="n">
        <v>0</v>
      </c>
      <c r="AO1224" t="n">
        <v>27.73701744276076</v>
      </c>
      <c r="AP1224" t="n">
        <v>0</v>
      </c>
      <c r="AQ1224" t="n">
        <v>5.666421745104508</v>
      </c>
      <c r="AR1224" t="n">
        <v>1</v>
      </c>
      <c r="AS1224" t="n">
        <v>3</v>
      </c>
      <c r="AT1224" t="n">
        <v>0</v>
      </c>
      <c r="AU1224" t="n">
        <v>0</v>
      </c>
      <c r="AV1224" t="n">
        <v>5.695719611033086</v>
      </c>
      <c r="AW1224" t="n">
        <v>1.812576517778642</v>
      </c>
    </row>
    <row r="1225" spans="1:49">
      <c r="A1225" t="n">
        <v>0</v>
      </c>
      <c r="B1225" t="n">
        <v>-22.918</v>
      </c>
      <c r="C1225" t="n">
        <v>38</v>
      </c>
      <c r="D1225" t="n">
        <v>84</v>
      </c>
      <c r="E1225" t="n">
        <v>2009</v>
      </c>
      <c r="F1225" t="n">
        <v>1222</v>
      </c>
      <c r="G1225" t="n">
        <v>92.84</v>
      </c>
      <c r="H1225" t="n">
        <v>0.03073386662650002</v>
      </c>
      <c r="I1225" t="n">
        <v>-0</v>
      </c>
      <c r="J1225" t="n">
        <v>0</v>
      </c>
      <c r="K1225" t="n">
        <v>0</v>
      </c>
      <c r="L1225" t="n">
        <v>-0.004166666666665875</v>
      </c>
      <c r="M1225" t="n">
        <v>0</v>
      </c>
      <c r="N1225" t="n">
        <v>88.41063551587294</v>
      </c>
      <c r="O1225" t="n">
        <v>23.96524928759604</v>
      </c>
      <c r="P1225" t="b">
        <v>1</v>
      </c>
      <c r="Q1225" t="n">
        <v>0</v>
      </c>
      <c r="R1225" t="b">
        <v>0</v>
      </c>
      <c r="S1225" t="n">
        <v>23.96524928759604</v>
      </c>
      <c r="T1225" t="n">
        <v>657.5022911879101</v>
      </c>
      <c r="U1225" t="n">
        <v>2427.498459065765</v>
      </c>
      <c r="V1225" t="n">
        <v>348.0615600282702</v>
      </c>
      <c r="W1225" t="n">
        <v>6</v>
      </c>
      <c r="X1225" t="n">
        <v>1961.418754925138</v>
      </c>
      <c r="Y1225" t="b">
        <v>0</v>
      </c>
      <c r="Z1225" t="n">
        <v>1961.418754925138</v>
      </c>
      <c r="AA1225" t="b">
        <v>0</v>
      </c>
      <c r="AB1225" t="n">
        <v>94.27452871838304</v>
      </c>
      <c r="AC1225" t="n">
        <v>23.96524928759604</v>
      </c>
      <c r="AD1225" t="b">
        <v>0</v>
      </c>
      <c r="AE1225" t="n">
        <v>0</v>
      </c>
      <c r="AF1225" t="n">
        <v>0</v>
      </c>
      <c r="AG1225" t="n">
        <v>0.9394739947018121</v>
      </c>
      <c r="AH1225" t="n">
        <v>40.87383801742997</v>
      </c>
      <c r="AI1225" t="n">
        <v>124.1933226323362</v>
      </c>
      <c r="AJ1225" t="n">
        <v>25.50922050290768</v>
      </c>
      <c r="AK1225" t="n">
        <v>7.516925703644347</v>
      </c>
      <c r="AL1225" t="n">
        <v>25.50922050290768</v>
      </c>
      <c r="AM1225" t="n">
        <v>0</v>
      </c>
      <c r="AN1225" t="n">
        <v>0</v>
      </c>
      <c r="AO1225" t="n">
        <v>25.50926959651321</v>
      </c>
      <c r="AP1225" t="n">
        <v>0</v>
      </c>
      <c r="AQ1225" t="n">
        <v>5.289731348084944</v>
      </c>
      <c r="AR1225" t="n">
        <v>1</v>
      </c>
      <c r="AS1225" t="n">
        <v>3</v>
      </c>
      <c r="AT1225" t="n">
        <v>0</v>
      </c>
      <c r="AU1225" t="n">
        <v>0</v>
      </c>
      <c r="AV1225" t="n">
        <v>5.323589170491682</v>
      </c>
      <c r="AW1225" t="n">
        <v>1.694151640126769</v>
      </c>
    </row>
    <row r="1226" spans="1:49">
      <c r="A1226" t="n">
        <v>0</v>
      </c>
      <c r="B1226" t="n">
        <v>-22.948</v>
      </c>
      <c r="C1226" t="n">
        <v>37.6</v>
      </c>
      <c r="D1226" t="n">
        <v>84</v>
      </c>
      <c r="E1226" t="n">
        <v>2013</v>
      </c>
      <c r="F1226" t="n">
        <v>1223</v>
      </c>
      <c r="G1226" t="n">
        <v>92.94</v>
      </c>
      <c r="H1226" t="n">
        <v>0.04381143508744145</v>
      </c>
      <c r="I1226" t="n">
        <v>-0</v>
      </c>
      <c r="J1226" t="n">
        <v>0</v>
      </c>
      <c r="K1226" t="n">
        <v>0</v>
      </c>
      <c r="L1226" t="n">
        <v>0.03333333333333421</v>
      </c>
      <c r="M1226" t="n">
        <v>0</v>
      </c>
      <c r="N1226" t="n">
        <v>88.40153511904754</v>
      </c>
      <c r="O1226" t="n">
        <v>24.84437047280439</v>
      </c>
      <c r="P1226" t="b">
        <v>1</v>
      </c>
      <c r="Q1226" t="n">
        <v>0</v>
      </c>
      <c r="R1226" t="b">
        <v>0</v>
      </c>
      <c r="S1226" t="n">
        <v>24.84437047280439</v>
      </c>
      <c r="T1226" t="n">
        <v>658.210501324907</v>
      </c>
      <c r="U1226" t="n">
        <v>2430.113170891557</v>
      </c>
      <c r="V1226" t="n">
        <v>360.4413202883237</v>
      </c>
      <c r="W1226" t="n">
        <v>6</v>
      </c>
      <c r="X1226" t="n">
        <v>1963.531442080378</v>
      </c>
      <c r="Y1226" t="b">
        <v>0</v>
      </c>
      <c r="Z1226" t="n">
        <v>1963.531442080378</v>
      </c>
      <c r="AA1226" t="b">
        <v>0</v>
      </c>
      <c r="AB1226" t="n">
        <v>97.62765988307791</v>
      </c>
      <c r="AC1226" t="n">
        <v>24.84437047280439</v>
      </c>
      <c r="AD1226" t="b">
        <v>0</v>
      </c>
      <c r="AE1226" t="n">
        <v>0</v>
      </c>
      <c r="AF1226" t="n">
        <v>0</v>
      </c>
      <c r="AG1226" t="n">
        <v>0.9403380006573765</v>
      </c>
      <c r="AH1226" t="n">
        <v>40.91390840750005</v>
      </c>
      <c r="AI1226" t="n">
        <v>128.4924268210097</v>
      </c>
      <c r="AJ1226" t="n">
        <v>26.42068113320535</v>
      </c>
      <c r="AK1226" t="n">
        <v>7.666115084527164</v>
      </c>
      <c r="AL1226" t="n">
        <v>26.42068113320535</v>
      </c>
      <c r="AM1226" t="n">
        <v>0</v>
      </c>
      <c r="AN1226" t="n">
        <v>0</v>
      </c>
      <c r="AO1226" t="n">
        <v>26.42070031039502</v>
      </c>
      <c r="AP1226" t="n">
        <v>0</v>
      </c>
      <c r="AQ1226" t="n">
        <v>5.447354076045975</v>
      </c>
      <c r="AR1226" t="n">
        <v>1</v>
      </c>
      <c r="AS1226" t="n">
        <v>3</v>
      </c>
      <c r="AT1226" t="n">
        <v>0</v>
      </c>
      <c r="AU1226" t="n">
        <v>0</v>
      </c>
      <c r="AV1226" t="n">
        <v>5.479441292449328</v>
      </c>
      <c r="AW1226" t="n">
        <v>1.743749217921713</v>
      </c>
    </row>
    <row r="1227" spans="1:49">
      <c r="A1227" t="n">
        <v>0</v>
      </c>
      <c r="B1227" t="n">
        <v>-22.996</v>
      </c>
      <c r="C1227" t="n">
        <v>38.4</v>
      </c>
      <c r="D1227" t="n">
        <v>84</v>
      </c>
      <c r="E1227" t="n">
        <v>2014</v>
      </c>
      <c r="F1227" t="n">
        <v>1224</v>
      </c>
      <c r="G1227" t="n">
        <v>93.23999999999999</v>
      </c>
      <c r="H1227" t="n">
        <v>0.1273537263570841</v>
      </c>
      <c r="I1227" t="n">
        <v>-0</v>
      </c>
      <c r="J1227" t="n">
        <v>0</v>
      </c>
      <c r="K1227" t="n">
        <v>0</v>
      </c>
      <c r="L1227" t="n">
        <v>0.03333333333333421</v>
      </c>
      <c r="M1227" t="n">
        <v>0</v>
      </c>
      <c r="N1227" t="n">
        <v>88.39241924603166</v>
      </c>
      <c r="O1227" t="n">
        <v>30.29266058119349</v>
      </c>
      <c r="P1227" t="b">
        <v>1</v>
      </c>
      <c r="Q1227" t="n">
        <v>0</v>
      </c>
      <c r="R1227" t="b">
        <v>0</v>
      </c>
      <c r="S1227" t="n">
        <v>30.29266058119349</v>
      </c>
      <c r="T1227" t="n">
        <v>660.3351317358977</v>
      </c>
      <c r="U1227" t="n">
        <v>2437.957306368934</v>
      </c>
      <c r="V1227" t="n">
        <v>438.0708921145402</v>
      </c>
      <c r="W1227" t="n">
        <v>6</v>
      </c>
      <c r="X1227" t="n">
        <v>1969.869503546099</v>
      </c>
      <c r="Y1227" t="b">
        <v>0</v>
      </c>
      <c r="Z1227" t="n">
        <v>1969.869503546099</v>
      </c>
      <c r="AA1227" t="b">
        <v>0</v>
      </c>
      <c r="AB1227" t="n">
        <v>118.654087788337</v>
      </c>
      <c r="AC1227" t="n">
        <v>30.29266058119349</v>
      </c>
      <c r="AD1227" t="b">
        <v>0</v>
      </c>
      <c r="AE1227" t="n">
        <v>0</v>
      </c>
      <c r="AF1227" t="n">
        <v>0</v>
      </c>
      <c r="AG1227" t="n">
        <v>0.9446400776528074</v>
      </c>
      <c r="AH1227" t="n">
        <v>40.95485572042216</v>
      </c>
      <c r="AI1227" t="n">
        <v>155.4551008621242</v>
      </c>
      <c r="AJ1227" t="n">
        <v>32.06793920544121</v>
      </c>
      <c r="AK1227" t="n">
        <v>8.605982312202201</v>
      </c>
      <c r="AL1227" t="n">
        <v>32.06793920544121</v>
      </c>
      <c r="AM1227" t="n">
        <v>0</v>
      </c>
      <c r="AN1227" t="n">
        <v>0</v>
      </c>
      <c r="AO1227" t="n">
        <v>32.06795147884259</v>
      </c>
      <c r="AP1227" t="n">
        <v>0</v>
      </c>
      <c r="AQ1227" t="n">
        <v>6.41831962816748</v>
      </c>
      <c r="AR1227" t="n">
        <v>1</v>
      </c>
      <c r="AS1227" t="n">
        <v>3</v>
      </c>
      <c r="AT1227" t="n">
        <v>0</v>
      </c>
      <c r="AU1227" t="n">
        <v>0</v>
      </c>
      <c r="AV1227" t="n">
        <v>6.438146118887496</v>
      </c>
      <c r="AW1227" t="n">
        <v>2.04884251157977</v>
      </c>
    </row>
    <row r="1228" spans="1:49">
      <c r="A1228" t="n">
        <v>0</v>
      </c>
      <c r="B1228" t="n">
        <v>-22.963</v>
      </c>
      <c r="C1228" t="n">
        <v>38</v>
      </c>
      <c r="D1228" t="n">
        <v>84</v>
      </c>
      <c r="E1228" t="n">
        <v>2017</v>
      </c>
      <c r="F1228" t="n">
        <v>1225</v>
      </c>
      <c r="G1228" t="n">
        <v>93.72</v>
      </c>
      <c r="H1228" t="n">
        <v>0.09677365948421013</v>
      </c>
      <c r="I1228" t="n">
        <v>-0</v>
      </c>
      <c r="J1228" t="n">
        <v>0</v>
      </c>
      <c r="K1228" t="n">
        <v>0</v>
      </c>
      <c r="L1228" t="n">
        <v>0.03333333333333421</v>
      </c>
      <c r="M1228" t="n">
        <v>0</v>
      </c>
      <c r="N1228" t="n">
        <v>88.38330039682532</v>
      </c>
      <c r="O1228" t="n">
        <v>28.65070842094811</v>
      </c>
      <c r="P1228" t="b">
        <v>1</v>
      </c>
      <c r="Q1228" t="n">
        <v>0</v>
      </c>
      <c r="R1228" t="b">
        <v>0</v>
      </c>
      <c r="S1228" t="n">
        <v>28.65070842094811</v>
      </c>
      <c r="T1228" t="n">
        <v>663.7345403934828</v>
      </c>
      <c r="U1228" t="n">
        <v>2450.507923132739</v>
      </c>
      <c r="V1228" t="n">
        <v>412.2041199400497</v>
      </c>
      <c r="W1228" t="n">
        <v>6</v>
      </c>
      <c r="X1228" t="n">
        <v>1980.010401891253</v>
      </c>
      <c r="Y1228" t="b">
        <v>0</v>
      </c>
      <c r="Z1228" t="n">
        <v>1980.010401891253</v>
      </c>
      <c r="AA1228" t="b">
        <v>0</v>
      </c>
      <c r="AB1228" t="n">
        <v>111.6479198104143</v>
      </c>
      <c r="AC1228" t="n">
        <v>28.65070842094811</v>
      </c>
      <c r="AD1228" t="b">
        <v>0</v>
      </c>
      <c r="AE1228" t="n">
        <v>0</v>
      </c>
      <c r="AF1228" t="n">
        <v>0</v>
      </c>
      <c r="AG1228" t="n">
        <v>0.9433452879008916</v>
      </c>
      <c r="AH1228" t="n">
        <v>41.00118254134846</v>
      </c>
      <c r="AI1228" t="n">
        <v>146.4767146764638</v>
      </c>
      <c r="AJ1228" t="n">
        <v>30.37139082413922</v>
      </c>
      <c r="AK1228" t="n">
        <v>8.298596099218315</v>
      </c>
      <c r="AL1228" t="n">
        <v>30.37139082413922</v>
      </c>
      <c r="AM1228" t="n">
        <v>0</v>
      </c>
      <c r="AN1228" t="n">
        <v>0</v>
      </c>
      <c r="AO1228" t="n">
        <v>30.37143991774476</v>
      </c>
      <c r="AP1228" t="n">
        <v>0</v>
      </c>
      <c r="AQ1228" t="n">
        <v>6.126816134540218</v>
      </c>
      <c r="AR1228" t="n">
        <v>1</v>
      </c>
      <c r="AS1228" t="n">
        <v>3</v>
      </c>
      <c r="AT1228" t="n">
        <v>0</v>
      </c>
      <c r="AU1228" t="n">
        <v>0</v>
      </c>
      <c r="AV1228" t="n">
        <v>6.150544953351344</v>
      </c>
      <c r="AW1228" t="n">
        <v>1.957317795698953</v>
      </c>
    </row>
    <row r="1229" spans="1:49">
      <c r="A1229" t="n">
        <v>0</v>
      </c>
      <c r="B1229" t="n">
        <v>-23.001</v>
      </c>
      <c r="C1229" t="n">
        <v>38.4</v>
      </c>
      <c r="D1229" t="n">
        <v>84</v>
      </c>
      <c r="E1229" t="n">
        <v>2022</v>
      </c>
      <c r="F1229" t="n">
        <v>1226</v>
      </c>
      <c r="G1229" t="n">
        <v>93.92</v>
      </c>
      <c r="H1229" t="n">
        <v>0.05221830237273828</v>
      </c>
      <c r="I1229" t="n">
        <v>-0</v>
      </c>
      <c r="J1229" t="n">
        <v>0</v>
      </c>
      <c r="K1229" t="n">
        <v>0</v>
      </c>
      <c r="L1229" t="n">
        <v>0.03333333333333421</v>
      </c>
      <c r="M1229" t="n">
        <v>0</v>
      </c>
      <c r="N1229" t="n">
        <v>88.37418055555548</v>
      </c>
      <c r="O1229" t="n">
        <v>25.93647572456851</v>
      </c>
      <c r="P1229" t="b">
        <v>1</v>
      </c>
      <c r="Q1229" t="n">
        <v>0</v>
      </c>
      <c r="R1229" t="b">
        <v>0</v>
      </c>
      <c r="S1229" t="n">
        <v>25.93647572456851</v>
      </c>
      <c r="T1229" t="n">
        <v>665.1509606674766</v>
      </c>
      <c r="U1229" t="n">
        <v>2455.737346784324</v>
      </c>
      <c r="V1229" t="n">
        <v>372.3592292918595</v>
      </c>
      <c r="W1229" t="n">
        <v>6</v>
      </c>
      <c r="X1229" t="n">
        <v>1984.235776201734</v>
      </c>
      <c r="Y1229" t="b">
        <v>0</v>
      </c>
      <c r="Z1229" t="n">
        <v>1984.235776201734</v>
      </c>
      <c r="AA1229" t="b">
        <v>0</v>
      </c>
      <c r="AB1229" t="n">
        <v>100.8556959078709</v>
      </c>
      <c r="AC1229" t="n">
        <v>25.93647572456851</v>
      </c>
      <c r="AD1229" t="b">
        <v>0</v>
      </c>
      <c r="AE1229" t="n">
        <v>0</v>
      </c>
      <c r="AF1229" t="n">
        <v>0</v>
      </c>
      <c r="AG1229" t="n">
        <v>0.9410540342707659</v>
      </c>
      <c r="AH1229" t="n">
        <v>41.04602309946824</v>
      </c>
      <c r="AI1229" t="n">
        <v>132.6399986407779</v>
      </c>
      <c r="AJ1229" t="n">
        <v>27.56109084072627</v>
      </c>
      <c r="AK1229" t="n">
        <v>7.818592814204962</v>
      </c>
      <c r="AL1229" t="n">
        <v>27.56109084072627</v>
      </c>
      <c r="AM1229" t="n">
        <v>0</v>
      </c>
      <c r="AN1229" t="n">
        <v>0</v>
      </c>
      <c r="AO1229" t="n">
        <v>27.5611399343318</v>
      </c>
      <c r="AP1229" t="n">
        <v>0</v>
      </c>
      <c r="AQ1229" t="n">
        <v>5.647965201697579</v>
      </c>
      <c r="AR1229" t="n">
        <v>1</v>
      </c>
      <c r="AS1229" t="n">
        <v>3</v>
      </c>
      <c r="AT1229" t="n">
        <v>0</v>
      </c>
      <c r="AU1229" t="n">
        <v>0</v>
      </c>
      <c r="AV1229" t="n">
        <v>5.677811761780068</v>
      </c>
      <c r="AW1229" t="n">
        <v>1.806877615926615</v>
      </c>
    </row>
    <row r="1230" spans="1:49">
      <c r="A1230" t="n">
        <v>0</v>
      </c>
      <c r="B1230" t="n">
        <v>-22.921</v>
      </c>
      <c r="C1230" t="n">
        <v>38.4</v>
      </c>
      <c r="D1230" t="n">
        <v>84</v>
      </c>
      <c r="E1230" t="n">
        <v>2025</v>
      </c>
      <c r="F1230" t="n">
        <v>1227</v>
      </c>
      <c r="G1230" t="n">
        <v>94.16</v>
      </c>
      <c r="H1230" t="n">
        <v>0.0610197976915039</v>
      </c>
      <c r="I1230" t="n">
        <v>-0</v>
      </c>
      <c r="J1230" t="n">
        <v>0</v>
      </c>
      <c r="K1230" t="n">
        <v>0</v>
      </c>
      <c r="L1230" t="n">
        <v>-0.1541666666666658</v>
      </c>
      <c r="M1230" t="n">
        <v>0</v>
      </c>
      <c r="N1230" t="n">
        <v>88.36506904761897</v>
      </c>
      <c r="O1230" t="n">
        <v>26.63722130028729</v>
      </c>
      <c r="P1230" t="b">
        <v>1</v>
      </c>
      <c r="Q1230" t="n">
        <v>0</v>
      </c>
      <c r="R1230" t="b">
        <v>0</v>
      </c>
      <c r="S1230" t="n">
        <v>26.63722130028729</v>
      </c>
      <c r="T1230" t="n">
        <v>666.8506649962691</v>
      </c>
      <c r="U1230" t="n">
        <v>2462.012655166226</v>
      </c>
      <c r="V1230" t="n">
        <v>381.4448118032992</v>
      </c>
      <c r="W1230" t="n">
        <v>6</v>
      </c>
      <c r="X1230" t="n">
        <v>1989.30622537431</v>
      </c>
      <c r="Y1230" t="b">
        <v>0</v>
      </c>
      <c r="Z1230" t="n">
        <v>1989.30622537431</v>
      </c>
      <c r="AA1230" t="b">
        <v>0</v>
      </c>
      <c r="AB1230" t="n">
        <v>103.3165795783584</v>
      </c>
      <c r="AC1230" t="n">
        <v>26.63722130028729</v>
      </c>
      <c r="AD1230" t="b">
        <v>0</v>
      </c>
      <c r="AE1230" t="n">
        <v>0</v>
      </c>
      <c r="AF1230" t="n">
        <v>0</v>
      </c>
      <c r="AG1230" t="n">
        <v>0.94160547430284</v>
      </c>
      <c r="AH1230" t="n">
        <v>41.08825733702162</v>
      </c>
      <c r="AI1230" t="n">
        <v>135.7968463684687</v>
      </c>
      <c r="AJ1230" t="n">
        <v>28.28915297036623</v>
      </c>
      <c r="AK1230" t="n">
        <v>7.929792434856822</v>
      </c>
      <c r="AL1230" t="n">
        <v>28.28915297036623</v>
      </c>
      <c r="AM1230" t="n">
        <v>0</v>
      </c>
      <c r="AN1230" t="n">
        <v>0</v>
      </c>
      <c r="AO1230" t="n">
        <v>28.28917214755589</v>
      </c>
      <c r="AP1230" t="n">
        <v>0</v>
      </c>
      <c r="AQ1230" t="n">
        <v>5.774496543607424</v>
      </c>
      <c r="AR1230" t="n">
        <v>1</v>
      </c>
      <c r="AS1230" t="n">
        <v>3</v>
      </c>
      <c r="AT1230" t="n">
        <v>0</v>
      </c>
      <c r="AU1230" t="n">
        <v>0</v>
      </c>
      <c r="AV1230" t="n">
        <v>5.802842293087578</v>
      </c>
      <c r="AW1230" t="n">
        <v>1.846666689218493</v>
      </c>
    </row>
    <row r="1231" spans="1:49">
      <c r="A1231" t="n">
        <v>0</v>
      </c>
      <c r="B1231" t="n">
        <v>-22.989</v>
      </c>
      <c r="C1231" t="n">
        <v>37.6</v>
      </c>
      <c r="D1231" t="n">
        <v>84</v>
      </c>
      <c r="E1231" t="n">
        <v>2027</v>
      </c>
      <c r="F1231" t="n">
        <v>1228</v>
      </c>
      <c r="G1231" t="n">
        <v>94.28</v>
      </c>
      <c r="H1231" t="n">
        <v>0.003702506861213095</v>
      </c>
      <c r="I1231" t="n">
        <v>-0</v>
      </c>
      <c r="J1231" t="n">
        <v>0</v>
      </c>
      <c r="K1231" t="n">
        <v>0</v>
      </c>
      <c r="L1231" t="n">
        <v>-0.1541666666666658</v>
      </c>
      <c r="M1231" t="n">
        <v>0</v>
      </c>
      <c r="N1231" t="n">
        <v>88.35595992063485</v>
      </c>
      <c r="O1231" t="n">
        <v>23.04565405093103</v>
      </c>
      <c r="P1231" t="b">
        <v>1</v>
      </c>
      <c r="Q1231" t="n">
        <v>0</v>
      </c>
      <c r="R1231" t="b">
        <v>0</v>
      </c>
      <c r="S1231" t="n">
        <v>23.04565405093103</v>
      </c>
      <c r="T1231" t="n">
        <v>667.7005171606654</v>
      </c>
      <c r="U1231" t="n">
        <v>2465.150309357177</v>
      </c>
      <c r="V1231" t="n">
        <v>329.5935526234314</v>
      </c>
      <c r="W1231" t="n">
        <v>6</v>
      </c>
      <c r="X1231" t="n">
        <v>1991.841449960599</v>
      </c>
      <c r="Y1231" t="b">
        <v>0</v>
      </c>
      <c r="Z1231" t="n">
        <v>1991.841449960599</v>
      </c>
      <c r="AA1231" t="b">
        <v>0</v>
      </c>
      <c r="AB1231" t="n">
        <v>89.27235986550146</v>
      </c>
      <c r="AC1231" t="n">
        <v>23.04565405093103</v>
      </c>
      <c r="AD1231" t="b">
        <v>0</v>
      </c>
      <c r="AE1231" t="n">
        <v>0</v>
      </c>
      <c r="AF1231" t="n">
        <v>0</v>
      </c>
      <c r="AG1231" t="n">
        <v>0.9379885545584942</v>
      </c>
      <c r="AH1231" t="n">
        <v>41.13122687280045</v>
      </c>
      <c r="AI1231" t="n">
        <v>117.7899168982422</v>
      </c>
      <c r="AJ1231" t="n">
        <v>24.5692273524366</v>
      </c>
      <c r="AK1231" t="n">
        <v>7.304323005294833</v>
      </c>
      <c r="AL1231" t="n">
        <v>24.5692273524366</v>
      </c>
      <c r="AM1231" t="n">
        <v>0</v>
      </c>
      <c r="AN1231" t="n">
        <v>0</v>
      </c>
      <c r="AO1231" t="n">
        <v>24.56923962583799</v>
      </c>
      <c r="AP1231" t="n">
        <v>0</v>
      </c>
      <c r="AQ1231" t="n">
        <v>5.143253234837721</v>
      </c>
      <c r="AR1231" t="n">
        <v>1</v>
      </c>
      <c r="AS1231" t="n">
        <v>3</v>
      </c>
      <c r="AT1231" t="n">
        <v>0</v>
      </c>
      <c r="AU1231" t="n">
        <v>0</v>
      </c>
      <c r="AV1231" t="n">
        <v>5.17915937929425</v>
      </c>
      <c r="AW1231" t="n">
        <v>1.648189046131617</v>
      </c>
    </row>
    <row r="1232" spans="1:49">
      <c r="A1232" t="n">
        <v>0</v>
      </c>
      <c r="B1232" t="n">
        <v>-23.09</v>
      </c>
      <c r="C1232" t="n">
        <v>38</v>
      </c>
      <c r="D1232" t="n">
        <v>84</v>
      </c>
      <c r="E1232" t="n">
        <v>2029</v>
      </c>
      <c r="F1232" t="n">
        <v>1229</v>
      </c>
      <c r="G1232" t="n">
        <v>94.26000000000001</v>
      </c>
      <c r="H1232" t="n">
        <v>0.007503508196993636</v>
      </c>
      <c r="I1232" t="n">
        <v>-0</v>
      </c>
      <c r="J1232" t="n">
        <v>0</v>
      </c>
      <c r="K1232" t="n">
        <v>0</v>
      </c>
      <c r="L1232" t="n">
        <v>-0.1541666666666658</v>
      </c>
      <c r="M1232" t="n">
        <v>0</v>
      </c>
      <c r="N1232" t="n">
        <v>88.34681726190469</v>
      </c>
      <c r="O1232" t="n">
        <v>23.27747265857876</v>
      </c>
      <c r="P1232" t="b">
        <v>1</v>
      </c>
      <c r="Q1232" t="n">
        <v>0</v>
      </c>
      <c r="R1232" t="b">
        <v>0</v>
      </c>
      <c r="S1232" t="n">
        <v>23.27747265857876</v>
      </c>
      <c r="T1232" t="n">
        <v>667.558875133266</v>
      </c>
      <c r="U1232" t="n">
        <v>2464.627366992018</v>
      </c>
      <c r="V1232" t="n">
        <v>332.979604433512</v>
      </c>
      <c r="W1232" t="n">
        <v>6</v>
      </c>
      <c r="X1232" t="n">
        <v>1991.418912529551</v>
      </c>
      <c r="Y1232" t="b">
        <v>0</v>
      </c>
      <c r="Z1232" t="n">
        <v>1991.418912529551</v>
      </c>
      <c r="AA1232" t="b">
        <v>0</v>
      </c>
      <c r="AB1232" t="n">
        <v>90.18949199174213</v>
      </c>
      <c r="AC1232" t="n">
        <v>23.27747265857876</v>
      </c>
      <c r="AD1232" t="b">
        <v>0</v>
      </c>
      <c r="AE1232" t="n">
        <v>0</v>
      </c>
      <c r="AF1232" t="n">
        <v>0</v>
      </c>
      <c r="AG1232" t="n">
        <v>0.9382745956037086</v>
      </c>
      <c r="AH1232" t="n">
        <v>41.17070535983189</v>
      </c>
      <c r="AI1232" t="n">
        <v>118.9637435870274</v>
      </c>
      <c r="AJ1232" t="n">
        <v>24.80880625740642</v>
      </c>
      <c r="AK1232" t="n">
        <v>7.343085181405996</v>
      </c>
      <c r="AL1232" t="n">
        <v>24.80880625740642</v>
      </c>
      <c r="AM1232" t="n">
        <v>0</v>
      </c>
      <c r="AN1232" t="n">
        <v>0</v>
      </c>
      <c r="AO1232" t="n">
        <v>24.80882543459608</v>
      </c>
      <c r="AP1232" t="n">
        <v>0</v>
      </c>
      <c r="AQ1232" t="n">
        <v>5.185193217219945</v>
      </c>
      <c r="AR1232" t="n">
        <v>1</v>
      </c>
      <c r="AS1232" t="n">
        <v>3</v>
      </c>
      <c r="AT1232" t="n">
        <v>0</v>
      </c>
      <c r="AU1232" t="n">
        <v>0</v>
      </c>
      <c r="AV1232" t="n">
        <v>5.220659142644194</v>
      </c>
      <c r="AW1232" t="n">
        <v>1.661395717400295</v>
      </c>
    </row>
    <row r="1233" spans="1:49">
      <c r="A1233" t="n">
        <v>0</v>
      </c>
      <c r="B1233" t="n">
        <v>-23.094</v>
      </c>
      <c r="C1233" t="n">
        <v>39.6</v>
      </c>
      <c r="D1233" t="n">
        <v>84</v>
      </c>
      <c r="E1233" t="n">
        <v>2032</v>
      </c>
      <c r="F1233" t="n">
        <v>1230</v>
      </c>
      <c r="G1233" t="n">
        <v>94.36</v>
      </c>
      <c r="H1233" t="n">
        <v>0.0329501270174859</v>
      </c>
      <c r="I1233" t="n">
        <v>-0</v>
      </c>
      <c r="J1233" t="n">
        <v>0</v>
      </c>
      <c r="K1233" t="n">
        <v>0</v>
      </c>
      <c r="L1233" t="n">
        <v>-0.1541666666666658</v>
      </c>
      <c r="M1233" t="n">
        <v>0</v>
      </c>
      <c r="N1233" t="n">
        <v>88.3376537698412</v>
      </c>
      <c r="O1233" t="n">
        <v>24.95984441483244</v>
      </c>
      <c r="P1233" t="b">
        <v>1</v>
      </c>
      <c r="Q1233" t="n">
        <v>0</v>
      </c>
      <c r="R1233" t="b">
        <v>0</v>
      </c>
      <c r="S1233" t="n">
        <v>24.95984441483244</v>
      </c>
      <c r="T1233" t="n">
        <v>668.2670852702629</v>
      </c>
      <c r="U1233" t="n">
        <v>2467.242078817811</v>
      </c>
      <c r="V1233" t="n">
        <v>356.6672103102597</v>
      </c>
      <c r="W1233" t="n">
        <v>6</v>
      </c>
      <c r="X1233" t="n">
        <v>1993.531599684791</v>
      </c>
      <c r="Y1233" t="b">
        <v>0</v>
      </c>
      <c r="Z1233" t="n">
        <v>1993.531599684791</v>
      </c>
      <c r="AA1233" t="b">
        <v>0</v>
      </c>
      <c r="AB1233" t="n">
        <v>96.6054199106879</v>
      </c>
      <c r="AC1233" t="n">
        <v>24.95984441483244</v>
      </c>
      <c r="AD1233" t="b">
        <v>0</v>
      </c>
      <c r="AE1233" t="n">
        <v>0</v>
      </c>
      <c r="AF1233" t="n">
        <v>0</v>
      </c>
      <c r="AG1233" t="n">
        <v>0.9400242830069507</v>
      </c>
      <c r="AH1233" t="n">
        <v>41.2103970302792</v>
      </c>
      <c r="AI1233" t="n">
        <v>127.1894411848059</v>
      </c>
      <c r="AJ1233" t="n">
        <v>26.55234004699417</v>
      </c>
      <c r="AK1233" t="n">
        <v>7.628277929004</v>
      </c>
      <c r="AL1233" t="n">
        <v>26.55234004699417</v>
      </c>
      <c r="AM1233" t="n">
        <v>0</v>
      </c>
      <c r="AN1233" t="n">
        <v>0</v>
      </c>
      <c r="AO1233" t="n">
        <v>26.55236766214729</v>
      </c>
      <c r="AP1233" t="n">
        <v>0</v>
      </c>
      <c r="AQ1233" t="n">
        <v>5.483056078313125</v>
      </c>
      <c r="AR1233" t="n">
        <v>1</v>
      </c>
      <c r="AS1233" t="n">
        <v>3</v>
      </c>
      <c r="AT1233" t="n">
        <v>0</v>
      </c>
      <c r="AU1233" t="n">
        <v>0</v>
      </c>
      <c r="AV1233" t="n">
        <v>5.515087142172327</v>
      </c>
      <c r="AW1233" t="n">
        <v>1.755092969822529</v>
      </c>
    </row>
    <row r="1234" spans="1:49">
      <c r="A1234" t="n">
        <v>0</v>
      </c>
      <c r="B1234" t="n">
        <v>-23.044</v>
      </c>
      <c r="C1234" t="n">
        <v>39.2</v>
      </c>
      <c r="D1234" t="n">
        <v>83</v>
      </c>
      <c r="E1234" t="n">
        <v>2035</v>
      </c>
      <c r="F1234" t="n">
        <v>1231</v>
      </c>
      <c r="G1234" t="n">
        <v>94.45999999999999</v>
      </c>
      <c r="H1234" t="n">
        <v>0.02736265039972352</v>
      </c>
      <c r="I1234" t="n">
        <v>-0</v>
      </c>
      <c r="J1234" t="n">
        <v>0</v>
      </c>
      <c r="K1234" t="n">
        <v>0</v>
      </c>
      <c r="L1234" t="n">
        <v>-0.1541666666666658</v>
      </c>
      <c r="M1234" t="n">
        <v>0</v>
      </c>
      <c r="N1234" t="n">
        <v>88.32849940476183</v>
      </c>
      <c r="O1234" t="n">
        <v>24.65917975967365</v>
      </c>
      <c r="P1234" t="b">
        <v>1</v>
      </c>
      <c r="Q1234" t="n">
        <v>0</v>
      </c>
      <c r="R1234" t="b">
        <v>0</v>
      </c>
      <c r="S1234" t="n">
        <v>24.65917975967365</v>
      </c>
      <c r="T1234" t="n">
        <v>668.9752954072598</v>
      </c>
      <c r="U1234" t="n">
        <v>2469.856790643603</v>
      </c>
      <c r="V1234" t="n">
        <v>351.9977833221272</v>
      </c>
      <c r="W1234" t="n">
        <v>6</v>
      </c>
      <c r="X1234" t="n">
        <v>1995.644286840032</v>
      </c>
      <c r="Y1234" t="b">
        <v>0</v>
      </c>
      <c r="Z1234" t="n">
        <v>1995.644286840032</v>
      </c>
      <c r="AA1234" t="b">
        <v>0</v>
      </c>
      <c r="AB1234" t="n">
        <v>95.34067803957943</v>
      </c>
      <c r="AC1234" t="n">
        <v>24.65917975967365</v>
      </c>
      <c r="AD1234" t="b">
        <v>0</v>
      </c>
      <c r="AE1234" t="n">
        <v>0</v>
      </c>
      <c r="AF1234" t="n">
        <v>0</v>
      </c>
      <c r="AG1234" t="n">
        <v>0.9397008466144966</v>
      </c>
      <c r="AH1234" t="n">
        <v>41.25175097378668</v>
      </c>
      <c r="AI1234" t="n">
        <v>125.5675027727761</v>
      </c>
      <c r="AJ1234" t="n">
        <v>26.24152127617466</v>
      </c>
      <c r="AK1234" t="n">
        <v>7.571614109930266</v>
      </c>
      <c r="AL1234" t="n">
        <v>26.24152127617466</v>
      </c>
      <c r="AM1234" t="n">
        <v>0</v>
      </c>
      <c r="AN1234" t="n">
        <v>0</v>
      </c>
      <c r="AO1234" t="n">
        <v>26.2415588634664</v>
      </c>
      <c r="AP1234" t="n">
        <v>0</v>
      </c>
      <c r="AQ1234" t="n">
        <v>5.43235574107797</v>
      </c>
      <c r="AR1234" t="n">
        <v>1</v>
      </c>
      <c r="AS1234" t="n">
        <v>3</v>
      </c>
      <c r="AT1234" t="n">
        <v>0</v>
      </c>
      <c r="AU1234" t="n">
        <v>0</v>
      </c>
      <c r="AV1234" t="n">
        <v>5.465049899113425</v>
      </c>
      <c r="AW1234" t="n">
        <v>1.739169374916758</v>
      </c>
    </row>
    <row r="1235" spans="1:49">
      <c r="A1235" t="n">
        <v>0</v>
      </c>
      <c r="B1235" t="n">
        <v>-23.087</v>
      </c>
      <c r="C1235" t="n">
        <v>39.2</v>
      </c>
      <c r="D1235" t="n">
        <v>83</v>
      </c>
      <c r="E1235" t="n">
        <v>2039</v>
      </c>
      <c r="F1235" t="n">
        <v>1232</v>
      </c>
      <c r="G1235" t="n">
        <v>94.56</v>
      </c>
      <c r="H1235" t="n">
        <v>0.02426593805030564</v>
      </c>
      <c r="I1235" t="n">
        <v>-0</v>
      </c>
      <c r="J1235" t="n">
        <v>0</v>
      </c>
      <c r="K1235" t="n">
        <v>0</v>
      </c>
      <c r="L1235" t="n">
        <v>-0.1541666666666658</v>
      </c>
      <c r="M1235" t="n">
        <v>0</v>
      </c>
      <c r="N1235" t="n">
        <v>88.31934642857135</v>
      </c>
      <c r="O1235" t="n">
        <v>24.51745968867811</v>
      </c>
      <c r="P1235" t="b">
        <v>1</v>
      </c>
      <c r="Q1235" t="n">
        <v>0</v>
      </c>
      <c r="R1235" t="b">
        <v>0</v>
      </c>
      <c r="S1235" t="n">
        <v>24.51745968867811</v>
      </c>
      <c r="T1235" t="n">
        <v>669.6835055442566</v>
      </c>
      <c r="U1235" t="n">
        <v>2472.471502469396</v>
      </c>
      <c r="V1235" t="n">
        <v>349.6046896067561</v>
      </c>
      <c r="W1235" t="n">
        <v>6</v>
      </c>
      <c r="X1235" t="n">
        <v>1997.756973995272</v>
      </c>
      <c r="Y1235" t="b">
        <v>0</v>
      </c>
      <c r="Z1235" t="n">
        <v>1997.756973995272</v>
      </c>
      <c r="AA1235" t="b">
        <v>0</v>
      </c>
      <c r="AB1235" t="n">
        <v>94.69249447636948</v>
      </c>
      <c r="AC1235" t="n">
        <v>24.51745968867811</v>
      </c>
      <c r="AD1235" t="b">
        <v>0</v>
      </c>
      <c r="AE1235" t="n">
        <v>0</v>
      </c>
      <c r="AF1235" t="n">
        <v>0</v>
      </c>
      <c r="AG1235" t="n">
        <v>0.9395330507591285</v>
      </c>
      <c r="AH1235" t="n">
        <v>41.29282709708671</v>
      </c>
      <c r="AI1235" t="n">
        <v>124.7360922406559</v>
      </c>
      <c r="AJ1235" t="n">
        <v>26.09536691537181</v>
      </c>
      <c r="AK1235" t="n">
        <v>7.542410958020398</v>
      </c>
      <c r="AL1235" t="n">
        <v>26.09536691537181</v>
      </c>
      <c r="AM1235" t="n">
        <v>0</v>
      </c>
      <c r="AN1235" t="n">
        <v>0</v>
      </c>
      <c r="AO1235" t="n">
        <v>26.09540450266355</v>
      </c>
      <c r="AP1235" t="n">
        <v>0</v>
      </c>
      <c r="AQ1235" t="n">
        <v>5.410401555636338</v>
      </c>
      <c r="AR1235" t="n">
        <v>1</v>
      </c>
      <c r="AS1235" t="n">
        <v>3</v>
      </c>
      <c r="AT1235" t="n">
        <v>0</v>
      </c>
      <c r="AU1235" t="n">
        <v>0</v>
      </c>
      <c r="AV1235" t="n">
        <v>5.443434484416277</v>
      </c>
      <c r="AW1235" t="n">
        <v>1.732290596504596</v>
      </c>
    </row>
    <row r="1236" spans="1:49">
      <c r="A1236" t="n">
        <v>0</v>
      </c>
      <c r="B1236" t="n">
        <v>-23.17</v>
      </c>
      <c r="C1236" t="n">
        <v>38</v>
      </c>
      <c r="D1236" t="n">
        <v>83</v>
      </c>
      <c r="E1236" t="n">
        <v>2042</v>
      </c>
      <c r="F1236" t="n">
        <v>1233</v>
      </c>
      <c r="G1236" t="n">
        <v>94.66</v>
      </c>
      <c r="H1236" t="n">
        <v>0.04224026406571113</v>
      </c>
      <c r="I1236" t="n">
        <v>-0</v>
      </c>
      <c r="J1236" t="n">
        <v>0</v>
      </c>
      <c r="K1236" t="n">
        <v>0</v>
      </c>
      <c r="L1236" t="n">
        <v>-0.1541666666666658</v>
      </c>
      <c r="M1236" t="n">
        <v>0</v>
      </c>
      <c r="N1236" t="n">
        <v>88.31016845238088</v>
      </c>
      <c r="O1236" t="n">
        <v>25.72708327186741</v>
      </c>
      <c r="P1236" t="b">
        <v>1</v>
      </c>
      <c r="Q1236" t="n">
        <v>0</v>
      </c>
      <c r="R1236" t="b">
        <v>0</v>
      </c>
      <c r="S1236" t="n">
        <v>25.72708327186741</v>
      </c>
      <c r="T1236" t="n">
        <v>670.3917156812535</v>
      </c>
      <c r="U1236" t="n">
        <v>2475.086214295188</v>
      </c>
      <c r="V1236" t="n">
        <v>366.4656687972562</v>
      </c>
      <c r="W1236" t="n">
        <v>6</v>
      </c>
      <c r="X1236" t="n">
        <v>1999.869661150512</v>
      </c>
      <c r="Y1236" t="b">
        <v>0</v>
      </c>
      <c r="Z1236" t="n">
        <v>1999.869661150512</v>
      </c>
      <c r="AA1236" t="b">
        <v>0</v>
      </c>
      <c r="AB1236" t="n">
        <v>99.25939024844426</v>
      </c>
      <c r="AC1236" t="n">
        <v>25.72708327186741</v>
      </c>
      <c r="AD1236" t="b">
        <v>0</v>
      </c>
      <c r="AE1236" t="n">
        <v>0</v>
      </c>
      <c r="AF1236" t="n">
        <v>0</v>
      </c>
      <c r="AG1236" t="n">
        <v>0.9406923293670295</v>
      </c>
      <c r="AH1236" t="n">
        <v>41.33378079619798</v>
      </c>
      <c r="AI1236" t="n">
        <v>130.5908171836704</v>
      </c>
      <c r="AJ1236" t="n">
        <v>27.34909435179361</v>
      </c>
      <c r="AK1236" t="n">
        <v>7.745037173219572</v>
      </c>
      <c r="AL1236" t="n">
        <v>27.34909435179361</v>
      </c>
      <c r="AM1236" t="n">
        <v>0</v>
      </c>
      <c r="AN1236" t="n">
        <v>0</v>
      </c>
      <c r="AO1236" t="n">
        <v>27.34913193908535</v>
      </c>
      <c r="AP1236" t="n">
        <v>0</v>
      </c>
      <c r="AQ1236" t="n">
        <v>5.625862112328149</v>
      </c>
      <c r="AR1236" t="n">
        <v>1</v>
      </c>
      <c r="AS1236" t="n">
        <v>3</v>
      </c>
      <c r="AT1236" t="n">
        <v>0</v>
      </c>
      <c r="AU1236" t="n">
        <v>0</v>
      </c>
      <c r="AV1236" t="n">
        <v>5.656357654434639</v>
      </c>
      <c r="AW1236" t="n">
        <v>1.800050171136514</v>
      </c>
    </row>
    <row r="1237" spans="1:49">
      <c r="A1237" t="n">
        <v>0</v>
      </c>
      <c r="B1237" t="n">
        <v>-23.197</v>
      </c>
      <c r="C1237" t="n">
        <v>38.8</v>
      </c>
      <c r="D1237" t="n">
        <v>83</v>
      </c>
      <c r="E1237" t="n">
        <v>2046</v>
      </c>
      <c r="F1237" t="n">
        <v>1234</v>
      </c>
      <c r="G1237" t="n">
        <v>94.86</v>
      </c>
      <c r="H1237" t="n">
        <v>0.05677300568683208</v>
      </c>
      <c r="I1237" t="n">
        <v>-0</v>
      </c>
      <c r="J1237" t="n">
        <v>0</v>
      </c>
      <c r="K1237" t="n">
        <v>0</v>
      </c>
      <c r="L1237" t="n">
        <v>-0.1541666666666658</v>
      </c>
      <c r="M1237" t="n">
        <v>0</v>
      </c>
      <c r="N1237" t="n">
        <v>88.30096865079358</v>
      </c>
      <c r="O1237" t="n">
        <v>26.77722035781782</v>
      </c>
      <c r="P1237" t="b">
        <v>1</v>
      </c>
      <c r="Q1237" t="n">
        <v>0</v>
      </c>
      <c r="R1237" t="b">
        <v>0</v>
      </c>
      <c r="S1237" t="n">
        <v>26.77722035781782</v>
      </c>
      <c r="T1237" t="n">
        <v>671.8081359552473</v>
      </c>
      <c r="U1237" t="n">
        <v>2480.315637946773</v>
      </c>
      <c r="V1237" t="n">
        <v>380.6200092662943</v>
      </c>
      <c r="W1237" t="n">
        <v>6</v>
      </c>
      <c r="X1237" t="n">
        <v>2004.095035460993</v>
      </c>
      <c r="Y1237" t="b">
        <v>0</v>
      </c>
      <c r="Z1237" t="n">
        <v>2004.095035460993</v>
      </c>
      <c r="AA1237" t="b">
        <v>0</v>
      </c>
      <c r="AB1237" t="n">
        <v>103.0931769410331</v>
      </c>
      <c r="AC1237" t="n">
        <v>26.77722035781782</v>
      </c>
      <c r="AD1237" t="b">
        <v>0</v>
      </c>
      <c r="AE1237" t="n">
        <v>0</v>
      </c>
      <c r="AF1237" t="n">
        <v>0</v>
      </c>
      <c r="AG1237" t="n">
        <v>0.9415792215515284</v>
      </c>
      <c r="AH1237" t="n">
        <v>41.37593113084093</v>
      </c>
      <c r="AI1237" t="n">
        <v>135.5069893225104</v>
      </c>
      <c r="AJ1237" t="n">
        <v>28.43862709044756</v>
      </c>
      <c r="AK1237" t="n">
        <v>7.916423801429801</v>
      </c>
      <c r="AL1237" t="n">
        <v>28.43862709044756</v>
      </c>
      <c r="AM1237" t="n">
        <v>0</v>
      </c>
      <c r="AN1237" t="n">
        <v>0</v>
      </c>
      <c r="AO1237" t="n">
        <v>28.4386646777393</v>
      </c>
      <c r="AP1237" t="n">
        <v>0</v>
      </c>
      <c r="AQ1237" t="n">
        <v>5.814796218904592</v>
      </c>
      <c r="AR1237" t="n">
        <v>1</v>
      </c>
      <c r="AS1237" t="n">
        <v>3</v>
      </c>
      <c r="AT1237" t="n">
        <v>0</v>
      </c>
      <c r="AU1237" t="n">
        <v>0</v>
      </c>
      <c r="AV1237" t="n">
        <v>5.843029164253265</v>
      </c>
      <c r="AW1237" t="n">
        <v>1.859455552430232</v>
      </c>
    </row>
    <row r="1238" spans="1:49">
      <c r="A1238" t="n">
        <v>0</v>
      </c>
      <c r="B1238" t="n">
        <v>-23.157</v>
      </c>
      <c r="C1238" t="n">
        <v>38.8</v>
      </c>
      <c r="D1238" t="n">
        <v>83</v>
      </c>
      <c r="E1238" t="n">
        <v>2049</v>
      </c>
      <c r="F1238" t="n">
        <v>1235</v>
      </c>
      <c r="G1238" t="n">
        <v>95.06</v>
      </c>
      <c r="H1238" t="n">
        <v>0.0640010465202927</v>
      </c>
      <c r="I1238" t="n">
        <v>-0</v>
      </c>
      <c r="J1238" t="n">
        <v>0</v>
      </c>
      <c r="K1238" t="n">
        <v>0</v>
      </c>
      <c r="L1238" t="n">
        <v>0.03333333333333421</v>
      </c>
      <c r="M1238" t="n">
        <v>0</v>
      </c>
      <c r="N1238" t="n">
        <v>88.29177142857135</v>
      </c>
      <c r="O1238" t="n">
        <v>27.36110387177094</v>
      </c>
      <c r="P1238" t="b">
        <v>1</v>
      </c>
      <c r="Q1238" t="n">
        <v>0</v>
      </c>
      <c r="R1238" t="b">
        <v>0</v>
      </c>
      <c r="S1238" t="n">
        <v>27.36110387177094</v>
      </c>
      <c r="T1238" t="n">
        <v>673.2245562292411</v>
      </c>
      <c r="U1238" t="n">
        <v>2485.545061598358</v>
      </c>
      <c r="V1238" t="n">
        <v>388.1012559049016</v>
      </c>
      <c r="W1238" t="n">
        <v>6</v>
      </c>
      <c r="X1238" t="n">
        <v>2008.320409771474</v>
      </c>
      <c r="Y1238" t="b">
        <v>0</v>
      </c>
      <c r="Z1238" t="n">
        <v>2008.320409771474</v>
      </c>
      <c r="AA1238" t="b">
        <v>0</v>
      </c>
      <c r="AB1238" t="n">
        <v>105.1195167673081</v>
      </c>
      <c r="AC1238" t="n">
        <v>27.36110387177094</v>
      </c>
      <c r="AD1238" t="b">
        <v>0</v>
      </c>
      <c r="AE1238" t="n">
        <v>0</v>
      </c>
      <c r="AF1238" t="n">
        <v>0</v>
      </c>
      <c r="AG1238" t="n">
        <v>0.9420200846380056</v>
      </c>
      <c r="AH1238" t="n">
        <v>41.41914592411857</v>
      </c>
      <c r="AI1238" t="n">
        <v>138.105772862286</v>
      </c>
      <c r="AJ1238" t="n">
        <v>29.04513854636668</v>
      </c>
      <c r="AK1238" t="n">
        <v>8.007361021558154</v>
      </c>
      <c r="AL1238" t="n">
        <v>29.04513854636668</v>
      </c>
      <c r="AM1238" t="n">
        <v>0</v>
      </c>
      <c r="AN1238" t="n">
        <v>0</v>
      </c>
      <c r="AO1238" t="n">
        <v>29.0451661615198</v>
      </c>
      <c r="AP1238" t="n">
        <v>0</v>
      </c>
      <c r="AQ1238" t="n">
        <v>5.92079783616385</v>
      </c>
      <c r="AR1238" t="n">
        <v>1</v>
      </c>
      <c r="AS1238" t="n">
        <v>3</v>
      </c>
      <c r="AT1238" t="n">
        <v>0</v>
      </c>
      <c r="AU1238" t="n">
        <v>0</v>
      </c>
      <c r="AV1238" t="n">
        <v>5.947748647293988</v>
      </c>
      <c r="AW1238" t="n">
        <v>1.892780942174813</v>
      </c>
    </row>
    <row r="1239" spans="1:49">
      <c r="A1239" t="n">
        <v>0</v>
      </c>
      <c r="B1239" t="n">
        <v>-23.148</v>
      </c>
      <c r="C1239" t="n">
        <v>39.2</v>
      </c>
      <c r="D1239" t="n">
        <v>83</v>
      </c>
      <c r="E1239" t="n">
        <v>2052</v>
      </c>
      <c r="F1239" t="n">
        <v>1236</v>
      </c>
      <c r="G1239" t="n">
        <v>95.34</v>
      </c>
      <c r="H1239" t="n">
        <v>0.08722280823200812</v>
      </c>
      <c r="I1239" t="n">
        <v>-0</v>
      </c>
      <c r="J1239" t="n">
        <v>0</v>
      </c>
      <c r="K1239" t="n">
        <v>0</v>
      </c>
      <c r="L1239" t="n">
        <v>0.03750000000000087</v>
      </c>
      <c r="M1239" t="n">
        <v>0</v>
      </c>
      <c r="N1239" t="n">
        <v>88.28258392857136</v>
      </c>
      <c r="O1239" t="n">
        <v>29.02899818352979</v>
      </c>
      <c r="P1239" t="b">
        <v>1</v>
      </c>
      <c r="Q1239" t="n">
        <v>0</v>
      </c>
      <c r="R1239" t="b">
        <v>0</v>
      </c>
      <c r="S1239" t="n">
        <v>29.02899818352979</v>
      </c>
      <c r="T1239" t="n">
        <v>675.2075446128324</v>
      </c>
      <c r="U1239" t="n">
        <v>2492.866254710577</v>
      </c>
      <c r="V1239" t="n">
        <v>410.5500826324692</v>
      </c>
      <c r="W1239" t="n">
        <v>6</v>
      </c>
      <c r="X1239" t="n">
        <v>2014.235933806147</v>
      </c>
      <c r="Y1239" t="b">
        <v>0</v>
      </c>
      <c r="Z1239" t="n">
        <v>2014.235933806147</v>
      </c>
      <c r="AA1239" t="b">
        <v>0</v>
      </c>
      <c r="AB1239" t="n">
        <v>111.1999140391303</v>
      </c>
      <c r="AC1239" t="n">
        <v>29.02899818352979</v>
      </c>
      <c r="AD1239" t="b">
        <v>0</v>
      </c>
      <c r="AE1239" t="n">
        <v>0</v>
      </c>
      <c r="AF1239" t="n">
        <v>0</v>
      </c>
      <c r="AG1239" t="n">
        <v>0.9432537679160446</v>
      </c>
      <c r="AH1239" t="n">
        <v>41.46296980148201</v>
      </c>
      <c r="AI1239" t="n">
        <v>145.9031075943415</v>
      </c>
      <c r="AJ1239" t="n">
        <v>30.77538534265738</v>
      </c>
      <c r="AK1239" t="n">
        <v>8.279451605318826</v>
      </c>
      <c r="AL1239" t="n">
        <v>30.77538534265738</v>
      </c>
      <c r="AM1239" t="n">
        <v>0</v>
      </c>
      <c r="AN1239" t="n">
        <v>0</v>
      </c>
      <c r="AO1239" t="n">
        <v>30.77539761605876</v>
      </c>
      <c r="AP1239" t="n">
        <v>0</v>
      </c>
      <c r="AQ1239" t="n">
        <v>6.220374416270919</v>
      </c>
      <c r="AR1239" t="n">
        <v>1</v>
      </c>
      <c r="AS1239" t="n">
        <v>3</v>
      </c>
      <c r="AT1239" t="n">
        <v>0</v>
      </c>
      <c r="AU1239" t="n">
        <v>0</v>
      </c>
      <c r="AV1239" t="n">
        <v>6.243500765710963</v>
      </c>
      <c r="AW1239" t="n">
        <v>1.986899575382719</v>
      </c>
    </row>
    <row r="1240" spans="1:49">
      <c r="A1240" t="n">
        <v>0</v>
      </c>
      <c r="B1240" t="n">
        <v>-23.241</v>
      </c>
      <c r="C1240" t="n">
        <v>39.2</v>
      </c>
      <c r="D1240" t="n">
        <v>83</v>
      </c>
      <c r="E1240" t="n">
        <v>2053</v>
      </c>
      <c r="F1240" t="n">
        <v>1237</v>
      </c>
      <c r="G1240" t="n">
        <v>95.64</v>
      </c>
      <c r="H1240" t="n">
        <v>0.07044105388501443</v>
      </c>
      <c r="I1240" t="n">
        <v>-0</v>
      </c>
      <c r="J1240" t="n">
        <v>0</v>
      </c>
      <c r="K1240" t="n">
        <v>0</v>
      </c>
      <c r="L1240" t="n">
        <v>0.03750000000000087</v>
      </c>
      <c r="M1240" t="n">
        <v>0</v>
      </c>
      <c r="N1240" t="n">
        <v>88.27337976190469</v>
      </c>
      <c r="O1240" t="n">
        <v>28.12639008362862</v>
      </c>
      <c r="P1240" t="b">
        <v>1</v>
      </c>
      <c r="Q1240" t="n">
        <v>0</v>
      </c>
      <c r="R1240" t="b">
        <v>0</v>
      </c>
      <c r="S1240" t="n">
        <v>28.12639008362862</v>
      </c>
      <c r="T1240" t="n">
        <v>677.332175023823</v>
      </c>
      <c r="U1240" t="n">
        <v>2500.710390187955</v>
      </c>
      <c r="V1240" t="n">
        <v>396.5369588104611</v>
      </c>
      <c r="W1240" t="n">
        <v>6</v>
      </c>
      <c r="X1240" t="n">
        <v>2020.573995271867</v>
      </c>
      <c r="Y1240" t="b">
        <v>0</v>
      </c>
      <c r="Z1240" t="n">
        <v>2020.573995271867</v>
      </c>
      <c r="AA1240" t="b">
        <v>0</v>
      </c>
      <c r="AB1240" t="n">
        <v>107.4043767092256</v>
      </c>
      <c r="AC1240" t="n">
        <v>28.12639008362862</v>
      </c>
      <c r="AD1240" t="b">
        <v>0</v>
      </c>
      <c r="AE1240" t="n">
        <v>0</v>
      </c>
      <c r="AF1240" t="n">
        <v>0</v>
      </c>
      <c r="AG1240" t="n">
        <v>0.9424758637989844</v>
      </c>
      <c r="AH1240" t="n">
        <v>41.50847580393005</v>
      </c>
      <c r="AI1240" t="n">
        <v>141.0393771387844</v>
      </c>
      <c r="AJ1240" t="n">
        <v>29.84308793888386</v>
      </c>
      <c r="AK1240" t="n">
        <v>8.113168340237848</v>
      </c>
      <c r="AL1240" t="n">
        <v>29.84308793888386</v>
      </c>
      <c r="AM1240" t="n">
        <v>0</v>
      </c>
      <c r="AN1240" t="n">
        <v>0</v>
      </c>
      <c r="AO1240" t="n">
        <v>29.84310711607352</v>
      </c>
      <c r="AP1240" t="n">
        <v>0</v>
      </c>
      <c r="AQ1240" t="n">
        <v>6.060599031849854</v>
      </c>
      <c r="AR1240" t="n">
        <v>1</v>
      </c>
      <c r="AS1240" t="n">
        <v>3</v>
      </c>
      <c r="AT1240" t="n">
        <v>0</v>
      </c>
      <c r="AU1240" t="n">
        <v>0</v>
      </c>
      <c r="AV1240" t="n">
        <v>6.085829889028305</v>
      </c>
      <c r="AW1240" t="n">
        <v>1.936723206437352</v>
      </c>
    </row>
    <row r="1241" spans="1:49">
      <c r="A1241" t="n">
        <v>0</v>
      </c>
      <c r="B1241" t="n">
        <v>-23.078</v>
      </c>
      <c r="C1241" t="n">
        <v>40.4</v>
      </c>
      <c r="D1241" t="n">
        <v>83</v>
      </c>
      <c r="E1241" t="n">
        <v>2057</v>
      </c>
      <c r="F1241" t="n">
        <v>1238</v>
      </c>
      <c r="G1241" t="n">
        <v>95.81999999999999</v>
      </c>
      <c r="H1241" t="n">
        <v>0.03101297622793275</v>
      </c>
      <c r="I1241" t="n">
        <v>-0</v>
      </c>
      <c r="J1241" t="n">
        <v>0</v>
      </c>
      <c r="K1241" t="n">
        <v>0</v>
      </c>
      <c r="L1241" t="n">
        <v>0.03750000000000087</v>
      </c>
      <c r="M1241" t="n">
        <v>0</v>
      </c>
      <c r="N1241" t="n">
        <v>88.26418948412692</v>
      </c>
      <c r="O1241" t="n">
        <v>25.67554357663292</v>
      </c>
      <c r="P1241" t="b">
        <v>1</v>
      </c>
      <c r="Q1241" t="n">
        <v>0</v>
      </c>
      <c r="R1241" t="b">
        <v>0</v>
      </c>
      <c r="S1241" t="n">
        <v>25.67554357663292</v>
      </c>
      <c r="T1241" t="n">
        <v>678.6069532704174</v>
      </c>
      <c r="U1241" t="n">
        <v>2505.416871474381</v>
      </c>
      <c r="V1241" t="n">
        <v>361.3039616318912</v>
      </c>
      <c r="W1241" t="n">
        <v>6</v>
      </c>
      <c r="X1241" t="n">
        <v>2024.3768321513</v>
      </c>
      <c r="Y1241" t="b">
        <v>0</v>
      </c>
      <c r="Z1241" t="n">
        <v>2024.3768321513</v>
      </c>
      <c r="AA1241" t="b">
        <v>0</v>
      </c>
      <c r="AB1241" t="n">
        <v>97.86131138458592</v>
      </c>
      <c r="AC1241" t="n">
        <v>25.67554357663292</v>
      </c>
      <c r="AD1241" t="b">
        <v>0</v>
      </c>
      <c r="AE1241" t="n">
        <v>0</v>
      </c>
      <c r="AF1241" t="n">
        <v>0</v>
      </c>
      <c r="AG1241" t="n">
        <v>0.9402964271487003</v>
      </c>
      <c r="AH1241" t="n">
        <v>41.55317129459402</v>
      </c>
      <c r="AI1241" t="n">
        <v>128.8056413806944</v>
      </c>
      <c r="AJ1241" t="n">
        <v>27.30579723086892</v>
      </c>
      <c r="AK1241" t="n">
        <v>7.690156993830669</v>
      </c>
      <c r="AL1241" t="n">
        <v>27.30579723086892</v>
      </c>
      <c r="AM1241" t="n">
        <v>0</v>
      </c>
      <c r="AN1241" t="n">
        <v>0</v>
      </c>
      <c r="AO1241" t="n">
        <v>27.30582484602204</v>
      </c>
      <c r="AP1241" t="n">
        <v>0</v>
      </c>
      <c r="AQ1241" t="n">
        <v>5.629329498618155</v>
      </c>
      <c r="AR1241" t="n">
        <v>1</v>
      </c>
      <c r="AS1241" t="n">
        <v>3</v>
      </c>
      <c r="AT1241" t="n">
        <v>0</v>
      </c>
      <c r="AU1241" t="n">
        <v>0</v>
      </c>
      <c r="AV1241" t="n">
        <v>5.660065649315818</v>
      </c>
      <c r="AW1241" t="n">
        <v>1.801230184358487</v>
      </c>
    </row>
    <row r="1242" spans="1:49">
      <c r="A1242" t="n">
        <v>0</v>
      </c>
      <c r="B1242" t="n">
        <v>-22.974</v>
      </c>
      <c r="C1242" t="n">
        <v>40.4</v>
      </c>
      <c r="D1242" t="n">
        <v>83</v>
      </c>
      <c r="E1242" t="n">
        <v>2059</v>
      </c>
      <c r="F1242" t="n">
        <v>1239</v>
      </c>
      <c r="G1242" t="n">
        <v>95.94</v>
      </c>
      <c r="H1242" t="n">
        <v>0.05550704120326344</v>
      </c>
      <c r="I1242" t="n">
        <v>-0</v>
      </c>
      <c r="J1242" t="n">
        <v>0</v>
      </c>
      <c r="K1242" t="n">
        <v>0</v>
      </c>
      <c r="L1242" t="n">
        <v>-5.551115123125783e-16</v>
      </c>
      <c r="M1242" t="n">
        <v>0</v>
      </c>
      <c r="N1242" t="n">
        <v>88.25505218253961</v>
      </c>
      <c r="O1242" t="n">
        <v>27.33793189617566</v>
      </c>
      <c r="P1242" t="b">
        <v>1</v>
      </c>
      <c r="Q1242" t="n">
        <v>0</v>
      </c>
      <c r="R1242" t="b">
        <v>0</v>
      </c>
      <c r="S1242" t="n">
        <v>27.33793189617566</v>
      </c>
      <c r="T1242" t="n">
        <v>679.4568054348136</v>
      </c>
      <c r="U1242" t="n">
        <v>2508.554525665332</v>
      </c>
      <c r="V1242" t="n">
        <v>384.215770043093</v>
      </c>
      <c r="W1242" t="n">
        <v>6</v>
      </c>
      <c r="X1242" t="n">
        <v>2026.912056737589</v>
      </c>
      <c r="Y1242" t="b">
        <v>0</v>
      </c>
      <c r="Z1242" t="n">
        <v>2026.912056737589</v>
      </c>
      <c r="AA1242" t="b">
        <v>0</v>
      </c>
      <c r="AB1242" t="n">
        <v>104.0671099791693</v>
      </c>
      <c r="AC1242" t="n">
        <v>27.33793189617566</v>
      </c>
      <c r="AD1242" t="b">
        <v>0</v>
      </c>
      <c r="AE1242" t="n">
        <v>0</v>
      </c>
      <c r="AF1242" t="n">
        <v>0</v>
      </c>
      <c r="AG1242" t="n">
        <v>0.9417576930644204</v>
      </c>
      <c r="AH1242" t="n">
        <v>41.59551799496206</v>
      </c>
      <c r="AI1242" t="n">
        <v>136.7612169675485</v>
      </c>
      <c r="AJ1242" t="n">
        <v>29.02862604415765</v>
      </c>
      <c r="AK1242" t="n">
        <v>7.965288775507361</v>
      </c>
      <c r="AL1242" t="n">
        <v>29.02862604415765</v>
      </c>
      <c r="AM1242" t="n">
        <v>0</v>
      </c>
      <c r="AN1242" t="n">
        <v>0</v>
      </c>
      <c r="AO1242" t="n">
        <v>29.02866363144939</v>
      </c>
      <c r="AP1242" t="n">
        <v>0</v>
      </c>
      <c r="AQ1242" t="n">
        <v>5.925138102196644</v>
      </c>
      <c r="AR1242" t="n">
        <v>1</v>
      </c>
      <c r="AS1242" t="n">
        <v>3</v>
      </c>
      <c r="AT1242" t="n">
        <v>0</v>
      </c>
      <c r="AU1242" t="n">
        <v>0</v>
      </c>
      <c r="AV1242" t="n">
        <v>5.952214876508619</v>
      </c>
      <c r="AW1242" t="n">
        <v>1.894202251991711</v>
      </c>
    </row>
    <row r="1243" spans="1:49">
      <c r="A1243" t="n">
        <v>0</v>
      </c>
      <c r="B1243" t="n">
        <v>-23.012</v>
      </c>
      <c r="C1243" t="n">
        <v>40.4</v>
      </c>
      <c r="D1243" t="n">
        <v>83</v>
      </c>
      <c r="E1243" t="n">
        <v>2064</v>
      </c>
      <c r="F1243" t="n">
        <v>1240</v>
      </c>
      <c r="G1243" t="n">
        <v>96.18000000000001</v>
      </c>
      <c r="H1243" t="n">
        <v>0.04695885895902308</v>
      </c>
      <c r="I1243" t="n">
        <v>-0</v>
      </c>
      <c r="J1243" t="n">
        <v>0</v>
      </c>
      <c r="K1243" t="n">
        <v>0</v>
      </c>
      <c r="L1243" t="n">
        <v>-0.03750000000000064</v>
      </c>
      <c r="M1243" t="n">
        <v>0</v>
      </c>
      <c r="N1243" t="n">
        <v>88.2459279761904</v>
      </c>
      <c r="O1243" t="n">
        <v>26.9249436093514</v>
      </c>
      <c r="P1243" t="b">
        <v>1</v>
      </c>
      <c r="Q1243" t="n">
        <v>0</v>
      </c>
      <c r="R1243" t="b">
        <v>0</v>
      </c>
      <c r="S1243" t="n">
        <v>26.9249436093514</v>
      </c>
      <c r="T1243" t="n">
        <v>681.1565097636062</v>
      </c>
      <c r="U1243" t="n">
        <v>2514.829834047234</v>
      </c>
      <c r="V1243" t="n">
        <v>377.4672463501226</v>
      </c>
      <c r="W1243" t="n">
        <v>6</v>
      </c>
      <c r="X1243" t="n">
        <v>2031.982505910165</v>
      </c>
      <c r="Y1243" t="b">
        <v>0</v>
      </c>
      <c r="Z1243" t="n">
        <v>2031.982505910165</v>
      </c>
      <c r="AA1243" t="b">
        <v>0</v>
      </c>
      <c r="AB1243" t="n">
        <v>102.239232489199</v>
      </c>
      <c r="AC1243" t="n">
        <v>26.9249436093514</v>
      </c>
      <c r="AD1243" t="b">
        <v>0</v>
      </c>
      <c r="AE1243" t="n">
        <v>0</v>
      </c>
      <c r="AF1243" t="n">
        <v>0</v>
      </c>
      <c r="AG1243" t="n">
        <v>0.9413351025544526</v>
      </c>
      <c r="AH1243" t="n">
        <v>41.6395029177279</v>
      </c>
      <c r="AI1243" t="n">
        <v>134.4194041339511</v>
      </c>
      <c r="AJ1243" t="n">
        <v>28.60293166194118</v>
      </c>
      <c r="AK1243" t="n">
        <v>7.885700558209805</v>
      </c>
      <c r="AL1243" t="n">
        <v>28.60293166194118</v>
      </c>
      <c r="AM1243" t="n">
        <v>0</v>
      </c>
      <c r="AN1243" t="n">
        <v>0</v>
      </c>
      <c r="AO1243" t="n">
        <v>28.60299379603568</v>
      </c>
      <c r="AP1243" t="n">
        <v>0</v>
      </c>
      <c r="AQ1243" t="n">
        <v>5.855895579773626</v>
      </c>
      <c r="AR1243" t="n">
        <v>1</v>
      </c>
      <c r="AS1243" t="n">
        <v>3</v>
      </c>
      <c r="AT1243" t="n">
        <v>0</v>
      </c>
      <c r="AU1243" t="n">
        <v>0</v>
      </c>
      <c r="AV1243" t="n">
        <v>5.883941217164327</v>
      </c>
      <c r="AW1243" t="n">
        <v>1.872475193751245</v>
      </c>
    </row>
    <row r="1244" spans="1:49">
      <c r="A1244" t="n">
        <v>0</v>
      </c>
      <c r="B1244" t="n">
        <v>-23.04</v>
      </c>
      <c r="C1244" t="n">
        <v>40.4</v>
      </c>
      <c r="D1244" t="n">
        <v>83</v>
      </c>
      <c r="E1244" t="n">
        <v>2068</v>
      </c>
      <c r="F1244" t="n">
        <v>1241</v>
      </c>
      <c r="G1244" t="n">
        <v>96.28</v>
      </c>
      <c r="H1244" t="n">
        <v>0.03999085629395971</v>
      </c>
      <c r="I1244" t="n">
        <v>-0</v>
      </c>
      <c r="J1244" t="n">
        <v>0</v>
      </c>
      <c r="K1244" t="n">
        <v>0</v>
      </c>
      <c r="L1244" t="n">
        <v>-0.03750000000000064</v>
      </c>
      <c r="M1244" t="n">
        <v>0</v>
      </c>
      <c r="N1244" t="n">
        <v>88.2367906746031</v>
      </c>
      <c r="O1244" t="n">
        <v>26.52995893200234</v>
      </c>
      <c r="P1244" t="b">
        <v>1</v>
      </c>
      <c r="Q1244" t="n">
        <v>0</v>
      </c>
      <c r="R1244" t="b">
        <v>0</v>
      </c>
      <c r="S1244" t="n">
        <v>26.52995893200234</v>
      </c>
      <c r="T1244" t="n">
        <v>681.8647199006031</v>
      </c>
      <c r="U1244" t="n">
        <v>2517.444545873027</v>
      </c>
      <c r="V1244" t="n">
        <v>371.5435611335332</v>
      </c>
      <c r="W1244" t="n">
        <v>6</v>
      </c>
      <c r="X1244" t="n">
        <v>2034.095193065406</v>
      </c>
      <c r="Y1244" t="b">
        <v>0</v>
      </c>
      <c r="Z1244" t="n">
        <v>2034.095193065406</v>
      </c>
      <c r="AA1244" t="b">
        <v>0</v>
      </c>
      <c r="AB1244" t="n">
        <v>100.6347673709461</v>
      </c>
      <c r="AC1244" t="n">
        <v>26.52995893200234</v>
      </c>
      <c r="AD1244" t="b">
        <v>0</v>
      </c>
      <c r="AE1244" t="n">
        <v>0</v>
      </c>
      <c r="AF1244" t="n">
        <v>0</v>
      </c>
      <c r="AG1244" t="n">
        <v>0.9409651913743764</v>
      </c>
      <c r="AH1244" t="n">
        <v>41.68313769122298</v>
      </c>
      <c r="AI1244" t="n">
        <v>132.3619412930383</v>
      </c>
      <c r="AJ1244" t="n">
        <v>28.19441056395785</v>
      </c>
      <c r="AK1244" t="n">
        <v>7.813961873550568</v>
      </c>
      <c r="AL1244" t="n">
        <v>28.19441056395785</v>
      </c>
      <c r="AM1244" t="n">
        <v>0</v>
      </c>
      <c r="AN1244" t="n">
        <v>0</v>
      </c>
      <c r="AO1244" t="n">
        <v>28.19447269805236</v>
      </c>
      <c r="AP1244" t="n">
        <v>0</v>
      </c>
      <c r="AQ1244" t="n">
        <v>5.789002726055854</v>
      </c>
      <c r="AR1244" t="n">
        <v>1</v>
      </c>
      <c r="AS1244" t="n">
        <v>3</v>
      </c>
      <c r="AT1244" t="n">
        <v>0</v>
      </c>
      <c r="AU1244" t="n">
        <v>0</v>
      </c>
      <c r="AV1244" t="n">
        <v>5.817963390559255</v>
      </c>
      <c r="AW1244" t="n">
        <v>1.851478749514985</v>
      </c>
    </row>
    <row r="1245" spans="1:49">
      <c r="A1245" t="n">
        <v>0</v>
      </c>
      <c r="B1245" t="n">
        <v>-23.102</v>
      </c>
      <c r="C1245" t="n">
        <v>39.6</v>
      </c>
      <c r="D1245" t="n">
        <v>83</v>
      </c>
      <c r="E1245" t="n">
        <v>2073</v>
      </c>
      <c r="F1245" t="n">
        <v>1242</v>
      </c>
      <c r="G1245" t="n">
        <v>96.48</v>
      </c>
      <c r="H1245" t="n">
        <v>0.04307771586513454</v>
      </c>
      <c r="I1245" t="n">
        <v>-0</v>
      </c>
      <c r="J1245" t="n">
        <v>0</v>
      </c>
      <c r="K1245" t="n">
        <v>0</v>
      </c>
      <c r="L1245" t="n">
        <v>-0.03750000000000064</v>
      </c>
      <c r="M1245" t="n">
        <v>0</v>
      </c>
      <c r="N1245" t="n">
        <v>88.22763551587295</v>
      </c>
      <c r="O1245" t="n">
        <v>26.85042135882413</v>
      </c>
      <c r="P1245" t="b">
        <v>1</v>
      </c>
      <c r="Q1245" t="n">
        <v>0</v>
      </c>
      <c r="R1245" t="b">
        <v>0</v>
      </c>
      <c r="S1245" t="n">
        <v>26.85042135882413</v>
      </c>
      <c r="T1245" t="n">
        <v>683.2811401745969</v>
      </c>
      <c r="U1245" t="n">
        <v>2522.673969524612</v>
      </c>
      <c r="V1245" t="n">
        <v>375.252033059051</v>
      </c>
      <c r="W1245" t="n">
        <v>6</v>
      </c>
      <c r="X1245" t="n">
        <v>2038.320567375887</v>
      </c>
      <c r="Y1245" t="b">
        <v>0</v>
      </c>
      <c r="Z1245" t="n">
        <v>2038.320567375887</v>
      </c>
      <c r="AA1245" t="b">
        <v>0</v>
      </c>
      <c r="AB1245" t="n">
        <v>101.6392288892337</v>
      </c>
      <c r="AC1245" t="n">
        <v>26.85042135882413</v>
      </c>
      <c r="AD1245" t="b">
        <v>0</v>
      </c>
      <c r="AE1245" t="n">
        <v>0</v>
      </c>
      <c r="AF1245" t="n">
        <v>0</v>
      </c>
      <c r="AG1245" t="n">
        <v>0.9411941727541325</v>
      </c>
      <c r="AH1245" t="n">
        <v>41.72640345204619</v>
      </c>
      <c r="AI1245" t="n">
        <v>133.6505563935035</v>
      </c>
      <c r="AJ1245" t="n">
        <v>28.52803612272071</v>
      </c>
      <c r="AK1245" t="n">
        <v>7.859431530590413</v>
      </c>
      <c r="AL1245" t="n">
        <v>28.52803612272071</v>
      </c>
      <c r="AM1245" t="n">
        <v>0</v>
      </c>
      <c r="AN1245" t="n">
        <v>0</v>
      </c>
      <c r="AO1245" t="n">
        <v>28.52809825681522</v>
      </c>
      <c r="AP1245" t="n">
        <v>0</v>
      </c>
      <c r="AQ1245" t="n">
        <v>5.849713569821684</v>
      </c>
      <c r="AR1245" t="n">
        <v>1</v>
      </c>
      <c r="AS1245" t="n">
        <v>3</v>
      </c>
      <c r="AT1245" t="n">
        <v>0</v>
      </c>
      <c r="AU1245" t="n">
        <v>0</v>
      </c>
      <c r="AV1245" t="n">
        <v>5.878000957275826</v>
      </c>
      <c r="AW1245" t="n">
        <v>1.870584795993156</v>
      </c>
    </row>
    <row r="1246" spans="1:49">
      <c r="A1246" t="n">
        <v>0</v>
      </c>
      <c r="B1246" t="n">
        <v>-23.111</v>
      </c>
      <c r="C1246" t="n">
        <v>34.5</v>
      </c>
      <c r="D1246" t="n">
        <v>83</v>
      </c>
      <c r="E1246" t="n">
        <v>2077</v>
      </c>
      <c r="F1246" t="n">
        <v>1243</v>
      </c>
      <c r="G1246" t="n">
        <v>96.58</v>
      </c>
      <c r="H1246" t="n">
        <v>0.03769828024550925</v>
      </c>
      <c r="I1246" t="n">
        <v>-0</v>
      </c>
      <c r="J1246" t="n">
        <v>0</v>
      </c>
      <c r="K1246" t="n">
        <v>0</v>
      </c>
      <c r="L1246" t="n">
        <v>-0.03333333333333421</v>
      </c>
      <c r="M1246" t="n">
        <v>0</v>
      </c>
      <c r="N1246" t="n">
        <v>88.2184662698412</v>
      </c>
      <c r="O1246" t="n">
        <v>26.55801018814484</v>
      </c>
      <c r="P1246" t="b">
        <v>1</v>
      </c>
      <c r="Q1246" t="n">
        <v>0</v>
      </c>
      <c r="R1246" t="b">
        <v>0</v>
      </c>
      <c r="S1246" t="n">
        <v>26.55801018814484</v>
      </c>
      <c r="T1246" t="n">
        <v>683.9893503115937</v>
      </c>
      <c r="U1246" t="n">
        <v>2525.288681350404</v>
      </c>
      <c r="V1246" t="n">
        <v>370.7810887584099</v>
      </c>
      <c r="W1246" t="n">
        <v>6</v>
      </c>
      <c r="X1246" t="n">
        <v>2040.433254531127</v>
      </c>
      <c r="Y1246" t="b">
        <v>0</v>
      </c>
      <c r="Z1246" t="n">
        <v>2040.433254531127</v>
      </c>
      <c r="AA1246" t="b">
        <v>0</v>
      </c>
      <c r="AB1246" t="n">
        <v>100.4282472260048</v>
      </c>
      <c r="AC1246" t="n">
        <v>26.55801018814484</v>
      </c>
      <c r="AD1246" t="b">
        <v>0</v>
      </c>
      <c r="AE1246" t="n">
        <v>0</v>
      </c>
      <c r="AF1246" t="n">
        <v>0</v>
      </c>
      <c r="AG1246" t="n">
        <v>0.9409135158879437</v>
      </c>
      <c r="AH1246" t="n">
        <v>41.77002198723373</v>
      </c>
      <c r="AI1246" t="n">
        <v>132.0975659100867</v>
      </c>
      <c r="AJ1246" t="n">
        <v>28.22577180547986</v>
      </c>
      <c r="AK1246" t="n">
        <v>7.805180729387644</v>
      </c>
      <c r="AL1246" t="n">
        <v>28.22577180547986</v>
      </c>
      <c r="AM1246" t="n">
        <v>0</v>
      </c>
      <c r="AN1246" t="n">
        <v>0</v>
      </c>
      <c r="AO1246" t="n">
        <v>28.22580939277159</v>
      </c>
      <c r="AP1246" t="n">
        <v>0</v>
      </c>
      <c r="AQ1246" t="n">
        <v>5.801040682312737</v>
      </c>
      <c r="AR1246" t="n">
        <v>1</v>
      </c>
      <c r="AS1246" t="n">
        <v>3</v>
      </c>
      <c r="AT1246" t="n">
        <v>0</v>
      </c>
      <c r="AU1246" t="n">
        <v>0</v>
      </c>
      <c r="AV1246" t="n">
        <v>5.830014835800361</v>
      </c>
      <c r="AW1246" t="n">
        <v>1.855313939471845</v>
      </c>
    </row>
    <row r="1247" spans="1:49">
      <c r="A1247" t="n">
        <v>0</v>
      </c>
      <c r="B1247" t="n">
        <v>-23.104</v>
      </c>
      <c r="C1247" t="n">
        <v>34.1</v>
      </c>
      <c r="D1247" t="n">
        <v>83</v>
      </c>
      <c r="E1247" t="n">
        <v>2080</v>
      </c>
      <c r="F1247" t="n">
        <v>1244</v>
      </c>
      <c r="G1247" t="n">
        <v>96.76000000000001</v>
      </c>
      <c r="H1247" t="n">
        <v>0.03946249648617695</v>
      </c>
      <c r="I1247" t="n">
        <v>-0</v>
      </c>
      <c r="J1247" t="n">
        <v>0</v>
      </c>
      <c r="K1247" t="n">
        <v>0</v>
      </c>
      <c r="L1247" t="n">
        <v>0.1541666666666658</v>
      </c>
      <c r="M1247" t="n">
        <v>0</v>
      </c>
      <c r="N1247" t="n">
        <v>88.20929662698406</v>
      </c>
      <c r="O1247" t="n">
        <v>26.78067923886567</v>
      </c>
      <c r="P1247" t="b">
        <v>1</v>
      </c>
      <c r="Q1247" t="n">
        <v>0</v>
      </c>
      <c r="R1247" t="b">
        <v>0</v>
      </c>
      <c r="S1247" t="n">
        <v>26.78067923886567</v>
      </c>
      <c r="T1247" t="n">
        <v>685.2641285581882</v>
      </c>
      <c r="U1247" t="n">
        <v>2529.995162636831</v>
      </c>
      <c r="V1247" t="n">
        <v>373.1942737926674</v>
      </c>
      <c r="W1247" t="n">
        <v>6</v>
      </c>
      <c r="X1247" t="n">
        <v>2044.23609141056</v>
      </c>
      <c r="Y1247" t="b">
        <v>0</v>
      </c>
      <c r="Z1247" t="n">
        <v>2044.23609141056</v>
      </c>
      <c r="AA1247" t="b">
        <v>0</v>
      </c>
      <c r="AB1247" t="n">
        <v>101.0818726415676</v>
      </c>
      <c r="AC1247" t="n">
        <v>26.78067923886567</v>
      </c>
      <c r="AD1247" t="b">
        <v>0</v>
      </c>
      <c r="AE1247" t="n">
        <v>0</v>
      </c>
      <c r="AF1247" t="n">
        <v>0</v>
      </c>
      <c r="AG1247" t="n">
        <v>0.9410635895293271</v>
      </c>
      <c r="AH1247" t="n">
        <v>41.81337140705313</v>
      </c>
      <c r="AI1247" t="n">
        <v>132.9361043383497</v>
      </c>
      <c r="AJ1247" t="n">
        <v>28.45788481972831</v>
      </c>
      <c r="AK1247" t="n">
        <v>7.834776811657207</v>
      </c>
      <c r="AL1247" t="n">
        <v>28.45788481972831</v>
      </c>
      <c r="AM1247" t="n">
        <v>0</v>
      </c>
      <c r="AN1247" t="n">
        <v>0</v>
      </c>
      <c r="AO1247" t="n">
        <v>28.45789172351659</v>
      </c>
      <c r="AP1247" t="n">
        <v>0</v>
      </c>
      <c r="AQ1247" t="n">
        <v>5.842933054592732</v>
      </c>
      <c r="AR1247" t="n">
        <v>1</v>
      </c>
      <c r="AS1247" t="n">
        <v>3</v>
      </c>
      <c r="AT1247" t="n">
        <v>0</v>
      </c>
      <c r="AU1247" t="n">
        <v>0</v>
      </c>
      <c r="AV1247" t="n">
        <v>5.871433199779137</v>
      </c>
      <c r="AW1247" t="n">
        <v>1.868494706623254</v>
      </c>
    </row>
    <row r="1248" spans="1:49">
      <c r="A1248" t="n">
        <v>0</v>
      </c>
      <c r="B1248" t="n">
        <v>-23.043</v>
      </c>
      <c r="C1248" t="n">
        <v>35.3</v>
      </c>
      <c r="D1248" t="n">
        <v>83</v>
      </c>
      <c r="E1248" t="n">
        <v>2080</v>
      </c>
      <c r="F1248" t="n">
        <v>1245</v>
      </c>
      <c r="G1248" t="n">
        <v>96.86</v>
      </c>
      <c r="H1248" t="n">
        <v>0.03778506714311369</v>
      </c>
      <c r="I1248" t="n">
        <v>-0</v>
      </c>
      <c r="J1248" t="n">
        <v>0</v>
      </c>
      <c r="K1248" t="n">
        <v>0</v>
      </c>
      <c r="L1248" t="n">
        <v>0.1541666666666658</v>
      </c>
      <c r="M1248" t="n">
        <v>0</v>
      </c>
      <c r="N1248" t="n">
        <v>88.2001404761904</v>
      </c>
      <c r="O1248" t="n">
        <v>26.73026314371026</v>
      </c>
      <c r="P1248" t="b">
        <v>1</v>
      </c>
      <c r="Q1248" t="n">
        <v>0</v>
      </c>
      <c r="R1248" t="b">
        <v>0</v>
      </c>
      <c r="S1248" t="n">
        <v>26.73026314371026</v>
      </c>
      <c r="T1248" t="n">
        <v>685.972338695185</v>
      </c>
      <c r="U1248" t="n">
        <v>2532.609874462623</v>
      </c>
      <c r="V1248" t="n">
        <v>372.1071480136454</v>
      </c>
      <c r="W1248" t="n">
        <v>6</v>
      </c>
      <c r="X1248" t="n">
        <v>2046.3487785658</v>
      </c>
      <c r="Y1248" t="b">
        <v>0</v>
      </c>
      <c r="Z1248" t="n">
        <v>2046.3487785658</v>
      </c>
      <c r="AA1248" t="b">
        <v>0</v>
      </c>
      <c r="AB1248" t="n">
        <v>100.7874182052127</v>
      </c>
      <c r="AC1248" t="n">
        <v>26.73026314371026</v>
      </c>
      <c r="AD1248" t="b">
        <v>0</v>
      </c>
      <c r="AE1248" t="n">
        <v>0</v>
      </c>
      <c r="AF1248" t="n">
        <v>0</v>
      </c>
      <c r="AG1248" t="n">
        <v>0.9409983052816528</v>
      </c>
      <c r="AH1248" t="n">
        <v>41.85697325309764</v>
      </c>
      <c r="AI1248" t="n">
        <v>132.5580535259172</v>
      </c>
      <c r="AJ1248" t="n">
        <v>28.40628191748927</v>
      </c>
      <c r="AK1248" t="n">
        <v>7.821149806594505</v>
      </c>
      <c r="AL1248" t="n">
        <v>28.40628191748927</v>
      </c>
      <c r="AM1248" t="n">
        <v>0</v>
      </c>
      <c r="AN1248" t="n">
        <v>0</v>
      </c>
      <c r="AO1248" t="n">
        <v>28.40628268457686</v>
      </c>
      <c r="AP1248" t="n">
        <v>0</v>
      </c>
      <c r="AQ1248" t="n">
        <v>5.834114622761501</v>
      </c>
      <c r="AR1248" t="n">
        <v>1</v>
      </c>
      <c r="AS1248" t="n">
        <v>3</v>
      </c>
      <c r="AT1248" t="n">
        <v>0</v>
      </c>
      <c r="AU1248" t="n">
        <v>0</v>
      </c>
      <c r="AV1248" t="n">
        <v>5.862726296851973</v>
      </c>
      <c r="AW1248" t="n">
        <v>1.865723866612487</v>
      </c>
    </row>
    <row r="1249" spans="1:49">
      <c r="A1249" t="n">
        <v>0</v>
      </c>
      <c r="B1249" t="n">
        <v>-23.065</v>
      </c>
      <c r="C1249" t="n">
        <v>37.6</v>
      </c>
      <c r="D1249" t="n">
        <v>83</v>
      </c>
      <c r="E1249" t="n">
        <v>2079</v>
      </c>
      <c r="F1249" t="n">
        <v>1246</v>
      </c>
      <c r="G1249" t="n">
        <v>97.06</v>
      </c>
      <c r="H1249" t="n">
        <v>0.05939723494135052</v>
      </c>
      <c r="I1249" t="n">
        <v>-0</v>
      </c>
      <c r="J1249" t="n">
        <v>0</v>
      </c>
      <c r="K1249" t="n">
        <v>0</v>
      </c>
      <c r="L1249" t="n">
        <v>0.1541666666666658</v>
      </c>
      <c r="M1249" t="n">
        <v>0</v>
      </c>
      <c r="N1249" t="n">
        <v>88.19099206349199</v>
      </c>
      <c r="O1249" t="n">
        <v>28.27123099121974</v>
      </c>
      <c r="P1249" t="b">
        <v>1</v>
      </c>
      <c r="Q1249" t="n">
        <v>0</v>
      </c>
      <c r="R1249" t="b">
        <v>0</v>
      </c>
      <c r="S1249" t="n">
        <v>28.27123099121974</v>
      </c>
      <c r="T1249" t="n">
        <v>687.3887589691789</v>
      </c>
      <c r="U1249" t="n">
        <v>2537.839298114208</v>
      </c>
      <c r="V1249" t="n">
        <v>392.7477225225169</v>
      </c>
      <c r="W1249" t="n">
        <v>6</v>
      </c>
      <c r="X1249" t="n">
        <v>2050.574152876281</v>
      </c>
      <c r="Y1249" t="b">
        <v>0</v>
      </c>
      <c r="Z1249" t="n">
        <v>2050.574152876281</v>
      </c>
      <c r="AA1249" t="b">
        <v>0</v>
      </c>
      <c r="AB1249" t="n">
        <v>106.3780396864889</v>
      </c>
      <c r="AC1249" t="n">
        <v>28.27123099121974</v>
      </c>
      <c r="AD1249" t="b">
        <v>0</v>
      </c>
      <c r="AE1249" t="n">
        <v>0</v>
      </c>
      <c r="AF1249" t="n">
        <v>0</v>
      </c>
      <c r="AG1249" t="n">
        <v>0.9422472084585229</v>
      </c>
      <c r="AH1249" t="n">
        <v>41.90054122340594</v>
      </c>
      <c r="AI1249" t="n">
        <v>139.7255290640603</v>
      </c>
      <c r="AJ1249" t="n">
        <v>30.00404855268321</v>
      </c>
      <c r="AK1249" t="n">
        <v>8.06953935305927</v>
      </c>
      <c r="AL1249" t="n">
        <v>30.00404855268321</v>
      </c>
      <c r="AM1249" t="n">
        <v>0</v>
      </c>
      <c r="AN1249" t="n">
        <v>0</v>
      </c>
      <c r="AO1249" t="n">
        <v>30.00405162103355</v>
      </c>
      <c r="AP1249" t="n">
        <v>0</v>
      </c>
      <c r="AQ1249" t="n">
        <v>6.107090837864624</v>
      </c>
      <c r="AR1249" t="n">
        <v>1</v>
      </c>
      <c r="AS1249" t="n">
        <v>3</v>
      </c>
      <c r="AT1249" t="n">
        <v>0</v>
      </c>
      <c r="AU1249" t="n">
        <v>0</v>
      </c>
      <c r="AV1249" t="n">
        <v>6.132175970210152</v>
      </c>
      <c r="AW1249" t="n">
        <v>1.951472144969816</v>
      </c>
    </row>
    <row r="1250" spans="1:49">
      <c r="A1250" t="n">
        <v>0</v>
      </c>
      <c r="B1250" t="n">
        <v>-23.017</v>
      </c>
      <c r="C1250" t="n">
        <v>37.6</v>
      </c>
      <c r="D1250" t="n">
        <v>83</v>
      </c>
      <c r="E1250" t="n">
        <v>2078</v>
      </c>
      <c r="F1250" t="n">
        <v>1247</v>
      </c>
      <c r="G1250" t="n">
        <v>97.26000000000001</v>
      </c>
      <c r="H1250" t="n">
        <v>0.05795932642482882</v>
      </c>
      <c r="I1250" t="n">
        <v>-0</v>
      </c>
      <c r="J1250" t="n">
        <v>0</v>
      </c>
      <c r="K1250" t="n">
        <v>0</v>
      </c>
      <c r="L1250" t="n">
        <v>0.1541666666666658</v>
      </c>
      <c r="M1250" t="n">
        <v>0</v>
      </c>
      <c r="N1250" t="n">
        <v>88.18184880952374</v>
      </c>
      <c r="O1250" t="n">
        <v>28.29920042616466</v>
      </c>
      <c r="P1250" t="b">
        <v>1</v>
      </c>
      <c r="Q1250" t="n">
        <v>0</v>
      </c>
      <c r="R1250" t="b">
        <v>0</v>
      </c>
      <c r="S1250" t="n">
        <v>28.29920042616466</v>
      </c>
      <c r="T1250" t="n">
        <v>688.8051792431727</v>
      </c>
      <c r="U1250" t="n">
        <v>2543.068721765794</v>
      </c>
      <c r="V1250" t="n">
        <v>392.327854298754</v>
      </c>
      <c r="W1250" t="n">
        <v>6</v>
      </c>
      <c r="X1250" t="n">
        <v>2054.799527186762</v>
      </c>
      <c r="Y1250" t="b">
        <v>0</v>
      </c>
      <c r="Z1250" t="n">
        <v>2054.799527186762</v>
      </c>
      <c r="AA1250" t="b">
        <v>0</v>
      </c>
      <c r="AB1250" t="n">
        <v>106.2643158989041</v>
      </c>
      <c r="AC1250" t="n">
        <v>28.29920042616466</v>
      </c>
      <c r="AD1250" t="b">
        <v>0</v>
      </c>
      <c r="AE1250" t="n">
        <v>0</v>
      </c>
      <c r="AF1250" t="n">
        <v>0</v>
      </c>
      <c r="AG1250" t="n">
        <v>0.9422177135022782</v>
      </c>
      <c r="AH1250" t="n">
        <v>41.94564545701673</v>
      </c>
      <c r="AI1250" t="n">
        <v>139.5805242933599</v>
      </c>
      <c r="AJ1250" t="n">
        <v>30.03467247604046</v>
      </c>
      <c r="AK1250" t="n">
        <v>8.065281844221147</v>
      </c>
      <c r="AL1250" t="n">
        <v>30.03467247604046</v>
      </c>
      <c r="AM1250" t="n">
        <v>0</v>
      </c>
      <c r="AN1250" t="n">
        <v>0</v>
      </c>
      <c r="AO1250" t="n">
        <v>30.03467247604046</v>
      </c>
      <c r="AP1250" t="n">
        <v>0</v>
      </c>
      <c r="AQ1250" t="n">
        <v>6.11161266896256</v>
      </c>
      <c r="AR1250" t="n">
        <v>1</v>
      </c>
      <c r="AS1250" t="n">
        <v>3</v>
      </c>
      <c r="AT1250" t="n">
        <v>0</v>
      </c>
      <c r="AU1250" t="n">
        <v>0</v>
      </c>
      <c r="AV1250" t="n">
        <v>6.136621223472895</v>
      </c>
      <c r="AW1250" t="n">
        <v>1.952886779507657</v>
      </c>
    </row>
    <row r="1251" spans="1:49">
      <c r="A1251" t="n">
        <v>0</v>
      </c>
      <c r="B1251" t="n">
        <v>-23.054</v>
      </c>
      <c r="C1251" t="n">
        <v>37.3</v>
      </c>
      <c r="D1251" t="n">
        <v>84</v>
      </c>
      <c r="E1251" t="n">
        <v>2079</v>
      </c>
      <c r="F1251" t="n">
        <v>1248</v>
      </c>
      <c r="G1251" t="n">
        <v>97.45999999999999</v>
      </c>
      <c r="H1251" t="n">
        <v>0.04209879269266459</v>
      </c>
      <c r="I1251" t="n">
        <v>-0</v>
      </c>
      <c r="J1251" t="n">
        <v>0</v>
      </c>
      <c r="K1251" t="n">
        <v>0</v>
      </c>
      <c r="L1251" t="n">
        <v>0.1541666666666658</v>
      </c>
      <c r="M1251" t="n">
        <v>0</v>
      </c>
      <c r="N1251" t="n">
        <v>88.17270773809517</v>
      </c>
      <c r="O1251" t="n">
        <v>27.37460647110341</v>
      </c>
      <c r="P1251" t="b">
        <v>1</v>
      </c>
      <c r="Q1251" t="n">
        <v>0</v>
      </c>
      <c r="R1251" t="b">
        <v>0</v>
      </c>
      <c r="S1251" t="n">
        <v>27.37460647110341</v>
      </c>
      <c r="T1251" t="n">
        <v>690.2215995171663</v>
      </c>
      <c r="U1251" t="n">
        <v>2548.298145417378</v>
      </c>
      <c r="V1251" t="n">
        <v>378.7308833672455</v>
      </c>
      <c r="W1251" t="n">
        <v>6</v>
      </c>
      <c r="X1251" t="n">
        <v>2059.024901497242</v>
      </c>
      <c r="Y1251" t="b">
        <v>0</v>
      </c>
      <c r="Z1251" t="n">
        <v>2059.024901497242</v>
      </c>
      <c r="AA1251" t="b">
        <v>0</v>
      </c>
      <c r="AB1251" t="n">
        <v>102.581496036632</v>
      </c>
      <c r="AC1251" t="n">
        <v>27.37460647110341</v>
      </c>
      <c r="AD1251" t="b">
        <v>0</v>
      </c>
      <c r="AE1251" t="n">
        <v>0</v>
      </c>
      <c r="AF1251" t="n">
        <v>0</v>
      </c>
      <c r="AG1251" t="n">
        <v>0.9413975632233383</v>
      </c>
      <c r="AH1251" t="n">
        <v>41.99081737136677</v>
      </c>
      <c r="AI1251" t="n">
        <v>134.8604479496832</v>
      </c>
      <c r="AJ1251" t="n">
        <v>29.07868847394607</v>
      </c>
      <c r="AK1251" t="n">
        <v>7.903150874643586</v>
      </c>
      <c r="AL1251" t="n">
        <v>29.07868847394607</v>
      </c>
      <c r="AM1251" t="n">
        <v>0</v>
      </c>
      <c r="AN1251" t="n">
        <v>0</v>
      </c>
      <c r="AO1251" t="n">
        <v>29.07868847394607</v>
      </c>
      <c r="AP1251" t="n">
        <v>0</v>
      </c>
      <c r="AQ1251" t="n">
        <v>5.948381842876485</v>
      </c>
      <c r="AR1251" t="n">
        <v>1</v>
      </c>
      <c r="AS1251" t="n">
        <v>3</v>
      </c>
      <c r="AT1251" t="n">
        <v>0</v>
      </c>
      <c r="AU1251" t="n">
        <v>0</v>
      </c>
      <c r="AV1251" t="n">
        <v>5.975521047665477</v>
      </c>
      <c r="AW1251" t="n">
        <v>1.901619088044598</v>
      </c>
    </row>
    <row r="1252" spans="1:49">
      <c r="A1252" t="n">
        <v>0</v>
      </c>
      <c r="B1252" t="n">
        <v>-23.066</v>
      </c>
      <c r="C1252" t="n">
        <v>35.7</v>
      </c>
      <c r="D1252" t="n">
        <v>84</v>
      </c>
      <c r="E1252" t="n">
        <v>2078</v>
      </c>
      <c r="F1252" t="n">
        <v>1249</v>
      </c>
      <c r="G1252" t="n">
        <v>97.54000000000001</v>
      </c>
      <c r="H1252" t="n">
        <v>0.006978836137845335</v>
      </c>
      <c r="I1252" t="n">
        <v>-0</v>
      </c>
      <c r="J1252" t="n">
        <v>0</v>
      </c>
      <c r="K1252" t="n">
        <v>0</v>
      </c>
      <c r="L1252" t="n">
        <v>0.1541666666666658</v>
      </c>
      <c r="M1252" t="n">
        <v>0</v>
      </c>
      <c r="N1252" t="n">
        <v>88.16355694444438</v>
      </c>
      <c r="O1252" t="n">
        <v>25.10159578057194</v>
      </c>
      <c r="P1252" t="b">
        <v>1</v>
      </c>
      <c r="Q1252" t="n">
        <v>0</v>
      </c>
      <c r="R1252" t="b">
        <v>0</v>
      </c>
      <c r="S1252" t="n">
        <v>25.10159578057194</v>
      </c>
      <c r="T1252" t="n">
        <v>690.7881676267639</v>
      </c>
      <c r="U1252" t="n">
        <v>2550.389914878012</v>
      </c>
      <c r="V1252" t="n">
        <v>346.9986807994571</v>
      </c>
      <c r="W1252" t="n">
        <v>6</v>
      </c>
      <c r="X1252" t="n">
        <v>2060.715051221434</v>
      </c>
      <c r="Y1252" t="b">
        <v>0</v>
      </c>
      <c r="Z1252" t="n">
        <v>2060.715051221434</v>
      </c>
      <c r="AA1252" t="b">
        <v>0</v>
      </c>
      <c r="AB1252" t="n">
        <v>93.9866416033199</v>
      </c>
      <c r="AC1252" t="n">
        <v>25.10159578057194</v>
      </c>
      <c r="AD1252" t="b">
        <v>0</v>
      </c>
      <c r="AE1252" t="n">
        <v>0</v>
      </c>
      <c r="AF1252" t="n">
        <v>0</v>
      </c>
      <c r="AG1252" t="n">
        <v>0.939260252056591</v>
      </c>
      <c r="AH1252" t="n">
        <v>42.03513363806626</v>
      </c>
      <c r="AI1252" t="n">
        <v>123.8422479174594</v>
      </c>
      <c r="AJ1252" t="n">
        <v>26.72485684943002</v>
      </c>
      <c r="AK1252" t="n">
        <v>7.522146923251668</v>
      </c>
      <c r="AL1252" t="n">
        <v>26.72485684943002</v>
      </c>
      <c r="AM1252" t="n">
        <v>0</v>
      </c>
      <c r="AN1252" t="n">
        <v>0</v>
      </c>
      <c r="AO1252" t="n">
        <v>26.7248576165176</v>
      </c>
      <c r="AP1252" t="n">
        <v>0</v>
      </c>
      <c r="AQ1252" t="n">
        <v>5.546115891720028</v>
      </c>
      <c r="AR1252" t="n">
        <v>1</v>
      </c>
      <c r="AS1252" t="n">
        <v>3</v>
      </c>
      <c r="AT1252" t="n">
        <v>0</v>
      </c>
      <c r="AU1252" t="n">
        <v>0</v>
      </c>
      <c r="AV1252" t="n">
        <v>5.578265585333051</v>
      </c>
      <c r="AW1252" t="n">
        <v>1.775198552667779</v>
      </c>
    </row>
    <row r="1253" spans="1:49">
      <c r="A1253" t="n">
        <v>0</v>
      </c>
      <c r="B1253" t="n">
        <v>-23.082</v>
      </c>
      <c r="C1253" t="n">
        <v>36.5</v>
      </c>
      <c r="D1253" t="n">
        <v>84</v>
      </c>
      <c r="E1253" t="n">
        <v>2080</v>
      </c>
      <c r="F1253" t="n">
        <v>1250</v>
      </c>
      <c r="G1253" t="n">
        <v>97.54000000000001</v>
      </c>
      <c r="H1253" t="n">
        <v>-0.003347470577374168</v>
      </c>
      <c r="I1253" t="n">
        <v>-0</v>
      </c>
      <c r="J1253" t="n">
        <v>0</v>
      </c>
      <c r="K1253" t="n">
        <v>0</v>
      </c>
      <c r="L1253" t="n">
        <v>0.1541666666666658</v>
      </c>
      <c r="M1253" t="n">
        <v>0</v>
      </c>
      <c r="N1253" t="n">
        <v>88.15440059523803</v>
      </c>
      <c r="O1253" t="n">
        <v>24.41902721925029</v>
      </c>
      <c r="P1253" t="b">
        <v>1</v>
      </c>
      <c r="Q1253" t="n">
        <v>0</v>
      </c>
      <c r="R1253" t="b">
        <v>0</v>
      </c>
      <c r="S1253" t="n">
        <v>24.41902721925029</v>
      </c>
      <c r="T1253" t="n">
        <v>690.7881676267639</v>
      </c>
      <c r="U1253" t="n">
        <v>2550.389914878012</v>
      </c>
      <c r="V1253" t="n">
        <v>337.5630101590623</v>
      </c>
      <c r="W1253" t="n">
        <v>6</v>
      </c>
      <c r="X1253" t="n">
        <v>2060.715051221434</v>
      </c>
      <c r="Y1253" t="b">
        <v>0</v>
      </c>
      <c r="Z1253" t="n">
        <v>2060.715051221434</v>
      </c>
      <c r="AA1253" t="b">
        <v>0</v>
      </c>
      <c r="AB1253" t="n">
        <v>91.43093449595405</v>
      </c>
      <c r="AC1253" t="n">
        <v>24.41902721925029</v>
      </c>
      <c r="AD1253" t="b">
        <v>0</v>
      </c>
      <c r="AE1253" t="n">
        <v>0</v>
      </c>
      <c r="AF1253" t="n">
        <v>0</v>
      </c>
      <c r="AG1253" t="n">
        <v>0.9385619702580136</v>
      </c>
      <c r="AH1253" t="n">
        <v>42.07725223784793</v>
      </c>
      <c r="AI1253" t="n">
        <v>120.5643321744123</v>
      </c>
      <c r="AJ1253" t="n">
        <v>26.01749057927142</v>
      </c>
      <c r="AK1253" t="n">
        <v>7.407235025954279</v>
      </c>
      <c r="AL1253" t="n">
        <v>26.01749057927142</v>
      </c>
      <c r="AM1253" t="n">
        <v>0</v>
      </c>
      <c r="AN1253" t="n">
        <v>0</v>
      </c>
      <c r="AO1253" t="n">
        <v>26.01749364762177</v>
      </c>
      <c r="AP1253" t="n">
        <v>0</v>
      </c>
      <c r="AQ1253" t="n">
        <v>5.427584982359659</v>
      </c>
      <c r="AR1253" t="n">
        <v>1</v>
      </c>
      <c r="AS1253" t="n">
        <v>3</v>
      </c>
      <c r="AT1253" t="n">
        <v>0</v>
      </c>
      <c r="AU1253" t="n">
        <v>0</v>
      </c>
      <c r="AV1253" t="n">
        <v>5.4612070359129</v>
      </c>
      <c r="AW1253" t="n">
        <v>1.73794644189442</v>
      </c>
    </row>
    <row r="1254" spans="1:49">
      <c r="A1254" t="n">
        <v>0</v>
      </c>
      <c r="B1254" t="n">
        <v>-23.081</v>
      </c>
      <c r="C1254" t="n">
        <v>36.5</v>
      </c>
      <c r="D1254" t="n">
        <v>84</v>
      </c>
      <c r="E1254" t="n">
        <v>2080</v>
      </c>
      <c r="F1254" t="n">
        <v>1251</v>
      </c>
      <c r="G1254" t="n">
        <v>97.54000000000001</v>
      </c>
      <c r="H1254" t="n">
        <v>0.006411046171647783</v>
      </c>
      <c r="I1254" t="n">
        <v>-0</v>
      </c>
      <c r="J1254" t="n">
        <v>0</v>
      </c>
      <c r="K1254" t="n">
        <v>0</v>
      </c>
      <c r="L1254" t="n">
        <v>0.1541666666666658</v>
      </c>
      <c r="M1254" t="n">
        <v>0</v>
      </c>
      <c r="N1254" t="n">
        <v>88.14524126984121</v>
      </c>
      <c r="O1254" t="n">
        <v>25.06406488099202</v>
      </c>
      <c r="P1254" t="b">
        <v>1</v>
      </c>
      <c r="Q1254" t="n">
        <v>0</v>
      </c>
      <c r="R1254" t="b">
        <v>0</v>
      </c>
      <c r="S1254" t="n">
        <v>25.06406488099202</v>
      </c>
      <c r="T1254" t="n">
        <v>690.7881676267639</v>
      </c>
      <c r="U1254" t="n">
        <v>2550.389914878012</v>
      </c>
      <c r="V1254" t="n">
        <v>346.4798622845988</v>
      </c>
      <c r="W1254" t="n">
        <v>6</v>
      </c>
      <c r="X1254" t="n">
        <v>2060.715051221434</v>
      </c>
      <c r="Y1254" t="b">
        <v>0</v>
      </c>
      <c r="Z1254" t="n">
        <v>2060.715051221434</v>
      </c>
      <c r="AA1254" t="b">
        <v>0</v>
      </c>
      <c r="AB1254" t="n">
        <v>93.84611654512427</v>
      </c>
      <c r="AC1254" t="n">
        <v>25.06406488099202</v>
      </c>
      <c r="AD1254" t="b">
        <v>0</v>
      </c>
      <c r="AE1254" t="n">
        <v>0</v>
      </c>
      <c r="AF1254" t="n">
        <v>0</v>
      </c>
      <c r="AG1254" t="n">
        <v>0.9392511894471925</v>
      </c>
      <c r="AH1254" t="n">
        <v>42.11869657962543</v>
      </c>
      <c r="AI1254" t="n">
        <v>123.6582770912803</v>
      </c>
      <c r="AJ1254" t="n">
        <v>26.68515639117133</v>
      </c>
      <c r="AK1254" t="n">
        <v>7.512093248304765</v>
      </c>
      <c r="AL1254" t="n">
        <v>26.68515639117133</v>
      </c>
      <c r="AM1254" t="n">
        <v>0</v>
      </c>
      <c r="AN1254" t="n">
        <v>0</v>
      </c>
      <c r="AO1254" t="n">
        <v>26.68515715825892</v>
      </c>
      <c r="AP1254" t="n">
        <v>0</v>
      </c>
      <c r="AQ1254" t="n">
        <v>5.540887616894803</v>
      </c>
      <c r="AR1254" t="n">
        <v>1</v>
      </c>
      <c r="AS1254" t="n">
        <v>3</v>
      </c>
      <c r="AT1254" t="n">
        <v>0</v>
      </c>
      <c r="AU1254" t="n">
        <v>0</v>
      </c>
      <c r="AV1254" t="n">
        <v>5.573138900171408</v>
      </c>
      <c r="AW1254" t="n">
        <v>1.773567062746815</v>
      </c>
    </row>
    <row r="1255" spans="1:49">
      <c r="A1255" t="n">
        <v>0</v>
      </c>
      <c r="B1255" t="n">
        <v>-23.089</v>
      </c>
      <c r="C1255" t="n">
        <v>34.9</v>
      </c>
      <c r="D1255" t="n">
        <v>84</v>
      </c>
      <c r="E1255" t="n">
        <v>2081</v>
      </c>
      <c r="F1255" t="n">
        <v>1252</v>
      </c>
      <c r="G1255" t="n">
        <v>97.54000000000001</v>
      </c>
      <c r="H1255" t="n">
        <v>-0.02229671410922229</v>
      </c>
      <c r="I1255" t="n">
        <v>-0</v>
      </c>
      <c r="J1255" t="n">
        <v>0</v>
      </c>
      <c r="K1255" t="n">
        <v>0</v>
      </c>
      <c r="L1255" t="n">
        <v>-0.03333333333333421</v>
      </c>
      <c r="M1255" t="n">
        <v>0</v>
      </c>
      <c r="N1255" t="n">
        <v>88.13608055555549</v>
      </c>
      <c r="O1255" t="n">
        <v>23.16648279534662</v>
      </c>
      <c r="P1255" t="b">
        <v>1</v>
      </c>
      <c r="Q1255" t="n">
        <v>0</v>
      </c>
      <c r="R1255" t="b">
        <v>0</v>
      </c>
      <c r="S1255" t="n">
        <v>23.16648279534662</v>
      </c>
      <c r="T1255" t="n">
        <v>690.7881676267639</v>
      </c>
      <c r="U1255" t="n">
        <v>2550.389914878012</v>
      </c>
      <c r="V1255" t="n">
        <v>320.2481244228462</v>
      </c>
      <c r="W1255" t="n">
        <v>6</v>
      </c>
      <c r="X1255" t="n">
        <v>2060.715051221434</v>
      </c>
      <c r="Y1255" t="b">
        <v>0</v>
      </c>
      <c r="Z1255" t="n">
        <v>2060.715051221434</v>
      </c>
      <c r="AA1255" t="b">
        <v>0</v>
      </c>
      <c r="AB1255" t="n">
        <v>86.74109545580883</v>
      </c>
      <c r="AC1255" t="n">
        <v>23.16648279534662</v>
      </c>
      <c r="AD1255" t="b">
        <v>0</v>
      </c>
      <c r="AE1255" t="n">
        <v>0</v>
      </c>
      <c r="AF1255" t="n">
        <v>0</v>
      </c>
      <c r="AG1255" t="n">
        <v>0.9371773484766065</v>
      </c>
      <c r="AH1255" t="n">
        <v>42.16075848023026</v>
      </c>
      <c r="AI1255" t="n">
        <v>114.5491203827727</v>
      </c>
      <c r="AJ1255" t="n">
        <v>24.71942245830421</v>
      </c>
      <c r="AK1255" t="n">
        <v>7.196279472118178</v>
      </c>
      <c r="AL1255" t="n">
        <v>24.71942245830421</v>
      </c>
      <c r="AM1255" t="n">
        <v>0</v>
      </c>
      <c r="AN1255" t="n">
        <v>0</v>
      </c>
      <c r="AO1255" t="n">
        <v>24.71942552665456</v>
      </c>
      <c r="AP1255" t="n">
        <v>0</v>
      </c>
      <c r="AQ1255" t="n">
        <v>5.208778609526918</v>
      </c>
      <c r="AR1255" t="n">
        <v>1</v>
      </c>
      <c r="AS1255" t="n">
        <v>3</v>
      </c>
      <c r="AT1255" t="n">
        <v>0</v>
      </c>
      <c r="AU1255" t="n">
        <v>0</v>
      </c>
      <c r="AV1255" t="n">
        <v>5.245012261726337</v>
      </c>
      <c r="AW1255" t="n">
        <v>1.669145728776813</v>
      </c>
    </row>
    <row r="1256" spans="1:49">
      <c r="A1256" t="n">
        <v>0</v>
      </c>
      <c r="B1256" t="n">
        <v>-23.031</v>
      </c>
      <c r="C1256" t="n">
        <v>32.5</v>
      </c>
      <c r="D1256" t="n">
        <v>84</v>
      </c>
      <c r="E1256" t="n">
        <v>2082</v>
      </c>
      <c r="F1256" t="n">
        <v>1253</v>
      </c>
      <c r="G1256" t="n">
        <v>97.36</v>
      </c>
      <c r="H1256" t="n">
        <v>-0.06722418973475186</v>
      </c>
      <c r="I1256" t="n">
        <v>-0</v>
      </c>
      <c r="J1256" t="n">
        <v>0</v>
      </c>
      <c r="K1256" t="n">
        <v>0</v>
      </c>
      <c r="L1256" t="n">
        <v>-0.03333333333333421</v>
      </c>
      <c r="M1256" t="n">
        <v>0</v>
      </c>
      <c r="N1256" t="n">
        <v>88.12692976190471</v>
      </c>
      <c r="O1256" t="n">
        <v>20.10125976987401</v>
      </c>
      <c r="P1256" t="b">
        <v>1</v>
      </c>
      <c r="Q1256" t="n">
        <v>0</v>
      </c>
      <c r="R1256" t="b">
        <v>0</v>
      </c>
      <c r="S1256" t="n">
        <v>20.10125976987401</v>
      </c>
      <c r="T1256" t="n">
        <v>689.5133893801694</v>
      </c>
      <c r="U1256" t="n">
        <v>2545.683433591586</v>
      </c>
      <c r="V1256" t="n">
        <v>278.3889250613918</v>
      </c>
      <c r="W1256" t="n">
        <v>6</v>
      </c>
      <c r="X1256" t="n">
        <v>2056.912214342001</v>
      </c>
      <c r="Y1256" t="b">
        <v>0</v>
      </c>
      <c r="Z1256" t="n">
        <v>2056.912214342001</v>
      </c>
      <c r="AA1256" t="b">
        <v>0</v>
      </c>
      <c r="AB1256" t="n">
        <v>75.40328414447231</v>
      </c>
      <c r="AC1256" t="n">
        <v>20.10125976987401</v>
      </c>
      <c r="AD1256" t="b">
        <v>0</v>
      </c>
      <c r="AE1256" t="n">
        <v>0</v>
      </c>
      <c r="AF1256" t="n">
        <v>0</v>
      </c>
      <c r="AG1256" t="n">
        <v>0.9330972625828386</v>
      </c>
      <c r="AH1256" t="n">
        <v>42.20096310128996</v>
      </c>
      <c r="AI1256" t="n">
        <v>100.0119708422373</v>
      </c>
      <c r="AJ1256" t="n">
        <v>21.54251285041088</v>
      </c>
      <c r="AK1256" t="n">
        <v>6.691074623831</v>
      </c>
      <c r="AL1256" t="n">
        <v>21.54251285041088</v>
      </c>
      <c r="AM1256" t="n">
        <v>0</v>
      </c>
      <c r="AN1256" t="n">
        <v>0</v>
      </c>
      <c r="AO1256" t="n">
        <v>21.54251361749846</v>
      </c>
      <c r="AP1256" t="n">
        <v>0</v>
      </c>
      <c r="AQ1256" t="n">
        <v>4.676050890164023</v>
      </c>
      <c r="AR1256" t="n">
        <v>1</v>
      </c>
      <c r="AS1256" t="n">
        <v>3</v>
      </c>
      <c r="AT1256" t="n">
        <v>0</v>
      </c>
      <c r="AU1256" t="n">
        <v>0</v>
      </c>
      <c r="AV1256" t="n">
        <v>4.718316734485541</v>
      </c>
      <c r="AW1256" t="n">
        <v>1.501532852811777</v>
      </c>
    </row>
    <row r="1257" spans="1:49">
      <c r="A1257" t="n">
        <v>0</v>
      </c>
      <c r="B1257" t="n">
        <v>-23.095</v>
      </c>
      <c r="C1257" t="n">
        <v>29.8</v>
      </c>
      <c r="D1257" t="n">
        <v>84</v>
      </c>
      <c r="E1257" t="n">
        <v>2082</v>
      </c>
      <c r="F1257" t="n">
        <v>1254</v>
      </c>
      <c r="G1257" t="n">
        <v>97.16</v>
      </c>
      <c r="H1257" t="n">
        <v>-0.02547319361844735</v>
      </c>
      <c r="I1257" t="n">
        <v>-0</v>
      </c>
      <c r="J1257" t="n">
        <v>0</v>
      </c>
      <c r="K1257" t="n">
        <v>0</v>
      </c>
      <c r="L1257" t="n">
        <v>-0.03333333333333421</v>
      </c>
      <c r="M1257" t="n">
        <v>0</v>
      </c>
      <c r="N1257" t="n">
        <v>88.11777777777772</v>
      </c>
      <c r="O1257" t="n">
        <v>22.74447736945312</v>
      </c>
      <c r="P1257" t="b">
        <v>1</v>
      </c>
      <c r="Q1257" t="n">
        <v>0</v>
      </c>
      <c r="R1257" t="b">
        <v>0</v>
      </c>
      <c r="S1257" t="n">
        <v>22.74447736945312</v>
      </c>
      <c r="T1257" t="n">
        <v>688.0969691061757</v>
      </c>
      <c r="U1257" t="n">
        <v>2540.454009940001</v>
      </c>
      <c r="V1257" t="n">
        <v>315.6441167958393</v>
      </c>
      <c r="W1257" t="n">
        <v>6</v>
      </c>
      <c r="X1257" t="n">
        <v>2052.686840031521</v>
      </c>
      <c r="Y1257" t="b">
        <v>0</v>
      </c>
      <c r="Z1257" t="n">
        <v>2052.686840031521</v>
      </c>
      <c r="AA1257" t="b">
        <v>0</v>
      </c>
      <c r="AB1257" t="n">
        <v>85.49407280494022</v>
      </c>
      <c r="AC1257" t="n">
        <v>22.74447736945312</v>
      </c>
      <c r="AD1257" t="b">
        <v>0</v>
      </c>
      <c r="AE1257" t="n">
        <v>0</v>
      </c>
      <c r="AF1257" t="n">
        <v>0</v>
      </c>
      <c r="AG1257" t="n">
        <v>0.9368515055462951</v>
      </c>
      <c r="AH1257" t="n">
        <v>42.23811378164945</v>
      </c>
      <c r="AI1257" t="n">
        <v>112.9415872412124</v>
      </c>
      <c r="AJ1257" t="n">
        <v>24.27756932107442</v>
      </c>
      <c r="AK1257" t="n">
        <v>7.132091195494311</v>
      </c>
      <c r="AL1257" t="n">
        <v>24.27756932107442</v>
      </c>
      <c r="AM1257" t="n">
        <v>0</v>
      </c>
      <c r="AN1257" t="n">
        <v>0</v>
      </c>
      <c r="AO1257" t="n">
        <v>24.2775762248627</v>
      </c>
      <c r="AP1257" t="n">
        <v>0</v>
      </c>
      <c r="AQ1257" t="n">
        <v>5.135023094266571</v>
      </c>
      <c r="AR1257" t="n">
        <v>1</v>
      </c>
      <c r="AS1257" t="n">
        <v>3</v>
      </c>
      <c r="AT1257" t="n">
        <v>0</v>
      </c>
      <c r="AU1257" t="n">
        <v>0</v>
      </c>
      <c r="AV1257" t="n">
        <v>5.172134354548869</v>
      </c>
      <c r="AW1257" t="n">
        <v>1.645953438384068</v>
      </c>
    </row>
    <row r="1258" spans="1:49">
      <c r="A1258" t="n">
        <v>0</v>
      </c>
      <c r="B1258" t="n">
        <v>-23.168</v>
      </c>
      <c r="C1258" t="n">
        <v>32.2</v>
      </c>
      <c r="D1258" t="n">
        <v>84</v>
      </c>
      <c r="E1258" t="n">
        <v>2079</v>
      </c>
      <c r="F1258" t="n">
        <v>1255</v>
      </c>
      <c r="G1258" t="n">
        <v>97.16</v>
      </c>
      <c r="H1258" t="n">
        <v>0.002450297541868096</v>
      </c>
      <c r="I1258" t="n">
        <v>-0</v>
      </c>
      <c r="J1258" t="n">
        <v>0</v>
      </c>
      <c r="K1258" t="n">
        <v>0</v>
      </c>
      <c r="L1258" t="n">
        <v>-0.03333333333333421</v>
      </c>
      <c r="M1258" t="n">
        <v>0</v>
      </c>
      <c r="N1258" t="n">
        <v>88.10859861111105</v>
      </c>
      <c r="O1258" t="n">
        <v>24.58302857918472</v>
      </c>
      <c r="P1258" t="b">
        <v>1</v>
      </c>
      <c r="Q1258" t="n">
        <v>0</v>
      </c>
      <c r="R1258" t="b">
        <v>0</v>
      </c>
      <c r="S1258" t="n">
        <v>24.58302857918472</v>
      </c>
      <c r="T1258" t="n">
        <v>688.0969691061757</v>
      </c>
      <c r="U1258" t="n">
        <v>2540.454009940001</v>
      </c>
      <c r="V1258" t="n">
        <v>341.1592281502581</v>
      </c>
      <c r="W1258" t="n">
        <v>6</v>
      </c>
      <c r="X1258" t="n">
        <v>2052.686840031521</v>
      </c>
      <c r="Y1258" t="b">
        <v>0</v>
      </c>
      <c r="Z1258" t="n">
        <v>2052.686840031521</v>
      </c>
      <c r="AA1258" t="b">
        <v>0</v>
      </c>
      <c r="AB1258" t="n">
        <v>92.40499137330934</v>
      </c>
      <c r="AC1258" t="n">
        <v>24.58302857918472</v>
      </c>
      <c r="AD1258" t="b">
        <v>0</v>
      </c>
      <c r="AE1258" t="n">
        <v>0</v>
      </c>
      <c r="AF1258" t="n">
        <v>0</v>
      </c>
      <c r="AG1258" t="n">
        <v>0.9389528908060987</v>
      </c>
      <c r="AH1258" t="n">
        <v>42.2777907581693</v>
      </c>
      <c r="AI1258" t="n">
        <v>121.798030769784</v>
      </c>
      <c r="AJ1258" t="n">
        <v>26.1813226413095</v>
      </c>
      <c r="AK1258" t="n">
        <v>7.435417684005145</v>
      </c>
      <c r="AL1258" t="n">
        <v>26.1813226413095</v>
      </c>
      <c r="AM1258" t="n">
        <v>0</v>
      </c>
      <c r="AN1258" t="n">
        <v>0</v>
      </c>
      <c r="AO1258" t="n">
        <v>26.18135025646262</v>
      </c>
      <c r="AP1258" t="n">
        <v>0</v>
      </c>
      <c r="AQ1258" t="n">
        <v>5.454606796851823</v>
      </c>
      <c r="AR1258" t="n">
        <v>1</v>
      </c>
      <c r="AS1258" t="n">
        <v>3</v>
      </c>
      <c r="AT1258" t="n">
        <v>0</v>
      </c>
      <c r="AU1258" t="n">
        <v>0</v>
      </c>
      <c r="AV1258" t="n">
        <v>5.487884533594078</v>
      </c>
      <c r="AW1258" t="n">
        <v>1.74643615156277</v>
      </c>
    </row>
    <row r="1259" spans="1:49">
      <c r="A1259" t="n">
        <v>0</v>
      </c>
      <c r="B1259" t="n">
        <v>-23.036</v>
      </c>
      <c r="C1259" t="n">
        <v>31.4</v>
      </c>
      <c r="D1259" t="n">
        <v>84</v>
      </c>
      <c r="E1259" t="n">
        <v>2076</v>
      </c>
      <c r="F1259" t="n">
        <v>1256</v>
      </c>
      <c r="G1259" t="n">
        <v>97.16</v>
      </c>
      <c r="H1259" t="n">
        <v>0.0156720034509803</v>
      </c>
      <c r="I1259" t="n">
        <v>-0</v>
      </c>
      <c r="J1259" t="n">
        <v>0</v>
      </c>
      <c r="K1259" t="n">
        <v>0</v>
      </c>
      <c r="L1259" t="n">
        <v>0.004166666666667207</v>
      </c>
      <c r="M1259" t="n">
        <v>0</v>
      </c>
      <c r="N1259" t="n">
        <v>88.09943115079359</v>
      </c>
      <c r="O1259" t="n">
        <v>25.453578155323</v>
      </c>
      <c r="P1259" t="b">
        <v>1</v>
      </c>
      <c r="Q1259" t="n">
        <v>0</v>
      </c>
      <c r="R1259" t="b">
        <v>0</v>
      </c>
      <c r="S1259" t="n">
        <v>25.453578155323</v>
      </c>
      <c r="T1259" t="n">
        <v>688.0969691061757</v>
      </c>
      <c r="U1259" t="n">
        <v>2540.454009940001</v>
      </c>
      <c r="V1259" t="n">
        <v>353.2405720133713</v>
      </c>
      <c r="W1259" t="n">
        <v>6</v>
      </c>
      <c r="X1259" t="n">
        <v>2052.686840031521</v>
      </c>
      <c r="Y1259" t="b">
        <v>0</v>
      </c>
      <c r="Z1259" t="n">
        <v>2052.686840031521</v>
      </c>
      <c r="AA1259" t="b">
        <v>0</v>
      </c>
      <c r="AB1259" t="n">
        <v>95.67729469484597</v>
      </c>
      <c r="AC1259" t="n">
        <v>25.453578155323</v>
      </c>
      <c r="AD1259" t="b">
        <v>0</v>
      </c>
      <c r="AE1259" t="n">
        <v>0</v>
      </c>
      <c r="AF1259" t="n">
        <v>0</v>
      </c>
      <c r="AG1259" t="n">
        <v>0.9398531707470462</v>
      </c>
      <c r="AH1259" t="n">
        <v>42.31924797061524</v>
      </c>
      <c r="AI1259" t="n">
        <v>125.990417567134</v>
      </c>
      <c r="AJ1259" t="n">
        <v>27.08250495669565</v>
      </c>
      <c r="AK1259" t="n">
        <v>7.577924132918753</v>
      </c>
      <c r="AL1259" t="n">
        <v>27.08250495669565</v>
      </c>
      <c r="AM1259" t="n">
        <v>0</v>
      </c>
      <c r="AN1259" t="n">
        <v>0</v>
      </c>
      <c r="AO1259" t="n">
        <v>27.08255405030119</v>
      </c>
      <c r="AP1259" t="n">
        <v>0</v>
      </c>
      <c r="AQ1259" t="n">
        <v>5.605422542745511</v>
      </c>
      <c r="AR1259" t="n">
        <v>1</v>
      </c>
      <c r="AS1259" t="n">
        <v>3</v>
      </c>
      <c r="AT1259" t="n">
        <v>0</v>
      </c>
      <c r="AU1259" t="n">
        <v>0</v>
      </c>
      <c r="AV1259" t="n">
        <v>5.636809152897917</v>
      </c>
      <c r="AW1259" t="n">
        <v>1.793829156539063</v>
      </c>
    </row>
    <row r="1260" spans="1:49">
      <c r="A1260" t="n">
        <v>0</v>
      </c>
      <c r="B1260" t="n">
        <v>-23.051</v>
      </c>
      <c r="C1260" t="n">
        <v>30.6</v>
      </c>
      <c r="D1260" t="n">
        <v>84</v>
      </c>
      <c r="E1260" t="n">
        <v>2071</v>
      </c>
      <c r="F1260" t="n">
        <v>1257</v>
      </c>
      <c r="G1260" t="n">
        <v>97.26000000000001</v>
      </c>
      <c r="H1260" t="n">
        <v>0.01819502198755174</v>
      </c>
      <c r="I1260" t="n">
        <v>-0</v>
      </c>
      <c r="J1260" t="n">
        <v>0</v>
      </c>
      <c r="K1260" t="n">
        <v>0</v>
      </c>
      <c r="L1260" t="n">
        <v>0.004166666666667207</v>
      </c>
      <c r="M1260" t="n">
        <v>0</v>
      </c>
      <c r="N1260" t="n">
        <v>88.09028690476184</v>
      </c>
      <c r="O1260" t="n">
        <v>25.67832629210031</v>
      </c>
      <c r="P1260" t="b">
        <v>1</v>
      </c>
      <c r="Q1260" t="n">
        <v>0</v>
      </c>
      <c r="R1260" t="b">
        <v>0</v>
      </c>
      <c r="S1260" t="n">
        <v>25.67832629210031</v>
      </c>
      <c r="T1260" t="n">
        <v>688.8051792431727</v>
      </c>
      <c r="U1260" t="n">
        <v>2543.068721765794</v>
      </c>
      <c r="V1260" t="n">
        <v>355.9931907775229</v>
      </c>
      <c r="W1260" t="n">
        <v>6</v>
      </c>
      <c r="X1260" t="n">
        <v>2054.799527186762</v>
      </c>
      <c r="Y1260" t="b">
        <v>0</v>
      </c>
      <c r="Z1260" t="n">
        <v>2054.799527186762</v>
      </c>
      <c r="AA1260" t="b">
        <v>0</v>
      </c>
      <c r="AB1260" t="n">
        <v>96.42285774039081</v>
      </c>
      <c r="AC1260" t="n">
        <v>25.67832629210031</v>
      </c>
      <c r="AD1260" t="b">
        <v>0</v>
      </c>
      <c r="AE1260" t="n">
        <v>0</v>
      </c>
      <c r="AF1260" t="n">
        <v>0</v>
      </c>
      <c r="AG1260" t="n">
        <v>0.9400502320425744</v>
      </c>
      <c r="AH1260" t="n">
        <v>42.36154025926143</v>
      </c>
      <c r="AI1260" t="n">
        <v>126.945577914954</v>
      </c>
      <c r="AJ1260" t="n">
        <v>27.31590867894955</v>
      </c>
      <c r="AK1260" t="n">
        <v>7.610357939222766</v>
      </c>
      <c r="AL1260" t="n">
        <v>27.31590867894955</v>
      </c>
      <c r="AM1260" t="n">
        <v>0</v>
      </c>
      <c r="AN1260" t="n">
        <v>0</v>
      </c>
      <c r="AO1260" t="n">
        <v>27.31597081304406</v>
      </c>
      <c r="AP1260" t="n">
        <v>0</v>
      </c>
      <c r="AQ1260" t="n">
        <v>5.641403102815007</v>
      </c>
      <c r="AR1260" t="n">
        <v>1</v>
      </c>
      <c r="AS1260" t="n">
        <v>3</v>
      </c>
      <c r="AT1260" t="n">
        <v>0</v>
      </c>
      <c r="AU1260" t="n">
        <v>0</v>
      </c>
      <c r="AV1260" t="n">
        <v>5.672253606085375</v>
      </c>
      <c r="AW1260" t="n">
        <v>1.805108817042127</v>
      </c>
    </row>
    <row r="1261" spans="1:49">
      <c r="A1261" t="n">
        <v>0</v>
      </c>
      <c r="B1261" t="n">
        <v>-23.043</v>
      </c>
      <c r="C1261" t="n">
        <v>31</v>
      </c>
      <c r="D1261" t="n">
        <v>84</v>
      </c>
      <c r="E1261" t="n">
        <v>2067</v>
      </c>
      <c r="F1261" t="n">
        <v>1258</v>
      </c>
      <c r="G1261" t="n">
        <v>97.26000000000001</v>
      </c>
      <c r="H1261" t="n">
        <v>-0.005118758067848006</v>
      </c>
      <c r="I1261" t="n">
        <v>-0</v>
      </c>
      <c r="J1261" t="n">
        <v>0</v>
      </c>
      <c r="K1261" t="n">
        <v>0</v>
      </c>
      <c r="L1261" t="n">
        <v>0.004166666666667207</v>
      </c>
      <c r="M1261" t="n">
        <v>0</v>
      </c>
      <c r="N1261" t="n">
        <v>88.08114126984121</v>
      </c>
      <c r="O1261" t="n">
        <v>24.14170987244575</v>
      </c>
      <c r="P1261" t="b">
        <v>1</v>
      </c>
      <c r="Q1261" t="n">
        <v>0</v>
      </c>
      <c r="R1261" t="b">
        <v>0</v>
      </c>
      <c r="S1261" t="n">
        <v>24.14170987244575</v>
      </c>
      <c r="T1261" t="n">
        <v>688.8051792431727</v>
      </c>
      <c r="U1261" t="n">
        <v>2543.068721765794</v>
      </c>
      <c r="V1261" t="n">
        <v>334.6902064626049</v>
      </c>
      <c r="W1261" t="n">
        <v>6</v>
      </c>
      <c r="X1261" t="n">
        <v>2054.799527186762</v>
      </c>
      <c r="Y1261" t="b">
        <v>0</v>
      </c>
      <c r="Z1261" t="n">
        <v>2054.799527186762</v>
      </c>
      <c r="AA1261" t="b">
        <v>0</v>
      </c>
      <c r="AB1261" t="n">
        <v>90.65281865184315</v>
      </c>
      <c r="AC1261" t="n">
        <v>24.14170987244575</v>
      </c>
      <c r="AD1261" t="b">
        <v>0</v>
      </c>
      <c r="AE1261" t="n">
        <v>0</v>
      </c>
      <c r="AF1261" t="n">
        <v>0</v>
      </c>
      <c r="AG1261" t="n">
        <v>0.9384855915025309</v>
      </c>
      <c r="AH1261" t="n">
        <v>42.40406618997477</v>
      </c>
      <c r="AI1261" t="n">
        <v>119.5480074555863</v>
      </c>
      <c r="AJ1261" t="n">
        <v>25.724113498423</v>
      </c>
      <c r="AK1261" t="n">
        <v>7.353924965681415</v>
      </c>
      <c r="AL1261" t="n">
        <v>25.724113498423</v>
      </c>
      <c r="AM1261" t="n">
        <v>0</v>
      </c>
      <c r="AN1261" t="n">
        <v>0</v>
      </c>
      <c r="AO1261" t="n">
        <v>25.7241756325175</v>
      </c>
      <c r="AP1261" t="n">
        <v>0</v>
      </c>
      <c r="AQ1261" t="n">
        <v>5.368035385632456</v>
      </c>
      <c r="AR1261" t="n">
        <v>1</v>
      </c>
      <c r="AS1261" t="n">
        <v>3</v>
      </c>
      <c r="AT1261" t="n">
        <v>0</v>
      </c>
      <c r="AU1261" t="n">
        <v>0</v>
      </c>
      <c r="AV1261" t="n">
        <v>5.402117029316631</v>
      </c>
      <c r="AW1261" t="n">
        <v>1.719141942075941</v>
      </c>
    </row>
    <row r="1262" spans="1:49">
      <c r="A1262" t="n">
        <v>0</v>
      </c>
      <c r="B1262" t="n">
        <v>-23.127</v>
      </c>
      <c r="C1262" t="n">
        <v>31.4</v>
      </c>
      <c r="D1262" t="n">
        <v>84</v>
      </c>
      <c r="E1262" t="n">
        <v>2062</v>
      </c>
      <c r="F1262" t="n">
        <v>1259</v>
      </c>
      <c r="G1262" t="n">
        <v>97.26000000000001</v>
      </c>
      <c r="H1262" t="n">
        <v>0.002280010283826073</v>
      </c>
      <c r="I1262" t="n">
        <v>-0</v>
      </c>
      <c r="J1262" t="n">
        <v>0</v>
      </c>
      <c r="K1262" t="n">
        <v>0</v>
      </c>
      <c r="L1262" t="n">
        <v>0.004166666666667207</v>
      </c>
      <c r="M1262" t="n">
        <v>0</v>
      </c>
      <c r="N1262" t="n">
        <v>88.0719805555555</v>
      </c>
      <c r="O1262" t="n">
        <v>24.6293643372038</v>
      </c>
      <c r="P1262" t="b">
        <v>1</v>
      </c>
      <c r="Q1262" t="n">
        <v>0</v>
      </c>
      <c r="R1262" t="b">
        <v>0</v>
      </c>
      <c r="S1262" t="n">
        <v>24.6293643372038</v>
      </c>
      <c r="T1262" t="n">
        <v>688.8051792431727</v>
      </c>
      <c r="U1262" t="n">
        <v>2543.068721765794</v>
      </c>
      <c r="V1262" t="n">
        <v>341.4508366894873</v>
      </c>
      <c r="W1262" t="n">
        <v>6</v>
      </c>
      <c r="X1262" t="n">
        <v>2054.799527186762</v>
      </c>
      <c r="Y1262" t="b">
        <v>0</v>
      </c>
      <c r="Z1262" t="n">
        <v>2054.799527186762</v>
      </c>
      <c r="AA1262" t="b">
        <v>0</v>
      </c>
      <c r="AB1262" t="n">
        <v>92.48397526800849</v>
      </c>
      <c r="AC1262" t="n">
        <v>24.6293643372038</v>
      </c>
      <c r="AD1262" t="b">
        <v>0</v>
      </c>
      <c r="AE1262" t="n">
        <v>0</v>
      </c>
      <c r="AF1262" t="n">
        <v>0</v>
      </c>
      <c r="AG1262" t="n">
        <v>0.9390219514802665</v>
      </c>
      <c r="AH1262" t="n">
        <v>42.44509080236645</v>
      </c>
      <c r="AI1262" t="n">
        <v>121.8931732642343</v>
      </c>
      <c r="AJ1262" t="n">
        <v>26.22874182906829</v>
      </c>
      <c r="AK1262" t="n">
        <v>7.432807833530774</v>
      </c>
      <c r="AL1262" t="n">
        <v>26.22874182906829</v>
      </c>
      <c r="AM1262" t="n">
        <v>0</v>
      </c>
      <c r="AN1262" t="n">
        <v>0</v>
      </c>
      <c r="AO1262" t="n">
        <v>26.22880396316279</v>
      </c>
      <c r="AP1262" t="n">
        <v>0</v>
      </c>
      <c r="AQ1262" t="n">
        <v>5.449871535334937</v>
      </c>
      <c r="AR1262" t="n">
        <v>1</v>
      </c>
      <c r="AS1262" t="n">
        <v>3</v>
      </c>
      <c r="AT1262" t="n">
        <v>0</v>
      </c>
      <c r="AU1262" t="n">
        <v>0</v>
      </c>
      <c r="AV1262" t="n">
        <v>5.482879258912837</v>
      </c>
      <c r="AW1262" t="n">
        <v>1.744843298688715</v>
      </c>
    </row>
    <row r="1263" spans="1:49">
      <c r="A1263" t="n">
        <v>0</v>
      </c>
      <c r="B1263" t="n">
        <v>-23.349</v>
      </c>
      <c r="C1263" t="n">
        <v>31.8</v>
      </c>
      <c r="D1263" t="n">
        <v>84</v>
      </c>
      <c r="E1263" t="n">
        <v>2058</v>
      </c>
      <c r="F1263" t="n">
        <v>1260</v>
      </c>
      <c r="G1263" t="n">
        <v>97.26000000000001</v>
      </c>
      <c r="H1263" t="n">
        <v>-0.004001283067447403</v>
      </c>
      <c r="I1263" t="n">
        <v>-0</v>
      </c>
      <c r="J1263" t="n">
        <v>0</v>
      </c>
      <c r="K1263" t="n">
        <v>0</v>
      </c>
      <c r="L1263" t="n">
        <v>7.771561172376096e-16</v>
      </c>
      <c r="M1263" t="n">
        <v>0</v>
      </c>
      <c r="N1263" t="n">
        <v>88.06275912698408</v>
      </c>
      <c r="O1263" t="n">
        <v>24.21536289782768</v>
      </c>
      <c r="P1263" t="b">
        <v>1</v>
      </c>
      <c r="Q1263" t="n">
        <v>0</v>
      </c>
      <c r="R1263" t="b">
        <v>0</v>
      </c>
      <c r="S1263" t="n">
        <v>24.21536289782768</v>
      </c>
      <c r="T1263" t="n">
        <v>688.8051792431727</v>
      </c>
      <c r="U1263" t="n">
        <v>2543.068721765794</v>
      </c>
      <c r="V1263" t="n">
        <v>335.7113000968967</v>
      </c>
      <c r="W1263" t="n">
        <v>6</v>
      </c>
      <c r="X1263" t="n">
        <v>2054.799527186762</v>
      </c>
      <c r="Y1263" t="b">
        <v>0</v>
      </c>
      <c r="Z1263" t="n">
        <v>2054.799527186762</v>
      </c>
      <c r="AA1263" t="b">
        <v>0</v>
      </c>
      <c r="AB1263" t="n">
        <v>90.92938789190052</v>
      </c>
      <c r="AC1263" t="n">
        <v>24.21536289782768</v>
      </c>
      <c r="AD1263" t="b">
        <v>0</v>
      </c>
      <c r="AE1263" t="n">
        <v>0</v>
      </c>
      <c r="AF1263" t="n">
        <v>0</v>
      </c>
      <c r="AG1263" t="n">
        <v>0.9385947924959956</v>
      </c>
      <c r="AH1263" t="n">
        <v>42.48657916853644</v>
      </c>
      <c r="AI1263" t="n">
        <v>119.8987806591973</v>
      </c>
      <c r="AJ1263" t="n">
        <v>25.79959221106694</v>
      </c>
      <c r="AK1263" t="n">
        <v>7.362409505855126</v>
      </c>
      <c r="AL1263" t="n">
        <v>25.79959221106694</v>
      </c>
      <c r="AM1263" t="n">
        <v>0</v>
      </c>
      <c r="AN1263" t="n">
        <v>0</v>
      </c>
      <c r="AO1263" t="n">
        <v>25.79964130467247</v>
      </c>
      <c r="AP1263" t="n">
        <v>0</v>
      </c>
      <c r="AQ1263" t="n">
        <v>5.374108039063401</v>
      </c>
      <c r="AR1263" t="n">
        <v>1</v>
      </c>
      <c r="AS1263" t="n">
        <v>3</v>
      </c>
      <c r="AT1263" t="n">
        <v>0</v>
      </c>
      <c r="AU1263" t="n">
        <v>0</v>
      </c>
      <c r="AV1263" t="n">
        <v>5.407942130063876</v>
      </c>
      <c r="AW1263" t="n">
        <v>1.720995692181142</v>
      </c>
    </row>
    <row r="1264" spans="1:49">
      <c r="A1264" t="n">
        <v>0</v>
      </c>
      <c r="B1264" t="n">
        <v>-23.313</v>
      </c>
      <c r="C1264" t="n">
        <v>31.8</v>
      </c>
      <c r="D1264" t="n">
        <v>84</v>
      </c>
      <c r="E1264" t="n">
        <v>2054</v>
      </c>
      <c r="F1264" t="n">
        <v>1261</v>
      </c>
      <c r="G1264" t="n">
        <v>97.16</v>
      </c>
      <c r="H1264" t="n">
        <v>-0.06960821134737394</v>
      </c>
      <c r="I1264" t="n">
        <v>-0</v>
      </c>
      <c r="J1264" t="n">
        <v>0</v>
      </c>
      <c r="K1264" t="n">
        <v>0</v>
      </c>
      <c r="L1264" t="n">
        <v>7.771561172376096e-16</v>
      </c>
      <c r="M1264" t="n">
        <v>0</v>
      </c>
      <c r="N1264" t="n">
        <v>88.05350079365074</v>
      </c>
      <c r="O1264" t="n">
        <v>19.83851945139861</v>
      </c>
      <c r="P1264" t="b">
        <v>1</v>
      </c>
      <c r="Q1264" t="n">
        <v>0</v>
      </c>
      <c r="R1264" t="b">
        <v>0</v>
      </c>
      <c r="S1264" t="n">
        <v>19.83851945139861</v>
      </c>
      <c r="T1264" t="n">
        <v>688.0969691061757</v>
      </c>
      <c r="U1264" t="n">
        <v>2540.454009940001</v>
      </c>
      <c r="V1264" t="n">
        <v>275.3157106693439</v>
      </c>
      <c r="W1264" t="n">
        <v>6</v>
      </c>
      <c r="X1264" t="n">
        <v>2052.686840031521</v>
      </c>
      <c r="Y1264" t="b">
        <v>0</v>
      </c>
      <c r="Z1264" t="n">
        <v>2052.686840031521</v>
      </c>
      <c r="AA1264" t="b">
        <v>0</v>
      </c>
      <c r="AB1264" t="n">
        <v>74.57088588010397</v>
      </c>
      <c r="AC1264" t="n">
        <v>19.83851945139861</v>
      </c>
      <c r="AD1264" t="b">
        <v>0</v>
      </c>
      <c r="AE1264" t="n">
        <v>0</v>
      </c>
      <c r="AF1264" t="n">
        <v>0</v>
      </c>
      <c r="AG1264" t="n">
        <v>0.9328978985904789</v>
      </c>
      <c r="AH1264" t="n">
        <v>42.52765589187088</v>
      </c>
      <c r="AI1264" t="n">
        <v>98.92904731172177</v>
      </c>
      <c r="AJ1264" t="n">
        <v>21.26547769200976</v>
      </c>
      <c r="AK1264" t="n">
        <v>6.63834696505846</v>
      </c>
      <c r="AL1264" t="n">
        <v>21.26547769200976</v>
      </c>
      <c r="AM1264" t="n">
        <v>0</v>
      </c>
      <c r="AN1264" t="n">
        <v>0</v>
      </c>
      <c r="AO1264" t="n">
        <v>21.2655267856153</v>
      </c>
      <c r="AP1264" t="n">
        <v>0</v>
      </c>
      <c r="AQ1264" t="n">
        <v>4.608155856270568</v>
      </c>
      <c r="AR1264" t="n">
        <v>1</v>
      </c>
      <c r="AS1264" t="n">
        <v>3</v>
      </c>
      <c r="AT1264" t="n">
        <v>0</v>
      </c>
      <c r="AU1264" t="n">
        <v>0</v>
      </c>
      <c r="AV1264" t="n">
        <v>4.650545922574562</v>
      </c>
      <c r="AW1264" t="n">
        <v>1.479965818152507</v>
      </c>
    </row>
    <row r="1265" spans="1:49">
      <c r="A1265" t="n">
        <v>0</v>
      </c>
      <c r="B1265" t="n">
        <v>-23.331</v>
      </c>
      <c r="C1265" t="n">
        <v>31.4</v>
      </c>
      <c r="D1265" t="n">
        <v>84</v>
      </c>
      <c r="E1265" t="n">
        <v>2050</v>
      </c>
      <c r="F1265" t="n">
        <v>1262</v>
      </c>
      <c r="G1265" t="n">
        <v>96.76000000000001</v>
      </c>
      <c r="H1265" t="n">
        <v>-0.13423253820973</v>
      </c>
      <c r="I1265" t="n">
        <v>-0</v>
      </c>
      <c r="J1265" t="n">
        <v>0</v>
      </c>
      <c r="K1265" t="n">
        <v>0</v>
      </c>
      <c r="L1265" t="n">
        <v>7.771561172376096e-16</v>
      </c>
      <c r="M1265" t="n">
        <v>0</v>
      </c>
      <c r="N1265" t="n">
        <v>88.04424603174598</v>
      </c>
      <c r="O1265" t="n">
        <v>15.39125492856307</v>
      </c>
      <c r="P1265" t="b">
        <v>1</v>
      </c>
      <c r="Q1265" t="n">
        <v>0</v>
      </c>
      <c r="R1265" t="b">
        <v>0</v>
      </c>
      <c r="S1265" t="n">
        <v>15.39125492856307</v>
      </c>
      <c r="T1265" t="n">
        <v>685.2641285581882</v>
      </c>
      <c r="U1265" t="n">
        <v>2529.995162636831</v>
      </c>
      <c r="V1265" t="n">
        <v>214.4803033033975</v>
      </c>
      <c r="W1265" t="n">
        <v>6</v>
      </c>
      <c r="X1265" t="n">
        <v>2044.23609141056</v>
      </c>
      <c r="Y1265" t="b">
        <v>0</v>
      </c>
      <c r="Z1265" t="n">
        <v>2044.23609141056</v>
      </c>
      <c r="AA1265" t="b">
        <v>0</v>
      </c>
      <c r="AB1265" t="n">
        <v>58.09325658271872</v>
      </c>
      <c r="AC1265" t="n">
        <v>15.39125492856307</v>
      </c>
      <c r="AD1265" t="b">
        <v>0</v>
      </c>
      <c r="AE1265" t="n">
        <v>0</v>
      </c>
      <c r="AF1265" t="n">
        <v>0</v>
      </c>
      <c r="AG1265" t="n">
        <v>0.9241017530532533</v>
      </c>
      <c r="AH1265" t="n">
        <v>42.56443024027917</v>
      </c>
      <c r="AI1265" t="n">
        <v>77.80268194821748</v>
      </c>
      <c r="AJ1265" t="n">
        <v>16.6553681753227</v>
      </c>
      <c r="AK1265" t="n">
        <v>5.905087167625027</v>
      </c>
      <c r="AL1265" t="n">
        <v>16.6553681753227</v>
      </c>
      <c r="AM1265" t="n">
        <v>0</v>
      </c>
      <c r="AN1265" t="n">
        <v>0</v>
      </c>
      <c r="AO1265" t="n">
        <v>16.65539579047582</v>
      </c>
      <c r="AP1265" t="n">
        <v>0</v>
      </c>
      <c r="AQ1265" t="n">
        <v>3.840596285880236</v>
      </c>
      <c r="AR1265" t="n">
        <v>1</v>
      </c>
      <c r="AS1265" t="n">
        <v>3</v>
      </c>
      <c r="AT1265" t="n">
        <v>0</v>
      </c>
      <c r="AU1265" t="n">
        <v>0</v>
      </c>
      <c r="AV1265" t="n">
        <v>3.890667657641592</v>
      </c>
      <c r="AW1265" t="n">
        <v>1.238146066927419</v>
      </c>
    </row>
    <row r="1266" spans="1:49">
      <c r="A1266" t="n">
        <v>0</v>
      </c>
      <c r="B1266" t="n">
        <v>-23.36</v>
      </c>
      <c r="C1266" t="n">
        <v>31</v>
      </c>
      <c r="D1266" t="n">
        <v>84</v>
      </c>
      <c r="E1266" t="n">
        <v>2048</v>
      </c>
      <c r="F1266" t="n">
        <v>1263</v>
      </c>
      <c r="G1266" t="n">
        <v>96.28</v>
      </c>
      <c r="H1266" t="n">
        <v>-0.1267949691470331</v>
      </c>
      <c r="I1266" t="n">
        <v>-0</v>
      </c>
      <c r="J1266" t="n">
        <v>0</v>
      </c>
      <c r="K1266" t="n">
        <v>0</v>
      </c>
      <c r="L1266" t="n">
        <v>7.771561172376096e-16</v>
      </c>
      <c r="M1266" t="n">
        <v>0</v>
      </c>
      <c r="N1266" t="n">
        <v>88.0349819444444</v>
      </c>
      <c r="O1266" t="n">
        <v>15.64783344572558</v>
      </c>
      <c r="P1266" t="b">
        <v>1</v>
      </c>
      <c r="Q1266" t="n">
        <v>0</v>
      </c>
      <c r="R1266" t="b">
        <v>0</v>
      </c>
      <c r="S1266" t="n">
        <v>15.64783344572558</v>
      </c>
      <c r="T1266" t="n">
        <v>681.8647199006031</v>
      </c>
      <c r="U1266" t="n">
        <v>2517.444545873027</v>
      </c>
      <c r="V1266" t="n">
        <v>219.1428858729291</v>
      </c>
      <c r="W1266" t="n">
        <v>6</v>
      </c>
      <c r="X1266" t="n">
        <v>2034.095193065406</v>
      </c>
      <c r="Y1266" t="b">
        <v>0</v>
      </c>
      <c r="Z1266" t="n">
        <v>2034.095193065406</v>
      </c>
      <c r="AA1266" t="b">
        <v>0</v>
      </c>
      <c r="AB1266" t="n">
        <v>59.35614460263519</v>
      </c>
      <c r="AC1266" t="n">
        <v>15.64783344572558</v>
      </c>
      <c r="AD1266" t="b">
        <v>0</v>
      </c>
      <c r="AE1266" t="n">
        <v>0</v>
      </c>
      <c r="AF1266" t="n">
        <v>0</v>
      </c>
      <c r="AG1266" t="n">
        <v>0.9250457891775183</v>
      </c>
      <c r="AH1266" t="n">
        <v>42.59670071722744</v>
      </c>
      <c r="AI1266" t="n">
        <v>79.41290675846116</v>
      </c>
      <c r="AJ1266" t="n">
        <v>16.9157393383072</v>
      </c>
      <c r="AK1266" t="n">
        <v>5.952331755199793</v>
      </c>
      <c r="AL1266" t="n">
        <v>16.9157393383072</v>
      </c>
      <c r="AM1266" t="n">
        <v>0</v>
      </c>
      <c r="AN1266" t="n">
        <v>0</v>
      </c>
      <c r="AO1266" t="n">
        <v>16.91576695346032</v>
      </c>
      <c r="AP1266" t="n">
        <v>0</v>
      </c>
      <c r="AQ1266" t="n">
        <v>3.88193481559945</v>
      </c>
      <c r="AR1266" t="n">
        <v>1</v>
      </c>
      <c r="AS1266" t="n">
        <v>3</v>
      </c>
      <c r="AT1266" t="n">
        <v>0</v>
      </c>
      <c r="AU1266" t="n">
        <v>0</v>
      </c>
      <c r="AV1266" t="n">
        <v>3.931560711866393</v>
      </c>
      <c r="AW1266" t="n">
        <v>1.25115966220422</v>
      </c>
    </row>
    <row r="1267" spans="1:49">
      <c r="A1267" t="n">
        <v>0</v>
      </c>
      <c r="B1267" t="n">
        <v>-23.393</v>
      </c>
      <c r="C1267" t="n">
        <v>31.4</v>
      </c>
      <c r="D1267" t="n">
        <v>84</v>
      </c>
      <c r="E1267" t="n">
        <v>2044</v>
      </c>
      <c r="F1267" t="n">
        <v>1264</v>
      </c>
      <c r="G1267" t="n">
        <v>95.84</v>
      </c>
      <c r="H1267" t="n">
        <v>-0.1252542518688102</v>
      </c>
      <c r="I1267" t="n">
        <v>-0</v>
      </c>
      <c r="J1267" t="n">
        <v>0</v>
      </c>
      <c r="K1267" t="n">
        <v>0</v>
      </c>
      <c r="L1267" t="n">
        <v>7.771561172376096e-16</v>
      </c>
      <c r="M1267" t="n">
        <v>0</v>
      </c>
      <c r="N1267" t="n">
        <v>88.0257055555555</v>
      </c>
      <c r="O1267" t="n">
        <v>15.53794947555162</v>
      </c>
      <c r="P1267" t="b">
        <v>1</v>
      </c>
      <c r="Q1267" t="n">
        <v>0</v>
      </c>
      <c r="R1267" t="b">
        <v>0</v>
      </c>
      <c r="S1267" t="n">
        <v>15.53794947555162</v>
      </c>
      <c r="T1267" t="n">
        <v>678.7485952978168</v>
      </c>
      <c r="U1267" t="n">
        <v>2505.93981383954</v>
      </c>
      <c r="V1267" t="n">
        <v>218.6030128101645</v>
      </c>
      <c r="W1267" t="n">
        <v>6</v>
      </c>
      <c r="X1267" t="n">
        <v>2024.799369582348</v>
      </c>
      <c r="Y1267" t="b">
        <v>0</v>
      </c>
      <c r="Z1267" t="n">
        <v>2024.799369582348</v>
      </c>
      <c r="AA1267" t="b">
        <v>0</v>
      </c>
      <c r="AB1267" t="n">
        <v>59.20991679581921</v>
      </c>
      <c r="AC1267" t="n">
        <v>15.53794947555162</v>
      </c>
      <c r="AD1267" t="b">
        <v>0</v>
      </c>
      <c r="AE1267" t="n">
        <v>0</v>
      </c>
      <c r="AF1267" t="n">
        <v>0</v>
      </c>
      <c r="AG1267" t="n">
        <v>0.9250405365776911</v>
      </c>
      <c r="AH1267" t="n">
        <v>42.62910107893143</v>
      </c>
      <c r="AI1267" t="n">
        <v>79.21771759963434</v>
      </c>
      <c r="AJ1267" t="n">
        <v>16.79704711432032</v>
      </c>
      <c r="AK1267" t="n">
        <v>5.938117604808596</v>
      </c>
      <c r="AL1267" t="n">
        <v>16.79704711432032</v>
      </c>
      <c r="AM1267" t="n">
        <v>0</v>
      </c>
      <c r="AN1267" t="n">
        <v>0</v>
      </c>
      <c r="AO1267" t="n">
        <v>16.79709620792585</v>
      </c>
      <c r="AP1267" t="n">
        <v>0</v>
      </c>
      <c r="AQ1267" t="n">
        <v>3.859304910037553</v>
      </c>
      <c r="AR1267" t="n">
        <v>1</v>
      </c>
      <c r="AS1267" t="n">
        <v>3</v>
      </c>
      <c r="AT1267" t="n">
        <v>0</v>
      </c>
      <c r="AU1267" t="n">
        <v>0</v>
      </c>
      <c r="AV1267" t="n">
        <v>3.909050228847806</v>
      </c>
      <c r="AW1267" t="n">
        <v>1.24399604185249</v>
      </c>
    </row>
    <row r="1268" spans="1:49">
      <c r="A1268" t="n">
        <v>0</v>
      </c>
      <c r="B1268" t="n">
        <v>-23.439</v>
      </c>
      <c r="C1268" t="n">
        <v>31.4</v>
      </c>
      <c r="D1268" t="n">
        <v>84</v>
      </c>
      <c r="E1268" t="n">
        <v>2040</v>
      </c>
      <c r="F1268" t="n">
        <v>1265</v>
      </c>
      <c r="G1268" t="n">
        <v>95.44</v>
      </c>
      <c r="H1268" t="n">
        <v>-0.07218802337772168</v>
      </c>
      <c r="I1268" t="n">
        <v>-0</v>
      </c>
      <c r="J1268" t="n">
        <v>0</v>
      </c>
      <c r="K1268" t="n">
        <v>0</v>
      </c>
      <c r="L1268" t="n">
        <v>7.771561172376096e-16</v>
      </c>
      <c r="M1268" t="n">
        <v>0</v>
      </c>
      <c r="N1268" t="n">
        <v>88.01641349206344</v>
      </c>
      <c r="O1268" t="n">
        <v>18.78039838922976</v>
      </c>
      <c r="P1268" t="b">
        <v>1</v>
      </c>
      <c r="Q1268" t="n">
        <v>0</v>
      </c>
      <c r="R1268" t="b">
        <v>0</v>
      </c>
      <c r="S1268" t="n">
        <v>18.78039838922976</v>
      </c>
      <c r="T1268" t="n">
        <v>675.9157547498293</v>
      </c>
      <c r="U1268" t="n">
        <v>2495.48096653637</v>
      </c>
      <c r="V1268" t="n">
        <v>265.3283237631241</v>
      </c>
      <c r="W1268" t="n">
        <v>6</v>
      </c>
      <c r="X1268" t="n">
        <v>2016.348620961387</v>
      </c>
      <c r="Y1268" t="b">
        <v>0</v>
      </c>
      <c r="Z1268" t="n">
        <v>2016.348620961387</v>
      </c>
      <c r="AA1268" t="b">
        <v>0</v>
      </c>
      <c r="AB1268" t="n">
        <v>71.86574316444315</v>
      </c>
      <c r="AC1268" t="n">
        <v>18.78039838922976</v>
      </c>
      <c r="AD1268" t="b">
        <v>0</v>
      </c>
      <c r="AE1268" t="n">
        <v>0</v>
      </c>
      <c r="AF1268" t="n">
        <v>0</v>
      </c>
      <c r="AG1268" t="n">
        <v>0.9320137797190968</v>
      </c>
      <c r="AH1268" t="n">
        <v>42.66127616977359</v>
      </c>
      <c r="AI1268" t="n">
        <v>95.43072578599568</v>
      </c>
      <c r="AJ1268" t="n">
        <v>20.15034412354939</v>
      </c>
      <c r="AK1268" t="n">
        <v>6.487974344853171</v>
      </c>
      <c r="AL1268" t="n">
        <v>20.15034412354939</v>
      </c>
      <c r="AM1268" t="n">
        <v>0</v>
      </c>
      <c r="AN1268" t="n">
        <v>0</v>
      </c>
      <c r="AO1268" t="n">
        <v>20.15038171084113</v>
      </c>
      <c r="AP1268" t="n">
        <v>0</v>
      </c>
      <c r="AQ1268" t="n">
        <v>4.411593519205636</v>
      </c>
      <c r="AR1268" t="n">
        <v>1</v>
      </c>
      <c r="AS1268" t="n">
        <v>3</v>
      </c>
      <c r="AT1268" t="n">
        <v>0</v>
      </c>
      <c r="AU1268" t="n">
        <v>0</v>
      </c>
      <c r="AV1268" t="n">
        <v>4.455742643731297</v>
      </c>
      <c r="AW1268" t="n">
        <v>1.417972624503436</v>
      </c>
    </row>
    <row r="1269" spans="1:49">
      <c r="A1269" t="n">
        <v>0</v>
      </c>
      <c r="B1269" t="n">
        <v>-23.41</v>
      </c>
      <c r="C1269" t="n">
        <v>31.4</v>
      </c>
      <c r="D1269" t="n">
        <v>84</v>
      </c>
      <c r="E1269" t="n">
        <v>2037</v>
      </c>
      <c r="F1269" t="n">
        <v>1266</v>
      </c>
      <c r="G1269" t="n">
        <v>95.34</v>
      </c>
      <c r="H1269" t="n">
        <v>-0.002660321286951373</v>
      </c>
      <c r="I1269" t="n">
        <v>-0</v>
      </c>
      <c r="J1269" t="n">
        <v>0</v>
      </c>
      <c r="K1269" t="n">
        <v>0</v>
      </c>
      <c r="L1269" t="n">
        <v>7.771561172376096e-16</v>
      </c>
      <c r="M1269" t="n">
        <v>0</v>
      </c>
      <c r="N1269" t="n">
        <v>88.00711805555549</v>
      </c>
      <c r="O1269" t="n">
        <v>23.22173054062761</v>
      </c>
      <c r="P1269" t="b">
        <v>1</v>
      </c>
      <c r="Q1269" t="n">
        <v>0</v>
      </c>
      <c r="R1269" t="b">
        <v>0</v>
      </c>
      <c r="S1269" t="n">
        <v>23.22173054062761</v>
      </c>
      <c r="T1269" t="n">
        <v>675.2075446128324</v>
      </c>
      <c r="U1269" t="n">
        <v>2492.866254710577</v>
      </c>
      <c r="V1269" t="n">
        <v>328.4193044502906</v>
      </c>
      <c r="W1269" t="n">
        <v>6</v>
      </c>
      <c r="X1269" t="n">
        <v>2014.235933806147</v>
      </c>
      <c r="Y1269" t="b">
        <v>0</v>
      </c>
      <c r="Z1269" t="n">
        <v>2014.235933806147</v>
      </c>
      <c r="AA1269" t="b">
        <v>0</v>
      </c>
      <c r="AB1269" t="n">
        <v>88.95430781427156</v>
      </c>
      <c r="AC1269" t="n">
        <v>23.22173054062761</v>
      </c>
      <c r="AD1269" t="b">
        <v>0</v>
      </c>
      <c r="AE1269" t="n">
        <v>0</v>
      </c>
      <c r="AF1269" t="n">
        <v>0</v>
      </c>
      <c r="AG1269" t="n">
        <v>0.9383186013792287</v>
      </c>
      <c r="AH1269" t="n">
        <v>42.69654778153618</v>
      </c>
      <c r="AI1269" t="n">
        <v>117.3289807479562</v>
      </c>
      <c r="AJ1269" t="n">
        <v>24.74823637354534</v>
      </c>
      <c r="AK1269" t="n">
        <v>7.237015631283484</v>
      </c>
      <c r="AL1269" t="n">
        <v>24.74823637354534</v>
      </c>
      <c r="AM1269" t="n">
        <v>0</v>
      </c>
      <c r="AN1269" t="n">
        <v>0</v>
      </c>
      <c r="AO1269" t="n">
        <v>24.74827396083707</v>
      </c>
      <c r="AP1269" t="n">
        <v>0</v>
      </c>
      <c r="AQ1269" t="n">
        <v>5.180730204138584</v>
      </c>
      <c r="AR1269" t="n">
        <v>1</v>
      </c>
      <c r="AS1269" t="n">
        <v>3</v>
      </c>
      <c r="AT1269" t="n">
        <v>0</v>
      </c>
      <c r="AU1269" t="n">
        <v>0</v>
      </c>
      <c r="AV1269" t="n">
        <v>5.216408505896284</v>
      </c>
      <c r="AW1269" t="n">
        <v>1.660043016621285</v>
      </c>
    </row>
    <row r="1270" spans="1:49">
      <c r="A1270" t="n">
        <v>0</v>
      </c>
      <c r="B1270" t="n">
        <v>-23.409</v>
      </c>
      <c r="C1270" t="n">
        <v>31.8</v>
      </c>
      <c r="D1270" t="n">
        <v>84</v>
      </c>
      <c r="E1270" t="n">
        <v>2033</v>
      </c>
      <c r="F1270" t="n">
        <v>1267</v>
      </c>
      <c r="G1270" t="n">
        <v>95.34</v>
      </c>
      <c r="H1270" t="n">
        <v>-0.0005040248078174159</v>
      </c>
      <c r="I1270" t="n">
        <v>-0</v>
      </c>
      <c r="J1270" t="n">
        <v>0</v>
      </c>
      <c r="K1270" t="n">
        <v>0</v>
      </c>
      <c r="L1270" t="n">
        <v>7.771561172376096e-16</v>
      </c>
      <c r="M1270" t="n">
        <v>0</v>
      </c>
      <c r="N1270" t="n">
        <v>87.99782857142851</v>
      </c>
      <c r="O1270" t="n">
        <v>23.3610469044302</v>
      </c>
      <c r="P1270" t="b">
        <v>1</v>
      </c>
      <c r="Q1270" t="n">
        <v>0</v>
      </c>
      <c r="R1270" t="b">
        <v>0</v>
      </c>
      <c r="S1270" t="n">
        <v>23.3610469044302</v>
      </c>
      <c r="T1270" t="n">
        <v>675.2075446128324</v>
      </c>
      <c r="U1270" t="n">
        <v>2492.866254710577</v>
      </c>
      <c r="V1270" t="n">
        <v>330.3896220034351</v>
      </c>
      <c r="W1270" t="n">
        <v>6</v>
      </c>
      <c r="X1270" t="n">
        <v>2014.235933806147</v>
      </c>
      <c r="Y1270" t="b">
        <v>0</v>
      </c>
      <c r="Z1270" t="n">
        <v>2014.235933806147</v>
      </c>
      <c r="AA1270" t="b">
        <v>0</v>
      </c>
      <c r="AB1270" t="n">
        <v>89.48797995759347</v>
      </c>
      <c r="AC1270" t="n">
        <v>23.3610469044302</v>
      </c>
      <c r="AD1270" t="b">
        <v>0</v>
      </c>
      <c r="AE1270" t="n">
        <v>0</v>
      </c>
      <c r="AF1270" t="n">
        <v>0</v>
      </c>
      <c r="AG1270" t="n">
        <v>0.9384910859843568</v>
      </c>
      <c r="AH1270" t="n">
        <v>42.73611617355612</v>
      </c>
      <c r="AI1270" t="n">
        <v>118.0111906192492</v>
      </c>
      <c r="AJ1270" t="n">
        <v>24.89213510209046</v>
      </c>
      <c r="AK1270" t="n">
        <v>7.258740176683077</v>
      </c>
      <c r="AL1270" t="n">
        <v>24.89213510209046</v>
      </c>
      <c r="AM1270" t="n">
        <v>0</v>
      </c>
      <c r="AN1270" t="n">
        <v>0</v>
      </c>
      <c r="AO1270" t="n">
        <v>24.89218419569599</v>
      </c>
      <c r="AP1270" t="n">
        <v>0</v>
      </c>
      <c r="AQ1270" t="n">
        <v>5.202170019218378</v>
      </c>
      <c r="AR1270" t="n">
        <v>1</v>
      </c>
      <c r="AS1270" t="n">
        <v>3</v>
      </c>
      <c r="AT1270" t="n">
        <v>0</v>
      </c>
      <c r="AU1270" t="n">
        <v>0</v>
      </c>
      <c r="AV1270" t="n">
        <v>5.237520912653121</v>
      </c>
      <c r="AW1270" t="n">
        <v>1.666761720373328</v>
      </c>
    </row>
    <row r="1271" spans="1:49">
      <c r="A1271" t="n">
        <v>0</v>
      </c>
      <c r="B1271" t="n">
        <v>-23.334</v>
      </c>
      <c r="C1271" t="n">
        <v>31.4</v>
      </c>
      <c r="D1271" t="n">
        <v>84</v>
      </c>
      <c r="E1271" t="n">
        <v>2029</v>
      </c>
      <c r="F1271" t="n">
        <v>1268</v>
      </c>
      <c r="G1271" t="n">
        <v>95.34</v>
      </c>
      <c r="H1271" t="n">
        <v>0.00467642051819972</v>
      </c>
      <c r="I1271" t="n">
        <v>-0</v>
      </c>
      <c r="J1271" t="n">
        <v>0</v>
      </c>
      <c r="K1271" t="n">
        <v>0</v>
      </c>
      <c r="L1271" t="n">
        <v>7.771561172376096e-16</v>
      </c>
      <c r="M1271" t="n">
        <v>0</v>
      </c>
      <c r="N1271" t="n">
        <v>87.9885541666666</v>
      </c>
      <c r="O1271" t="n">
        <v>23.69575078800223</v>
      </c>
      <c r="P1271" t="b">
        <v>1</v>
      </c>
      <c r="Q1271" t="n">
        <v>0</v>
      </c>
      <c r="R1271" t="b">
        <v>0</v>
      </c>
      <c r="S1271" t="n">
        <v>23.69575078800223</v>
      </c>
      <c r="T1271" t="n">
        <v>675.2075446128324</v>
      </c>
      <c r="U1271" t="n">
        <v>2492.866254710577</v>
      </c>
      <c r="V1271" t="n">
        <v>335.1232578729591</v>
      </c>
      <c r="W1271" t="n">
        <v>6</v>
      </c>
      <c r="X1271" t="n">
        <v>2014.235933806147</v>
      </c>
      <c r="Y1271" t="b">
        <v>0</v>
      </c>
      <c r="Z1271" t="n">
        <v>2014.235933806147</v>
      </c>
      <c r="AA1271" t="b">
        <v>0</v>
      </c>
      <c r="AB1271" t="n">
        <v>90.77011318335836</v>
      </c>
      <c r="AC1271" t="n">
        <v>23.69575078800223</v>
      </c>
      <c r="AD1271" t="b">
        <v>0</v>
      </c>
      <c r="AE1271" t="n">
        <v>0</v>
      </c>
      <c r="AF1271" t="n">
        <v>0</v>
      </c>
      <c r="AG1271" t="n">
        <v>0.9388783998656612</v>
      </c>
      <c r="AH1271" t="n">
        <v>42.7758106399728</v>
      </c>
      <c r="AI1271" t="n">
        <v>119.6526078407799</v>
      </c>
      <c r="AJ1271" t="n">
        <v>25.23835971878011</v>
      </c>
      <c r="AK1271" t="n">
        <v>7.313358851474987</v>
      </c>
      <c r="AL1271" t="n">
        <v>25.23835971878011</v>
      </c>
      <c r="AM1271" t="n">
        <v>0</v>
      </c>
      <c r="AN1271" t="n">
        <v>0</v>
      </c>
      <c r="AO1271" t="n">
        <v>25.23840881238565</v>
      </c>
      <c r="AP1271" t="n">
        <v>0</v>
      </c>
      <c r="AQ1271" t="n">
        <v>5.257898396905442</v>
      </c>
      <c r="AR1271" t="n">
        <v>1</v>
      </c>
      <c r="AS1271" t="n">
        <v>3</v>
      </c>
      <c r="AT1271" t="n">
        <v>0</v>
      </c>
      <c r="AU1271" t="n">
        <v>0</v>
      </c>
      <c r="AV1271" t="n">
        <v>5.292524493019338</v>
      </c>
      <c r="AW1271" t="n">
        <v>1.684265776923519</v>
      </c>
    </row>
    <row r="1272" spans="1:49">
      <c r="A1272" t="n">
        <v>0</v>
      </c>
      <c r="B1272" t="n">
        <v>-23.378</v>
      </c>
      <c r="C1272" t="n">
        <v>31.8</v>
      </c>
      <c r="D1272" t="n">
        <v>84</v>
      </c>
      <c r="E1272" t="n">
        <v>2025</v>
      </c>
      <c r="F1272" t="n">
        <v>1269</v>
      </c>
      <c r="G1272" t="n">
        <v>95.34</v>
      </c>
      <c r="H1272" t="n">
        <v>-0.01820165726496548</v>
      </c>
      <c r="I1272" t="n">
        <v>-0</v>
      </c>
      <c r="J1272" t="n">
        <v>0</v>
      </c>
      <c r="K1272" t="n">
        <v>0</v>
      </c>
      <c r="L1272" t="n">
        <v>7.771561172376096e-16</v>
      </c>
      <c r="M1272" t="n">
        <v>0</v>
      </c>
      <c r="N1272" t="n">
        <v>87.97928591269834</v>
      </c>
      <c r="O1272" t="n">
        <v>22.21761888991395</v>
      </c>
      <c r="P1272" t="b">
        <v>1</v>
      </c>
      <c r="Q1272" t="n">
        <v>0</v>
      </c>
      <c r="R1272" t="b">
        <v>0</v>
      </c>
      <c r="S1272" t="n">
        <v>22.21761888991395</v>
      </c>
      <c r="T1272" t="n">
        <v>675.2075446128324</v>
      </c>
      <c r="U1272" t="n">
        <v>2492.866254710577</v>
      </c>
      <c r="V1272" t="n">
        <v>314.2183968417527</v>
      </c>
      <c r="W1272" t="n">
        <v>6</v>
      </c>
      <c r="X1272" t="n">
        <v>2014.235933806147</v>
      </c>
      <c r="Y1272" t="b">
        <v>0</v>
      </c>
      <c r="Z1272" t="n">
        <v>2014.235933806147</v>
      </c>
      <c r="AA1272" t="b">
        <v>0</v>
      </c>
      <c r="AB1272" t="n">
        <v>85.10790813698611</v>
      </c>
      <c r="AC1272" t="n">
        <v>22.21761888991395</v>
      </c>
      <c r="AD1272" t="b">
        <v>0</v>
      </c>
      <c r="AE1272" t="n">
        <v>0</v>
      </c>
      <c r="AF1272" t="n">
        <v>0</v>
      </c>
      <c r="AG1272" t="n">
        <v>0.9371618599233638</v>
      </c>
      <c r="AH1272" t="n">
        <v>42.81582029407027</v>
      </c>
      <c r="AI1272" t="n">
        <v>112.394212761797</v>
      </c>
      <c r="AJ1272" t="n">
        <v>23.70734431267913</v>
      </c>
      <c r="AK1272" t="n">
        <v>7.062643285329074</v>
      </c>
      <c r="AL1272" t="n">
        <v>23.70734431267913</v>
      </c>
      <c r="AM1272" t="n">
        <v>0</v>
      </c>
      <c r="AN1272" t="n">
        <v>0</v>
      </c>
      <c r="AO1272" t="n">
        <v>23.70737192783225</v>
      </c>
      <c r="AP1272" t="n">
        <v>0</v>
      </c>
      <c r="AQ1272" t="n">
        <v>4.99636246387854</v>
      </c>
      <c r="AR1272" t="n">
        <v>1</v>
      </c>
      <c r="AS1272" t="n">
        <v>3</v>
      </c>
      <c r="AT1272" t="n">
        <v>0</v>
      </c>
      <c r="AU1272" t="n">
        <v>0</v>
      </c>
      <c r="AV1272" t="n">
        <v>5.033888778305736</v>
      </c>
      <c r="AW1272" t="n">
        <v>1.601958877152563</v>
      </c>
    </row>
    <row r="1273" spans="1:49">
      <c r="A1273" t="n">
        <v>0</v>
      </c>
      <c r="B1273" t="n">
        <v>-23.343</v>
      </c>
      <c r="C1273" t="n">
        <v>32.2</v>
      </c>
      <c r="D1273" t="n">
        <v>84</v>
      </c>
      <c r="E1273" t="n">
        <v>2023</v>
      </c>
      <c r="F1273" t="n">
        <v>1270</v>
      </c>
      <c r="G1273" t="n">
        <v>95.23999999999999</v>
      </c>
      <c r="H1273" t="n">
        <v>-0.01520312479165931</v>
      </c>
      <c r="I1273" t="n">
        <v>-0</v>
      </c>
      <c r="J1273" t="n">
        <v>0</v>
      </c>
      <c r="K1273" t="n">
        <v>0</v>
      </c>
      <c r="L1273" t="n">
        <v>-0.004166666666665875</v>
      </c>
      <c r="M1273" t="n">
        <v>0</v>
      </c>
      <c r="N1273" t="n">
        <v>87.97001587301581</v>
      </c>
      <c r="O1273" t="n">
        <v>22.35679311412598</v>
      </c>
      <c r="P1273" t="b">
        <v>1</v>
      </c>
      <c r="Q1273" t="n">
        <v>0</v>
      </c>
      <c r="R1273" t="b">
        <v>0</v>
      </c>
      <c r="S1273" t="n">
        <v>22.35679311412598</v>
      </c>
      <c r="T1273" t="n">
        <v>674.4993344758354</v>
      </c>
      <c r="U1273" t="n">
        <v>2490.251542884785</v>
      </c>
      <c r="V1273" t="n">
        <v>316.5186935487012</v>
      </c>
      <c r="W1273" t="n">
        <v>6</v>
      </c>
      <c r="X1273" t="n">
        <v>2012.123246650906</v>
      </c>
      <c r="Y1273" t="b">
        <v>0</v>
      </c>
      <c r="Z1273" t="n">
        <v>2012.123246650906</v>
      </c>
      <c r="AA1273" t="b">
        <v>0</v>
      </c>
      <c r="AB1273" t="n">
        <v>85.73095708253011</v>
      </c>
      <c r="AC1273" t="n">
        <v>22.35679311412598</v>
      </c>
      <c r="AD1273" t="b">
        <v>0</v>
      </c>
      <c r="AE1273" t="n">
        <v>0</v>
      </c>
      <c r="AF1273" t="n">
        <v>0</v>
      </c>
      <c r="AG1273" t="n">
        <v>0.9373894700468971</v>
      </c>
      <c r="AH1273" t="n">
        <v>42.85438770121402</v>
      </c>
      <c r="AI1273" t="n">
        <v>113.1895258555533</v>
      </c>
      <c r="AJ1273" t="n">
        <v>23.85005787723163</v>
      </c>
      <c r="AK1273" t="n">
        <v>7.086856198956639</v>
      </c>
      <c r="AL1273" t="n">
        <v>23.85005787723163</v>
      </c>
      <c r="AM1273" t="n">
        <v>0</v>
      </c>
      <c r="AN1273" t="n">
        <v>0</v>
      </c>
      <c r="AO1273" t="n">
        <v>23.85007015063301</v>
      </c>
      <c r="AP1273" t="n">
        <v>0</v>
      </c>
      <c r="AQ1273" t="n">
        <v>5.018979769354839</v>
      </c>
      <c r="AR1273" t="n">
        <v>1</v>
      </c>
      <c r="AS1273" t="n">
        <v>3</v>
      </c>
      <c r="AT1273" t="n">
        <v>0</v>
      </c>
      <c r="AU1273" t="n">
        <v>0</v>
      </c>
      <c r="AV1273" t="n">
        <v>5.056211306070597</v>
      </c>
      <c r="AW1273" t="n">
        <v>1.60906268359094</v>
      </c>
    </row>
    <row r="1274" spans="1:49">
      <c r="A1274" t="n">
        <v>0</v>
      </c>
      <c r="B1274" t="n">
        <v>-23.292</v>
      </c>
      <c r="C1274" t="n">
        <v>30.6</v>
      </c>
      <c r="D1274" t="n">
        <v>84</v>
      </c>
      <c r="E1274" t="n">
        <v>2021</v>
      </c>
      <c r="F1274" t="n">
        <v>1271</v>
      </c>
      <c r="G1274" t="n">
        <v>95.16</v>
      </c>
      <c r="H1274" t="n">
        <v>-0.07098584356840831</v>
      </c>
      <c r="I1274" t="n">
        <v>-0</v>
      </c>
      <c r="J1274" t="n">
        <v>0</v>
      </c>
      <c r="K1274" t="n">
        <v>0</v>
      </c>
      <c r="L1274" t="n">
        <v>7.771561172376096e-16</v>
      </c>
      <c r="M1274" t="n">
        <v>0</v>
      </c>
      <c r="N1274" t="n">
        <v>87.96076289682533</v>
      </c>
      <c r="O1274" t="n">
        <v>18.71594700842214</v>
      </c>
      <c r="P1274" t="b">
        <v>1</v>
      </c>
      <c r="Q1274" t="n">
        <v>0</v>
      </c>
      <c r="R1274" t="b">
        <v>0</v>
      </c>
      <c r="S1274" t="n">
        <v>18.71594700842214</v>
      </c>
      <c r="T1274" t="n">
        <v>673.932766366238</v>
      </c>
      <c r="U1274" t="n">
        <v>2488.15977342415</v>
      </c>
      <c r="V1274" t="n">
        <v>265.1957847751485</v>
      </c>
      <c r="W1274" t="n">
        <v>6</v>
      </c>
      <c r="X1274" t="n">
        <v>2010.433096926714</v>
      </c>
      <c r="Y1274" t="b">
        <v>0</v>
      </c>
      <c r="Z1274" t="n">
        <v>2010.433096926714</v>
      </c>
      <c r="AA1274" t="b">
        <v>0</v>
      </c>
      <c r="AB1274" t="n">
        <v>71.82984419695246</v>
      </c>
      <c r="AC1274" t="n">
        <v>18.71594700842214</v>
      </c>
      <c r="AD1274" t="b">
        <v>0</v>
      </c>
      <c r="AE1274" t="n">
        <v>0</v>
      </c>
      <c r="AF1274" t="n">
        <v>0</v>
      </c>
      <c r="AG1274" t="n">
        <v>0.9321263881699419</v>
      </c>
      <c r="AH1274" t="n">
        <v>42.89305612730298</v>
      </c>
      <c r="AI1274" t="n">
        <v>95.3715323953726</v>
      </c>
      <c r="AJ1274" t="n">
        <v>20.07876533263633</v>
      </c>
      <c r="AK1274" t="n">
        <v>6.473210369441318</v>
      </c>
      <c r="AL1274" t="n">
        <v>20.07876533263633</v>
      </c>
      <c r="AM1274" t="n">
        <v>0</v>
      </c>
      <c r="AN1274" t="n">
        <v>0</v>
      </c>
      <c r="AO1274" t="n">
        <v>20.07878450982599</v>
      </c>
      <c r="AP1274" t="n">
        <v>0</v>
      </c>
      <c r="AQ1274" t="n">
        <v>4.385529630122195</v>
      </c>
      <c r="AR1274" t="n">
        <v>1</v>
      </c>
      <c r="AS1274" t="n">
        <v>3</v>
      </c>
      <c r="AT1274" t="n">
        <v>0</v>
      </c>
      <c r="AU1274" t="n">
        <v>0</v>
      </c>
      <c r="AV1274" t="n">
        <v>4.429519459464315</v>
      </c>
      <c r="AW1274" t="n">
        <v>1.409627493199633</v>
      </c>
    </row>
    <row r="1275" spans="1:49">
      <c r="A1275" t="n">
        <v>0</v>
      </c>
      <c r="B1275" t="n">
        <v>-23.305</v>
      </c>
      <c r="C1275" t="n">
        <v>27.5</v>
      </c>
      <c r="D1275" t="n">
        <v>84</v>
      </c>
      <c r="E1275" t="n">
        <v>2018</v>
      </c>
      <c r="F1275" t="n">
        <v>1272</v>
      </c>
      <c r="G1275" t="n">
        <v>94.76000000000001</v>
      </c>
      <c r="H1275" t="n">
        <v>-0.1008535009347113</v>
      </c>
      <c r="I1275" t="n">
        <v>-0</v>
      </c>
      <c r="J1275" t="n">
        <v>0</v>
      </c>
      <c r="K1275" t="n">
        <v>0</v>
      </c>
      <c r="L1275" t="n">
        <v>-0.004166666666665875</v>
      </c>
      <c r="M1275" t="n">
        <v>0</v>
      </c>
      <c r="N1275" t="n">
        <v>87.95151746031739</v>
      </c>
      <c r="O1275" t="n">
        <v>16.59607964285324</v>
      </c>
      <c r="P1275" t="b">
        <v>1</v>
      </c>
      <c r="Q1275" t="n">
        <v>0</v>
      </c>
      <c r="R1275" t="b">
        <v>0</v>
      </c>
      <c r="S1275" t="n">
        <v>16.59607964285324</v>
      </c>
      <c r="T1275" t="n">
        <v>671.0999258182504</v>
      </c>
      <c r="U1275" t="n">
        <v>2477.700926120981</v>
      </c>
      <c r="V1275" t="n">
        <v>236.1509524430086</v>
      </c>
      <c r="W1275" t="n">
        <v>6</v>
      </c>
      <c r="X1275" t="n">
        <v>2001.982348305752</v>
      </c>
      <c r="Y1275" t="b">
        <v>0</v>
      </c>
      <c r="Z1275" t="n">
        <v>2001.982348305752</v>
      </c>
      <c r="AA1275" t="b">
        <v>0</v>
      </c>
      <c r="AB1275" t="n">
        <v>63.96287985996982</v>
      </c>
      <c r="AC1275" t="n">
        <v>16.59607964285324</v>
      </c>
      <c r="AD1275" t="b">
        <v>0</v>
      </c>
      <c r="AE1275" t="n">
        <v>0</v>
      </c>
      <c r="AF1275" t="n">
        <v>0</v>
      </c>
      <c r="AG1275" t="n">
        <v>0.9282353140984151</v>
      </c>
      <c r="AH1275" t="n">
        <v>42.92814847106072</v>
      </c>
      <c r="AI1275" t="n">
        <v>85.28223266489738</v>
      </c>
      <c r="AJ1275" t="n">
        <v>17.87917286789809</v>
      </c>
      <c r="AK1275" t="n">
        <v>6.120252640182244</v>
      </c>
      <c r="AL1275" t="n">
        <v>17.87917286789809</v>
      </c>
      <c r="AM1275" t="n">
        <v>0</v>
      </c>
      <c r="AN1275" t="n">
        <v>0</v>
      </c>
      <c r="AO1275" t="n">
        <v>17.87923500199259</v>
      </c>
      <c r="AP1275" t="n">
        <v>0</v>
      </c>
      <c r="AQ1275" t="n">
        <v>4.018254105650469</v>
      </c>
      <c r="AR1275" t="n">
        <v>1</v>
      </c>
      <c r="AS1275" t="n">
        <v>3</v>
      </c>
      <c r="AT1275" t="n">
        <v>0</v>
      </c>
      <c r="AU1275" t="n">
        <v>0</v>
      </c>
      <c r="AV1275" t="n">
        <v>4.065840289471199</v>
      </c>
      <c r="AW1275" t="n">
        <v>1.293892104424907</v>
      </c>
    </row>
    <row r="1276" spans="1:49">
      <c r="A1276" t="n">
        <v>0</v>
      </c>
      <c r="B1276" t="n">
        <v>-23.424</v>
      </c>
      <c r="C1276" t="n">
        <v>26.3</v>
      </c>
      <c r="D1276" t="n">
        <v>84</v>
      </c>
      <c r="E1276" t="n">
        <v>2012</v>
      </c>
      <c r="F1276" t="n">
        <v>1273</v>
      </c>
      <c r="G1276" t="n">
        <v>94.56</v>
      </c>
      <c r="H1276" t="n">
        <v>-0.02560015269272853</v>
      </c>
      <c r="I1276" t="n">
        <v>-0</v>
      </c>
      <c r="J1276" t="n">
        <v>0</v>
      </c>
      <c r="K1276" t="n">
        <v>0</v>
      </c>
      <c r="L1276" t="n">
        <v>-0.004166666666665875</v>
      </c>
      <c r="M1276" t="n">
        <v>0</v>
      </c>
      <c r="N1276" t="n">
        <v>87.94224583333326</v>
      </c>
      <c r="O1276" t="n">
        <v>21.32201506375579</v>
      </c>
      <c r="P1276" t="b">
        <v>1</v>
      </c>
      <c r="Q1276" t="n">
        <v>0</v>
      </c>
      <c r="R1276" t="b">
        <v>0</v>
      </c>
      <c r="S1276" t="n">
        <v>21.32201506375579</v>
      </c>
      <c r="T1276" t="n">
        <v>669.6835055442566</v>
      </c>
      <c r="U1276" t="n">
        <v>2472.471502469396</v>
      </c>
      <c r="V1276" t="n">
        <v>304.0395111405943</v>
      </c>
      <c r="W1276" t="n">
        <v>6</v>
      </c>
      <c r="X1276" t="n">
        <v>1997.756973995272</v>
      </c>
      <c r="Y1276" t="b">
        <v>0</v>
      </c>
      <c r="Z1276" t="n">
        <v>1997.756973995272</v>
      </c>
      <c r="AA1276" t="b">
        <v>0</v>
      </c>
      <c r="AB1276" t="n">
        <v>82.35089684198111</v>
      </c>
      <c r="AC1276" t="n">
        <v>21.32201506375579</v>
      </c>
      <c r="AD1276" t="b">
        <v>0</v>
      </c>
      <c r="AE1276" t="n">
        <v>0</v>
      </c>
      <c r="AF1276" t="n">
        <v>0</v>
      </c>
      <c r="AG1276" t="n">
        <v>0.9363896459230104</v>
      </c>
      <c r="AH1276" t="n">
        <v>42.9610499868362</v>
      </c>
      <c r="AI1276" t="n">
        <v>108.8429664172193</v>
      </c>
      <c r="AJ1276" t="n">
        <v>22.77045154929967</v>
      </c>
      <c r="AK1276" t="n">
        <v>6.923539632589197</v>
      </c>
      <c r="AL1276" t="n">
        <v>22.77045154929967</v>
      </c>
      <c r="AM1276" t="n">
        <v>0</v>
      </c>
      <c r="AN1276" t="n">
        <v>0</v>
      </c>
      <c r="AO1276" t="n">
        <v>22.77051368339418</v>
      </c>
      <c r="AP1276" t="n">
        <v>0</v>
      </c>
      <c r="AQ1276" t="n">
        <v>4.829363493359725</v>
      </c>
      <c r="AR1276" t="n">
        <v>1</v>
      </c>
      <c r="AS1276" t="n">
        <v>3</v>
      </c>
      <c r="AT1276" t="n">
        <v>0</v>
      </c>
      <c r="AU1276" t="n">
        <v>0</v>
      </c>
      <c r="AV1276" t="n">
        <v>4.868462309339694</v>
      </c>
      <c r="AW1276" t="n">
        <v>1.549314408403424</v>
      </c>
    </row>
    <row r="1277" spans="1:49">
      <c r="A1277" t="n">
        <v>0</v>
      </c>
      <c r="B1277" t="n">
        <v>-23.414</v>
      </c>
      <c r="C1277" t="n">
        <v>24.3</v>
      </c>
      <c r="D1277" t="n">
        <v>84</v>
      </c>
      <c r="E1277" t="n">
        <v>2009</v>
      </c>
      <c r="F1277" t="n">
        <v>1274</v>
      </c>
      <c r="G1277" t="n">
        <v>94.45999999999999</v>
      </c>
      <c r="H1277" t="n">
        <v>-0.04674588829438164</v>
      </c>
      <c r="I1277" t="n">
        <v>-0</v>
      </c>
      <c r="J1277" t="n">
        <v>0</v>
      </c>
      <c r="K1277" t="n">
        <v>0</v>
      </c>
      <c r="L1277" t="n">
        <v>0.03333333333333421</v>
      </c>
      <c r="M1277" t="n">
        <v>0</v>
      </c>
      <c r="N1277" t="n">
        <v>87.93295257936501</v>
      </c>
      <c r="O1277" t="n">
        <v>19.91528877478349</v>
      </c>
      <c r="P1277" t="b">
        <v>1</v>
      </c>
      <c r="Q1277" t="n">
        <v>0</v>
      </c>
      <c r="R1277" t="b">
        <v>0</v>
      </c>
      <c r="S1277" t="n">
        <v>19.91528877478349</v>
      </c>
      <c r="T1277" t="n">
        <v>668.9752954072598</v>
      </c>
      <c r="U1277" t="n">
        <v>2469.856790643603</v>
      </c>
      <c r="V1277" t="n">
        <v>284.281049542769</v>
      </c>
      <c r="W1277" t="n">
        <v>6</v>
      </c>
      <c r="X1277" t="n">
        <v>1995.644286840032</v>
      </c>
      <c r="Y1277" t="b">
        <v>0</v>
      </c>
      <c r="Z1277" t="n">
        <v>1995.644286840032</v>
      </c>
      <c r="AA1277" t="b">
        <v>0</v>
      </c>
      <c r="AB1277" t="n">
        <v>76.99920085123753</v>
      </c>
      <c r="AC1277" t="n">
        <v>19.91528877478349</v>
      </c>
      <c r="AD1277" t="b">
        <v>0</v>
      </c>
      <c r="AE1277" t="n">
        <v>0</v>
      </c>
      <c r="AF1277" t="n">
        <v>0</v>
      </c>
      <c r="AG1277" t="n">
        <v>0.934443983132856</v>
      </c>
      <c r="AH1277" t="n">
        <v>42.99851756884564</v>
      </c>
      <c r="AI1277" t="n">
        <v>101.9815445094726</v>
      </c>
      <c r="AJ1277" t="n">
        <v>21.31244797362241</v>
      </c>
      <c r="AK1277" t="n">
        <v>6.68550385200038</v>
      </c>
      <c r="AL1277" t="n">
        <v>21.31244797362241</v>
      </c>
      <c r="AM1277" t="n">
        <v>0</v>
      </c>
      <c r="AN1277" t="n">
        <v>0</v>
      </c>
      <c r="AO1277" t="n">
        <v>21.31252468238106</v>
      </c>
      <c r="AP1277" t="n">
        <v>0</v>
      </c>
      <c r="AQ1277" t="n">
        <v>4.582731243554711</v>
      </c>
      <c r="AR1277" t="n">
        <v>1</v>
      </c>
      <c r="AS1277" t="n">
        <v>3</v>
      </c>
      <c r="AT1277" t="n">
        <v>0</v>
      </c>
      <c r="AU1277" t="n">
        <v>0</v>
      </c>
      <c r="AV1277" t="n">
        <v>4.62440606308238</v>
      </c>
      <c r="AW1277" t="n">
        <v>1.471647203696525</v>
      </c>
    </row>
    <row r="1278" spans="1:49">
      <c r="A1278" t="n">
        <v>0</v>
      </c>
      <c r="B1278" t="n">
        <v>-23.328</v>
      </c>
      <c r="C1278" t="n">
        <v>22</v>
      </c>
      <c r="D1278" t="n">
        <v>84</v>
      </c>
      <c r="E1278" t="n">
        <v>2002</v>
      </c>
      <c r="F1278" t="n">
        <v>1275</v>
      </c>
      <c r="G1278" t="n">
        <v>94.28</v>
      </c>
      <c r="H1278" t="n">
        <v>-0.0207496274631005</v>
      </c>
      <c r="I1278" t="n">
        <v>-0</v>
      </c>
      <c r="J1278" t="n">
        <v>0</v>
      </c>
      <c r="K1278" t="n">
        <v>0</v>
      </c>
      <c r="L1278" t="n">
        <v>-0.004166666666665875</v>
      </c>
      <c r="M1278" t="n">
        <v>0</v>
      </c>
      <c r="N1278" t="n">
        <v>87.9236783730158</v>
      </c>
      <c r="O1278" t="n">
        <v>21.48338850105378</v>
      </c>
      <c r="P1278" t="b">
        <v>1</v>
      </c>
      <c r="Q1278" t="n">
        <v>0</v>
      </c>
      <c r="R1278" t="b">
        <v>0</v>
      </c>
      <c r="S1278" t="n">
        <v>21.48338850105378</v>
      </c>
      <c r="T1278" t="n">
        <v>667.7005171606654</v>
      </c>
      <c r="U1278" t="n">
        <v>2465.150309357177</v>
      </c>
      <c r="V1278" t="n">
        <v>307.250396226686</v>
      </c>
      <c r="W1278" t="n">
        <v>6</v>
      </c>
      <c r="X1278" t="n">
        <v>1991.841449960599</v>
      </c>
      <c r="Y1278" t="b">
        <v>0</v>
      </c>
      <c r="Z1278" t="n">
        <v>1991.841449960599</v>
      </c>
      <c r="AA1278" t="b">
        <v>0</v>
      </c>
      <c r="AB1278" t="n">
        <v>83.22058402672968</v>
      </c>
      <c r="AC1278" t="n">
        <v>21.48338850105378</v>
      </c>
      <c r="AD1278" t="b">
        <v>0</v>
      </c>
      <c r="AE1278" t="n">
        <v>0</v>
      </c>
      <c r="AF1278" t="n">
        <v>0</v>
      </c>
      <c r="AG1278" t="n">
        <v>0.936749636207701</v>
      </c>
      <c r="AH1278" t="n">
        <v>43.03458363493265</v>
      </c>
      <c r="AI1278" t="n">
        <v>109.9501599245588</v>
      </c>
      <c r="AJ1278" t="n">
        <v>22.93397047692087</v>
      </c>
      <c r="AK1278" t="n">
        <v>6.954387614249825</v>
      </c>
      <c r="AL1278" t="n">
        <v>22.93397047692087</v>
      </c>
      <c r="AM1278" t="n">
        <v>0</v>
      </c>
      <c r="AN1278" t="n">
        <v>0</v>
      </c>
      <c r="AO1278" t="n">
        <v>22.9342190132989</v>
      </c>
      <c r="AP1278" t="n">
        <v>0</v>
      </c>
      <c r="AQ1278" t="n">
        <v>4.849807861641003</v>
      </c>
      <c r="AR1278" t="n">
        <v>1</v>
      </c>
      <c r="AS1278" t="n">
        <v>3</v>
      </c>
      <c r="AT1278" t="n">
        <v>0</v>
      </c>
      <c r="AU1278" t="n">
        <v>0</v>
      </c>
      <c r="AV1278" t="n">
        <v>4.888472107939227</v>
      </c>
      <c r="AW1278" t="n">
        <v>1.555682223805843</v>
      </c>
    </row>
    <row r="1279" spans="1:49">
      <c r="A1279" t="n">
        <v>0</v>
      </c>
      <c r="B1279" t="n">
        <v>-23.357</v>
      </c>
      <c r="C1279" t="n">
        <v>20.8</v>
      </c>
      <c r="D1279" t="n">
        <v>84</v>
      </c>
      <c r="E1279" t="n">
        <v>1991</v>
      </c>
      <c r="F1279" t="n">
        <v>1276</v>
      </c>
      <c r="G1279" t="n">
        <v>94.26000000000001</v>
      </c>
      <c r="H1279" t="n">
        <v>-0.03692226851988423</v>
      </c>
      <c r="I1279" t="n">
        <v>-0</v>
      </c>
      <c r="J1279" t="n">
        <v>0</v>
      </c>
      <c r="K1279" t="n">
        <v>0</v>
      </c>
      <c r="L1279" t="n">
        <v>0.03333333333333421</v>
      </c>
      <c r="M1279" t="n">
        <v>0</v>
      </c>
      <c r="N1279" t="n">
        <v>87.91441547619041</v>
      </c>
      <c r="O1279" t="n">
        <v>20.43967795176356</v>
      </c>
      <c r="P1279" t="b">
        <v>1</v>
      </c>
      <c r="Q1279" t="n">
        <v>0</v>
      </c>
      <c r="R1279" t="b">
        <v>0</v>
      </c>
      <c r="S1279" t="n">
        <v>20.43967795176356</v>
      </c>
      <c r="T1279" t="n">
        <v>667.558875133266</v>
      </c>
      <c r="U1279" t="n">
        <v>2464.627366992018</v>
      </c>
      <c r="V1279" t="n">
        <v>292.3855170599159</v>
      </c>
      <c r="W1279" t="n">
        <v>6</v>
      </c>
      <c r="X1279" t="n">
        <v>1991.418912529551</v>
      </c>
      <c r="Y1279" t="b">
        <v>0</v>
      </c>
      <c r="Z1279" t="n">
        <v>1991.418912529551</v>
      </c>
      <c r="AA1279" t="b">
        <v>0</v>
      </c>
      <c r="AB1279" t="n">
        <v>79.19434373237159</v>
      </c>
      <c r="AC1279" t="n">
        <v>20.43967795176356</v>
      </c>
      <c r="AD1279" t="b">
        <v>0</v>
      </c>
      <c r="AE1279" t="n">
        <v>0</v>
      </c>
      <c r="AF1279" t="n">
        <v>0</v>
      </c>
      <c r="AG1279" t="n">
        <v>0.9353380730560158</v>
      </c>
      <c r="AH1279" t="n">
        <v>43.07212114119647</v>
      </c>
      <c r="AI1279" t="n">
        <v>104.7886368281139</v>
      </c>
      <c r="AJ1279" t="n">
        <v>21.85271672410524</v>
      </c>
      <c r="AK1279" t="n">
        <v>6.775835179139193</v>
      </c>
      <c r="AL1279" t="n">
        <v>21.85271672410524</v>
      </c>
      <c r="AM1279" t="n">
        <v>0</v>
      </c>
      <c r="AN1279" t="n">
        <v>0</v>
      </c>
      <c r="AO1279" t="n">
        <v>21.85305500973088</v>
      </c>
      <c r="AP1279" t="n">
        <v>0</v>
      </c>
      <c r="AQ1279" t="n">
        <v>4.660493363309551</v>
      </c>
      <c r="AR1279" t="n">
        <v>1</v>
      </c>
      <c r="AS1279" t="n">
        <v>3</v>
      </c>
      <c r="AT1279" t="n">
        <v>0</v>
      </c>
      <c r="AU1279" t="n">
        <v>0</v>
      </c>
      <c r="AV1279" t="n">
        <v>4.700955218380404</v>
      </c>
      <c r="AW1279" t="n">
        <v>1.496007813211118</v>
      </c>
    </row>
    <row r="1280" spans="1:49">
      <c r="A1280" t="n">
        <v>0</v>
      </c>
      <c r="B1280" t="n">
        <v>-23.467</v>
      </c>
      <c r="C1280" t="n">
        <v>18.8</v>
      </c>
      <c r="D1280" t="n">
        <v>84</v>
      </c>
      <c r="E1280" t="n">
        <v>1981</v>
      </c>
      <c r="F1280" t="n">
        <v>1277</v>
      </c>
      <c r="G1280" t="n">
        <v>93.94</v>
      </c>
      <c r="H1280" t="n">
        <v>-0.1148946317906745</v>
      </c>
      <c r="I1280" t="n">
        <v>-0</v>
      </c>
      <c r="J1280" t="n">
        <v>0</v>
      </c>
      <c r="K1280" t="n">
        <v>0</v>
      </c>
      <c r="L1280" t="n">
        <v>0.03333333333333421</v>
      </c>
      <c r="M1280" t="n">
        <v>0</v>
      </c>
      <c r="N1280" t="n">
        <v>87.90512499999994</v>
      </c>
      <c r="O1280" t="n">
        <v>15.30958046280041</v>
      </c>
      <c r="P1280" t="b">
        <v>1</v>
      </c>
      <c r="Q1280" t="n">
        <v>0</v>
      </c>
      <c r="R1280" t="b">
        <v>0</v>
      </c>
      <c r="S1280" t="n">
        <v>15.30958046280041</v>
      </c>
      <c r="T1280" t="n">
        <v>665.2926026948759</v>
      </c>
      <c r="U1280" t="n">
        <v>2456.260289149482</v>
      </c>
      <c r="V1280" t="n">
        <v>219.7465052923751</v>
      </c>
      <c r="W1280" t="n">
        <v>6</v>
      </c>
      <c r="X1280" t="n">
        <v>1984.658313632781</v>
      </c>
      <c r="Y1280" t="b">
        <v>0</v>
      </c>
      <c r="Z1280" t="n">
        <v>1984.658313632781</v>
      </c>
      <c r="AA1280" t="b">
        <v>0</v>
      </c>
      <c r="AB1280" t="n">
        <v>59.51963848655879</v>
      </c>
      <c r="AC1280" t="n">
        <v>15.30958046280041</v>
      </c>
      <c r="AD1280" t="b">
        <v>0</v>
      </c>
      <c r="AE1280" t="n">
        <v>0</v>
      </c>
      <c r="AF1280" t="n">
        <v>0</v>
      </c>
      <c r="AG1280" t="n">
        <v>0.9257696803511627</v>
      </c>
      <c r="AH1280" t="n">
        <v>43.1086320210642</v>
      </c>
      <c r="AI1280" t="n">
        <v>79.5693793850179</v>
      </c>
      <c r="AJ1280" t="n">
        <v>16.53713746273607</v>
      </c>
      <c r="AK1280" t="n">
        <v>5.906460466009477</v>
      </c>
      <c r="AL1280" t="n">
        <v>16.53713746273607</v>
      </c>
      <c r="AM1280" t="n">
        <v>0</v>
      </c>
      <c r="AN1280" t="n">
        <v>0</v>
      </c>
      <c r="AO1280" t="n">
        <v>16.5375793051859</v>
      </c>
      <c r="AP1280" t="n">
        <v>0</v>
      </c>
      <c r="AQ1280" t="n">
        <v>3.769651991671809</v>
      </c>
      <c r="AR1280" t="n">
        <v>1</v>
      </c>
      <c r="AS1280" t="n">
        <v>3</v>
      </c>
      <c r="AT1280" t="n">
        <v>0</v>
      </c>
      <c r="AU1280" t="n">
        <v>0</v>
      </c>
      <c r="AV1280" t="n">
        <v>3.818695102695245</v>
      </c>
      <c r="AW1280" t="n">
        <v>1.215241891172773</v>
      </c>
    </row>
    <row r="1281" spans="1:49">
      <c r="A1281" t="n">
        <v>0</v>
      </c>
      <c r="B1281" t="n">
        <v>-23.628</v>
      </c>
      <c r="C1281" t="n">
        <v>17.6</v>
      </c>
      <c r="D1281" t="n">
        <v>84</v>
      </c>
      <c r="E1281" t="n">
        <v>1967</v>
      </c>
      <c r="F1281" t="n">
        <v>1278</v>
      </c>
      <c r="G1281" t="n">
        <v>93.54000000000001</v>
      </c>
      <c r="H1281" t="n">
        <v>-0.1034992043174245</v>
      </c>
      <c r="I1281" t="n">
        <v>-0</v>
      </c>
      <c r="J1281" t="n">
        <v>0</v>
      </c>
      <c r="K1281" t="n">
        <v>0</v>
      </c>
      <c r="L1281" t="n">
        <v>-0.1541666666666658</v>
      </c>
      <c r="M1281" t="n">
        <v>0</v>
      </c>
      <c r="N1281" t="n">
        <v>87.8957807539682</v>
      </c>
      <c r="O1281" t="n">
        <v>15.84645203740574</v>
      </c>
      <c r="P1281" t="b">
        <v>1</v>
      </c>
      <c r="Q1281" t="n">
        <v>0</v>
      </c>
      <c r="R1281" t="b">
        <v>0</v>
      </c>
      <c r="S1281" t="n">
        <v>15.84645203740574</v>
      </c>
      <c r="T1281" t="n">
        <v>662.4597621468885</v>
      </c>
      <c r="U1281" t="n">
        <v>2445.801441846312</v>
      </c>
      <c r="V1281" t="n">
        <v>228.4251496919636</v>
      </c>
      <c r="W1281" t="n">
        <v>6</v>
      </c>
      <c r="X1281" t="n">
        <v>1976.20756501182</v>
      </c>
      <c r="Y1281" t="b">
        <v>0</v>
      </c>
      <c r="Z1281" t="n">
        <v>1976.20756501182</v>
      </c>
      <c r="AA1281" t="b">
        <v>0</v>
      </c>
      <c r="AB1281" t="n">
        <v>61.87030056662068</v>
      </c>
      <c r="AC1281" t="n">
        <v>15.84645203740574</v>
      </c>
      <c r="AD1281" t="b">
        <v>0</v>
      </c>
      <c r="AE1281" t="n">
        <v>0</v>
      </c>
      <c r="AF1281" t="n">
        <v>0</v>
      </c>
      <c r="AG1281" t="n">
        <v>0.9273090627800431</v>
      </c>
      <c r="AH1281" t="n">
        <v>43.14002584570469</v>
      </c>
      <c r="AI1281" t="n">
        <v>82.57457760312282</v>
      </c>
      <c r="AJ1281" t="n">
        <v>17.08864139631999</v>
      </c>
      <c r="AK1281" t="n">
        <v>6.00242343651307</v>
      </c>
      <c r="AL1281" t="n">
        <v>17.08864139631999</v>
      </c>
      <c r="AM1281" t="n">
        <v>0</v>
      </c>
      <c r="AN1281" t="n">
        <v>0</v>
      </c>
      <c r="AO1281" t="n">
        <v>17.08908323876982</v>
      </c>
      <c r="AP1281" t="n">
        <v>0</v>
      </c>
      <c r="AQ1281" t="n">
        <v>3.850667924700693</v>
      </c>
      <c r="AR1281" t="n">
        <v>1</v>
      </c>
      <c r="AS1281" t="n">
        <v>3</v>
      </c>
      <c r="AT1281" t="n">
        <v>0</v>
      </c>
      <c r="AU1281" t="n">
        <v>0</v>
      </c>
      <c r="AV1281" t="n">
        <v>3.898620081468939</v>
      </c>
      <c r="AW1281" t="n">
        <v>1.2406768053895</v>
      </c>
    </row>
    <row r="1282" spans="1:49">
      <c r="A1282" t="n">
        <v>0</v>
      </c>
      <c r="B1282" t="n">
        <v>-23.672</v>
      </c>
      <c r="C1282" t="n">
        <v>17.6</v>
      </c>
      <c r="D1282" t="n">
        <v>84</v>
      </c>
      <c r="E1282" t="n">
        <v>1957</v>
      </c>
      <c r="F1282" t="n">
        <v>1279</v>
      </c>
      <c r="G1282" t="n">
        <v>93.14</v>
      </c>
      <c r="H1282" t="n">
        <v>-0.1377752176063041</v>
      </c>
      <c r="I1282" t="n">
        <v>-0</v>
      </c>
      <c r="J1282" t="n">
        <v>0</v>
      </c>
      <c r="K1282" t="n">
        <v>0</v>
      </c>
      <c r="L1282" t="n">
        <v>0.03333333333333421</v>
      </c>
      <c r="M1282" t="n">
        <v>0</v>
      </c>
      <c r="N1282" t="n">
        <v>87.88639583333328</v>
      </c>
      <c r="O1282" t="n">
        <v>13.49591158682528</v>
      </c>
      <c r="P1282" t="b">
        <v>1</v>
      </c>
      <c r="Q1282" t="n">
        <v>0</v>
      </c>
      <c r="R1282" t="b">
        <v>0</v>
      </c>
      <c r="S1282" t="n">
        <v>13.49591158682528</v>
      </c>
      <c r="T1282" t="n">
        <v>659.6269215989008</v>
      </c>
      <c r="U1282" t="n">
        <v>2435.342594543142</v>
      </c>
      <c r="V1282" t="n">
        <v>195.3778085983453</v>
      </c>
      <c r="W1282" t="n">
        <v>6</v>
      </c>
      <c r="X1282" t="n">
        <v>1967.756816390859</v>
      </c>
      <c r="Y1282" t="b">
        <v>0</v>
      </c>
      <c r="Z1282" t="n">
        <v>1967.756816390859</v>
      </c>
      <c r="AA1282" t="b">
        <v>0</v>
      </c>
      <c r="AB1282" t="n">
        <v>52.91923309814335</v>
      </c>
      <c r="AC1282" t="n">
        <v>13.49591158682528</v>
      </c>
      <c r="AD1282" t="b">
        <v>0</v>
      </c>
      <c r="AE1282" t="n">
        <v>0</v>
      </c>
      <c r="AF1282" t="n">
        <v>0</v>
      </c>
      <c r="AG1282" t="n">
        <v>0.9211948639878083</v>
      </c>
      <c r="AH1282" t="n">
        <v>43.1718467059769</v>
      </c>
      <c r="AI1282" t="n">
        <v>71.0969013499147</v>
      </c>
      <c r="AJ1282" t="n">
        <v>14.65044163229714</v>
      </c>
      <c r="AK1282" t="n">
        <v>5.602800980925409</v>
      </c>
      <c r="AL1282" t="n">
        <v>14.65044163229714</v>
      </c>
      <c r="AM1282" t="n">
        <v>0</v>
      </c>
      <c r="AN1282" t="n">
        <v>0</v>
      </c>
      <c r="AO1282" t="n">
        <v>14.65108675295739</v>
      </c>
      <c r="AP1282" t="n">
        <v>0</v>
      </c>
      <c r="AQ1282" t="n">
        <v>3.442345943384182</v>
      </c>
      <c r="AR1282" t="n">
        <v>1</v>
      </c>
      <c r="AS1282" t="n">
        <v>3</v>
      </c>
      <c r="AT1282" t="n">
        <v>0</v>
      </c>
      <c r="AU1282" t="n">
        <v>0</v>
      </c>
      <c r="AV1282" t="n">
        <v>3.493710029866838</v>
      </c>
      <c r="AW1282" t="n">
        <v>1.111820312888566</v>
      </c>
    </row>
    <row r="1283" spans="1:49">
      <c r="A1283" t="n">
        <v>0</v>
      </c>
      <c r="B1283" t="n">
        <v>-23.647</v>
      </c>
      <c r="C1283" t="n">
        <v>16.9</v>
      </c>
      <c r="D1283" t="n">
        <v>84</v>
      </c>
      <c r="E1283" t="n">
        <v>1938</v>
      </c>
      <c r="F1283" t="n">
        <v>1280</v>
      </c>
      <c r="G1283" t="n">
        <v>92.58</v>
      </c>
      <c r="H1283" t="n">
        <v>-0.1453999252573492</v>
      </c>
      <c r="I1283" t="n">
        <v>-0</v>
      </c>
      <c r="J1283" t="n">
        <v>0</v>
      </c>
      <c r="K1283" t="n">
        <v>0</v>
      </c>
      <c r="L1283" t="n">
        <v>-0.1541666666666658</v>
      </c>
      <c r="M1283" t="n">
        <v>0</v>
      </c>
      <c r="N1283" t="n">
        <v>87.8770071428571</v>
      </c>
      <c r="O1283" t="n">
        <v>12.77106742284325</v>
      </c>
      <c r="P1283" t="b">
        <v>1</v>
      </c>
      <c r="Q1283" t="n">
        <v>0</v>
      </c>
      <c r="R1283" t="b">
        <v>0</v>
      </c>
      <c r="S1283" t="n">
        <v>12.77106742284325</v>
      </c>
      <c r="T1283" t="n">
        <v>655.6609448317182</v>
      </c>
      <c r="U1283" t="n">
        <v>2420.700208318704</v>
      </c>
      <c r="V1283" t="n">
        <v>186.00270688019</v>
      </c>
      <c r="W1283" t="n">
        <v>6</v>
      </c>
      <c r="X1283" t="n">
        <v>1955.925768321513</v>
      </c>
      <c r="Y1283" t="b">
        <v>0</v>
      </c>
      <c r="Z1283" t="n">
        <v>1955.925768321513</v>
      </c>
      <c r="AA1283" t="b">
        <v>0</v>
      </c>
      <c r="AB1283" t="n">
        <v>50.37993144100489</v>
      </c>
      <c r="AC1283" t="n">
        <v>12.77106742284325</v>
      </c>
      <c r="AD1283" t="b">
        <v>0</v>
      </c>
      <c r="AE1283" t="n">
        <v>0</v>
      </c>
      <c r="AF1283" t="n">
        <v>0</v>
      </c>
      <c r="AG1283" t="n">
        <v>0.9191832325483698</v>
      </c>
      <c r="AH1283" t="n">
        <v>43.20122701471108</v>
      </c>
      <c r="AI1283" t="n">
        <v>67.83348312980924</v>
      </c>
      <c r="AJ1283" t="n">
        <v>13.89392992672024</v>
      </c>
      <c r="AK1283" t="n">
        <v>5.482082831535884</v>
      </c>
      <c r="AL1283" t="n">
        <v>13.89392992672024</v>
      </c>
      <c r="AM1283" t="n">
        <v>0</v>
      </c>
      <c r="AN1283" t="n">
        <v>0</v>
      </c>
      <c r="AO1283" t="n">
        <v>13.89471542440883</v>
      </c>
      <c r="AP1283" t="n">
        <v>0</v>
      </c>
      <c r="AQ1283" t="n">
        <v>3.30503060004711</v>
      </c>
      <c r="AR1283" t="n">
        <v>1</v>
      </c>
      <c r="AS1283" t="n">
        <v>3</v>
      </c>
      <c r="AT1283" t="n">
        <v>0</v>
      </c>
      <c r="AU1283" t="n">
        <v>0</v>
      </c>
      <c r="AV1283" t="n">
        <v>3.35707298608604</v>
      </c>
      <c r="AW1283" t="n">
        <v>1.068337642755714</v>
      </c>
    </row>
    <row r="1284" spans="1:49">
      <c r="A1284" t="n">
        <v>0</v>
      </c>
      <c r="B1284" t="n">
        <v>-23.711</v>
      </c>
      <c r="C1284" t="n">
        <v>16.9</v>
      </c>
      <c r="D1284" t="n">
        <v>84</v>
      </c>
      <c r="E1284" t="n">
        <v>1925</v>
      </c>
      <c r="F1284" t="n">
        <v>1281</v>
      </c>
      <c r="G1284" t="n">
        <v>92.09999999999999</v>
      </c>
      <c r="H1284" t="n">
        <v>-0.1472917480309768</v>
      </c>
      <c r="I1284" t="n">
        <v>-0</v>
      </c>
      <c r="J1284" t="n">
        <v>0</v>
      </c>
      <c r="K1284" t="n">
        <v>0</v>
      </c>
      <c r="L1284" t="n">
        <v>-0.1541666666666658</v>
      </c>
      <c r="M1284" t="n">
        <v>0</v>
      </c>
      <c r="N1284" t="n">
        <v>87.86761071428566</v>
      </c>
      <c r="O1284" t="n">
        <v>12.44647038656842</v>
      </c>
      <c r="P1284" t="b">
        <v>1</v>
      </c>
      <c r="Q1284" t="n">
        <v>0</v>
      </c>
      <c r="R1284" t="b">
        <v>0</v>
      </c>
      <c r="S1284" t="n">
        <v>12.44647038656842</v>
      </c>
      <c r="T1284" t="n">
        <v>652.2615361741332</v>
      </c>
      <c r="U1284" t="n">
        <v>2408.1495915549</v>
      </c>
      <c r="V1284" t="n">
        <v>182.2199080775245</v>
      </c>
      <c r="W1284" t="n">
        <v>6</v>
      </c>
      <c r="X1284" t="n">
        <v>1945.784869976359</v>
      </c>
      <c r="Y1284" t="b">
        <v>0</v>
      </c>
      <c r="Z1284" t="n">
        <v>1945.784869976359</v>
      </c>
      <c r="AA1284" t="b">
        <v>0</v>
      </c>
      <c r="AB1284" t="n">
        <v>49.35533804916697</v>
      </c>
      <c r="AC1284" t="n">
        <v>12.44647038656842</v>
      </c>
      <c r="AD1284" t="b">
        <v>0</v>
      </c>
      <c r="AE1284" t="n">
        <v>0</v>
      </c>
      <c r="AF1284" t="n">
        <v>0</v>
      </c>
      <c r="AG1284" t="n">
        <v>0.9183755873744791</v>
      </c>
      <c r="AH1284" t="n">
        <v>43.22973905399583</v>
      </c>
      <c r="AI1284" t="n">
        <v>66.51237250806147</v>
      </c>
      <c r="AJ1284" t="n">
        <v>13.552701702526</v>
      </c>
      <c r="AK1284" t="n">
        <v>5.429033338300364</v>
      </c>
      <c r="AL1284" t="n">
        <v>13.552701702526</v>
      </c>
      <c r="AM1284" t="n">
        <v>0</v>
      </c>
      <c r="AN1284" t="n">
        <v>0</v>
      </c>
      <c r="AO1284" t="n">
        <v>13.55322025373448</v>
      </c>
      <c r="AP1284" t="n">
        <v>0</v>
      </c>
      <c r="AQ1284" t="n">
        <v>3.240089771109023</v>
      </c>
      <c r="AR1284" t="n">
        <v>1</v>
      </c>
      <c r="AS1284" t="n">
        <v>3</v>
      </c>
      <c r="AT1284" t="n">
        <v>0</v>
      </c>
      <c r="AU1284" t="n">
        <v>0</v>
      </c>
      <c r="AV1284" t="n">
        <v>3.292332044917915</v>
      </c>
      <c r="AW1284" t="n">
        <v>1.047734818580009</v>
      </c>
    </row>
    <row r="1285" spans="1:49">
      <c r="A1285" t="n">
        <v>0</v>
      </c>
      <c r="B1285" t="n">
        <v>-30.286</v>
      </c>
      <c r="C1285" t="n">
        <v>16.5</v>
      </c>
      <c r="D1285" t="n">
        <v>83</v>
      </c>
      <c r="E1285" t="n">
        <v>1912</v>
      </c>
      <c r="F1285" t="n">
        <v>1282</v>
      </c>
      <c r="G1285" t="n">
        <v>91.52</v>
      </c>
      <c r="H1285" t="n">
        <v>-0.1487664159520854</v>
      </c>
      <c r="I1285" t="n">
        <v>-0</v>
      </c>
      <c r="J1285" t="n">
        <v>0</v>
      </c>
      <c r="K1285" t="n">
        <v>0</v>
      </c>
      <c r="L1285" t="n">
        <v>-0.1541666666666658</v>
      </c>
      <c r="M1285" t="n">
        <v>0</v>
      </c>
      <c r="N1285" t="n">
        <v>87.85689702380947</v>
      </c>
      <c r="O1285" t="n">
        <v>12.10898372603459</v>
      </c>
      <c r="P1285" t="b">
        <v>1</v>
      </c>
      <c r="Q1285" t="n">
        <v>0</v>
      </c>
      <c r="R1285" t="b">
        <v>0</v>
      </c>
      <c r="S1285" t="n">
        <v>12.10898372603459</v>
      </c>
      <c r="T1285" t="n">
        <v>648.1539173795512</v>
      </c>
      <c r="U1285" t="n">
        <v>2392.984262965303</v>
      </c>
      <c r="V1285" t="n">
        <v>178.4024964572581</v>
      </c>
      <c r="W1285" t="n">
        <v>6</v>
      </c>
      <c r="X1285" t="n">
        <v>1933.531284475965</v>
      </c>
      <c r="Y1285" t="b">
        <v>0</v>
      </c>
      <c r="Z1285" t="n">
        <v>1933.531284475965</v>
      </c>
      <c r="AA1285" t="b">
        <v>0</v>
      </c>
      <c r="AB1285" t="n">
        <v>48.32136957130501</v>
      </c>
      <c r="AC1285" t="n">
        <v>12.10898372603459</v>
      </c>
      <c r="AD1285" t="b">
        <v>0</v>
      </c>
      <c r="AE1285" t="n">
        <v>0</v>
      </c>
      <c r="AF1285" t="n">
        <v>0</v>
      </c>
      <c r="AG1285" t="n">
        <v>0.9175470893464275</v>
      </c>
      <c r="AH1285" t="n">
        <v>43.25780410830386</v>
      </c>
      <c r="AI1285" t="n">
        <v>65.17777224339466</v>
      </c>
      <c r="AJ1285" t="n">
        <v>13.19712510303953</v>
      </c>
      <c r="AK1285" t="n">
        <v>5.374097031383528</v>
      </c>
      <c r="AL1285" t="n">
        <v>13.19712510303953</v>
      </c>
      <c r="AM1285" t="n">
        <v>0</v>
      </c>
      <c r="AN1285" t="n">
        <v>0</v>
      </c>
      <c r="AO1285" t="n">
        <v>13.19772649970735</v>
      </c>
      <c r="AP1285" t="n">
        <v>0</v>
      </c>
      <c r="AQ1285" t="n">
        <v>3.172992639678084</v>
      </c>
      <c r="AR1285" t="n">
        <v>1</v>
      </c>
      <c r="AS1285" t="n">
        <v>3</v>
      </c>
      <c r="AT1285" t="n">
        <v>0</v>
      </c>
      <c r="AU1285" t="n">
        <v>0</v>
      </c>
      <c r="AV1285" t="n">
        <v>3.225440781593065</v>
      </c>
      <c r="AW1285" t="n">
        <v>1.026447686939556</v>
      </c>
    </row>
    <row r="1286" spans="1:49">
      <c r="A1286" t="n">
        <v>0</v>
      </c>
      <c r="B1286" t="n">
        <v>-30.185</v>
      </c>
      <c r="C1286" t="n">
        <v>16.5</v>
      </c>
      <c r="D1286" t="n">
        <v>84</v>
      </c>
      <c r="E1286" t="n">
        <v>1897</v>
      </c>
      <c r="F1286" t="n">
        <v>1283</v>
      </c>
      <c r="G1286" t="n">
        <v>91.04000000000001</v>
      </c>
      <c r="H1286" t="n">
        <v>-0.140975921493995</v>
      </c>
      <c r="I1286" t="n">
        <v>-0</v>
      </c>
      <c r="J1286" t="n">
        <v>0</v>
      </c>
      <c r="K1286" t="n">
        <v>0</v>
      </c>
      <c r="L1286" t="n">
        <v>-0.1541666666666658</v>
      </c>
      <c r="M1286" t="n">
        <v>0</v>
      </c>
      <c r="N1286" t="n">
        <v>87.84489880952376</v>
      </c>
      <c r="O1286" t="n">
        <v>12.38877644135281</v>
      </c>
      <c r="P1286" t="b">
        <v>1</v>
      </c>
      <c r="Q1286" t="n">
        <v>0</v>
      </c>
      <c r="R1286" t="b">
        <v>0</v>
      </c>
      <c r="S1286" t="n">
        <v>12.38877644135281</v>
      </c>
      <c r="T1286" t="n">
        <v>644.7545087219662</v>
      </c>
      <c r="U1286" t="n">
        <v>2380.433646201499</v>
      </c>
      <c r="V1286" t="n">
        <v>183.4870465731304</v>
      </c>
      <c r="W1286" t="n">
        <v>6</v>
      </c>
      <c r="X1286" t="n">
        <v>1923.390386130812</v>
      </c>
      <c r="Y1286" t="b">
        <v>0</v>
      </c>
      <c r="Z1286" t="n">
        <v>1923.390386130812</v>
      </c>
      <c r="AA1286" t="b">
        <v>0</v>
      </c>
      <c r="AB1286" t="n">
        <v>49.69854999272221</v>
      </c>
      <c r="AC1286" t="n">
        <v>12.38877644135281</v>
      </c>
      <c r="AD1286" t="b">
        <v>0</v>
      </c>
      <c r="AE1286" t="n">
        <v>0</v>
      </c>
      <c r="AF1286" t="n">
        <v>0</v>
      </c>
      <c r="AG1286" t="n">
        <v>0.9189306351129389</v>
      </c>
      <c r="AH1286" t="n">
        <v>43.28538531700072</v>
      </c>
      <c r="AI1286" t="n">
        <v>66.93443887533131</v>
      </c>
      <c r="AJ1286" t="n">
        <v>13.4817318826575</v>
      </c>
      <c r="AK1286" t="n">
        <v>5.426332448694922</v>
      </c>
      <c r="AL1286" t="n">
        <v>13.4817318826575</v>
      </c>
      <c r="AM1286" t="n">
        <v>0</v>
      </c>
      <c r="AN1286" t="n">
        <v>0</v>
      </c>
      <c r="AO1286" t="n">
        <v>13.4825672410392</v>
      </c>
      <c r="AP1286" t="n">
        <v>0</v>
      </c>
      <c r="AQ1286" t="n">
        <v>3.209328921995496</v>
      </c>
      <c r="AR1286" t="n">
        <v>1</v>
      </c>
      <c r="AS1286" t="n">
        <v>3</v>
      </c>
      <c r="AT1286" t="n">
        <v>0</v>
      </c>
      <c r="AU1286" t="n">
        <v>0</v>
      </c>
      <c r="AV1286" t="n">
        <v>3.26108824541138</v>
      </c>
      <c r="AW1286" t="n">
        <v>1.037791952501765</v>
      </c>
    </row>
    <row r="1287" spans="1:49">
      <c r="A1287" t="n">
        <v>0</v>
      </c>
      <c r="B1287" t="n">
        <v>-30.133</v>
      </c>
      <c r="C1287" t="n">
        <v>16.5</v>
      </c>
      <c r="D1287" t="n">
        <v>83</v>
      </c>
      <c r="E1287" t="n">
        <v>1879</v>
      </c>
      <c r="F1287" t="n">
        <v>1284</v>
      </c>
      <c r="G1287" t="n">
        <v>90.45999999999999</v>
      </c>
      <c r="H1287" t="n">
        <v>-0.1706632314052623</v>
      </c>
      <c r="I1287" t="n">
        <v>-0</v>
      </c>
      <c r="J1287" t="n">
        <v>0</v>
      </c>
      <c r="K1287" t="n">
        <v>0</v>
      </c>
      <c r="L1287" t="n">
        <v>-0.1541666666666658</v>
      </c>
      <c r="M1287" t="n">
        <v>0</v>
      </c>
      <c r="N1287" t="n">
        <v>87.83293095238089</v>
      </c>
      <c r="O1287" t="n">
        <v>10.32588392036552</v>
      </c>
      <c r="P1287" t="b">
        <v>1</v>
      </c>
      <c r="Q1287" t="n">
        <v>0</v>
      </c>
      <c r="R1287" t="b">
        <v>0</v>
      </c>
      <c r="S1287" t="n">
        <v>10.32588392036552</v>
      </c>
      <c r="T1287" t="n">
        <v>640.6468899273842</v>
      </c>
      <c r="U1287" t="n">
        <v>2365.268317611903</v>
      </c>
      <c r="V1287" t="n">
        <v>153.9146285004741</v>
      </c>
      <c r="W1287" t="n">
        <v>6</v>
      </c>
      <c r="X1287" t="n">
        <v>1911.136800630417</v>
      </c>
      <c r="Y1287" t="b">
        <v>0</v>
      </c>
      <c r="Z1287" t="n">
        <v>1911.136800630417</v>
      </c>
      <c r="AA1287" t="b">
        <v>0</v>
      </c>
      <c r="AB1287" t="n">
        <v>41.68868594270697</v>
      </c>
      <c r="AC1287" t="n">
        <v>10.32588392036552</v>
      </c>
      <c r="AD1287" t="b">
        <v>0</v>
      </c>
      <c r="AE1287" t="n">
        <v>0</v>
      </c>
      <c r="AF1287" t="n">
        <v>0</v>
      </c>
      <c r="AG1287" t="n">
        <v>0.9105926577805667</v>
      </c>
      <c r="AH1287" t="n">
        <v>43.31313032117318</v>
      </c>
      <c r="AI1287" t="n">
        <v>56.6607998692733</v>
      </c>
      <c r="AJ1287" t="n">
        <v>11.33973992886492</v>
      </c>
      <c r="AK1287" t="n">
        <v>5.065891524338937</v>
      </c>
      <c r="AL1287" t="n">
        <v>11.33973992886492</v>
      </c>
      <c r="AM1287" t="n">
        <v>0</v>
      </c>
      <c r="AN1287" t="n">
        <v>0</v>
      </c>
      <c r="AO1287" t="n">
        <v>11.34043030769277</v>
      </c>
      <c r="AP1287" t="n">
        <v>0</v>
      </c>
      <c r="AQ1287" t="n">
        <v>2.84777064336934</v>
      </c>
      <c r="AR1287" t="n">
        <v>1</v>
      </c>
      <c r="AS1287" t="n">
        <v>3</v>
      </c>
      <c r="AT1287" t="n">
        <v>0</v>
      </c>
      <c r="AU1287" t="n">
        <v>0</v>
      </c>
      <c r="AV1287" t="n">
        <v>2.901866324288369</v>
      </c>
      <c r="AW1287" t="n">
        <v>0.9234750156852771</v>
      </c>
    </row>
    <row r="1288" spans="1:49">
      <c r="A1288" t="n">
        <v>0</v>
      </c>
      <c r="B1288" t="n">
        <v>-30.042</v>
      </c>
      <c r="C1288" t="n">
        <v>16.5</v>
      </c>
      <c r="D1288" t="n">
        <v>83</v>
      </c>
      <c r="E1288" t="n">
        <v>1867</v>
      </c>
      <c r="F1288" t="n">
        <v>1285</v>
      </c>
      <c r="G1288" t="n">
        <v>89.84</v>
      </c>
      <c r="H1288" t="n">
        <v>-0.1763711528849576</v>
      </c>
      <c r="I1288" t="n">
        <v>-0</v>
      </c>
      <c r="J1288" t="n">
        <v>0</v>
      </c>
      <c r="K1288" t="n">
        <v>0</v>
      </c>
      <c r="L1288" t="n">
        <v>-0.1541666666666658</v>
      </c>
      <c r="M1288" t="n">
        <v>0</v>
      </c>
      <c r="N1288" t="n">
        <v>87.82099146825391</v>
      </c>
      <c r="O1288" t="n">
        <v>9.734397277755624</v>
      </c>
      <c r="P1288" t="b">
        <v>1</v>
      </c>
      <c r="Q1288" t="n">
        <v>0</v>
      </c>
      <c r="R1288" t="b">
        <v>0</v>
      </c>
      <c r="S1288" t="n">
        <v>9.734397277755624</v>
      </c>
      <c r="T1288" t="n">
        <v>636.2559870780036</v>
      </c>
      <c r="U1288" t="n">
        <v>2349.05710429199</v>
      </c>
      <c r="V1288" t="n">
        <v>146.0994451516408</v>
      </c>
      <c r="W1288" t="n">
        <v>6</v>
      </c>
      <c r="X1288" t="n">
        <v>1898.038140267928</v>
      </c>
      <c r="Y1288" t="b">
        <v>0</v>
      </c>
      <c r="Z1288" t="n">
        <v>1898.038140267928</v>
      </c>
      <c r="AA1288" t="b">
        <v>0</v>
      </c>
      <c r="AB1288" t="n">
        <v>39.57189738668493</v>
      </c>
      <c r="AC1288" t="n">
        <v>9.734397277755624</v>
      </c>
      <c r="AD1288" t="b">
        <v>0</v>
      </c>
      <c r="AE1288" t="n">
        <v>0</v>
      </c>
      <c r="AF1288" t="n">
        <v>0</v>
      </c>
      <c r="AG1288" t="n">
        <v>0.90798530298961</v>
      </c>
      <c r="AH1288" t="n">
        <v>43.33863383561025</v>
      </c>
      <c r="AI1288" t="n">
        <v>53.93823046124329</v>
      </c>
      <c r="AJ1288" t="n">
        <v>10.72087537728242</v>
      </c>
      <c r="AK1288" t="n">
        <v>4.963109933167885</v>
      </c>
      <c r="AL1288" t="n">
        <v>10.72087537728242</v>
      </c>
      <c r="AM1288" t="n">
        <v>0</v>
      </c>
      <c r="AN1288" t="n">
        <v>0</v>
      </c>
      <c r="AO1288" t="n">
        <v>10.72147677395024</v>
      </c>
      <c r="AP1288" t="n">
        <v>0</v>
      </c>
      <c r="AQ1288" t="n">
        <v>2.739129417389301</v>
      </c>
      <c r="AR1288" t="n">
        <v>1</v>
      </c>
      <c r="AS1288" t="n">
        <v>3</v>
      </c>
      <c r="AT1288" t="n">
        <v>0</v>
      </c>
      <c r="AU1288" t="n">
        <v>0</v>
      </c>
      <c r="AV1288" t="n">
        <v>2.793697647764953</v>
      </c>
      <c r="AW1288" t="n">
        <v>0.8890519723448457</v>
      </c>
    </row>
    <row r="1289" spans="1:49">
      <c r="A1289" t="n">
        <v>0</v>
      </c>
      <c r="B1289" t="n">
        <v>-29.954</v>
      </c>
      <c r="C1289" t="n">
        <v>16.9</v>
      </c>
      <c r="D1289" t="n">
        <v>83</v>
      </c>
      <c r="E1289" t="n">
        <v>1851</v>
      </c>
      <c r="F1289" t="n">
        <v>1286</v>
      </c>
      <c r="G1289" t="n">
        <v>89.16</v>
      </c>
      <c r="H1289" t="n">
        <v>-0.2071854903882429</v>
      </c>
      <c r="I1289" t="n">
        <v>-0</v>
      </c>
      <c r="J1289" t="n">
        <v>0</v>
      </c>
      <c r="K1289" t="n">
        <v>0</v>
      </c>
      <c r="L1289" t="n">
        <v>0.03333333333333421</v>
      </c>
      <c r="M1289" t="n">
        <v>0</v>
      </c>
      <c r="N1289" t="n">
        <v>87.80908749999993</v>
      </c>
      <c r="O1289" t="n">
        <v>7.61150828837169</v>
      </c>
      <c r="P1289" t="b">
        <v>1</v>
      </c>
      <c r="Q1289" t="n">
        <v>0</v>
      </c>
      <c r="R1289" t="b">
        <v>0</v>
      </c>
      <c r="S1289" t="n">
        <v>7.61150828837169</v>
      </c>
      <c r="T1289" t="n">
        <v>631.4401581464247</v>
      </c>
      <c r="U1289" t="n">
        <v>2331.2770638766</v>
      </c>
      <c r="V1289" t="n">
        <v>115.1091661989327</v>
      </c>
      <c r="W1289" t="n">
        <v>6</v>
      </c>
      <c r="X1289" t="n">
        <v>1883.671867612293</v>
      </c>
      <c r="Y1289" t="b">
        <v>0</v>
      </c>
      <c r="Z1289" t="n">
        <v>1883.671867612293</v>
      </c>
      <c r="AA1289" t="b">
        <v>0</v>
      </c>
      <c r="AB1289" t="n">
        <v>31.17799734532306</v>
      </c>
      <c r="AC1289" t="n">
        <v>7.61150828837169</v>
      </c>
      <c r="AD1289" t="b">
        <v>0</v>
      </c>
      <c r="AE1289" t="n">
        <v>0</v>
      </c>
      <c r="AF1289" t="n">
        <v>0</v>
      </c>
      <c r="AG1289" t="n">
        <v>0.8938031115274528</v>
      </c>
      <c r="AH1289" t="n">
        <v>43.3633776058706</v>
      </c>
      <c r="AI1289" t="n">
        <v>43.17128669638771</v>
      </c>
      <c r="AJ1289" t="n">
        <v>8.515866850546207</v>
      </c>
      <c r="AK1289" t="n">
        <v>4.584656318512643</v>
      </c>
      <c r="AL1289" t="n">
        <v>8.515866850546207</v>
      </c>
      <c r="AM1289" t="n">
        <v>0</v>
      </c>
      <c r="AN1289" t="n">
        <v>0</v>
      </c>
      <c r="AO1289" t="n">
        <v>8.516604021716839</v>
      </c>
      <c r="AP1289" t="n">
        <v>0</v>
      </c>
      <c r="AQ1289" t="n">
        <v>2.371709112717973</v>
      </c>
      <c r="AR1289" t="n">
        <v>1</v>
      </c>
      <c r="AS1289" t="n">
        <v>3</v>
      </c>
      <c r="AT1289" t="n">
        <v>0</v>
      </c>
      <c r="AU1289" t="n">
        <v>0</v>
      </c>
      <c r="AV1289" t="n">
        <v>2.428394293938843</v>
      </c>
      <c r="AW1289" t="n">
        <v>0.7727997116597569</v>
      </c>
    </row>
    <row r="1290" spans="1:49">
      <c r="A1290" t="n">
        <v>0</v>
      </c>
      <c r="B1290" t="n">
        <v>-29.877</v>
      </c>
      <c r="C1290" t="n">
        <v>17.3</v>
      </c>
      <c r="D1290" t="n">
        <v>83</v>
      </c>
      <c r="E1290" t="n">
        <v>1836</v>
      </c>
      <c r="F1290" t="n">
        <v>1287</v>
      </c>
      <c r="G1290" t="n">
        <v>88.38</v>
      </c>
      <c r="H1290" t="n">
        <v>-0.2115535522287431</v>
      </c>
      <c r="I1290" t="n">
        <v>-0</v>
      </c>
      <c r="J1290" t="n">
        <v>0</v>
      </c>
      <c r="K1290" t="n">
        <v>0</v>
      </c>
      <c r="L1290" t="n">
        <v>-0.1541666666666658</v>
      </c>
      <c r="M1290" t="n">
        <v>0</v>
      </c>
      <c r="N1290" t="n">
        <v>87.7972162698412</v>
      </c>
      <c r="O1290" t="n">
        <v>7.071734427160641</v>
      </c>
      <c r="P1290" t="b">
        <v>1</v>
      </c>
      <c r="Q1290" t="n">
        <v>0</v>
      </c>
      <c r="R1290" t="b">
        <v>0</v>
      </c>
      <c r="S1290" t="n">
        <v>7.071734427160641</v>
      </c>
      <c r="T1290" t="n">
        <v>625.916119077849</v>
      </c>
      <c r="U1290" t="n">
        <v>2310.882311635418</v>
      </c>
      <c r="V1290" t="n">
        <v>107.8899989321825</v>
      </c>
      <c r="W1290" t="n">
        <v>6</v>
      </c>
      <c r="X1290" t="n">
        <v>1867.192907801418</v>
      </c>
      <c r="Y1290" t="b">
        <v>0</v>
      </c>
      <c r="Z1290" t="n">
        <v>1867.192907801418</v>
      </c>
      <c r="AA1290" t="b">
        <v>0</v>
      </c>
      <c r="AB1290" t="n">
        <v>29.22264326440479</v>
      </c>
      <c r="AC1290" t="n">
        <v>7.071734427160641</v>
      </c>
      <c r="AD1290" t="b">
        <v>0</v>
      </c>
      <c r="AE1290" t="n">
        <v>0</v>
      </c>
      <c r="AF1290" t="n">
        <v>0</v>
      </c>
      <c r="AG1290" t="n">
        <v>0.8896345036742692</v>
      </c>
      <c r="AH1290" t="n">
        <v>43.3857072666024</v>
      </c>
      <c r="AI1290" t="n">
        <v>40.65336669621048</v>
      </c>
      <c r="AJ1290" t="n">
        <v>7.949033449077967</v>
      </c>
      <c r="AK1290" t="n">
        <v>4.486728992739209</v>
      </c>
      <c r="AL1290" t="n">
        <v>7.949033449077967</v>
      </c>
      <c r="AM1290" t="n">
        <v>0</v>
      </c>
      <c r="AN1290" t="n">
        <v>0</v>
      </c>
      <c r="AO1290" t="n">
        <v>7.949723827905823</v>
      </c>
      <c r="AP1290" t="n">
        <v>0</v>
      </c>
      <c r="AQ1290" t="n">
        <v>2.270289302676917</v>
      </c>
      <c r="AR1290" t="n">
        <v>1</v>
      </c>
      <c r="AS1290" t="n">
        <v>3</v>
      </c>
      <c r="AT1290" t="n">
        <v>0</v>
      </c>
      <c r="AU1290" t="n">
        <v>0</v>
      </c>
      <c r="AV1290" t="n">
        <v>2.327205606276828</v>
      </c>
      <c r="AW1290" t="n">
        <v>0.7405979440787614</v>
      </c>
    </row>
    <row r="1291" spans="1:49">
      <c r="A1291" t="n">
        <v>-57.846</v>
      </c>
      <c r="B1291" t="n">
        <v>31.801</v>
      </c>
      <c r="C1291" t="n">
        <v>17.6</v>
      </c>
      <c r="D1291" t="n">
        <v>83</v>
      </c>
      <c r="E1291" t="n">
        <v>1821</v>
      </c>
      <c r="F1291" t="n">
        <v>1288</v>
      </c>
      <c r="G1291" t="n">
        <v>87.64</v>
      </c>
      <c r="H1291" t="n">
        <v>-0.2132669673634329</v>
      </c>
      <c r="I1291" t="n">
        <v>1.208722388059702</v>
      </c>
      <c r="J1291" t="n">
        <v>0</v>
      </c>
      <c r="K1291" t="n">
        <v>0</v>
      </c>
      <c r="L1291" t="n">
        <v>0.03333333333333421</v>
      </c>
      <c r="M1291" t="n">
        <v>0</v>
      </c>
      <c r="N1291" t="n">
        <v>87.79759801587295</v>
      </c>
      <c r="O1291" t="n">
        <v>6.71316624336077</v>
      </c>
      <c r="P1291" t="b">
        <v>1</v>
      </c>
      <c r="Q1291" t="n">
        <v>0</v>
      </c>
      <c r="R1291" t="b">
        <v>0</v>
      </c>
      <c r="S1291" t="n">
        <v>6.71316624336077</v>
      </c>
      <c r="T1291" t="n">
        <v>620.675364064072</v>
      </c>
      <c r="U1291" t="n">
        <v>2291.533444124554</v>
      </c>
      <c r="V1291" t="n">
        <v>103.2842919138214</v>
      </c>
      <c r="W1291" t="n">
        <v>6</v>
      </c>
      <c r="X1291" t="n">
        <v>1851.55902285264</v>
      </c>
      <c r="Y1291" t="b">
        <v>0</v>
      </c>
      <c r="Z1291" t="n">
        <v>1851.55902285264</v>
      </c>
      <c r="AA1291" t="b">
        <v>0</v>
      </c>
      <c r="AB1291" t="n">
        <v>27.97516032335357</v>
      </c>
      <c r="AC1291" t="n">
        <v>6.71316624336077</v>
      </c>
      <c r="AD1291" t="b">
        <v>0</v>
      </c>
      <c r="AE1291" t="n">
        <v>0</v>
      </c>
      <c r="AF1291" t="n">
        <v>0</v>
      </c>
      <c r="AG1291" t="n">
        <v>0.8867807895481167</v>
      </c>
      <c r="AH1291" t="n">
        <v>43.40726776873777</v>
      </c>
      <c r="AI1291" t="n">
        <v>39.04315878348045</v>
      </c>
      <c r="AJ1291" t="n">
        <v>7.570265755059541</v>
      </c>
      <c r="AK1291" t="n">
        <v>4.420435611013168</v>
      </c>
      <c r="AL1291" t="n">
        <v>7.570265755059541</v>
      </c>
      <c r="AM1291" t="n">
        <v>1</v>
      </c>
      <c r="AN1291" t="n">
        <v>0</v>
      </c>
      <c r="AO1291" t="n">
        <v>8.779678521947099</v>
      </c>
      <c r="AP1291" t="n">
        <v>0</v>
      </c>
      <c r="AQ1291" t="n">
        <v>2.394125417520278</v>
      </c>
      <c r="AR1291" t="n">
        <v>1</v>
      </c>
      <c r="AS1291" t="n">
        <v>3</v>
      </c>
      <c r="AT1291" t="n">
        <v>0</v>
      </c>
      <c r="AU1291" t="n">
        <v>0</v>
      </c>
      <c r="AV1291" t="n">
        <v>2.449793582686956</v>
      </c>
      <c r="AW1291" t="n">
        <v>0.7796097112613629</v>
      </c>
    </row>
    <row r="1292" spans="1:49">
      <c r="A1292" t="n">
        <v>-55.388</v>
      </c>
      <c r="B1292" t="n">
        <v>28.36</v>
      </c>
      <c r="C1292" t="n">
        <v>18</v>
      </c>
      <c r="D1292" t="n">
        <v>83</v>
      </c>
      <c r="E1292" t="n">
        <v>1806</v>
      </c>
      <c r="F1292" t="n">
        <v>1289</v>
      </c>
      <c r="G1292" t="n">
        <v>86.86</v>
      </c>
      <c r="H1292" t="n">
        <v>-0.2020452449841947</v>
      </c>
      <c r="I1292" t="n">
        <v>1.157361194029851</v>
      </c>
      <c r="J1292" t="n">
        <v>0</v>
      </c>
      <c r="K1292" t="n">
        <v>0</v>
      </c>
      <c r="L1292" t="n">
        <v>0.03333333333333421</v>
      </c>
      <c r="M1292" t="n">
        <v>0</v>
      </c>
      <c r="N1292" t="n">
        <v>87.80953472222215</v>
      </c>
      <c r="O1292" t="n">
        <v>7.109044535022377</v>
      </c>
      <c r="P1292" t="b">
        <v>1</v>
      </c>
      <c r="Q1292" t="n">
        <v>0</v>
      </c>
      <c r="R1292" t="b">
        <v>0</v>
      </c>
      <c r="S1292" t="n">
        <v>7.109044535022377</v>
      </c>
      <c r="T1292" t="n">
        <v>615.1513249954963</v>
      </c>
      <c r="U1292" t="n">
        <v>2271.138691883373</v>
      </c>
      <c r="V1292" t="n">
        <v>110.3571949634526</v>
      </c>
      <c r="W1292" t="n">
        <v>6</v>
      </c>
      <c r="X1292" t="n">
        <v>1835.080063041765</v>
      </c>
      <c r="Y1292" t="b">
        <v>0</v>
      </c>
      <c r="Z1292" t="n">
        <v>1835.080063041765</v>
      </c>
      <c r="AA1292" t="b">
        <v>0</v>
      </c>
      <c r="AB1292" t="n">
        <v>29.89089787742486</v>
      </c>
      <c r="AC1292" t="n">
        <v>7.109044535022377</v>
      </c>
      <c r="AD1292" t="b">
        <v>0</v>
      </c>
      <c r="AE1292" t="n">
        <v>0</v>
      </c>
      <c r="AF1292" t="n">
        <v>0</v>
      </c>
      <c r="AG1292" t="n">
        <v>0.8917217962221914</v>
      </c>
      <c r="AH1292" t="n">
        <v>43.42826427963852</v>
      </c>
      <c r="AI1292" t="n">
        <v>41.4856804539122</v>
      </c>
      <c r="AJ1292" t="n">
        <v>7.972267320525389</v>
      </c>
      <c r="AK1292" t="n">
        <v>4.491994962049759</v>
      </c>
      <c r="AL1292" t="n">
        <v>7.972267320525389</v>
      </c>
      <c r="AM1292" t="n">
        <v>1</v>
      </c>
      <c r="AN1292" t="n">
        <v>0</v>
      </c>
      <c r="AO1292" t="n">
        <v>9.130273635215492</v>
      </c>
      <c r="AP1292" t="n">
        <v>0</v>
      </c>
      <c r="AQ1292" t="n">
        <v>2.440988601927387</v>
      </c>
      <c r="AR1292" t="n">
        <v>1</v>
      </c>
      <c r="AS1292" t="n">
        <v>3</v>
      </c>
      <c r="AT1292" t="n">
        <v>0</v>
      </c>
      <c r="AU1292" t="n">
        <v>0</v>
      </c>
      <c r="AV1292" t="n">
        <v>2.495916523338392</v>
      </c>
      <c r="AW1292" t="n">
        <v>0.7942876386989687</v>
      </c>
    </row>
    <row r="1293" spans="1:49">
      <c r="A1293" t="n">
        <v>-50.335</v>
      </c>
      <c r="B1293" t="n">
        <v>23.426</v>
      </c>
      <c r="C1293" t="n">
        <v>17.6</v>
      </c>
      <c r="D1293" t="n">
        <v>83</v>
      </c>
      <c r="E1293" t="n">
        <v>1792</v>
      </c>
      <c r="F1293" t="n">
        <v>1290</v>
      </c>
      <c r="G1293" t="n">
        <v>86.18000000000001</v>
      </c>
      <c r="H1293" t="n">
        <v>-0.1952187193664621</v>
      </c>
      <c r="I1293" t="n">
        <v>1.051776119402985</v>
      </c>
      <c r="J1293" t="n">
        <v>0</v>
      </c>
      <c r="K1293" t="n">
        <v>0</v>
      </c>
      <c r="L1293" t="n">
        <v>-0.004166666666667207</v>
      </c>
      <c r="M1293" t="n">
        <v>0</v>
      </c>
      <c r="N1293" t="n">
        <v>87.81980972222215</v>
      </c>
      <c r="O1293" t="n">
        <v>7.276082195583252</v>
      </c>
      <c r="P1293" t="b">
        <v>1</v>
      </c>
      <c r="Q1293" t="n">
        <v>0</v>
      </c>
      <c r="R1293" t="b">
        <v>0</v>
      </c>
      <c r="S1293" t="n">
        <v>7.276082195583252</v>
      </c>
      <c r="T1293" t="n">
        <v>610.3354960639175</v>
      </c>
      <c r="U1293" t="n">
        <v>2253.358651467984</v>
      </c>
      <c r="V1293" t="n">
        <v>113.8414319899294</v>
      </c>
      <c r="W1293" t="n">
        <v>6</v>
      </c>
      <c r="X1293" t="n">
        <v>1820.713790386131</v>
      </c>
      <c r="Y1293" t="b">
        <v>0</v>
      </c>
      <c r="Z1293" t="n">
        <v>1820.713790386131</v>
      </c>
      <c r="AA1293" t="b">
        <v>0</v>
      </c>
      <c r="AB1293" t="n">
        <v>30.83462404927666</v>
      </c>
      <c r="AC1293" t="n">
        <v>7.276082195583252</v>
      </c>
      <c r="AD1293" t="b">
        <v>0</v>
      </c>
      <c r="AE1293" t="n">
        <v>0</v>
      </c>
      <c r="AF1293" t="n">
        <v>0</v>
      </c>
      <c r="AG1293" t="n">
        <v>0.8940472921503365</v>
      </c>
      <c r="AH1293" t="n">
        <v>43.44952861854193</v>
      </c>
      <c r="AI1293" t="n">
        <v>42.684166444414</v>
      </c>
      <c r="AJ1293" t="n">
        <v>8.138363886862214</v>
      </c>
      <c r="AK1293" t="n">
        <v>4.522503017091402</v>
      </c>
      <c r="AL1293" t="n">
        <v>8.138363886862214</v>
      </c>
      <c r="AM1293" t="n">
        <v>1</v>
      </c>
      <c r="AN1293" t="n">
        <v>0</v>
      </c>
      <c r="AO1293" t="n">
        <v>9.190699213115764</v>
      </c>
      <c r="AP1293" t="n">
        <v>0</v>
      </c>
      <c r="AQ1293" t="n">
        <v>2.441741153550621</v>
      </c>
      <c r="AR1293" t="n">
        <v>1</v>
      </c>
      <c r="AS1293" t="n">
        <v>3</v>
      </c>
      <c r="AT1293" t="n">
        <v>0</v>
      </c>
      <c r="AU1293" t="n">
        <v>0</v>
      </c>
      <c r="AV1293" t="n">
        <v>2.496265426855628</v>
      </c>
      <c r="AW1293" t="n">
        <v>0.7943986719599961</v>
      </c>
    </row>
    <row r="1294" spans="1:49">
      <c r="A1294" t="n">
        <v>-48.254</v>
      </c>
      <c r="B1294" t="n">
        <v>20.897</v>
      </c>
      <c r="C1294" t="n">
        <v>17.6</v>
      </c>
      <c r="D1294" t="n">
        <v>83</v>
      </c>
      <c r="E1294" t="n">
        <v>1779</v>
      </c>
      <c r="F1294" t="n">
        <v>1291</v>
      </c>
      <c r="G1294" t="n">
        <v>85.44</v>
      </c>
      <c r="H1294" t="n">
        <v>-0.2004132108833048</v>
      </c>
      <c r="I1294" t="n">
        <v>1.008292537313433</v>
      </c>
      <c r="J1294" t="n">
        <v>0</v>
      </c>
      <c r="K1294" t="n">
        <v>0</v>
      </c>
      <c r="L1294" t="n">
        <v>0.03333333333333421</v>
      </c>
      <c r="M1294" t="n">
        <v>0</v>
      </c>
      <c r="N1294" t="n">
        <v>87.82860396825389</v>
      </c>
      <c r="O1294" t="n">
        <v>6.724287755523648</v>
      </c>
      <c r="P1294" t="b">
        <v>1</v>
      </c>
      <c r="Q1294" t="n">
        <v>0</v>
      </c>
      <c r="R1294" t="b">
        <v>0</v>
      </c>
      <c r="S1294" t="n">
        <v>6.724287755523648</v>
      </c>
      <c r="T1294" t="n">
        <v>605.0947410501406</v>
      </c>
      <c r="U1294" t="n">
        <v>2234.009783957119</v>
      </c>
      <c r="V1294" t="n">
        <v>106.1192797550901</v>
      </c>
      <c r="W1294" t="n">
        <v>6</v>
      </c>
      <c r="X1294" t="n">
        <v>1805.079905437352</v>
      </c>
      <c r="Y1294" t="b">
        <v>0</v>
      </c>
      <c r="Z1294" t="n">
        <v>1805.079905437352</v>
      </c>
      <c r="AA1294" t="b">
        <v>0</v>
      </c>
      <c r="AB1294" t="n">
        <v>28.7430335197969</v>
      </c>
      <c r="AC1294" t="n">
        <v>6.724287755523648</v>
      </c>
      <c r="AD1294" t="b">
        <v>0</v>
      </c>
      <c r="AE1294" t="n">
        <v>0</v>
      </c>
      <c r="AF1294" t="n">
        <v>0</v>
      </c>
      <c r="AG1294" t="n">
        <v>0.8894962142188672</v>
      </c>
      <c r="AH1294" t="n">
        <v>43.4708251690555</v>
      </c>
      <c r="AI1294" t="n">
        <v>39.99236952134383</v>
      </c>
      <c r="AJ1294" t="n">
        <v>7.559658656252681</v>
      </c>
      <c r="AK1294" t="n">
        <v>4.419308234466484</v>
      </c>
      <c r="AL1294" t="n">
        <v>7.559658656252681</v>
      </c>
      <c r="AM1294" t="n">
        <v>1</v>
      </c>
      <c r="AN1294" t="n">
        <v>0</v>
      </c>
      <c r="AO1294" t="n">
        <v>8.568510400416677</v>
      </c>
      <c r="AP1294" t="n">
        <v>0</v>
      </c>
      <c r="AQ1294" t="n">
        <v>2.332770185455785</v>
      </c>
      <c r="AR1294" t="n">
        <v>1</v>
      </c>
      <c r="AS1294" t="n">
        <v>3</v>
      </c>
      <c r="AT1294" t="n">
        <v>0</v>
      </c>
      <c r="AU1294" t="n">
        <v>0</v>
      </c>
      <c r="AV1294" t="n">
        <v>2.387628440790466</v>
      </c>
      <c r="AW1294" t="n">
        <v>0.7598265961993633</v>
      </c>
    </row>
    <row r="1295" spans="1:49">
      <c r="A1295" t="n">
        <v>-45.79</v>
      </c>
      <c r="B1295" t="n">
        <v>18.492</v>
      </c>
      <c r="C1295" t="n">
        <v>17.6</v>
      </c>
      <c r="D1295" t="n">
        <v>83</v>
      </c>
      <c r="E1295" t="n">
        <v>1765</v>
      </c>
      <c r="F1295" t="n">
        <v>1292</v>
      </c>
      <c r="G1295" t="n">
        <v>84.76000000000001</v>
      </c>
      <c r="H1295" t="n">
        <v>-0.1864617704336506</v>
      </c>
      <c r="I1295" t="n">
        <v>0.9568059701492537</v>
      </c>
      <c r="J1295" t="n">
        <v>0</v>
      </c>
      <c r="K1295" t="n">
        <v>0</v>
      </c>
      <c r="L1295" t="n">
        <v>-0.004166666666667207</v>
      </c>
      <c r="M1295" t="n">
        <v>0</v>
      </c>
      <c r="N1295" t="n">
        <v>87.83641924603167</v>
      </c>
      <c r="O1295" t="n">
        <v>7.301444504958035</v>
      </c>
      <c r="P1295" t="b">
        <v>1</v>
      </c>
      <c r="Q1295" t="n">
        <v>0</v>
      </c>
      <c r="R1295" t="b">
        <v>0</v>
      </c>
      <c r="S1295" t="n">
        <v>7.301444504958035</v>
      </c>
      <c r="T1295" t="n">
        <v>600.2789121185617</v>
      </c>
      <c r="U1295" t="n">
        <v>2216.22974354173</v>
      </c>
      <c r="V1295" t="n">
        <v>116.1521047515034</v>
      </c>
      <c r="W1295" t="n">
        <v>6</v>
      </c>
      <c r="X1295" t="n">
        <v>1790.713632781718</v>
      </c>
      <c r="Y1295" t="b">
        <v>0</v>
      </c>
      <c r="Z1295" t="n">
        <v>1790.713632781718</v>
      </c>
      <c r="AA1295" t="b">
        <v>0</v>
      </c>
      <c r="AB1295" t="n">
        <v>31.46048341048304</v>
      </c>
      <c r="AC1295" t="n">
        <v>7.301444504958035</v>
      </c>
      <c r="AD1295" t="b">
        <v>0</v>
      </c>
      <c r="AE1295" t="n">
        <v>0</v>
      </c>
      <c r="AF1295" t="n">
        <v>0</v>
      </c>
      <c r="AG1295" t="n">
        <v>0.8958344885124774</v>
      </c>
      <c r="AH1295" t="n">
        <v>43.49135205431612</v>
      </c>
      <c r="AI1295" t="n">
        <v>43.46365578011001</v>
      </c>
      <c r="AJ1295" t="n">
        <v>8.150439169943096</v>
      </c>
      <c r="AK1295" t="n">
        <v>4.527413935452785</v>
      </c>
      <c r="AL1295" t="n">
        <v>8.150439169943096</v>
      </c>
      <c r="AM1295" t="n">
        <v>1</v>
      </c>
      <c r="AN1295" t="n">
        <v>0</v>
      </c>
      <c r="AO1295" t="n">
        <v>9.107890260752603</v>
      </c>
      <c r="AP1295" t="n">
        <v>0</v>
      </c>
      <c r="AQ1295" t="n">
        <v>2.411209904152069</v>
      </c>
      <c r="AR1295" t="n">
        <v>1</v>
      </c>
      <c r="AS1295" t="n">
        <v>3</v>
      </c>
      <c r="AT1295" t="n">
        <v>0</v>
      </c>
      <c r="AU1295" t="n">
        <v>0</v>
      </c>
      <c r="AV1295" t="n">
        <v>2.465165676283317</v>
      </c>
      <c r="AW1295" t="n">
        <v>0.7845016472737828</v>
      </c>
    </row>
    <row r="1296" spans="1:49">
      <c r="A1296" t="n">
        <v>-43.393</v>
      </c>
      <c r="B1296" t="n">
        <v>16.019</v>
      </c>
      <c r="C1296" t="n">
        <v>18.4</v>
      </c>
      <c r="D1296" t="n">
        <v>83</v>
      </c>
      <c r="E1296" t="n">
        <v>1750</v>
      </c>
      <c r="F1296" t="n">
        <v>1293</v>
      </c>
      <c r="G1296" t="n">
        <v>84.08</v>
      </c>
      <c r="H1296" t="n">
        <v>-0.1870730407154131</v>
      </c>
      <c r="I1296" t="n">
        <v>0.9067194029850747</v>
      </c>
      <c r="J1296" t="n">
        <v>0</v>
      </c>
      <c r="K1296" t="n">
        <v>0</v>
      </c>
      <c r="L1296" t="n">
        <v>-0.004166666666667207</v>
      </c>
      <c r="M1296" t="n">
        <v>0</v>
      </c>
      <c r="N1296" t="n">
        <v>87.84326666666659</v>
      </c>
      <c r="O1296" t="n">
        <v>7.039860540078693</v>
      </c>
      <c r="P1296" t="b">
        <v>1</v>
      </c>
      <c r="Q1296" t="n">
        <v>0</v>
      </c>
      <c r="R1296" t="b">
        <v>0</v>
      </c>
      <c r="S1296" t="n">
        <v>7.039860540078693</v>
      </c>
      <c r="T1296" t="n">
        <v>595.4630831869829</v>
      </c>
      <c r="U1296" t="n">
        <v>2198.449703126341</v>
      </c>
      <c r="V1296" t="n">
        <v>112.8965306431205</v>
      </c>
      <c r="W1296" t="n">
        <v>6</v>
      </c>
      <c r="X1296" t="n">
        <v>1776.347360126083</v>
      </c>
      <c r="Y1296" t="b">
        <v>0</v>
      </c>
      <c r="Z1296" t="n">
        <v>1776.347360126083</v>
      </c>
      <c r="AA1296" t="b">
        <v>0</v>
      </c>
      <c r="AB1296" t="n">
        <v>30.57869194017349</v>
      </c>
      <c r="AC1296" t="n">
        <v>7.039860540078693</v>
      </c>
      <c r="AD1296" t="b">
        <v>0</v>
      </c>
      <c r="AE1296" t="n">
        <v>0</v>
      </c>
      <c r="AF1296" t="n">
        <v>0</v>
      </c>
      <c r="AG1296" t="n">
        <v>0.8941930283321085</v>
      </c>
      <c r="AH1296" t="n">
        <v>43.5123623588399</v>
      </c>
      <c r="AI1296" t="n">
        <v>42.32298236336241</v>
      </c>
      <c r="AJ1296" t="n">
        <v>7.872864490131149</v>
      </c>
      <c r="AK1296" t="n">
        <v>4.47806659582097</v>
      </c>
      <c r="AL1296" t="n">
        <v>7.872864490131149</v>
      </c>
      <c r="AM1296" t="n">
        <v>1</v>
      </c>
      <c r="AN1296" t="n">
        <v>0</v>
      </c>
      <c r="AO1296" t="n">
        <v>8.780102444324703</v>
      </c>
      <c r="AP1296" t="n">
        <v>0</v>
      </c>
      <c r="AQ1296" t="n">
        <v>2.348736441560123</v>
      </c>
      <c r="AR1296" t="n">
        <v>1</v>
      </c>
      <c r="AS1296" t="n">
        <v>3</v>
      </c>
      <c r="AT1296" t="n">
        <v>0</v>
      </c>
      <c r="AU1296" t="n">
        <v>0</v>
      </c>
      <c r="AV1296" t="n">
        <v>2.402662762316786</v>
      </c>
      <c r="AW1296" t="n">
        <v>0.7646110413652657</v>
      </c>
    </row>
    <row r="1297" spans="1:49">
      <c r="A1297" t="n">
        <v>-42.821</v>
      </c>
      <c r="B1297" t="n">
        <v>15.622</v>
      </c>
      <c r="C1297" t="n">
        <v>19.2</v>
      </c>
      <c r="D1297" t="n">
        <v>83</v>
      </c>
      <c r="E1297" t="n">
        <v>1739</v>
      </c>
      <c r="F1297" t="n">
        <v>1294</v>
      </c>
      <c r="G1297" t="n">
        <v>83.44</v>
      </c>
      <c r="H1297" t="n">
        <v>-0.1652460667047073</v>
      </c>
      <c r="I1297" t="n">
        <v>0.8947671641791045</v>
      </c>
      <c r="J1297" t="n">
        <v>0</v>
      </c>
      <c r="K1297" t="n">
        <v>0</v>
      </c>
      <c r="L1297" t="n">
        <v>-7.771561172376096e-16</v>
      </c>
      <c r="M1297" t="n">
        <v>0</v>
      </c>
      <c r="N1297" t="n">
        <v>87.84954464285707</v>
      </c>
      <c r="O1297" t="n">
        <v>8.06443055880551</v>
      </c>
      <c r="P1297" t="b">
        <v>1</v>
      </c>
      <c r="Q1297" t="n">
        <v>0</v>
      </c>
      <c r="R1297" t="b">
        <v>0</v>
      </c>
      <c r="S1297" t="n">
        <v>8.06443055880551</v>
      </c>
      <c r="T1297" t="n">
        <v>590.9305383102028</v>
      </c>
      <c r="U1297" t="n">
        <v>2181.715547441269</v>
      </c>
      <c r="V1297" t="n">
        <v>130.319274782324</v>
      </c>
      <c r="W1297" t="n">
        <v>6</v>
      </c>
      <c r="X1297" t="n">
        <v>1762.826162332545</v>
      </c>
      <c r="Y1297" t="b">
        <v>0</v>
      </c>
      <c r="Z1297" t="n">
        <v>1762.826162332545</v>
      </c>
      <c r="AA1297" t="b">
        <v>0</v>
      </c>
      <c r="AB1297" t="n">
        <v>35.29774506563489</v>
      </c>
      <c r="AC1297" t="n">
        <v>8.06443055880551</v>
      </c>
      <c r="AD1297" t="b">
        <v>0</v>
      </c>
      <c r="AE1297" t="n">
        <v>0</v>
      </c>
      <c r="AF1297" t="n">
        <v>0</v>
      </c>
      <c r="AG1297" t="n">
        <v>0.903343864542975</v>
      </c>
      <c r="AH1297" t="n">
        <v>43.53293916413014</v>
      </c>
      <c r="AI1297" t="n">
        <v>48.35957797048842</v>
      </c>
      <c r="AJ1297" t="n">
        <v>8.927309826679915</v>
      </c>
      <c r="AK1297" t="n">
        <v>4.674249918960093</v>
      </c>
      <c r="AL1297" t="n">
        <v>8.927309826679915</v>
      </c>
      <c r="AM1297" t="n">
        <v>1</v>
      </c>
      <c r="AN1297" t="n">
        <v>0</v>
      </c>
      <c r="AO1297" t="n">
        <v>9.822556420600586</v>
      </c>
      <c r="AP1297" t="n">
        <v>0</v>
      </c>
      <c r="AQ1297" t="n">
        <v>2.511182592917492</v>
      </c>
      <c r="AR1297" t="n">
        <v>1</v>
      </c>
      <c r="AS1297" t="n">
        <v>3</v>
      </c>
      <c r="AT1297" t="n">
        <v>0</v>
      </c>
      <c r="AU1297" t="n">
        <v>0</v>
      </c>
      <c r="AV1297" t="n">
        <v>2.563759544499847</v>
      </c>
      <c r="AW1297" t="n">
        <v>0.8158776528587611</v>
      </c>
    </row>
    <row r="1298" spans="1:49">
      <c r="A1298" t="n">
        <v>-41.401</v>
      </c>
      <c r="B1298" t="n">
        <v>14.117</v>
      </c>
      <c r="C1298" t="n">
        <v>20</v>
      </c>
      <c r="D1298" t="n">
        <v>83</v>
      </c>
      <c r="E1298" t="n">
        <v>1725</v>
      </c>
      <c r="F1298" t="n">
        <v>1295</v>
      </c>
      <c r="G1298" t="n">
        <v>82.86</v>
      </c>
      <c r="H1298" t="n">
        <v>-0.1686093591324163</v>
      </c>
      <c r="I1298" t="n">
        <v>0.8650955223880598</v>
      </c>
      <c r="J1298" t="n">
        <v>0</v>
      </c>
      <c r="K1298" t="n">
        <v>0</v>
      </c>
      <c r="L1298" t="n">
        <v>-0.004166666666667207</v>
      </c>
      <c r="M1298" t="n">
        <v>0</v>
      </c>
      <c r="N1298" t="n">
        <v>87.85544523809516</v>
      </c>
      <c r="O1298" t="n">
        <v>7.679945088211253</v>
      </c>
      <c r="P1298" t="b">
        <v>1</v>
      </c>
      <c r="Q1298" t="n">
        <v>0</v>
      </c>
      <c r="R1298" t="b">
        <v>0</v>
      </c>
      <c r="S1298" t="n">
        <v>7.679945088211253</v>
      </c>
      <c r="T1298" t="n">
        <v>586.8229195156208</v>
      </c>
      <c r="U1298" t="n">
        <v>2166.550218851672</v>
      </c>
      <c r="V1298" t="n">
        <v>124.9747938753377</v>
      </c>
      <c r="W1298" t="n">
        <v>6</v>
      </c>
      <c r="X1298" t="n">
        <v>1750.572576832151</v>
      </c>
      <c r="Y1298" t="b">
        <v>0</v>
      </c>
      <c r="Z1298" t="n">
        <v>1750.572576832151</v>
      </c>
      <c r="AA1298" t="b">
        <v>0</v>
      </c>
      <c r="AB1298" t="n">
        <v>33.85016085464184</v>
      </c>
      <c r="AC1298" t="n">
        <v>7.679945088211252</v>
      </c>
      <c r="AD1298" t="b">
        <v>0</v>
      </c>
      <c r="AE1298" t="n">
        <v>0</v>
      </c>
      <c r="AF1298" t="n">
        <v>0</v>
      </c>
      <c r="AG1298" t="n">
        <v>0.9010300204412418</v>
      </c>
      <c r="AH1298" t="n">
        <v>43.55447207493209</v>
      </c>
      <c r="AI1298" t="n">
        <v>46.49541356396421</v>
      </c>
      <c r="AJ1298" t="n">
        <v>8.523517434469408</v>
      </c>
      <c r="AK1298" t="n">
        <v>4.601650130001545</v>
      </c>
      <c r="AL1298" t="n">
        <v>8.523517434469408</v>
      </c>
      <c r="AM1298" t="n">
        <v>1</v>
      </c>
      <c r="AN1298" t="n">
        <v>0</v>
      </c>
      <c r="AO1298" t="n">
        <v>9.389172163708032</v>
      </c>
      <c r="AP1298" t="n">
        <v>0</v>
      </c>
      <c r="AQ1298" t="n">
        <v>2.432231417059002</v>
      </c>
      <c r="AR1298" t="n">
        <v>1</v>
      </c>
      <c r="AS1298" t="n">
        <v>3</v>
      </c>
      <c r="AT1298" t="n">
        <v>0</v>
      </c>
      <c r="AU1298" t="n">
        <v>0</v>
      </c>
      <c r="AV1298" t="n">
        <v>2.484922530619179</v>
      </c>
      <c r="AW1298" t="n">
        <v>0.790788966994541</v>
      </c>
    </row>
    <row r="1299" spans="1:49">
      <c r="A1299" t="n">
        <v>-40.194</v>
      </c>
      <c r="B1299" t="n">
        <v>12.894</v>
      </c>
      <c r="C1299" t="n">
        <v>19.6</v>
      </c>
      <c r="D1299" t="n">
        <v>83</v>
      </c>
      <c r="E1299" t="n">
        <v>1712</v>
      </c>
      <c r="F1299" t="n">
        <v>1296</v>
      </c>
      <c r="G1299" t="n">
        <v>82.26000000000001</v>
      </c>
      <c r="H1299" t="n">
        <v>-0.143649830098953</v>
      </c>
      <c r="I1299" t="n">
        <v>0.8398746268656717</v>
      </c>
      <c r="J1299" t="n">
        <v>0</v>
      </c>
      <c r="K1299" t="n">
        <v>0</v>
      </c>
      <c r="L1299" t="n">
        <v>-7.771561172376096e-16</v>
      </c>
      <c r="M1299" t="n">
        <v>0</v>
      </c>
      <c r="N1299" t="n">
        <v>87.86080456349198</v>
      </c>
      <c r="O1299" t="n">
        <v>8.8732195518166</v>
      </c>
      <c r="P1299" t="b">
        <v>1</v>
      </c>
      <c r="Q1299" t="n">
        <v>0</v>
      </c>
      <c r="R1299" t="b">
        <v>0</v>
      </c>
      <c r="S1299" t="n">
        <v>8.8732195518166</v>
      </c>
      <c r="T1299" t="n">
        <v>582.5736586936396</v>
      </c>
      <c r="U1299" t="n">
        <v>2150.861947896918</v>
      </c>
      <c r="V1299" t="n">
        <v>145.4459945179821</v>
      </c>
      <c r="W1299" t="n">
        <v>6</v>
      </c>
      <c r="X1299" t="n">
        <v>1737.89645390071</v>
      </c>
      <c r="Y1299" t="b">
        <v>0</v>
      </c>
      <c r="Z1299" t="n">
        <v>1737.89645390071</v>
      </c>
      <c r="AA1299" t="b">
        <v>0</v>
      </c>
      <c r="AB1299" t="n">
        <v>39.39490642415549</v>
      </c>
      <c r="AC1299" t="n">
        <v>8.8732195518166</v>
      </c>
      <c r="AD1299" t="b">
        <v>0</v>
      </c>
      <c r="AE1299" t="n">
        <v>0</v>
      </c>
      <c r="AF1299" t="n">
        <v>0</v>
      </c>
      <c r="AG1299" t="n">
        <v>0.9097893716172356</v>
      </c>
      <c r="AH1299" t="n">
        <v>43.57546926614087</v>
      </c>
      <c r="AI1299" t="n">
        <v>53.59050548200474</v>
      </c>
      <c r="AJ1299" t="n">
        <v>9.753048154479563</v>
      </c>
      <c r="AK1299" t="n">
        <v>4.834433174881632</v>
      </c>
      <c r="AL1299" t="n">
        <v>9.753048154479563</v>
      </c>
      <c r="AM1299" t="n">
        <v>1</v>
      </c>
      <c r="AN1299" t="n">
        <v>0</v>
      </c>
      <c r="AO1299" t="n">
        <v>10.5933285706785</v>
      </c>
      <c r="AP1299" t="n">
        <v>0</v>
      </c>
      <c r="AQ1299" t="n">
        <v>2.6206975264576</v>
      </c>
      <c r="AR1299" t="n">
        <v>1</v>
      </c>
      <c r="AS1299" t="n">
        <v>3</v>
      </c>
      <c r="AT1299" t="n">
        <v>0</v>
      </c>
      <c r="AU1299" t="n">
        <v>0</v>
      </c>
      <c r="AV1299" t="n">
        <v>2.671810627268461</v>
      </c>
      <c r="AW1299" t="n">
        <v>0.8502632737674108</v>
      </c>
    </row>
    <row r="1300" spans="1:49">
      <c r="A1300" t="n">
        <v>-37.946</v>
      </c>
      <c r="B1300" t="n">
        <v>10.887</v>
      </c>
      <c r="C1300" t="n">
        <v>20.8</v>
      </c>
      <c r="D1300" t="n">
        <v>83</v>
      </c>
      <c r="E1300" t="n">
        <v>1702</v>
      </c>
      <c r="F1300" t="n">
        <v>1297</v>
      </c>
      <c r="G1300" t="n">
        <v>81.78</v>
      </c>
      <c r="H1300" t="n">
        <v>-0.1567913204717915</v>
      </c>
      <c r="I1300" t="n">
        <v>0.7929014925373135</v>
      </c>
      <c r="J1300" t="n">
        <v>0</v>
      </c>
      <c r="K1300" t="n">
        <v>0</v>
      </c>
      <c r="L1300" t="n">
        <v>-7.771561172376096e-16</v>
      </c>
      <c r="M1300" t="n">
        <v>0</v>
      </c>
      <c r="N1300" t="n">
        <v>87.86552301587294</v>
      </c>
      <c r="O1300" t="n">
        <v>7.980440262436661</v>
      </c>
      <c r="P1300" t="b">
        <v>1</v>
      </c>
      <c r="Q1300" t="n">
        <v>0</v>
      </c>
      <c r="R1300" t="b">
        <v>0</v>
      </c>
      <c r="S1300" t="n">
        <v>7.980440262436661</v>
      </c>
      <c r="T1300" t="n">
        <v>579.1742500360544</v>
      </c>
      <c r="U1300" t="n">
        <v>2138.311331133113</v>
      </c>
      <c r="V1300" t="n">
        <v>131.5797291475555</v>
      </c>
      <c r="W1300" t="n">
        <v>6</v>
      </c>
      <c r="X1300" t="n">
        <v>1727.755555555555</v>
      </c>
      <c r="Y1300" t="b">
        <v>0</v>
      </c>
      <c r="Z1300" t="n">
        <v>1727.755555555555</v>
      </c>
      <c r="AA1300" t="b">
        <v>0</v>
      </c>
      <c r="AB1300" t="n">
        <v>35.6391465730107</v>
      </c>
      <c r="AC1300" t="n">
        <v>7.980440262436661</v>
      </c>
      <c r="AD1300" t="b">
        <v>0</v>
      </c>
      <c r="AE1300" t="n">
        <v>0</v>
      </c>
      <c r="AF1300" t="n">
        <v>0</v>
      </c>
      <c r="AG1300" t="n">
        <v>0.9043999757354781</v>
      </c>
      <c r="AH1300" t="n">
        <v>43.59758180164421</v>
      </c>
      <c r="AI1300" t="n">
        <v>48.77029616647017</v>
      </c>
      <c r="AJ1300" t="n">
        <v>8.824016449079172</v>
      </c>
      <c r="AK1300" t="n">
        <v>4.662441496902474</v>
      </c>
      <c r="AL1300" t="n">
        <v>8.824016449079172</v>
      </c>
      <c r="AM1300" t="n">
        <v>1</v>
      </c>
      <c r="AN1300" t="n">
        <v>0</v>
      </c>
      <c r="AO1300" t="n">
        <v>9.617224776651089</v>
      </c>
      <c r="AP1300" t="n">
        <v>0</v>
      </c>
      <c r="AQ1300" t="n">
        <v>2.455599189508854</v>
      </c>
      <c r="AR1300" t="n">
        <v>1</v>
      </c>
      <c r="AS1300" t="n">
        <v>3</v>
      </c>
      <c r="AT1300" t="n">
        <v>0</v>
      </c>
      <c r="AU1300" t="n">
        <v>0</v>
      </c>
      <c r="AV1300" t="n">
        <v>2.507497923089355</v>
      </c>
      <c r="AW1300" t="n">
        <v>0.7979732437963368</v>
      </c>
    </row>
    <row r="1301" spans="1:49">
      <c r="A1301" t="n">
        <v>-37.108</v>
      </c>
      <c r="B1301" t="n">
        <v>9.965999999999999</v>
      </c>
      <c r="C1301" t="n">
        <v>21.2</v>
      </c>
      <c r="D1301" t="n">
        <v>83</v>
      </c>
      <c r="E1301" t="n">
        <v>1692</v>
      </c>
      <c r="F1301" t="n">
        <v>1298</v>
      </c>
      <c r="G1301" t="n">
        <v>81.14</v>
      </c>
      <c r="H1301" t="n">
        <v>-0.1625182213472076</v>
      </c>
      <c r="I1301" t="n">
        <v>0.7753910447761193</v>
      </c>
      <c r="J1301" t="n">
        <v>0</v>
      </c>
      <c r="K1301" t="n">
        <v>0</v>
      </c>
      <c r="L1301" t="n">
        <v>-7.771561172376096e-16</v>
      </c>
      <c r="M1301" t="n">
        <v>0</v>
      </c>
      <c r="N1301" t="n">
        <v>87.86966051587294</v>
      </c>
      <c r="O1301" t="n">
        <v>7.454844612399803</v>
      </c>
      <c r="P1301" t="b">
        <v>1</v>
      </c>
      <c r="Q1301" t="n">
        <v>0</v>
      </c>
      <c r="R1301" t="b">
        <v>0</v>
      </c>
      <c r="S1301" t="n">
        <v>7.454844612399803</v>
      </c>
      <c r="T1301" t="n">
        <v>574.6417051592744</v>
      </c>
      <c r="U1301" t="n">
        <v>2121.577175448041</v>
      </c>
      <c r="V1301" t="n">
        <v>123.8833199254018</v>
      </c>
      <c r="W1301" t="n">
        <v>6</v>
      </c>
      <c r="X1301" t="n">
        <v>1714.234357762017</v>
      </c>
      <c r="Y1301" t="b">
        <v>0</v>
      </c>
      <c r="Z1301" t="n">
        <v>1714.234357762017</v>
      </c>
      <c r="AA1301" t="b">
        <v>0</v>
      </c>
      <c r="AB1301" t="n">
        <v>33.55452869052053</v>
      </c>
      <c r="AC1301" t="n">
        <v>7.454844612399803</v>
      </c>
      <c r="AD1301" t="b">
        <v>0</v>
      </c>
      <c r="AE1301" t="n">
        <v>0</v>
      </c>
      <c r="AF1301" t="n">
        <v>0</v>
      </c>
      <c r="AG1301" t="n">
        <v>0.9010362478775198</v>
      </c>
      <c r="AH1301" t="n">
        <v>43.61865762069655</v>
      </c>
      <c r="AI1301" t="n">
        <v>46.08902487613176</v>
      </c>
      <c r="AJ1301" t="n">
        <v>8.273634529088513</v>
      </c>
      <c r="AK1301" t="n">
        <v>4.561142833408333</v>
      </c>
      <c r="AL1301" t="n">
        <v>8.273634529088513</v>
      </c>
      <c r="AM1301" t="n">
        <v>1</v>
      </c>
      <c r="AN1301" t="n">
        <v>0</v>
      </c>
      <c r="AO1301" t="n">
        <v>9.049332408899236</v>
      </c>
      <c r="AP1301" t="n">
        <v>0</v>
      </c>
      <c r="AQ1301" t="n">
        <v>2.357279599653215</v>
      </c>
      <c r="AR1301" t="n">
        <v>1</v>
      </c>
      <c r="AS1301" t="n">
        <v>3</v>
      </c>
      <c r="AT1301" t="n">
        <v>0</v>
      </c>
      <c r="AU1301" t="n">
        <v>0</v>
      </c>
      <c r="AV1301" t="n">
        <v>2.409506721321506</v>
      </c>
      <c r="AW1301" t="n">
        <v>0.7667890276826689</v>
      </c>
    </row>
    <row r="1302" spans="1:49">
      <c r="A1302" t="n">
        <v>-36.513</v>
      </c>
      <c r="B1302" t="n">
        <v>9.144</v>
      </c>
      <c r="C1302" t="n">
        <v>22.7</v>
      </c>
      <c r="D1302" t="n">
        <v>83</v>
      </c>
      <c r="E1302" t="n">
        <v>1682</v>
      </c>
      <c r="F1302" t="n">
        <v>1299</v>
      </c>
      <c r="G1302" t="n">
        <v>80.66</v>
      </c>
      <c r="H1302" t="n">
        <v>-0.1264691274726886</v>
      </c>
      <c r="I1302" t="n">
        <v>0.7629582089552238</v>
      </c>
      <c r="J1302" t="n">
        <v>0</v>
      </c>
      <c r="K1302" t="n">
        <v>0</v>
      </c>
      <c r="L1302" t="n">
        <v>-7.771561172376096e-16</v>
      </c>
      <c r="M1302" t="n">
        <v>0</v>
      </c>
      <c r="N1302" t="n">
        <v>87.87345218253961</v>
      </c>
      <c r="O1302" t="n">
        <v>9.27133234992476</v>
      </c>
      <c r="P1302" t="b">
        <v>1</v>
      </c>
      <c r="Q1302" t="n">
        <v>0</v>
      </c>
      <c r="R1302" t="b">
        <v>0</v>
      </c>
      <c r="S1302" t="n">
        <v>9.27133234992476</v>
      </c>
      <c r="T1302" t="n">
        <v>571.2422965016892</v>
      </c>
      <c r="U1302" t="n">
        <v>2109.026558684237</v>
      </c>
      <c r="V1302" t="n">
        <v>154.9862517087574</v>
      </c>
      <c r="W1302" t="n">
        <v>6</v>
      </c>
      <c r="X1302" t="n">
        <v>1704.093459416863</v>
      </c>
      <c r="Y1302" t="b">
        <v>0</v>
      </c>
      <c r="Z1302" t="n">
        <v>1704.093459416863</v>
      </c>
      <c r="AA1302" t="b">
        <v>0</v>
      </c>
      <c r="AB1302" t="n">
        <v>41.97894141623981</v>
      </c>
      <c r="AC1302" t="n">
        <v>9.27133234992476</v>
      </c>
      <c r="AD1302" t="b">
        <v>0</v>
      </c>
      <c r="AE1302" t="n">
        <v>0</v>
      </c>
      <c r="AF1302" t="n">
        <v>0</v>
      </c>
      <c r="AG1302" t="n">
        <v>0.9134697839881745</v>
      </c>
      <c r="AH1302" t="n">
        <v>43.6390380982462</v>
      </c>
      <c r="AI1302" t="n">
        <v>56.87559274189518</v>
      </c>
      <c r="AJ1302" t="n">
        <v>10.14957748185876</v>
      </c>
      <c r="AK1302" t="n">
        <v>4.921457325756805</v>
      </c>
      <c r="AL1302" t="n">
        <v>10.14957748185876</v>
      </c>
      <c r="AM1302" t="n">
        <v>1</v>
      </c>
      <c r="AN1302" t="n">
        <v>0</v>
      </c>
      <c r="AO1302" t="n">
        <v>10.91281260943271</v>
      </c>
      <c r="AP1302" t="n">
        <v>0</v>
      </c>
      <c r="AQ1302" t="n">
        <v>2.655657471436985</v>
      </c>
      <c r="AR1302" t="n">
        <v>1</v>
      </c>
      <c r="AS1302" t="n">
        <v>3</v>
      </c>
      <c r="AT1302" t="n">
        <v>0</v>
      </c>
      <c r="AU1302" t="n">
        <v>0</v>
      </c>
      <c r="AV1302" t="n">
        <v>2.705720515176282</v>
      </c>
      <c r="AW1302" t="n">
        <v>0.8610545821076531</v>
      </c>
    </row>
    <row r="1303" spans="1:49">
      <c r="A1303" t="n">
        <v>-35.649</v>
      </c>
      <c r="B1303" t="n">
        <v>8.629</v>
      </c>
      <c r="C1303" t="n">
        <v>23.5</v>
      </c>
      <c r="D1303" t="n">
        <v>83</v>
      </c>
      <c r="E1303" t="n">
        <v>1673</v>
      </c>
      <c r="F1303" t="n">
        <v>1300</v>
      </c>
      <c r="G1303" t="n">
        <v>80.18000000000001</v>
      </c>
      <c r="H1303" t="n">
        <v>-0.1316052687620495</v>
      </c>
      <c r="I1303" t="n">
        <v>0.7449044776119403</v>
      </c>
      <c r="J1303" t="n">
        <v>0</v>
      </c>
      <c r="K1303" t="n">
        <v>0</v>
      </c>
      <c r="L1303" t="n">
        <v>-7.771561172376096e-16</v>
      </c>
      <c r="M1303" t="n">
        <v>0</v>
      </c>
      <c r="N1303" t="n">
        <v>87.8769785714285</v>
      </c>
      <c r="O1303" t="n">
        <v>8.828392657576936</v>
      </c>
      <c r="P1303" t="b">
        <v>1</v>
      </c>
      <c r="Q1303" t="n">
        <v>0</v>
      </c>
      <c r="R1303" t="b">
        <v>0</v>
      </c>
      <c r="S1303" t="n">
        <v>8.828392657576936</v>
      </c>
      <c r="T1303" t="n">
        <v>567.8428878441043</v>
      </c>
      <c r="U1303" t="n">
        <v>2096.475941920433</v>
      </c>
      <c r="V1303" t="n">
        <v>148.465256262431</v>
      </c>
      <c r="W1303" t="n">
        <v>6</v>
      </c>
      <c r="X1303" t="n">
        <v>1693.95256107171</v>
      </c>
      <c r="Y1303" t="b">
        <v>0</v>
      </c>
      <c r="Z1303" t="n">
        <v>1693.95256107171</v>
      </c>
      <c r="AA1303" t="b">
        <v>0</v>
      </c>
      <c r="AB1303" t="n">
        <v>40.21269129534969</v>
      </c>
      <c r="AC1303" t="n">
        <v>8.828392657576936</v>
      </c>
      <c r="AD1303" t="b">
        <v>0</v>
      </c>
      <c r="AE1303" t="n">
        <v>0</v>
      </c>
      <c r="AF1303" t="n">
        <v>0</v>
      </c>
      <c r="AG1303" t="n">
        <v>0.9114280683550999</v>
      </c>
      <c r="AH1303" t="n">
        <v>43.66120012858789</v>
      </c>
      <c r="AI1303" t="n">
        <v>54.60461886591225</v>
      </c>
      <c r="AJ1303" t="n">
        <v>9.686329578932082</v>
      </c>
      <c r="AK1303" t="n">
        <v>4.8364365696874</v>
      </c>
      <c r="AL1303" t="n">
        <v>9.686329578932082</v>
      </c>
      <c r="AM1303" t="n">
        <v>1</v>
      </c>
      <c r="AN1303" t="n">
        <v>0</v>
      </c>
      <c r="AO1303" t="n">
        <v>10.43140665125099</v>
      </c>
      <c r="AP1303" t="n">
        <v>0</v>
      </c>
      <c r="AQ1303" t="n">
        <v>2.571726856848374</v>
      </c>
      <c r="AR1303" t="n">
        <v>1</v>
      </c>
      <c r="AS1303" t="n">
        <v>3</v>
      </c>
      <c r="AT1303" t="n">
        <v>0</v>
      </c>
      <c r="AU1303" t="n">
        <v>0</v>
      </c>
      <c r="AV1303" t="n">
        <v>2.622086141951921</v>
      </c>
      <c r="AW1303" t="n">
        <v>0.8344392092771575</v>
      </c>
    </row>
    <row r="1304" spans="1:49">
      <c r="A1304" t="n">
        <v>-35.408</v>
      </c>
      <c r="B1304" t="n">
        <v>7.83</v>
      </c>
      <c r="C1304" t="n">
        <v>23.9</v>
      </c>
      <c r="D1304" t="n">
        <v>83</v>
      </c>
      <c r="E1304" t="n">
        <v>1667</v>
      </c>
      <c r="F1304" t="n">
        <v>1301</v>
      </c>
      <c r="G1304" t="n">
        <v>79.76000000000001</v>
      </c>
      <c r="H1304" t="n">
        <v>-0.09710979747911708</v>
      </c>
      <c r="I1304" t="n">
        <v>0.739868656716418</v>
      </c>
      <c r="J1304" t="n">
        <v>0</v>
      </c>
      <c r="K1304" t="n">
        <v>0</v>
      </c>
      <c r="L1304" t="n">
        <v>-7.771561172376096e-16</v>
      </c>
      <c r="M1304" t="n">
        <v>0</v>
      </c>
      <c r="N1304" t="n">
        <v>87.88024424603167</v>
      </c>
      <c r="O1304" t="n">
        <v>10.55249734036497</v>
      </c>
      <c r="P1304" t="b">
        <v>1</v>
      </c>
      <c r="Q1304" t="n">
        <v>0</v>
      </c>
      <c r="R1304" t="b">
        <v>0</v>
      </c>
      <c r="S1304" t="n">
        <v>10.55249734036497</v>
      </c>
      <c r="T1304" t="n">
        <v>564.8684052687173</v>
      </c>
      <c r="U1304" t="n">
        <v>2085.494152252104</v>
      </c>
      <c r="V1304" t="n">
        <v>178.3936327135387</v>
      </c>
      <c r="W1304" t="n">
        <v>6</v>
      </c>
      <c r="X1304" t="n">
        <v>1685.0792750197</v>
      </c>
      <c r="Y1304" t="b">
        <v>0</v>
      </c>
      <c r="Z1304" t="n">
        <v>1685.0792750197</v>
      </c>
      <c r="AA1304" t="b">
        <v>0</v>
      </c>
      <c r="AB1304" t="n">
        <v>48.31896877398122</v>
      </c>
      <c r="AC1304" t="n">
        <v>10.55249734036497</v>
      </c>
      <c r="AD1304" t="b">
        <v>0</v>
      </c>
      <c r="AE1304" t="n">
        <v>0</v>
      </c>
      <c r="AF1304" t="n">
        <v>0</v>
      </c>
      <c r="AG1304" t="n">
        <v>0.9202335664221404</v>
      </c>
      <c r="AH1304" t="n">
        <v>43.68280130306551</v>
      </c>
      <c r="AI1304" t="n">
        <v>64.98426715806418</v>
      </c>
      <c r="AJ1304" t="n">
        <v>11.46719455300135</v>
      </c>
      <c r="AK1304" t="n">
        <v>5.183563229869605</v>
      </c>
      <c r="AL1304" t="n">
        <v>11.46719455300135</v>
      </c>
      <c r="AM1304" t="n">
        <v>1</v>
      </c>
      <c r="AN1304" t="n">
        <v>0</v>
      </c>
      <c r="AO1304" t="n">
        <v>12.20721355888472</v>
      </c>
      <c r="AP1304" t="n">
        <v>0</v>
      </c>
      <c r="AQ1304" t="n">
        <v>2.860021280751348</v>
      </c>
      <c r="AR1304" t="n">
        <v>1</v>
      </c>
      <c r="AS1304" t="n">
        <v>3</v>
      </c>
      <c r="AT1304" t="n">
        <v>0</v>
      </c>
      <c r="AU1304" t="n">
        <v>0</v>
      </c>
      <c r="AV1304" t="n">
        <v>2.908313369255775</v>
      </c>
      <c r="AW1304" t="n">
        <v>0.9255266901206455</v>
      </c>
    </row>
    <row r="1305" spans="1:49">
      <c r="A1305" t="n">
        <v>-35.634</v>
      </c>
      <c r="B1305" t="n">
        <v>8.324999999999999</v>
      </c>
      <c r="C1305" t="n">
        <v>21.6</v>
      </c>
      <c r="D1305" t="n">
        <v>83</v>
      </c>
      <c r="E1305" t="n">
        <v>1659</v>
      </c>
      <c r="F1305" t="n">
        <v>1302</v>
      </c>
      <c r="G1305" t="n">
        <v>79.45999999999999</v>
      </c>
      <c r="H1305" t="n">
        <v>-0.07995554132148541</v>
      </c>
      <c r="I1305" t="n">
        <v>0.7445910447761195</v>
      </c>
      <c r="J1305" t="n">
        <v>0</v>
      </c>
      <c r="K1305" t="n">
        <v>0</v>
      </c>
      <c r="L1305" t="n">
        <v>-7.771561172376096e-16</v>
      </c>
      <c r="M1305" t="n">
        <v>0</v>
      </c>
      <c r="N1305" t="n">
        <v>87.88344960317453</v>
      </c>
      <c r="O1305" t="n">
        <v>11.36976767858206</v>
      </c>
      <c r="P1305" t="b">
        <v>1</v>
      </c>
      <c r="Q1305" t="n">
        <v>0</v>
      </c>
      <c r="R1305" t="b">
        <v>0</v>
      </c>
      <c r="S1305" t="n">
        <v>11.36976767858206</v>
      </c>
      <c r="T1305" t="n">
        <v>562.7437748577266</v>
      </c>
      <c r="U1305" t="n">
        <v>2077.650016774727</v>
      </c>
      <c r="V1305" t="n">
        <v>192.9355570368015</v>
      </c>
      <c r="W1305" t="n">
        <v>6</v>
      </c>
      <c r="X1305" t="n">
        <v>1678.741213553979</v>
      </c>
      <c r="Y1305" t="b">
        <v>0</v>
      </c>
      <c r="Z1305" t="n">
        <v>1678.741213553979</v>
      </c>
      <c r="AA1305" t="b">
        <v>0</v>
      </c>
      <c r="AB1305" t="n">
        <v>52.25773484203723</v>
      </c>
      <c r="AC1305" t="n">
        <v>11.36976767858206</v>
      </c>
      <c r="AD1305" t="b">
        <v>0</v>
      </c>
      <c r="AE1305" t="n">
        <v>0</v>
      </c>
      <c r="AF1305" t="n">
        <v>0</v>
      </c>
      <c r="AG1305" t="n">
        <v>0.9235946910664296</v>
      </c>
      <c r="AH1305" t="n">
        <v>43.70605409116334</v>
      </c>
      <c r="AI1305" t="n">
        <v>70.02575375761892</v>
      </c>
      <c r="AJ1305" t="n">
        <v>12.31034325831165</v>
      </c>
      <c r="AK1305" t="n">
        <v>5.350339349156997</v>
      </c>
      <c r="AL1305" t="n">
        <v>12.31034325831165</v>
      </c>
      <c r="AM1305" t="n">
        <v>1</v>
      </c>
      <c r="AN1305" t="n">
        <v>0</v>
      </c>
      <c r="AO1305" t="n">
        <v>13.05508465225473</v>
      </c>
      <c r="AP1305" t="n">
        <v>0</v>
      </c>
      <c r="AQ1305" t="n">
        <v>2.995731677961908</v>
      </c>
      <c r="AR1305" t="n">
        <v>1</v>
      </c>
      <c r="AS1305" t="n">
        <v>3</v>
      </c>
      <c r="AT1305" t="n">
        <v>0</v>
      </c>
      <c r="AU1305" t="n">
        <v>0</v>
      </c>
      <c r="AV1305" t="n">
        <v>3.042871050286965</v>
      </c>
      <c r="AW1305" t="n">
        <v>0.9683476345455496</v>
      </c>
    </row>
    <row r="1306" spans="1:49">
      <c r="A1306" t="n">
        <v>-35.511</v>
      </c>
      <c r="B1306" t="n">
        <v>8.449999999999999</v>
      </c>
      <c r="C1306" t="n">
        <v>20</v>
      </c>
      <c r="D1306" t="n">
        <v>83</v>
      </c>
      <c r="E1306" t="n">
        <v>1653</v>
      </c>
      <c r="F1306" t="n">
        <v>1303</v>
      </c>
      <c r="G1306" t="n">
        <v>79.16</v>
      </c>
      <c r="H1306" t="n">
        <v>-0.08306803723495015</v>
      </c>
      <c r="I1306" t="n">
        <v>0.7420208955223881</v>
      </c>
      <c r="J1306" t="n">
        <v>0</v>
      </c>
      <c r="K1306" t="n">
        <v>0</v>
      </c>
      <c r="L1306" t="n">
        <v>-7.771561172376096e-16</v>
      </c>
      <c r="M1306" t="n">
        <v>0</v>
      </c>
      <c r="N1306" t="n">
        <v>87.8867779761904</v>
      </c>
      <c r="O1306" t="n">
        <v>11.09357859984783</v>
      </c>
      <c r="P1306" t="b">
        <v>1</v>
      </c>
      <c r="Q1306" t="n">
        <v>0</v>
      </c>
      <c r="R1306" t="b">
        <v>0</v>
      </c>
      <c r="S1306" t="n">
        <v>11.09357859984783</v>
      </c>
      <c r="T1306" t="n">
        <v>560.619144446736</v>
      </c>
      <c r="U1306" t="n">
        <v>2069.805881297349</v>
      </c>
      <c r="V1306" t="n">
        <v>188.9622808889287</v>
      </c>
      <c r="W1306" t="n">
        <v>6</v>
      </c>
      <c r="X1306" t="n">
        <v>1672.403152088258</v>
      </c>
      <c r="Y1306" t="b">
        <v>0</v>
      </c>
      <c r="Z1306" t="n">
        <v>1672.403152088258</v>
      </c>
      <c r="AA1306" t="b">
        <v>0</v>
      </c>
      <c r="AB1306" t="n">
        <v>51.18154953654624</v>
      </c>
      <c r="AC1306" t="n">
        <v>11.09357859984783</v>
      </c>
      <c r="AD1306" t="b">
        <v>0</v>
      </c>
      <c r="AE1306" t="n">
        <v>0</v>
      </c>
      <c r="AF1306" t="n">
        <v>0</v>
      </c>
      <c r="AG1306" t="n">
        <v>0.9228154030972958</v>
      </c>
      <c r="AH1306" t="n">
        <v>43.73005207378571</v>
      </c>
      <c r="AI1306" t="n">
        <v>68.64157413179589</v>
      </c>
      <c r="AJ1306" t="n">
        <v>12.02144931978146</v>
      </c>
      <c r="AK1306" t="n">
        <v>5.298072230129762</v>
      </c>
      <c r="AL1306" t="n">
        <v>12.02144931978146</v>
      </c>
      <c r="AM1306" t="n">
        <v>1</v>
      </c>
      <c r="AN1306" t="n">
        <v>0</v>
      </c>
      <c r="AO1306" t="n">
        <v>12.7635806759163</v>
      </c>
      <c r="AP1306" t="n">
        <v>0</v>
      </c>
      <c r="AQ1306" t="n">
        <v>2.944336229739025</v>
      </c>
      <c r="AR1306" t="n">
        <v>1</v>
      </c>
      <c r="AS1306" t="n">
        <v>3</v>
      </c>
      <c r="AT1306" t="n">
        <v>0</v>
      </c>
      <c r="AU1306" t="n">
        <v>0</v>
      </c>
      <c r="AV1306" t="n">
        <v>2.991676711634919</v>
      </c>
      <c r="AW1306" t="n">
        <v>0.952055811488783</v>
      </c>
    </row>
    <row r="1307" spans="1:49">
      <c r="A1307" t="n">
        <v>-35.025</v>
      </c>
      <c r="B1307" t="n">
        <v>7.968</v>
      </c>
      <c r="C1307" t="n">
        <v>20.8</v>
      </c>
      <c r="D1307" t="n">
        <v>83</v>
      </c>
      <c r="E1307" t="n">
        <v>1647</v>
      </c>
      <c r="F1307" t="n">
        <v>1304</v>
      </c>
      <c r="G1307" t="n">
        <v>78.84</v>
      </c>
      <c r="H1307" t="n">
        <v>-0.1044389764053655</v>
      </c>
      <c r="I1307" t="n">
        <v>0.7318656716417911</v>
      </c>
      <c r="J1307" t="n">
        <v>0</v>
      </c>
      <c r="K1307" t="n">
        <v>0</v>
      </c>
      <c r="L1307" t="n">
        <v>-7.771561172376096e-16</v>
      </c>
      <c r="M1307" t="n">
        <v>0</v>
      </c>
      <c r="N1307" t="n">
        <v>87.89003551587294</v>
      </c>
      <c r="O1307" t="n">
        <v>9.836737707366186</v>
      </c>
      <c r="P1307" t="b">
        <v>1</v>
      </c>
      <c r="Q1307" t="n">
        <v>0</v>
      </c>
      <c r="R1307" t="b">
        <v>0</v>
      </c>
      <c r="S1307" t="n">
        <v>9.836737707366186</v>
      </c>
      <c r="T1307" t="n">
        <v>558.352872008346</v>
      </c>
      <c r="U1307" t="n">
        <v>2061.438803454814</v>
      </c>
      <c r="V1307" t="n">
        <v>168.2339798193819</v>
      </c>
      <c r="W1307" t="n">
        <v>6</v>
      </c>
      <c r="X1307" t="n">
        <v>1665.64255319149</v>
      </c>
      <c r="Y1307" t="b">
        <v>0</v>
      </c>
      <c r="Z1307" t="n">
        <v>1665.64255319149</v>
      </c>
      <c r="AA1307" t="b">
        <v>0</v>
      </c>
      <c r="AB1307" t="n">
        <v>45.56716679831578</v>
      </c>
      <c r="AC1307" t="n">
        <v>9.836737707366186</v>
      </c>
      <c r="AD1307" t="b">
        <v>0</v>
      </c>
      <c r="AE1307" t="n">
        <v>0</v>
      </c>
      <c r="AF1307" t="n">
        <v>0</v>
      </c>
      <c r="AG1307" t="n">
        <v>0.9178511765371563</v>
      </c>
      <c r="AH1307" t="n">
        <v>43.75370592784087</v>
      </c>
      <c r="AI1307" t="n">
        <v>61.44243190548895</v>
      </c>
      <c r="AJ1307" t="n">
        <v>10.71713798360858</v>
      </c>
      <c r="AK1307" t="n">
        <v>5.047423491731806</v>
      </c>
      <c r="AL1307" t="n">
        <v>10.71713798360858</v>
      </c>
      <c r="AM1307" t="n">
        <v>1</v>
      </c>
      <c r="AN1307" t="n">
        <v>0</v>
      </c>
      <c r="AO1307" t="n">
        <v>11.44920002967252</v>
      </c>
      <c r="AP1307" t="n">
        <v>0</v>
      </c>
      <c r="AQ1307" t="n">
        <v>2.724316100978263</v>
      </c>
      <c r="AR1307" t="n">
        <v>1</v>
      </c>
      <c r="AS1307" t="n">
        <v>3</v>
      </c>
      <c r="AT1307" t="n">
        <v>0</v>
      </c>
      <c r="AU1307" t="n">
        <v>0</v>
      </c>
      <c r="AV1307" t="n">
        <v>2.772980662322612</v>
      </c>
      <c r="AW1307" t="n">
        <v>0.8824591054384043</v>
      </c>
    </row>
    <row r="1308" spans="1:49">
      <c r="A1308" t="n">
        <v>-35.294</v>
      </c>
      <c r="B1308" t="n">
        <v>8.064</v>
      </c>
      <c r="C1308" t="n">
        <v>23.9</v>
      </c>
      <c r="D1308" t="n">
        <v>83</v>
      </c>
      <c r="E1308" t="n">
        <v>1637</v>
      </c>
      <c r="F1308" t="n">
        <v>1305</v>
      </c>
      <c r="G1308" t="n">
        <v>78.44</v>
      </c>
      <c r="H1308" t="n">
        <v>-0.09917605714358402</v>
      </c>
      <c r="I1308" t="n">
        <v>0.737486567164179</v>
      </c>
      <c r="J1308" t="n">
        <v>0</v>
      </c>
      <c r="K1308" t="n">
        <v>0</v>
      </c>
      <c r="L1308" t="n">
        <v>-7.771561172376096e-16</v>
      </c>
      <c r="M1308" t="n">
        <v>0</v>
      </c>
      <c r="N1308" t="n">
        <v>87.8932164682539</v>
      </c>
      <c r="O1308" t="n">
        <v>9.979616158025255</v>
      </c>
      <c r="P1308" t="b">
        <v>1</v>
      </c>
      <c r="Q1308" t="n">
        <v>0</v>
      </c>
      <c r="R1308" t="b">
        <v>0</v>
      </c>
      <c r="S1308" t="n">
        <v>9.979616158025255</v>
      </c>
      <c r="T1308" t="n">
        <v>555.5200314603584</v>
      </c>
      <c r="U1308" t="n">
        <v>2050.979956151643</v>
      </c>
      <c r="V1308" t="n">
        <v>171.5479354579648</v>
      </c>
      <c r="W1308" t="n">
        <v>6</v>
      </c>
      <c r="X1308" t="n">
        <v>1657.191804570528</v>
      </c>
      <c r="Y1308" t="b">
        <v>0</v>
      </c>
      <c r="Z1308" t="n">
        <v>1657.191804570528</v>
      </c>
      <c r="AA1308" t="b">
        <v>0</v>
      </c>
      <c r="AB1308" t="n">
        <v>46.46477125080303</v>
      </c>
      <c r="AC1308" t="n">
        <v>9.979616158025255</v>
      </c>
      <c r="AD1308" t="b">
        <v>0</v>
      </c>
      <c r="AE1308" t="n">
        <v>0</v>
      </c>
      <c r="AF1308" t="n">
        <v>0</v>
      </c>
      <c r="AG1308" t="n">
        <v>0.9188327951403368</v>
      </c>
      <c r="AH1308" t="n">
        <v>43.77602890150102</v>
      </c>
      <c r="AI1308" t="n">
        <v>62.58582118260917</v>
      </c>
      <c r="AJ1308" t="n">
        <v>10.86118846737619</v>
      </c>
      <c r="AK1308" t="n">
        <v>5.079916169239098</v>
      </c>
      <c r="AL1308" t="n">
        <v>10.86118846737619</v>
      </c>
      <c r="AM1308" t="n">
        <v>1</v>
      </c>
      <c r="AN1308" t="n">
        <v>0</v>
      </c>
      <c r="AO1308" t="n">
        <v>11.59889672285287</v>
      </c>
      <c r="AP1308" t="n">
        <v>0</v>
      </c>
      <c r="AQ1308" t="n">
        <v>2.743580928228983</v>
      </c>
      <c r="AR1308" t="n">
        <v>1</v>
      </c>
      <c r="AS1308" t="n">
        <v>3</v>
      </c>
      <c r="AT1308" t="n">
        <v>0</v>
      </c>
      <c r="AU1308" t="n">
        <v>0</v>
      </c>
      <c r="AV1308" t="n">
        <v>2.791849791730524</v>
      </c>
      <c r="AW1308" t="n">
        <v>0.8884639201433726</v>
      </c>
    </row>
    <row r="1309" spans="1:49">
      <c r="A1309" t="n">
        <v>-33.182</v>
      </c>
      <c r="B1309" t="n">
        <v>6.062</v>
      </c>
      <c r="C1309" t="n">
        <v>25.5</v>
      </c>
      <c r="D1309" t="n">
        <v>83</v>
      </c>
      <c r="E1309" t="n">
        <v>1630</v>
      </c>
      <c r="F1309" t="n">
        <v>1306</v>
      </c>
      <c r="G1309" t="n">
        <v>78.14</v>
      </c>
      <c r="H1309" t="n">
        <v>-0.08219012835364836</v>
      </c>
      <c r="I1309" t="n">
        <v>0.6933552238805971</v>
      </c>
      <c r="J1309" t="n">
        <v>0</v>
      </c>
      <c r="K1309" t="n">
        <v>0</v>
      </c>
      <c r="L1309" t="n">
        <v>-7.771561172376096e-16</v>
      </c>
      <c r="M1309" t="n">
        <v>0</v>
      </c>
      <c r="N1309" t="n">
        <v>87.89601924603167</v>
      </c>
      <c r="O1309" t="n">
        <v>10.77616785449784</v>
      </c>
      <c r="P1309" t="b">
        <v>1</v>
      </c>
      <c r="Q1309" t="n">
        <v>0</v>
      </c>
      <c r="R1309" t="b">
        <v>0</v>
      </c>
      <c r="S1309" t="n">
        <v>10.77616785449784</v>
      </c>
      <c r="T1309" t="n">
        <v>553.3954010493677</v>
      </c>
      <c r="U1309" t="n">
        <v>2043.135820674266</v>
      </c>
      <c r="V1309" t="n">
        <v>185.9517131923164</v>
      </c>
      <c r="W1309" t="n">
        <v>6</v>
      </c>
      <c r="X1309" t="n">
        <v>1650.853743104807</v>
      </c>
      <c r="Y1309" t="b">
        <v>0</v>
      </c>
      <c r="Z1309" t="n">
        <v>1650.853743104807</v>
      </c>
      <c r="AA1309" t="b">
        <v>0</v>
      </c>
      <c r="AB1309" t="n">
        <v>50.36611949954399</v>
      </c>
      <c r="AC1309" t="n">
        <v>10.77616785449784</v>
      </c>
      <c r="AD1309" t="b">
        <v>0</v>
      </c>
      <c r="AE1309" t="n">
        <v>0</v>
      </c>
      <c r="AF1309" t="n">
        <v>0</v>
      </c>
      <c r="AG1309" t="n">
        <v>0.9223877234990531</v>
      </c>
      <c r="AH1309" t="n">
        <v>43.79840549826339</v>
      </c>
      <c r="AI1309" t="n">
        <v>67.57928875598354</v>
      </c>
      <c r="AJ1309" t="n">
        <v>11.68290468309654</v>
      </c>
      <c r="AK1309" t="n">
        <v>5.244982444666725</v>
      </c>
      <c r="AL1309" t="n">
        <v>11.68290468309654</v>
      </c>
      <c r="AM1309" t="n">
        <v>1</v>
      </c>
      <c r="AN1309" t="n">
        <v>0</v>
      </c>
      <c r="AO1309" t="n">
        <v>12.37641025614409</v>
      </c>
      <c r="AP1309" t="n">
        <v>0</v>
      </c>
      <c r="AQ1309" t="n">
        <v>2.868223026928179</v>
      </c>
      <c r="AR1309" t="n">
        <v>1</v>
      </c>
      <c r="AS1309" t="n">
        <v>3</v>
      </c>
      <c r="AT1309" t="n">
        <v>0</v>
      </c>
      <c r="AU1309" t="n">
        <v>0</v>
      </c>
      <c r="AV1309" t="n">
        <v>2.915475338009226</v>
      </c>
      <c r="AW1309" t="n">
        <v>0.9278058782250639</v>
      </c>
    </row>
    <row r="1310" spans="1:49">
      <c r="A1310" t="n">
        <v>-32.895</v>
      </c>
      <c r="B1310" t="n">
        <v>5.928</v>
      </c>
      <c r="C1310" t="n">
        <v>25.9</v>
      </c>
      <c r="D1310" t="n">
        <v>83</v>
      </c>
      <c r="E1310" t="n">
        <v>1623</v>
      </c>
      <c r="F1310" t="n">
        <v>1307</v>
      </c>
      <c r="G1310" t="n">
        <v>77.76000000000001</v>
      </c>
      <c r="H1310" t="n">
        <v>-0.1387300961084819</v>
      </c>
      <c r="I1310" t="n">
        <v>0.6873582089552239</v>
      </c>
      <c r="J1310" t="n">
        <v>0</v>
      </c>
      <c r="K1310" t="n">
        <v>0</v>
      </c>
      <c r="L1310" t="n">
        <v>-7.771561172376096e-16</v>
      </c>
      <c r="M1310" t="n">
        <v>0</v>
      </c>
      <c r="N1310" t="n">
        <v>87.89839821428563</v>
      </c>
      <c r="O1310" t="n">
        <v>7.663042882737933</v>
      </c>
      <c r="P1310" t="b">
        <v>1</v>
      </c>
      <c r="Q1310" t="n">
        <v>0</v>
      </c>
      <c r="R1310" t="b">
        <v>0</v>
      </c>
      <c r="S1310" t="n">
        <v>7.663042882737933</v>
      </c>
      <c r="T1310" t="n">
        <v>550.7042025287797</v>
      </c>
      <c r="U1310" t="n">
        <v>2033.199915736255</v>
      </c>
      <c r="V1310" t="n">
        <v>132.8783562913711</v>
      </c>
      <c r="W1310" t="n">
        <v>6</v>
      </c>
      <c r="X1310" t="n">
        <v>1642.825531914894</v>
      </c>
      <c r="Y1310" t="b">
        <v>0</v>
      </c>
      <c r="Z1310" t="n">
        <v>1642.825531914894</v>
      </c>
      <c r="AA1310" t="b">
        <v>0</v>
      </c>
      <c r="AB1310" t="n">
        <v>35.99088740286324</v>
      </c>
      <c r="AC1310" t="n">
        <v>7.663042882737933</v>
      </c>
      <c r="AD1310" t="b">
        <v>0</v>
      </c>
      <c r="AE1310" t="n">
        <v>0</v>
      </c>
      <c r="AF1310" t="n">
        <v>0</v>
      </c>
      <c r="AG1310" t="n">
        <v>0.9061869789194223</v>
      </c>
      <c r="AH1310" t="n">
        <v>43.82150988138328</v>
      </c>
      <c r="AI1310" t="n">
        <v>49.15451061976899</v>
      </c>
      <c r="AJ1310" t="n">
        <v>8.456359516306099</v>
      </c>
      <c r="AK1310" t="n">
        <v>4.611333140977862</v>
      </c>
      <c r="AL1310" t="n">
        <v>8.456359516306099</v>
      </c>
      <c r="AM1310" t="n">
        <v>1</v>
      </c>
      <c r="AN1310" t="n">
        <v>0</v>
      </c>
      <c r="AO1310" t="n">
        <v>9.143794434019973</v>
      </c>
      <c r="AP1310" t="n">
        <v>0</v>
      </c>
      <c r="AQ1310" t="n">
        <v>2.33316697616615</v>
      </c>
      <c r="AR1310" t="n">
        <v>1</v>
      </c>
      <c r="AS1310" t="n">
        <v>3</v>
      </c>
      <c r="AT1310" t="n">
        <v>0</v>
      </c>
      <c r="AU1310" t="n">
        <v>0</v>
      </c>
      <c r="AV1310" t="n">
        <v>2.383596571296381</v>
      </c>
      <c r="AW1310" t="n">
        <v>0.7585435147861614</v>
      </c>
    </row>
    <row r="1311" spans="1:49">
      <c r="A1311" t="n">
        <v>-32.924</v>
      </c>
      <c r="B1311" t="n">
        <v>5.885</v>
      </c>
      <c r="C1311" t="n">
        <v>26.3</v>
      </c>
      <c r="D1311" t="n">
        <v>83</v>
      </c>
      <c r="E1311" t="n">
        <v>1620</v>
      </c>
      <c r="F1311" t="n">
        <v>1308</v>
      </c>
      <c r="G1311" t="n">
        <v>77.22</v>
      </c>
      <c r="H1311" t="n">
        <v>-0.1295561538790917</v>
      </c>
      <c r="I1311" t="n">
        <v>0.6879641791044776</v>
      </c>
      <c r="J1311" t="n">
        <v>0</v>
      </c>
      <c r="K1311" t="n">
        <v>0</v>
      </c>
      <c r="L1311" t="n">
        <v>-7.771561172376096e-16</v>
      </c>
      <c r="M1311" t="n">
        <v>0</v>
      </c>
      <c r="N1311" t="n">
        <v>87.90074206349199</v>
      </c>
      <c r="O1311" t="n">
        <v>7.975717087855072</v>
      </c>
      <c r="P1311" t="b">
        <v>1</v>
      </c>
      <c r="Q1311" t="n">
        <v>0</v>
      </c>
      <c r="R1311" t="b">
        <v>0</v>
      </c>
      <c r="S1311" t="n">
        <v>7.975717087855072</v>
      </c>
      <c r="T1311" t="n">
        <v>546.8798677889964</v>
      </c>
      <c r="U1311" t="n">
        <v>2019.080471876975</v>
      </c>
      <c r="V1311" t="n">
        <v>139.2673097695082</v>
      </c>
      <c r="W1311" t="n">
        <v>6</v>
      </c>
      <c r="X1311" t="n">
        <v>1631.417021276596</v>
      </c>
      <c r="Y1311" t="b">
        <v>0</v>
      </c>
      <c r="Z1311" t="n">
        <v>1631.417021276596</v>
      </c>
      <c r="AA1311" t="b">
        <v>0</v>
      </c>
      <c r="AB1311" t="n">
        <v>37.72137317700656</v>
      </c>
      <c r="AC1311" t="n">
        <v>7.975717087855072</v>
      </c>
      <c r="AD1311" t="b">
        <v>0</v>
      </c>
      <c r="AE1311" t="n">
        <v>0</v>
      </c>
      <c r="AF1311" t="n">
        <v>0</v>
      </c>
      <c r="AG1311" t="n">
        <v>0.9089195796230704</v>
      </c>
      <c r="AH1311" t="n">
        <v>43.84136918362606</v>
      </c>
      <c r="AI1311" t="n">
        <v>51.36303457417565</v>
      </c>
      <c r="AJ1311" t="n">
        <v>8.774942543500503</v>
      </c>
      <c r="AK1311" t="n">
        <v>4.678166780850695</v>
      </c>
      <c r="AL1311" t="n">
        <v>8.774942543500503</v>
      </c>
      <c r="AM1311" t="n">
        <v>1</v>
      </c>
      <c r="AN1311" t="n">
        <v>0</v>
      </c>
      <c r="AO1311" t="n">
        <v>9.46294430989672</v>
      </c>
      <c r="AP1311" t="n">
        <v>0</v>
      </c>
      <c r="AQ1311" t="n">
        <v>2.38368057313982</v>
      </c>
      <c r="AR1311" t="n">
        <v>1</v>
      </c>
      <c r="AS1311" t="n">
        <v>3</v>
      </c>
      <c r="AT1311" t="n">
        <v>0</v>
      </c>
      <c r="AU1311" t="n">
        <v>0</v>
      </c>
      <c r="AV1311" t="n">
        <v>2.43372916284579</v>
      </c>
      <c r="AW1311" t="n">
        <v>0.7744974529052052</v>
      </c>
    </row>
    <row r="1312" spans="1:49">
      <c r="A1312" t="n">
        <v>-31.244</v>
      </c>
      <c r="B1312" t="n">
        <v>4.446</v>
      </c>
      <c r="C1312" t="n">
        <v>26.7</v>
      </c>
      <c r="D1312" t="n">
        <v>83</v>
      </c>
      <c r="E1312" t="n">
        <v>1616</v>
      </c>
      <c r="F1312" t="n">
        <v>1309</v>
      </c>
      <c r="G1312" t="n">
        <v>76.81999999999999</v>
      </c>
      <c r="H1312" t="n">
        <v>-0.1263786217085023</v>
      </c>
      <c r="I1312" t="n">
        <v>0.6528597014925374</v>
      </c>
      <c r="J1312" t="n">
        <v>0</v>
      </c>
      <c r="K1312" t="n">
        <v>0</v>
      </c>
      <c r="L1312" t="n">
        <v>-7.771561172376096e-16</v>
      </c>
      <c r="M1312" t="n">
        <v>0</v>
      </c>
      <c r="N1312" t="n">
        <v>87.90279186507929</v>
      </c>
      <c r="O1312" t="n">
        <v>8.01610485531738</v>
      </c>
      <c r="P1312" t="b">
        <v>1</v>
      </c>
      <c r="Q1312" t="n">
        <v>0</v>
      </c>
      <c r="R1312" t="b">
        <v>0</v>
      </c>
      <c r="S1312" t="n">
        <v>8.01610485531738</v>
      </c>
      <c r="T1312" t="n">
        <v>544.0470272410088</v>
      </c>
      <c r="U1312" t="n">
        <v>2008.621624573804</v>
      </c>
      <c r="V1312" t="n">
        <v>140.7013711888034</v>
      </c>
      <c r="W1312" t="n">
        <v>6</v>
      </c>
      <c r="X1312" t="n">
        <v>1622.966272655634</v>
      </c>
      <c r="Y1312" t="b">
        <v>0</v>
      </c>
      <c r="Z1312" t="n">
        <v>1622.966272655634</v>
      </c>
      <c r="AA1312" t="b">
        <v>0</v>
      </c>
      <c r="AB1312" t="n">
        <v>38.10979718006593</v>
      </c>
      <c r="AC1312" t="n">
        <v>8.01610485531738</v>
      </c>
      <c r="AD1312" t="b">
        <v>0</v>
      </c>
      <c r="AE1312" t="n">
        <v>0</v>
      </c>
      <c r="AF1312" t="n">
        <v>0</v>
      </c>
      <c r="AG1312" t="n">
        <v>0.9095820346863629</v>
      </c>
      <c r="AH1312" t="n">
        <v>43.86143673458787</v>
      </c>
      <c r="AI1312" t="n">
        <v>51.85413604354213</v>
      </c>
      <c r="AJ1312" t="n">
        <v>8.812954246706786</v>
      </c>
      <c r="AK1312" t="n">
        <v>4.688545474153614</v>
      </c>
      <c r="AL1312" t="n">
        <v>8.812954246706786</v>
      </c>
      <c r="AM1312" t="n">
        <v>1</v>
      </c>
      <c r="AN1312" t="n">
        <v>0</v>
      </c>
      <c r="AO1312" t="n">
        <v>9.465890656957974</v>
      </c>
      <c r="AP1312" t="n">
        <v>0</v>
      </c>
      <c r="AQ1312" t="n">
        <v>2.381966254061972</v>
      </c>
      <c r="AR1312" t="n">
        <v>1</v>
      </c>
      <c r="AS1312" t="n">
        <v>3</v>
      </c>
      <c r="AT1312" t="n">
        <v>0</v>
      </c>
      <c r="AU1312" t="n">
        <v>0</v>
      </c>
      <c r="AV1312" t="n">
        <v>2.43191342773948</v>
      </c>
      <c r="AW1312" t="n">
        <v>0.7739196227027092</v>
      </c>
    </row>
    <row r="1313" spans="1:49">
      <c r="A1313" t="n">
        <v>-31.532</v>
      </c>
      <c r="B1313" t="n">
        <v>4.463</v>
      </c>
      <c r="C1313" t="n">
        <v>27.1</v>
      </c>
      <c r="D1313" t="n">
        <v>83</v>
      </c>
      <c r="E1313" t="n">
        <v>1610</v>
      </c>
      <c r="F1313" t="n">
        <v>1310</v>
      </c>
      <c r="G1313" t="n">
        <v>76.34</v>
      </c>
      <c r="H1313" t="n">
        <v>-0.09826269262023501</v>
      </c>
      <c r="I1313" t="n">
        <v>0.6588776119402985</v>
      </c>
      <c r="J1313" t="n">
        <v>0</v>
      </c>
      <c r="K1313" t="n">
        <v>0</v>
      </c>
      <c r="L1313" t="n">
        <v>-7.771561172376096e-16</v>
      </c>
      <c r="M1313" t="n">
        <v>0</v>
      </c>
      <c r="N1313" t="n">
        <v>87.90455952380945</v>
      </c>
      <c r="O1313" t="n">
        <v>9.321190128868871</v>
      </c>
      <c r="P1313" t="b">
        <v>1</v>
      </c>
      <c r="Q1313" t="n">
        <v>0</v>
      </c>
      <c r="R1313" t="b">
        <v>0</v>
      </c>
      <c r="S1313" t="n">
        <v>9.321190128868871</v>
      </c>
      <c r="T1313" t="n">
        <v>540.6476185834238</v>
      </c>
      <c r="U1313" t="n">
        <v>1996.071007810001</v>
      </c>
      <c r="V1313" t="n">
        <v>164.6373830402751</v>
      </c>
      <c r="W1313" t="n">
        <v>6</v>
      </c>
      <c r="X1313" t="n">
        <v>1612.825374310481</v>
      </c>
      <c r="Y1313" t="b">
        <v>0</v>
      </c>
      <c r="Z1313" t="n">
        <v>1612.825374310481</v>
      </c>
      <c r="AA1313" t="b">
        <v>0</v>
      </c>
      <c r="AB1313" t="n">
        <v>44.59300732401818</v>
      </c>
      <c r="AC1313" t="n">
        <v>9.321190128868871</v>
      </c>
      <c r="AD1313" t="b">
        <v>0</v>
      </c>
      <c r="AE1313" t="n">
        <v>0</v>
      </c>
      <c r="AF1313" t="n">
        <v>0</v>
      </c>
      <c r="AG1313" t="n">
        <v>0.917484956805119</v>
      </c>
      <c r="AH1313" t="n">
        <v>43.88145920805965</v>
      </c>
      <c r="AI1313" t="n">
        <v>60.15288326056462</v>
      </c>
      <c r="AJ1313" t="n">
        <v>10.15950186401668</v>
      </c>
      <c r="AK1313" t="n">
        <v>4.963517760542125</v>
      </c>
      <c r="AL1313" t="n">
        <v>10.15950186401668</v>
      </c>
      <c r="AM1313" t="n">
        <v>1</v>
      </c>
      <c r="AN1313" t="n">
        <v>0</v>
      </c>
      <c r="AO1313" t="n">
        <v>10.81840709111009</v>
      </c>
      <c r="AP1313" t="n">
        <v>0</v>
      </c>
      <c r="AQ1313" t="n">
        <v>2.600688830595631</v>
      </c>
      <c r="AR1313" t="n">
        <v>1</v>
      </c>
      <c r="AS1313" t="n">
        <v>3</v>
      </c>
      <c r="AT1313" t="n">
        <v>0</v>
      </c>
      <c r="AU1313" t="n">
        <v>0</v>
      </c>
      <c r="AV1313" t="n">
        <v>2.649141850380969</v>
      </c>
      <c r="AW1313" t="n">
        <v>0.8430492787888944</v>
      </c>
    </row>
    <row r="1314" spans="1:49">
      <c r="A1314" t="n">
        <v>-31.228</v>
      </c>
      <c r="B1314" t="n">
        <v>4.7</v>
      </c>
      <c r="C1314" t="n">
        <v>27.1</v>
      </c>
      <c r="D1314" t="n">
        <v>83</v>
      </c>
      <c r="E1314" t="n">
        <v>1610</v>
      </c>
      <c r="F1314" t="n">
        <v>1311</v>
      </c>
      <c r="G1314" t="n">
        <v>76.14</v>
      </c>
      <c r="H1314" t="n">
        <v>-0.04723727447723292</v>
      </c>
      <c r="I1314" t="n">
        <v>0.6525253731343285</v>
      </c>
      <c r="J1314" t="n">
        <v>0</v>
      </c>
      <c r="K1314" t="n">
        <v>0</v>
      </c>
      <c r="L1314" t="n">
        <v>-7.771561172376096e-16</v>
      </c>
      <c r="M1314" t="n">
        <v>0</v>
      </c>
      <c r="N1314" t="n">
        <v>87.90637757936501</v>
      </c>
      <c r="O1314" t="n">
        <v>11.88843139306604</v>
      </c>
      <c r="P1314" t="b">
        <v>1</v>
      </c>
      <c r="Q1314" t="n">
        <v>0</v>
      </c>
      <c r="R1314" t="b">
        <v>0</v>
      </c>
      <c r="S1314" t="n">
        <v>11.88843139306604</v>
      </c>
      <c r="T1314" t="n">
        <v>539.2311983094301</v>
      </c>
      <c r="U1314" t="n">
        <v>1990.841584158416</v>
      </c>
      <c r="V1314" t="n">
        <v>210.5333624331103</v>
      </c>
      <c r="W1314" t="n">
        <v>6</v>
      </c>
      <c r="X1314" t="n">
        <v>1608.6</v>
      </c>
      <c r="Y1314" t="b">
        <v>0</v>
      </c>
      <c r="Z1314" t="n">
        <v>1608.6</v>
      </c>
      <c r="AA1314" t="b">
        <v>0</v>
      </c>
      <c r="AB1314" t="n">
        <v>57.0242043426626</v>
      </c>
      <c r="AC1314" t="n">
        <v>11.88843139306604</v>
      </c>
      <c r="AD1314" t="b">
        <v>0</v>
      </c>
      <c r="AE1314" t="n">
        <v>0</v>
      </c>
      <c r="AF1314" t="n">
        <v>0</v>
      </c>
      <c r="AG1314" t="n">
        <v>0.9276787147164227</v>
      </c>
      <c r="AH1314" t="n">
        <v>43.90270652546248</v>
      </c>
      <c r="AI1314" t="n">
        <v>76.07645751217979</v>
      </c>
      <c r="AJ1314" t="n">
        <v>12.81524649048367</v>
      </c>
      <c r="AK1314" t="n">
        <v>5.501947187102303</v>
      </c>
      <c r="AL1314" t="n">
        <v>12.81524649048367</v>
      </c>
      <c r="AM1314" t="n">
        <v>1</v>
      </c>
      <c r="AN1314" t="n">
        <v>0</v>
      </c>
      <c r="AO1314" t="n">
        <v>13.46778413701938</v>
      </c>
      <c r="AP1314" t="n">
        <v>0</v>
      </c>
      <c r="AQ1314" t="n">
        <v>3.039052527112875</v>
      </c>
      <c r="AR1314" t="n">
        <v>1</v>
      </c>
      <c r="AS1314" t="n">
        <v>3</v>
      </c>
      <c r="AT1314" t="n">
        <v>0</v>
      </c>
      <c r="AU1314" t="n">
        <v>0</v>
      </c>
      <c r="AV1314" t="n">
        <v>3.084604188495844</v>
      </c>
      <c r="AW1314" t="n">
        <v>0.9816285738291645</v>
      </c>
    </row>
    <row r="1315" spans="1:49">
      <c r="A1315" t="n">
        <v>-32.555</v>
      </c>
      <c r="B1315" t="n">
        <v>5.742</v>
      </c>
      <c r="C1315" t="n">
        <v>27.1</v>
      </c>
      <c r="D1315" t="n">
        <v>83</v>
      </c>
      <c r="E1315" t="n">
        <v>1606</v>
      </c>
      <c r="F1315" t="n">
        <v>1312</v>
      </c>
      <c r="G1315" t="n">
        <v>75.94</v>
      </c>
      <c r="H1315" t="n">
        <v>-0.04612154280414238</v>
      </c>
      <c r="I1315" t="n">
        <v>0.6802537313432836</v>
      </c>
      <c r="J1315" t="n">
        <v>0</v>
      </c>
      <c r="K1315" t="n">
        <v>0</v>
      </c>
      <c r="L1315" t="n">
        <v>-7.771561172376096e-16</v>
      </c>
      <c r="M1315" t="n">
        <v>0</v>
      </c>
      <c r="N1315" t="n">
        <v>87.90844940476184</v>
      </c>
      <c r="O1315" t="n">
        <v>11.87367979181897</v>
      </c>
      <c r="P1315" t="b">
        <v>1</v>
      </c>
      <c r="Q1315" t="n">
        <v>0</v>
      </c>
      <c r="R1315" t="b">
        <v>0</v>
      </c>
      <c r="S1315" t="n">
        <v>11.87367979181897</v>
      </c>
      <c r="T1315" t="n">
        <v>537.8147780354362</v>
      </c>
      <c r="U1315" t="n">
        <v>1985.612160506831</v>
      </c>
      <c r="V1315" t="n">
        <v>210.8259098191409</v>
      </c>
      <c r="W1315" t="n">
        <v>6</v>
      </c>
      <c r="X1315" t="n">
        <v>1604.374625689519</v>
      </c>
      <c r="Y1315" t="b">
        <v>0</v>
      </c>
      <c r="Z1315" t="n">
        <v>1604.374625689519</v>
      </c>
      <c r="AA1315" t="b">
        <v>0</v>
      </c>
      <c r="AB1315" t="n">
        <v>57.10344252956147</v>
      </c>
      <c r="AC1315" t="n">
        <v>11.87367979181897</v>
      </c>
      <c r="AD1315" t="b">
        <v>0</v>
      </c>
      <c r="AE1315" t="n">
        <v>0</v>
      </c>
      <c r="AF1315" t="n">
        <v>0</v>
      </c>
      <c r="AG1315" t="n">
        <v>0.9277759753774177</v>
      </c>
      <c r="AH1315" t="n">
        <v>43.92645798483394</v>
      </c>
      <c r="AI1315" t="n">
        <v>76.17418349221818</v>
      </c>
      <c r="AJ1315" t="n">
        <v>12.79800308149689</v>
      </c>
      <c r="AK1315" t="n">
        <v>5.501606104147058</v>
      </c>
      <c r="AL1315" t="n">
        <v>12.79800308149689</v>
      </c>
      <c r="AM1315" t="n">
        <v>1</v>
      </c>
      <c r="AN1315" t="n">
        <v>0</v>
      </c>
      <c r="AO1315" t="n">
        <v>13.47827599002983</v>
      </c>
      <c r="AP1315" t="n">
        <v>0</v>
      </c>
      <c r="AQ1315" t="n">
        <v>3.038820845039582</v>
      </c>
      <c r="AR1315" t="n">
        <v>1</v>
      </c>
      <c r="AS1315" t="n">
        <v>3</v>
      </c>
      <c r="AT1315" t="n">
        <v>0</v>
      </c>
      <c r="AU1315" t="n">
        <v>0</v>
      </c>
      <c r="AV1315" t="n">
        <v>3.084269508208142</v>
      </c>
      <c r="AW1315" t="n">
        <v>0.9815220668955582</v>
      </c>
    </row>
    <row r="1316" spans="1:49">
      <c r="A1316" t="n">
        <v>-32.308</v>
      </c>
      <c r="B1316" t="n">
        <v>5.518</v>
      </c>
      <c r="C1316" t="n">
        <v>27.1</v>
      </c>
      <c r="D1316" t="n">
        <v>83</v>
      </c>
      <c r="E1316" t="n">
        <v>1605</v>
      </c>
      <c r="F1316" t="n">
        <v>1313</v>
      </c>
      <c r="G1316" t="n">
        <v>75.84</v>
      </c>
      <c r="H1316" t="n">
        <v>-0.01827655430618869</v>
      </c>
      <c r="I1316" t="n">
        <v>0.6750925373134329</v>
      </c>
      <c r="J1316" t="n">
        <v>0</v>
      </c>
      <c r="K1316" t="n">
        <v>0</v>
      </c>
      <c r="L1316" t="n">
        <v>0.004166666666665875</v>
      </c>
      <c r="M1316" t="n">
        <v>0</v>
      </c>
      <c r="N1316" t="n">
        <v>87.91068353174596</v>
      </c>
      <c r="O1316" t="n">
        <v>13.2687134501906</v>
      </c>
      <c r="P1316" t="b">
        <v>1</v>
      </c>
      <c r="Q1316" t="n">
        <v>0</v>
      </c>
      <c r="R1316" t="b">
        <v>0</v>
      </c>
      <c r="S1316" t="n">
        <v>13.2687134501906</v>
      </c>
      <c r="T1316" t="n">
        <v>537.1065678984394</v>
      </c>
      <c r="U1316" t="n">
        <v>1982.997448681038</v>
      </c>
      <c r="V1316" t="n">
        <v>235.9064059481468</v>
      </c>
      <c r="W1316" t="n">
        <v>6</v>
      </c>
      <c r="X1316" t="n">
        <v>1602.261938534279</v>
      </c>
      <c r="Y1316" t="b">
        <v>0</v>
      </c>
      <c r="Z1316" t="n">
        <v>1602.261938534279</v>
      </c>
      <c r="AA1316" t="b">
        <v>0</v>
      </c>
      <c r="AB1316" t="n">
        <v>63.89664299787291</v>
      </c>
      <c r="AC1316" t="n">
        <v>13.2687134501906</v>
      </c>
      <c r="AD1316" t="b">
        <v>0</v>
      </c>
      <c r="AE1316" t="n">
        <v>0</v>
      </c>
      <c r="AF1316" t="n">
        <v>0</v>
      </c>
      <c r="AG1316" t="n">
        <v>0.9317184311672496</v>
      </c>
      <c r="AH1316" t="n">
        <v>43.95014807021246</v>
      </c>
      <c r="AI1316" t="n">
        <v>84.8754313158407</v>
      </c>
      <c r="AJ1316" t="n">
        <v>14.24111942657146</v>
      </c>
      <c r="AK1316" t="n">
        <v>5.795427605601972</v>
      </c>
      <c r="AL1316" t="n">
        <v>14.24111942657146</v>
      </c>
      <c r="AM1316" t="n">
        <v>1</v>
      </c>
      <c r="AN1316" t="n">
        <v>0</v>
      </c>
      <c r="AO1316" t="n">
        <v>14.91622423728628</v>
      </c>
      <c r="AP1316" t="n">
        <v>0</v>
      </c>
      <c r="AQ1316" t="n">
        <v>3.27834107686503</v>
      </c>
      <c r="AR1316" t="n">
        <v>1</v>
      </c>
      <c r="AS1316" t="n">
        <v>3</v>
      </c>
      <c r="AT1316" t="n">
        <v>0</v>
      </c>
      <c r="AU1316" t="n">
        <v>0</v>
      </c>
      <c r="AV1316" t="n">
        <v>3.322041699467761</v>
      </c>
      <c r="AW1316" t="n">
        <v>1.057189466256846</v>
      </c>
    </row>
    <row r="1317" spans="1:49">
      <c r="A1317" t="n">
        <v>-31.945</v>
      </c>
      <c r="B1317" t="n">
        <v>5.152</v>
      </c>
      <c r="C1317" t="n">
        <v>22.4</v>
      </c>
      <c r="D1317" t="n">
        <v>83</v>
      </c>
      <c r="E1317" t="n">
        <v>1602</v>
      </c>
      <c r="F1317" t="n">
        <v>1314</v>
      </c>
      <c r="G1317" t="n">
        <v>75.73999999999999</v>
      </c>
      <c r="H1317" t="n">
        <v>-0.04743890663779382</v>
      </c>
      <c r="I1317" t="n">
        <v>0.6675074626865672</v>
      </c>
      <c r="J1317" t="n">
        <v>0</v>
      </c>
      <c r="K1317" t="n">
        <v>0</v>
      </c>
      <c r="L1317" t="n">
        <v>0.004166666666665875</v>
      </c>
      <c r="M1317" t="n">
        <v>0</v>
      </c>
      <c r="N1317" t="n">
        <v>87.91280059523802</v>
      </c>
      <c r="O1317" t="n">
        <v>11.73404737579329</v>
      </c>
      <c r="P1317" t="b">
        <v>1</v>
      </c>
      <c r="Q1317" t="n">
        <v>0</v>
      </c>
      <c r="R1317" t="b">
        <v>0</v>
      </c>
      <c r="S1317" t="n">
        <v>11.73404737579329</v>
      </c>
      <c r="T1317" t="n">
        <v>536.3983577614424</v>
      </c>
      <c r="U1317" t="n">
        <v>1980.382736855245</v>
      </c>
      <c r="V1317" t="n">
        <v>208.8967964173989</v>
      </c>
      <c r="W1317" t="n">
        <v>6</v>
      </c>
      <c r="X1317" t="n">
        <v>1600.149251379038</v>
      </c>
      <c r="Y1317" t="b">
        <v>0</v>
      </c>
      <c r="Z1317" t="n">
        <v>1600.149251379038</v>
      </c>
      <c r="AA1317" t="b">
        <v>0</v>
      </c>
      <c r="AB1317" t="n">
        <v>56.58093077394336</v>
      </c>
      <c r="AC1317" t="n">
        <v>11.73404737579329</v>
      </c>
      <c r="AD1317" t="b">
        <v>0</v>
      </c>
      <c r="AE1317" t="n">
        <v>0</v>
      </c>
      <c r="AF1317" t="n">
        <v>0</v>
      </c>
      <c r="AG1317" t="n">
        <v>0.9274939246797991</v>
      </c>
      <c r="AH1317" t="n">
        <v>43.97517640259049</v>
      </c>
      <c r="AI1317" t="n">
        <v>75.5001219521437</v>
      </c>
      <c r="AJ1317" t="n">
        <v>12.6513468860125</v>
      </c>
      <c r="AK1317" t="n">
        <v>5.474217528946483</v>
      </c>
      <c r="AL1317" t="n">
        <v>12.6513468860125</v>
      </c>
      <c r="AM1317" t="n">
        <v>1</v>
      </c>
      <c r="AN1317" t="n">
        <v>0</v>
      </c>
      <c r="AO1317" t="n">
        <v>13.31886125248735</v>
      </c>
      <c r="AP1317" t="n">
        <v>0</v>
      </c>
      <c r="AQ1317" t="n">
        <v>3.010325614402074</v>
      </c>
      <c r="AR1317" t="n">
        <v>1</v>
      </c>
      <c r="AS1317" t="n">
        <v>3</v>
      </c>
      <c r="AT1317" t="n">
        <v>0</v>
      </c>
      <c r="AU1317" t="n">
        <v>0</v>
      </c>
      <c r="AV1317" t="n">
        <v>3.055867678052605</v>
      </c>
      <c r="AW1317" t="n">
        <v>0.9724836145282504</v>
      </c>
    </row>
    <row r="1318" spans="1:49">
      <c r="A1318" t="n">
        <v>-31.59</v>
      </c>
      <c r="B1318" t="n">
        <v>4.663</v>
      </c>
      <c r="C1318" t="n">
        <v>20.4</v>
      </c>
      <c r="D1318" t="n">
        <v>83</v>
      </c>
      <c r="E1318" t="n">
        <v>1602</v>
      </c>
      <c r="F1318" t="n">
        <v>1315</v>
      </c>
      <c r="G1318" t="n">
        <v>75.54000000000001</v>
      </c>
      <c r="H1318" t="n">
        <v>-0.04196781914262004</v>
      </c>
      <c r="I1318" t="n">
        <v>0.6600895522388059</v>
      </c>
      <c r="J1318" t="n">
        <v>0</v>
      </c>
      <c r="K1318" t="n">
        <v>0</v>
      </c>
      <c r="L1318" t="n">
        <v>0.004166666666665875</v>
      </c>
      <c r="M1318" t="n">
        <v>0</v>
      </c>
      <c r="N1318" t="n">
        <v>87.91474801587295</v>
      </c>
      <c r="O1318" t="n">
        <v>11.94258498670646</v>
      </c>
      <c r="P1318" t="b">
        <v>1</v>
      </c>
      <c r="Q1318" t="n">
        <v>0</v>
      </c>
      <c r="R1318" t="b">
        <v>0</v>
      </c>
      <c r="S1318" t="n">
        <v>11.94258498670646</v>
      </c>
      <c r="T1318" t="n">
        <v>534.9819374874487</v>
      </c>
      <c r="U1318" t="n">
        <v>1975.153313203661</v>
      </c>
      <c r="V1318" t="n">
        <v>213.1722176852729</v>
      </c>
      <c r="W1318" t="n">
        <v>6</v>
      </c>
      <c r="X1318" t="n">
        <v>1595.923877068558</v>
      </c>
      <c r="Y1318" t="b">
        <v>0</v>
      </c>
      <c r="Z1318" t="n">
        <v>1595.923877068558</v>
      </c>
      <c r="AA1318" t="b">
        <v>0</v>
      </c>
      <c r="AB1318" t="n">
        <v>57.7389538692505</v>
      </c>
      <c r="AC1318" t="n">
        <v>11.94258498670646</v>
      </c>
      <c r="AD1318" t="b">
        <v>0</v>
      </c>
      <c r="AE1318" t="n">
        <v>0</v>
      </c>
      <c r="AF1318" t="n">
        <v>0</v>
      </c>
      <c r="AG1318" t="n">
        <v>0.9282814566663947</v>
      </c>
      <c r="AH1318" t="n">
        <v>43.99867932370407</v>
      </c>
      <c r="AI1318" t="n">
        <v>76.97999438656326</v>
      </c>
      <c r="AJ1318" t="n">
        <v>12.8652629016141</v>
      </c>
      <c r="AK1318" t="n">
        <v>5.520893063233444</v>
      </c>
      <c r="AL1318" t="n">
        <v>12.8652629016141</v>
      </c>
      <c r="AM1318" t="n">
        <v>1</v>
      </c>
      <c r="AN1318" t="n">
        <v>0</v>
      </c>
      <c r="AO1318" t="n">
        <v>13.52537163104257</v>
      </c>
      <c r="AP1318" t="n">
        <v>0</v>
      </c>
      <c r="AQ1318" t="n">
        <v>3.044693993964871</v>
      </c>
      <c r="AR1318" t="n">
        <v>1</v>
      </c>
      <c r="AS1318" t="n">
        <v>3</v>
      </c>
      <c r="AT1318" t="n">
        <v>0</v>
      </c>
      <c r="AU1318" t="n">
        <v>0</v>
      </c>
      <c r="AV1318" t="n">
        <v>3.089997039056283</v>
      </c>
      <c r="AW1318" t="n">
        <v>0.983344766857839</v>
      </c>
    </row>
    <row r="1319" spans="1:49">
      <c r="A1319" t="n">
        <v>-30.894</v>
      </c>
      <c r="B1319" t="n">
        <v>3.85</v>
      </c>
      <c r="C1319" t="n">
        <v>20.4</v>
      </c>
      <c r="D1319" t="n">
        <v>83</v>
      </c>
      <c r="E1319" t="n">
        <v>1597</v>
      </c>
      <c r="F1319" t="n">
        <v>1316</v>
      </c>
      <c r="G1319" t="n">
        <v>75.45999999999999</v>
      </c>
      <c r="H1319" t="n">
        <v>-0.01802315012504963</v>
      </c>
      <c r="I1319" t="n">
        <v>0.6455462686567164</v>
      </c>
      <c r="J1319" t="n">
        <v>0</v>
      </c>
      <c r="K1319" t="n">
        <v>0</v>
      </c>
      <c r="L1319" t="n">
        <v>0.004166666666665875</v>
      </c>
      <c r="M1319" t="n">
        <v>0</v>
      </c>
      <c r="N1319" t="n">
        <v>87.91643710317453</v>
      </c>
      <c r="O1319" t="n">
        <v>13.13821839514421</v>
      </c>
      <c r="P1319" t="b">
        <v>1</v>
      </c>
      <c r="Q1319" t="n">
        <v>0</v>
      </c>
      <c r="R1319" t="b">
        <v>0</v>
      </c>
      <c r="S1319" t="n">
        <v>13.13821839514421</v>
      </c>
      <c r="T1319" t="n">
        <v>534.4153693778511</v>
      </c>
      <c r="U1319" t="n">
        <v>1973.061543743026</v>
      </c>
      <c r="V1319" t="n">
        <v>234.7626046132271</v>
      </c>
      <c r="W1319" t="n">
        <v>6</v>
      </c>
      <c r="X1319" t="n">
        <v>1594.233727344365</v>
      </c>
      <c r="Y1319" t="b">
        <v>0</v>
      </c>
      <c r="Z1319" t="n">
        <v>1594.233727344365</v>
      </c>
      <c r="AA1319" t="b">
        <v>0</v>
      </c>
      <c r="AB1319" t="n">
        <v>63.58683765255338</v>
      </c>
      <c r="AC1319" t="n">
        <v>13.13821839514421</v>
      </c>
      <c r="AD1319" t="b">
        <v>0</v>
      </c>
      <c r="AE1319" t="n">
        <v>0</v>
      </c>
      <c r="AF1319" t="n">
        <v>0</v>
      </c>
      <c r="AG1319" t="n">
        <v>0.9316484969727767</v>
      </c>
      <c r="AH1319" t="n">
        <v>44.02234012281948</v>
      </c>
      <c r="AI1319" t="n">
        <v>84.47024978720026</v>
      </c>
      <c r="AJ1319" t="n">
        <v>14.10211945581888</v>
      </c>
      <c r="AK1319" t="n">
        <v>5.773668534040141</v>
      </c>
      <c r="AL1319" t="n">
        <v>14.10211945581888</v>
      </c>
      <c r="AM1319" t="n">
        <v>1</v>
      </c>
      <c r="AN1319" t="n">
        <v>0</v>
      </c>
      <c r="AO1319" t="n">
        <v>14.74774243323425</v>
      </c>
      <c r="AP1319" t="n">
        <v>0</v>
      </c>
      <c r="AQ1319" t="n">
        <v>3.246369567554307</v>
      </c>
      <c r="AR1319" t="n">
        <v>1</v>
      </c>
      <c r="AS1319" t="n">
        <v>3</v>
      </c>
      <c r="AT1319" t="n">
        <v>0</v>
      </c>
      <c r="AU1319" t="n">
        <v>0</v>
      </c>
      <c r="AV1319" t="n">
        <v>3.290099997844381</v>
      </c>
      <c r="AW1319" t="n">
        <v>1.047024503398021</v>
      </c>
    </row>
    <row r="1320" spans="1:49">
      <c r="A1320" t="n">
        <v>-31.193</v>
      </c>
      <c r="B1320" t="n">
        <v>3.793</v>
      </c>
      <c r="C1320" t="n">
        <v>22</v>
      </c>
      <c r="D1320" t="n">
        <v>83</v>
      </c>
      <c r="E1320" t="n">
        <v>1592</v>
      </c>
      <c r="F1320" t="n">
        <v>1317</v>
      </c>
      <c r="G1320" t="n">
        <v>75.34</v>
      </c>
      <c r="H1320" t="n">
        <v>-0.05260624702386529</v>
      </c>
      <c r="I1320" t="n">
        <v>0.6517940298507463</v>
      </c>
      <c r="J1320" t="n">
        <v>0</v>
      </c>
      <c r="K1320" t="n">
        <v>0</v>
      </c>
      <c r="L1320" t="n">
        <v>-0.03333333333333421</v>
      </c>
      <c r="M1320" t="n">
        <v>0</v>
      </c>
      <c r="N1320" t="n">
        <v>87.9179535714285</v>
      </c>
      <c r="O1320" t="n">
        <v>11.32746029778357</v>
      </c>
      <c r="P1320" t="b">
        <v>1</v>
      </c>
      <c r="Q1320" t="n">
        <v>0</v>
      </c>
      <c r="R1320" t="b">
        <v>0</v>
      </c>
      <c r="S1320" t="n">
        <v>11.32746029778357</v>
      </c>
      <c r="T1320" t="n">
        <v>533.5655172134549</v>
      </c>
      <c r="U1320" t="n">
        <v>1969.923889552075</v>
      </c>
      <c r="V1320" t="n">
        <v>202.7291390738306</v>
      </c>
      <c r="W1320" t="n">
        <v>6</v>
      </c>
      <c r="X1320" t="n">
        <v>1591.698502758077</v>
      </c>
      <c r="Y1320" t="b">
        <v>0</v>
      </c>
      <c r="Z1320" t="n">
        <v>1591.698502758077</v>
      </c>
      <c r="AA1320" t="b">
        <v>0</v>
      </c>
      <c r="AB1320" t="n">
        <v>54.91038436452617</v>
      </c>
      <c r="AC1320" t="n">
        <v>11.32746029778357</v>
      </c>
      <c r="AD1320" t="b">
        <v>0</v>
      </c>
      <c r="AE1320" t="n">
        <v>0</v>
      </c>
      <c r="AF1320" t="n">
        <v>0</v>
      </c>
      <c r="AG1320" t="n">
        <v>0.9264762978462704</v>
      </c>
      <c r="AH1320" t="n">
        <v>44.0471476887098</v>
      </c>
      <c r="AI1320" t="n">
        <v>73.35146797465779</v>
      </c>
      <c r="AJ1320" t="n">
        <v>12.22638973508109</v>
      </c>
      <c r="AK1320" t="n">
        <v>5.393071483907576</v>
      </c>
      <c r="AL1320" t="n">
        <v>12.22638973508109</v>
      </c>
      <c r="AM1320" t="n">
        <v>1</v>
      </c>
      <c r="AN1320" t="n">
        <v>0</v>
      </c>
      <c r="AO1320" t="n">
        <v>12.87831340273395</v>
      </c>
      <c r="AP1320" t="n">
        <v>0</v>
      </c>
      <c r="AQ1320" t="n">
        <v>2.932146527446714</v>
      </c>
      <c r="AR1320" t="n">
        <v>1</v>
      </c>
      <c r="AS1320" t="n">
        <v>3</v>
      </c>
      <c r="AT1320" t="n">
        <v>0</v>
      </c>
      <c r="AU1320" t="n">
        <v>0</v>
      </c>
      <c r="AV1320" t="n">
        <v>2.977960694755701</v>
      </c>
      <c r="AW1320" t="n">
        <v>0.9476908968141617</v>
      </c>
    </row>
    <row r="1321" spans="1:49">
      <c r="A1321" t="n">
        <v>-30.599</v>
      </c>
      <c r="B1321" t="n">
        <v>3.655</v>
      </c>
      <c r="C1321" t="n">
        <v>29.4</v>
      </c>
      <c r="D1321" t="n">
        <v>83</v>
      </c>
      <c r="E1321" t="n">
        <v>1584</v>
      </c>
      <c r="F1321" t="n">
        <v>1318</v>
      </c>
      <c r="G1321" t="n">
        <v>75.12</v>
      </c>
      <c r="H1321" t="n">
        <v>-0.05488519511281353</v>
      </c>
      <c r="I1321" t="n">
        <v>0.6393820895522389</v>
      </c>
      <c r="J1321" t="n">
        <v>0</v>
      </c>
      <c r="K1321" t="n">
        <v>0</v>
      </c>
      <c r="L1321" t="n">
        <v>-0.03333333333333421</v>
      </c>
      <c r="M1321" t="n">
        <v>0</v>
      </c>
      <c r="N1321" t="n">
        <v>87.91943134920628</v>
      </c>
      <c r="O1321" t="n">
        <v>11.13421242476966</v>
      </c>
      <c r="P1321" t="b">
        <v>1</v>
      </c>
      <c r="Q1321" t="n">
        <v>0</v>
      </c>
      <c r="R1321" t="b">
        <v>0</v>
      </c>
      <c r="S1321" t="n">
        <v>11.13421242476966</v>
      </c>
      <c r="T1321" t="n">
        <v>532.0074549120618</v>
      </c>
      <c r="U1321" t="n">
        <v>1964.171523535332</v>
      </c>
      <c r="V1321" t="n">
        <v>199.8541481111616</v>
      </c>
      <c r="W1321" t="n">
        <v>6</v>
      </c>
      <c r="X1321" t="n">
        <v>1587.050591016548</v>
      </c>
      <c r="Y1321" t="b">
        <v>0</v>
      </c>
      <c r="Z1321" t="n">
        <v>1587.050591016548</v>
      </c>
      <c r="AA1321" t="b">
        <v>0</v>
      </c>
      <c r="AB1321" t="n">
        <v>54.13167608644681</v>
      </c>
      <c r="AC1321" t="n">
        <v>11.13421242476966</v>
      </c>
      <c r="AD1321" t="b">
        <v>0</v>
      </c>
      <c r="AE1321" t="n">
        <v>0</v>
      </c>
      <c r="AF1321" t="n">
        <v>0</v>
      </c>
      <c r="AG1321" t="n">
        <v>0.925983094968328</v>
      </c>
      <c r="AH1321" t="n">
        <v>44.07015466386138</v>
      </c>
      <c r="AI1321" t="n">
        <v>72.34975345217461</v>
      </c>
      <c r="AJ1321" t="n">
        <v>12.02420701335859</v>
      </c>
      <c r="AK1321" t="n">
        <v>5.355104830334483</v>
      </c>
      <c r="AL1321" t="n">
        <v>12.02420701335859</v>
      </c>
      <c r="AM1321" t="n">
        <v>1</v>
      </c>
      <c r="AN1321" t="n">
        <v>0</v>
      </c>
      <c r="AO1321" t="n">
        <v>12.66378547733297</v>
      </c>
      <c r="AP1321" t="n">
        <v>0</v>
      </c>
      <c r="AQ1321" t="n">
        <v>2.892561996052612</v>
      </c>
      <c r="AR1321" t="n">
        <v>1</v>
      </c>
      <c r="AS1321" t="n">
        <v>3</v>
      </c>
      <c r="AT1321" t="n">
        <v>0</v>
      </c>
      <c r="AU1321" t="n">
        <v>0</v>
      </c>
      <c r="AV1321" t="n">
        <v>2.938430739182394</v>
      </c>
      <c r="AW1321" t="n">
        <v>0.9351110870422386</v>
      </c>
    </row>
    <row r="1322" spans="1:49">
      <c r="A1322" t="n">
        <v>-29.916</v>
      </c>
      <c r="B1322" t="n">
        <v>3.46</v>
      </c>
      <c r="C1322" t="n">
        <v>43.5</v>
      </c>
      <c r="D1322" t="n">
        <v>83</v>
      </c>
      <c r="E1322" t="n">
        <v>1576</v>
      </c>
      <c r="F1322" t="n">
        <v>1319</v>
      </c>
      <c r="G1322" t="n">
        <v>74.94</v>
      </c>
      <c r="H1322" t="n">
        <v>-0.06118630585820029</v>
      </c>
      <c r="I1322" t="n">
        <v>0.6251104477611941</v>
      </c>
      <c r="J1322" t="n">
        <v>0</v>
      </c>
      <c r="K1322" t="n">
        <v>0</v>
      </c>
      <c r="L1322" t="n">
        <v>-0.03333333333333421</v>
      </c>
      <c r="M1322" t="n">
        <v>0</v>
      </c>
      <c r="N1322" t="n">
        <v>87.92084305555548</v>
      </c>
      <c r="O1322" t="n">
        <v>10.75157065720639</v>
      </c>
      <c r="P1322" t="b">
        <v>1</v>
      </c>
      <c r="Q1322" t="n">
        <v>0</v>
      </c>
      <c r="R1322" t="b">
        <v>0</v>
      </c>
      <c r="S1322" t="n">
        <v>10.75157065720639</v>
      </c>
      <c r="T1322" t="n">
        <v>530.7326766654674</v>
      </c>
      <c r="U1322" t="n">
        <v>1959.465042248906</v>
      </c>
      <c r="V1322" t="n">
        <v>193.449435996355</v>
      </c>
      <c r="W1322" t="n">
        <v>6</v>
      </c>
      <c r="X1322" t="n">
        <v>1583.247754137116</v>
      </c>
      <c r="Y1322" t="b">
        <v>0</v>
      </c>
      <c r="Z1322" t="n">
        <v>1583.247754137116</v>
      </c>
      <c r="AA1322" t="b">
        <v>0</v>
      </c>
      <c r="AB1322" t="n">
        <v>52.39692199251218</v>
      </c>
      <c r="AC1322" t="n">
        <v>10.75157065720639</v>
      </c>
      <c r="AD1322" t="b">
        <v>0</v>
      </c>
      <c r="AE1322" t="n">
        <v>0</v>
      </c>
      <c r="AF1322" t="n">
        <v>0</v>
      </c>
      <c r="AG1322" t="n">
        <v>0.9247597550049471</v>
      </c>
      <c r="AH1322" t="n">
        <v>44.09292083686943</v>
      </c>
      <c r="AI1322" t="n">
        <v>70.12380824569968</v>
      </c>
      <c r="AJ1322" t="n">
        <v>11.62633927246203</v>
      </c>
      <c r="AK1322" t="n">
        <v>5.27613251239255</v>
      </c>
      <c r="AL1322" t="n">
        <v>11.62633927246203</v>
      </c>
      <c r="AM1322" t="n">
        <v>1</v>
      </c>
      <c r="AN1322" t="n">
        <v>0</v>
      </c>
      <c r="AO1322" t="n">
        <v>12.25154253782119</v>
      </c>
      <c r="AP1322" t="n">
        <v>0</v>
      </c>
      <c r="AQ1322" t="n">
        <v>2.820168327709113</v>
      </c>
      <c r="AR1322" t="n">
        <v>1</v>
      </c>
      <c r="AS1322" t="n">
        <v>3</v>
      </c>
      <c r="AT1322" t="n">
        <v>0</v>
      </c>
      <c r="AU1322" t="n">
        <v>0</v>
      </c>
      <c r="AV1322" t="n">
        <v>2.866302865058209</v>
      </c>
      <c r="AW1322" t="n">
        <v>0.9121574833111942</v>
      </c>
    </row>
    <row r="1323" spans="1:49">
      <c r="A1323" t="n">
        <v>-30.794</v>
      </c>
      <c r="B1323" t="n">
        <v>4.4</v>
      </c>
      <c r="C1323" t="n">
        <v>58</v>
      </c>
      <c r="D1323" t="n">
        <v>83</v>
      </c>
      <c r="E1323" t="n">
        <v>1573</v>
      </c>
      <c r="F1323" t="n">
        <v>1320</v>
      </c>
      <c r="G1323" t="n">
        <v>74.64</v>
      </c>
      <c r="H1323" t="n">
        <v>-0.1003695814544017</v>
      </c>
      <c r="I1323" t="n">
        <v>0.6434567164179105</v>
      </c>
      <c r="J1323" t="n">
        <v>0</v>
      </c>
      <c r="K1323" t="n">
        <v>0</v>
      </c>
      <c r="L1323" t="n">
        <v>-0.03333333333333421</v>
      </c>
      <c r="M1323" t="n">
        <v>0</v>
      </c>
      <c r="N1323" t="n">
        <v>87.922402579365</v>
      </c>
      <c r="O1323" t="n">
        <v>8.66704774830407</v>
      </c>
      <c r="P1323" t="b">
        <v>1</v>
      </c>
      <c r="Q1323" t="n">
        <v>0</v>
      </c>
      <c r="R1323" t="b">
        <v>0</v>
      </c>
      <c r="S1323" t="n">
        <v>8.66704774830407</v>
      </c>
      <c r="T1323" t="n">
        <v>528.6080462544767</v>
      </c>
      <c r="U1323" t="n">
        <v>1951.620906771528</v>
      </c>
      <c r="V1323" t="n">
        <v>156.5700901751333</v>
      </c>
      <c r="W1323" t="n">
        <v>6</v>
      </c>
      <c r="X1323" t="n">
        <v>1576.909692671395</v>
      </c>
      <c r="Y1323" t="b">
        <v>0</v>
      </c>
      <c r="Z1323" t="n">
        <v>1576.909692671395</v>
      </c>
      <c r="AA1323" t="b">
        <v>0</v>
      </c>
      <c r="AB1323" t="n">
        <v>42.40793341688334</v>
      </c>
      <c r="AC1323" t="n">
        <v>8.66704774830407</v>
      </c>
      <c r="AD1323" t="b">
        <v>0</v>
      </c>
      <c r="AE1323" t="n">
        <v>0</v>
      </c>
      <c r="AF1323" t="n">
        <v>0</v>
      </c>
      <c r="AG1323" t="n">
        <v>0.9156323619290873</v>
      </c>
      <c r="AH1323" t="n">
        <v>44.11526796515452</v>
      </c>
      <c r="AI1323" t="n">
        <v>57.32111302775134</v>
      </c>
      <c r="AJ1323" t="n">
        <v>9.465641570426827</v>
      </c>
      <c r="AK1323" t="n">
        <v>4.836046917747218</v>
      </c>
      <c r="AL1323" t="n">
        <v>9.465641570426827</v>
      </c>
      <c r="AM1323" t="n">
        <v>1</v>
      </c>
      <c r="AN1323" t="n">
        <v>0</v>
      </c>
      <c r="AO1323" t="n">
        <v>10.10910135519508</v>
      </c>
      <c r="AP1323" t="n">
        <v>0</v>
      </c>
      <c r="AQ1323" t="n">
        <v>2.464567056077272</v>
      </c>
      <c r="AR1323" t="n">
        <v>1</v>
      </c>
      <c r="AS1323" t="n">
        <v>3</v>
      </c>
      <c r="AT1323" t="n">
        <v>0</v>
      </c>
      <c r="AU1323" t="n">
        <v>0</v>
      </c>
      <c r="AV1323" t="n">
        <v>2.51283451296796</v>
      </c>
      <c r="AW1323" t="n">
        <v>0.7996715327149551</v>
      </c>
    </row>
    <row r="1324" spans="1:49">
      <c r="A1324" t="n">
        <v>-31.924</v>
      </c>
      <c r="B1324" t="n">
        <v>5.071</v>
      </c>
      <c r="C1324" t="n">
        <v>56.1</v>
      </c>
      <c r="D1324" t="n">
        <v>83</v>
      </c>
      <c r="E1324" t="n">
        <v>1578</v>
      </c>
      <c r="F1324" t="n">
        <v>1321</v>
      </c>
      <c r="G1324" t="n">
        <v>74.23999999999999</v>
      </c>
      <c r="H1324" t="n">
        <v>-0.1206687016575287</v>
      </c>
      <c r="I1324" t="n">
        <v>0.6670686567164179</v>
      </c>
      <c r="J1324" t="n">
        <v>0</v>
      </c>
      <c r="K1324" t="n">
        <v>0</v>
      </c>
      <c r="L1324" t="n">
        <v>0.1541666666666658</v>
      </c>
      <c r="M1324" t="n">
        <v>0</v>
      </c>
      <c r="N1324" t="n">
        <v>87.92428174603167</v>
      </c>
      <c r="O1324" t="n">
        <v>7.520689758517354</v>
      </c>
      <c r="P1324" t="b">
        <v>1</v>
      </c>
      <c r="Q1324" t="n">
        <v>0</v>
      </c>
      <c r="R1324" t="b">
        <v>0</v>
      </c>
      <c r="S1324" t="n">
        <v>7.520689758517354</v>
      </c>
      <c r="T1324" t="n">
        <v>525.7752057064891</v>
      </c>
      <c r="U1324" t="n">
        <v>1941.162059468358</v>
      </c>
      <c r="V1324" t="n">
        <v>136.5931604462333</v>
      </c>
      <c r="W1324" t="n">
        <v>6</v>
      </c>
      <c r="X1324" t="n">
        <v>1568.458944050433</v>
      </c>
      <c r="Y1324" t="b">
        <v>0</v>
      </c>
      <c r="Z1324" t="n">
        <v>1568.458944050433</v>
      </c>
      <c r="AA1324" t="b">
        <v>0</v>
      </c>
      <c r="AB1324" t="n">
        <v>36.99706404285841</v>
      </c>
      <c r="AC1324" t="n">
        <v>7.520689758517354</v>
      </c>
      <c r="AD1324" t="b">
        <v>0</v>
      </c>
      <c r="AE1324" t="n">
        <v>0</v>
      </c>
      <c r="AF1324" t="n">
        <v>0</v>
      </c>
      <c r="AG1324" t="n">
        <v>0.9088186787287206</v>
      </c>
      <c r="AH1324" t="n">
        <v>44.13546774740203</v>
      </c>
      <c r="AI1324" t="n">
        <v>50.3823773314685</v>
      </c>
      <c r="AJ1324" t="n">
        <v>8.275236782146129</v>
      </c>
      <c r="AK1324" t="n">
        <v>4.593931733871457</v>
      </c>
      <c r="AL1324" t="n">
        <v>8.275236782146129</v>
      </c>
      <c r="AM1324" t="n">
        <v>1</v>
      </c>
      <c r="AN1324" t="n">
        <v>0</v>
      </c>
      <c r="AO1324" t="n">
        <v>8.942995817690404</v>
      </c>
      <c r="AP1324" t="n">
        <v>0</v>
      </c>
      <c r="AQ1324" t="n">
        <v>2.275791717935914</v>
      </c>
      <c r="AR1324" t="n">
        <v>1</v>
      </c>
      <c r="AS1324" t="n">
        <v>3</v>
      </c>
      <c r="AT1324" t="n">
        <v>0</v>
      </c>
      <c r="AU1324" t="n">
        <v>0</v>
      </c>
      <c r="AV1324" t="n">
        <v>2.325286849978295</v>
      </c>
      <c r="AW1324" t="n">
        <v>0.7399873289418568</v>
      </c>
    </row>
    <row r="1325" spans="1:49">
      <c r="A1325" t="n">
        <v>-30.932</v>
      </c>
      <c r="B1325" t="n">
        <v>4.646</v>
      </c>
      <c r="C1325" t="n">
        <v>56.1</v>
      </c>
      <c r="D1325" t="n">
        <v>83</v>
      </c>
      <c r="E1325" t="n">
        <v>1603</v>
      </c>
      <c r="F1325" t="n">
        <v>1322</v>
      </c>
      <c r="G1325" t="n">
        <v>73.84</v>
      </c>
      <c r="H1325" t="n">
        <v>-0.08362227858212812</v>
      </c>
      <c r="I1325" t="n">
        <v>0.6463402985074627</v>
      </c>
      <c r="J1325" t="n">
        <v>0</v>
      </c>
      <c r="K1325" t="n">
        <v>0</v>
      </c>
      <c r="L1325" t="n">
        <v>0.1541666666666658</v>
      </c>
      <c r="M1325" t="n">
        <v>0</v>
      </c>
      <c r="N1325" t="n">
        <v>87.92620972222214</v>
      </c>
      <c r="O1325" t="n">
        <v>9.256054860632094</v>
      </c>
      <c r="P1325" t="b">
        <v>1</v>
      </c>
      <c r="Q1325" t="n">
        <v>0</v>
      </c>
      <c r="R1325" t="b">
        <v>0</v>
      </c>
      <c r="S1325" t="n">
        <v>9.256054860632094</v>
      </c>
      <c r="T1325" t="n">
        <v>522.9423651585016</v>
      </c>
      <c r="U1325" t="n">
        <v>1930.703212165188</v>
      </c>
      <c r="V1325" t="n">
        <v>169.0220929971345</v>
      </c>
      <c r="W1325" t="n">
        <v>6</v>
      </c>
      <c r="X1325" t="n">
        <v>1560.008195429472</v>
      </c>
      <c r="Y1325" t="b">
        <v>0</v>
      </c>
      <c r="Z1325" t="n">
        <v>1560.008195429472</v>
      </c>
      <c r="AA1325" t="b">
        <v>0</v>
      </c>
      <c r="AB1325" t="n">
        <v>45.78063190604944</v>
      </c>
      <c r="AC1325" t="n">
        <v>9.256054860632094</v>
      </c>
      <c r="AD1325" t="b">
        <v>0</v>
      </c>
      <c r="AE1325" t="n">
        <v>0</v>
      </c>
      <c r="AF1325" t="n">
        <v>0</v>
      </c>
      <c r="AG1325" t="n">
        <v>0.9193610851106149</v>
      </c>
      <c r="AH1325" t="n">
        <v>44.15441137564915</v>
      </c>
      <c r="AI1325" t="n">
        <v>61.62888425575405</v>
      </c>
      <c r="AJ1325" t="n">
        <v>10.06792109274283</v>
      </c>
      <c r="AK1325" t="n">
        <v>4.969686352227519</v>
      </c>
      <c r="AL1325" t="n">
        <v>10.06792109274283</v>
      </c>
      <c r="AM1325" t="n">
        <v>1</v>
      </c>
      <c r="AN1325" t="n">
        <v>0</v>
      </c>
      <c r="AO1325" t="n">
        <v>10.71633559608421</v>
      </c>
      <c r="AP1325" t="n">
        <v>0</v>
      </c>
      <c r="AQ1325" t="n">
        <v>2.580191939397289</v>
      </c>
      <c r="AR1325" t="n">
        <v>1</v>
      </c>
      <c r="AS1325" t="n">
        <v>3</v>
      </c>
      <c r="AT1325" t="n">
        <v>0</v>
      </c>
      <c r="AU1325" t="n">
        <v>0</v>
      </c>
      <c r="AV1325" t="n">
        <v>2.628581620376957</v>
      </c>
      <c r="AW1325" t="n">
        <v>0.8365062969270043</v>
      </c>
    </row>
    <row r="1326" spans="1:49">
      <c r="A1326" t="n">
        <v>0</v>
      </c>
      <c r="B1326" t="n">
        <v>-28.216</v>
      </c>
      <c r="C1326" t="n">
        <v>56.5</v>
      </c>
      <c r="D1326" t="n">
        <v>83</v>
      </c>
      <c r="E1326" t="n">
        <v>1630</v>
      </c>
      <c r="F1326" t="n">
        <v>1323</v>
      </c>
      <c r="G1326" t="n">
        <v>73.66</v>
      </c>
      <c r="H1326" t="n">
        <v>-0.02817551734730195</v>
      </c>
      <c r="I1326" t="n">
        <v>-0</v>
      </c>
      <c r="J1326" t="n">
        <v>0</v>
      </c>
      <c r="K1326" t="n">
        <v>0</v>
      </c>
      <c r="L1326" t="n">
        <v>0.1541666666666658</v>
      </c>
      <c r="M1326" t="n">
        <v>0</v>
      </c>
      <c r="N1326" t="n">
        <v>87.92153313492055</v>
      </c>
      <c r="O1326" t="n">
        <v>11.96638770761085</v>
      </c>
      <c r="P1326" t="b">
        <v>1</v>
      </c>
      <c r="Q1326" t="n">
        <v>0</v>
      </c>
      <c r="R1326" t="b">
        <v>0</v>
      </c>
      <c r="S1326" t="n">
        <v>11.96638770761085</v>
      </c>
      <c r="T1326" t="n">
        <v>521.6675869119072</v>
      </c>
      <c r="U1326" t="n">
        <v>1925.996730878761</v>
      </c>
      <c r="V1326" t="n">
        <v>219.0486588474171</v>
      </c>
      <c r="W1326" t="n">
        <v>6</v>
      </c>
      <c r="X1326" t="n">
        <v>1556.205358550039</v>
      </c>
      <c r="Y1326" t="b">
        <v>0</v>
      </c>
      <c r="Z1326" t="n">
        <v>1556.205358550039</v>
      </c>
      <c r="AA1326" t="b">
        <v>0</v>
      </c>
      <c r="AB1326" t="n">
        <v>59.33062265639682</v>
      </c>
      <c r="AC1326" t="n">
        <v>11.96638770761085</v>
      </c>
      <c r="AD1326" t="b">
        <v>0</v>
      </c>
      <c r="AE1326" t="n">
        <v>0</v>
      </c>
      <c r="AF1326" t="n">
        <v>0</v>
      </c>
      <c r="AG1326" t="n">
        <v>0.9296574870385133</v>
      </c>
      <c r="AH1326" t="n">
        <v>44.17503049928899</v>
      </c>
      <c r="AI1326" t="n">
        <v>78.98499120363959</v>
      </c>
      <c r="AJ1326" t="n">
        <v>12.871824165834</v>
      </c>
      <c r="AK1326" t="n">
        <v>5.556002767504921</v>
      </c>
      <c r="AL1326" t="n">
        <v>12.871824165834</v>
      </c>
      <c r="AM1326" t="n">
        <v>0</v>
      </c>
      <c r="AN1326" t="n">
        <v>0</v>
      </c>
      <c r="AO1326" t="n">
        <v>12.8739789148645</v>
      </c>
      <c r="AP1326" t="n">
        <v>0</v>
      </c>
      <c r="AQ1326" t="n">
        <v>2.950582853917415</v>
      </c>
      <c r="AR1326" t="n">
        <v>1</v>
      </c>
      <c r="AS1326" t="n">
        <v>3</v>
      </c>
      <c r="AT1326" t="n">
        <v>0</v>
      </c>
      <c r="AU1326" t="n">
        <v>0</v>
      </c>
      <c r="AV1326" t="n">
        <v>2.997273550350678</v>
      </c>
      <c r="AW1326" t="n">
        <v>0.9538369206589619</v>
      </c>
    </row>
    <row r="1327" spans="1:49">
      <c r="A1327" t="n">
        <v>0</v>
      </c>
      <c r="B1327" t="n">
        <v>-28.148</v>
      </c>
      <c r="C1327" t="n">
        <v>48.2</v>
      </c>
      <c r="D1327" t="n">
        <v>83</v>
      </c>
      <c r="E1327" t="n">
        <v>1656</v>
      </c>
      <c r="F1327" t="n">
        <v>1324</v>
      </c>
      <c r="G1327" t="n">
        <v>73.66</v>
      </c>
      <c r="H1327" t="n">
        <v>0.04632434797130536</v>
      </c>
      <c r="I1327" t="n">
        <v>-0</v>
      </c>
      <c r="J1327" t="n">
        <v>0</v>
      </c>
      <c r="K1327" t="n">
        <v>0</v>
      </c>
      <c r="L1327" t="n">
        <v>0.1541666666666658</v>
      </c>
      <c r="M1327" t="n">
        <v>0</v>
      </c>
      <c r="N1327" t="n">
        <v>87.91034980158722</v>
      </c>
      <c r="O1327" t="n">
        <v>15.68521244768661</v>
      </c>
      <c r="P1327" t="b">
        <v>1</v>
      </c>
      <c r="Q1327" t="n">
        <v>0</v>
      </c>
      <c r="R1327" t="b">
        <v>0</v>
      </c>
      <c r="S1327" t="n">
        <v>15.68521244768661</v>
      </c>
      <c r="T1327" t="n">
        <v>521.6675869119072</v>
      </c>
      <c r="U1327" t="n">
        <v>1925.996730878761</v>
      </c>
      <c r="V1327" t="n">
        <v>287.1229676285111</v>
      </c>
      <c r="W1327" t="n">
        <v>6</v>
      </c>
      <c r="X1327" t="n">
        <v>1556.205358550039</v>
      </c>
      <c r="Y1327" t="b">
        <v>0</v>
      </c>
      <c r="Z1327" t="n">
        <v>1556.205358550039</v>
      </c>
      <c r="AA1327" t="b">
        <v>0</v>
      </c>
      <c r="AB1327" t="n">
        <v>77.7689511453172</v>
      </c>
      <c r="AC1327" t="n">
        <v>15.68521244768661</v>
      </c>
      <c r="AD1327" t="b">
        <v>0</v>
      </c>
      <c r="AE1327" t="n">
        <v>0</v>
      </c>
      <c r="AF1327" t="n">
        <v>0</v>
      </c>
      <c r="AG1327" t="n">
        <v>0.9380404940675687</v>
      </c>
      <c r="AH1327" t="n">
        <v>44.19828358308973</v>
      </c>
      <c r="AI1327" t="n">
        <v>102.606126836981</v>
      </c>
      <c r="AJ1327" t="n">
        <v>16.72125302360004</v>
      </c>
      <c r="AK1327" t="n">
        <v>6.357424924459721</v>
      </c>
      <c r="AL1327" t="n">
        <v>16.72125302360004</v>
      </c>
      <c r="AM1327" t="n">
        <v>0</v>
      </c>
      <c r="AN1327" t="n">
        <v>0</v>
      </c>
      <c r="AO1327" t="n">
        <v>16.72383350624105</v>
      </c>
      <c r="AP1327" t="n">
        <v>0</v>
      </c>
      <c r="AQ1327" t="n">
        <v>3.605705695516229</v>
      </c>
      <c r="AR1327" t="n">
        <v>1</v>
      </c>
      <c r="AS1327" t="n">
        <v>3</v>
      </c>
      <c r="AT1327" t="n">
        <v>0</v>
      </c>
      <c r="AU1327" t="n">
        <v>0</v>
      </c>
      <c r="AV1327" t="n">
        <v>3.648164182613268</v>
      </c>
      <c r="AW1327" t="n">
        <v>1.160973008151035</v>
      </c>
    </row>
    <row r="1328" spans="1:49">
      <c r="A1328" t="n">
        <v>0</v>
      </c>
      <c r="B1328" t="n">
        <v>-28.295</v>
      </c>
      <c r="C1328" t="n">
        <v>42.4</v>
      </c>
      <c r="D1328" t="n">
        <v>84</v>
      </c>
      <c r="E1328" t="n">
        <v>1688</v>
      </c>
      <c r="F1328" t="n">
        <v>1325</v>
      </c>
      <c r="G1328" t="n">
        <v>74.04000000000001</v>
      </c>
      <c r="H1328" t="n">
        <v>0.1595447921287629</v>
      </c>
      <c r="I1328" t="n">
        <v>-0</v>
      </c>
      <c r="J1328" t="n">
        <v>0</v>
      </c>
      <c r="K1328" t="n">
        <v>0</v>
      </c>
      <c r="L1328" t="n">
        <v>0.1541666666666658</v>
      </c>
      <c r="M1328" t="n">
        <v>0</v>
      </c>
      <c r="N1328" t="n">
        <v>87.8991507936507</v>
      </c>
      <c r="O1328" t="n">
        <v>21.52096940426351</v>
      </c>
      <c r="P1328" t="b">
        <v>1</v>
      </c>
      <c r="Q1328" t="n">
        <v>0</v>
      </c>
      <c r="R1328" t="b">
        <v>0</v>
      </c>
      <c r="S1328" t="n">
        <v>21.52096940426351</v>
      </c>
      <c r="T1328" t="n">
        <v>524.3587854324954</v>
      </c>
      <c r="U1328" t="n">
        <v>1935.932635816773</v>
      </c>
      <c r="V1328" t="n">
        <v>391.9265307618949</v>
      </c>
      <c r="W1328" t="n">
        <v>6</v>
      </c>
      <c r="X1328" t="n">
        <v>1564.233569739953</v>
      </c>
      <c r="Y1328" t="b">
        <v>0</v>
      </c>
      <c r="Z1328" t="n">
        <v>1564.233569739953</v>
      </c>
      <c r="AA1328" t="b">
        <v>0</v>
      </c>
      <c r="AB1328" t="n">
        <v>106.1556150492673</v>
      </c>
      <c r="AC1328" t="n">
        <v>21.52096940426351</v>
      </c>
      <c r="AD1328" t="b">
        <v>0</v>
      </c>
      <c r="AE1328" t="n">
        <v>0</v>
      </c>
      <c r="AF1328" t="n">
        <v>0</v>
      </c>
      <c r="AG1328" t="n">
        <v>0.9453375055404984</v>
      </c>
      <c r="AH1328" t="n">
        <v>44.22513071885933</v>
      </c>
      <c r="AI1328" t="n">
        <v>138.9775724803393</v>
      </c>
      <c r="AJ1328" t="n">
        <v>22.76538197007095</v>
      </c>
      <c r="AK1328" t="n">
        <v>7.596860785701551</v>
      </c>
      <c r="AL1328" t="n">
        <v>22.76538197007095</v>
      </c>
      <c r="AM1328" t="n">
        <v>0</v>
      </c>
      <c r="AN1328" t="n">
        <v>0</v>
      </c>
      <c r="AO1328" t="n">
        <v>22.76745617490486</v>
      </c>
      <c r="AP1328" t="n">
        <v>0</v>
      </c>
      <c r="AQ1328" t="n">
        <v>4.646046555546418</v>
      </c>
      <c r="AR1328" t="n">
        <v>1</v>
      </c>
      <c r="AS1328" t="n">
        <v>3</v>
      </c>
      <c r="AT1328" t="n">
        <v>0</v>
      </c>
      <c r="AU1328" t="n">
        <v>0</v>
      </c>
      <c r="AV1328" t="n">
        <v>4.679900301682604</v>
      </c>
      <c r="AW1328" t="n">
        <v>1.48930740479981</v>
      </c>
    </row>
    <row r="1329" spans="1:49">
      <c r="A1329" t="n">
        <v>0</v>
      </c>
      <c r="B1329" t="n">
        <v>-28.237</v>
      </c>
      <c r="C1329" t="n">
        <v>36.5</v>
      </c>
      <c r="D1329" t="n">
        <v>84</v>
      </c>
      <c r="E1329" t="n">
        <v>1708</v>
      </c>
      <c r="F1329" t="n">
        <v>1326</v>
      </c>
      <c r="G1329" t="n">
        <v>74.81999999999999</v>
      </c>
      <c r="H1329" t="n">
        <v>0.2821631501803203</v>
      </c>
      <c r="I1329" t="n">
        <v>-0</v>
      </c>
      <c r="J1329" t="n">
        <v>0</v>
      </c>
      <c r="K1329" t="n">
        <v>0</v>
      </c>
      <c r="L1329" t="n">
        <v>0.1541666666666658</v>
      </c>
      <c r="M1329" t="n">
        <v>0</v>
      </c>
      <c r="N1329" t="n">
        <v>87.88793412698404</v>
      </c>
      <c r="O1329" t="n">
        <v>28.11940700088323</v>
      </c>
      <c r="P1329" t="b">
        <v>1</v>
      </c>
      <c r="Q1329" t="n">
        <v>0</v>
      </c>
      <c r="R1329" t="b">
        <v>0</v>
      </c>
      <c r="S1329" t="n">
        <v>28.11940700088323</v>
      </c>
      <c r="T1329" t="n">
        <v>529.882824501071</v>
      </c>
      <c r="U1329" t="n">
        <v>1956.327388057954</v>
      </c>
      <c r="V1329" t="n">
        <v>506.7545971376585</v>
      </c>
      <c r="W1329" t="n">
        <v>6</v>
      </c>
      <c r="X1329" t="n">
        <v>1580.712529550827</v>
      </c>
      <c r="Y1329" t="b">
        <v>0</v>
      </c>
      <c r="Z1329" t="n">
        <v>1580.712529550827</v>
      </c>
      <c r="AA1329" t="b">
        <v>0</v>
      </c>
      <c r="AB1329" t="n">
        <v>137.2574748476865</v>
      </c>
      <c r="AC1329" t="n">
        <v>28.11940700088323</v>
      </c>
      <c r="AD1329" t="b">
        <v>0</v>
      </c>
      <c r="AE1329" t="n">
        <v>0</v>
      </c>
      <c r="AF1329" t="n">
        <v>0</v>
      </c>
      <c r="AG1329" t="n">
        <v>0.949899727631792</v>
      </c>
      <c r="AH1329" t="n">
        <v>44.25762828857665</v>
      </c>
      <c r="AI1329" t="n">
        <v>178.8326783278152</v>
      </c>
      <c r="AJ1329" t="n">
        <v>29.60250033020655</v>
      </c>
      <c r="AK1329" t="n">
        <v>8.959565892559681</v>
      </c>
      <c r="AL1329" t="n">
        <v>29.60250033020655</v>
      </c>
      <c r="AM1329" t="n">
        <v>0</v>
      </c>
      <c r="AN1329" t="n">
        <v>0</v>
      </c>
      <c r="AO1329" t="n">
        <v>29.60355047311247</v>
      </c>
      <c r="AP1329" t="n">
        <v>0</v>
      </c>
      <c r="AQ1329" t="n">
        <v>5.842318999981599</v>
      </c>
      <c r="AR1329" t="n">
        <v>1</v>
      </c>
      <c r="AS1329" t="n">
        <v>3</v>
      </c>
      <c r="AT1329" t="n">
        <v>0</v>
      </c>
      <c r="AU1329" t="n">
        <v>0</v>
      </c>
      <c r="AV1329" t="n">
        <v>5.86337470947058</v>
      </c>
      <c r="AW1329" t="n">
        <v>1.865930214109658</v>
      </c>
    </row>
    <row r="1330" spans="1:49">
      <c r="A1330" t="n">
        <v>0</v>
      </c>
      <c r="B1330" t="n">
        <v>-28.247</v>
      </c>
      <c r="C1330" t="n">
        <v>31.8</v>
      </c>
      <c r="D1330" t="n">
        <v>84</v>
      </c>
      <c r="E1330" t="n">
        <v>1725</v>
      </c>
      <c r="F1330" t="n">
        <v>1327</v>
      </c>
      <c r="G1330" t="n">
        <v>75.94</v>
      </c>
      <c r="H1330" t="n">
        <v>0.2951359404832807</v>
      </c>
      <c r="I1330" t="n">
        <v>-0</v>
      </c>
      <c r="J1330" t="n">
        <v>0</v>
      </c>
      <c r="K1330" t="n">
        <v>0</v>
      </c>
      <c r="L1330" t="n">
        <v>0.1541666666666658</v>
      </c>
      <c r="M1330" t="n">
        <v>0</v>
      </c>
      <c r="N1330" t="n">
        <v>87.87672698412689</v>
      </c>
      <c r="O1330" t="n">
        <v>29.43557113354233</v>
      </c>
      <c r="P1330" t="b">
        <v>1</v>
      </c>
      <c r="Q1330" t="n">
        <v>0</v>
      </c>
      <c r="R1330" t="b">
        <v>0</v>
      </c>
      <c r="S1330" t="n">
        <v>29.43557113354233</v>
      </c>
      <c r="T1330" t="n">
        <v>537.8147780354362</v>
      </c>
      <c r="U1330" t="n">
        <v>1985.612160506831</v>
      </c>
      <c r="V1330" t="n">
        <v>522.6501955653982</v>
      </c>
      <c r="W1330" t="n">
        <v>6</v>
      </c>
      <c r="X1330" t="n">
        <v>1604.374625689519</v>
      </c>
      <c r="Y1330" t="b">
        <v>0</v>
      </c>
      <c r="Z1330" t="n">
        <v>1604.374625689519</v>
      </c>
      <c r="AA1330" t="b">
        <v>0</v>
      </c>
      <c r="AB1330" t="n">
        <v>141.5628915399237</v>
      </c>
      <c r="AC1330" t="n">
        <v>29.43557113354233</v>
      </c>
      <c r="AD1330" t="b">
        <v>0</v>
      </c>
      <c r="AE1330" t="n">
        <v>0</v>
      </c>
      <c r="AF1330" t="n">
        <v>0</v>
      </c>
      <c r="AG1330" t="n">
        <v>0.9503083229978281</v>
      </c>
      <c r="AH1330" t="n">
        <v>44.29654587086711</v>
      </c>
      <c r="AI1330" t="n">
        <v>184.3629001246788</v>
      </c>
      <c r="AJ1330" t="n">
        <v>30.97475884530331</v>
      </c>
      <c r="AK1330" t="n">
        <v>9.161301684179222</v>
      </c>
      <c r="AL1330" t="n">
        <v>30.97475884530331</v>
      </c>
      <c r="AM1330" t="n">
        <v>0</v>
      </c>
      <c r="AN1330" t="n">
        <v>0</v>
      </c>
      <c r="AO1330" t="n">
        <v>30.97523827504488</v>
      </c>
      <c r="AP1330" t="n">
        <v>0</v>
      </c>
      <c r="AQ1330" t="n">
        <v>6.08983410309759</v>
      </c>
      <c r="AR1330" t="n">
        <v>1</v>
      </c>
      <c r="AS1330" t="n">
        <v>3</v>
      </c>
      <c r="AT1330" t="n">
        <v>0</v>
      </c>
      <c r="AU1330" t="n">
        <v>0</v>
      </c>
      <c r="AV1330" t="n">
        <v>6.108191561836614</v>
      </c>
      <c r="AW1330" t="n">
        <v>1.943839470193046</v>
      </c>
    </row>
    <row r="1331" spans="1:49">
      <c r="A1331" t="n">
        <v>0</v>
      </c>
      <c r="B1331" t="n">
        <v>-28.331</v>
      </c>
      <c r="C1331" t="n">
        <v>29.4</v>
      </c>
      <c r="D1331" t="n">
        <v>84</v>
      </c>
      <c r="E1331" t="n">
        <v>1733</v>
      </c>
      <c r="F1331" t="n">
        <v>1328</v>
      </c>
      <c r="G1331" t="n">
        <v>76.92</v>
      </c>
      <c r="H1331" t="n">
        <v>0.2872930878865549</v>
      </c>
      <c r="I1331" t="n">
        <v>-0</v>
      </c>
      <c r="J1331" t="n">
        <v>0</v>
      </c>
      <c r="K1331" t="n">
        <v>0</v>
      </c>
      <c r="L1331" t="n">
        <v>0.1541666666666658</v>
      </c>
      <c r="M1331" t="n">
        <v>0</v>
      </c>
      <c r="N1331" t="n">
        <v>87.8655011904761</v>
      </c>
      <c r="O1331" t="n">
        <v>29.61068178294408</v>
      </c>
      <c r="P1331" t="b">
        <v>1</v>
      </c>
      <c r="Q1331" t="n">
        <v>0</v>
      </c>
      <c r="R1331" t="b">
        <v>0</v>
      </c>
      <c r="S1331" t="n">
        <v>29.61068178294408</v>
      </c>
      <c r="T1331" t="n">
        <v>544.7552373780057</v>
      </c>
      <c r="U1331" t="n">
        <v>2011.236336399597</v>
      </c>
      <c r="V1331" t="n">
        <v>519.0609709519749</v>
      </c>
      <c r="W1331" t="n">
        <v>6</v>
      </c>
      <c r="X1331" t="n">
        <v>1625.078959810875</v>
      </c>
      <c r="Y1331" t="b">
        <v>0</v>
      </c>
      <c r="Z1331" t="n">
        <v>1625.078959810875</v>
      </c>
      <c r="AA1331" t="b">
        <v>0</v>
      </c>
      <c r="AB1331" t="n">
        <v>140.5907288602316</v>
      </c>
      <c r="AC1331" t="n">
        <v>29.61068178294408</v>
      </c>
      <c r="AD1331" t="b">
        <v>0</v>
      </c>
      <c r="AE1331" t="n">
        <v>0</v>
      </c>
      <c r="AF1331" t="n">
        <v>0</v>
      </c>
      <c r="AG1331" t="n">
        <v>0.9501372697681735</v>
      </c>
      <c r="AH1331" t="n">
        <v>44.33695278903645</v>
      </c>
      <c r="AI1331" t="n">
        <v>183.1297775001202</v>
      </c>
      <c r="AJ1331" t="n">
        <v>31.16463560067365</v>
      </c>
      <c r="AK1331" t="n">
        <v>9.131350692902885</v>
      </c>
      <c r="AL1331" t="n">
        <v>31.16463560067365</v>
      </c>
      <c r="AM1331" t="n">
        <v>0</v>
      </c>
      <c r="AN1331" t="n">
        <v>0</v>
      </c>
      <c r="AO1331" t="n">
        <v>31.16472841827161</v>
      </c>
      <c r="AP1331" t="n">
        <v>0</v>
      </c>
      <c r="AQ1331" t="n">
        <v>6.125833182463008</v>
      </c>
      <c r="AR1331" t="n">
        <v>1</v>
      </c>
      <c r="AS1331" t="n">
        <v>3</v>
      </c>
      <c r="AT1331" t="n">
        <v>0</v>
      </c>
      <c r="AU1331" t="n">
        <v>0</v>
      </c>
      <c r="AV1331" t="n">
        <v>6.143912244514302</v>
      </c>
      <c r="AW1331" t="n">
        <v>1.955207036548521</v>
      </c>
    </row>
    <row r="1332" spans="1:49">
      <c r="A1332" t="n">
        <v>0</v>
      </c>
      <c r="B1332" t="n">
        <v>-28.286</v>
      </c>
      <c r="C1332" t="n">
        <v>28.6</v>
      </c>
      <c r="D1332" t="n">
        <v>84</v>
      </c>
      <c r="E1332" t="n">
        <v>1736</v>
      </c>
      <c r="F1332" t="n">
        <v>1329</v>
      </c>
      <c r="G1332" t="n">
        <v>78.14</v>
      </c>
      <c r="H1332" t="n">
        <v>0.3890250413038299</v>
      </c>
      <c r="I1332" t="n">
        <v>-0</v>
      </c>
      <c r="J1332" t="n">
        <v>0</v>
      </c>
      <c r="K1332" t="n">
        <v>0</v>
      </c>
      <c r="L1332" t="n">
        <v>-0.03333333333333421</v>
      </c>
      <c r="M1332" t="n">
        <v>0</v>
      </c>
      <c r="N1332" t="n">
        <v>87.85426765873007</v>
      </c>
      <c r="O1332" t="n">
        <v>35.72850210114184</v>
      </c>
      <c r="P1332" t="b">
        <v>1</v>
      </c>
      <c r="Q1332" t="n">
        <v>0</v>
      </c>
      <c r="R1332" t="b">
        <v>0</v>
      </c>
      <c r="S1332" t="n">
        <v>35.72850210114184</v>
      </c>
      <c r="T1332" t="n">
        <v>553.3954010493677</v>
      </c>
      <c r="U1332" t="n">
        <v>2043.135820674266</v>
      </c>
      <c r="V1332" t="n">
        <v>616.5249340218445</v>
      </c>
      <c r="W1332" t="n">
        <v>6</v>
      </c>
      <c r="X1332" t="n">
        <v>1650.853743104807</v>
      </c>
      <c r="Y1332" t="b">
        <v>0</v>
      </c>
      <c r="Z1332" t="n">
        <v>1650.853743104807</v>
      </c>
      <c r="AA1332" t="b">
        <v>0</v>
      </c>
      <c r="AB1332" t="n">
        <v>166.9894187491453</v>
      </c>
      <c r="AC1332" t="n">
        <v>35.72850210114184</v>
      </c>
      <c r="AD1332" t="b">
        <v>0</v>
      </c>
      <c r="AE1332" t="n">
        <v>0</v>
      </c>
      <c r="AF1332" t="n">
        <v>0</v>
      </c>
      <c r="AG1332" t="n">
        <v>0.9525533537648271</v>
      </c>
      <c r="AH1332" t="n">
        <v>44.37774000565395</v>
      </c>
      <c r="AI1332" t="n">
        <v>216.9643011517467</v>
      </c>
      <c r="AJ1332" t="n">
        <v>37.50813742865971</v>
      </c>
      <c r="AK1332" t="n">
        <v>10.29422844240844</v>
      </c>
      <c r="AL1332" t="n">
        <v>37.50813742865971</v>
      </c>
      <c r="AM1332" t="n">
        <v>0</v>
      </c>
      <c r="AN1332" t="n">
        <v>0</v>
      </c>
      <c r="AO1332" t="n">
        <v>37.50816504381282</v>
      </c>
      <c r="AP1332" t="n">
        <v>0</v>
      </c>
      <c r="AQ1332" t="n">
        <v>7.262500333219858</v>
      </c>
      <c r="AR1332" t="n">
        <v>1</v>
      </c>
      <c r="AS1332" t="n">
        <v>0</v>
      </c>
      <c r="AT1332" t="n">
        <v>0</v>
      </c>
      <c r="AU1332" t="n">
        <v>0</v>
      </c>
      <c r="AV1332" t="n">
        <v>7.273617724214774</v>
      </c>
      <c r="AW1332" t="n">
        <v>2.314718698699939</v>
      </c>
    </row>
    <row r="1333" spans="1:49">
      <c r="A1333" t="n">
        <v>0</v>
      </c>
      <c r="B1333" t="n">
        <v>-28.378</v>
      </c>
      <c r="C1333" t="n">
        <v>27.1</v>
      </c>
      <c r="D1333" t="n">
        <v>84</v>
      </c>
      <c r="E1333" t="n">
        <v>1739</v>
      </c>
      <c r="F1333" t="n">
        <v>1330</v>
      </c>
      <c r="G1333" t="n">
        <v>79.58</v>
      </c>
      <c r="H1333" t="n">
        <v>0.3732734135647888</v>
      </c>
      <c r="I1333" t="n">
        <v>-0</v>
      </c>
      <c r="J1333" t="n">
        <v>0</v>
      </c>
      <c r="K1333" t="n">
        <v>0</v>
      </c>
      <c r="L1333" t="n">
        <v>-0.03333333333333421</v>
      </c>
      <c r="M1333" t="n">
        <v>0</v>
      </c>
      <c r="N1333" t="n">
        <v>87.84302480158721</v>
      </c>
      <c r="O1333" t="n">
        <v>35.85584429195421</v>
      </c>
      <c r="P1333" t="b">
        <v>1</v>
      </c>
      <c r="Q1333" t="n">
        <v>0</v>
      </c>
      <c r="R1333" t="b">
        <v>0</v>
      </c>
      <c r="S1333" t="n">
        <v>35.85584429195421</v>
      </c>
      <c r="T1333" t="n">
        <v>563.5936270221229</v>
      </c>
      <c r="U1333" t="n">
        <v>2080.787670965678</v>
      </c>
      <c r="V1333" t="n">
        <v>607.5265493632521</v>
      </c>
      <c r="W1333" t="n">
        <v>6</v>
      </c>
      <c r="X1333" t="n">
        <v>1681.276438140268</v>
      </c>
      <c r="Y1333" t="b">
        <v>0</v>
      </c>
      <c r="Z1333" t="n">
        <v>1681.276438140268</v>
      </c>
      <c r="AA1333" t="b">
        <v>0</v>
      </c>
      <c r="AB1333" t="n">
        <v>164.5521531319751</v>
      </c>
      <c r="AC1333" t="n">
        <v>35.85584429195421</v>
      </c>
      <c r="AD1333" t="b">
        <v>0</v>
      </c>
      <c r="AE1333" t="n">
        <v>0</v>
      </c>
      <c r="AF1333" t="n">
        <v>0</v>
      </c>
      <c r="AG1333" t="n">
        <v>0.9522735288145274</v>
      </c>
      <c r="AH1333" t="n">
        <v>44.42456955047355</v>
      </c>
      <c r="AI1333" t="n">
        <v>213.860459945612</v>
      </c>
      <c r="AJ1333" t="n">
        <v>37.65288355394135</v>
      </c>
      <c r="AK1333" t="n">
        <v>10.20680507930618</v>
      </c>
      <c r="AL1333" t="n">
        <v>37.65288355394135</v>
      </c>
      <c r="AM1333" t="n">
        <v>0</v>
      </c>
      <c r="AN1333" t="n">
        <v>0</v>
      </c>
      <c r="AO1333" t="n">
        <v>37.6528866222917</v>
      </c>
      <c r="AP1333" t="n">
        <v>0</v>
      </c>
      <c r="AQ1333" t="n">
        <v>7.289023792236412</v>
      </c>
      <c r="AR1333" t="n">
        <v>1</v>
      </c>
      <c r="AS1333" t="n">
        <v>0</v>
      </c>
      <c r="AT1333" t="n">
        <v>0</v>
      </c>
      <c r="AU1333" t="n">
        <v>0</v>
      </c>
      <c r="AV1333" t="n">
        <v>7.299868625522501</v>
      </c>
      <c r="AW1333" t="n">
        <v>2.323072650532248</v>
      </c>
    </row>
    <row r="1334" spans="1:49">
      <c r="A1334" t="n">
        <v>0</v>
      </c>
      <c r="B1334" t="n">
        <v>-28.294</v>
      </c>
      <c r="C1334" t="n">
        <v>26.3</v>
      </c>
      <c r="D1334" t="n">
        <v>84</v>
      </c>
      <c r="E1334" t="n">
        <v>1738</v>
      </c>
      <c r="F1334" t="n">
        <v>1331</v>
      </c>
      <c r="G1334" t="n">
        <v>80.64</v>
      </c>
      <c r="H1334" t="n">
        <v>0.2012146377703505</v>
      </c>
      <c r="I1334" t="n">
        <v>-0</v>
      </c>
      <c r="J1334" t="n">
        <v>0</v>
      </c>
      <c r="K1334" t="n">
        <v>0</v>
      </c>
      <c r="L1334" t="n">
        <v>-0.03333333333333421</v>
      </c>
      <c r="M1334" t="n">
        <v>0</v>
      </c>
      <c r="N1334" t="n">
        <v>87.83178035714276</v>
      </c>
      <c r="O1334" t="n">
        <v>27.17151399111953</v>
      </c>
      <c r="P1334" t="b">
        <v>1</v>
      </c>
      <c r="Q1334" t="n">
        <v>0</v>
      </c>
      <c r="R1334" t="b">
        <v>0</v>
      </c>
      <c r="S1334" t="n">
        <v>27.17151399111953</v>
      </c>
      <c r="T1334" t="n">
        <v>571.10065447429</v>
      </c>
      <c r="U1334" t="n">
        <v>2108.503616319078</v>
      </c>
      <c r="V1334" t="n">
        <v>454.3312001935674</v>
      </c>
      <c r="W1334" t="n">
        <v>6</v>
      </c>
      <c r="X1334" t="n">
        <v>1703.670921985816</v>
      </c>
      <c r="Y1334" t="b">
        <v>0</v>
      </c>
      <c r="Z1334" t="n">
        <v>1703.670921985816</v>
      </c>
      <c r="AA1334" t="b">
        <v>0</v>
      </c>
      <c r="AB1334" t="n">
        <v>123.0582882431114</v>
      </c>
      <c r="AC1334" t="n">
        <v>27.17151399111953</v>
      </c>
      <c r="AD1334" t="b">
        <v>0</v>
      </c>
      <c r="AE1334" t="n">
        <v>0</v>
      </c>
      <c r="AF1334" t="n">
        <v>0</v>
      </c>
      <c r="AG1334" t="n">
        <v>0.9476226837285178</v>
      </c>
      <c r="AH1334" t="n">
        <v>44.47184317326123</v>
      </c>
      <c r="AI1334" t="n">
        <v>160.7178303159437</v>
      </c>
      <c r="AJ1334" t="n">
        <v>28.6733469530409</v>
      </c>
      <c r="AK1334" t="n">
        <v>8.417968628924626</v>
      </c>
      <c r="AL1334" t="n">
        <v>28.6733469530409</v>
      </c>
      <c r="AM1334" t="n">
        <v>0</v>
      </c>
      <c r="AN1334" t="n">
        <v>0</v>
      </c>
      <c r="AO1334" t="n">
        <v>28.67335385682918</v>
      </c>
      <c r="AP1334" t="n">
        <v>0</v>
      </c>
      <c r="AQ1334" t="n">
        <v>5.689110358601014</v>
      </c>
      <c r="AR1334" t="n">
        <v>1</v>
      </c>
      <c r="AS1334" t="n">
        <v>3</v>
      </c>
      <c r="AT1334" t="n">
        <v>0</v>
      </c>
      <c r="AU1334" t="n">
        <v>0</v>
      </c>
      <c r="AV1334" t="n">
        <v>5.712688050530469</v>
      </c>
      <c r="AW1334" t="n">
        <v>1.817976466701114</v>
      </c>
    </row>
    <row r="1335" spans="1:49">
      <c r="A1335" t="n">
        <v>0</v>
      </c>
      <c r="B1335" t="n">
        <v>-28.328</v>
      </c>
      <c r="C1335" t="n">
        <v>27.1</v>
      </c>
      <c r="D1335" t="n">
        <v>84</v>
      </c>
      <c r="E1335" t="n">
        <v>1736</v>
      </c>
      <c r="F1335" t="n">
        <v>1332</v>
      </c>
      <c r="G1335" t="n">
        <v>81.04000000000001</v>
      </c>
      <c r="H1335" t="n">
        <v>0.03853470202049536</v>
      </c>
      <c r="I1335" t="n">
        <v>-0</v>
      </c>
      <c r="J1335" t="n">
        <v>0</v>
      </c>
      <c r="K1335" t="n">
        <v>0</v>
      </c>
      <c r="L1335" t="n">
        <v>-0.03333333333333421</v>
      </c>
      <c r="M1335" t="n">
        <v>0</v>
      </c>
      <c r="N1335" t="n">
        <v>87.82054583333324</v>
      </c>
      <c r="O1335" t="n">
        <v>18.46411730970738</v>
      </c>
      <c r="P1335" t="b">
        <v>1</v>
      </c>
      <c r="Q1335" t="n">
        <v>0</v>
      </c>
      <c r="R1335" t="b">
        <v>0</v>
      </c>
      <c r="S1335" t="n">
        <v>18.46411730970738</v>
      </c>
      <c r="T1335" t="n">
        <v>573.9334950222775</v>
      </c>
      <c r="U1335" t="n">
        <v>2118.962463622249</v>
      </c>
      <c r="V1335" t="n">
        <v>307.2121315611133</v>
      </c>
      <c r="W1335" t="n">
        <v>6</v>
      </c>
      <c r="X1335" t="n">
        <v>1712.121670606777</v>
      </c>
      <c r="Y1335" t="b">
        <v>0</v>
      </c>
      <c r="Z1335" t="n">
        <v>1712.121670606777</v>
      </c>
      <c r="AA1335" t="b">
        <v>0</v>
      </c>
      <c r="AB1335" t="n">
        <v>83.21021981611953</v>
      </c>
      <c r="AC1335" t="n">
        <v>18.46411730970738</v>
      </c>
      <c r="AD1335" t="b">
        <v>0</v>
      </c>
      <c r="AE1335" t="n">
        <v>0</v>
      </c>
      <c r="AF1335" t="n">
        <v>0</v>
      </c>
      <c r="AG1335" t="n">
        <v>0.9389811874629784</v>
      </c>
      <c r="AH1335" t="n">
        <v>44.51115802911865</v>
      </c>
      <c r="AI1335" t="n">
        <v>109.6751955118802</v>
      </c>
      <c r="AJ1335" t="n">
        <v>19.66399067013829</v>
      </c>
      <c r="AK1335" t="n">
        <v>6.692250194900609</v>
      </c>
      <c r="AL1335" t="n">
        <v>19.66399067013829</v>
      </c>
      <c r="AM1335" t="n">
        <v>0</v>
      </c>
      <c r="AN1335" t="n">
        <v>0</v>
      </c>
      <c r="AO1335" t="n">
        <v>19.66402825743003</v>
      </c>
      <c r="AP1335" t="n">
        <v>0</v>
      </c>
      <c r="AQ1335" t="n">
        <v>4.139994993532571</v>
      </c>
      <c r="AR1335" t="n">
        <v>1</v>
      </c>
      <c r="AS1335" t="n">
        <v>3</v>
      </c>
      <c r="AT1335" t="n">
        <v>0</v>
      </c>
      <c r="AU1335" t="n">
        <v>0</v>
      </c>
      <c r="AV1335" t="n">
        <v>4.179799671572295</v>
      </c>
      <c r="AW1335" t="n">
        <v>1.330157952128661</v>
      </c>
    </row>
    <row r="1336" spans="1:49">
      <c r="A1336" t="n">
        <v>0</v>
      </c>
      <c r="B1336" t="n">
        <v>-28.358</v>
      </c>
      <c r="C1336" t="n">
        <v>24.3</v>
      </c>
      <c r="D1336" t="n">
        <v>84</v>
      </c>
      <c r="E1336" t="n">
        <v>1731</v>
      </c>
      <c r="F1336" t="n">
        <v>1333</v>
      </c>
      <c r="G1336" t="n">
        <v>81.04000000000001</v>
      </c>
      <c r="H1336" t="n">
        <v>-0.02202011251898384</v>
      </c>
      <c r="I1336" t="n">
        <v>-0</v>
      </c>
      <c r="J1336" t="n">
        <v>0</v>
      </c>
      <c r="K1336" t="n">
        <v>0</v>
      </c>
      <c r="L1336" t="n">
        <v>0.004166666666667207</v>
      </c>
      <c r="M1336" t="n">
        <v>0</v>
      </c>
      <c r="N1336" t="n">
        <v>87.80929861111102</v>
      </c>
      <c r="O1336" t="n">
        <v>15.13854327935553</v>
      </c>
      <c r="P1336" t="b">
        <v>1</v>
      </c>
      <c r="Q1336" t="n">
        <v>0</v>
      </c>
      <c r="R1336" t="b">
        <v>0</v>
      </c>
      <c r="S1336" t="n">
        <v>15.13854327935553</v>
      </c>
      <c r="T1336" t="n">
        <v>573.9334950222775</v>
      </c>
      <c r="U1336" t="n">
        <v>2118.962463622249</v>
      </c>
      <c r="V1336" t="n">
        <v>251.8801235700492</v>
      </c>
      <c r="W1336" t="n">
        <v>6</v>
      </c>
      <c r="X1336" t="n">
        <v>1712.121670606777</v>
      </c>
      <c r="Y1336" t="b">
        <v>0</v>
      </c>
      <c r="Z1336" t="n">
        <v>1712.121670606777</v>
      </c>
      <c r="AA1336" t="b">
        <v>0</v>
      </c>
      <c r="AB1336" t="n">
        <v>68.22321873511623</v>
      </c>
      <c r="AC1336" t="n">
        <v>15.13854327935553</v>
      </c>
      <c r="AD1336" t="b">
        <v>0</v>
      </c>
      <c r="AE1336" t="n">
        <v>0</v>
      </c>
      <c r="AF1336" t="n">
        <v>0</v>
      </c>
      <c r="AG1336" t="n">
        <v>0.9332347676365995</v>
      </c>
      <c r="AH1336" t="n">
        <v>44.54228177854463</v>
      </c>
      <c r="AI1336" t="n">
        <v>90.47527972645176</v>
      </c>
      <c r="AJ1336" t="n">
        <v>16.22158089726299</v>
      </c>
      <c r="AK1336" t="n">
        <v>6.040603074080209</v>
      </c>
      <c r="AL1336" t="n">
        <v>16.22158089726299</v>
      </c>
      <c r="AM1336" t="n">
        <v>0</v>
      </c>
      <c r="AN1336" t="n">
        <v>0</v>
      </c>
      <c r="AO1336" t="n">
        <v>16.22164303135749</v>
      </c>
      <c r="AP1336" t="n">
        <v>0</v>
      </c>
      <c r="AQ1336" t="n">
        <v>3.560041783225763</v>
      </c>
      <c r="AR1336" t="n">
        <v>1</v>
      </c>
      <c r="AS1336" t="n">
        <v>3</v>
      </c>
      <c r="AT1336" t="n">
        <v>0</v>
      </c>
      <c r="AU1336" t="n">
        <v>0</v>
      </c>
      <c r="AV1336" t="n">
        <v>3.604736099141059</v>
      </c>
      <c r="AW1336" t="n">
        <v>1.147152678203371</v>
      </c>
    </row>
    <row r="1337" spans="1:49">
      <c r="A1337" t="n">
        <v>0</v>
      </c>
      <c r="B1337" t="n">
        <v>-23.355</v>
      </c>
      <c r="C1337" t="n">
        <v>25.9</v>
      </c>
      <c r="D1337" t="n">
        <v>84</v>
      </c>
      <c r="E1337" t="n">
        <v>1727</v>
      </c>
      <c r="F1337" t="n">
        <v>1334</v>
      </c>
      <c r="G1337" t="n">
        <v>80.94</v>
      </c>
      <c r="H1337" t="n">
        <v>-0.03378758527790815</v>
      </c>
      <c r="I1337" t="n">
        <v>-0</v>
      </c>
      <c r="J1337" t="n">
        <v>0</v>
      </c>
      <c r="K1337" t="n">
        <v>0</v>
      </c>
      <c r="L1337" t="n">
        <v>0.004166666666667207</v>
      </c>
      <c r="M1337" t="n">
        <v>0</v>
      </c>
      <c r="N1337" t="n">
        <v>87.799038095238</v>
      </c>
      <c r="O1337" t="n">
        <v>14.45141548881534</v>
      </c>
      <c r="P1337" t="b">
        <v>1</v>
      </c>
      <c r="Q1337" t="n">
        <v>0</v>
      </c>
      <c r="R1337" t="b">
        <v>0</v>
      </c>
      <c r="S1337" t="n">
        <v>14.45141548881534</v>
      </c>
      <c r="T1337" t="n">
        <v>573.2252848852805</v>
      </c>
      <c r="U1337" t="n">
        <v>2116.347751796456</v>
      </c>
      <c r="V1337" t="n">
        <v>240.7445313770528</v>
      </c>
      <c r="W1337" t="n">
        <v>6</v>
      </c>
      <c r="X1337" t="n">
        <v>1710.008983451536</v>
      </c>
      <c r="Y1337" t="b">
        <v>0</v>
      </c>
      <c r="Z1337" t="n">
        <v>1710.008983451536</v>
      </c>
      <c r="AA1337" t="b">
        <v>0</v>
      </c>
      <c r="AB1337" t="n">
        <v>65.20707783777161</v>
      </c>
      <c r="AC1337" t="n">
        <v>14.45141548881534</v>
      </c>
      <c r="AD1337" t="b">
        <v>0</v>
      </c>
      <c r="AE1337" t="n">
        <v>0</v>
      </c>
      <c r="AF1337" t="n">
        <v>0</v>
      </c>
      <c r="AG1337" t="n">
        <v>0.9317944656108716</v>
      </c>
      <c r="AH1337" t="n">
        <v>44.57020297724662</v>
      </c>
      <c r="AI1337" t="n">
        <v>86.60904521925453</v>
      </c>
      <c r="AJ1337" t="n">
        <v>15.50923086814129</v>
      </c>
      <c r="AK1337" t="n">
        <v>5.907216212111436</v>
      </c>
      <c r="AL1337" t="n">
        <v>15.50923086814129</v>
      </c>
      <c r="AM1337" t="n">
        <v>0</v>
      </c>
      <c r="AN1337" t="n">
        <v>0</v>
      </c>
      <c r="AO1337" t="n">
        <v>15.50927996174682</v>
      </c>
      <c r="AP1337" t="n">
        <v>0</v>
      </c>
      <c r="AQ1337" t="n">
        <v>3.439302716752584</v>
      </c>
      <c r="AR1337" t="n">
        <v>1</v>
      </c>
      <c r="AS1337" t="n">
        <v>3</v>
      </c>
      <c r="AT1337" t="n">
        <v>0</v>
      </c>
      <c r="AU1337" t="n">
        <v>0</v>
      </c>
      <c r="AV1337" t="n">
        <v>3.484868383324987</v>
      </c>
      <c r="AW1337" t="n">
        <v>1.109006592762805</v>
      </c>
    </row>
    <row r="1338" spans="1:49">
      <c r="A1338" t="n">
        <v>0</v>
      </c>
      <c r="B1338" t="n">
        <v>-23.313</v>
      </c>
      <c r="C1338" t="n">
        <v>26.7</v>
      </c>
      <c r="D1338" t="n">
        <v>84</v>
      </c>
      <c r="E1338" t="n">
        <v>1723</v>
      </c>
      <c r="F1338" t="n">
        <v>1335</v>
      </c>
      <c r="G1338" t="n">
        <v>80.84</v>
      </c>
      <c r="H1338" t="n">
        <v>-0.009496213036065626</v>
      </c>
      <c r="I1338" t="n">
        <v>-0</v>
      </c>
      <c r="J1338" t="n">
        <v>0</v>
      </c>
      <c r="K1338" t="n">
        <v>0</v>
      </c>
      <c r="L1338" t="n">
        <v>0.004166666666667207</v>
      </c>
      <c r="M1338" t="n">
        <v>0</v>
      </c>
      <c r="N1338" t="n">
        <v>87.78977857142849</v>
      </c>
      <c r="O1338" t="n">
        <v>15.74137029321318</v>
      </c>
      <c r="P1338" t="b">
        <v>1</v>
      </c>
      <c r="Q1338" t="n">
        <v>0</v>
      </c>
      <c r="R1338" t="b">
        <v>0</v>
      </c>
      <c r="S1338" t="n">
        <v>15.74137029321318</v>
      </c>
      <c r="T1338" t="n">
        <v>572.5170747482837</v>
      </c>
      <c r="U1338" t="n">
        <v>2113.733039970663</v>
      </c>
      <c r="V1338" t="n">
        <v>262.5581318397847</v>
      </c>
      <c r="W1338" t="n">
        <v>6</v>
      </c>
      <c r="X1338" t="n">
        <v>1707.896296296296</v>
      </c>
      <c r="Y1338" t="b">
        <v>0</v>
      </c>
      <c r="Z1338" t="n">
        <v>1707.896296296296</v>
      </c>
      <c r="AA1338" t="b">
        <v>0</v>
      </c>
      <c r="AB1338" t="n">
        <v>71.11542032496877</v>
      </c>
      <c r="AC1338" t="n">
        <v>15.74137029321318</v>
      </c>
      <c r="AD1338" t="b">
        <v>0</v>
      </c>
      <c r="AE1338" t="n">
        <v>0</v>
      </c>
      <c r="AF1338" t="n">
        <v>0</v>
      </c>
      <c r="AG1338" t="n">
        <v>0.9345791563859357</v>
      </c>
      <c r="AH1338" t="n">
        <v>44.59743184678999</v>
      </c>
      <c r="AI1338" t="n">
        <v>94.17515195385963</v>
      </c>
      <c r="AJ1338" t="n">
        <v>16.84327131164133</v>
      </c>
      <c r="AK1338" t="n">
        <v>6.161017888304215</v>
      </c>
      <c r="AL1338" t="n">
        <v>16.84327131164133</v>
      </c>
      <c r="AM1338" t="n">
        <v>0</v>
      </c>
      <c r="AN1338" t="n">
        <v>0</v>
      </c>
      <c r="AO1338" t="n">
        <v>16.84334802039998</v>
      </c>
      <c r="AP1338" t="n">
        <v>0</v>
      </c>
      <c r="AQ1338" t="n">
        <v>3.65952231483817</v>
      </c>
      <c r="AR1338" t="n">
        <v>1</v>
      </c>
      <c r="AS1338" t="n">
        <v>3</v>
      </c>
      <c r="AT1338" t="n">
        <v>0</v>
      </c>
      <c r="AU1338" t="n">
        <v>0</v>
      </c>
      <c r="AV1338" t="n">
        <v>3.703200492086391</v>
      </c>
      <c r="AW1338" t="n">
        <v>1.178487480243892</v>
      </c>
    </row>
    <row r="1339" spans="1:49">
      <c r="A1339" t="n">
        <v>0</v>
      </c>
      <c r="B1339" t="n">
        <v>-22.506</v>
      </c>
      <c r="C1339" t="n">
        <v>27.5</v>
      </c>
      <c r="D1339" t="n">
        <v>84</v>
      </c>
      <c r="E1339" t="n">
        <v>1717</v>
      </c>
      <c r="F1339" t="n">
        <v>1336</v>
      </c>
      <c r="G1339" t="n">
        <v>80.84</v>
      </c>
      <c r="H1339" t="n">
        <v>-0.01156089591114728</v>
      </c>
      <c r="I1339" t="n">
        <v>-0</v>
      </c>
      <c r="J1339" t="n">
        <v>0</v>
      </c>
      <c r="K1339" t="n">
        <v>0</v>
      </c>
      <c r="L1339" t="n">
        <v>0.004166666666667207</v>
      </c>
      <c r="M1339" t="n">
        <v>0</v>
      </c>
      <c r="N1339" t="n">
        <v>87.78068749999991</v>
      </c>
      <c r="O1339" t="n">
        <v>15.62826103092669</v>
      </c>
      <c r="P1339" t="b">
        <v>1</v>
      </c>
      <c r="Q1339" t="n">
        <v>0</v>
      </c>
      <c r="R1339" t="b">
        <v>0</v>
      </c>
      <c r="S1339" t="n">
        <v>15.62826103092669</v>
      </c>
      <c r="T1339" t="n">
        <v>572.5170747482837</v>
      </c>
      <c r="U1339" t="n">
        <v>2113.733039970663</v>
      </c>
      <c r="V1339" t="n">
        <v>260.6715262872478</v>
      </c>
      <c r="W1339" t="n">
        <v>6</v>
      </c>
      <c r="X1339" t="n">
        <v>1707.896296296296</v>
      </c>
      <c r="Y1339" t="b">
        <v>0</v>
      </c>
      <c r="Z1339" t="n">
        <v>1707.896296296296</v>
      </c>
      <c r="AA1339" t="b">
        <v>0</v>
      </c>
      <c r="AB1339" t="n">
        <v>70.60442207130221</v>
      </c>
      <c r="AC1339" t="n">
        <v>15.62826103092669</v>
      </c>
      <c r="AD1339" t="b">
        <v>0</v>
      </c>
      <c r="AE1339" t="n">
        <v>0</v>
      </c>
      <c r="AF1339" t="n">
        <v>0</v>
      </c>
      <c r="AG1339" t="n">
        <v>0.934368933766335</v>
      </c>
      <c r="AH1339" t="n">
        <v>44.62588027543497</v>
      </c>
      <c r="AI1339" t="n">
        <v>93.51949463051938</v>
      </c>
      <c r="AJ1339" t="n">
        <v>16.72600668338891</v>
      </c>
      <c r="AK1339" t="n">
        <v>6.137784146234466</v>
      </c>
      <c r="AL1339" t="n">
        <v>16.72600668338891</v>
      </c>
      <c r="AM1339" t="n">
        <v>0</v>
      </c>
      <c r="AN1339" t="n">
        <v>0</v>
      </c>
      <c r="AO1339" t="n">
        <v>16.72606881748342</v>
      </c>
      <c r="AP1339" t="n">
        <v>0</v>
      </c>
      <c r="AQ1339" t="n">
        <v>3.636763799317836</v>
      </c>
      <c r="AR1339" t="n">
        <v>1</v>
      </c>
      <c r="AS1339" t="n">
        <v>3</v>
      </c>
      <c r="AT1339" t="n">
        <v>0</v>
      </c>
      <c r="AU1339" t="n">
        <v>0</v>
      </c>
      <c r="AV1339" t="n">
        <v>3.68048211956266</v>
      </c>
      <c r="AW1339" t="n">
        <v>1.171257702205153</v>
      </c>
    </row>
    <row r="1340" spans="1:49">
      <c r="A1340" t="n">
        <v>-52.252</v>
      </c>
      <c r="B1340" t="n">
        <v>31.788</v>
      </c>
      <c r="C1340" t="n">
        <v>29.4</v>
      </c>
      <c r="D1340" t="n">
        <v>84</v>
      </c>
      <c r="E1340" t="n">
        <v>1714</v>
      </c>
      <c r="F1340" t="n">
        <v>1337</v>
      </c>
      <c r="G1340" t="n">
        <v>80.73999999999999</v>
      </c>
      <c r="H1340" t="n">
        <v>-0.02759353665267028</v>
      </c>
      <c r="I1340" t="n">
        <v>1.091832835820896</v>
      </c>
      <c r="J1340" t="n">
        <v>0</v>
      </c>
      <c r="K1340" t="n">
        <v>0</v>
      </c>
      <c r="L1340" t="n">
        <v>7.771561172376096e-16</v>
      </c>
      <c r="M1340" t="n">
        <v>0</v>
      </c>
      <c r="N1340" t="n">
        <v>87.78252916666658</v>
      </c>
      <c r="O1340" t="n">
        <v>14.70881119349356</v>
      </c>
      <c r="P1340" t="b">
        <v>1</v>
      </c>
      <c r="Q1340" t="n">
        <v>0</v>
      </c>
      <c r="R1340" t="b">
        <v>0</v>
      </c>
      <c r="S1340" t="n">
        <v>14.70881119349356</v>
      </c>
      <c r="T1340" t="n">
        <v>571.8088646112868</v>
      </c>
      <c r="U1340" t="n">
        <v>2111.118328144871</v>
      </c>
      <c r="V1340" t="n">
        <v>245.6394246396955</v>
      </c>
      <c r="W1340" t="n">
        <v>6</v>
      </c>
      <c r="X1340" t="n">
        <v>1705.783609141056</v>
      </c>
      <c r="Y1340" t="b">
        <v>0</v>
      </c>
      <c r="Z1340" t="n">
        <v>1705.783609141056</v>
      </c>
      <c r="AA1340" t="b">
        <v>0</v>
      </c>
      <c r="AB1340" t="n">
        <v>66.53288858063259</v>
      </c>
      <c r="AC1340" t="n">
        <v>14.70881119349356</v>
      </c>
      <c r="AD1340" t="b">
        <v>0</v>
      </c>
      <c r="AE1340" t="n">
        <v>0</v>
      </c>
      <c r="AF1340" t="n">
        <v>0</v>
      </c>
      <c r="AG1340" t="n">
        <v>0.9325187720894448</v>
      </c>
      <c r="AH1340" t="n">
        <v>44.65421504753677</v>
      </c>
      <c r="AI1340" t="n">
        <v>88.3013686710249</v>
      </c>
      <c r="AJ1340" t="n">
        <v>15.77320653881993</v>
      </c>
      <c r="AK1340" t="n">
        <v>5.958684784103397</v>
      </c>
      <c r="AL1340" t="n">
        <v>15.77320653881993</v>
      </c>
      <c r="AM1340" t="n">
        <v>1</v>
      </c>
      <c r="AN1340" t="n">
        <v>0</v>
      </c>
      <c r="AO1340" t="n">
        <v>16.86507696193257</v>
      </c>
      <c r="AP1340" t="n">
        <v>0</v>
      </c>
      <c r="AQ1340" t="n">
        <v>3.65843611503521</v>
      </c>
      <c r="AR1340" t="n">
        <v>1</v>
      </c>
      <c r="AS1340" t="n">
        <v>3</v>
      </c>
      <c r="AT1340" t="n">
        <v>0</v>
      </c>
      <c r="AU1340" t="n">
        <v>0</v>
      </c>
      <c r="AV1340" t="n">
        <v>3.701901342684744</v>
      </c>
      <c r="AW1340" t="n">
        <v>1.178074045619416</v>
      </c>
    </row>
    <row r="1341" spans="1:49">
      <c r="A1341" t="n">
        <v>-47.033</v>
      </c>
      <c r="B1341" t="n">
        <v>26.494</v>
      </c>
      <c r="C1341" t="n">
        <v>31</v>
      </c>
      <c r="D1341" t="n">
        <v>84</v>
      </c>
      <c r="E1341" t="n">
        <v>1710</v>
      </c>
      <c r="F1341" t="n">
        <v>1338</v>
      </c>
      <c r="G1341" t="n">
        <v>80.64</v>
      </c>
      <c r="H1341" t="n">
        <v>-0.04473162414485188</v>
      </c>
      <c r="I1341" t="n">
        <v>0.982779104477612</v>
      </c>
      <c r="J1341" t="n">
        <v>0</v>
      </c>
      <c r="K1341" t="n">
        <v>0</v>
      </c>
      <c r="L1341" t="n">
        <v>7.771561172376096e-16</v>
      </c>
      <c r="M1341" t="n">
        <v>0</v>
      </c>
      <c r="N1341" t="n">
        <v>87.79409305555546</v>
      </c>
      <c r="O1341" t="n">
        <v>13.73120495515901</v>
      </c>
      <c r="P1341" t="b">
        <v>1</v>
      </c>
      <c r="Q1341" t="n">
        <v>0</v>
      </c>
      <c r="R1341" t="b">
        <v>0</v>
      </c>
      <c r="S1341" t="n">
        <v>13.73120495515901</v>
      </c>
      <c r="T1341" t="n">
        <v>571.10065447429</v>
      </c>
      <c r="U1341" t="n">
        <v>2108.503616319078</v>
      </c>
      <c r="V1341" t="n">
        <v>229.5976157022457</v>
      </c>
      <c r="W1341" t="n">
        <v>6</v>
      </c>
      <c r="X1341" t="n">
        <v>1703.670921985816</v>
      </c>
      <c r="Y1341" t="b">
        <v>0</v>
      </c>
      <c r="Z1341" t="n">
        <v>1703.670921985816</v>
      </c>
      <c r="AA1341" t="b">
        <v>0</v>
      </c>
      <c r="AB1341" t="n">
        <v>62.18786990851724</v>
      </c>
      <c r="AC1341" t="n">
        <v>13.73120495515901</v>
      </c>
      <c r="AD1341" t="b">
        <v>0</v>
      </c>
      <c r="AE1341" t="n">
        <v>0</v>
      </c>
      <c r="AF1341" t="n">
        <v>0</v>
      </c>
      <c r="AG1341" t="n">
        <v>0.930283723852287</v>
      </c>
      <c r="AH1341" t="n">
        <v>44.68163458708906</v>
      </c>
      <c r="AI1341" t="n">
        <v>82.73302386892441</v>
      </c>
      <c r="AJ1341" t="n">
        <v>14.76023346759025</v>
      </c>
      <c r="AK1341" t="n">
        <v>5.767838338581285</v>
      </c>
      <c r="AL1341" t="n">
        <v>14.76023346759025</v>
      </c>
      <c r="AM1341" t="n">
        <v>1</v>
      </c>
      <c r="AN1341" t="n">
        <v>0</v>
      </c>
      <c r="AO1341" t="n">
        <v>15.74307470616237</v>
      </c>
      <c r="AP1341" t="n">
        <v>0</v>
      </c>
      <c r="AQ1341" t="n">
        <v>3.46904922240184</v>
      </c>
      <c r="AR1341" t="n">
        <v>1</v>
      </c>
      <c r="AS1341" t="n">
        <v>3</v>
      </c>
      <c r="AT1341" t="n">
        <v>0</v>
      </c>
      <c r="AU1341" t="n">
        <v>0</v>
      </c>
      <c r="AV1341" t="n">
        <v>3.513951249522604</v>
      </c>
      <c r="AW1341" t="n">
        <v>1.118261774537797</v>
      </c>
    </row>
    <row r="1342" spans="1:49">
      <c r="A1342" t="n">
        <v>-42.799</v>
      </c>
      <c r="B1342" t="n">
        <v>21.977</v>
      </c>
      <c r="C1342" t="n">
        <v>33.7</v>
      </c>
      <c r="D1342" t="n">
        <v>84</v>
      </c>
      <c r="E1342" t="n">
        <v>1705</v>
      </c>
      <c r="F1342" t="n">
        <v>1339</v>
      </c>
      <c r="G1342" t="n">
        <v>80.44</v>
      </c>
      <c r="H1342" t="n">
        <v>-0.04347996676792043</v>
      </c>
      <c r="I1342" t="n">
        <v>0.8943074626865671</v>
      </c>
      <c r="J1342" t="n">
        <v>0</v>
      </c>
      <c r="K1342" t="n">
        <v>0</v>
      </c>
      <c r="L1342" t="n">
        <v>7.771561172376096e-16</v>
      </c>
      <c r="M1342" t="n">
        <v>0</v>
      </c>
      <c r="N1342" t="n">
        <v>87.80371031746023</v>
      </c>
      <c r="O1342" t="n">
        <v>13.71988788293987</v>
      </c>
      <c r="P1342" t="b">
        <v>1</v>
      </c>
      <c r="Q1342" t="n">
        <v>0</v>
      </c>
      <c r="R1342" t="b">
        <v>0</v>
      </c>
      <c r="S1342" t="n">
        <v>13.71988788293987</v>
      </c>
      <c r="T1342" t="n">
        <v>569.6842342002961</v>
      </c>
      <c r="U1342" t="n">
        <v>2103.274192667493</v>
      </c>
      <c r="V1342" t="n">
        <v>229.978768322602</v>
      </c>
      <c r="W1342" t="n">
        <v>6</v>
      </c>
      <c r="X1342" t="n">
        <v>1699.445547675335</v>
      </c>
      <c r="Y1342" t="b">
        <v>0</v>
      </c>
      <c r="Z1342" t="n">
        <v>1699.445547675335</v>
      </c>
      <c r="AA1342" t="b">
        <v>0</v>
      </c>
      <c r="AB1342" t="n">
        <v>62.29110734631688</v>
      </c>
      <c r="AC1342" t="n">
        <v>13.71988788293987</v>
      </c>
      <c r="AD1342" t="b">
        <v>0</v>
      </c>
      <c r="AE1342" t="n">
        <v>0</v>
      </c>
      <c r="AF1342" t="n">
        <v>0</v>
      </c>
      <c r="AG1342" t="n">
        <v>0.9303850843979422</v>
      </c>
      <c r="AH1342" t="n">
        <v>44.70807951812429</v>
      </c>
      <c r="AI1342" t="n">
        <v>82.86133981438246</v>
      </c>
      <c r="AJ1342" t="n">
        <v>14.74646155985841</v>
      </c>
      <c r="AK1342" t="n">
        <v>5.768385177851684</v>
      </c>
      <c r="AL1342" t="n">
        <v>14.74646155985841</v>
      </c>
      <c r="AM1342" t="n">
        <v>1</v>
      </c>
      <c r="AN1342" t="n">
        <v>0</v>
      </c>
      <c r="AO1342" t="n">
        <v>15.64079663769809</v>
      </c>
      <c r="AP1342" t="n">
        <v>0</v>
      </c>
      <c r="AQ1342" t="n">
        <v>3.449359612470907</v>
      </c>
      <c r="AR1342" t="n">
        <v>1</v>
      </c>
      <c r="AS1342" t="n">
        <v>3</v>
      </c>
      <c r="AT1342" t="n">
        <v>0</v>
      </c>
      <c r="AU1342" t="n">
        <v>0</v>
      </c>
      <c r="AV1342" t="n">
        <v>3.494292080262388</v>
      </c>
      <c r="AW1342" t="n">
        <v>1.11200554161315</v>
      </c>
    </row>
    <row r="1343" spans="1:49">
      <c r="A1343" t="n">
        <v>-40.527</v>
      </c>
      <c r="B1343" t="n">
        <v>19.931</v>
      </c>
      <c r="C1343" t="n">
        <v>37.6</v>
      </c>
      <c r="D1343" t="n">
        <v>84</v>
      </c>
      <c r="E1343" t="n">
        <v>1704</v>
      </c>
      <c r="F1343" t="n">
        <v>1340</v>
      </c>
      <c r="G1343" t="n">
        <v>80.36</v>
      </c>
      <c r="H1343" t="n">
        <v>-0.0146818421167918</v>
      </c>
      <c r="I1343" t="n">
        <v>0.8468328358208955</v>
      </c>
      <c r="J1343" t="n">
        <v>0</v>
      </c>
      <c r="K1343" t="n">
        <v>0</v>
      </c>
      <c r="L1343" t="n">
        <v>7.771561172376096e-16</v>
      </c>
      <c r="M1343" t="n">
        <v>0</v>
      </c>
      <c r="N1343" t="n">
        <v>87.81202539682531</v>
      </c>
      <c r="O1343" t="n">
        <v>15.25636743190464</v>
      </c>
      <c r="P1343" t="b">
        <v>1</v>
      </c>
      <c r="Q1343" t="n">
        <v>0</v>
      </c>
      <c r="R1343" t="b">
        <v>0</v>
      </c>
      <c r="S1343" t="n">
        <v>15.25636743190464</v>
      </c>
      <c r="T1343" t="n">
        <v>569.1176660906987</v>
      </c>
      <c r="U1343" t="n">
        <v>2101.18242320686</v>
      </c>
      <c r="V1343" t="n">
        <v>255.9884995761348</v>
      </c>
      <c r="W1343" t="n">
        <v>6</v>
      </c>
      <c r="X1343" t="n">
        <v>1697.755397951143</v>
      </c>
      <c r="Y1343" t="b">
        <v>0</v>
      </c>
      <c r="Z1343" t="n">
        <v>1697.755397951143</v>
      </c>
      <c r="AA1343" t="b">
        <v>0</v>
      </c>
      <c r="AB1343" t="n">
        <v>69.33599663492276</v>
      </c>
      <c r="AC1343" t="n">
        <v>15.25636743190464</v>
      </c>
      <c r="AD1343" t="b">
        <v>0</v>
      </c>
      <c r="AE1343" t="n">
        <v>0</v>
      </c>
      <c r="AF1343" t="n">
        <v>0</v>
      </c>
      <c r="AG1343" t="n">
        <v>0.9339214096006805</v>
      </c>
      <c r="AH1343" t="n">
        <v>44.73446423699102</v>
      </c>
      <c r="AI1343" t="n">
        <v>91.88340275881468</v>
      </c>
      <c r="AJ1343" t="n">
        <v>16.33581506438304</v>
      </c>
      <c r="AK1343" t="n">
        <v>6.071525735395426</v>
      </c>
      <c r="AL1343" t="n">
        <v>16.33581506438304</v>
      </c>
      <c r="AM1343" t="n">
        <v>1</v>
      </c>
      <c r="AN1343" t="n">
        <v>0</v>
      </c>
      <c r="AO1343" t="n">
        <v>17.18264866729152</v>
      </c>
      <c r="AP1343" t="n">
        <v>0</v>
      </c>
      <c r="AQ1343" t="n">
        <v>3.706449924670933</v>
      </c>
      <c r="AR1343" t="n">
        <v>1</v>
      </c>
      <c r="AS1343" t="n">
        <v>3</v>
      </c>
      <c r="AT1343" t="n">
        <v>0</v>
      </c>
      <c r="AU1343" t="n">
        <v>0</v>
      </c>
      <c r="AV1343" t="n">
        <v>3.749270124688963</v>
      </c>
      <c r="AW1343" t="n">
        <v>1.193148443202174</v>
      </c>
    </row>
    <row r="1344" spans="1:49">
      <c r="A1344" t="n">
        <v>-37.5</v>
      </c>
      <c r="B1344" t="n">
        <v>16.703</v>
      </c>
      <c r="C1344" t="n">
        <v>43.9</v>
      </c>
      <c r="D1344" t="n">
        <v>84</v>
      </c>
      <c r="E1344" t="n">
        <v>1706</v>
      </c>
      <c r="F1344" t="n">
        <v>1341</v>
      </c>
      <c r="G1344" t="n">
        <v>80.26000000000001</v>
      </c>
      <c r="H1344" t="n">
        <v>-0.04779266476491628</v>
      </c>
      <c r="I1344" t="n">
        <v>0.7835820895522388</v>
      </c>
      <c r="J1344" t="n">
        <v>0</v>
      </c>
      <c r="K1344" t="n">
        <v>0</v>
      </c>
      <c r="L1344" t="n">
        <v>7.771561172376096e-16</v>
      </c>
      <c r="M1344" t="n">
        <v>0</v>
      </c>
      <c r="N1344" t="n">
        <v>87.81929404761895</v>
      </c>
      <c r="O1344" t="n">
        <v>13.41384978472156</v>
      </c>
      <c r="P1344" t="b">
        <v>1</v>
      </c>
      <c r="Q1344" t="n">
        <v>0</v>
      </c>
      <c r="R1344" t="b">
        <v>0</v>
      </c>
      <c r="S1344" t="n">
        <v>13.41384978472156</v>
      </c>
      <c r="T1344" t="n">
        <v>568.4094559537018</v>
      </c>
      <c r="U1344" t="n">
        <v>2098.567711381067</v>
      </c>
      <c r="V1344" t="n">
        <v>225.3530946857946</v>
      </c>
      <c r="W1344" t="n">
        <v>6</v>
      </c>
      <c r="X1344" t="n">
        <v>1695.642710795902</v>
      </c>
      <c r="Y1344" t="b">
        <v>0</v>
      </c>
      <c r="Z1344" t="n">
        <v>1695.642710795902</v>
      </c>
      <c r="AA1344" t="b">
        <v>0</v>
      </c>
      <c r="AB1344" t="n">
        <v>61.03821632876345</v>
      </c>
      <c r="AC1344" t="n">
        <v>13.41384978472156</v>
      </c>
      <c r="AD1344" t="b">
        <v>0</v>
      </c>
      <c r="AE1344" t="n">
        <v>0</v>
      </c>
      <c r="AF1344" t="n">
        <v>0</v>
      </c>
      <c r="AG1344" t="n">
        <v>0.9297306757236534</v>
      </c>
      <c r="AH1344" t="n">
        <v>44.76231335960716</v>
      </c>
      <c r="AI1344" t="n">
        <v>81.25186025806963</v>
      </c>
      <c r="AJ1344" t="n">
        <v>14.42767258838795</v>
      </c>
      <c r="AK1344" t="n">
        <v>5.709513316530717</v>
      </c>
      <c r="AL1344" t="n">
        <v>14.42767258838795</v>
      </c>
      <c r="AM1344" t="n">
        <v>1</v>
      </c>
      <c r="AN1344" t="n">
        <v>0</v>
      </c>
      <c r="AO1344" t="n">
        <v>15.21128229309331</v>
      </c>
      <c r="AP1344" t="n">
        <v>0</v>
      </c>
      <c r="AQ1344" t="n">
        <v>3.378407470216047</v>
      </c>
      <c r="AR1344" t="n">
        <v>1</v>
      </c>
      <c r="AS1344" t="n">
        <v>3</v>
      </c>
      <c r="AT1344" t="n">
        <v>0</v>
      </c>
      <c r="AU1344" t="n">
        <v>0</v>
      </c>
      <c r="AV1344" t="n">
        <v>3.423921952537422</v>
      </c>
      <c r="AW1344" t="n">
        <v>1.089611314056674</v>
      </c>
    </row>
    <row r="1345" spans="1:49">
      <c r="A1345" t="n">
        <v>-35.563</v>
      </c>
      <c r="B1345" t="n">
        <v>14.942</v>
      </c>
      <c r="C1345" t="n">
        <v>43.9</v>
      </c>
      <c r="D1345" t="n">
        <v>84</v>
      </c>
      <c r="E1345" t="n">
        <v>1710</v>
      </c>
      <c r="F1345" t="n">
        <v>1342</v>
      </c>
      <c r="G1345" t="n">
        <v>80.06</v>
      </c>
      <c r="H1345" t="n">
        <v>-0.04414749882354307</v>
      </c>
      <c r="I1345" t="n">
        <v>0.7431074626865672</v>
      </c>
      <c r="J1345" t="n">
        <v>0</v>
      </c>
      <c r="K1345" t="n">
        <v>0</v>
      </c>
      <c r="L1345" t="n">
        <v>7.771561172376096e-16</v>
      </c>
      <c r="M1345" t="n">
        <v>0</v>
      </c>
      <c r="N1345" t="n">
        <v>87.82557281746023</v>
      </c>
      <c r="O1345" t="n">
        <v>13.53309146468623</v>
      </c>
      <c r="P1345" t="b">
        <v>1</v>
      </c>
      <c r="Q1345" t="n">
        <v>0</v>
      </c>
      <c r="R1345" t="b">
        <v>0</v>
      </c>
      <c r="S1345" t="n">
        <v>13.53309146468623</v>
      </c>
      <c r="T1345" t="n">
        <v>566.993035679708</v>
      </c>
      <c r="U1345" t="n">
        <v>2093.338287729482</v>
      </c>
      <c r="V1345" t="n">
        <v>227.9243235505549</v>
      </c>
      <c r="W1345" t="n">
        <v>6</v>
      </c>
      <c r="X1345" t="n">
        <v>1691.417336485422</v>
      </c>
      <c r="Y1345" t="b">
        <v>0</v>
      </c>
      <c r="Z1345" t="n">
        <v>1691.417336485422</v>
      </c>
      <c r="AA1345" t="b">
        <v>0</v>
      </c>
      <c r="AB1345" t="n">
        <v>61.73464884901271</v>
      </c>
      <c r="AC1345" t="n">
        <v>13.53309146468623</v>
      </c>
      <c r="AD1345" t="b">
        <v>0</v>
      </c>
      <c r="AE1345" t="n">
        <v>0</v>
      </c>
      <c r="AF1345" t="n">
        <v>0</v>
      </c>
      <c r="AG1345" t="n">
        <v>0.9301707731336473</v>
      </c>
      <c r="AH1345" t="n">
        <v>44.78835203116402</v>
      </c>
      <c r="AI1345" t="n">
        <v>82.14004415564793</v>
      </c>
      <c r="AJ1345" t="n">
        <v>14.54903965547603</v>
      </c>
      <c r="AK1345" t="n">
        <v>5.735775778156963</v>
      </c>
      <c r="AL1345" t="n">
        <v>14.54903965547603</v>
      </c>
      <c r="AM1345" t="n">
        <v>1</v>
      </c>
      <c r="AN1345" t="n">
        <v>0</v>
      </c>
      <c r="AO1345" t="n">
        <v>15.29225757877505</v>
      </c>
      <c r="AP1345" t="n">
        <v>0</v>
      </c>
      <c r="AQ1345" t="n">
        <v>3.394016681177614</v>
      </c>
      <c r="AR1345" t="n">
        <v>1</v>
      </c>
      <c r="AS1345" t="n">
        <v>3</v>
      </c>
      <c r="AT1345" t="n">
        <v>0</v>
      </c>
      <c r="AU1345" t="n">
        <v>0</v>
      </c>
      <c r="AV1345" t="n">
        <v>3.439510509528997</v>
      </c>
      <c r="AW1345" t="n">
        <v>1.094572136266786</v>
      </c>
    </row>
    <row r="1346" spans="1:49">
      <c r="A1346" t="n">
        <v>-33.633</v>
      </c>
      <c r="B1346" t="n">
        <v>12.684</v>
      </c>
      <c r="C1346" t="n">
        <v>44.7</v>
      </c>
      <c r="D1346" t="n">
        <v>84</v>
      </c>
      <c r="E1346" t="n">
        <v>1718</v>
      </c>
      <c r="F1346" t="n">
        <v>1343</v>
      </c>
      <c r="G1346" t="n">
        <v>79.95999999999999</v>
      </c>
      <c r="H1346" t="n">
        <v>-0.0256173399409132</v>
      </c>
      <c r="I1346" t="n">
        <v>0.702779104477612</v>
      </c>
      <c r="J1346" t="n">
        <v>0</v>
      </c>
      <c r="K1346" t="n">
        <v>0</v>
      </c>
      <c r="L1346" t="n">
        <v>7.771561172376096e-16</v>
      </c>
      <c r="M1346" t="n">
        <v>0</v>
      </c>
      <c r="N1346" t="n">
        <v>87.83105416666658</v>
      </c>
      <c r="O1346" t="n">
        <v>14.49778691778776</v>
      </c>
      <c r="P1346" t="b">
        <v>1</v>
      </c>
      <c r="Q1346" t="n">
        <v>0</v>
      </c>
      <c r="R1346" t="b">
        <v>0</v>
      </c>
      <c r="S1346" t="n">
        <v>14.49778691778776</v>
      </c>
      <c r="T1346" t="n">
        <v>566.284825542711</v>
      </c>
      <c r="U1346" t="n">
        <v>2090.723575903689</v>
      </c>
      <c r="V1346" t="n">
        <v>244.4770915040072</v>
      </c>
      <c r="W1346" t="n">
        <v>6</v>
      </c>
      <c r="X1346" t="n">
        <v>1689.304649330181</v>
      </c>
      <c r="Y1346" t="b">
        <v>0</v>
      </c>
      <c r="Z1346" t="n">
        <v>1689.304649330181</v>
      </c>
      <c r="AA1346" t="b">
        <v>0</v>
      </c>
      <c r="AB1346" t="n">
        <v>66.21806378765092</v>
      </c>
      <c r="AC1346" t="n">
        <v>14.49778691778776</v>
      </c>
      <c r="AD1346" t="b">
        <v>0</v>
      </c>
      <c r="AE1346" t="n">
        <v>0</v>
      </c>
      <c r="AF1346" t="n">
        <v>0</v>
      </c>
      <c r="AG1346" t="n">
        <v>0.9325502589148582</v>
      </c>
      <c r="AH1346" t="n">
        <v>44.81445764193097</v>
      </c>
      <c r="AI1346" t="n">
        <v>87.88057100268796</v>
      </c>
      <c r="AJ1346" t="n">
        <v>15.54638667374109</v>
      </c>
      <c r="AK1346" t="n">
        <v>5.927521760545744</v>
      </c>
      <c r="AL1346" t="n">
        <v>15.54638667374109</v>
      </c>
      <c r="AM1346" t="n">
        <v>1</v>
      </c>
      <c r="AN1346" t="n">
        <v>0</v>
      </c>
      <c r="AO1346" t="n">
        <v>16.24938746653121</v>
      </c>
      <c r="AP1346" t="n">
        <v>0</v>
      </c>
      <c r="AQ1346" t="n">
        <v>3.557700517208331</v>
      </c>
      <c r="AR1346" t="n">
        <v>1</v>
      </c>
      <c r="AS1346" t="n">
        <v>3</v>
      </c>
      <c r="AT1346" t="n">
        <v>0</v>
      </c>
      <c r="AU1346" t="n">
        <v>0</v>
      </c>
      <c r="AV1346" t="n">
        <v>3.602090415733964</v>
      </c>
      <c r="AW1346" t="n">
        <v>1.146310729521788</v>
      </c>
    </row>
    <row r="1347" spans="1:49">
      <c r="A1347" t="n">
        <v>-31.533</v>
      </c>
      <c r="B1347" t="n">
        <v>10.535</v>
      </c>
      <c r="C1347" t="n">
        <v>40.4</v>
      </c>
      <c r="D1347" t="n">
        <v>84</v>
      </c>
      <c r="E1347" t="n">
        <v>1727</v>
      </c>
      <c r="F1347" t="n">
        <v>1344</v>
      </c>
      <c r="G1347" t="n">
        <v>79.86</v>
      </c>
      <c r="H1347" t="n">
        <v>-0.02004980807947554</v>
      </c>
      <c r="I1347" t="n">
        <v>0.6588985074626866</v>
      </c>
      <c r="J1347" t="n">
        <v>0</v>
      </c>
      <c r="K1347" t="n">
        <v>0</v>
      </c>
      <c r="L1347" t="n">
        <v>7.771561172376096e-16</v>
      </c>
      <c r="M1347" t="n">
        <v>0</v>
      </c>
      <c r="N1347" t="n">
        <v>87.83566111111102</v>
      </c>
      <c r="O1347" t="n">
        <v>14.75852930585878</v>
      </c>
      <c r="P1347" t="b">
        <v>1</v>
      </c>
      <c r="Q1347" t="n">
        <v>0</v>
      </c>
      <c r="R1347" t="b">
        <v>0</v>
      </c>
      <c r="S1347" t="n">
        <v>14.75852930585878</v>
      </c>
      <c r="T1347" t="n">
        <v>565.5766154057142</v>
      </c>
      <c r="U1347" t="n">
        <v>2088.108864077897</v>
      </c>
      <c r="V1347" t="n">
        <v>249.1856446478843</v>
      </c>
      <c r="W1347" t="n">
        <v>6</v>
      </c>
      <c r="X1347" t="n">
        <v>1687.191962174941</v>
      </c>
      <c r="Y1347" t="b">
        <v>0</v>
      </c>
      <c r="Z1347" t="n">
        <v>1687.191962174941</v>
      </c>
      <c r="AA1347" t="b">
        <v>0</v>
      </c>
      <c r="AB1347" t="n">
        <v>67.49340320906941</v>
      </c>
      <c r="AC1347" t="n">
        <v>14.75852930585878</v>
      </c>
      <c r="AD1347" t="b">
        <v>0</v>
      </c>
      <c r="AE1347" t="n">
        <v>0</v>
      </c>
      <c r="AF1347" t="n">
        <v>0</v>
      </c>
      <c r="AG1347" t="n">
        <v>0.9331901784975567</v>
      </c>
      <c r="AH1347" t="n">
        <v>44.84147118857481</v>
      </c>
      <c r="AI1347" t="n">
        <v>89.51170033708581</v>
      </c>
      <c r="AJ1347" t="n">
        <v>15.81513569894201</v>
      </c>
      <c r="AK1347" t="n">
        <v>5.980260721900891</v>
      </c>
      <c r="AL1347" t="n">
        <v>15.81513569894201</v>
      </c>
      <c r="AM1347" t="n">
        <v>1</v>
      </c>
      <c r="AN1347" t="n">
        <v>0</v>
      </c>
      <c r="AO1347" t="n">
        <v>16.47440547679657</v>
      </c>
      <c r="AP1347" t="n">
        <v>0</v>
      </c>
      <c r="AQ1347" t="n">
        <v>3.600037729838787</v>
      </c>
      <c r="AR1347" t="n">
        <v>1</v>
      </c>
      <c r="AS1347" t="n">
        <v>3</v>
      </c>
      <c r="AT1347" t="n">
        <v>0</v>
      </c>
      <c r="AU1347" t="n">
        <v>0</v>
      </c>
      <c r="AV1347" t="n">
        <v>3.644305630891106</v>
      </c>
      <c r="AW1347" t="n">
        <v>1.159745082494253</v>
      </c>
    </row>
    <row r="1348" spans="1:49">
      <c r="A1348" t="n">
        <v>-30.709</v>
      </c>
      <c r="B1348" t="n">
        <v>9.651</v>
      </c>
      <c r="C1348" t="n">
        <v>30.2</v>
      </c>
      <c r="D1348" t="n">
        <v>84</v>
      </c>
      <c r="E1348" t="n">
        <v>1740</v>
      </c>
      <c r="F1348" t="n">
        <v>1345</v>
      </c>
      <c r="G1348" t="n">
        <v>79.86</v>
      </c>
      <c r="H1348" t="n">
        <v>0.02248323892548143</v>
      </c>
      <c r="I1348" t="n">
        <v>0.6416805970149254</v>
      </c>
      <c r="J1348" t="n">
        <v>0</v>
      </c>
      <c r="K1348" t="n">
        <v>0</v>
      </c>
      <c r="L1348" t="n">
        <v>-0.004166666666665875</v>
      </c>
      <c r="M1348" t="n">
        <v>0</v>
      </c>
      <c r="N1348" t="n">
        <v>87.83966626984117</v>
      </c>
      <c r="O1348" t="n">
        <v>17.06036495210644</v>
      </c>
      <c r="P1348" t="b">
        <v>1</v>
      </c>
      <c r="Q1348" t="n">
        <v>0</v>
      </c>
      <c r="R1348" t="b">
        <v>0</v>
      </c>
      <c r="S1348" t="n">
        <v>17.06036495210644</v>
      </c>
      <c r="T1348" t="n">
        <v>565.5766154057142</v>
      </c>
      <c r="U1348" t="n">
        <v>2088.108864077897</v>
      </c>
      <c r="V1348" t="n">
        <v>288.0502488029882</v>
      </c>
      <c r="W1348" t="n">
        <v>6</v>
      </c>
      <c r="X1348" t="n">
        <v>1687.191962174941</v>
      </c>
      <c r="Y1348" t="b">
        <v>0</v>
      </c>
      <c r="Z1348" t="n">
        <v>1687.191962174941</v>
      </c>
      <c r="AA1348" t="b">
        <v>0</v>
      </c>
      <c r="AB1348" t="n">
        <v>78.02011072670319</v>
      </c>
      <c r="AC1348" t="n">
        <v>17.06036495210644</v>
      </c>
      <c r="AD1348" t="b">
        <v>0</v>
      </c>
      <c r="AE1348" t="n">
        <v>0</v>
      </c>
      <c r="AF1348" t="n">
        <v>0</v>
      </c>
      <c r="AG1348" t="n">
        <v>0.9375215583531087</v>
      </c>
      <c r="AH1348" t="n">
        <v>44.8687096768758</v>
      </c>
      <c r="AI1348" t="n">
        <v>102.9944774264325</v>
      </c>
      <c r="AJ1348" t="n">
        <v>18.19730415807762</v>
      </c>
      <c r="AK1348" t="n">
        <v>6.434934447839424</v>
      </c>
      <c r="AL1348" t="n">
        <v>18.19730415807762</v>
      </c>
      <c r="AM1348" t="n">
        <v>1</v>
      </c>
      <c r="AN1348" t="n">
        <v>0</v>
      </c>
      <c r="AO1348" t="n">
        <v>18.83939054442581</v>
      </c>
      <c r="AP1348" t="n">
        <v>0</v>
      </c>
      <c r="AQ1348" t="n">
        <v>4.003076483255358</v>
      </c>
      <c r="AR1348" t="n">
        <v>1</v>
      </c>
      <c r="AS1348" t="n">
        <v>3</v>
      </c>
      <c r="AT1348" t="n">
        <v>0</v>
      </c>
      <c r="AU1348" t="n">
        <v>0</v>
      </c>
      <c r="AV1348" t="n">
        <v>4.044211513753521</v>
      </c>
      <c r="AW1348" t="n">
        <v>1.287009074070284</v>
      </c>
    </row>
    <row r="1349" spans="1:49">
      <c r="A1349" t="n">
        <v>-30.144</v>
      </c>
      <c r="B1349" t="n">
        <v>8.988</v>
      </c>
      <c r="C1349" t="n">
        <v>25.1</v>
      </c>
      <c r="D1349" t="n">
        <v>84</v>
      </c>
      <c r="E1349" t="n">
        <v>1750</v>
      </c>
      <c r="F1349" t="n">
        <v>1346</v>
      </c>
      <c r="G1349" t="n">
        <v>80.06</v>
      </c>
      <c r="H1349" t="n">
        <v>0.09678351904422478</v>
      </c>
      <c r="I1349" t="n">
        <v>0.6298746268656716</v>
      </c>
      <c r="J1349" t="n">
        <v>0</v>
      </c>
      <c r="K1349" t="n">
        <v>0</v>
      </c>
      <c r="L1349" t="n">
        <v>-0.004166666666665875</v>
      </c>
      <c r="M1349" t="n">
        <v>0</v>
      </c>
      <c r="N1349" t="n">
        <v>87.84336448412689</v>
      </c>
      <c r="O1349" t="n">
        <v>21.17920396614391</v>
      </c>
      <c r="P1349" t="b">
        <v>1</v>
      </c>
      <c r="Q1349" t="n">
        <v>0</v>
      </c>
      <c r="R1349" t="b">
        <v>0</v>
      </c>
      <c r="S1349" t="n">
        <v>21.17920396614391</v>
      </c>
      <c r="T1349" t="n">
        <v>566.993035679708</v>
      </c>
      <c r="U1349" t="n">
        <v>2093.338287729482</v>
      </c>
      <c r="V1349" t="n">
        <v>356.7001486629279</v>
      </c>
      <c r="W1349" t="n">
        <v>6</v>
      </c>
      <c r="X1349" t="n">
        <v>1691.417336485422</v>
      </c>
      <c r="Y1349" t="b">
        <v>0</v>
      </c>
      <c r="Z1349" t="n">
        <v>1691.417336485422</v>
      </c>
      <c r="AA1349" t="b">
        <v>0</v>
      </c>
      <c r="AB1349" t="n">
        <v>96.61434145799781</v>
      </c>
      <c r="AC1349" t="n">
        <v>21.17920396614391</v>
      </c>
      <c r="AD1349" t="b">
        <v>0</v>
      </c>
      <c r="AE1349" t="n">
        <v>0</v>
      </c>
      <c r="AF1349" t="n">
        <v>0</v>
      </c>
      <c r="AG1349" t="n">
        <v>0.9428967810037263</v>
      </c>
      <c r="AH1349" t="n">
        <v>44.89815512130965</v>
      </c>
      <c r="AI1349" t="n">
        <v>126.8136737591399</v>
      </c>
      <c r="AJ1349" t="n">
        <v>22.46184777892481</v>
      </c>
      <c r="AK1349" t="n">
        <v>7.241468984390167</v>
      </c>
      <c r="AL1349" t="n">
        <v>22.46184777892481</v>
      </c>
      <c r="AM1349" t="n">
        <v>1</v>
      </c>
      <c r="AN1349" t="n">
        <v>0</v>
      </c>
      <c r="AO1349" t="n">
        <v>23.09189500049744</v>
      </c>
      <c r="AP1349" t="n">
        <v>0</v>
      </c>
      <c r="AQ1349" t="n">
        <v>4.728989737489822</v>
      </c>
      <c r="AR1349" t="n">
        <v>1</v>
      </c>
      <c r="AS1349" t="n">
        <v>3</v>
      </c>
      <c r="AT1349" t="n">
        <v>0</v>
      </c>
      <c r="AU1349" t="n">
        <v>0</v>
      </c>
      <c r="AV1349" t="n">
        <v>4.763431654060669</v>
      </c>
      <c r="AW1349" t="n">
        <v>1.515889992805984</v>
      </c>
    </row>
    <row r="1350" spans="1:49">
      <c r="A1350" t="n">
        <v>-29.475</v>
      </c>
      <c r="B1350" t="n">
        <v>8.007999999999999</v>
      </c>
      <c r="C1350" t="n">
        <v>25.5</v>
      </c>
      <c r="D1350" t="n">
        <v>84</v>
      </c>
      <c r="E1350" t="n">
        <v>1755</v>
      </c>
      <c r="F1350" t="n">
        <v>1347</v>
      </c>
      <c r="G1350" t="n">
        <v>80.54000000000001</v>
      </c>
      <c r="H1350" t="n">
        <v>0.1570493515642912</v>
      </c>
      <c r="I1350" t="n">
        <v>0.6158955223880598</v>
      </c>
      <c r="J1350" t="n">
        <v>0</v>
      </c>
      <c r="K1350" t="n">
        <v>0</v>
      </c>
      <c r="L1350" t="n">
        <v>-0.004166666666665875</v>
      </c>
      <c r="M1350" t="n">
        <v>0</v>
      </c>
      <c r="N1350" t="n">
        <v>87.84673670634912</v>
      </c>
      <c r="O1350" t="n">
        <v>24.70451079584276</v>
      </c>
      <c r="P1350" t="b">
        <v>1</v>
      </c>
      <c r="Q1350" t="n">
        <v>0</v>
      </c>
      <c r="R1350" t="b">
        <v>0</v>
      </c>
      <c r="S1350" t="n">
        <v>24.70451079584276</v>
      </c>
      <c r="T1350" t="n">
        <v>570.3924443372931</v>
      </c>
      <c r="U1350" t="n">
        <v>2105.888904493286</v>
      </c>
      <c r="V1350" t="n">
        <v>413.5936633305504</v>
      </c>
      <c r="W1350" t="n">
        <v>6</v>
      </c>
      <c r="X1350" t="n">
        <v>1701.558234830575</v>
      </c>
      <c r="Y1350" t="b">
        <v>0</v>
      </c>
      <c r="Z1350" t="n">
        <v>1701.558234830575</v>
      </c>
      <c r="AA1350" t="b">
        <v>0</v>
      </c>
      <c r="AB1350" t="n">
        <v>112.0242858425109</v>
      </c>
      <c r="AC1350" t="n">
        <v>24.70451079584276</v>
      </c>
      <c r="AD1350" t="b">
        <v>0</v>
      </c>
      <c r="AE1350" t="n">
        <v>0</v>
      </c>
      <c r="AF1350" t="n">
        <v>0</v>
      </c>
      <c r="AG1350" t="n">
        <v>0.9460016983422966</v>
      </c>
      <c r="AH1350" t="n">
        <v>44.93156461017225</v>
      </c>
      <c r="AI1350" t="n">
        <v>146.5577898695836</v>
      </c>
      <c r="AJ1350" t="n">
        <v>26.11465797485684</v>
      </c>
      <c r="AK1350" t="n">
        <v>7.913871747664103</v>
      </c>
      <c r="AL1350" t="n">
        <v>26.11465797485684</v>
      </c>
      <c r="AM1350" t="n">
        <v>1</v>
      </c>
      <c r="AN1350" t="n">
        <v>0</v>
      </c>
      <c r="AO1350" t="n">
        <v>26.73055656559524</v>
      </c>
      <c r="AP1350" t="n">
        <v>0</v>
      </c>
      <c r="AQ1350" t="n">
        <v>5.357416828872094</v>
      </c>
      <c r="AR1350" t="n">
        <v>1</v>
      </c>
      <c r="AS1350" t="n">
        <v>3</v>
      </c>
      <c r="AT1350" t="n">
        <v>0</v>
      </c>
      <c r="AU1350" t="n">
        <v>0</v>
      </c>
      <c r="AV1350" t="n">
        <v>5.385220950511132</v>
      </c>
      <c r="AW1350" t="n">
        <v>1.713765020847926</v>
      </c>
    </row>
    <row r="1351" spans="1:49">
      <c r="A1351" t="n">
        <v>-28.806</v>
      </c>
      <c r="B1351" t="n">
        <v>7.591</v>
      </c>
      <c r="C1351" t="n">
        <v>19.6</v>
      </c>
      <c r="D1351" t="n">
        <v>84</v>
      </c>
      <c r="E1351" t="n">
        <v>1752</v>
      </c>
      <c r="F1351" t="n">
        <v>1348</v>
      </c>
      <c r="G1351" t="n">
        <v>81.12</v>
      </c>
      <c r="H1351" t="n">
        <v>0.158352408031929</v>
      </c>
      <c r="I1351" t="n">
        <v>0.6019164179104478</v>
      </c>
      <c r="J1351" t="n">
        <v>0</v>
      </c>
      <c r="K1351" t="n">
        <v>0</v>
      </c>
      <c r="L1351" t="n">
        <v>-0.004166666666665875</v>
      </c>
      <c r="M1351" t="n">
        <v>0</v>
      </c>
      <c r="N1351" t="n">
        <v>87.84983174603165</v>
      </c>
      <c r="O1351" t="n">
        <v>25.0874911930942</v>
      </c>
      <c r="P1351" t="b">
        <v>1</v>
      </c>
      <c r="Q1351" t="n">
        <v>0</v>
      </c>
      <c r="R1351" t="b">
        <v>0</v>
      </c>
      <c r="S1351" t="n">
        <v>25.0874911930942</v>
      </c>
      <c r="T1351" t="n">
        <v>574.500063131875</v>
      </c>
      <c r="U1351" t="n">
        <v>2121.054233082883</v>
      </c>
      <c r="V1351" t="n">
        <v>417.0023806147569</v>
      </c>
      <c r="W1351" t="n">
        <v>6</v>
      </c>
      <c r="X1351" t="n">
        <v>1713.811820330969</v>
      </c>
      <c r="Y1351" t="b">
        <v>0</v>
      </c>
      <c r="Z1351" t="n">
        <v>1713.811820330969</v>
      </c>
      <c r="AA1351" t="b">
        <v>0</v>
      </c>
      <c r="AB1351" t="n">
        <v>112.9475570462505</v>
      </c>
      <c r="AC1351" t="n">
        <v>25.0874911930942</v>
      </c>
      <c r="AD1351" t="b">
        <v>0</v>
      </c>
      <c r="AE1351" t="n">
        <v>0</v>
      </c>
      <c r="AF1351" t="n">
        <v>0</v>
      </c>
      <c r="AG1351" t="n">
        <v>0.9461198911027163</v>
      </c>
      <c r="AH1351" t="n">
        <v>44.96841617777547</v>
      </c>
      <c r="AI1351" t="n">
        <v>147.7472166237431</v>
      </c>
      <c r="AJ1351" t="n">
        <v>26.51618619269738</v>
      </c>
      <c r="AK1351" t="n">
        <v>7.960636120957844</v>
      </c>
      <c r="AL1351" t="n">
        <v>26.51618619269738</v>
      </c>
      <c r="AM1351" t="n">
        <v>1</v>
      </c>
      <c r="AN1351" t="n">
        <v>0</v>
      </c>
      <c r="AO1351" t="n">
        <v>27.11815170421337</v>
      </c>
      <c r="AP1351" t="n">
        <v>0</v>
      </c>
      <c r="AQ1351" t="n">
        <v>5.423420378060855</v>
      </c>
      <c r="AR1351" t="n">
        <v>1</v>
      </c>
      <c r="AS1351" t="n">
        <v>3</v>
      </c>
      <c r="AT1351" t="n">
        <v>0</v>
      </c>
      <c r="AU1351" t="n">
        <v>0</v>
      </c>
      <c r="AV1351" t="n">
        <v>5.450408140186744</v>
      </c>
      <c r="AW1351" t="n">
        <v>1.734509856853743</v>
      </c>
    </row>
    <row r="1352" spans="1:49">
      <c r="A1352" t="n">
        <v>-28.531</v>
      </c>
      <c r="B1352" t="n">
        <v>6.936</v>
      </c>
      <c r="C1352" t="n">
        <v>16.1</v>
      </c>
      <c r="D1352" t="n">
        <v>84</v>
      </c>
      <c r="E1352" t="n">
        <v>1747</v>
      </c>
      <c r="F1352" t="n">
        <v>1349</v>
      </c>
      <c r="G1352" t="n">
        <v>81.68000000000001</v>
      </c>
      <c r="H1352" t="n">
        <v>0.1595410163079922</v>
      </c>
      <c r="I1352" t="n">
        <v>0.5961701492537314</v>
      </c>
      <c r="J1352" t="n">
        <v>0</v>
      </c>
      <c r="K1352" t="n">
        <v>0</v>
      </c>
      <c r="L1352" t="n">
        <v>0.03333333333333421</v>
      </c>
      <c r="M1352" t="n">
        <v>0</v>
      </c>
      <c r="N1352" t="n">
        <v>87.85271408730149</v>
      </c>
      <c r="O1352" t="n">
        <v>25.45696491523652</v>
      </c>
      <c r="P1352" t="b">
        <v>1</v>
      </c>
      <c r="Q1352" t="n">
        <v>0</v>
      </c>
      <c r="R1352" t="b">
        <v>0</v>
      </c>
      <c r="S1352" t="n">
        <v>25.45696491523652</v>
      </c>
      <c r="T1352" t="n">
        <v>578.4660398990576</v>
      </c>
      <c r="U1352" t="n">
        <v>2135.696619307321</v>
      </c>
      <c r="V1352" t="n">
        <v>420.2426614102203</v>
      </c>
      <c r="W1352" t="n">
        <v>6</v>
      </c>
      <c r="X1352" t="n">
        <v>1725.642868400315</v>
      </c>
      <c r="Y1352" t="b">
        <v>0</v>
      </c>
      <c r="Z1352" t="n">
        <v>1725.642868400315</v>
      </c>
      <c r="AA1352" t="b">
        <v>0</v>
      </c>
      <c r="AB1352" t="n">
        <v>113.825206232454</v>
      </c>
      <c r="AC1352" t="n">
        <v>25.45696491523652</v>
      </c>
      <c r="AD1352" t="b">
        <v>0</v>
      </c>
      <c r="AE1352" t="n">
        <v>0</v>
      </c>
      <c r="AF1352" t="n">
        <v>0</v>
      </c>
      <c r="AG1352" t="n">
        <v>0.9462305696798379</v>
      </c>
      <c r="AH1352" t="n">
        <v>45.00575712285887</v>
      </c>
      <c r="AI1352" t="n">
        <v>148.8778575800251</v>
      </c>
      <c r="AJ1352" t="n">
        <v>26.90355366964102</v>
      </c>
      <c r="AK1352" t="n">
        <v>8.005077589364163</v>
      </c>
      <c r="AL1352" t="n">
        <v>26.90355366964102</v>
      </c>
      <c r="AM1352" t="n">
        <v>1</v>
      </c>
      <c r="AN1352" t="n">
        <v>0</v>
      </c>
      <c r="AO1352" t="n">
        <v>27.49985345669687</v>
      </c>
      <c r="AP1352" t="n">
        <v>0</v>
      </c>
      <c r="AQ1352" t="n">
        <v>5.487759448895206</v>
      </c>
      <c r="AR1352" t="n">
        <v>1</v>
      </c>
      <c r="AS1352" t="n">
        <v>3</v>
      </c>
      <c r="AT1352" t="n">
        <v>0</v>
      </c>
      <c r="AU1352" t="n">
        <v>0</v>
      </c>
      <c r="AV1352" t="n">
        <v>5.513898050037107</v>
      </c>
      <c r="AW1352" t="n">
        <v>1.754714559256531</v>
      </c>
    </row>
    <row r="1353" spans="1:49">
      <c r="A1353" t="n">
        <v>-28.268</v>
      </c>
      <c r="B1353" t="n">
        <v>6.492</v>
      </c>
      <c r="C1353" t="n">
        <v>2</v>
      </c>
      <c r="D1353" t="n">
        <v>84</v>
      </c>
      <c r="E1353" t="n">
        <v>1739</v>
      </c>
      <c r="F1353" t="n">
        <v>1350</v>
      </c>
      <c r="G1353" t="n">
        <v>82.26000000000001</v>
      </c>
      <c r="H1353" t="n">
        <v>0.1534835267361228</v>
      </c>
      <c r="I1353" t="n">
        <v>0.5906746268656716</v>
      </c>
      <c r="J1353" t="n">
        <v>0</v>
      </c>
      <c r="K1353" t="n">
        <v>0</v>
      </c>
      <c r="L1353" t="n">
        <v>0.03333333333333421</v>
      </c>
      <c r="M1353" t="n">
        <v>0</v>
      </c>
      <c r="N1353" t="n">
        <v>87.85537837301578</v>
      </c>
      <c r="O1353" t="n">
        <v>25.43696790918048</v>
      </c>
      <c r="P1353" t="b">
        <v>1</v>
      </c>
      <c r="Q1353" t="n">
        <v>0</v>
      </c>
      <c r="R1353" t="b">
        <v>0</v>
      </c>
      <c r="S1353" t="n">
        <v>25.43696790918048</v>
      </c>
      <c r="T1353" t="n">
        <v>582.5736586936396</v>
      </c>
      <c r="U1353" t="n">
        <v>2150.861947896918</v>
      </c>
      <c r="V1353" t="n">
        <v>416.9518260500287</v>
      </c>
      <c r="W1353" t="n">
        <v>6</v>
      </c>
      <c r="X1353" t="n">
        <v>1737.89645390071</v>
      </c>
      <c r="Y1353" t="b">
        <v>0</v>
      </c>
      <c r="Z1353" t="n">
        <v>1737.89645390071</v>
      </c>
      <c r="AA1353" t="b">
        <v>0</v>
      </c>
      <c r="AB1353" t="n">
        <v>112.9338640438864</v>
      </c>
      <c r="AC1353" t="n">
        <v>25.43696790918048</v>
      </c>
      <c r="AD1353" t="b">
        <v>0</v>
      </c>
      <c r="AE1353" t="n">
        <v>0</v>
      </c>
      <c r="AF1353" t="n">
        <v>0</v>
      </c>
      <c r="AG1353" t="n">
        <v>0.9460326189329641</v>
      </c>
      <c r="AH1353" t="n">
        <v>45.04357016920058</v>
      </c>
      <c r="AI1353" t="n">
        <v>147.742932876171</v>
      </c>
      <c r="AJ1353" t="n">
        <v>26.88804529580702</v>
      </c>
      <c r="AK1353" t="n">
        <v>7.973299158489823</v>
      </c>
      <c r="AL1353" t="n">
        <v>26.88804529580702</v>
      </c>
      <c r="AM1353" t="n">
        <v>1</v>
      </c>
      <c r="AN1353" t="n">
        <v>0</v>
      </c>
      <c r="AO1353" t="n">
        <v>27.47899684129142</v>
      </c>
      <c r="AP1353" t="n">
        <v>0</v>
      </c>
      <c r="AQ1353" t="n">
        <v>5.480996043395482</v>
      </c>
      <c r="AR1353" t="n">
        <v>1</v>
      </c>
      <c r="AS1353" t="n">
        <v>3</v>
      </c>
      <c r="AT1353" t="n">
        <v>0</v>
      </c>
      <c r="AU1353" t="n">
        <v>0</v>
      </c>
      <c r="AV1353" t="n">
        <v>5.50703574588264</v>
      </c>
      <c r="AW1353" t="n">
        <v>1.752530734873016</v>
      </c>
    </row>
    <row r="1354" spans="1:49">
      <c r="A1354" t="n">
        <v>-28.56</v>
      </c>
      <c r="B1354" t="n">
        <v>6.626</v>
      </c>
      <c r="C1354" t="n">
        <v>0</v>
      </c>
      <c r="D1354" t="n">
        <v>84</v>
      </c>
      <c r="E1354" t="n">
        <v>1728</v>
      </c>
      <c r="F1354" t="n">
        <v>1351</v>
      </c>
      <c r="G1354" t="n">
        <v>82.66</v>
      </c>
      <c r="H1354" t="n">
        <v>0.04319154341417253</v>
      </c>
      <c r="I1354" t="n">
        <v>0.596776119402985</v>
      </c>
      <c r="J1354" t="n">
        <v>0</v>
      </c>
      <c r="K1354" t="n">
        <v>0</v>
      </c>
      <c r="L1354" t="n">
        <v>0.03333333333333421</v>
      </c>
      <c r="M1354" t="n">
        <v>0</v>
      </c>
      <c r="N1354" t="n">
        <v>87.85798115079356</v>
      </c>
      <c r="O1354" t="n">
        <v>19.47787326119808</v>
      </c>
      <c r="P1354" t="b">
        <v>1</v>
      </c>
      <c r="Q1354" t="n">
        <v>0</v>
      </c>
      <c r="R1354" t="b">
        <v>0</v>
      </c>
      <c r="S1354" t="n">
        <v>19.47787326119808</v>
      </c>
      <c r="T1354" t="n">
        <v>585.406499241627</v>
      </c>
      <c r="U1354" t="n">
        <v>2161.320795200087</v>
      </c>
      <c r="V1354" t="n">
        <v>317.7279187490814</v>
      </c>
      <c r="W1354" t="n">
        <v>6</v>
      </c>
      <c r="X1354" t="n">
        <v>1746.34720252167</v>
      </c>
      <c r="Y1354" t="b">
        <v>0</v>
      </c>
      <c r="Z1354" t="n">
        <v>1746.34720252167</v>
      </c>
      <c r="AA1354" t="b">
        <v>0</v>
      </c>
      <c r="AB1354" t="n">
        <v>86.05848286811522</v>
      </c>
      <c r="AC1354" t="n">
        <v>19.47787326119808</v>
      </c>
      <c r="AD1354" t="b">
        <v>0</v>
      </c>
      <c r="AE1354" t="n">
        <v>0</v>
      </c>
      <c r="AF1354" t="n">
        <v>0</v>
      </c>
      <c r="AG1354" t="n">
        <v>0.9398548536756159</v>
      </c>
      <c r="AH1354" t="n">
        <v>45.0814926109496</v>
      </c>
      <c r="AI1354" t="n">
        <v>113.32390627669</v>
      </c>
      <c r="AJ1354" t="n">
        <v>20.72434183323453</v>
      </c>
      <c r="AK1354" t="n">
        <v>6.815882925062311</v>
      </c>
      <c r="AL1354" t="n">
        <v>20.72434183323453</v>
      </c>
      <c r="AM1354" t="n">
        <v>1</v>
      </c>
      <c r="AN1354" t="n">
        <v>0</v>
      </c>
      <c r="AO1354" t="n">
        <v>21.32200470588751</v>
      </c>
      <c r="AP1354" t="n">
        <v>0</v>
      </c>
      <c r="AQ1354" t="n">
        <v>4.416955499824131</v>
      </c>
      <c r="AR1354" t="n">
        <v>1</v>
      </c>
      <c r="AS1354" t="n">
        <v>3</v>
      </c>
      <c r="AT1354" t="n">
        <v>0</v>
      </c>
      <c r="AU1354" t="n">
        <v>0</v>
      </c>
      <c r="AV1354" t="n">
        <v>4.453978585118211</v>
      </c>
      <c r="AW1354" t="n">
        <v>1.417411239562388</v>
      </c>
    </row>
    <row r="1355" spans="1:49">
      <c r="A1355" t="n">
        <v>-47.754</v>
      </c>
      <c r="B1355" t="n">
        <v>26.776</v>
      </c>
      <c r="C1355" t="n">
        <v>0</v>
      </c>
      <c r="D1355" t="n">
        <v>84</v>
      </c>
      <c r="E1355" t="n">
        <v>1705</v>
      </c>
      <c r="F1355" t="n">
        <v>1352</v>
      </c>
      <c r="G1355" t="n">
        <v>82.66</v>
      </c>
      <c r="H1355" t="n">
        <v>0.007083632940512175</v>
      </c>
      <c r="I1355" t="n">
        <v>0.9978447761194029</v>
      </c>
      <c r="J1355" t="n">
        <v>0</v>
      </c>
      <c r="K1355" t="n">
        <v>0</v>
      </c>
      <c r="L1355" t="n">
        <v>0.03333333333333421</v>
      </c>
      <c r="M1355" t="n">
        <v>0</v>
      </c>
      <c r="N1355" t="n">
        <v>87.86460853174594</v>
      </c>
      <c r="O1355" t="n">
        <v>17.45524408637718</v>
      </c>
      <c r="P1355" t="b">
        <v>1</v>
      </c>
      <c r="Q1355" t="n">
        <v>0</v>
      </c>
      <c r="R1355" t="b">
        <v>0</v>
      </c>
      <c r="S1355" t="n">
        <v>17.45524408637718</v>
      </c>
      <c r="T1355" t="n">
        <v>585.406499241627</v>
      </c>
      <c r="U1355" t="n">
        <v>2161.320795200087</v>
      </c>
      <c r="V1355" t="n">
        <v>284.734288002072</v>
      </c>
      <c r="W1355" t="n">
        <v>6</v>
      </c>
      <c r="X1355" t="n">
        <v>1746.34720252167</v>
      </c>
      <c r="Y1355" t="b">
        <v>0</v>
      </c>
      <c r="Z1355" t="n">
        <v>1746.34720252167</v>
      </c>
      <c r="AA1355" t="b">
        <v>0</v>
      </c>
      <c r="AB1355" t="n">
        <v>77.12196316415819</v>
      </c>
      <c r="AC1355" t="n">
        <v>17.45524408637718</v>
      </c>
      <c r="AD1355" t="b">
        <v>0</v>
      </c>
      <c r="AE1355" t="n">
        <v>0</v>
      </c>
      <c r="AF1355" t="n">
        <v>0</v>
      </c>
      <c r="AG1355" t="n">
        <v>0.9369001127902206</v>
      </c>
      <c r="AH1355" t="n">
        <v>45.11385508603895</v>
      </c>
      <c r="AI1355" t="n">
        <v>101.8763611083465</v>
      </c>
      <c r="AJ1355" t="n">
        <v>18.63084852705696</v>
      </c>
      <c r="AK1355" t="n">
        <v>6.428386895279417</v>
      </c>
      <c r="AL1355" t="n">
        <v>18.63084852705696</v>
      </c>
      <c r="AM1355" t="n">
        <v>1</v>
      </c>
      <c r="AN1355" t="n">
        <v>0</v>
      </c>
      <c r="AO1355" t="n">
        <v>19.6318352939307</v>
      </c>
      <c r="AP1355" t="n">
        <v>0</v>
      </c>
      <c r="AQ1355" t="n">
        <v>4.119356873398188</v>
      </c>
      <c r="AR1355" t="n">
        <v>1</v>
      </c>
      <c r="AS1355" t="n">
        <v>3</v>
      </c>
      <c r="AT1355" t="n">
        <v>0</v>
      </c>
      <c r="AU1355" t="n">
        <v>0</v>
      </c>
      <c r="AV1355" t="n">
        <v>4.158613542788675</v>
      </c>
      <c r="AW1355" t="n">
        <v>1.323415787457943</v>
      </c>
    </row>
    <row r="1356" spans="1:49">
      <c r="A1356" t="n">
        <v>-64.643</v>
      </c>
      <c r="B1356" t="n">
        <v>42.283</v>
      </c>
      <c r="C1356" t="n">
        <v>0</v>
      </c>
      <c r="D1356" t="n">
        <v>84</v>
      </c>
      <c r="E1356" t="n">
        <v>1664</v>
      </c>
      <c r="F1356" t="n">
        <v>1353</v>
      </c>
      <c r="G1356" t="n">
        <v>82.66</v>
      </c>
      <c r="H1356" t="n">
        <v>-0.0715260751762159</v>
      </c>
      <c r="I1356" t="n">
        <v>1.350749253731343</v>
      </c>
      <c r="J1356" t="n">
        <v>0</v>
      </c>
      <c r="K1356" t="n">
        <v>0</v>
      </c>
      <c r="L1356" t="n">
        <v>-0.1541666666666658</v>
      </c>
      <c r="M1356" t="n">
        <v>0</v>
      </c>
      <c r="N1356" t="n">
        <v>87.87831071428563</v>
      </c>
      <c r="O1356" t="n">
        <v>13.05182425467482</v>
      </c>
      <c r="P1356" t="b">
        <v>1</v>
      </c>
      <c r="Q1356" t="n">
        <v>0</v>
      </c>
      <c r="R1356" t="b">
        <v>0</v>
      </c>
      <c r="S1356" t="n">
        <v>13.05182425467482</v>
      </c>
      <c r="T1356" t="n">
        <v>585.406499241627</v>
      </c>
      <c r="U1356" t="n">
        <v>2161.320795200087</v>
      </c>
      <c r="V1356" t="n">
        <v>212.9046072282295</v>
      </c>
      <c r="W1356" t="n">
        <v>6</v>
      </c>
      <c r="X1356" t="n">
        <v>1746.34720252167</v>
      </c>
      <c r="Y1356" t="b">
        <v>0</v>
      </c>
      <c r="Z1356" t="n">
        <v>1746.34720252167</v>
      </c>
      <c r="AA1356" t="b">
        <v>0</v>
      </c>
      <c r="AB1356" t="n">
        <v>57.66646999681188</v>
      </c>
      <c r="AC1356" t="n">
        <v>13.05182425467482</v>
      </c>
      <c r="AD1356" t="b">
        <v>0</v>
      </c>
      <c r="AE1356" t="n">
        <v>0</v>
      </c>
      <c r="AF1356" t="n">
        <v>0</v>
      </c>
      <c r="AG1356" t="n">
        <v>0.9274031848752647</v>
      </c>
      <c r="AH1356" t="n">
        <v>45.14428173450048</v>
      </c>
      <c r="AI1356" t="n">
        <v>76.95616612531894</v>
      </c>
      <c r="AJ1356" t="n">
        <v>14.07351674819866</v>
      </c>
      <c r="AK1356" t="n">
        <v>5.586772564908202</v>
      </c>
      <c r="AL1356" t="n">
        <v>14.07351674819866</v>
      </c>
      <c r="AM1356" t="n">
        <v>1</v>
      </c>
      <c r="AN1356" t="n">
        <v>0</v>
      </c>
      <c r="AO1356" t="n">
        <v>15.42846657355372</v>
      </c>
      <c r="AP1356" t="n">
        <v>0</v>
      </c>
      <c r="AQ1356" t="n">
        <v>3.392766049476869</v>
      </c>
      <c r="AR1356" t="n">
        <v>1</v>
      </c>
      <c r="AS1356" t="n">
        <v>3</v>
      </c>
      <c r="AT1356" t="n">
        <v>0</v>
      </c>
      <c r="AU1356" t="n">
        <v>0</v>
      </c>
      <c r="AV1356" t="n">
        <v>3.437105817654129</v>
      </c>
      <c r="AW1356" t="n">
        <v>1.093806879491077</v>
      </c>
    </row>
    <row r="1357" spans="1:49">
      <c r="A1357" t="n">
        <v>-63.032</v>
      </c>
      <c r="B1357" t="n">
        <v>39.745</v>
      </c>
      <c r="C1357" t="n">
        <v>0</v>
      </c>
      <c r="D1357" t="n">
        <v>84</v>
      </c>
      <c r="E1357" t="n">
        <v>1631</v>
      </c>
      <c r="F1357" t="n">
        <v>1354</v>
      </c>
      <c r="G1357" t="n">
        <v>82.16</v>
      </c>
      <c r="H1357" t="n">
        <v>-0.1376459989023235</v>
      </c>
      <c r="I1357" t="n">
        <v>1.317086567164179</v>
      </c>
      <c r="J1357" t="n">
        <v>0</v>
      </c>
      <c r="K1357" t="n">
        <v>0</v>
      </c>
      <c r="L1357" t="n">
        <v>-0.1541666666666658</v>
      </c>
      <c r="M1357" t="n">
        <v>0</v>
      </c>
      <c r="N1357" t="n">
        <v>87.89458611111102</v>
      </c>
      <c r="O1357" t="n">
        <v>9.173075821814376</v>
      </c>
      <c r="P1357" t="b">
        <v>1</v>
      </c>
      <c r="Q1357" t="n">
        <v>0</v>
      </c>
      <c r="R1357" t="b">
        <v>0</v>
      </c>
      <c r="S1357" t="n">
        <v>9.173075821814376</v>
      </c>
      <c r="T1357" t="n">
        <v>581.8654485566426</v>
      </c>
      <c r="U1357" t="n">
        <v>2148.247236071124</v>
      </c>
      <c r="V1357" t="n">
        <v>150.5441195059776</v>
      </c>
      <c r="W1357" t="n">
        <v>6</v>
      </c>
      <c r="X1357" t="n">
        <v>1735.783766745469</v>
      </c>
      <c r="Y1357" t="b">
        <v>0</v>
      </c>
      <c r="Z1357" t="n">
        <v>1735.783766745469</v>
      </c>
      <c r="AA1357" t="b">
        <v>0</v>
      </c>
      <c r="AB1357" t="n">
        <v>40.77576367984226</v>
      </c>
      <c r="AC1357" t="n">
        <v>9.173075821814376</v>
      </c>
      <c r="AD1357" t="b">
        <v>0</v>
      </c>
      <c r="AE1357" t="n">
        <v>0</v>
      </c>
      <c r="AF1357" t="n">
        <v>0</v>
      </c>
      <c r="AG1357" t="n">
        <v>0.9123382298070831</v>
      </c>
      <c r="AH1357" t="n">
        <v>45.17045683713864</v>
      </c>
      <c r="AI1357" t="n">
        <v>55.31397502643479</v>
      </c>
      <c r="AJ1357" t="n">
        <v>10.05446831243064</v>
      </c>
      <c r="AK1357" t="n">
        <v>4.848920967224068</v>
      </c>
      <c r="AL1357" t="n">
        <v>10.05446831243064</v>
      </c>
      <c r="AM1357" t="n">
        <v>1</v>
      </c>
      <c r="AN1357" t="n">
        <v>0</v>
      </c>
      <c r="AO1357" t="n">
        <v>11.37542176811839</v>
      </c>
      <c r="AP1357" t="n">
        <v>0</v>
      </c>
      <c r="AQ1357" t="n">
        <v>2.703560472196263</v>
      </c>
      <c r="AR1357" t="n">
        <v>1</v>
      </c>
      <c r="AS1357" t="n">
        <v>3</v>
      </c>
      <c r="AT1357" t="n">
        <v>0</v>
      </c>
      <c r="AU1357" t="n">
        <v>0</v>
      </c>
      <c r="AV1357" t="n">
        <v>2.751928504758855</v>
      </c>
      <c r="AW1357" t="n">
        <v>0.8757595750797248</v>
      </c>
    </row>
    <row r="1358" spans="1:49">
      <c r="A1358" t="n">
        <v>-61.098</v>
      </c>
      <c r="B1358" t="n">
        <v>38.009</v>
      </c>
      <c r="C1358" t="n">
        <v>0</v>
      </c>
      <c r="D1358" t="n">
        <v>84</v>
      </c>
      <c r="E1358" t="n">
        <v>1593</v>
      </c>
      <c r="F1358" t="n">
        <v>1355</v>
      </c>
      <c r="G1358" t="n">
        <v>81.68000000000001</v>
      </c>
      <c r="H1358" t="n">
        <v>-0.1945565958811528</v>
      </c>
      <c r="I1358" t="n">
        <v>1.276674626865672</v>
      </c>
      <c r="J1358" t="n">
        <v>0</v>
      </c>
      <c r="K1358" t="n">
        <v>0</v>
      </c>
      <c r="L1358" t="n">
        <v>-0.1541666666666658</v>
      </c>
      <c r="M1358" t="n">
        <v>0</v>
      </c>
      <c r="N1358" t="n">
        <v>87.9100134920634</v>
      </c>
      <c r="O1358" t="n">
        <v>5.85691232687342</v>
      </c>
      <c r="P1358" t="b">
        <v>1</v>
      </c>
      <c r="Q1358" t="n">
        <v>0</v>
      </c>
      <c r="R1358" t="b">
        <v>0</v>
      </c>
      <c r="S1358" t="n">
        <v>5.85691232687342</v>
      </c>
      <c r="T1358" t="n">
        <v>578.4660398990576</v>
      </c>
      <c r="U1358" t="n">
        <v>2135.696619307321</v>
      </c>
      <c r="V1358" t="n">
        <v>96.6856980825102</v>
      </c>
      <c r="W1358" t="n">
        <v>6</v>
      </c>
      <c r="X1358" t="n">
        <v>1725.642868400315</v>
      </c>
      <c r="Y1358" t="b">
        <v>0</v>
      </c>
      <c r="Z1358" t="n">
        <v>1725.642868400315</v>
      </c>
      <c r="AA1358" t="b">
        <v>0</v>
      </c>
      <c r="AB1358" t="n">
        <v>26.18789222169832</v>
      </c>
      <c r="AC1358" t="n">
        <v>5.85691232687342</v>
      </c>
      <c r="AD1358" t="b">
        <v>0</v>
      </c>
      <c r="AE1358" t="n">
        <v>0</v>
      </c>
      <c r="AF1358" t="n">
        <v>0</v>
      </c>
      <c r="AG1358" t="n">
        <v>0.8850091965577938</v>
      </c>
      <c r="AH1358" t="n">
        <v>45.19267073789626</v>
      </c>
      <c r="AI1358" t="n">
        <v>36.62194452462411</v>
      </c>
      <c r="AJ1358" t="n">
        <v>6.617911259740165</v>
      </c>
      <c r="AK1358" t="n">
        <v>4.211186824502434</v>
      </c>
      <c r="AL1358" t="n">
        <v>6.617911259740165</v>
      </c>
      <c r="AM1358" t="n">
        <v>1</v>
      </c>
      <c r="AN1358" t="n">
        <v>0</v>
      </c>
      <c r="AO1358" t="n">
        <v>7.898562468654289</v>
      </c>
      <c r="AP1358" t="n">
        <v>0</v>
      </c>
      <c r="AQ1358" t="n">
        <v>2.11341018254602</v>
      </c>
      <c r="AR1358" t="n">
        <v>1</v>
      </c>
      <c r="AS1358" t="n">
        <v>3</v>
      </c>
      <c r="AT1358" t="n">
        <v>0</v>
      </c>
      <c r="AU1358" t="n">
        <v>0</v>
      </c>
      <c r="AV1358" t="n">
        <v>2.164224336478039</v>
      </c>
      <c r="AW1358" t="n">
        <v>0.6887316229377444</v>
      </c>
    </row>
    <row r="1359" spans="1:49">
      <c r="A1359" t="n">
        <v>-60.074</v>
      </c>
      <c r="B1359" t="n">
        <v>36.195</v>
      </c>
      <c r="C1359" t="n">
        <v>0</v>
      </c>
      <c r="D1359" t="n">
        <v>84</v>
      </c>
      <c r="E1359" t="n">
        <v>1559</v>
      </c>
      <c r="F1359" t="n">
        <v>1356</v>
      </c>
      <c r="G1359" t="n">
        <v>80.54000000000001</v>
      </c>
      <c r="H1359" t="n">
        <v>-0.4341276175730542</v>
      </c>
      <c r="I1359" t="n">
        <v>1.255277611940298</v>
      </c>
      <c r="J1359" t="n">
        <v>0</v>
      </c>
      <c r="K1359" t="n">
        <v>0</v>
      </c>
      <c r="L1359" t="n">
        <v>-0.1541666666666658</v>
      </c>
      <c r="M1359" t="n">
        <v>0</v>
      </c>
      <c r="N1359" t="n">
        <v>87.92473650793642</v>
      </c>
      <c r="O1359" t="n">
        <v>-7.561675818705826</v>
      </c>
      <c r="P1359" t="b">
        <v>1</v>
      </c>
      <c r="Q1359" t="n">
        <v>0</v>
      </c>
      <c r="R1359" t="b">
        <v>0</v>
      </c>
      <c r="S1359" t="n">
        <v>-7.561675818705826</v>
      </c>
      <c r="T1359" t="n">
        <v>570.3924443372931</v>
      </c>
      <c r="U1359" t="n">
        <v>2105.888904493286</v>
      </c>
      <c r="V1359" t="n">
        <v>-126.5947433090991</v>
      </c>
      <c r="W1359" t="n">
        <v>6</v>
      </c>
      <c r="X1359" t="n">
        <v>1701.558234830575</v>
      </c>
      <c r="Y1359" t="b">
        <v>0</v>
      </c>
      <c r="Z1359" t="n">
        <v>1701.558234830575</v>
      </c>
      <c r="AA1359" t="b">
        <v>0</v>
      </c>
      <c r="AB1359" t="n">
        <v>-34.28893372402467</v>
      </c>
      <c r="AC1359" t="n">
        <v>-7.561675818705827</v>
      </c>
      <c r="AD1359" t="b">
        <v>0</v>
      </c>
      <c r="AE1359" t="n">
        <v>0</v>
      </c>
      <c r="AF1359" t="n">
        <v>0</v>
      </c>
      <c r="AG1359" t="n">
        <v>0.8719057706588277</v>
      </c>
      <c r="AH1359" t="n">
        <v>45.21127581350028</v>
      </c>
      <c r="AI1359" t="n">
        <v>-37.00089007885545</v>
      </c>
      <c r="AJ1359" t="n">
        <v>-6.593068782180926</v>
      </c>
      <c r="AK1359" t="n">
        <v>-2.711956354830775</v>
      </c>
      <c r="AL1359" t="n">
        <v>-6.593068782180926</v>
      </c>
      <c r="AM1359" t="n">
        <v>2</v>
      </c>
      <c r="AN1359" t="n">
        <v>0.06728179935110834</v>
      </c>
      <c r="AO1359" t="n">
        <v>-5.264967163077007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 spans="1:49">
      <c r="A1360" t="n">
        <v>-58.763</v>
      </c>
      <c r="B1360" t="n">
        <v>35.186</v>
      </c>
      <c r="C1360" t="n">
        <v>0</v>
      </c>
      <c r="D1360" t="n">
        <v>83</v>
      </c>
      <c r="E1360" t="n">
        <v>1508</v>
      </c>
      <c r="F1360" t="n">
        <v>1357</v>
      </c>
      <c r="G1360" t="n">
        <v>78.64</v>
      </c>
      <c r="H1360" t="n">
        <v>-0.6022662671599637</v>
      </c>
      <c r="I1360" t="n">
        <v>1.227883582089552</v>
      </c>
      <c r="J1360" t="n">
        <v>0</v>
      </c>
      <c r="K1360" t="n">
        <v>0</v>
      </c>
      <c r="L1360" t="n">
        <v>-0.1541666666666658</v>
      </c>
      <c r="M1360" t="n">
        <v>0</v>
      </c>
      <c r="N1360" t="n">
        <v>87.93889940476181</v>
      </c>
      <c r="O1360" t="n">
        <v>-16.76207084428784</v>
      </c>
      <c r="P1360" t="b">
        <v>1</v>
      </c>
      <c r="Q1360" t="n">
        <v>0</v>
      </c>
      <c r="R1360" t="b">
        <v>0</v>
      </c>
      <c r="S1360" t="n">
        <v>-16.76207084428784</v>
      </c>
      <c r="T1360" t="n">
        <v>556.9364517343522</v>
      </c>
      <c r="U1360" t="n">
        <v>2056.209379803228</v>
      </c>
      <c r="V1360" t="n">
        <v>-287.4043984390617</v>
      </c>
      <c r="W1360" t="n">
        <v>6</v>
      </c>
      <c r="X1360" t="n">
        <v>1661.417178881009</v>
      </c>
      <c r="Y1360" t="b">
        <v>0</v>
      </c>
      <c r="Z1360" t="n">
        <v>1661.417178881009</v>
      </c>
      <c r="AA1360" t="b">
        <v>0</v>
      </c>
      <c r="AB1360" t="n">
        <v>-77.84517834210772</v>
      </c>
      <c r="AC1360" t="n">
        <v>-16.76207084428784</v>
      </c>
      <c r="AD1360" t="b">
        <v>0</v>
      </c>
      <c r="AE1360" t="n">
        <v>0</v>
      </c>
      <c r="AF1360" t="n">
        <v>0</v>
      </c>
      <c r="AG1360" t="n">
        <v>0.9251728498907325</v>
      </c>
      <c r="AH1360" t="n">
        <v>45.23803341782759</v>
      </c>
      <c r="AI1360" t="n">
        <v>-89.13396719928231</v>
      </c>
      <c r="AJ1360" t="n">
        <v>-15.50781285308014</v>
      </c>
      <c r="AK1360" t="n">
        <v>-11.28878885717459</v>
      </c>
      <c r="AL1360" t="n">
        <v>-15.50781285308014</v>
      </c>
      <c r="AM1360" t="n">
        <v>2</v>
      </c>
      <c r="AN1360" t="n">
        <v>9.21705677431687</v>
      </c>
      <c r="AO1360" t="n">
        <v>-5.053590736876983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 spans="1:49">
      <c r="A1361" t="n">
        <v>-58.182</v>
      </c>
      <c r="B1361" t="n">
        <v>34.662</v>
      </c>
      <c r="C1361" t="n">
        <v>0</v>
      </c>
      <c r="D1361" t="n">
        <v>83</v>
      </c>
      <c r="E1361" t="n">
        <v>1449</v>
      </c>
      <c r="F1361" t="n">
        <v>1358</v>
      </c>
      <c r="G1361" t="n">
        <v>76.31999999999999</v>
      </c>
      <c r="H1361" t="n">
        <v>-0.6734739804537551</v>
      </c>
      <c r="I1361" t="n">
        <v>1.21574328358209</v>
      </c>
      <c r="J1361" t="n">
        <v>0</v>
      </c>
      <c r="K1361" t="n">
        <v>0</v>
      </c>
      <c r="L1361" t="n">
        <v>-0.1541666666666658</v>
      </c>
      <c r="M1361" t="n">
        <v>0</v>
      </c>
      <c r="N1361" t="n">
        <v>87.95275813492054</v>
      </c>
      <c r="O1361" t="n">
        <v>-20.43519466278196</v>
      </c>
      <c r="P1361" t="b">
        <v>1</v>
      </c>
      <c r="Q1361" t="n">
        <v>0</v>
      </c>
      <c r="R1361" t="b">
        <v>0</v>
      </c>
      <c r="S1361" t="n">
        <v>-20.43519466278196</v>
      </c>
      <c r="T1361" t="n">
        <v>540.5059765560244</v>
      </c>
      <c r="U1361" t="n">
        <v>1995.548065444842</v>
      </c>
      <c r="V1361" t="n">
        <v>-361.0352948565134</v>
      </c>
      <c r="W1361" t="n">
        <v>6</v>
      </c>
      <c r="X1361" t="n">
        <v>1612.402836879433</v>
      </c>
      <c r="Y1361" t="b">
        <v>0</v>
      </c>
      <c r="Z1361" t="n">
        <v>1612.402836879433</v>
      </c>
      <c r="AA1361" t="b">
        <v>0</v>
      </c>
      <c r="AB1361" t="n">
        <v>-97.78854140208922</v>
      </c>
      <c r="AC1361" t="n">
        <v>-20.43519466278196</v>
      </c>
      <c r="AD1361" t="b">
        <v>0</v>
      </c>
      <c r="AE1361" t="n">
        <v>0</v>
      </c>
      <c r="AF1361" t="n">
        <v>0</v>
      </c>
      <c r="AG1361" t="n">
        <v>0.9340018708855891</v>
      </c>
      <c r="AH1361" t="n">
        <v>45.2726820811013</v>
      </c>
      <c r="AI1361" t="n">
        <v>-113.0379710652527</v>
      </c>
      <c r="AJ1361" t="n">
        <v>-19.08651004694956</v>
      </c>
      <c r="AK1361" t="n">
        <v>-15.2494296631635</v>
      </c>
      <c r="AL1361" t="n">
        <v>-19.08651004694956</v>
      </c>
      <c r="AM1361" t="n">
        <v>2</v>
      </c>
      <c r="AN1361" t="n">
        <v>13.04822694827086</v>
      </c>
      <c r="AO1361" t="n">
        <v>-4.813920818974613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 spans="1:49">
      <c r="A1362" t="n">
        <v>-53.648</v>
      </c>
      <c r="B1362" t="n">
        <v>33.969</v>
      </c>
      <c r="C1362" t="n">
        <v>0</v>
      </c>
      <c r="D1362" t="n">
        <v>83</v>
      </c>
      <c r="E1362" t="n">
        <v>1402</v>
      </c>
      <c r="F1362" t="n">
        <v>1359</v>
      </c>
      <c r="G1362" t="n">
        <v>73.94</v>
      </c>
      <c r="H1362" t="n">
        <v>-0.6205044776916839</v>
      </c>
      <c r="I1362" t="n">
        <v>1.121002985074627</v>
      </c>
      <c r="J1362" t="n">
        <v>0</v>
      </c>
      <c r="K1362" t="n">
        <v>0</v>
      </c>
      <c r="L1362" t="n">
        <v>-0.1583333333333324</v>
      </c>
      <c r="M1362" t="n">
        <v>0</v>
      </c>
      <c r="N1362" t="n">
        <v>87.9663753968253</v>
      </c>
      <c r="O1362" t="n">
        <v>-17.61347309068985</v>
      </c>
      <c r="P1362" t="b">
        <v>1</v>
      </c>
      <c r="Q1362" t="n">
        <v>0</v>
      </c>
      <c r="R1362" t="b">
        <v>0</v>
      </c>
      <c r="S1362" t="n">
        <v>-17.61347309068985</v>
      </c>
      <c r="T1362" t="n">
        <v>523.6505752954985</v>
      </c>
      <c r="U1362" t="n">
        <v>1933.31792399098</v>
      </c>
      <c r="V1362" t="n">
        <v>-321.1994531831622</v>
      </c>
      <c r="W1362" t="n">
        <v>6</v>
      </c>
      <c r="X1362" t="n">
        <v>1562.120882584712</v>
      </c>
      <c r="Y1362" t="b">
        <v>0</v>
      </c>
      <c r="Z1362" t="n">
        <v>1562.120882584712</v>
      </c>
      <c r="AA1362" t="b">
        <v>0</v>
      </c>
      <c r="AB1362" t="n">
        <v>-86.99876846781207</v>
      </c>
      <c r="AC1362" t="n">
        <v>-17.61347309068985</v>
      </c>
      <c r="AD1362" t="b">
        <v>0</v>
      </c>
      <c r="AE1362" t="n">
        <v>0</v>
      </c>
      <c r="AF1362" t="n">
        <v>0</v>
      </c>
      <c r="AG1362" t="n">
        <v>0.9305001676652284</v>
      </c>
      <c r="AH1362" t="n">
        <v>45.30993926378939</v>
      </c>
      <c r="AI1362" t="n">
        <v>-100.1885750568905</v>
      </c>
      <c r="AJ1362" t="n">
        <v>-16.38933966405389</v>
      </c>
      <c r="AK1362" t="n">
        <v>-13.18980658907842</v>
      </c>
      <c r="AL1362" t="n">
        <v>-16.38933966405389</v>
      </c>
      <c r="AM1362" t="n">
        <v>2</v>
      </c>
      <c r="AN1362" t="n">
        <v>10.63706868712325</v>
      </c>
      <c r="AO1362" t="n">
        <v>-4.626601030979707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 spans="1:49">
      <c r="A1363" t="n">
        <v>-52.642</v>
      </c>
      <c r="B1363" t="n">
        <v>33.088</v>
      </c>
      <c r="C1363" t="n">
        <v>0</v>
      </c>
      <c r="D1363" t="n">
        <v>83</v>
      </c>
      <c r="E1363" t="n">
        <v>1371</v>
      </c>
      <c r="F1363" t="n">
        <v>1360</v>
      </c>
      <c r="G1363" t="n">
        <v>71.94</v>
      </c>
      <c r="H1363" t="n">
        <v>-0.4945081087795309</v>
      </c>
      <c r="I1363" t="n">
        <v>1.099982089552239</v>
      </c>
      <c r="J1363" t="n">
        <v>0</v>
      </c>
      <c r="K1363" t="n">
        <v>0</v>
      </c>
      <c r="L1363" t="n">
        <v>-0.1583333333333324</v>
      </c>
      <c r="M1363" t="n">
        <v>0</v>
      </c>
      <c r="N1363" t="n">
        <v>87.97968035714275</v>
      </c>
      <c r="O1363" t="n">
        <v>-11.36929141870224</v>
      </c>
      <c r="P1363" t="b">
        <v>1</v>
      </c>
      <c r="Q1363" t="n">
        <v>0</v>
      </c>
      <c r="R1363" t="b">
        <v>0</v>
      </c>
      <c r="S1363" t="n">
        <v>-11.36929141870224</v>
      </c>
      <c r="T1363" t="n">
        <v>509.4863725555607</v>
      </c>
      <c r="U1363" t="n">
        <v>1881.02368747513</v>
      </c>
      <c r="V1363" t="n">
        <v>-213.0944841169114</v>
      </c>
      <c r="W1363" t="n">
        <v>6</v>
      </c>
      <c r="X1363" t="n">
        <v>1519.867139479905</v>
      </c>
      <c r="Y1363" t="b">
        <v>0</v>
      </c>
      <c r="Z1363" t="n">
        <v>1519.867139479905</v>
      </c>
      <c r="AA1363" t="b">
        <v>0</v>
      </c>
      <c r="AB1363" t="n">
        <v>-57.71789927326959</v>
      </c>
      <c r="AC1363" t="n">
        <v>-11.36929141870224</v>
      </c>
      <c r="AD1363" t="b">
        <v>0</v>
      </c>
      <c r="AE1363" t="n">
        <v>0</v>
      </c>
      <c r="AF1363" t="n">
        <v>0</v>
      </c>
      <c r="AG1363" t="n">
        <v>0.9129629566564531</v>
      </c>
      <c r="AH1363" t="n">
        <v>45.34375574110022</v>
      </c>
      <c r="AI1363" t="n">
        <v>-65.21572273827172</v>
      </c>
      <c r="AJ1363" t="n">
        <v>-10.37974190870723</v>
      </c>
      <c r="AK1363" t="n">
        <v>-7.497823465002128</v>
      </c>
      <c r="AL1363" t="n">
        <v>-10.37974190870723</v>
      </c>
      <c r="AM1363" t="n">
        <v>2</v>
      </c>
      <c r="AN1363" t="n">
        <v>4.772779232789972</v>
      </c>
      <c r="AO1363" t="n">
        <v>-4.504743758962769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 spans="1:49">
      <c r="A1364" t="n">
        <v>-52.351</v>
      </c>
      <c r="B1364" t="n">
        <v>32.746</v>
      </c>
      <c r="C1364" t="n">
        <v>1.2</v>
      </c>
      <c r="D1364" t="n">
        <v>83</v>
      </c>
      <c r="E1364" t="n">
        <v>1348</v>
      </c>
      <c r="F1364" t="n">
        <v>1361</v>
      </c>
      <c r="G1364" t="n">
        <v>70.34</v>
      </c>
      <c r="H1364" t="n">
        <v>-0.4014630871901854</v>
      </c>
      <c r="I1364" t="n">
        <v>1.093901492537313</v>
      </c>
      <c r="J1364" t="n">
        <v>0</v>
      </c>
      <c r="K1364" t="n">
        <v>0</v>
      </c>
      <c r="L1364" t="n">
        <v>0.02916666666666756</v>
      </c>
      <c r="M1364" t="n">
        <v>0</v>
      </c>
      <c r="N1364" t="n">
        <v>87.99274265873005</v>
      </c>
      <c r="O1364" t="n">
        <v>-6.968427087062744</v>
      </c>
      <c r="P1364" t="b">
        <v>1</v>
      </c>
      <c r="Q1364" t="n">
        <v>0</v>
      </c>
      <c r="R1364" t="b">
        <v>0</v>
      </c>
      <c r="S1364" t="n">
        <v>-6.968427087062744</v>
      </c>
      <c r="T1364" t="n">
        <v>498.1550103636105</v>
      </c>
      <c r="U1364" t="n">
        <v>1839.18829826245</v>
      </c>
      <c r="V1364" t="n">
        <v>-133.5800616364743</v>
      </c>
      <c r="W1364" t="n">
        <v>6</v>
      </c>
      <c r="X1364" t="n">
        <v>1486.06414499606</v>
      </c>
      <c r="Y1364" t="b">
        <v>0</v>
      </c>
      <c r="Z1364" t="n">
        <v>1486.06414499606</v>
      </c>
      <c r="AA1364" t="b">
        <v>0</v>
      </c>
      <c r="AB1364" t="n">
        <v>-36.18094843891502</v>
      </c>
      <c r="AC1364" t="n">
        <v>-6.968427087062744</v>
      </c>
      <c r="AD1364" t="b">
        <v>0</v>
      </c>
      <c r="AE1364" t="n">
        <v>0</v>
      </c>
      <c r="AF1364" t="n">
        <v>0</v>
      </c>
      <c r="AG1364" t="n">
        <v>0.8820030120592097</v>
      </c>
      <c r="AH1364" t="n">
        <v>45.37109187768841</v>
      </c>
      <c r="AI1364" t="n">
        <v>-39.49468502757675</v>
      </c>
      <c r="AJ1364" t="n">
        <v>-6.146173680104325</v>
      </c>
      <c r="AK1364" t="n">
        <v>-3.313736588661726</v>
      </c>
      <c r="AL1364" t="n">
        <v>-6.146173680104325</v>
      </c>
      <c r="AM1364" t="n">
        <v>2</v>
      </c>
      <c r="AN1364" t="n">
        <v>0.635247542678683</v>
      </c>
      <c r="AO1364" t="n">
        <v>-4.415182867593125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 spans="1:49">
      <c r="A1365" t="n">
        <v>-51.923</v>
      </c>
      <c r="B1365" t="n">
        <v>32.16</v>
      </c>
      <c r="C1365" t="n">
        <v>18.4</v>
      </c>
      <c r="D1365" t="n">
        <v>83</v>
      </c>
      <c r="E1365" t="n">
        <v>1322</v>
      </c>
      <c r="F1365" t="n">
        <v>1362</v>
      </c>
      <c r="G1365" t="n">
        <v>68.73999999999999</v>
      </c>
      <c r="H1365" t="n">
        <v>-0.5663062091263935</v>
      </c>
      <c r="I1365" t="n">
        <v>1.084958208955224</v>
      </c>
      <c r="J1365" t="n">
        <v>0</v>
      </c>
      <c r="K1365" t="n">
        <v>0</v>
      </c>
      <c r="L1365" t="n">
        <v>0.02916666666666756</v>
      </c>
      <c r="M1365" t="n">
        <v>0</v>
      </c>
      <c r="N1365" t="n">
        <v>88.00562083333323</v>
      </c>
      <c r="O1365" t="n">
        <v>-14.76432676214628</v>
      </c>
      <c r="P1365" t="b">
        <v>1</v>
      </c>
      <c r="Q1365" t="n">
        <v>0</v>
      </c>
      <c r="R1365" t="b">
        <v>0</v>
      </c>
      <c r="S1365" t="n">
        <v>-14.76432676214628</v>
      </c>
      <c r="T1365" t="n">
        <v>486.8236481716603</v>
      </c>
      <c r="U1365" t="n">
        <v>1797.35290904977</v>
      </c>
      <c r="V1365" t="n">
        <v>-289.609873445297</v>
      </c>
      <c r="W1365" t="n">
        <v>6</v>
      </c>
      <c r="X1365" t="n">
        <v>1452.261150512214</v>
      </c>
      <c r="Y1365" t="b">
        <v>0</v>
      </c>
      <c r="Z1365" t="n">
        <v>1452.261150512214</v>
      </c>
      <c r="AA1365" t="b">
        <v>0</v>
      </c>
      <c r="AB1365" t="n">
        <v>-78.44254427012378</v>
      </c>
      <c r="AC1365" t="n">
        <v>-14.76432676214628</v>
      </c>
      <c r="AD1365" t="b">
        <v>0</v>
      </c>
      <c r="AE1365" t="n">
        <v>0</v>
      </c>
      <c r="AF1365" t="n">
        <v>0</v>
      </c>
      <c r="AG1365" t="n">
        <v>0.9278173869647959</v>
      </c>
      <c r="AH1365" t="n">
        <v>45.39380648793852</v>
      </c>
      <c r="AI1365" t="n">
        <v>-90.07469857868388</v>
      </c>
      <c r="AJ1365" t="n">
        <v>-13.69859907674897</v>
      </c>
      <c r="AK1365" t="n">
        <v>-11.63215430856009</v>
      </c>
      <c r="AL1365" t="n">
        <v>-13.69859907674897</v>
      </c>
      <c r="AM1365" t="n">
        <v>2</v>
      </c>
      <c r="AN1365" t="n">
        <v>8.296609606534002</v>
      </c>
      <c r="AO1365" t="n">
        <v>-4.314794433857493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 spans="1:49">
      <c r="A1366" t="n">
        <v>-39.527</v>
      </c>
      <c r="B1366" t="n">
        <v>20.21</v>
      </c>
      <c r="C1366" t="n">
        <v>46.7</v>
      </c>
      <c r="D1366" t="n">
        <v>83</v>
      </c>
      <c r="E1366" t="n">
        <v>1294</v>
      </c>
      <c r="F1366" t="n">
        <v>1363</v>
      </c>
      <c r="G1366" t="n">
        <v>66.34</v>
      </c>
      <c r="H1366" t="n">
        <v>-0.6666454096375904</v>
      </c>
      <c r="I1366" t="n">
        <v>0.8259373134328358</v>
      </c>
      <c r="J1366" t="n">
        <v>0</v>
      </c>
      <c r="K1366" t="n">
        <v>0</v>
      </c>
      <c r="L1366" t="n">
        <v>0.06666666666666765</v>
      </c>
      <c r="M1366" t="n">
        <v>0</v>
      </c>
      <c r="N1366" t="n">
        <v>88.0160117063491</v>
      </c>
      <c r="O1366" t="n">
        <v>-19.14925370668565</v>
      </c>
      <c r="P1366" t="b">
        <v>1</v>
      </c>
      <c r="Q1366" t="n">
        <v>0</v>
      </c>
      <c r="R1366" t="b">
        <v>0</v>
      </c>
      <c r="S1366" t="n">
        <v>-19.14925370668565</v>
      </c>
      <c r="T1366" t="n">
        <v>469.8266048837351</v>
      </c>
      <c r="U1366" t="n">
        <v>1734.59982523075</v>
      </c>
      <c r="V1366" t="n">
        <v>-389.2114689453163</v>
      </c>
      <c r="W1366" t="n">
        <v>6</v>
      </c>
      <c r="X1366" t="n">
        <v>1401.556658786446</v>
      </c>
      <c r="Y1366" t="b">
        <v>0</v>
      </c>
      <c r="Z1366" t="n">
        <v>1401.556658786446</v>
      </c>
      <c r="AA1366" t="b">
        <v>0</v>
      </c>
      <c r="AB1366" t="n">
        <v>-105.4202245247336</v>
      </c>
      <c r="AC1366" t="n">
        <v>-19.14925370668565</v>
      </c>
      <c r="AD1366" t="b">
        <v>0</v>
      </c>
      <c r="AE1366" t="n">
        <v>0</v>
      </c>
      <c r="AF1366" t="n">
        <v>0</v>
      </c>
      <c r="AG1366" t="n">
        <v>0.9380973241361675</v>
      </c>
      <c r="AH1366" t="n">
        <v>45.42324703364096</v>
      </c>
      <c r="AI1366" t="n">
        <v>-122.3940971986219</v>
      </c>
      <c r="AJ1366" t="n">
        <v>-17.96386366144639</v>
      </c>
      <c r="AK1366" t="n">
        <v>-16.97387267388838</v>
      </c>
      <c r="AL1366" t="n">
        <v>-17.96386366144639</v>
      </c>
      <c r="AM1366" t="n">
        <v>2</v>
      </c>
      <c r="AN1366" t="n">
        <v>12.92889480236938</v>
      </c>
      <c r="AO1366" t="n">
        <v>-4.207678403141574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 spans="1:49">
      <c r="A1367" t="n">
        <v>0</v>
      </c>
      <c r="B1367" t="n">
        <v>-22.34</v>
      </c>
      <c r="C1367" t="n">
        <v>67.5</v>
      </c>
      <c r="D1367" t="n">
        <v>83</v>
      </c>
      <c r="E1367" t="n">
        <v>1280</v>
      </c>
      <c r="F1367" t="n">
        <v>1364</v>
      </c>
      <c r="G1367" t="n">
        <v>64.23999999999999</v>
      </c>
      <c r="H1367" t="n">
        <v>-0.5171121523232518</v>
      </c>
      <c r="I1367" t="n">
        <v>-0</v>
      </c>
      <c r="J1367" t="n">
        <v>0</v>
      </c>
      <c r="K1367" t="n">
        <v>0</v>
      </c>
      <c r="L1367" t="n">
        <v>0.06666666666666765</v>
      </c>
      <c r="M1367" t="n">
        <v>0</v>
      </c>
      <c r="N1367" t="n">
        <v>88.01558908730148</v>
      </c>
      <c r="O1367" t="n">
        <v>-12.35448645753353</v>
      </c>
      <c r="P1367" t="b">
        <v>1</v>
      </c>
      <c r="Q1367" t="n">
        <v>0</v>
      </c>
      <c r="R1367" t="b">
        <v>0</v>
      </c>
      <c r="S1367" t="n">
        <v>-12.35448645753353</v>
      </c>
      <c r="T1367" t="n">
        <v>454.9541920068004</v>
      </c>
      <c r="U1367" t="n">
        <v>1679.690876889107</v>
      </c>
      <c r="V1367" t="n">
        <v>-259.3154594846266</v>
      </c>
      <c r="W1367" t="n">
        <v>6</v>
      </c>
      <c r="X1367" t="n">
        <v>1357.190228526399</v>
      </c>
      <c r="Y1367" t="b">
        <v>0</v>
      </c>
      <c r="Z1367" t="n">
        <v>1357.190228526399</v>
      </c>
      <c r="AA1367" t="b">
        <v>0</v>
      </c>
      <c r="AB1367" t="n">
        <v>-70.23712337070059</v>
      </c>
      <c r="AC1367" t="n">
        <v>-12.35448645753353</v>
      </c>
      <c r="AD1367" t="b">
        <v>0</v>
      </c>
      <c r="AE1367" t="n">
        <v>0</v>
      </c>
      <c r="AF1367" t="n">
        <v>0</v>
      </c>
      <c r="AG1367" t="n">
        <v>0.9244929266029938</v>
      </c>
      <c r="AH1367" t="n">
        <v>45.45599323164283</v>
      </c>
      <c r="AI1367" t="n">
        <v>-80.36351948162685</v>
      </c>
      <c r="AJ1367" t="n">
        <v>-11.42163534180223</v>
      </c>
      <c r="AK1367" t="n">
        <v>-10.12639611092628</v>
      </c>
      <c r="AL1367" t="n">
        <v>-11.42163534180223</v>
      </c>
      <c r="AM1367" t="n">
        <v>0</v>
      </c>
      <c r="AN1367" t="n">
        <v>7.267122530589806</v>
      </c>
      <c r="AO1367" t="n">
        <v>-4.154500537811035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 spans="1:49">
      <c r="A1368" t="n">
        <v>-8.449</v>
      </c>
      <c r="B1368" t="n">
        <v>-14.501</v>
      </c>
      <c r="C1368" t="n">
        <v>37.3</v>
      </c>
      <c r="D1368" t="n">
        <v>83</v>
      </c>
      <c r="E1368" t="n">
        <v>1290</v>
      </c>
      <c r="F1368" t="n">
        <v>1365</v>
      </c>
      <c r="G1368" t="n">
        <v>62.52</v>
      </c>
      <c r="H1368" t="n">
        <v>-0.4482393144027146</v>
      </c>
      <c r="I1368" t="n">
        <v>0.1765462686567164</v>
      </c>
      <c r="J1368" t="n">
        <v>0</v>
      </c>
      <c r="K1368" t="n">
        <v>0</v>
      </c>
      <c r="L1368" t="n">
        <v>0.02916666666666623</v>
      </c>
      <c r="M1368" t="n">
        <v>0</v>
      </c>
      <c r="N1368" t="n">
        <v>88.00827936507926</v>
      </c>
      <c r="O1368" t="n">
        <v>-9.355642582353831</v>
      </c>
      <c r="P1368" t="b">
        <v>1</v>
      </c>
      <c r="Q1368" t="n">
        <v>0</v>
      </c>
      <c r="R1368" t="b">
        <v>0</v>
      </c>
      <c r="S1368" t="n">
        <v>-9.355642582353831</v>
      </c>
      <c r="T1368" t="n">
        <v>442.772977650454</v>
      </c>
      <c r="U1368" t="n">
        <v>1634.717833485476</v>
      </c>
      <c r="V1368" t="n">
        <v>-201.7733924076263</v>
      </c>
      <c r="W1368" t="n">
        <v>6</v>
      </c>
      <c r="X1368" t="n">
        <v>1320.852009456265</v>
      </c>
      <c r="Y1368" t="b">
        <v>0</v>
      </c>
      <c r="Z1368" t="n">
        <v>1320.852009456265</v>
      </c>
      <c r="AA1368" t="b">
        <v>0</v>
      </c>
      <c r="AB1368" t="n">
        <v>-54.65151473662684</v>
      </c>
      <c r="AC1368" t="n">
        <v>-9.355642582353831</v>
      </c>
      <c r="AD1368" t="b">
        <v>0</v>
      </c>
      <c r="AE1368" t="n">
        <v>0</v>
      </c>
      <c r="AF1368" t="n">
        <v>0</v>
      </c>
      <c r="AG1368" t="n">
        <v>0.9131293465651346</v>
      </c>
      <c r="AH1368" t="n">
        <v>45.48176308475125</v>
      </c>
      <c r="AI1368" t="n">
        <v>-61.76225487654813</v>
      </c>
      <c r="AJ1368" t="n">
        <v>-8.5429117979217</v>
      </c>
      <c r="AK1368" t="n">
        <v>-7.110740139921283</v>
      </c>
      <c r="AL1368" t="n">
        <v>-8.5429117979217</v>
      </c>
      <c r="AM1368" t="n">
        <v>2</v>
      </c>
      <c r="AN1368" t="n">
        <v>4.173169278900636</v>
      </c>
      <c r="AO1368" t="n">
        <v>-4.192459079193715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 spans="1:49">
      <c r="A1369" t="n">
        <v>-13.389</v>
      </c>
      <c r="B1369" t="n">
        <v>-7.868</v>
      </c>
      <c r="C1369" t="n">
        <v>6.7</v>
      </c>
      <c r="D1369" t="n">
        <v>83</v>
      </c>
      <c r="E1369" t="n">
        <v>1311</v>
      </c>
      <c r="F1369" t="n">
        <v>1366</v>
      </c>
      <c r="G1369" t="n">
        <v>61.04</v>
      </c>
      <c r="H1369" t="n">
        <v>-0.3565972567325328</v>
      </c>
      <c r="I1369" t="n">
        <v>0.2797701492537313</v>
      </c>
      <c r="J1369" t="n">
        <v>0</v>
      </c>
      <c r="K1369" t="n">
        <v>0</v>
      </c>
      <c r="L1369" t="n">
        <v>0.02916666666666623</v>
      </c>
      <c r="M1369" t="n">
        <v>0</v>
      </c>
      <c r="N1369" t="n">
        <v>88.00384107142847</v>
      </c>
      <c r="O1369" t="n">
        <v>-5.54913475912819</v>
      </c>
      <c r="P1369" t="b">
        <v>1</v>
      </c>
      <c r="Q1369" t="n">
        <v>0</v>
      </c>
      <c r="R1369" t="b">
        <v>0</v>
      </c>
      <c r="S1369" t="n">
        <v>-5.54913475912819</v>
      </c>
      <c r="T1369" t="n">
        <v>432.2914676229</v>
      </c>
      <c r="U1369" t="n">
        <v>1596.020098463747</v>
      </c>
      <c r="V1369" t="n">
        <v>-122.5801052685205</v>
      </c>
      <c r="W1369" t="n">
        <v>6</v>
      </c>
      <c r="X1369" t="n">
        <v>1289.584239558708</v>
      </c>
      <c r="Y1369" t="b">
        <v>0</v>
      </c>
      <c r="Z1369" t="n">
        <v>1289.584239558708</v>
      </c>
      <c r="AA1369" t="b">
        <v>0</v>
      </c>
      <c r="AB1369" t="n">
        <v>-33.20154530566645</v>
      </c>
      <c r="AC1369" t="n">
        <v>-5.54913475912819</v>
      </c>
      <c r="AD1369" t="b">
        <v>0</v>
      </c>
      <c r="AE1369" t="n">
        <v>0</v>
      </c>
      <c r="AF1369" t="n">
        <v>0</v>
      </c>
      <c r="AG1369" t="n">
        <v>0.8795468954799499</v>
      </c>
      <c r="AH1369" t="n">
        <v>45.50421463417678</v>
      </c>
      <c r="AI1369" t="n">
        <v>-36.14148032021762</v>
      </c>
      <c r="AJ1369" t="n">
        <v>-4.880724249991079</v>
      </c>
      <c r="AK1369" t="n">
        <v>-2.93993501455116</v>
      </c>
      <c r="AL1369" t="n">
        <v>-4.880724249991079</v>
      </c>
      <c r="AM1369" t="n">
        <v>2</v>
      </c>
      <c r="AN1369" t="n">
        <v>0.3268777431177305</v>
      </c>
      <c r="AO1369" t="n">
        <v>-4.272591276052141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 spans="1:49">
      <c r="A1370" t="n">
        <v>-16.608</v>
      </c>
      <c r="B1370" t="n">
        <v>-5.673</v>
      </c>
      <c r="C1370" t="n">
        <v>0</v>
      </c>
      <c r="D1370" t="n">
        <v>83</v>
      </c>
      <c r="E1370" t="n">
        <v>1334</v>
      </c>
      <c r="F1370" t="n">
        <v>1367</v>
      </c>
      <c r="G1370" t="n">
        <v>60.04</v>
      </c>
      <c r="H1370" t="n">
        <v>-0.1920383253338418</v>
      </c>
      <c r="I1370" t="n">
        <v>0.3470328358208956</v>
      </c>
      <c r="J1370" t="n">
        <v>0</v>
      </c>
      <c r="K1370" t="n">
        <v>0</v>
      </c>
      <c r="L1370" t="n">
        <v>-0.1583333333333338</v>
      </c>
      <c r="M1370" t="n">
        <v>0</v>
      </c>
      <c r="N1370" t="n">
        <v>88.00115436507926</v>
      </c>
      <c r="O1370" t="n">
        <v>1.102688580663135</v>
      </c>
      <c r="P1370" t="b">
        <v>1</v>
      </c>
      <c r="Q1370" t="n">
        <v>0</v>
      </c>
      <c r="R1370" t="b">
        <v>0</v>
      </c>
      <c r="S1370" t="n">
        <v>1.102688580663135</v>
      </c>
      <c r="T1370" t="n">
        <v>425.2093662529311</v>
      </c>
      <c r="U1370" t="n">
        <v>1569.872980205822</v>
      </c>
      <c r="V1370" t="n">
        <v>24.76403657568505</v>
      </c>
      <c r="W1370" t="n">
        <v>6</v>
      </c>
      <c r="X1370" t="n">
        <v>1268.457368006304</v>
      </c>
      <c r="Y1370" t="b">
        <v>0</v>
      </c>
      <c r="Z1370" t="n">
        <v>1268.457368006304</v>
      </c>
      <c r="AA1370" t="b">
        <v>0</v>
      </c>
      <c r="AB1370" t="n">
        <v>6.707485529708844</v>
      </c>
      <c r="AC1370" t="n">
        <v>1.102688580663135</v>
      </c>
      <c r="AD1370" t="b">
        <v>0</v>
      </c>
      <c r="AE1370" t="n">
        <v>0</v>
      </c>
      <c r="AF1370" t="n">
        <v>0</v>
      </c>
      <c r="AG1370" t="n">
        <v>0.7319593668311261</v>
      </c>
      <c r="AH1370" t="n">
        <v>45.52267936059037</v>
      </c>
      <c r="AI1370" t="n">
        <v>11.34126271694761</v>
      </c>
      <c r="AJ1370" t="n">
        <v>1.506488789722042</v>
      </c>
      <c r="AK1370" t="n">
        <v>3.039919239585181</v>
      </c>
      <c r="AL1370" t="n">
        <v>1.506488789722042</v>
      </c>
      <c r="AM1370" t="n">
        <v>1</v>
      </c>
      <c r="AN1370" t="n">
        <v>0</v>
      </c>
      <c r="AO1370" t="n">
        <v>1.853524693893284</v>
      </c>
      <c r="AP1370" t="n">
        <v>0</v>
      </c>
      <c r="AQ1370" t="n">
        <v>0.9918322469680815</v>
      </c>
      <c r="AR1370" t="n">
        <v>1</v>
      </c>
      <c r="AS1370" t="n">
        <v>3</v>
      </c>
      <c r="AT1370" t="n">
        <v>0</v>
      </c>
      <c r="AU1370" t="n">
        <v>0</v>
      </c>
      <c r="AV1370" t="n">
        <v>1.039398348760588</v>
      </c>
      <c r="AW1370" t="n">
        <v>0.3307727852213604</v>
      </c>
    </row>
    <row r="1371" spans="1:49">
      <c r="A1371" t="n">
        <v>-21.414</v>
      </c>
      <c r="B1371" t="n">
        <v>-0.93</v>
      </c>
      <c r="C1371" t="n">
        <v>0</v>
      </c>
      <c r="D1371" t="n">
        <v>83</v>
      </c>
      <c r="E1371" t="n">
        <v>1309</v>
      </c>
      <c r="F1371" t="n">
        <v>1368</v>
      </c>
      <c r="G1371" t="n">
        <v>59.7</v>
      </c>
      <c r="H1371" t="n">
        <v>0.008083891401222232</v>
      </c>
      <c r="I1371" t="n">
        <v>0.4474567164179105</v>
      </c>
      <c r="J1371" t="n">
        <v>0</v>
      </c>
      <c r="K1371" t="n">
        <v>0</v>
      </c>
      <c r="L1371" t="n">
        <v>-0.1583333333333338</v>
      </c>
      <c r="M1371" t="n">
        <v>0</v>
      </c>
      <c r="N1371" t="n">
        <v>87.99984424603164</v>
      </c>
      <c r="O1371" t="n">
        <v>9.147684101293898</v>
      </c>
      <c r="P1371" t="b">
        <v>1</v>
      </c>
      <c r="Q1371" t="n">
        <v>0</v>
      </c>
      <c r="R1371" t="b">
        <v>0</v>
      </c>
      <c r="S1371" t="n">
        <v>9.147684101293898</v>
      </c>
      <c r="T1371" t="n">
        <v>422.8014517871417</v>
      </c>
      <c r="U1371" t="n">
        <v>1560.982959998127</v>
      </c>
      <c r="V1371" t="n">
        <v>206.6074943324037</v>
      </c>
      <c r="W1371" t="n">
        <v>6</v>
      </c>
      <c r="X1371" t="n">
        <v>1261.274231678487</v>
      </c>
      <c r="Y1371" t="b">
        <v>0</v>
      </c>
      <c r="Z1371" t="n">
        <v>1261.274231678487</v>
      </c>
      <c r="AA1371" t="b">
        <v>0</v>
      </c>
      <c r="AB1371" t="n">
        <v>55.9608597866749</v>
      </c>
      <c r="AC1371" t="n">
        <v>9.147684101293898</v>
      </c>
      <c r="AD1371" t="b">
        <v>0</v>
      </c>
      <c r="AE1371" t="n">
        <v>0</v>
      </c>
      <c r="AF1371" t="n">
        <v>0</v>
      </c>
      <c r="AG1371" t="n">
        <v>0.9307125480259333</v>
      </c>
      <c r="AH1371" t="n">
        <v>45.53084430288945</v>
      </c>
      <c r="AI1371" t="n">
        <v>74.4144795102342</v>
      </c>
      <c r="AJ1371" t="n">
        <v>9.828688912270909</v>
      </c>
      <c r="AK1371" t="n">
        <v>5.155989675240505</v>
      </c>
      <c r="AL1371" t="n">
        <v>9.828688912270909</v>
      </c>
      <c r="AM1371" t="n">
        <v>1</v>
      </c>
      <c r="AN1371" t="n">
        <v>0</v>
      </c>
      <c r="AO1371" t="n">
        <v>10.27674702535664</v>
      </c>
      <c r="AP1371" t="n">
        <v>0</v>
      </c>
      <c r="AQ1371" t="n">
        <v>2.373123479825763</v>
      </c>
      <c r="AR1371" t="n">
        <v>1</v>
      </c>
      <c r="AS1371" t="n">
        <v>3</v>
      </c>
      <c r="AT1371" t="n">
        <v>0</v>
      </c>
      <c r="AU1371" t="n">
        <v>0</v>
      </c>
      <c r="AV1371" t="n">
        <v>2.414598116450214</v>
      </c>
      <c r="AW1371" t="n">
        <v>0.7684092870850368</v>
      </c>
    </row>
    <row r="1372" spans="1:49">
      <c r="A1372" t="n">
        <v>-60.514</v>
      </c>
      <c r="B1372" t="n">
        <v>36.904</v>
      </c>
      <c r="C1372" t="n">
        <v>0</v>
      </c>
      <c r="D1372" t="n">
        <v>83</v>
      </c>
      <c r="E1372" t="n">
        <v>1306</v>
      </c>
      <c r="F1372" t="n">
        <v>1369</v>
      </c>
      <c r="G1372" t="n">
        <v>60.2</v>
      </c>
      <c r="H1372" t="n">
        <v>0.2930360930622946</v>
      </c>
      <c r="I1372" t="n">
        <v>1.264471641791045</v>
      </c>
      <c r="J1372" t="n">
        <v>0</v>
      </c>
      <c r="K1372" t="n">
        <v>0</v>
      </c>
      <c r="L1372" t="n">
        <v>-0.1541666666666673</v>
      </c>
      <c r="M1372" t="n">
        <v>0</v>
      </c>
      <c r="N1372" t="n">
        <v>88.00698194444433</v>
      </c>
      <c r="O1372" t="n">
        <v>20.91607213371359</v>
      </c>
      <c r="P1372" t="b">
        <v>1</v>
      </c>
      <c r="Q1372" t="n">
        <v>0</v>
      </c>
      <c r="R1372" t="b">
        <v>0</v>
      </c>
      <c r="S1372" t="n">
        <v>20.91607213371359</v>
      </c>
      <c r="T1372" t="n">
        <v>426.3425024721262</v>
      </c>
      <c r="U1372" t="n">
        <v>1574.05651912709</v>
      </c>
      <c r="V1372" t="n">
        <v>468.4819717731246</v>
      </c>
      <c r="W1372" t="n">
        <v>6</v>
      </c>
      <c r="X1372" t="n">
        <v>1271.837667454689</v>
      </c>
      <c r="Y1372" t="b">
        <v>0</v>
      </c>
      <c r="Z1372" t="n">
        <v>1271.837667454689</v>
      </c>
      <c r="AA1372" t="b">
        <v>0</v>
      </c>
      <c r="AB1372" t="n">
        <v>126.8911082809113</v>
      </c>
      <c r="AC1372" t="n">
        <v>20.91607213371359</v>
      </c>
      <c r="AD1372" t="b">
        <v>0</v>
      </c>
      <c r="AE1372" t="n">
        <v>0</v>
      </c>
      <c r="AF1372" t="n">
        <v>0</v>
      </c>
      <c r="AG1372" t="n">
        <v>0.9502760358240654</v>
      </c>
      <c r="AH1372" t="n">
        <v>45.54835346472613</v>
      </c>
      <c r="AI1372" t="n">
        <v>165.2608767583266</v>
      </c>
      <c r="AJ1372" t="n">
        <v>22.01052256945055</v>
      </c>
      <c r="AK1372" t="n">
        <v>8.217425915614569</v>
      </c>
      <c r="AL1372" t="n">
        <v>22.01052256945055</v>
      </c>
      <c r="AM1372" t="n">
        <v>1</v>
      </c>
      <c r="AN1372" t="n">
        <v>0</v>
      </c>
      <c r="AO1372" t="n">
        <v>23.27573138241223</v>
      </c>
      <c r="AP1372" t="n">
        <v>0</v>
      </c>
      <c r="AQ1372" t="n">
        <v>4.650684529281589</v>
      </c>
      <c r="AR1372" t="n">
        <v>1</v>
      </c>
      <c r="AS1372" t="n">
        <v>3</v>
      </c>
      <c r="AT1372" t="n">
        <v>0</v>
      </c>
      <c r="AU1372" t="n">
        <v>0</v>
      </c>
      <c r="AV1372" t="n">
        <v>4.674504904191737</v>
      </c>
      <c r="AW1372" t="n">
        <v>1.487590401249094</v>
      </c>
    </row>
    <row r="1373" spans="1:49">
      <c r="A1373" t="n">
        <v>-53.297</v>
      </c>
      <c r="B1373" t="n">
        <v>34.043</v>
      </c>
      <c r="C1373" t="n">
        <v>16.5</v>
      </c>
      <c r="D1373" t="n">
        <v>83</v>
      </c>
      <c r="E1373" t="n">
        <v>1278</v>
      </c>
      <c r="F1373" t="n">
        <v>1370</v>
      </c>
      <c r="G1373" t="n">
        <v>61.7</v>
      </c>
      <c r="H1373" t="n">
        <v>0.4864384030162654</v>
      </c>
      <c r="I1373" t="n">
        <v>1.113668656716418</v>
      </c>
      <c r="J1373" t="n">
        <v>0</v>
      </c>
      <c r="K1373" t="n">
        <v>0</v>
      </c>
      <c r="L1373" t="n">
        <v>-0.1541666666666673</v>
      </c>
      <c r="M1373" t="n">
        <v>0</v>
      </c>
      <c r="N1373" t="n">
        <v>88.02105873015861</v>
      </c>
      <c r="O1373" t="n">
        <v>29.73234320429142</v>
      </c>
      <c r="P1373" t="b">
        <v>1</v>
      </c>
      <c r="Q1373" t="n">
        <v>0</v>
      </c>
      <c r="R1373" t="b">
        <v>0</v>
      </c>
      <c r="S1373" t="n">
        <v>29.73234320429142</v>
      </c>
      <c r="T1373" t="n">
        <v>436.9656545270795</v>
      </c>
      <c r="U1373" t="n">
        <v>1613.277196513978</v>
      </c>
      <c r="V1373" t="n">
        <v>649.7603655997797</v>
      </c>
      <c r="W1373" t="n">
        <v>6</v>
      </c>
      <c r="X1373" t="n">
        <v>1303.527974783294</v>
      </c>
      <c r="Y1373" t="b">
        <v>0</v>
      </c>
      <c r="Z1373" t="n">
        <v>1303.527974783294</v>
      </c>
      <c r="AA1373" t="b">
        <v>0</v>
      </c>
      <c r="AB1373" t="n">
        <v>175.99143163591</v>
      </c>
      <c r="AC1373" t="n">
        <v>29.73234320429142</v>
      </c>
      <c r="AD1373" t="b">
        <v>0</v>
      </c>
      <c r="AE1373" t="n">
        <v>0</v>
      </c>
      <c r="AF1373" t="n">
        <v>0</v>
      </c>
      <c r="AG1373" t="n">
        <v>0.954627711474246</v>
      </c>
      <c r="AH1373" t="n">
        <v>45.57708411684185</v>
      </c>
      <c r="AI1373" t="n">
        <v>228.1634768708382</v>
      </c>
      <c r="AJ1373" t="n">
        <v>31.14548514244922</v>
      </c>
      <c r="AK1373" t="n">
        <v>10.3522991036229</v>
      </c>
      <c r="AL1373" t="n">
        <v>31.14548514244922</v>
      </c>
      <c r="AM1373" t="n">
        <v>1</v>
      </c>
      <c r="AN1373" t="n">
        <v>0</v>
      </c>
      <c r="AO1373" t="n">
        <v>32.26092116896495</v>
      </c>
      <c r="AP1373" t="n">
        <v>0</v>
      </c>
      <c r="AQ1373" t="n">
        <v>6.348823266969854</v>
      </c>
      <c r="AR1373" t="n">
        <v>1</v>
      </c>
      <c r="AS1373" t="n">
        <v>0</v>
      </c>
      <c r="AT1373" t="n">
        <v>0</v>
      </c>
      <c r="AU1373" t="n">
        <v>0</v>
      </c>
      <c r="AV1373" t="n">
        <v>6.356935463142237</v>
      </c>
      <c r="AW1373" t="n">
        <v>2.022998450135431</v>
      </c>
    </row>
    <row r="1374" spans="1:49">
      <c r="A1374" t="n">
        <v>-50.356</v>
      </c>
      <c r="B1374" t="n">
        <v>30.208</v>
      </c>
      <c r="C1374" t="n">
        <v>22.7</v>
      </c>
      <c r="D1374" t="n">
        <v>82</v>
      </c>
      <c r="E1374" t="n">
        <v>1258</v>
      </c>
      <c r="F1374" t="n">
        <v>1371</v>
      </c>
      <c r="G1374" t="n">
        <v>63.02</v>
      </c>
      <c r="H1374" t="n">
        <v>0.1112102948726559</v>
      </c>
      <c r="I1374" t="n">
        <v>1.052214925373134</v>
      </c>
      <c r="J1374" t="n">
        <v>0</v>
      </c>
      <c r="K1374" t="n">
        <v>0</v>
      </c>
      <c r="L1374" t="n">
        <v>-0.1541666666666673</v>
      </c>
      <c r="M1374" t="n">
        <v>0</v>
      </c>
      <c r="N1374" t="n">
        <v>88.03380694444432</v>
      </c>
      <c r="O1374" t="n">
        <v>14.53450732238305</v>
      </c>
      <c r="P1374" t="b">
        <v>1</v>
      </c>
      <c r="Q1374" t="n">
        <v>0</v>
      </c>
      <c r="R1374" t="b">
        <v>0</v>
      </c>
      <c r="S1374" t="n">
        <v>14.53450732238305</v>
      </c>
      <c r="T1374" t="n">
        <v>446.3140283354384</v>
      </c>
      <c r="U1374" t="n">
        <v>1647.791392614439</v>
      </c>
      <c r="V1374" t="n">
        <v>310.979069296568</v>
      </c>
      <c r="W1374" t="n">
        <v>6</v>
      </c>
      <c r="X1374" t="n">
        <v>1331.415445232467</v>
      </c>
      <c r="Y1374" t="b">
        <v>0</v>
      </c>
      <c r="Z1374" t="n">
        <v>1331.415445232467</v>
      </c>
      <c r="AA1374" t="b">
        <v>0</v>
      </c>
      <c r="AB1374" t="n">
        <v>84.23051714424918</v>
      </c>
      <c r="AC1374" t="n">
        <v>14.53450732238305</v>
      </c>
      <c r="AD1374" t="b">
        <v>0</v>
      </c>
      <c r="AE1374" t="n">
        <v>0</v>
      </c>
      <c r="AF1374" t="n">
        <v>0</v>
      </c>
      <c r="AG1374" t="n">
        <v>0.9419883269879111</v>
      </c>
      <c r="AH1374" t="n">
        <v>45.61435068751278</v>
      </c>
      <c r="AI1374" t="n">
        <v>110.6655852820347</v>
      </c>
      <c r="AJ1374" t="n">
        <v>15.42960449293294</v>
      </c>
      <c r="AK1374" t="n">
        <v>6.419895747072857</v>
      </c>
      <c r="AL1374" t="n">
        <v>15.42960449293294</v>
      </c>
      <c r="AM1374" t="n">
        <v>1</v>
      </c>
      <c r="AN1374" t="n">
        <v>0</v>
      </c>
      <c r="AO1374" t="n">
        <v>16.48292709278099</v>
      </c>
      <c r="AP1374" t="n">
        <v>0</v>
      </c>
      <c r="AQ1374" t="n">
        <v>3.429176483391617</v>
      </c>
      <c r="AR1374" t="n">
        <v>1</v>
      </c>
      <c r="AS1374" t="n">
        <v>3</v>
      </c>
      <c r="AT1374" t="n">
        <v>0</v>
      </c>
      <c r="AU1374" t="n">
        <v>0</v>
      </c>
      <c r="AV1374" t="n">
        <v>3.462540700884098</v>
      </c>
      <c r="AW1374" t="n">
        <v>1.101901145926837</v>
      </c>
    </row>
    <row r="1375" spans="1:49">
      <c r="A1375" t="n">
        <v>-4.728</v>
      </c>
      <c r="B1375" t="n">
        <v>-18.567</v>
      </c>
      <c r="C1375" t="n">
        <v>24.3</v>
      </c>
      <c r="D1375" t="n">
        <v>82</v>
      </c>
      <c r="E1375" t="n">
        <v>1240</v>
      </c>
      <c r="F1375" t="n">
        <v>1372</v>
      </c>
      <c r="G1375" t="n">
        <v>62.48</v>
      </c>
      <c r="H1375" t="n">
        <v>-0.2812795825068921</v>
      </c>
      <c r="I1375" t="n">
        <v>0.09879402985074627</v>
      </c>
      <c r="J1375" t="n">
        <v>0</v>
      </c>
      <c r="K1375" t="n">
        <v>0</v>
      </c>
      <c r="L1375" t="n">
        <v>-0.1541666666666673</v>
      </c>
      <c r="M1375" t="n">
        <v>0</v>
      </c>
      <c r="N1375" t="n">
        <v>88.03611666666654</v>
      </c>
      <c r="O1375" t="n">
        <v>-2.286185018388478</v>
      </c>
      <c r="P1375" t="b">
        <v>1</v>
      </c>
      <c r="Q1375" t="n">
        <v>0</v>
      </c>
      <c r="R1375" t="b">
        <v>0</v>
      </c>
      <c r="S1375" t="n">
        <v>-2.286185018388478</v>
      </c>
      <c r="T1375" t="n">
        <v>442.4896935956552</v>
      </c>
      <c r="U1375" t="n">
        <v>1633.671948755159</v>
      </c>
      <c r="V1375" t="n">
        <v>-49.33777917525735</v>
      </c>
      <c r="W1375" t="n">
        <v>6</v>
      </c>
      <c r="X1375" t="n">
        <v>1320.006934594169</v>
      </c>
      <c r="Y1375" t="b">
        <v>0</v>
      </c>
      <c r="Z1375" t="n">
        <v>1320.006934594169</v>
      </c>
      <c r="AA1375" t="b">
        <v>0</v>
      </c>
      <c r="AB1375" t="n">
        <v>-13.36342881236656</v>
      </c>
      <c r="AC1375" t="n">
        <v>-2.286185018388478</v>
      </c>
      <c r="AD1375" t="b">
        <v>0</v>
      </c>
      <c r="AE1375" t="n">
        <v>0</v>
      </c>
      <c r="AF1375" t="n">
        <v>0</v>
      </c>
      <c r="AG1375" t="n">
        <v>0.7488789724779488</v>
      </c>
      <c r="AH1375" t="n">
        <v>45.63764314508682</v>
      </c>
      <c r="AI1375" t="n">
        <v>-12.38563222498427</v>
      </c>
      <c r="AJ1375" t="n">
        <v>-1.712075887465244</v>
      </c>
      <c r="AK1375" t="n">
        <v>0.9777965873822954</v>
      </c>
      <c r="AL1375" t="n">
        <v>-1.712075887465244</v>
      </c>
      <c r="AM1375" t="n">
        <v>1</v>
      </c>
      <c r="AN1375" t="n">
        <v>0</v>
      </c>
      <c r="AO1375" t="n">
        <v>-1.612636736954246</v>
      </c>
      <c r="AP1375" t="n">
        <v>0</v>
      </c>
      <c r="AQ1375" t="n">
        <v>0.3814743842505123</v>
      </c>
      <c r="AR1375" t="n">
        <v>1</v>
      </c>
      <c r="AS1375" t="n">
        <v>3</v>
      </c>
      <c r="AT1375" t="n">
        <v>0</v>
      </c>
      <c r="AU1375" t="n">
        <v>0</v>
      </c>
      <c r="AV1375" t="n">
        <v>0.4271472713099893</v>
      </c>
      <c r="AW1375" t="n">
        <v>0.1359331509419718</v>
      </c>
    </row>
    <row r="1376" spans="1:49">
      <c r="A1376" t="n">
        <v>-9.736000000000001</v>
      </c>
      <c r="B1376" t="n">
        <v>-12.11</v>
      </c>
      <c r="C1376" t="n">
        <v>5.1</v>
      </c>
      <c r="D1376" t="n">
        <v>82</v>
      </c>
      <c r="E1376" t="n">
        <v>1229</v>
      </c>
      <c r="F1376" t="n">
        <v>1373</v>
      </c>
      <c r="G1376" t="n">
        <v>61.42</v>
      </c>
      <c r="H1376" t="n">
        <v>-0.3194252981784302</v>
      </c>
      <c r="I1376" t="n">
        <v>0.2034388059701493</v>
      </c>
      <c r="J1376" t="n">
        <v>0</v>
      </c>
      <c r="K1376" t="n">
        <v>0</v>
      </c>
      <c r="L1376" t="n">
        <v>-0.1541666666666673</v>
      </c>
      <c r="M1376" t="n">
        <v>0</v>
      </c>
      <c r="N1376" t="n">
        <v>88.03002996031734</v>
      </c>
      <c r="O1376" t="n">
        <v>-3.983713480845296</v>
      </c>
      <c r="P1376" t="b">
        <v>1</v>
      </c>
      <c r="Q1376" t="n">
        <v>0</v>
      </c>
      <c r="R1376" t="b">
        <v>0</v>
      </c>
      <c r="S1376" t="n">
        <v>-3.983713480845296</v>
      </c>
      <c r="T1376" t="n">
        <v>434.9826661434882</v>
      </c>
      <c r="U1376" t="n">
        <v>1605.956003401758</v>
      </c>
      <c r="V1376" t="n">
        <v>-87.45558042019111</v>
      </c>
      <c r="W1376" t="n">
        <v>6</v>
      </c>
      <c r="X1376" t="n">
        <v>1297.612450748621</v>
      </c>
      <c r="Y1376" t="b">
        <v>0</v>
      </c>
      <c r="Z1376" t="n">
        <v>1297.612450748621</v>
      </c>
      <c r="AA1376" t="b">
        <v>0</v>
      </c>
      <c r="AB1376" t="n">
        <v>-23.68786035216444</v>
      </c>
      <c r="AC1376" t="n">
        <v>-3.983713480845296</v>
      </c>
      <c r="AD1376" t="b">
        <v>0</v>
      </c>
      <c r="AE1376" t="n">
        <v>0</v>
      </c>
      <c r="AF1376" t="n">
        <v>0</v>
      </c>
      <c r="AG1376" t="n">
        <v>0.8445054916003141</v>
      </c>
      <c r="AH1376" t="n">
        <v>45.65350281199679</v>
      </c>
      <c r="AI1376" t="n">
        <v>-24.75807939562403</v>
      </c>
      <c r="AJ1376" t="n">
        <v>-3.364267911536055</v>
      </c>
      <c r="AK1376" t="n">
        <v>-1.070219043459595</v>
      </c>
      <c r="AL1376" t="n">
        <v>-3.364267911536055</v>
      </c>
      <c r="AM1376" t="n">
        <v>1</v>
      </c>
      <c r="AN1376" t="n">
        <v>0</v>
      </c>
      <c r="AO1376" t="n">
        <v>-3.160678756398951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 spans="1:49">
      <c r="A1377" t="n">
        <v>-14.067</v>
      </c>
      <c r="B1377" t="n">
        <v>-7.473</v>
      </c>
      <c r="C1377" t="n">
        <v>0</v>
      </c>
      <c r="D1377" t="n">
        <v>82</v>
      </c>
      <c r="E1377" t="n">
        <v>1226</v>
      </c>
      <c r="F1377" t="n">
        <v>1374</v>
      </c>
      <c r="G1377" t="n">
        <v>60.2</v>
      </c>
      <c r="H1377" t="n">
        <v>-0.3410192247793873</v>
      </c>
      <c r="I1377" t="n">
        <v>0.2939373134328359</v>
      </c>
      <c r="J1377" t="n">
        <v>0</v>
      </c>
      <c r="K1377" t="n">
        <v>0</v>
      </c>
      <c r="L1377" t="n">
        <v>-0.1541666666666673</v>
      </c>
      <c r="M1377" t="n">
        <v>0</v>
      </c>
      <c r="N1377" t="n">
        <v>88.02614444444431</v>
      </c>
      <c r="O1377" t="n">
        <v>-4.950694798180609</v>
      </c>
      <c r="P1377" t="b">
        <v>1</v>
      </c>
      <c r="Q1377" t="n">
        <v>0</v>
      </c>
      <c r="R1377" t="b">
        <v>0</v>
      </c>
      <c r="S1377" t="n">
        <v>-4.950694798180609</v>
      </c>
      <c r="T1377" t="n">
        <v>426.3425024721262</v>
      </c>
      <c r="U1377" t="n">
        <v>1574.05651912709</v>
      </c>
      <c r="V1377" t="n">
        <v>-110.8865587129152</v>
      </c>
      <c r="W1377" t="n">
        <v>6</v>
      </c>
      <c r="X1377" t="n">
        <v>1271.837667454689</v>
      </c>
      <c r="Y1377" t="b">
        <v>0</v>
      </c>
      <c r="Z1377" t="n">
        <v>1271.837667454689</v>
      </c>
      <c r="AA1377" t="b">
        <v>0</v>
      </c>
      <c r="AB1377" t="n">
        <v>-30.0342791746791</v>
      </c>
      <c r="AC1377" t="n">
        <v>-4.950694798180609</v>
      </c>
      <c r="AD1377" t="b">
        <v>0</v>
      </c>
      <c r="AE1377" t="n">
        <v>0</v>
      </c>
      <c r="AF1377" t="n">
        <v>0</v>
      </c>
      <c r="AG1377" t="n">
        <v>0.8710054188242415</v>
      </c>
      <c r="AH1377" t="n">
        <v>45.67061489029157</v>
      </c>
      <c r="AI1377" t="n">
        <v>-32.37626226686332</v>
      </c>
      <c r="AJ1377" t="n">
        <v>-4.312081996160296</v>
      </c>
      <c r="AK1377" t="n">
        <v>-2.341983092184222</v>
      </c>
      <c r="AL1377" t="n">
        <v>-4.312081996160296</v>
      </c>
      <c r="AM1377" t="n">
        <v>1</v>
      </c>
      <c r="AN1377" t="n">
        <v>0.06627067237067763</v>
      </c>
      <c r="AO1377" t="n">
        <v>-3.951701415649818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 spans="1:49">
      <c r="A1378" t="n">
        <v>-21.862</v>
      </c>
      <c r="B1378" t="n">
        <v>-0.968</v>
      </c>
      <c r="C1378" t="n">
        <v>0</v>
      </c>
      <c r="D1378" t="n">
        <v>82</v>
      </c>
      <c r="E1378" t="n">
        <v>1214</v>
      </c>
      <c r="F1378" t="n">
        <v>1375</v>
      </c>
      <c r="G1378" t="n">
        <v>59.02</v>
      </c>
      <c r="H1378" t="n">
        <v>-0.3164978027040224</v>
      </c>
      <c r="I1378" t="n">
        <v>0.4568179104477612</v>
      </c>
      <c r="J1378" t="n">
        <v>0</v>
      </c>
      <c r="K1378" t="n">
        <v>0</v>
      </c>
      <c r="L1378" t="n">
        <v>0.03333333333333266</v>
      </c>
      <c r="M1378" t="n">
        <v>0</v>
      </c>
      <c r="N1378" t="n">
        <v>88.02446964285701</v>
      </c>
      <c r="O1378" t="n">
        <v>-4.027065090388501</v>
      </c>
      <c r="P1378" t="b">
        <v>1</v>
      </c>
      <c r="Q1378" t="n">
        <v>0</v>
      </c>
      <c r="R1378" t="b">
        <v>0</v>
      </c>
      <c r="S1378" t="n">
        <v>-4.027065090388501</v>
      </c>
      <c r="T1378" t="n">
        <v>417.9856228555629</v>
      </c>
      <c r="U1378" t="n">
        <v>1543.202919582738</v>
      </c>
      <c r="V1378" t="n">
        <v>-92.00230059247029</v>
      </c>
      <c r="W1378" t="n">
        <v>6</v>
      </c>
      <c r="X1378" t="n">
        <v>1246.907959022853</v>
      </c>
      <c r="Y1378" t="b">
        <v>0</v>
      </c>
      <c r="Z1378" t="n">
        <v>1246.907959022853</v>
      </c>
      <c r="AA1378" t="b">
        <v>0</v>
      </c>
      <c r="AB1378" t="n">
        <v>-24.91936635765718</v>
      </c>
      <c r="AC1378" t="n">
        <v>-4.027065090388501</v>
      </c>
      <c r="AD1378" t="b">
        <v>0</v>
      </c>
      <c r="AE1378" t="n">
        <v>0</v>
      </c>
      <c r="AF1378" t="n">
        <v>0</v>
      </c>
      <c r="AG1378" t="n">
        <v>0.852283892400041</v>
      </c>
      <c r="AH1378" t="n">
        <v>45.68825646012377</v>
      </c>
      <c r="AI1378" t="n">
        <v>-26.28511702406768</v>
      </c>
      <c r="AJ1378" t="n">
        <v>-3.432202710184635</v>
      </c>
      <c r="AK1378" t="n">
        <v>-1.365750666410502</v>
      </c>
      <c r="AL1378" t="n">
        <v>-3.432202710184635</v>
      </c>
      <c r="AM1378" t="n">
        <v>1</v>
      </c>
      <c r="AN1378" t="n">
        <v>0</v>
      </c>
      <c r="AO1378" t="n">
        <v>-2.974277125261958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 spans="1:49">
      <c r="A1379" t="n">
        <v>-58.62</v>
      </c>
      <c r="B1379" t="n">
        <v>35.2</v>
      </c>
      <c r="C1379" t="n">
        <v>3.9</v>
      </c>
      <c r="D1379" t="n">
        <v>82</v>
      </c>
      <c r="E1379" t="n">
        <v>1188</v>
      </c>
      <c r="F1379" t="n">
        <v>1376</v>
      </c>
      <c r="G1379" t="n">
        <v>58.08</v>
      </c>
      <c r="H1379" t="n">
        <v>-0.1596562310711924</v>
      </c>
      <c r="I1379" t="n">
        <v>1.22489552238806</v>
      </c>
      <c r="J1379" t="n">
        <v>0</v>
      </c>
      <c r="K1379" t="n">
        <v>0</v>
      </c>
      <c r="L1379" t="n">
        <v>0.03333333333333266</v>
      </c>
      <c r="M1379" t="n">
        <v>0</v>
      </c>
      <c r="N1379" t="n">
        <v>88.03126170634907</v>
      </c>
      <c r="O1379" t="n">
        <v>2.091054388510925</v>
      </c>
      <c r="P1379" t="b">
        <v>1</v>
      </c>
      <c r="Q1379" t="n">
        <v>0</v>
      </c>
      <c r="R1379" t="b">
        <v>0</v>
      </c>
      <c r="S1379" t="n">
        <v>2.091054388510925</v>
      </c>
      <c r="T1379" t="n">
        <v>411.3284475677921</v>
      </c>
      <c r="U1379" t="n">
        <v>1518.624628420289</v>
      </c>
      <c r="V1379" t="n">
        <v>48.54538666217551</v>
      </c>
      <c r="W1379" t="n">
        <v>6</v>
      </c>
      <c r="X1379" t="n">
        <v>1227.048699763593</v>
      </c>
      <c r="Y1379" t="b">
        <v>0</v>
      </c>
      <c r="Z1379" t="n">
        <v>1227.048699763593</v>
      </c>
      <c r="AA1379" t="b">
        <v>0</v>
      </c>
      <c r="AB1379" t="n">
        <v>13.14880462139098</v>
      </c>
      <c r="AC1379" t="n">
        <v>2.091054388510925</v>
      </c>
      <c r="AD1379" t="b">
        <v>0</v>
      </c>
      <c r="AE1379" t="n">
        <v>0</v>
      </c>
      <c r="AF1379" t="n">
        <v>0</v>
      </c>
      <c r="AG1379" t="n">
        <v>0.8320513393772191</v>
      </c>
      <c r="AH1379" t="n">
        <v>45.70468943200864</v>
      </c>
      <c r="AI1379" t="n">
        <v>19.5580155648284</v>
      </c>
      <c r="AJ1379" t="n">
        <v>2.513131449407984</v>
      </c>
      <c r="AK1379" t="n">
        <v>3.284742518552434</v>
      </c>
      <c r="AL1379" t="n">
        <v>2.513131449407984</v>
      </c>
      <c r="AM1379" t="n">
        <v>1</v>
      </c>
      <c r="AN1379" t="n">
        <v>0</v>
      </c>
      <c r="AO1379" t="n">
        <v>3.752635387793481</v>
      </c>
      <c r="AP1379" t="n">
        <v>0</v>
      </c>
      <c r="AQ1379" t="n">
        <v>1.228758269524837</v>
      </c>
      <c r="AR1379" t="n">
        <v>1</v>
      </c>
      <c r="AS1379" t="n">
        <v>3</v>
      </c>
      <c r="AT1379" t="n">
        <v>0</v>
      </c>
      <c r="AU1379" t="n">
        <v>0</v>
      </c>
      <c r="AV1379" t="n">
        <v>1.271204752548119</v>
      </c>
      <c r="AW1379" t="n">
        <v>0.4045416630576384</v>
      </c>
    </row>
    <row r="1380" spans="1:49">
      <c r="A1380" t="n">
        <v>-56.007</v>
      </c>
      <c r="B1380" t="n">
        <v>32.143</v>
      </c>
      <c r="C1380" t="n">
        <v>18.8</v>
      </c>
      <c r="D1380" t="n">
        <v>82</v>
      </c>
      <c r="E1380" t="n">
        <v>1076</v>
      </c>
      <c r="F1380" t="n">
        <v>1377</v>
      </c>
      <c r="G1380" t="n">
        <v>57.8</v>
      </c>
      <c r="H1380" t="n">
        <v>-0.06154393967787719</v>
      </c>
      <c r="I1380" t="n">
        <v>1.17029552238806</v>
      </c>
      <c r="J1380" t="n">
        <v>0</v>
      </c>
      <c r="K1380" t="n">
        <v>0</v>
      </c>
      <c r="L1380" t="n">
        <v>0.03333333333333266</v>
      </c>
      <c r="M1380" t="n">
        <v>0</v>
      </c>
      <c r="N1380" t="n">
        <v>88.04462341269827</v>
      </c>
      <c r="O1380" t="n">
        <v>5.888933927173004</v>
      </c>
      <c r="P1380" t="b">
        <v>1</v>
      </c>
      <c r="Q1380" t="n">
        <v>0</v>
      </c>
      <c r="R1380" t="b">
        <v>0</v>
      </c>
      <c r="S1380" t="n">
        <v>5.888933927173004</v>
      </c>
      <c r="T1380" t="n">
        <v>409.3454591842008</v>
      </c>
      <c r="U1380" t="n">
        <v>1511.30343530807</v>
      </c>
      <c r="V1380" t="n">
        <v>137.3782837487489</v>
      </c>
      <c r="W1380" t="n">
        <v>4</v>
      </c>
      <c r="X1380" t="n">
        <v>1824.14324641684</v>
      </c>
      <c r="Y1380" t="b">
        <v>1</v>
      </c>
      <c r="Z1380" t="n">
        <v>1824.14324641684</v>
      </c>
      <c r="AA1380" t="b">
        <v>0</v>
      </c>
      <c r="AB1380" t="n">
        <v>37.20971932522994</v>
      </c>
      <c r="AC1380" t="n">
        <v>5.888933927173004</v>
      </c>
      <c r="AD1380" t="b">
        <v>0</v>
      </c>
      <c r="AE1380" t="n">
        <v>0</v>
      </c>
      <c r="AF1380" t="n">
        <v>-748.1432464168399</v>
      </c>
      <c r="AG1380" t="n">
        <v>0.8797428087884037</v>
      </c>
      <c r="AH1380" t="n">
        <v>45.71439098994227</v>
      </c>
      <c r="AI1380" t="n">
        <v>35.04236416270813</v>
      </c>
      <c r="AJ1380" t="n">
        <v>6.693926757165928</v>
      </c>
      <c r="AK1380" t="n">
        <v>4.214096287621182</v>
      </c>
      <c r="AL1380" t="n">
        <v>3.948519506271624</v>
      </c>
      <c r="AM1380" t="n">
        <v>1</v>
      </c>
      <c r="AN1380" t="n">
        <v>0</v>
      </c>
      <c r="AO1380" t="n">
        <v>5.265976179605512</v>
      </c>
      <c r="AP1380" t="n">
        <v>0</v>
      </c>
      <c r="AQ1380" t="n">
        <v>1.432852931360877</v>
      </c>
      <c r="AR1380" t="n">
        <v>1</v>
      </c>
      <c r="AS1380" t="n">
        <v>3</v>
      </c>
      <c r="AT1380" t="n">
        <v>0</v>
      </c>
      <c r="AU1380" t="n">
        <v>0</v>
      </c>
      <c r="AV1380" t="n">
        <v>1.471364812707161</v>
      </c>
      <c r="AW1380" t="n">
        <v>0.4682395712444556</v>
      </c>
    </row>
    <row r="1381" spans="1:49">
      <c r="A1381" t="n">
        <v>-54.269</v>
      </c>
      <c r="B1381" t="n">
        <v>30.376</v>
      </c>
      <c r="C1381" t="n">
        <v>0</v>
      </c>
      <c r="D1381" t="n">
        <v>82</v>
      </c>
      <c r="E1381" t="n">
        <v>750</v>
      </c>
      <c r="F1381" t="n">
        <v>1378</v>
      </c>
      <c r="G1381" t="n">
        <v>57.4</v>
      </c>
      <c r="H1381" t="n">
        <v>-0.1608346768839546</v>
      </c>
      <c r="I1381" t="n">
        <v>1.133979104477612</v>
      </c>
      <c r="J1381" t="n">
        <v>0</v>
      </c>
      <c r="K1381" t="n">
        <v>0</v>
      </c>
      <c r="L1381" t="n">
        <v>0.03333333333333266</v>
      </c>
      <c r="M1381" t="n">
        <v>0</v>
      </c>
      <c r="N1381" t="n">
        <v>88.05702797619034</v>
      </c>
      <c r="O1381" t="n">
        <v>1.936467687256122</v>
      </c>
      <c r="P1381" t="b">
        <v>1</v>
      </c>
      <c r="Q1381" t="n">
        <v>0</v>
      </c>
      <c r="R1381" t="b">
        <v>0</v>
      </c>
      <c r="S1381" t="n">
        <v>1.936467687256122</v>
      </c>
      <c r="T1381" t="n">
        <v>406.5126186362133</v>
      </c>
      <c r="U1381" t="n">
        <v>1500.8445880049</v>
      </c>
      <c r="V1381" t="n">
        <v>45.48912733855596</v>
      </c>
      <c r="W1381" t="n">
        <v>4</v>
      </c>
      <c r="X1381" t="n">
        <v>1811.519417721914</v>
      </c>
      <c r="Y1381" t="b">
        <v>0</v>
      </c>
      <c r="Z1381" t="n">
        <v>1811.519417721914</v>
      </c>
      <c r="AA1381" t="b">
        <v>0</v>
      </c>
      <c r="AB1381" t="n">
        <v>12.32099873742036</v>
      </c>
      <c r="AC1381" t="n">
        <v>1.936467687256122</v>
      </c>
      <c r="AD1381" t="b">
        <v>0</v>
      </c>
      <c r="AE1381" t="n">
        <v>0</v>
      </c>
      <c r="AF1381" t="n">
        <v>0</v>
      </c>
      <c r="AG1381" t="n">
        <v>0.7453141346895222</v>
      </c>
      <c r="AH1381" t="n">
        <v>45.7339545255606</v>
      </c>
      <c r="AI1381" t="n">
        <v>13.69617465014453</v>
      </c>
      <c r="AJ1381" t="n">
        <v>2.59818994049107</v>
      </c>
      <c r="AK1381" t="n">
        <v>3.488222092215493</v>
      </c>
      <c r="AL1381" t="n">
        <v>2.59818994049107</v>
      </c>
      <c r="AM1381" t="n">
        <v>1</v>
      </c>
      <c r="AN1381" t="n">
        <v>0</v>
      </c>
      <c r="AO1381" t="n">
        <v>3.813692045312288</v>
      </c>
      <c r="AP1381" t="n">
        <v>0</v>
      </c>
      <c r="AQ1381" t="n">
        <v>0.2105364377694524</v>
      </c>
      <c r="AR1381" t="n">
        <v>1</v>
      </c>
      <c r="AS1381" t="n">
        <v>0</v>
      </c>
      <c r="AT1381" t="n">
        <v>0</v>
      </c>
      <c r="AU1381" t="n">
        <v>0</v>
      </c>
      <c r="AV1381" t="n">
        <v>0.2105363333333333</v>
      </c>
      <c r="AW1381" t="n">
        <v>0.067</v>
      </c>
    </row>
    <row r="1382" spans="1:49">
      <c r="A1382" t="n">
        <v>-53.105</v>
      </c>
      <c r="B1382" t="n">
        <v>29.629</v>
      </c>
      <c r="C1382" t="n">
        <v>12.5</v>
      </c>
      <c r="D1382" t="n">
        <v>82</v>
      </c>
      <c r="E1382" t="n">
        <v>750</v>
      </c>
      <c r="F1382" t="n">
        <v>1379</v>
      </c>
      <c r="G1382" t="n">
        <v>56.52</v>
      </c>
      <c r="H1382" t="n">
        <v>-0.3617840194529647</v>
      </c>
      <c r="I1382" t="n">
        <v>1.109656716417911</v>
      </c>
      <c r="J1382" t="n">
        <v>0</v>
      </c>
      <c r="K1382" t="n">
        <v>0</v>
      </c>
      <c r="L1382" t="n">
        <v>-3.33066907387547e-16</v>
      </c>
      <c r="M1382" t="n">
        <v>0</v>
      </c>
      <c r="N1382" t="n">
        <v>88.06893373015859</v>
      </c>
      <c r="O1382" t="n">
        <v>-5.896207230100019</v>
      </c>
      <c r="P1382" t="b">
        <v>1</v>
      </c>
      <c r="Q1382" t="n">
        <v>0</v>
      </c>
      <c r="R1382" t="b">
        <v>0</v>
      </c>
      <c r="S1382" t="n">
        <v>-5.896207230100019</v>
      </c>
      <c r="T1382" t="n">
        <v>400.2803694306407</v>
      </c>
      <c r="U1382" t="n">
        <v>1477.835123937926</v>
      </c>
      <c r="V1382" t="n">
        <v>-140.6629849222014</v>
      </c>
      <c r="W1382" t="n">
        <v>4</v>
      </c>
      <c r="X1382" t="n">
        <v>1783.746994593077</v>
      </c>
      <c r="Y1382" t="b">
        <v>0</v>
      </c>
      <c r="Z1382" t="n">
        <v>1783.746994593077</v>
      </c>
      <c r="AA1382" t="b">
        <v>0</v>
      </c>
      <c r="AB1382" t="n">
        <v>-38.09940003309897</v>
      </c>
      <c r="AC1382" t="n">
        <v>-5.896207230100019</v>
      </c>
      <c r="AD1382" t="b">
        <v>0</v>
      </c>
      <c r="AE1382" t="n">
        <v>0</v>
      </c>
      <c r="AF1382" t="n">
        <v>0</v>
      </c>
      <c r="AG1382" t="n">
        <v>0.8929799268213341</v>
      </c>
      <c r="AH1382" t="n">
        <v>45.74757884147215</v>
      </c>
      <c r="AI1382" t="n">
        <v>-28.18724064083964</v>
      </c>
      <c r="AJ1382" t="n">
        <v>-5.265194700858136</v>
      </c>
      <c r="AK1382" t="n">
        <v>9.912159392259333</v>
      </c>
      <c r="AL1382" t="n">
        <v>-5.265194700858136</v>
      </c>
      <c r="AM1382" t="n">
        <v>2</v>
      </c>
      <c r="AN1382" t="n">
        <v>1.735478983008614</v>
      </c>
      <c r="AO1382" t="n">
        <v>-2.300374160746875</v>
      </c>
      <c r="AP1382" t="n">
        <v>0</v>
      </c>
      <c r="AQ1382" t="n">
        <v>0.2105364377694524</v>
      </c>
      <c r="AR1382" t="n">
        <v>1</v>
      </c>
      <c r="AS1382" t="n">
        <v>0</v>
      </c>
      <c r="AT1382" t="n">
        <v>0</v>
      </c>
      <c r="AU1382" t="n">
        <v>0</v>
      </c>
      <c r="AV1382" t="n">
        <v>0.2105363333333333</v>
      </c>
      <c r="AW1382" t="n">
        <v>0.067</v>
      </c>
    </row>
    <row r="1383" spans="1:49">
      <c r="A1383" t="n">
        <v>-53.487</v>
      </c>
      <c r="B1383" t="n">
        <v>29.766</v>
      </c>
      <c r="C1383" t="n">
        <v>0</v>
      </c>
      <c r="D1383" t="n">
        <v>82</v>
      </c>
      <c r="E1383" t="n">
        <v>1145</v>
      </c>
      <c r="F1383" t="n">
        <v>1380</v>
      </c>
      <c r="G1383" t="n">
        <v>54.52</v>
      </c>
      <c r="H1383" t="n">
        <v>-0.7920292453041826</v>
      </c>
      <c r="I1383" t="n">
        <v>1.117638805970149</v>
      </c>
      <c r="J1383" t="n">
        <v>0</v>
      </c>
      <c r="K1383" t="n">
        <v>0</v>
      </c>
      <c r="L1383" t="n">
        <v>-3.33066907387547e-16</v>
      </c>
      <c r="M1383" t="n">
        <v>0</v>
      </c>
      <c r="N1383" t="n">
        <v>88.08071845238081</v>
      </c>
      <c r="O1383" t="n">
        <v>-21.8119624366052</v>
      </c>
      <c r="P1383" t="b">
        <v>1</v>
      </c>
      <c r="Q1383" t="n">
        <v>0</v>
      </c>
      <c r="R1383" t="b">
        <v>0</v>
      </c>
      <c r="S1383" t="n">
        <v>-21.8119624366052</v>
      </c>
      <c r="T1383" t="n">
        <v>386.116166690703</v>
      </c>
      <c r="U1383" t="n">
        <v>1425.540887422075</v>
      </c>
      <c r="V1383" t="n">
        <v>-539.4461988069945</v>
      </c>
      <c r="W1383" t="n">
        <v>4</v>
      </c>
      <c r="X1383" t="n">
        <v>1720.627851118445</v>
      </c>
      <c r="Y1383" t="b">
        <v>0</v>
      </c>
      <c r="Z1383" t="n">
        <v>1720.627851118445</v>
      </c>
      <c r="AA1383" t="b">
        <v>0</v>
      </c>
      <c r="AB1383" t="n">
        <v>-146.1121881925771</v>
      </c>
      <c r="AC1383" t="n">
        <v>-21.8119624366052</v>
      </c>
      <c r="AD1383" t="b">
        <v>0</v>
      </c>
      <c r="AE1383" t="n">
        <v>0</v>
      </c>
      <c r="AF1383" t="n">
        <v>0</v>
      </c>
      <c r="AG1383" t="n">
        <v>0.9475339333844855</v>
      </c>
      <c r="AH1383" t="n">
        <v>45.76501045506399</v>
      </c>
      <c r="AI1383" t="n">
        <v>-114.7027807734273</v>
      </c>
      <c r="AJ1383" t="n">
        <v>-20.66757456239117</v>
      </c>
      <c r="AK1383" t="n">
        <v>31.4094074191498</v>
      </c>
      <c r="AL1383" t="n">
        <v>-20.66757456239117</v>
      </c>
      <c r="AM1383" t="n">
        <v>2</v>
      </c>
      <c r="AN1383" t="n">
        <v>15.89580797078056</v>
      </c>
      <c r="AO1383" t="n">
        <v>-3.654127785640464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 spans="1:49">
      <c r="A1384" t="n">
        <v>-49.469</v>
      </c>
      <c r="B1384" t="n">
        <v>29.582</v>
      </c>
      <c r="C1384" t="n">
        <v>24.3</v>
      </c>
      <c r="D1384" t="n">
        <v>82</v>
      </c>
      <c r="E1384" t="n">
        <v>750</v>
      </c>
      <c r="F1384" t="n">
        <v>1381</v>
      </c>
      <c r="G1384" t="n">
        <v>50.68</v>
      </c>
      <c r="H1384" t="n">
        <v>-1.336765665996972</v>
      </c>
      <c r="I1384" t="n">
        <v>1.033680597014925</v>
      </c>
      <c r="J1384" t="n">
        <v>0</v>
      </c>
      <c r="K1384" t="n">
        <v>0</v>
      </c>
      <c r="L1384" t="n">
        <v>-3.33066907387547e-16</v>
      </c>
      <c r="M1384" t="n">
        <v>0</v>
      </c>
      <c r="N1384" t="n">
        <v>88.09249384920621</v>
      </c>
      <c r="O1384" t="n">
        <v>-39.37509238878528</v>
      </c>
      <c r="P1384" t="b">
        <v>1</v>
      </c>
      <c r="Q1384" t="n">
        <v>0</v>
      </c>
      <c r="R1384" t="b">
        <v>0</v>
      </c>
      <c r="S1384" t="n">
        <v>-39.37509238878528</v>
      </c>
      <c r="T1384" t="n">
        <v>358.9208974300225</v>
      </c>
      <c r="U1384" t="n">
        <v>1325.135953311643</v>
      </c>
      <c r="V1384" t="n">
        <v>-1047.596944047603</v>
      </c>
      <c r="W1384" t="n">
        <v>4</v>
      </c>
      <c r="X1384" t="n">
        <v>1599.439095647153</v>
      </c>
      <c r="Y1384" t="b">
        <v>0</v>
      </c>
      <c r="Z1384" t="n">
        <v>1599.439095647153</v>
      </c>
      <c r="AA1384" t="b">
        <v>0</v>
      </c>
      <c r="AB1384" t="n">
        <v>-283.7478179977256</v>
      </c>
      <c r="AC1384" t="n">
        <v>-39.37509238878528</v>
      </c>
      <c r="AD1384" t="b">
        <v>0</v>
      </c>
      <c r="AE1384" t="n">
        <v>0</v>
      </c>
      <c r="AF1384" t="n">
        <v>0</v>
      </c>
      <c r="AG1384" t="n">
        <v>0.9569570815210423</v>
      </c>
      <c r="AH1384" t="n">
        <v>45.7966239750783</v>
      </c>
      <c r="AI1384" t="n">
        <v>-224.9664323107434</v>
      </c>
      <c r="AJ1384" t="n">
        <v>-37.68027349699337</v>
      </c>
      <c r="AK1384" t="n">
        <v>58.78138568698213</v>
      </c>
      <c r="AL1384" t="n">
        <v>-37.68027349699337</v>
      </c>
      <c r="AM1384" t="n">
        <v>2</v>
      </c>
      <c r="AN1384" t="n">
        <v>34.33075118513725</v>
      </c>
      <c r="AO1384" t="n">
        <v>-2.300374160746875</v>
      </c>
      <c r="AP1384" t="n">
        <v>0</v>
      </c>
      <c r="AQ1384" t="n">
        <v>0.2105364377694524</v>
      </c>
      <c r="AR1384" t="n">
        <v>1</v>
      </c>
      <c r="AS1384" t="n">
        <v>0</v>
      </c>
      <c r="AT1384" t="n">
        <v>0</v>
      </c>
      <c r="AU1384" t="n">
        <v>0</v>
      </c>
      <c r="AV1384" t="n">
        <v>0.2105363333333333</v>
      </c>
      <c r="AW1384" t="n">
        <v>0.067</v>
      </c>
    </row>
    <row r="1385" spans="1:49">
      <c r="A1385" t="n">
        <v>-45.922</v>
      </c>
      <c r="B1385" t="n">
        <v>25.873</v>
      </c>
      <c r="C1385" t="n">
        <v>55.3</v>
      </c>
      <c r="D1385" t="n">
        <v>82</v>
      </c>
      <c r="E1385" t="n">
        <v>1287</v>
      </c>
      <c r="F1385" t="n">
        <v>1382</v>
      </c>
      <c r="G1385" t="n">
        <v>45.46</v>
      </c>
      <c r="H1385" t="n">
        <v>-1.410908090707934</v>
      </c>
      <c r="I1385" t="n">
        <v>0.9595641791044776</v>
      </c>
      <c r="J1385" t="n">
        <v>0</v>
      </c>
      <c r="K1385" t="n">
        <v>0</v>
      </c>
      <c r="L1385" t="n">
        <v>-3.33066907387547e-16</v>
      </c>
      <c r="M1385" t="n">
        <v>0</v>
      </c>
      <c r="N1385" t="n">
        <v>88.10349682539669</v>
      </c>
      <c r="O1385" t="n">
        <v>-38.04857886470434</v>
      </c>
      <c r="P1385" t="b">
        <v>1</v>
      </c>
      <c r="Q1385" t="n">
        <v>0</v>
      </c>
      <c r="R1385" t="b">
        <v>0</v>
      </c>
      <c r="S1385" t="n">
        <v>-38.04857886470434</v>
      </c>
      <c r="T1385" t="n">
        <v>321.952328278785</v>
      </c>
      <c r="U1385" t="n">
        <v>1188.647996005274</v>
      </c>
      <c r="V1385" t="n">
        <v>-1128.543365966124</v>
      </c>
      <c r="W1385" t="n">
        <v>4</v>
      </c>
      <c r="X1385" t="n">
        <v>1434.698131178366</v>
      </c>
      <c r="Y1385" t="b">
        <v>0</v>
      </c>
      <c r="Z1385" t="n">
        <v>1434.698131178366</v>
      </c>
      <c r="AA1385" t="b">
        <v>0</v>
      </c>
      <c r="AB1385" t="n">
        <v>-305.6726343353533</v>
      </c>
      <c r="AC1385" t="n">
        <v>-38.04857886470434</v>
      </c>
      <c r="AD1385" t="b">
        <v>0</v>
      </c>
      <c r="AE1385" t="n">
        <v>0</v>
      </c>
      <c r="AF1385" t="n">
        <v>0</v>
      </c>
      <c r="AG1385" t="n">
        <v>0.9579576068327915</v>
      </c>
      <c r="AH1385" t="n">
        <v>45.84344305815633</v>
      </c>
      <c r="AI1385" t="n">
        <v>-242.6026721310439</v>
      </c>
      <c r="AJ1385" t="n">
        <v>-36.4489255526209</v>
      </c>
      <c r="AK1385" t="n">
        <v>63.06996220430938</v>
      </c>
      <c r="AL1385" t="n">
        <v>-36.4489255526209</v>
      </c>
      <c r="AM1385" t="n">
        <v>2</v>
      </c>
      <c r="AN1385" t="n">
        <v>31.08709901738354</v>
      </c>
      <c r="AO1385" t="n">
        <v>-4.181058075899476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 spans="1:49">
      <c r="A1386" t="n">
        <v>0</v>
      </c>
      <c r="B1386" t="n">
        <v>-22.906</v>
      </c>
      <c r="C1386" t="n">
        <v>49</v>
      </c>
      <c r="D1386" t="n">
        <v>82</v>
      </c>
      <c r="E1386" t="n">
        <v>1287</v>
      </c>
      <c r="F1386" t="n">
        <v>1383</v>
      </c>
      <c r="G1386" t="n">
        <v>40.96</v>
      </c>
      <c r="H1386" t="n">
        <v>-1.119601971171298</v>
      </c>
      <c r="I1386" t="n">
        <v>-0</v>
      </c>
      <c r="J1386" t="n">
        <v>0</v>
      </c>
      <c r="K1386" t="n">
        <v>0</v>
      </c>
      <c r="L1386" t="n">
        <v>-0.03333333333333399</v>
      </c>
      <c r="M1386" t="n">
        <v>0</v>
      </c>
      <c r="N1386" t="n">
        <v>88.10408551587288</v>
      </c>
      <c r="O1386" t="n">
        <v>-26.51569100863616</v>
      </c>
      <c r="P1386" t="b">
        <v>1</v>
      </c>
      <c r="Q1386" t="n">
        <v>0</v>
      </c>
      <c r="R1386" t="b">
        <v>0</v>
      </c>
      <c r="S1386" t="n">
        <v>-26.51569100863616</v>
      </c>
      <c r="T1386" t="n">
        <v>290.082872113925</v>
      </c>
      <c r="U1386" t="n">
        <v>1070.985963844611</v>
      </c>
      <c r="V1386" t="n">
        <v>-872.8753813215965</v>
      </c>
      <c r="W1386" t="n">
        <v>4</v>
      </c>
      <c r="X1386" t="n">
        <v>1292.680058360446</v>
      </c>
      <c r="Y1386" t="b">
        <v>0</v>
      </c>
      <c r="Z1386" t="n">
        <v>1292.680058360446</v>
      </c>
      <c r="AA1386" t="b">
        <v>0</v>
      </c>
      <c r="AB1386" t="n">
        <v>-236.4234510621876</v>
      </c>
      <c r="AC1386" t="n">
        <v>-26.51569100863616</v>
      </c>
      <c r="AD1386" t="b">
        <v>0</v>
      </c>
      <c r="AE1386" t="n">
        <v>0</v>
      </c>
      <c r="AF1386" t="n">
        <v>0</v>
      </c>
      <c r="AG1386" t="n">
        <v>0.9558214115793746</v>
      </c>
      <c r="AH1386" t="n">
        <v>45.88763320831172</v>
      </c>
      <c r="AI1386" t="n">
        <v>-187.223360998117</v>
      </c>
      <c r="AJ1386" t="n">
        <v>-25.34426520887715</v>
      </c>
      <c r="AK1386" t="n">
        <v>49.20009006407048</v>
      </c>
      <c r="AL1386" t="n">
        <v>-25.34426520887715</v>
      </c>
      <c r="AM1386" t="n">
        <v>0</v>
      </c>
      <c r="AN1386" t="n">
        <v>21.16113292814376</v>
      </c>
      <c r="AO1386" t="n">
        <v>-4.181058075899476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 spans="1:49">
      <c r="A1387" t="n">
        <v>-6.554</v>
      </c>
      <c r="B1387" t="n">
        <v>-15.209</v>
      </c>
      <c r="C1387" t="n">
        <v>25.5</v>
      </c>
      <c r="D1387" t="n">
        <v>82</v>
      </c>
      <c r="E1387" t="n">
        <v>1339</v>
      </c>
      <c r="F1387" t="n">
        <v>1384</v>
      </c>
      <c r="G1387" t="n">
        <v>36.68</v>
      </c>
      <c r="H1387" t="n">
        <v>-1.427350691273544</v>
      </c>
      <c r="I1387" t="n">
        <v>0.1369492537313433</v>
      </c>
      <c r="J1387" t="n">
        <v>0</v>
      </c>
      <c r="K1387" t="n">
        <v>0</v>
      </c>
      <c r="L1387" t="n">
        <v>-0.03333333333333399</v>
      </c>
      <c r="M1387" t="n">
        <v>0</v>
      </c>
      <c r="N1387" t="n">
        <v>88.09652301587288</v>
      </c>
      <c r="O1387" t="n">
        <v>-31.64649776785282</v>
      </c>
      <c r="P1387" t="b">
        <v>1</v>
      </c>
      <c r="Q1387" t="n">
        <v>0</v>
      </c>
      <c r="R1387" t="b">
        <v>0</v>
      </c>
      <c r="S1387" t="n">
        <v>-31.64649776785282</v>
      </c>
      <c r="T1387" t="n">
        <v>259.7714782504582</v>
      </c>
      <c r="U1387" t="n">
        <v>959.0762977006918</v>
      </c>
      <c r="V1387" t="n">
        <v>-1163.337080395936</v>
      </c>
      <c r="W1387" t="n">
        <v>3</v>
      </c>
      <c r="X1387" t="n">
        <v>1556.580831168223</v>
      </c>
      <c r="Y1387" t="b">
        <v>1</v>
      </c>
      <c r="Z1387" t="n">
        <v>1556.580831168223</v>
      </c>
      <c r="AA1387" t="b">
        <v>0</v>
      </c>
      <c r="AB1387" t="n">
        <v>-315.0967173336772</v>
      </c>
      <c r="AC1387" t="n">
        <v>-31.64649776785282</v>
      </c>
      <c r="AD1387" t="b">
        <v>0</v>
      </c>
      <c r="AE1387" t="n">
        <v>0</v>
      </c>
      <c r="AF1387" t="n">
        <v>-217.5808311682229</v>
      </c>
      <c r="AG1387" t="n">
        <v>0.9587333497586774</v>
      </c>
      <c r="AH1387" t="n">
        <v>45.91999364641179</v>
      </c>
      <c r="AI1387" t="n">
        <v>-186.1329213230311</v>
      </c>
      <c r="AJ1387" t="n">
        <v>-30.34055281310404</v>
      </c>
      <c r="AK1387" t="n">
        <v>128.9637960106461</v>
      </c>
      <c r="AL1387" t="n">
        <v>-26.09951208653666</v>
      </c>
      <c r="AM1387" t="n">
        <v>2</v>
      </c>
      <c r="AN1387" t="n">
        <v>21.5440850946458</v>
      </c>
      <c r="AO1387" t="n">
        <v>-4.380331239570106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 spans="1:49">
      <c r="A1388" t="n">
        <v>0</v>
      </c>
      <c r="B1388" t="n">
        <v>-23.198</v>
      </c>
      <c r="C1388" t="n">
        <v>34.1</v>
      </c>
      <c r="D1388" t="n">
        <v>82</v>
      </c>
      <c r="E1388" t="n">
        <v>1510</v>
      </c>
      <c r="F1388" t="n">
        <v>1385</v>
      </c>
      <c r="G1388" t="n">
        <v>31.26</v>
      </c>
      <c r="H1388" t="n">
        <v>-1.254328597067858</v>
      </c>
      <c r="I1388" t="n">
        <v>-0</v>
      </c>
      <c r="J1388" t="n">
        <v>0</v>
      </c>
      <c r="K1388" t="n">
        <v>0</v>
      </c>
      <c r="L1388" t="n">
        <v>-0.03333333333333399</v>
      </c>
      <c r="M1388" t="n">
        <v>0</v>
      </c>
      <c r="N1388" t="n">
        <v>88.08890257936494</v>
      </c>
      <c r="O1388" t="n">
        <v>-23.55261560766171</v>
      </c>
      <c r="P1388" t="b">
        <v>1</v>
      </c>
      <c r="Q1388" t="n">
        <v>0</v>
      </c>
      <c r="R1388" t="b">
        <v>0</v>
      </c>
      <c r="S1388" t="n">
        <v>-23.55261560766171</v>
      </c>
      <c r="T1388" t="n">
        <v>221.386488825227</v>
      </c>
      <c r="U1388" t="n">
        <v>817.3589167427381</v>
      </c>
      <c r="V1388" t="n">
        <v>-1015.919774488661</v>
      </c>
      <c r="W1388" t="n">
        <v>3</v>
      </c>
      <c r="X1388" t="n">
        <v>1326.573521873464</v>
      </c>
      <c r="Y1388" t="b">
        <v>0</v>
      </c>
      <c r="Z1388" t="n">
        <v>1326.573521873464</v>
      </c>
      <c r="AA1388" t="b">
        <v>0</v>
      </c>
      <c r="AB1388" t="n">
        <v>-275.1678695798108</v>
      </c>
      <c r="AC1388" t="n">
        <v>-23.55261560766171</v>
      </c>
      <c r="AD1388" t="b">
        <v>0</v>
      </c>
      <c r="AE1388" t="n">
        <v>0</v>
      </c>
      <c r="AF1388" t="n">
        <v>0</v>
      </c>
      <c r="AG1388" t="n">
        <v>0.9579727458198486</v>
      </c>
      <c r="AH1388" t="n">
        <v>45.95607015324555</v>
      </c>
      <c r="AI1388" t="n">
        <v>-162.4173256825443</v>
      </c>
      <c r="AJ1388" t="n">
        <v>-22.56276384491111</v>
      </c>
      <c r="AK1388" t="n">
        <v>112.7505438972665</v>
      </c>
      <c r="AL1388" t="n">
        <v>-22.56276384491111</v>
      </c>
      <c r="AM1388" t="n">
        <v>0</v>
      </c>
      <c r="AN1388" t="n">
        <v>17.49150698330221</v>
      </c>
      <c r="AO1388" t="n">
        <v>-5.061805575455559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 spans="1:49">
      <c r="A1389" t="n">
        <v>-6.597</v>
      </c>
      <c r="B1389" t="n">
        <v>-16.877</v>
      </c>
      <c r="C1389" t="n">
        <v>61.6</v>
      </c>
      <c r="D1389" t="n">
        <v>82</v>
      </c>
      <c r="E1389" t="n">
        <v>1228</v>
      </c>
      <c r="F1389" t="n">
        <v>1386</v>
      </c>
      <c r="G1389" t="n">
        <v>28.46</v>
      </c>
      <c r="H1389" t="n">
        <v>-0.4053349204550165</v>
      </c>
      <c r="I1389" t="n">
        <v>0.1378477611940299</v>
      </c>
      <c r="J1389" t="n">
        <v>0</v>
      </c>
      <c r="K1389" t="n">
        <v>0</v>
      </c>
      <c r="L1389" t="n">
        <v>-0.03333333333333399</v>
      </c>
      <c r="M1389" t="n">
        <v>0</v>
      </c>
      <c r="N1389" t="n">
        <v>88.08095119047606</v>
      </c>
      <c r="O1389" t="n">
        <v>-5.175726800721328</v>
      </c>
      <c r="P1389" t="b">
        <v>1</v>
      </c>
      <c r="Q1389" t="n">
        <v>0</v>
      </c>
      <c r="R1389" t="b">
        <v>0</v>
      </c>
      <c r="S1389" t="n">
        <v>-5.175726800721328</v>
      </c>
      <c r="T1389" t="n">
        <v>201.5566049893141</v>
      </c>
      <c r="U1389" t="n">
        <v>744.1469856205479</v>
      </c>
      <c r="V1389" t="n">
        <v>-245.2142427597466</v>
      </c>
      <c r="W1389" t="n">
        <v>3</v>
      </c>
      <c r="X1389" t="n">
        <v>1207.750557662149</v>
      </c>
      <c r="Y1389" t="b">
        <v>0</v>
      </c>
      <c r="Z1389" t="n">
        <v>1207.750557662149</v>
      </c>
      <c r="AA1389" t="b">
        <v>0</v>
      </c>
      <c r="AB1389" t="n">
        <v>-66.41772555789454</v>
      </c>
      <c r="AC1389" t="n">
        <v>-5.175726800721329</v>
      </c>
      <c r="AD1389" t="b">
        <v>0</v>
      </c>
      <c r="AE1389" t="n">
        <v>0</v>
      </c>
      <c r="AF1389" t="n">
        <v>0</v>
      </c>
      <c r="AG1389" t="n">
        <v>0.9319730910426171</v>
      </c>
      <c r="AH1389" t="n">
        <v>45.98341463951461</v>
      </c>
      <c r="AI1389" t="n">
        <v>-38.13896055958793</v>
      </c>
      <c r="AJ1389" t="n">
        <v>-4.823638104860373</v>
      </c>
      <c r="AK1389" t="n">
        <v>28.27876499830661</v>
      </c>
      <c r="AL1389" t="n">
        <v>-4.823638104860373</v>
      </c>
      <c r="AM1389" t="n">
        <v>2</v>
      </c>
      <c r="AN1389" t="n">
        <v>0.6348096335250473</v>
      </c>
      <c r="AO1389" t="n">
        <v>-3.959148052635037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 spans="1:49">
      <c r="A1390" t="n">
        <v>-21.992</v>
      </c>
      <c r="B1390" t="n">
        <v>0.102</v>
      </c>
      <c r="C1390" t="n">
        <v>79.2</v>
      </c>
      <c r="D1390" t="n">
        <v>82</v>
      </c>
      <c r="E1390" t="n">
        <v>1164</v>
      </c>
      <c r="F1390" t="n">
        <v>1387</v>
      </c>
      <c r="G1390" t="n">
        <v>28.02</v>
      </c>
      <c r="H1390" t="n">
        <v>0.1756682788879296</v>
      </c>
      <c r="I1390" t="n">
        <v>0.459534328358209</v>
      </c>
      <c r="J1390" t="n">
        <v>0</v>
      </c>
      <c r="K1390" t="n">
        <v>0</v>
      </c>
      <c r="L1390" t="n">
        <v>0.154166666666666</v>
      </c>
      <c r="M1390" t="n">
        <v>0</v>
      </c>
      <c r="N1390" t="n">
        <v>88.07762281746018</v>
      </c>
      <c r="O1390" t="n">
        <v>5.920620833811956</v>
      </c>
      <c r="P1390" t="b">
        <v>1</v>
      </c>
      <c r="Q1390" t="n">
        <v>0</v>
      </c>
      <c r="R1390" t="b">
        <v>0</v>
      </c>
      <c r="S1390" t="n">
        <v>5.920620833811956</v>
      </c>
      <c r="T1390" t="n">
        <v>198.4404803865278</v>
      </c>
      <c r="U1390" t="n">
        <v>732.6422535870607</v>
      </c>
      <c r="V1390" t="n">
        <v>284.910438647982</v>
      </c>
      <c r="W1390" t="n">
        <v>3</v>
      </c>
      <c r="X1390" t="n">
        <v>1189.0783775718</v>
      </c>
      <c r="Y1390" t="b">
        <v>0</v>
      </c>
      <c r="Z1390" t="n">
        <v>1189.0783775718</v>
      </c>
      <c r="AA1390" t="b">
        <v>0</v>
      </c>
      <c r="AB1390" t="n">
        <v>77.16967460671235</v>
      </c>
      <c r="AC1390" t="n">
        <v>5.920620833811956</v>
      </c>
      <c r="AD1390" t="b">
        <v>0</v>
      </c>
      <c r="AE1390" t="n">
        <v>0</v>
      </c>
      <c r="AF1390" t="n">
        <v>0</v>
      </c>
      <c r="AG1390" t="n">
        <v>0.9164066100586367</v>
      </c>
      <c r="AH1390" t="n">
        <v>45.99314102973965</v>
      </c>
      <c r="AI1390" t="n">
        <v>51.88477480147072</v>
      </c>
      <c r="AJ1390" t="n">
        <v>6.460691977585279</v>
      </c>
      <c r="AK1390" t="n">
        <v>4.337224211999157</v>
      </c>
      <c r="AL1390" t="n">
        <v>6.460691977585279</v>
      </c>
      <c r="AM1390" t="n">
        <v>1</v>
      </c>
      <c r="AN1390" t="n">
        <v>0</v>
      </c>
      <c r="AO1390" t="n">
        <v>6.920422680365633</v>
      </c>
      <c r="AP1390" t="n">
        <v>0</v>
      </c>
      <c r="AQ1390" t="n">
        <v>1.748702010518689</v>
      </c>
      <c r="AR1390" t="n">
        <v>1</v>
      </c>
      <c r="AS1390" t="n">
        <v>3</v>
      </c>
      <c r="AT1390" t="n">
        <v>0</v>
      </c>
      <c r="AU1390" t="n">
        <v>0</v>
      </c>
      <c r="AV1390" t="n">
        <v>1.788803063001615</v>
      </c>
      <c r="AW1390" t="n">
        <v>0.5692594875363155</v>
      </c>
    </row>
    <row r="1391" spans="1:49">
      <c r="A1391" t="n">
        <v>-21.437</v>
      </c>
      <c r="B1391" t="n">
        <v>0</v>
      </c>
      <c r="C1391" t="n">
        <v>92.2</v>
      </c>
      <c r="D1391" t="n">
        <v>82</v>
      </c>
      <c r="E1391" t="n">
        <v>1212</v>
      </c>
      <c r="F1391" t="n">
        <v>1388</v>
      </c>
      <c r="G1391" t="n">
        <v>30.04</v>
      </c>
      <c r="H1391" t="n">
        <v>1.019328471569953</v>
      </c>
      <c r="I1391" t="n">
        <v>0.4479373134328359</v>
      </c>
      <c r="J1391" t="n">
        <v>0</v>
      </c>
      <c r="K1391" t="n">
        <v>0</v>
      </c>
      <c r="L1391" t="n">
        <v>0.154166666666666</v>
      </c>
      <c r="M1391" t="n">
        <v>0</v>
      </c>
      <c r="N1391" t="n">
        <v>88.07764305555541</v>
      </c>
      <c r="O1391" t="n">
        <v>23.60192054699339</v>
      </c>
      <c r="P1391" t="b">
        <v>1</v>
      </c>
      <c r="Q1391" t="n">
        <v>0</v>
      </c>
      <c r="R1391" t="b">
        <v>0</v>
      </c>
      <c r="S1391" t="n">
        <v>23.60192054699339</v>
      </c>
      <c r="T1391" t="n">
        <v>212.7463251538649</v>
      </c>
      <c r="U1391" t="n">
        <v>785.4594324680694</v>
      </c>
      <c r="V1391" t="n">
        <v>1059.391926642995</v>
      </c>
      <c r="W1391" t="n">
        <v>3</v>
      </c>
      <c r="X1391" t="n">
        <v>1274.800658895677</v>
      </c>
      <c r="Y1391" t="b">
        <v>0</v>
      </c>
      <c r="Z1391" t="n">
        <v>1274.800658895677</v>
      </c>
      <c r="AA1391" t="b">
        <v>0</v>
      </c>
      <c r="AB1391" t="n">
        <v>286.9425586790345</v>
      </c>
      <c r="AC1391" t="n">
        <v>23.60192054699339</v>
      </c>
      <c r="AD1391" t="b">
        <v>0</v>
      </c>
      <c r="AE1391" t="n">
        <v>0</v>
      </c>
      <c r="AF1391" t="n">
        <v>0</v>
      </c>
      <c r="AG1391" t="n">
        <v>0.9521793606166641</v>
      </c>
      <c r="AH1391" t="n">
        <v>46.00681324206367</v>
      </c>
      <c r="AI1391" t="n">
        <v>185.6768173200969</v>
      </c>
      <c r="AJ1391" t="n">
        <v>24.78726332789652</v>
      </c>
      <c r="AK1391" t="n">
        <v>8.879184122909891</v>
      </c>
      <c r="AL1391" t="n">
        <v>24.78726332789652</v>
      </c>
      <c r="AM1391" t="n">
        <v>1</v>
      </c>
      <c r="AN1391" t="n">
        <v>0</v>
      </c>
      <c r="AO1391" t="n">
        <v>25.25435021583892</v>
      </c>
      <c r="AP1391" t="n">
        <v>0</v>
      </c>
      <c r="AQ1391" t="n">
        <v>5.038463570698745</v>
      </c>
      <c r="AR1391" t="n">
        <v>1</v>
      </c>
      <c r="AS1391" t="n">
        <v>0</v>
      </c>
      <c r="AT1391" t="n">
        <v>0</v>
      </c>
      <c r="AU1391" t="n">
        <v>0</v>
      </c>
      <c r="AV1391" t="n">
        <v>5.059539470491643</v>
      </c>
      <c r="AW1391" t="n">
        <v>1.610121821520625</v>
      </c>
    </row>
    <row r="1392" spans="1:49">
      <c r="A1392" t="n">
        <v>-21.419</v>
      </c>
      <c r="B1392" t="n">
        <v>0</v>
      </c>
      <c r="C1392" t="n">
        <v>23.9</v>
      </c>
      <c r="D1392" t="n">
        <v>82</v>
      </c>
      <c r="E1392" t="n">
        <v>1322</v>
      </c>
      <c r="F1392" t="n">
        <v>1389</v>
      </c>
      <c r="G1392" t="n">
        <v>34.34</v>
      </c>
      <c r="H1392" t="n">
        <v>1.013684501498927</v>
      </c>
      <c r="I1392" t="n">
        <v>0.4475611940298508</v>
      </c>
      <c r="J1392" t="n">
        <v>0</v>
      </c>
      <c r="K1392" t="n">
        <v>0</v>
      </c>
      <c r="L1392" t="n">
        <v>0.154166666666666</v>
      </c>
      <c r="M1392" t="n">
        <v>0</v>
      </c>
      <c r="N1392" t="n">
        <v>88.07764305555541</v>
      </c>
      <c r="O1392" t="n">
        <v>27.05713175329405</v>
      </c>
      <c r="P1392" t="b">
        <v>1</v>
      </c>
      <c r="Q1392" t="n">
        <v>0</v>
      </c>
      <c r="R1392" t="b">
        <v>0</v>
      </c>
      <c r="S1392" t="n">
        <v>27.05713175329405</v>
      </c>
      <c r="T1392" t="n">
        <v>243.1993610447311</v>
      </c>
      <c r="U1392" t="n">
        <v>897.8920409771473</v>
      </c>
      <c r="V1392" t="n">
        <v>1062.406474900249</v>
      </c>
      <c r="W1392" t="n">
        <v>3</v>
      </c>
      <c r="X1392" t="n">
        <v>1457.27878250591</v>
      </c>
      <c r="Y1392" t="b">
        <v>0</v>
      </c>
      <c r="Z1392" t="n">
        <v>1457.27878250591</v>
      </c>
      <c r="AA1392" t="b">
        <v>0</v>
      </c>
      <c r="AB1392" t="n">
        <v>287.7590668743904</v>
      </c>
      <c r="AC1392" t="n">
        <v>27.05713175329405</v>
      </c>
      <c r="AD1392" t="b">
        <v>0</v>
      </c>
      <c r="AE1392" t="n">
        <v>0</v>
      </c>
      <c r="AF1392" t="n">
        <v>0</v>
      </c>
      <c r="AG1392" t="n">
        <v>0.9515678620330204</v>
      </c>
      <c r="AH1392" t="n">
        <v>46.03799225270842</v>
      </c>
      <c r="AI1392" t="n">
        <v>186.3248287753449</v>
      </c>
      <c r="AJ1392" t="n">
        <v>28.43426394780359</v>
      </c>
      <c r="AK1392" t="n">
        <v>9.02410981392137</v>
      </c>
      <c r="AL1392" t="n">
        <v>28.43426394780359</v>
      </c>
      <c r="AM1392" t="n">
        <v>1</v>
      </c>
      <c r="AN1392" t="n">
        <v>0</v>
      </c>
      <c r="AO1392" t="n">
        <v>28.92637835594535</v>
      </c>
      <c r="AP1392" t="n">
        <v>0</v>
      </c>
      <c r="AQ1392" t="n">
        <v>5.704608682865202</v>
      </c>
      <c r="AR1392" t="n">
        <v>1</v>
      </c>
      <c r="AS1392" t="n">
        <v>0</v>
      </c>
      <c r="AT1392" t="n">
        <v>0</v>
      </c>
      <c r="AU1392" t="n">
        <v>0</v>
      </c>
      <c r="AV1392" t="n">
        <v>5.722325216883161</v>
      </c>
      <c r="AW1392" t="n">
        <v>1.821043348960378</v>
      </c>
    </row>
    <row r="1393" spans="1:49">
      <c r="A1393" t="n">
        <v>-11.577</v>
      </c>
      <c r="B1393" t="n">
        <v>-9.942</v>
      </c>
      <c r="C1393" t="n">
        <v>95.3</v>
      </c>
      <c r="D1393" t="n">
        <v>82</v>
      </c>
      <c r="E1393" t="n">
        <v>1453</v>
      </c>
      <c r="F1393" t="n">
        <v>1390</v>
      </c>
      <c r="G1393" t="n">
        <v>36.64</v>
      </c>
      <c r="H1393" t="n">
        <v>0.4259335224343426</v>
      </c>
      <c r="I1393" t="n">
        <v>0.2419074626865672</v>
      </c>
      <c r="J1393" t="n">
        <v>0</v>
      </c>
      <c r="K1393" t="n">
        <v>0</v>
      </c>
      <c r="L1393" t="n">
        <v>0.154166666666666</v>
      </c>
      <c r="M1393" t="n">
        <v>0</v>
      </c>
      <c r="N1393" t="n">
        <v>88.07567043650779</v>
      </c>
      <c r="O1393" t="n">
        <v>14.40251149030601</v>
      </c>
      <c r="P1393" t="b">
        <v>1</v>
      </c>
      <c r="Q1393" t="n">
        <v>0</v>
      </c>
      <c r="R1393" t="b">
        <v>0</v>
      </c>
      <c r="S1393" t="n">
        <v>14.40251149030601</v>
      </c>
      <c r="T1393" t="n">
        <v>259.4881941956595</v>
      </c>
      <c r="U1393" t="n">
        <v>958.030412970375</v>
      </c>
      <c r="V1393" t="n">
        <v>530.0196959769889</v>
      </c>
      <c r="W1393" t="n">
        <v>3</v>
      </c>
      <c r="X1393" t="n">
        <v>1554.883360250918</v>
      </c>
      <c r="Y1393" t="b">
        <v>0</v>
      </c>
      <c r="Z1393" t="n">
        <v>1554.883360250918</v>
      </c>
      <c r="AA1393" t="b">
        <v>0</v>
      </c>
      <c r="AB1393" t="n">
        <v>143.5589642407879</v>
      </c>
      <c r="AC1393" t="n">
        <v>14.40251149030601</v>
      </c>
      <c r="AD1393" t="b">
        <v>0</v>
      </c>
      <c r="AE1393" t="n">
        <v>0</v>
      </c>
      <c r="AF1393" t="n">
        <v>0</v>
      </c>
      <c r="AG1393" t="n">
        <v>0.9363569695149787</v>
      </c>
      <c r="AH1393" t="n">
        <v>46.07419278904123</v>
      </c>
      <c r="AI1393" t="n">
        <v>94.46487388001846</v>
      </c>
      <c r="AJ1393" t="n">
        <v>15.38143246561867</v>
      </c>
      <c r="AK1393" t="n">
        <v>6.012030848109703</v>
      </c>
      <c r="AL1393" t="n">
        <v>15.38143246561867</v>
      </c>
      <c r="AM1393" t="n">
        <v>1</v>
      </c>
      <c r="AN1393" t="n">
        <v>0</v>
      </c>
      <c r="AO1393" t="n">
        <v>15.64577033642229</v>
      </c>
      <c r="AP1393" t="n">
        <v>0</v>
      </c>
      <c r="AQ1393" t="n">
        <v>3.338359055509265</v>
      </c>
      <c r="AR1393" t="n">
        <v>1</v>
      </c>
      <c r="AS1393" t="n">
        <v>3</v>
      </c>
      <c r="AT1393" t="n">
        <v>0</v>
      </c>
      <c r="AU1393" t="n">
        <v>0</v>
      </c>
      <c r="AV1393" t="n">
        <v>3.377686485723283</v>
      </c>
      <c r="AW1393" t="n">
        <v>1.074897576871735</v>
      </c>
    </row>
    <row r="1394" spans="1:49">
      <c r="A1394" t="n">
        <v>-4.158</v>
      </c>
      <c r="B1394" t="n">
        <v>-19.934</v>
      </c>
      <c r="C1394" t="n">
        <v>12.9</v>
      </c>
      <c r="D1394" t="n">
        <v>83</v>
      </c>
      <c r="E1394" t="n">
        <v>1493</v>
      </c>
      <c r="F1394" t="n">
        <v>1391</v>
      </c>
      <c r="G1394" t="n">
        <v>38.24</v>
      </c>
      <c r="H1394" t="n">
        <v>0.5325814087636918</v>
      </c>
      <c r="I1394" t="n">
        <v>0.08688358208955226</v>
      </c>
      <c r="J1394" t="n">
        <v>0</v>
      </c>
      <c r="K1394" t="n">
        <v>0</v>
      </c>
      <c r="L1394" t="n">
        <v>0.154166666666666</v>
      </c>
      <c r="M1394" t="n">
        <v>0</v>
      </c>
      <c r="N1394" t="n">
        <v>88.06974265873002</v>
      </c>
      <c r="O1394" t="n">
        <v>17.89078325898207</v>
      </c>
      <c r="P1394" t="b">
        <v>1</v>
      </c>
      <c r="Q1394" t="n">
        <v>0</v>
      </c>
      <c r="R1394" t="b">
        <v>0</v>
      </c>
      <c r="S1394" t="n">
        <v>17.89078325898207</v>
      </c>
      <c r="T1394" t="n">
        <v>270.8195563876097</v>
      </c>
      <c r="U1394" t="n">
        <v>999.8658021830552</v>
      </c>
      <c r="V1394" t="n">
        <v>630.842165780092</v>
      </c>
      <c r="W1394" t="n">
        <v>3</v>
      </c>
      <c r="X1394" t="n">
        <v>1622.782196943099</v>
      </c>
      <c r="Y1394" t="b">
        <v>0</v>
      </c>
      <c r="Z1394" t="n">
        <v>1622.782196943099</v>
      </c>
      <c r="AA1394" t="b">
        <v>0</v>
      </c>
      <c r="AB1394" t="n">
        <v>170.867325509234</v>
      </c>
      <c r="AC1394" t="n">
        <v>17.89078325898207</v>
      </c>
      <c r="AD1394" t="b">
        <v>0</v>
      </c>
      <c r="AE1394" t="n">
        <v>0</v>
      </c>
      <c r="AF1394" t="n">
        <v>0</v>
      </c>
      <c r="AG1394" t="n">
        <v>0.9406526952857795</v>
      </c>
      <c r="AH1394" t="n">
        <v>46.09951424591883</v>
      </c>
      <c r="AI1394" t="n">
        <v>111.9209009861469</v>
      </c>
      <c r="AJ1394" t="n">
        <v>19.0195418018195</v>
      </c>
      <c r="AK1394" t="n">
        <v>6.642203814714961</v>
      </c>
      <c r="AL1394" t="n">
        <v>19.0195418018195</v>
      </c>
      <c r="AM1394" t="n">
        <v>1</v>
      </c>
      <c r="AN1394" t="n">
        <v>0</v>
      </c>
      <c r="AO1394" t="n">
        <v>19.11710631146357</v>
      </c>
      <c r="AP1394" t="n">
        <v>0</v>
      </c>
      <c r="AQ1394" t="n">
        <v>3.947455724105228</v>
      </c>
      <c r="AR1394" t="n">
        <v>1</v>
      </c>
      <c r="AS1394" t="n">
        <v>3</v>
      </c>
      <c r="AT1394" t="n">
        <v>0</v>
      </c>
      <c r="AU1394" t="n">
        <v>0</v>
      </c>
      <c r="AV1394" t="n">
        <v>3.982998661848348</v>
      </c>
      <c r="AW1394" t="n">
        <v>1.267529010877803</v>
      </c>
    </row>
    <row r="1395" spans="1:49">
      <c r="A1395" t="n">
        <v>-24.909</v>
      </c>
      <c r="B1395" t="n">
        <v>3.784</v>
      </c>
      <c r="C1395" t="n">
        <v>40</v>
      </c>
      <c r="D1395" t="n">
        <v>83</v>
      </c>
      <c r="E1395" t="n">
        <v>1335</v>
      </c>
      <c r="F1395" t="n">
        <v>1392</v>
      </c>
      <c r="G1395" t="n">
        <v>41.04</v>
      </c>
      <c r="H1395" t="n">
        <v>1.110407509177556</v>
      </c>
      <c r="I1395" t="n">
        <v>0.5204865671641791</v>
      </c>
      <c r="J1395" t="n">
        <v>0</v>
      </c>
      <c r="K1395" t="n">
        <v>0</v>
      </c>
      <c r="L1395" t="n">
        <v>0.154166666666666</v>
      </c>
      <c r="M1395" t="n">
        <v>0</v>
      </c>
      <c r="N1395" t="n">
        <v>88.06653829365065</v>
      </c>
      <c r="O1395" t="n">
        <v>35.45811188116416</v>
      </c>
      <c r="P1395" t="b">
        <v>1</v>
      </c>
      <c r="Q1395" t="n">
        <v>0</v>
      </c>
      <c r="R1395" t="b">
        <v>0</v>
      </c>
      <c r="S1395" t="n">
        <v>35.45811188116416</v>
      </c>
      <c r="T1395" t="n">
        <v>290.6494402235226</v>
      </c>
      <c r="U1395" t="n">
        <v>1073.077733305245</v>
      </c>
      <c r="V1395" t="n">
        <v>1164.977391510425</v>
      </c>
      <c r="W1395" t="n">
        <v>4</v>
      </c>
      <c r="X1395" t="n">
        <v>1295.204824099431</v>
      </c>
      <c r="Y1395" t="b">
        <v>1</v>
      </c>
      <c r="Z1395" t="n">
        <v>1295.204824099431</v>
      </c>
      <c r="AA1395" t="b">
        <v>0</v>
      </c>
      <c r="AB1395" t="n">
        <v>315.5410052845137</v>
      </c>
      <c r="AC1395" t="n">
        <v>35.45811188116416</v>
      </c>
      <c r="AD1395" t="b">
        <v>0</v>
      </c>
      <c r="AE1395" t="n">
        <v>0</v>
      </c>
      <c r="AF1395" t="n">
        <v>39.79517590056867</v>
      </c>
      <c r="AG1395" t="n">
        <v>0.9567496952166578</v>
      </c>
      <c r="AH1395" t="n">
        <v>46.12884545476263</v>
      </c>
      <c r="AI1395" t="n">
        <v>273.2437281121328</v>
      </c>
      <c r="AJ1395" t="n">
        <v>37.06101194329057</v>
      </c>
      <c r="AK1395" t="n">
        <v>11.81787452098644</v>
      </c>
      <c r="AL1395" t="n">
        <v>38.19971175500707</v>
      </c>
      <c r="AM1395" t="n">
        <v>1</v>
      </c>
      <c r="AN1395" t="n">
        <v>0</v>
      </c>
      <c r="AO1395" t="n">
        <v>38.7224351495735</v>
      </c>
      <c r="AP1395" t="n">
        <v>0</v>
      </c>
      <c r="AQ1395" t="n">
        <v>7.576376859851218</v>
      </c>
      <c r="AR1395" t="n">
        <v>1</v>
      </c>
      <c r="AS1395" t="n">
        <v>0</v>
      </c>
      <c r="AT1395" t="n">
        <v>0</v>
      </c>
      <c r="AU1395" t="n">
        <v>0</v>
      </c>
      <c r="AV1395" t="n">
        <v>7.569047061783094</v>
      </c>
      <c r="AW1395" t="n">
        <v>2.408734611790525</v>
      </c>
    </row>
    <row r="1396" spans="1:49">
      <c r="A1396" t="n">
        <v>-11.48</v>
      </c>
      <c r="B1396" t="n">
        <v>-13.038</v>
      </c>
      <c r="C1396" t="n">
        <v>48.6</v>
      </c>
      <c r="D1396" t="n">
        <v>83</v>
      </c>
      <c r="E1396" t="n">
        <v>1439</v>
      </c>
      <c r="F1396" t="n">
        <v>1393</v>
      </c>
      <c r="G1396" t="n">
        <v>44.96</v>
      </c>
      <c r="H1396" t="n">
        <v>0.6257885545260837</v>
      </c>
      <c r="I1396" t="n">
        <v>0.2398805970149254</v>
      </c>
      <c r="J1396" t="n">
        <v>0</v>
      </c>
      <c r="K1396" t="n">
        <v>0</v>
      </c>
      <c r="L1396" t="n">
        <v>0.154166666666666</v>
      </c>
      <c r="M1396" t="n">
        <v>0</v>
      </c>
      <c r="N1396" t="n">
        <v>88.06470218253953</v>
      </c>
      <c r="O1396" t="n">
        <v>24.38383324403727</v>
      </c>
      <c r="P1396" t="b">
        <v>1</v>
      </c>
      <c r="Q1396" t="n">
        <v>0</v>
      </c>
      <c r="R1396" t="b">
        <v>0</v>
      </c>
      <c r="S1396" t="n">
        <v>24.38383324403727</v>
      </c>
      <c r="T1396" t="n">
        <v>318.4112775938005</v>
      </c>
      <c r="U1396" t="n">
        <v>1175.574436876312</v>
      </c>
      <c r="V1396" t="n">
        <v>731.2820616739191</v>
      </c>
      <c r="W1396" t="n">
        <v>4</v>
      </c>
      <c r="X1396" t="n">
        <v>1418.918345309708</v>
      </c>
      <c r="Y1396" t="b">
        <v>0</v>
      </c>
      <c r="Z1396" t="n">
        <v>1418.918345309708</v>
      </c>
      <c r="AA1396" t="b">
        <v>0</v>
      </c>
      <c r="AB1396" t="n">
        <v>198.0720643753844</v>
      </c>
      <c r="AC1396" t="n">
        <v>24.38383324403727</v>
      </c>
      <c r="AD1396" t="b">
        <v>0</v>
      </c>
      <c r="AE1396" t="n">
        <v>0</v>
      </c>
      <c r="AF1396" t="n">
        <v>0</v>
      </c>
      <c r="AG1396" t="n">
        <v>0.950579027205837</v>
      </c>
      <c r="AH1396" t="n">
        <v>46.17121017921256</v>
      </c>
      <c r="AI1396" t="n">
        <v>172.6345550340709</v>
      </c>
      <c r="AJ1396" t="n">
        <v>25.65155820417362</v>
      </c>
      <c r="AK1396" t="n">
        <v>8.531767647671245</v>
      </c>
      <c r="AL1396" t="n">
        <v>25.65155820417362</v>
      </c>
      <c r="AM1396" t="n">
        <v>1</v>
      </c>
      <c r="AN1396" t="n">
        <v>0</v>
      </c>
      <c r="AO1396" t="n">
        <v>25.916847810404</v>
      </c>
      <c r="AP1396" t="n">
        <v>0</v>
      </c>
      <c r="AQ1396" t="n">
        <v>5.134261656622994</v>
      </c>
      <c r="AR1396" t="n">
        <v>1</v>
      </c>
      <c r="AS1396" t="n">
        <v>3</v>
      </c>
      <c r="AT1396" t="n">
        <v>0</v>
      </c>
      <c r="AU1396" t="n">
        <v>0</v>
      </c>
      <c r="AV1396" t="n">
        <v>5.156758155498816</v>
      </c>
      <c r="AW1396" t="n">
        <v>1.641060195873178</v>
      </c>
    </row>
    <row r="1397" spans="1:49">
      <c r="A1397" t="n">
        <v>-25.397</v>
      </c>
      <c r="B1397" t="n">
        <v>3.978</v>
      </c>
      <c r="C1397" t="n">
        <v>28.6</v>
      </c>
      <c r="D1397" t="n">
        <v>83</v>
      </c>
      <c r="E1397" t="n">
        <v>1153</v>
      </c>
      <c r="F1397" t="n">
        <v>1394</v>
      </c>
      <c r="G1397" t="n">
        <v>45.98</v>
      </c>
      <c r="H1397" t="n">
        <v>0.5031049393847749</v>
      </c>
      <c r="I1397" t="n">
        <v>0.5306835820895522</v>
      </c>
      <c r="J1397" t="n">
        <v>0</v>
      </c>
      <c r="K1397" t="n">
        <v>0</v>
      </c>
      <c r="L1397" t="n">
        <v>0.154166666666666</v>
      </c>
      <c r="M1397" t="n">
        <v>0</v>
      </c>
      <c r="N1397" t="n">
        <v>88.06290456349191</v>
      </c>
      <c r="O1397" t="n">
        <v>21.1986617168028</v>
      </c>
      <c r="P1397" t="b">
        <v>1</v>
      </c>
      <c r="Q1397" t="n">
        <v>0</v>
      </c>
      <c r="R1397" t="b">
        <v>0</v>
      </c>
      <c r="S1397" t="n">
        <v>21.1986617168028</v>
      </c>
      <c r="T1397" t="n">
        <v>325.6350209911687</v>
      </c>
      <c r="U1397" t="n">
        <v>1202.244497499395</v>
      </c>
      <c r="V1397" t="n">
        <v>621.6539834492047</v>
      </c>
      <c r="W1397" t="n">
        <v>5</v>
      </c>
      <c r="X1397" t="n">
        <v>1202.244497499395</v>
      </c>
      <c r="Y1397" t="b">
        <v>1</v>
      </c>
      <c r="Z1397" t="n">
        <v>1202.244497499395</v>
      </c>
      <c r="AA1397" t="b">
        <v>0</v>
      </c>
      <c r="AB1397" t="n">
        <v>168.3786520718322</v>
      </c>
      <c r="AC1397" t="n">
        <v>21.1986617168028</v>
      </c>
      <c r="AD1397" t="b">
        <v>0</v>
      </c>
      <c r="AE1397" t="n">
        <v>0</v>
      </c>
      <c r="AF1397" t="n">
        <v>-49.24449749939504</v>
      </c>
      <c r="AG1397" t="n">
        <v>1</v>
      </c>
      <c r="AH1397" t="n">
        <v>46.20450010883825</v>
      </c>
      <c r="AI1397" t="n">
        <v>168.3786520718322</v>
      </c>
      <c r="AJ1397" t="n">
        <v>21.1986617168028</v>
      </c>
      <c r="AK1397" t="n">
        <v>0</v>
      </c>
      <c r="AL1397" t="n">
        <v>20.33035460782878</v>
      </c>
      <c r="AM1397" t="n">
        <v>1</v>
      </c>
      <c r="AN1397" t="n">
        <v>0</v>
      </c>
      <c r="AO1397" t="n">
        <v>20.91862805756293</v>
      </c>
      <c r="AP1397" t="n">
        <v>0</v>
      </c>
      <c r="AQ1397" t="n">
        <v>4.238671291420824</v>
      </c>
      <c r="AR1397" t="n">
        <v>1</v>
      </c>
      <c r="AS1397" t="n">
        <v>0</v>
      </c>
      <c r="AT1397" t="n">
        <v>0</v>
      </c>
      <c r="AU1397" t="n">
        <v>0</v>
      </c>
      <c r="AV1397" t="n">
        <v>4.265309868328291</v>
      </c>
      <c r="AW1397" t="n">
        <v>1.357370277393113</v>
      </c>
    </row>
    <row r="1398" spans="1:49">
      <c r="A1398" t="n">
        <v>-24.3</v>
      </c>
      <c r="B1398" t="n">
        <v>2.783</v>
      </c>
      <c r="C1398" t="n">
        <v>7.8</v>
      </c>
      <c r="D1398" t="n">
        <v>83</v>
      </c>
      <c r="E1398" t="n">
        <v>1165</v>
      </c>
      <c r="F1398" t="n">
        <v>1395</v>
      </c>
      <c r="G1398" t="n">
        <v>49.46</v>
      </c>
      <c r="H1398" t="n">
        <v>1.111791687934814</v>
      </c>
      <c r="I1398" t="n">
        <v>0.5077611940298508</v>
      </c>
      <c r="J1398" t="n">
        <v>0</v>
      </c>
      <c r="K1398" t="n">
        <v>0</v>
      </c>
      <c r="L1398" t="n">
        <v>-0.03333333333333399</v>
      </c>
      <c r="M1398" t="n">
        <v>0</v>
      </c>
      <c r="N1398" t="n">
        <v>88.06424603174588</v>
      </c>
      <c r="O1398" t="n">
        <v>43.5257866222326</v>
      </c>
      <c r="P1398" t="b">
        <v>1</v>
      </c>
      <c r="Q1398" t="n">
        <v>0</v>
      </c>
      <c r="R1398" t="b">
        <v>0</v>
      </c>
      <c r="S1398" t="n">
        <v>43.5257866222326</v>
      </c>
      <c r="T1398" t="n">
        <v>350.2807337586605</v>
      </c>
      <c r="U1398" t="n">
        <v>1293.236469036975</v>
      </c>
      <c r="V1398" t="n">
        <v>1186.592939650105</v>
      </c>
      <c r="W1398" t="n">
        <v>6</v>
      </c>
      <c r="X1398" t="n">
        <v>1044.935066981875</v>
      </c>
      <c r="Y1398" t="b">
        <v>1</v>
      </c>
      <c r="Z1398" t="n">
        <v>1044.935066981875</v>
      </c>
      <c r="AA1398" t="b">
        <v>0</v>
      </c>
      <c r="AB1398" t="n">
        <v>321.3957041305809</v>
      </c>
      <c r="AC1398" t="n">
        <v>43.5257866222326</v>
      </c>
      <c r="AD1398" t="b">
        <v>0</v>
      </c>
      <c r="AE1398" t="n">
        <v>0</v>
      </c>
      <c r="AF1398" t="n">
        <v>120.0649330181245</v>
      </c>
      <c r="AG1398" t="n">
        <v>0.960507965908888</v>
      </c>
      <c r="AH1398" t="n">
        <v>46.20450010883825</v>
      </c>
      <c r="AI1398" t="n">
        <v>414.1214593480852</v>
      </c>
      <c r="AJ1398" t="n">
        <v>45.3153832837253</v>
      </c>
      <c r="AK1398" t="n">
        <v>16.35449879043568</v>
      </c>
      <c r="AL1398" t="n">
        <v>50.52220295182769</v>
      </c>
      <c r="AM1398" t="n">
        <v>1</v>
      </c>
      <c r="AN1398" t="n">
        <v>0</v>
      </c>
      <c r="AO1398" t="n">
        <v>38.278</v>
      </c>
      <c r="AP1398" t="n">
        <v>12.75216052027969</v>
      </c>
      <c r="AQ1398" t="n">
        <v>7.635126747818613</v>
      </c>
      <c r="AR1398" t="n">
        <v>1</v>
      </c>
      <c r="AS1398" t="n">
        <v>0</v>
      </c>
      <c r="AT1398" t="n">
        <v>0</v>
      </c>
      <c r="AU1398" t="n">
        <v>0</v>
      </c>
      <c r="AV1398" t="n">
        <v>7.616791049035859</v>
      </c>
      <c r="AW1398" t="n">
        <v>2.423928412762022</v>
      </c>
    </row>
    <row r="1399" spans="1:49">
      <c r="A1399" t="n">
        <v>-23.672</v>
      </c>
      <c r="B1399" t="n">
        <v>1.782</v>
      </c>
      <c r="C1399" t="n">
        <v>0.4</v>
      </c>
      <c r="D1399" t="n">
        <v>83</v>
      </c>
      <c r="E1399" t="n">
        <v>1169</v>
      </c>
      <c r="F1399" t="n">
        <v>1396</v>
      </c>
      <c r="G1399" t="n">
        <v>52.32</v>
      </c>
      <c r="H1399" t="n">
        <v>0.3330616422093104</v>
      </c>
      <c r="I1399" t="n">
        <v>0.4946388059701493</v>
      </c>
      <c r="J1399" t="n">
        <v>0</v>
      </c>
      <c r="K1399" t="n">
        <v>0</v>
      </c>
      <c r="L1399" t="n">
        <v>-0.03333333333333399</v>
      </c>
      <c r="M1399" t="n">
        <v>0</v>
      </c>
      <c r="N1399" t="n">
        <v>88.06515178571414</v>
      </c>
      <c r="O1399" t="n">
        <v>18.72519005076033</v>
      </c>
      <c r="P1399" t="b">
        <v>1</v>
      </c>
      <c r="Q1399" t="n">
        <v>0</v>
      </c>
      <c r="R1399" t="b">
        <v>0</v>
      </c>
      <c r="S1399" t="n">
        <v>18.72519005076033</v>
      </c>
      <c r="T1399" t="n">
        <v>370.5355436767715</v>
      </c>
      <c r="U1399" t="n">
        <v>1368.01722725464</v>
      </c>
      <c r="V1399" t="n">
        <v>482.5782477990943</v>
      </c>
      <c r="W1399" t="n">
        <v>6</v>
      </c>
      <c r="X1399" t="n">
        <v>1105.357919621749</v>
      </c>
      <c r="Y1399" t="b">
        <v>0</v>
      </c>
      <c r="Z1399" t="n">
        <v>1105.357919621749</v>
      </c>
      <c r="AA1399" t="b">
        <v>0</v>
      </c>
      <c r="AB1399" t="n">
        <v>130.7091678762444</v>
      </c>
      <c r="AC1399" t="n">
        <v>18.72519005076033</v>
      </c>
      <c r="AD1399" t="b">
        <v>0</v>
      </c>
      <c r="AE1399" t="n">
        <v>0</v>
      </c>
      <c r="AF1399" t="n">
        <v>0</v>
      </c>
      <c r="AG1399" t="n">
        <v>0.9516203561135415</v>
      </c>
      <c r="AH1399" t="n">
        <v>46.25198503200539</v>
      </c>
      <c r="AI1399" t="n">
        <v>169.9929715508981</v>
      </c>
      <c r="AJ1399" t="n">
        <v>19.67716424986411</v>
      </c>
      <c r="AK1399" t="n">
        <v>8.224199426833309</v>
      </c>
      <c r="AL1399" t="n">
        <v>19.67716424986411</v>
      </c>
      <c r="AM1399" t="n">
        <v>1</v>
      </c>
      <c r="AN1399" t="n">
        <v>0</v>
      </c>
      <c r="AO1399" t="n">
        <v>20.17187976459291</v>
      </c>
      <c r="AP1399" t="n">
        <v>0</v>
      </c>
      <c r="AQ1399" t="n">
        <v>4.100619847686851</v>
      </c>
      <c r="AR1399" t="n">
        <v>1</v>
      </c>
      <c r="AS1399" t="n">
        <v>0</v>
      </c>
      <c r="AT1399" t="n">
        <v>0</v>
      </c>
      <c r="AU1399" t="n">
        <v>0</v>
      </c>
      <c r="AV1399" t="n">
        <v>4.128959815898001</v>
      </c>
      <c r="AW1399" t="n">
        <v>1.313978937911743</v>
      </c>
    </row>
    <row r="1400" spans="1:49">
      <c r="A1400" t="n">
        <v>-22.989</v>
      </c>
      <c r="B1400" t="n">
        <v>1.833</v>
      </c>
      <c r="C1400" t="n">
        <v>0.8</v>
      </c>
      <c r="D1400" t="n">
        <v>83</v>
      </c>
      <c r="E1400" t="n">
        <v>1155</v>
      </c>
      <c r="F1400" t="n">
        <v>1397</v>
      </c>
      <c r="G1400" t="n">
        <v>52.4</v>
      </c>
      <c r="H1400" t="n">
        <v>0.0059617432279504</v>
      </c>
      <c r="I1400" t="n">
        <v>0.4803671641791045</v>
      </c>
      <c r="J1400" t="n">
        <v>0</v>
      </c>
      <c r="K1400" t="n">
        <v>0</v>
      </c>
      <c r="L1400" t="n">
        <v>-0.03333333333333399</v>
      </c>
      <c r="M1400" t="n">
        <v>0</v>
      </c>
      <c r="N1400" t="n">
        <v>88.0658690476189</v>
      </c>
      <c r="O1400" t="n">
        <v>7.14691629814233</v>
      </c>
      <c r="P1400" t="b">
        <v>1</v>
      </c>
      <c r="Q1400" t="n">
        <v>0</v>
      </c>
      <c r="R1400" t="b">
        <v>0</v>
      </c>
      <c r="S1400" t="n">
        <v>7.14691629814233</v>
      </c>
      <c r="T1400" t="n">
        <v>371.1021117863689</v>
      </c>
      <c r="U1400" t="n">
        <v>1370.108996715274</v>
      </c>
      <c r="V1400" t="n">
        <v>183.9063191375505</v>
      </c>
      <c r="W1400" t="n">
        <v>6</v>
      </c>
      <c r="X1400" t="n">
        <v>1107.048069345941</v>
      </c>
      <c r="Y1400" t="b">
        <v>0</v>
      </c>
      <c r="Z1400" t="n">
        <v>1107.048069345941</v>
      </c>
      <c r="AA1400" t="b">
        <v>0</v>
      </c>
      <c r="AB1400" t="n">
        <v>49.8121124424568</v>
      </c>
      <c r="AC1400" t="n">
        <v>7.14691629814233</v>
      </c>
      <c r="AD1400" t="b">
        <v>0</v>
      </c>
      <c r="AE1400" t="n">
        <v>0</v>
      </c>
      <c r="AF1400" t="n">
        <v>0</v>
      </c>
      <c r="AG1400" t="n">
        <v>0.9283270524164984</v>
      </c>
      <c r="AH1400" t="n">
        <v>46.27701086310955</v>
      </c>
      <c r="AI1400" t="n">
        <v>66.40833513627118</v>
      </c>
      <c r="AJ1400" t="n">
        <v>7.698705191816206</v>
      </c>
      <c r="AK1400" t="n">
        <v>4.759681123329585</v>
      </c>
      <c r="AL1400" t="n">
        <v>7.698705191816206</v>
      </c>
      <c r="AM1400" t="n">
        <v>1</v>
      </c>
      <c r="AN1400" t="n">
        <v>0</v>
      </c>
      <c r="AO1400" t="n">
        <v>8.179410641620962</v>
      </c>
      <c r="AP1400" t="n">
        <v>0</v>
      </c>
      <c r="AQ1400" t="n">
        <v>1.95923732080971</v>
      </c>
      <c r="AR1400" t="n">
        <v>1</v>
      </c>
      <c r="AS1400" t="n">
        <v>3</v>
      </c>
      <c r="AT1400" t="n">
        <v>0</v>
      </c>
      <c r="AU1400" t="n">
        <v>0</v>
      </c>
      <c r="AV1400" t="n">
        <v>1.998253329604996</v>
      </c>
      <c r="AW1400" t="n">
        <v>0.6359138632454638</v>
      </c>
    </row>
    <row r="1401" spans="1:49">
      <c r="A1401" t="n">
        <v>-55.211</v>
      </c>
      <c r="B1401" t="n">
        <v>35.272</v>
      </c>
      <c r="C1401" t="n">
        <v>0.8</v>
      </c>
      <c r="D1401" t="n">
        <v>83</v>
      </c>
      <c r="E1401" t="n">
        <v>1148</v>
      </c>
      <c r="F1401" t="n">
        <v>1398</v>
      </c>
      <c r="G1401" t="n">
        <v>53.18</v>
      </c>
      <c r="H1401" t="n">
        <v>0.3597580515455538</v>
      </c>
      <c r="I1401" t="n">
        <v>1.153662686567164</v>
      </c>
      <c r="J1401" t="n">
        <v>0</v>
      </c>
      <c r="K1401" t="n">
        <v>0</v>
      </c>
      <c r="L1401" t="n">
        <v>-0.03333333333333399</v>
      </c>
      <c r="M1401" t="n">
        <v>0</v>
      </c>
      <c r="N1401" t="n">
        <v>88.0732311507935</v>
      </c>
      <c r="O1401" t="n">
        <v>20.08712191727544</v>
      </c>
      <c r="P1401" t="b">
        <v>1</v>
      </c>
      <c r="Q1401" t="n">
        <v>0</v>
      </c>
      <c r="R1401" t="b">
        <v>0</v>
      </c>
      <c r="S1401" t="n">
        <v>20.08712191727544</v>
      </c>
      <c r="T1401" t="n">
        <v>376.6261508549447</v>
      </c>
      <c r="U1401" t="n">
        <v>1390.503748956456</v>
      </c>
      <c r="V1401" t="n">
        <v>509.3058044482783</v>
      </c>
      <c r="W1401" t="n">
        <v>6</v>
      </c>
      <c r="X1401" t="n">
        <v>1123.527029156816</v>
      </c>
      <c r="Y1401" t="b">
        <v>0</v>
      </c>
      <c r="Z1401" t="n">
        <v>1123.527029156816</v>
      </c>
      <c r="AA1401" t="b">
        <v>0</v>
      </c>
      <c r="AB1401" t="n">
        <v>137.9484844117763</v>
      </c>
      <c r="AC1401" t="n">
        <v>20.08712191727544</v>
      </c>
      <c r="AD1401" t="b">
        <v>0</v>
      </c>
      <c r="AE1401" t="n">
        <v>0</v>
      </c>
      <c r="AF1401" t="n">
        <v>0</v>
      </c>
      <c r="AG1401" t="n">
        <v>0.9523361187873336</v>
      </c>
      <c r="AH1401" t="n">
        <v>46.29116142121376</v>
      </c>
      <c r="AI1401" t="n">
        <v>179.27317774023</v>
      </c>
      <c r="AJ1401" t="n">
        <v>21.09247094697361</v>
      </c>
      <c r="AK1401" t="n">
        <v>8.544855448427569</v>
      </c>
      <c r="AL1401" t="n">
        <v>21.09247094697361</v>
      </c>
      <c r="AM1401" t="n">
        <v>1</v>
      </c>
      <c r="AN1401" t="n">
        <v>0</v>
      </c>
      <c r="AO1401" t="n">
        <v>22.2467350302086</v>
      </c>
      <c r="AP1401" t="n">
        <v>0</v>
      </c>
      <c r="AQ1401" t="n">
        <v>4.48589529974893</v>
      </c>
      <c r="AR1401" t="n">
        <v>1</v>
      </c>
      <c r="AS1401" t="n">
        <v>0</v>
      </c>
      <c r="AT1401" t="n">
        <v>0</v>
      </c>
      <c r="AU1401" t="n">
        <v>0</v>
      </c>
      <c r="AV1401" t="n">
        <v>4.510135791758533</v>
      </c>
      <c r="AW1401" t="n">
        <v>1.435282420205325</v>
      </c>
    </row>
    <row r="1402" spans="1:49">
      <c r="A1402" t="n">
        <v>-51.259</v>
      </c>
      <c r="B1402" t="n">
        <v>31.601</v>
      </c>
      <c r="C1402" t="n">
        <v>12.5</v>
      </c>
      <c r="D1402" t="n">
        <v>83</v>
      </c>
      <c r="E1402" t="n">
        <v>1127</v>
      </c>
      <c r="F1402" t="n">
        <v>1399</v>
      </c>
      <c r="G1402" t="n">
        <v>54.52</v>
      </c>
      <c r="H1402" t="n">
        <v>0.3216727172565097</v>
      </c>
      <c r="I1402" t="n">
        <v>1.071083582089552</v>
      </c>
      <c r="J1402" t="n">
        <v>0</v>
      </c>
      <c r="K1402" t="n">
        <v>0</v>
      </c>
      <c r="L1402" t="n">
        <v>-9.992007221626409e-16</v>
      </c>
      <c r="M1402" t="n">
        <v>0</v>
      </c>
      <c r="N1402" t="n">
        <v>88.08649960317446</v>
      </c>
      <c r="O1402" t="n">
        <v>19.33552691331415</v>
      </c>
      <c r="P1402" t="b">
        <v>1</v>
      </c>
      <c r="Q1402" t="n">
        <v>0</v>
      </c>
      <c r="R1402" t="b">
        <v>0</v>
      </c>
      <c r="S1402" t="n">
        <v>19.33552691331415</v>
      </c>
      <c r="T1402" t="n">
        <v>386.116166690703</v>
      </c>
      <c r="U1402" t="n">
        <v>1425.540887422075</v>
      </c>
      <c r="V1402" t="n">
        <v>478.1998192795829</v>
      </c>
      <c r="W1402" t="n">
        <v>6</v>
      </c>
      <c r="X1402" t="n">
        <v>1151.837037037037</v>
      </c>
      <c r="Y1402" t="b">
        <v>0</v>
      </c>
      <c r="Z1402" t="n">
        <v>1151.837037037037</v>
      </c>
      <c r="AA1402" t="b">
        <v>0</v>
      </c>
      <c r="AB1402" t="n">
        <v>129.5232446586086</v>
      </c>
      <c r="AC1402" t="n">
        <v>19.33552691331415</v>
      </c>
      <c r="AD1402" t="b">
        <v>0</v>
      </c>
      <c r="AE1402" t="n">
        <v>0</v>
      </c>
      <c r="AF1402" t="n">
        <v>0</v>
      </c>
      <c r="AG1402" t="n">
        <v>0.9513205103440961</v>
      </c>
      <c r="AH1402" t="n">
        <v>46.31761026714246</v>
      </c>
      <c r="AI1402" t="n">
        <v>168.5037204880441</v>
      </c>
      <c r="AJ1402" t="n">
        <v>20.32493434449386</v>
      </c>
      <c r="AK1402" t="n">
        <v>8.20267511847905</v>
      </c>
      <c r="AL1402" t="n">
        <v>20.32493434449386</v>
      </c>
      <c r="AM1402" t="n">
        <v>1</v>
      </c>
      <c r="AN1402" t="n">
        <v>0</v>
      </c>
      <c r="AO1402" t="n">
        <v>21.39771242306201</v>
      </c>
      <c r="AP1402" t="n">
        <v>0</v>
      </c>
      <c r="AQ1402" t="n">
        <v>4.329933209761572</v>
      </c>
      <c r="AR1402" t="n">
        <v>1</v>
      </c>
      <c r="AS1402" t="n">
        <v>0</v>
      </c>
      <c r="AT1402" t="n">
        <v>0</v>
      </c>
      <c r="AU1402" t="n">
        <v>0</v>
      </c>
      <c r="AV1402" t="n">
        <v>4.354862969297286</v>
      </c>
      <c r="AW1402" t="n">
        <v>1.385869195702966</v>
      </c>
    </row>
    <row r="1403" spans="1:49">
      <c r="A1403" t="n">
        <v>-50.438</v>
      </c>
      <c r="B1403" t="n">
        <v>30.986</v>
      </c>
      <c r="C1403" t="n">
        <v>0</v>
      </c>
      <c r="D1403" t="n">
        <v>83</v>
      </c>
      <c r="E1403" t="n">
        <v>1101</v>
      </c>
      <c r="F1403" t="n">
        <v>1400</v>
      </c>
      <c r="G1403" t="n">
        <v>55.3</v>
      </c>
      <c r="H1403" t="n">
        <v>0.1202177460950775</v>
      </c>
      <c r="I1403" t="n">
        <v>1.053928358208955</v>
      </c>
      <c r="J1403" t="n">
        <v>0</v>
      </c>
      <c r="K1403" t="n">
        <v>0</v>
      </c>
      <c r="L1403" t="n">
        <v>-9.992007221626409e-16</v>
      </c>
      <c r="M1403" t="n">
        <v>0</v>
      </c>
      <c r="N1403" t="n">
        <v>88.09891765873002</v>
      </c>
      <c r="O1403" t="n">
        <v>12.15213438969766</v>
      </c>
      <c r="P1403" t="b">
        <v>1</v>
      </c>
      <c r="Q1403" t="n">
        <v>0</v>
      </c>
      <c r="R1403" t="b">
        <v>0</v>
      </c>
      <c r="S1403" t="n">
        <v>12.15213438969766</v>
      </c>
      <c r="T1403" t="n">
        <v>391.6402057592787</v>
      </c>
      <c r="U1403" t="n">
        <v>1445.935639663257</v>
      </c>
      <c r="V1403" t="n">
        <v>296.3034278088656</v>
      </c>
      <c r="W1403" t="n">
        <v>6</v>
      </c>
      <c r="X1403" t="n">
        <v>1168.315996847912</v>
      </c>
      <c r="Y1403" t="b">
        <v>0</v>
      </c>
      <c r="Z1403" t="n">
        <v>1168.315996847912</v>
      </c>
      <c r="AA1403" t="b">
        <v>0</v>
      </c>
      <c r="AB1403" t="n">
        <v>80.2555329926505</v>
      </c>
      <c r="AC1403" t="n">
        <v>12.15213438969766</v>
      </c>
      <c r="AD1403" t="b">
        <v>0</v>
      </c>
      <c r="AE1403" t="n">
        <v>0</v>
      </c>
      <c r="AF1403" t="n">
        <v>0</v>
      </c>
      <c r="AG1403" t="n">
        <v>0.9421025120413744</v>
      </c>
      <c r="AH1403" t="n">
        <v>46.34361196071159</v>
      </c>
      <c r="AI1403" t="n">
        <v>105.4303044778552</v>
      </c>
      <c r="AJ1403" t="n">
        <v>12.89895126525676</v>
      </c>
      <c r="AK1403" t="n">
        <v>6.104149783980859</v>
      </c>
      <c r="AL1403" t="n">
        <v>12.89895126525676</v>
      </c>
      <c r="AM1403" t="n">
        <v>1</v>
      </c>
      <c r="AN1403" t="n">
        <v>0</v>
      </c>
      <c r="AO1403" t="n">
        <v>14.06190501504835</v>
      </c>
      <c r="AP1403" t="n">
        <v>0</v>
      </c>
      <c r="AQ1403" t="n">
        <v>2.972385044211984</v>
      </c>
      <c r="AR1403" t="n">
        <v>1</v>
      </c>
      <c r="AS1403" t="n">
        <v>3</v>
      </c>
      <c r="AT1403" t="n">
        <v>0</v>
      </c>
      <c r="AU1403" t="n">
        <v>0</v>
      </c>
      <c r="AV1403" t="n">
        <v>3.004384170071175</v>
      </c>
      <c r="AW1403" t="n">
        <v>0.9560997677112046</v>
      </c>
    </row>
    <row r="1404" spans="1:49">
      <c r="A1404" t="n">
        <v>-49.555</v>
      </c>
      <c r="B1404" t="n">
        <v>29.657</v>
      </c>
      <c r="C1404" t="n">
        <v>0</v>
      </c>
      <c r="D1404" t="n">
        <v>83</v>
      </c>
      <c r="E1404" t="n">
        <v>750</v>
      </c>
      <c r="F1404" t="n">
        <v>1401</v>
      </c>
      <c r="G1404" t="n">
        <v>55.4</v>
      </c>
      <c r="H1404" t="n">
        <v>-0.06921036830350236</v>
      </c>
      <c r="I1404" t="n">
        <v>1.035477611940299</v>
      </c>
      <c r="J1404" t="n">
        <v>0</v>
      </c>
      <c r="K1404" t="n">
        <v>0</v>
      </c>
      <c r="L1404" t="n">
        <v>-9.992007221626409e-16</v>
      </c>
      <c r="M1404" t="n">
        <v>0</v>
      </c>
      <c r="N1404" t="n">
        <v>88.11094999999986</v>
      </c>
      <c r="O1404" t="n">
        <v>5.073992836710654</v>
      </c>
      <c r="P1404" t="b">
        <v>1</v>
      </c>
      <c r="Q1404" t="n">
        <v>0</v>
      </c>
      <c r="R1404" t="b">
        <v>0</v>
      </c>
      <c r="S1404" t="n">
        <v>5.073992836710654</v>
      </c>
      <c r="T1404" t="n">
        <v>392.3484158962756</v>
      </c>
      <c r="U1404" t="n">
        <v>1448.550351489049</v>
      </c>
      <c r="V1404" t="n">
        <v>123.4949868724118</v>
      </c>
      <c r="W1404" t="n">
        <v>6</v>
      </c>
      <c r="X1404" t="n">
        <v>1170.428684003152</v>
      </c>
      <c r="Y1404" t="b">
        <v>0</v>
      </c>
      <c r="Z1404" t="n">
        <v>1170.428684003152</v>
      </c>
      <c r="AA1404" t="b">
        <v>0</v>
      </c>
      <c r="AB1404" t="n">
        <v>33.44934639014404</v>
      </c>
      <c r="AC1404" t="n">
        <v>5.073992836710654</v>
      </c>
      <c r="AD1404" t="b">
        <v>0</v>
      </c>
      <c r="AE1404" t="n">
        <v>0</v>
      </c>
      <c r="AF1404" t="n">
        <v>0</v>
      </c>
      <c r="AG1404" t="n">
        <v>0.9098498548682649</v>
      </c>
      <c r="AH1404" t="n">
        <v>46.36304818457303</v>
      </c>
      <c r="AI1404" t="n">
        <v>45.49949170942054</v>
      </c>
      <c r="AJ1404" t="n">
        <v>5.576736435755443</v>
      </c>
      <c r="AK1404" t="n">
        <v>4.101785781024446</v>
      </c>
      <c r="AL1404" t="n">
        <v>5.576736435755443</v>
      </c>
      <c r="AM1404" t="n">
        <v>1</v>
      </c>
      <c r="AN1404" t="n">
        <v>0</v>
      </c>
      <c r="AO1404" t="n">
        <v>6.643205153278206</v>
      </c>
      <c r="AP1404" t="n">
        <v>0</v>
      </c>
      <c r="AQ1404" t="n">
        <v>0.2105364377694524</v>
      </c>
      <c r="AR1404" t="n">
        <v>1</v>
      </c>
      <c r="AS1404" t="n">
        <v>0</v>
      </c>
      <c r="AT1404" t="n">
        <v>0</v>
      </c>
      <c r="AU1404" t="n">
        <v>0</v>
      </c>
      <c r="AV1404" t="n">
        <v>0.2105363333333333</v>
      </c>
      <c r="AW1404" t="n">
        <v>0.067</v>
      </c>
    </row>
    <row r="1405" spans="1:49">
      <c r="A1405" t="n">
        <v>-52.823</v>
      </c>
      <c r="B1405" t="n">
        <v>28.939</v>
      </c>
      <c r="C1405" t="n">
        <v>0</v>
      </c>
      <c r="D1405" t="n">
        <v>83</v>
      </c>
      <c r="E1405" t="n">
        <v>1302</v>
      </c>
      <c r="F1405" t="n">
        <v>1402</v>
      </c>
      <c r="G1405" t="n">
        <v>54.9</v>
      </c>
      <c r="H1405" t="n">
        <v>-0.1767096062144029</v>
      </c>
      <c r="I1405" t="n">
        <v>1.103764179104478</v>
      </c>
      <c r="J1405" t="n">
        <v>0</v>
      </c>
      <c r="K1405" t="n">
        <v>0</v>
      </c>
      <c r="L1405" t="n">
        <v>-9.992007221626409e-16</v>
      </c>
      <c r="M1405" t="n">
        <v>0</v>
      </c>
      <c r="N1405" t="n">
        <v>88.12257619047605</v>
      </c>
      <c r="O1405" t="n">
        <v>0.9716102077519463</v>
      </c>
      <c r="P1405" t="b">
        <v>1</v>
      </c>
      <c r="Q1405" t="n">
        <v>0</v>
      </c>
      <c r="R1405" t="b">
        <v>0</v>
      </c>
      <c r="S1405" t="n">
        <v>0.9716102077519463</v>
      </c>
      <c r="T1405" t="n">
        <v>388.8073652112911</v>
      </c>
      <c r="U1405" t="n">
        <v>1435.476792360087</v>
      </c>
      <c r="V1405" t="n">
        <v>23.8632157451386</v>
      </c>
      <c r="W1405" t="n">
        <v>6</v>
      </c>
      <c r="X1405" t="n">
        <v>1159.86524822695</v>
      </c>
      <c r="Y1405" t="b">
        <v>0</v>
      </c>
      <c r="Z1405" t="n">
        <v>1159.86524822695</v>
      </c>
      <c r="AA1405" t="b">
        <v>0</v>
      </c>
      <c r="AB1405" t="n">
        <v>6.463492888715765</v>
      </c>
      <c r="AC1405" t="n">
        <v>0.9716102077519463</v>
      </c>
      <c r="AD1405" t="b">
        <v>0</v>
      </c>
      <c r="AE1405" t="n">
        <v>0</v>
      </c>
      <c r="AF1405" t="n">
        <v>0</v>
      </c>
      <c r="AG1405" t="n">
        <v>0.7312968582921615</v>
      </c>
      <c r="AH1405" t="n">
        <v>46.37568436701667</v>
      </c>
      <c r="AI1405" t="n">
        <v>10.93861172288616</v>
      </c>
      <c r="AJ1405" t="n">
        <v>1.328612582885973</v>
      </c>
      <c r="AK1405" t="n">
        <v>2.939239335861703</v>
      </c>
      <c r="AL1405" t="n">
        <v>1.328612582885973</v>
      </c>
      <c r="AM1405" t="n">
        <v>1</v>
      </c>
      <c r="AN1405" t="n">
        <v>0</v>
      </c>
      <c r="AO1405" t="n">
        <v>2.627229282364585</v>
      </c>
      <c r="AP1405" t="n">
        <v>0</v>
      </c>
      <c r="AQ1405" t="n">
        <v>1.100514617287748</v>
      </c>
      <c r="AR1405" t="n">
        <v>1</v>
      </c>
      <c r="AS1405" t="n">
        <v>3</v>
      </c>
      <c r="AT1405" t="n">
        <v>0</v>
      </c>
      <c r="AU1405" t="n">
        <v>0</v>
      </c>
      <c r="AV1405" t="n">
        <v>1.146794096014143</v>
      </c>
      <c r="AW1405" t="n">
        <v>0.3649498555258757</v>
      </c>
    </row>
    <row r="1406" spans="1:49">
      <c r="A1406" t="n">
        <v>-52.33</v>
      </c>
      <c r="B1406" t="n">
        <v>28.395</v>
      </c>
      <c r="C1406" t="n">
        <v>6.7</v>
      </c>
      <c r="D1406" t="n">
        <v>83</v>
      </c>
      <c r="E1406" t="n">
        <v>1254</v>
      </c>
      <c r="F1406" t="n">
        <v>1403</v>
      </c>
      <c r="G1406" t="n">
        <v>53.88</v>
      </c>
      <c r="H1406" t="n">
        <v>-0.4906178735055491</v>
      </c>
      <c r="I1406" t="n">
        <v>1.093462686567164</v>
      </c>
      <c r="J1406" t="n">
        <v>0</v>
      </c>
      <c r="K1406" t="n">
        <v>0</v>
      </c>
      <c r="L1406" t="n">
        <v>0.03333333333333266</v>
      </c>
      <c r="M1406" t="n">
        <v>0</v>
      </c>
      <c r="N1406" t="n">
        <v>88.13395198412685</v>
      </c>
      <c r="O1406" t="n">
        <v>-10.62138263184918</v>
      </c>
      <c r="P1406" t="b">
        <v>1</v>
      </c>
      <c r="Q1406" t="n">
        <v>0</v>
      </c>
      <c r="R1406" t="b">
        <v>0</v>
      </c>
      <c r="S1406" t="n">
        <v>-10.62138263184918</v>
      </c>
      <c r="T1406" t="n">
        <v>381.5836218139229</v>
      </c>
      <c r="U1406" t="n">
        <v>1408.806731737003</v>
      </c>
      <c r="V1406" t="n">
        <v>-265.8047334883055</v>
      </c>
      <c r="W1406" t="n">
        <v>6</v>
      </c>
      <c r="X1406" t="n">
        <v>1138.315839243499</v>
      </c>
      <c r="Y1406" t="b">
        <v>0</v>
      </c>
      <c r="Z1406" t="n">
        <v>1138.315839243499</v>
      </c>
      <c r="AA1406" t="b">
        <v>0</v>
      </c>
      <c r="AB1406" t="n">
        <v>-71.99478155154536</v>
      </c>
      <c r="AC1406" t="n">
        <v>-10.62138263184918</v>
      </c>
      <c r="AD1406" t="b">
        <v>0</v>
      </c>
      <c r="AE1406" t="n">
        <v>0</v>
      </c>
      <c r="AF1406" t="n">
        <v>0</v>
      </c>
      <c r="AG1406" t="n">
        <v>0.9284914972445356</v>
      </c>
      <c r="AH1406" t="n">
        <v>46.38289651153913</v>
      </c>
      <c r="AI1406" t="n">
        <v>-82.7308694512223</v>
      </c>
      <c r="AJ1406" t="n">
        <v>-9.861863462652753</v>
      </c>
      <c r="AK1406" t="n">
        <v>-10.73608789967695</v>
      </c>
      <c r="AL1406" t="n">
        <v>-9.861863462652753</v>
      </c>
      <c r="AM1406" t="n">
        <v>1</v>
      </c>
      <c r="AN1406" t="n">
        <v>4.695870475810752</v>
      </c>
      <c r="AO1406" t="n">
        <v>-4.056402283768529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 spans="1:49">
      <c r="A1407" t="n">
        <v>-52.003</v>
      </c>
      <c r="B1407" t="n">
        <v>28.16</v>
      </c>
      <c r="C1407" t="n">
        <v>0</v>
      </c>
      <c r="D1407" t="n">
        <v>83</v>
      </c>
      <c r="E1407" t="n">
        <v>1157</v>
      </c>
      <c r="F1407" t="n">
        <v>1404</v>
      </c>
      <c r="G1407" t="n">
        <v>51.5</v>
      </c>
      <c r="H1407" t="n">
        <v>-0.6941522330967391</v>
      </c>
      <c r="I1407" t="n">
        <v>1.086629850746269</v>
      </c>
      <c r="J1407" t="n">
        <v>0</v>
      </c>
      <c r="K1407" t="n">
        <v>0</v>
      </c>
      <c r="L1407" t="n">
        <v>0.03333333333333266</v>
      </c>
      <c r="M1407" t="n">
        <v>0</v>
      </c>
      <c r="N1407" t="n">
        <v>88.14517321428558</v>
      </c>
      <c r="O1407" t="n">
        <v>-17.50202307205292</v>
      </c>
      <c r="P1407" t="b">
        <v>1</v>
      </c>
      <c r="Q1407" t="n">
        <v>0</v>
      </c>
      <c r="R1407" t="b">
        <v>0</v>
      </c>
      <c r="S1407" t="n">
        <v>-17.50202307205292</v>
      </c>
      <c r="T1407" t="n">
        <v>364.728220553397</v>
      </c>
      <c r="U1407" t="n">
        <v>1346.576590283142</v>
      </c>
      <c r="V1407" t="n">
        <v>-458.2371194308745</v>
      </c>
      <c r="W1407" t="n">
        <v>6</v>
      </c>
      <c r="X1407" t="n">
        <v>1088.033884948779</v>
      </c>
      <c r="Y1407" t="b">
        <v>0</v>
      </c>
      <c r="Z1407" t="n">
        <v>1088.033884948779</v>
      </c>
      <c r="AA1407" t="b">
        <v>0</v>
      </c>
      <c r="AB1407" t="n">
        <v>-124.1162295316561</v>
      </c>
      <c r="AC1407" t="n">
        <v>-17.50202307205292</v>
      </c>
      <c r="AD1407" t="b">
        <v>0</v>
      </c>
      <c r="AE1407" t="n">
        <v>0</v>
      </c>
      <c r="AF1407" t="n">
        <v>0</v>
      </c>
      <c r="AG1407" t="n">
        <v>0.9448435527520207</v>
      </c>
      <c r="AH1407" t="n">
        <v>46.40387809916137</v>
      </c>
      <c r="AI1407" t="n">
        <v>-145.1366575060337</v>
      </c>
      <c r="AJ1407" t="n">
        <v>-16.53667365974632</v>
      </c>
      <c r="AK1407" t="n">
        <v>-21.02042797437758</v>
      </c>
      <c r="AL1407" t="n">
        <v>-16.53667365974632</v>
      </c>
      <c r="AM1407" t="n">
        <v>1</v>
      </c>
      <c r="AN1407" t="n">
        <v>11.55746327059147</v>
      </c>
      <c r="AO1407" t="n">
        <v>-3.697728018034445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 spans="1:49">
      <c r="A1408" t="n">
        <v>-50.846</v>
      </c>
      <c r="B1408" t="n">
        <v>27.333</v>
      </c>
      <c r="C1408" t="n">
        <v>0</v>
      </c>
      <c r="D1408" t="n">
        <v>83</v>
      </c>
      <c r="E1408" t="n">
        <v>750</v>
      </c>
      <c r="F1408" t="n">
        <v>1405</v>
      </c>
      <c r="G1408" t="n">
        <v>49.38</v>
      </c>
      <c r="H1408" t="n">
        <v>-0.4827731941074935</v>
      </c>
      <c r="I1408" t="n">
        <v>1.062453731343284</v>
      </c>
      <c r="J1408" t="n">
        <v>0</v>
      </c>
      <c r="K1408" t="n">
        <v>0</v>
      </c>
      <c r="L1408" t="n">
        <v>0.03333333333333266</v>
      </c>
      <c r="M1408" t="n">
        <v>0</v>
      </c>
      <c r="N1408" t="n">
        <v>88.15618373015859</v>
      </c>
      <c r="O1408" t="n">
        <v>-9.911684034326985</v>
      </c>
      <c r="P1408" t="b">
        <v>1</v>
      </c>
      <c r="Q1408" t="n">
        <v>0</v>
      </c>
      <c r="R1408" t="b">
        <v>0</v>
      </c>
      <c r="S1408" t="n">
        <v>-9.911684034326985</v>
      </c>
      <c r="T1408" t="n">
        <v>349.714165649063</v>
      </c>
      <c r="U1408" t="n">
        <v>1291.144699576341</v>
      </c>
      <c r="V1408" t="n">
        <v>-270.6484889739071</v>
      </c>
      <c r="W1408" t="n">
        <v>6</v>
      </c>
      <c r="X1408" t="n">
        <v>1043.244917257683</v>
      </c>
      <c r="Y1408" t="b">
        <v>0</v>
      </c>
      <c r="Z1408" t="n">
        <v>1043.244917257683</v>
      </c>
      <c r="AA1408" t="b">
        <v>0</v>
      </c>
      <c r="AB1408" t="n">
        <v>-73.30674132554363</v>
      </c>
      <c r="AC1408" t="n">
        <v>-9.911684034326985</v>
      </c>
      <c r="AD1408" t="b">
        <v>0</v>
      </c>
      <c r="AE1408" t="n">
        <v>0</v>
      </c>
      <c r="AF1408" t="n">
        <v>0</v>
      </c>
      <c r="AG1408" t="n">
        <v>0.930292034211637</v>
      </c>
      <c r="AH1408" t="n">
        <v>46.43054571217477</v>
      </c>
      <c r="AI1408" t="n">
        <v>-84.40182860045329</v>
      </c>
      <c r="AJ1408" t="n">
        <v>-9.220760702757056</v>
      </c>
      <c r="AK1408" t="n">
        <v>-11.09508727490966</v>
      </c>
      <c r="AL1408" t="n">
        <v>-9.220760702757056</v>
      </c>
      <c r="AM1408" t="n">
        <v>1</v>
      </c>
      <c r="AN1408" t="n">
        <v>5.845947067127726</v>
      </c>
      <c r="AO1408" t="n">
        <v>-2.300374160746875</v>
      </c>
      <c r="AP1408" t="n">
        <v>0</v>
      </c>
      <c r="AQ1408" t="n">
        <v>0.2105364377694524</v>
      </c>
      <c r="AR1408" t="n">
        <v>1</v>
      </c>
      <c r="AS1408" t="n">
        <v>0</v>
      </c>
      <c r="AT1408" t="n">
        <v>0</v>
      </c>
      <c r="AU1408" t="n">
        <v>0</v>
      </c>
      <c r="AV1408" t="n">
        <v>0.2105363333333333</v>
      </c>
      <c r="AW1408" t="n">
        <v>0.067</v>
      </c>
    </row>
    <row r="1409" spans="1:49">
      <c r="A1409" t="n">
        <v>-51.061</v>
      </c>
      <c r="B1409" t="n">
        <v>27.449</v>
      </c>
      <c r="C1409" t="n">
        <v>0</v>
      </c>
      <c r="D1409" t="n">
        <v>83</v>
      </c>
      <c r="E1409" t="n">
        <v>1032</v>
      </c>
      <c r="F1409" t="n">
        <v>1406</v>
      </c>
      <c r="G1409" t="n">
        <v>47.86</v>
      </c>
      <c r="H1409" t="n">
        <v>-0.4080883238066164</v>
      </c>
      <c r="I1409" t="n">
        <v>1.066946268656716</v>
      </c>
      <c r="J1409" t="n">
        <v>0</v>
      </c>
      <c r="K1409" t="n">
        <v>0</v>
      </c>
      <c r="L1409" t="n">
        <v>0.03333333333333266</v>
      </c>
      <c r="M1409" t="n">
        <v>0</v>
      </c>
      <c r="N1409" t="n">
        <v>88.16705317460303</v>
      </c>
      <c r="O1409" t="n">
        <v>-7.32189911521861</v>
      </c>
      <c r="P1409" t="b">
        <v>1</v>
      </c>
      <c r="Q1409" t="n">
        <v>0</v>
      </c>
      <c r="R1409" t="b">
        <v>0</v>
      </c>
      <c r="S1409" t="n">
        <v>-7.32189911521861</v>
      </c>
      <c r="T1409" t="n">
        <v>338.9493715667103</v>
      </c>
      <c r="U1409" t="n">
        <v>1251.401079824294</v>
      </c>
      <c r="V1409" t="n">
        <v>-206.2815042177233</v>
      </c>
      <c r="W1409" t="n">
        <v>6</v>
      </c>
      <c r="X1409" t="n">
        <v>1011.13207249803</v>
      </c>
      <c r="Y1409" t="b">
        <v>0</v>
      </c>
      <c r="Z1409" t="n">
        <v>1011.13207249803</v>
      </c>
      <c r="AA1409" t="b">
        <v>0</v>
      </c>
      <c r="AB1409" t="n">
        <v>-55.87256343925332</v>
      </c>
      <c r="AC1409" t="n">
        <v>-7.32189911521861</v>
      </c>
      <c r="AD1409" t="b">
        <v>0</v>
      </c>
      <c r="AE1409" t="n">
        <v>0</v>
      </c>
      <c r="AF1409" t="n">
        <v>0</v>
      </c>
      <c r="AG1409" t="n">
        <v>0.9194561081263281</v>
      </c>
      <c r="AH1409" t="n">
        <v>46.44963235147173</v>
      </c>
      <c r="AI1409" t="n">
        <v>-63.57966550853617</v>
      </c>
      <c r="AJ1409" t="n">
        <v>-6.732164864572507</v>
      </c>
      <c r="AK1409" t="n">
        <v>-7.70710206928284</v>
      </c>
      <c r="AL1409" t="n">
        <v>-6.732164864572507</v>
      </c>
      <c r="AM1409" t="n">
        <v>1</v>
      </c>
      <c r="AN1409" t="n">
        <v>2.204825862518866</v>
      </c>
      <c r="AO1409" t="n">
        <v>-3.251373639475182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 spans="1:49">
      <c r="A1410" t="n">
        <v>-47.257</v>
      </c>
      <c r="B1410" t="n">
        <v>27.192</v>
      </c>
      <c r="C1410" t="n">
        <v>10.6</v>
      </c>
      <c r="D1410" t="n">
        <v>83</v>
      </c>
      <c r="E1410" t="n">
        <v>1272</v>
      </c>
      <c r="F1410" t="n">
        <v>1407</v>
      </c>
      <c r="G1410" t="n">
        <v>45.9</v>
      </c>
      <c r="H1410" t="n">
        <v>-0.7848735106660385</v>
      </c>
      <c r="I1410" t="n">
        <v>0.9874597014925373</v>
      </c>
      <c r="J1410" t="n">
        <v>0</v>
      </c>
      <c r="K1410" t="n">
        <v>0</v>
      </c>
      <c r="L1410" t="n">
        <v>-0.1541666666666673</v>
      </c>
      <c r="M1410" t="n">
        <v>0</v>
      </c>
      <c r="N1410" t="n">
        <v>88.177894642857</v>
      </c>
      <c r="O1410" t="n">
        <v>-18.90753888055536</v>
      </c>
      <c r="P1410" t="b">
        <v>1</v>
      </c>
      <c r="Q1410" t="n">
        <v>0</v>
      </c>
      <c r="R1410" t="b">
        <v>0</v>
      </c>
      <c r="S1410" t="n">
        <v>-18.90753888055536</v>
      </c>
      <c r="T1410" t="n">
        <v>325.0684528815713</v>
      </c>
      <c r="U1410" t="n">
        <v>1200.152728038761</v>
      </c>
      <c r="V1410" t="n">
        <v>-555.4328476726544</v>
      </c>
      <c r="W1410" t="n">
        <v>5</v>
      </c>
      <c r="X1410" t="n">
        <v>1200.152728038761</v>
      </c>
      <c r="Y1410" t="b">
        <v>1</v>
      </c>
      <c r="Z1410" t="n">
        <v>1200.152728038761</v>
      </c>
      <c r="AA1410" t="b">
        <v>0</v>
      </c>
      <c r="AB1410" t="n">
        <v>-150.4422664335467</v>
      </c>
      <c r="AC1410" t="n">
        <v>-18.90753888055536</v>
      </c>
      <c r="AD1410" t="b">
        <v>0</v>
      </c>
      <c r="AE1410" t="n">
        <v>0</v>
      </c>
      <c r="AF1410" t="n">
        <v>71.8472719612389</v>
      </c>
      <c r="AG1410" t="n">
        <v>1</v>
      </c>
      <c r="AH1410" t="n">
        <v>46.46592365965143</v>
      </c>
      <c r="AI1410" t="n">
        <v>-150.4422664335467</v>
      </c>
      <c r="AJ1410" t="n">
        <v>-18.90753888055536</v>
      </c>
      <c r="AK1410" t="n">
        <v>0</v>
      </c>
      <c r="AL1410" t="n">
        <v>-20.03944072632202</v>
      </c>
      <c r="AM1410" t="n">
        <v>1</v>
      </c>
      <c r="AN1410" t="n">
        <v>14.89798561038616</v>
      </c>
      <c r="AO1410" t="n">
        <v>-4.124225512298573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 spans="1:49">
      <c r="A1411" t="n">
        <v>-46.913</v>
      </c>
      <c r="B1411" t="n">
        <v>26.851</v>
      </c>
      <c r="C1411" t="n">
        <v>20.4</v>
      </c>
      <c r="D1411" t="n">
        <v>83</v>
      </c>
      <c r="E1411" t="n">
        <v>1229</v>
      </c>
      <c r="F1411" t="n">
        <v>1408</v>
      </c>
      <c r="G1411" t="n">
        <v>42.02</v>
      </c>
      <c r="H1411" t="n">
        <v>-1.319084300195904</v>
      </c>
      <c r="I1411" t="n">
        <v>0.9802716417910448</v>
      </c>
      <c r="J1411" t="n">
        <v>0</v>
      </c>
      <c r="K1411" t="n">
        <v>0</v>
      </c>
      <c r="L1411" t="n">
        <v>-0.1541666666666673</v>
      </c>
      <c r="M1411" t="n">
        <v>0</v>
      </c>
      <c r="N1411" t="n">
        <v>88.18861746031732</v>
      </c>
      <c r="O1411" t="n">
        <v>-32.80736148660679</v>
      </c>
      <c r="P1411" t="b">
        <v>1</v>
      </c>
      <c r="Q1411" t="n">
        <v>0</v>
      </c>
      <c r="R1411" t="b">
        <v>0</v>
      </c>
      <c r="S1411" t="n">
        <v>-32.80736148660679</v>
      </c>
      <c r="T1411" t="n">
        <v>297.5898995660921</v>
      </c>
      <c r="U1411" t="n">
        <v>1098.701909198012</v>
      </c>
      <c r="V1411" t="n">
        <v>-1052.74817956041</v>
      </c>
      <c r="W1411" t="n">
        <v>5</v>
      </c>
      <c r="X1411" t="n">
        <v>1098.701909198012</v>
      </c>
      <c r="Y1411" t="b">
        <v>0</v>
      </c>
      <c r="Z1411" t="n">
        <v>1098.701909198012</v>
      </c>
      <c r="AA1411" t="b">
        <v>0</v>
      </c>
      <c r="AB1411" t="n">
        <v>-285.143060552657</v>
      </c>
      <c r="AC1411" t="n">
        <v>-32.80736148660679</v>
      </c>
      <c r="AD1411" t="b">
        <v>0</v>
      </c>
      <c r="AE1411" t="n">
        <v>0</v>
      </c>
      <c r="AF1411" t="n">
        <v>0</v>
      </c>
      <c r="AG1411" t="n">
        <v>1</v>
      </c>
      <c r="AH1411" t="n">
        <v>46.46592365965143</v>
      </c>
      <c r="AI1411" t="n">
        <v>-285.1430605526571</v>
      </c>
      <c r="AJ1411" t="n">
        <v>-32.80736148660679</v>
      </c>
      <c r="AK1411" t="n">
        <v>0</v>
      </c>
      <c r="AL1411" t="n">
        <v>-32.80736148660679</v>
      </c>
      <c r="AM1411" t="n">
        <v>1</v>
      </c>
      <c r="AN1411" t="n">
        <v>27.85684953100387</v>
      </c>
      <c r="AO1411" t="n">
        <v>-3.96287320463107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 spans="1:49">
      <c r="A1412" t="n">
        <v>-7.784</v>
      </c>
      <c r="B1412" t="n">
        <v>-13.801</v>
      </c>
      <c r="C1412" t="n">
        <v>17.6</v>
      </c>
      <c r="D1412" t="n">
        <v>83</v>
      </c>
      <c r="E1412" t="n">
        <v>1174</v>
      </c>
      <c r="F1412" t="n">
        <v>1409</v>
      </c>
      <c r="G1412" t="n">
        <v>36.9</v>
      </c>
      <c r="H1412" t="n">
        <v>-1.438789288550348</v>
      </c>
      <c r="I1412" t="n">
        <v>0.1626507462686567</v>
      </c>
      <c r="J1412" t="n">
        <v>0</v>
      </c>
      <c r="K1412" t="n">
        <v>0</v>
      </c>
      <c r="L1412" t="n">
        <v>-0.1541666666666673</v>
      </c>
      <c r="M1412" t="n">
        <v>0</v>
      </c>
      <c r="N1412" t="n">
        <v>88.1912067460316</v>
      </c>
      <c r="O1412" t="n">
        <v>-32.10980477126992</v>
      </c>
      <c r="P1412" t="b">
        <v>1</v>
      </c>
      <c r="Q1412" t="n">
        <v>0</v>
      </c>
      <c r="R1412" t="b">
        <v>0</v>
      </c>
      <c r="S1412" t="n">
        <v>-32.10980477126992</v>
      </c>
      <c r="T1412" t="n">
        <v>261.3295405518514</v>
      </c>
      <c r="U1412" t="n">
        <v>964.8286637174353</v>
      </c>
      <c r="V1412" t="n">
        <v>-1173.330992035174</v>
      </c>
      <c r="W1412" t="n">
        <v>4</v>
      </c>
      <c r="X1412" t="n">
        <v>1164.548197106945</v>
      </c>
      <c r="Y1412" t="b">
        <v>1</v>
      </c>
      <c r="Z1412" t="n">
        <v>1164.548197106945</v>
      </c>
      <c r="AA1412" t="b">
        <v>0</v>
      </c>
      <c r="AB1412" t="n">
        <v>-317.8036273118023</v>
      </c>
      <c r="AC1412" t="n">
        <v>-32.10980477126992</v>
      </c>
      <c r="AD1412" t="b">
        <v>0</v>
      </c>
      <c r="AE1412" t="n">
        <v>0</v>
      </c>
      <c r="AF1412" t="n">
        <v>9.451802893055401</v>
      </c>
      <c r="AG1412" t="n">
        <v>0.9589436958898557</v>
      </c>
      <c r="AH1412" t="n">
        <v>46.46592365965143</v>
      </c>
      <c r="AI1412" t="n">
        <v>-252.4902940692477</v>
      </c>
      <c r="AJ1412" t="n">
        <v>-30.7914948616633</v>
      </c>
      <c r="AK1412" t="n">
        <v>65.31333324255462</v>
      </c>
      <c r="AL1412" t="n">
        <v>-31.04140735213641</v>
      </c>
      <c r="AM1412" t="n">
        <v>1</v>
      </c>
      <c r="AN1412" t="n">
        <v>27.11690301602037</v>
      </c>
      <c r="AO1412" t="n">
        <v>-3.759779385013476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 spans="1:49">
      <c r="A1413" t="n">
        <v>-0.612</v>
      </c>
      <c r="B1413" t="n">
        <v>-22.127</v>
      </c>
      <c r="C1413" t="n">
        <v>11.4</v>
      </c>
      <c r="D1413" t="n">
        <v>83</v>
      </c>
      <c r="E1413" t="n">
        <v>1177</v>
      </c>
      <c r="F1413" t="n">
        <v>1410</v>
      </c>
      <c r="G1413" t="n">
        <v>32.24</v>
      </c>
      <c r="H1413" t="n">
        <v>-1.0757585456027</v>
      </c>
      <c r="I1413" t="n">
        <v>0.01278805970149254</v>
      </c>
      <c r="J1413" t="n">
        <v>0</v>
      </c>
      <c r="K1413" t="n">
        <v>0</v>
      </c>
      <c r="L1413" t="n">
        <v>-0.1541666666666673</v>
      </c>
      <c r="M1413" t="n">
        <v>0</v>
      </c>
      <c r="N1413" t="n">
        <v>88.18407817460303</v>
      </c>
      <c r="O1413" t="n">
        <v>-20.34545150497676</v>
      </c>
      <c r="P1413" t="b">
        <v>1</v>
      </c>
      <c r="Q1413" t="n">
        <v>0</v>
      </c>
      <c r="R1413" t="b">
        <v>0</v>
      </c>
      <c r="S1413" t="n">
        <v>-20.34545150497676</v>
      </c>
      <c r="T1413" t="n">
        <v>228.3269481677965</v>
      </c>
      <c r="U1413" t="n">
        <v>842.9830926355046</v>
      </c>
      <c r="V1413" t="n">
        <v>-850.9059142875705</v>
      </c>
      <c r="W1413" t="n">
        <v>3</v>
      </c>
      <c r="X1413" t="n">
        <v>1368.161559347424</v>
      </c>
      <c r="Y1413" t="b">
        <v>1</v>
      </c>
      <c r="Z1413" t="n">
        <v>1368.161559347424</v>
      </c>
      <c r="AA1413" t="b">
        <v>0</v>
      </c>
      <c r="AB1413" t="n">
        <v>-230.4728911938165</v>
      </c>
      <c r="AC1413" t="n">
        <v>-20.34545150497676</v>
      </c>
      <c r="AD1413" t="b">
        <v>0</v>
      </c>
      <c r="AE1413" t="n">
        <v>0</v>
      </c>
      <c r="AF1413" t="n">
        <v>-191.1615593474239</v>
      </c>
      <c r="AG1413" t="n">
        <v>0.956409036907656</v>
      </c>
      <c r="AH1413" t="n">
        <v>46.50234174625607</v>
      </c>
      <c r="AI1413" t="n">
        <v>-135.8141441158355</v>
      </c>
      <c r="AJ1413" t="n">
        <v>-19.45857367932624</v>
      </c>
      <c r="AK1413" t="n">
        <v>94.65874707798096</v>
      </c>
      <c r="AL1413" t="n">
        <v>-16.73979294630305</v>
      </c>
      <c r="AM1413" t="n">
        <v>1</v>
      </c>
      <c r="AN1413" t="n">
        <v>12.95599179631072</v>
      </c>
      <c r="AO1413" t="n">
        <v>-3.770764553912803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 spans="1:49">
      <c r="A1414" t="n">
        <v>-9.526</v>
      </c>
      <c r="B1414" t="n">
        <v>-12.576</v>
      </c>
      <c r="C1414" t="n">
        <v>2.7</v>
      </c>
      <c r="D1414" t="n">
        <v>82</v>
      </c>
      <c r="E1414" t="n">
        <v>1192</v>
      </c>
      <c r="F1414" t="n">
        <v>1411</v>
      </c>
      <c r="G1414" t="n">
        <v>29.36</v>
      </c>
      <c r="H1414" t="n">
        <v>-0.541509862372191</v>
      </c>
      <c r="I1414" t="n">
        <v>0.1990507462686567</v>
      </c>
      <c r="J1414" t="n">
        <v>0</v>
      </c>
      <c r="K1414" t="n">
        <v>0</v>
      </c>
      <c r="L1414" t="n">
        <v>-0.1541666666666673</v>
      </c>
      <c r="M1414" t="n">
        <v>0</v>
      </c>
      <c r="N1414" t="n">
        <v>88.17719265873002</v>
      </c>
      <c r="O1414" t="n">
        <v>-8.014092172655435</v>
      </c>
      <c r="P1414" t="b">
        <v>1</v>
      </c>
      <c r="Q1414" t="n">
        <v>0</v>
      </c>
      <c r="R1414" t="b">
        <v>0</v>
      </c>
      <c r="S1414" t="n">
        <v>-8.014092172655435</v>
      </c>
      <c r="T1414" t="n">
        <v>207.9304962222861</v>
      </c>
      <c r="U1414" t="n">
        <v>767.6793920526803</v>
      </c>
      <c r="V1414" t="n">
        <v>-368.0505958035047</v>
      </c>
      <c r="W1414" t="n">
        <v>3</v>
      </c>
      <c r="X1414" t="n">
        <v>1245.9436533015</v>
      </c>
      <c r="Y1414" t="b">
        <v>0</v>
      </c>
      <c r="Z1414" t="n">
        <v>1245.9436533015</v>
      </c>
      <c r="AA1414" t="b">
        <v>0</v>
      </c>
      <c r="AB1414" t="n">
        <v>-99.68867708653973</v>
      </c>
      <c r="AC1414" t="n">
        <v>-8.014092172655435</v>
      </c>
      <c r="AD1414" t="b">
        <v>0</v>
      </c>
      <c r="AE1414" t="n">
        <v>0</v>
      </c>
      <c r="AF1414" t="n">
        <v>0</v>
      </c>
      <c r="AG1414" t="n">
        <v>0.9435314784919305</v>
      </c>
      <c r="AH1414" t="n">
        <v>46.52684159506015</v>
      </c>
      <c r="AI1414" t="n">
        <v>-57.9540387432948</v>
      </c>
      <c r="AJ1414" t="n">
        <v>-7.561548236436191</v>
      </c>
      <c r="AK1414" t="n">
        <v>41.73463834324492</v>
      </c>
      <c r="AL1414" t="n">
        <v>-7.561548236436191</v>
      </c>
      <c r="AM1414" t="n">
        <v>1</v>
      </c>
      <c r="AN1414" t="n">
        <v>3.53649799992566</v>
      </c>
      <c r="AO1414" t="n">
        <v>-3.825849141074919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 spans="1:49">
      <c r="A1415" t="n">
        <v>-12.67</v>
      </c>
      <c r="B1415" t="n">
        <v>-9.247999999999999</v>
      </c>
      <c r="C1415" t="n">
        <v>18.4</v>
      </c>
      <c r="D1415" t="n">
        <v>82</v>
      </c>
      <c r="E1415" t="n">
        <v>1191</v>
      </c>
      <c r="F1415" t="n">
        <v>1412</v>
      </c>
      <c r="G1415" t="n">
        <v>28.14</v>
      </c>
      <c r="H1415" t="n">
        <v>-0.1748686715752008</v>
      </c>
      <c r="I1415" t="n">
        <v>0.2647462686567164</v>
      </c>
      <c r="J1415" t="n">
        <v>0</v>
      </c>
      <c r="K1415" t="n">
        <v>0</v>
      </c>
      <c r="L1415" t="n">
        <v>-0.1541666666666673</v>
      </c>
      <c r="M1415" t="n">
        <v>0</v>
      </c>
      <c r="N1415" t="n">
        <v>88.17286249999987</v>
      </c>
      <c r="O1415" t="n">
        <v>-0.7342861256323776</v>
      </c>
      <c r="P1415" t="b">
        <v>1</v>
      </c>
      <c r="Q1415" t="n">
        <v>0</v>
      </c>
      <c r="R1415" t="b">
        <v>0</v>
      </c>
      <c r="S1415" t="n">
        <v>-0.7342861256323776</v>
      </c>
      <c r="T1415" t="n">
        <v>199.2903325509241</v>
      </c>
      <c r="U1415" t="n">
        <v>735.7799077780118</v>
      </c>
      <c r="V1415" t="n">
        <v>-35.18442617129774</v>
      </c>
      <c r="W1415" t="n">
        <v>3</v>
      </c>
      <c r="X1415" t="n">
        <v>1194.170790323713</v>
      </c>
      <c r="Y1415" t="b">
        <v>0</v>
      </c>
      <c r="Z1415" t="n">
        <v>1194.170790323713</v>
      </c>
      <c r="AA1415" t="b">
        <v>0</v>
      </c>
      <c r="AB1415" t="n">
        <v>-9.529909580524848</v>
      </c>
      <c r="AC1415" t="n">
        <v>-0.7342861256323776</v>
      </c>
      <c r="AD1415" t="b">
        <v>0</v>
      </c>
      <c r="AE1415" t="n">
        <v>0</v>
      </c>
      <c r="AF1415" t="n">
        <v>0</v>
      </c>
      <c r="AG1415" t="n">
        <v>0.7272974208471698</v>
      </c>
      <c r="AH1415" t="n">
        <v>46.53934304418189</v>
      </c>
      <c r="AI1415" t="n">
        <v>-4.270535218005209</v>
      </c>
      <c r="AJ1415" t="n">
        <v>-0.5340444053362891</v>
      </c>
      <c r="AK1415" t="n">
        <v>5.259374362519637</v>
      </c>
      <c r="AL1415" t="n">
        <v>-0.5340444053362891</v>
      </c>
      <c r="AM1415" t="n">
        <v>1</v>
      </c>
      <c r="AN1415" t="n">
        <v>0</v>
      </c>
      <c r="AO1415" t="n">
        <v>-0.2691017622574269</v>
      </c>
      <c r="AP1415" t="n">
        <v>0</v>
      </c>
      <c r="AQ1415" t="n">
        <v>0.5710409443105493</v>
      </c>
      <c r="AR1415" t="n">
        <v>1</v>
      </c>
      <c r="AS1415" t="n">
        <v>3</v>
      </c>
      <c r="AT1415" t="n">
        <v>0</v>
      </c>
      <c r="AU1415" t="n">
        <v>0</v>
      </c>
      <c r="AV1415" t="n">
        <v>0.6148657945522471</v>
      </c>
      <c r="AW1415" t="n">
        <v>0.1956717284031761</v>
      </c>
    </row>
    <row r="1416" spans="1:49">
      <c r="A1416" t="n">
        <v>-14.781</v>
      </c>
      <c r="B1416" t="n">
        <v>-7.338</v>
      </c>
      <c r="C1416" t="n">
        <v>46.7</v>
      </c>
      <c r="D1416" t="n">
        <v>82</v>
      </c>
      <c r="E1416" t="n">
        <v>1176</v>
      </c>
      <c r="F1416" t="n">
        <v>1413</v>
      </c>
      <c r="G1416" t="n">
        <v>27.94</v>
      </c>
      <c r="H1416" t="n">
        <v>0.05765121533966733</v>
      </c>
      <c r="I1416" t="n">
        <v>0.3088567164179105</v>
      </c>
      <c r="J1416" t="n">
        <v>0</v>
      </c>
      <c r="K1416" t="n">
        <v>0</v>
      </c>
      <c r="L1416" t="n">
        <v>-0.1541666666666673</v>
      </c>
      <c r="M1416" t="n">
        <v>0</v>
      </c>
      <c r="N1416" t="n">
        <v>88.16957162698399</v>
      </c>
      <c r="O1416" t="n">
        <v>3.666294433432591</v>
      </c>
      <c r="P1416" t="b">
        <v>1</v>
      </c>
      <c r="Q1416" t="n">
        <v>0</v>
      </c>
      <c r="R1416" t="b">
        <v>0</v>
      </c>
      <c r="S1416" t="n">
        <v>3.666294433432591</v>
      </c>
      <c r="T1416" t="n">
        <v>197.8739122769303</v>
      </c>
      <c r="U1416" t="n">
        <v>730.5504841264268</v>
      </c>
      <c r="V1416" t="n">
        <v>176.9335457706397</v>
      </c>
      <c r="W1416" t="n">
        <v>3</v>
      </c>
      <c r="X1416" t="n">
        <v>1185.683435737191</v>
      </c>
      <c r="Y1416" t="b">
        <v>0</v>
      </c>
      <c r="Z1416" t="n">
        <v>1185.683435737191</v>
      </c>
      <c r="AA1416" t="b">
        <v>0</v>
      </c>
      <c r="AB1416" t="n">
        <v>47.92349560418194</v>
      </c>
      <c r="AC1416" t="n">
        <v>3.666294433432591</v>
      </c>
      <c r="AD1416" t="b">
        <v>0</v>
      </c>
      <c r="AE1416" t="n">
        <v>0</v>
      </c>
      <c r="AF1416" t="n">
        <v>0</v>
      </c>
      <c r="AG1416" t="n">
        <v>0.8886924889792118</v>
      </c>
      <c r="AH1416" t="n">
        <v>46.54487468758263</v>
      </c>
      <c r="AI1416" t="n">
        <v>33.2260304776479</v>
      </c>
      <c r="AJ1416" t="n">
        <v>4.125492764818847</v>
      </c>
      <c r="AK1416" t="n">
        <v>3.698306753567838</v>
      </c>
      <c r="AL1416" t="n">
        <v>4.125492764818847</v>
      </c>
      <c r="AM1416" t="n">
        <v>1</v>
      </c>
      <c r="AN1416" t="n">
        <v>0</v>
      </c>
      <c r="AO1416" t="n">
        <v>4.434994601897009</v>
      </c>
      <c r="AP1416" t="n">
        <v>0</v>
      </c>
      <c r="AQ1416" t="n">
        <v>1.336562344040793</v>
      </c>
      <c r="AR1416" t="n">
        <v>1</v>
      </c>
      <c r="AS1416" t="n">
        <v>3</v>
      </c>
      <c r="AT1416" t="n">
        <v>0</v>
      </c>
      <c r="AU1416" t="n">
        <v>0</v>
      </c>
      <c r="AV1416" t="n">
        <v>1.37835364244409</v>
      </c>
      <c r="AW1416" t="n">
        <v>0.4386401747461832</v>
      </c>
    </row>
    <row r="1417" spans="1:49">
      <c r="A1417" t="n">
        <v>-16.44</v>
      </c>
      <c r="B1417" t="n">
        <v>-5.144</v>
      </c>
      <c r="C1417" t="n">
        <v>60.8</v>
      </c>
      <c r="D1417" t="n">
        <v>82</v>
      </c>
      <c r="E1417" t="n">
        <v>1162</v>
      </c>
      <c r="F1417" t="n">
        <v>1414</v>
      </c>
      <c r="G1417" t="n">
        <v>28.34</v>
      </c>
      <c r="H1417" t="n">
        <v>0.1109304768831976</v>
      </c>
      <c r="I1417" t="n">
        <v>0.3435223880597015</v>
      </c>
      <c r="J1417" t="n">
        <v>0</v>
      </c>
      <c r="K1417" t="n">
        <v>0</v>
      </c>
      <c r="L1417" t="n">
        <v>-0.1541666666666673</v>
      </c>
      <c r="M1417" t="n">
        <v>0</v>
      </c>
      <c r="N1417" t="n">
        <v>88.16709503968241</v>
      </c>
      <c r="O1417" t="n">
        <v>4.756650605289386</v>
      </c>
      <c r="P1417" t="b">
        <v>1</v>
      </c>
      <c r="Q1417" t="n">
        <v>0</v>
      </c>
      <c r="R1417" t="b">
        <v>0</v>
      </c>
      <c r="S1417" t="n">
        <v>4.756650605289386</v>
      </c>
      <c r="T1417" t="n">
        <v>200.7067528249179</v>
      </c>
      <c r="U1417" t="n">
        <v>741.0093314295967</v>
      </c>
      <c r="V1417" t="n">
        <v>226.3135980441833</v>
      </c>
      <c r="W1417" t="n">
        <v>3</v>
      </c>
      <c r="X1417" t="n">
        <v>1202.658144910235</v>
      </c>
      <c r="Y1417" t="b">
        <v>0</v>
      </c>
      <c r="Z1417" t="n">
        <v>1202.658144910235</v>
      </c>
      <c r="AA1417" t="b">
        <v>0</v>
      </c>
      <c r="AB1417" t="n">
        <v>61.29837433482754</v>
      </c>
      <c r="AC1417" t="n">
        <v>4.756650605289386</v>
      </c>
      <c r="AD1417" t="b">
        <v>0</v>
      </c>
      <c r="AE1417" t="n">
        <v>0</v>
      </c>
      <c r="AF1417" t="n">
        <v>0</v>
      </c>
      <c r="AG1417" t="n">
        <v>0.9043506878467568</v>
      </c>
      <c r="AH1417" t="n">
        <v>46.55614799677722</v>
      </c>
      <c r="AI1417" t="n">
        <v>41.76318037232659</v>
      </c>
      <c r="AJ1417" t="n">
        <v>5.259741236682075</v>
      </c>
      <c r="AK1417" t="n">
        <v>3.994619475944866</v>
      </c>
      <c r="AL1417" t="n">
        <v>5.259741236682075</v>
      </c>
      <c r="AM1417" t="n">
        <v>1</v>
      </c>
      <c r="AN1417" t="n">
        <v>0</v>
      </c>
      <c r="AO1417" t="n">
        <v>5.603705467191604</v>
      </c>
      <c r="AP1417" t="n">
        <v>0</v>
      </c>
      <c r="AQ1417" t="n">
        <v>1.525871985692755</v>
      </c>
      <c r="AR1417" t="n">
        <v>1</v>
      </c>
      <c r="AS1417" t="n">
        <v>3</v>
      </c>
      <c r="AT1417" t="n">
        <v>0</v>
      </c>
      <c r="AU1417" t="n">
        <v>0</v>
      </c>
      <c r="AV1417" t="n">
        <v>1.566677806471482</v>
      </c>
      <c r="AW1417" t="n">
        <v>0.498571488216235</v>
      </c>
    </row>
    <row r="1418" spans="1:49">
      <c r="A1418" t="n">
        <v>-17.474</v>
      </c>
      <c r="B1418" t="n">
        <v>-5.203</v>
      </c>
      <c r="C1418" t="n">
        <v>43.1</v>
      </c>
      <c r="D1418" t="n">
        <v>82</v>
      </c>
      <c r="E1418" t="n">
        <v>1200</v>
      </c>
      <c r="F1418" t="n">
        <v>1415</v>
      </c>
      <c r="G1418" t="n">
        <v>28.44</v>
      </c>
      <c r="H1418" t="n">
        <v>-0.08470645620579109</v>
      </c>
      <c r="I1418" t="n">
        <v>0.3651283582089552</v>
      </c>
      <c r="J1418" t="n">
        <v>0</v>
      </c>
      <c r="K1418" t="n">
        <v>0</v>
      </c>
      <c r="L1418" t="n">
        <v>0.03333333333333266</v>
      </c>
      <c r="M1418" t="n">
        <v>0</v>
      </c>
      <c r="N1418" t="n">
        <v>88.16504206349194</v>
      </c>
      <c r="O1418" t="n">
        <v>1.006626156385327</v>
      </c>
      <c r="P1418" t="b">
        <v>1</v>
      </c>
      <c r="Q1418" t="n">
        <v>0</v>
      </c>
      <c r="R1418" t="b">
        <v>0</v>
      </c>
      <c r="S1418" t="n">
        <v>1.006626156385327</v>
      </c>
      <c r="T1418" t="n">
        <v>201.4149629619148</v>
      </c>
      <c r="U1418" t="n">
        <v>743.6240432553893</v>
      </c>
      <c r="V1418" t="n">
        <v>47.72521155678405</v>
      </c>
      <c r="W1418" t="n">
        <v>3</v>
      </c>
      <c r="X1418" t="n">
        <v>1206.901822203497</v>
      </c>
      <c r="Y1418" t="b">
        <v>0</v>
      </c>
      <c r="Z1418" t="n">
        <v>1206.901822203497</v>
      </c>
      <c r="AA1418" t="b">
        <v>0</v>
      </c>
      <c r="AB1418" t="n">
        <v>12.92665535124162</v>
      </c>
      <c r="AC1418" t="n">
        <v>1.006626156385327</v>
      </c>
      <c r="AD1418" t="b">
        <v>0</v>
      </c>
      <c r="AE1418" t="n">
        <v>0</v>
      </c>
      <c r="AF1418" t="n">
        <v>0</v>
      </c>
      <c r="AG1418" t="n">
        <v>0.7284947983009715</v>
      </c>
      <c r="AH1418" t="n">
        <v>46.56871647540235</v>
      </c>
      <c r="AI1418" t="n">
        <v>10.93304649230196</v>
      </c>
      <c r="AJ1418" t="n">
        <v>1.381789078979049</v>
      </c>
      <c r="AK1418" t="n">
        <v>2.968378993077299</v>
      </c>
      <c r="AL1418" t="n">
        <v>1.381789078979049</v>
      </c>
      <c r="AM1418" t="n">
        <v>1</v>
      </c>
      <c r="AN1418" t="n">
        <v>0</v>
      </c>
      <c r="AO1418" t="n">
        <v>1.774318572865617</v>
      </c>
      <c r="AP1418" t="n">
        <v>0</v>
      </c>
      <c r="AQ1418" t="n">
        <v>0.9087547712445517</v>
      </c>
      <c r="AR1418" t="n">
        <v>1</v>
      </c>
      <c r="AS1418" t="n">
        <v>3</v>
      </c>
      <c r="AT1418" t="n">
        <v>0</v>
      </c>
      <c r="AU1418" t="n">
        <v>0</v>
      </c>
      <c r="AV1418" t="n">
        <v>0.9523089079245491</v>
      </c>
      <c r="AW1418" t="n">
        <v>0.3030578894424151</v>
      </c>
    </row>
    <row r="1419" spans="1:49">
      <c r="A1419" t="n">
        <v>-17.345</v>
      </c>
      <c r="B1419" t="n">
        <v>-4.407</v>
      </c>
      <c r="C1419" t="n">
        <v>37.3</v>
      </c>
      <c r="D1419" t="n">
        <v>82</v>
      </c>
      <c r="E1419" t="n">
        <v>1351</v>
      </c>
      <c r="F1419" t="n">
        <v>1416</v>
      </c>
      <c r="G1419" t="n">
        <v>27.66</v>
      </c>
      <c r="H1419" t="n">
        <v>-0.3387713187267005</v>
      </c>
      <c r="I1419" t="n">
        <v>0.3624328358208955</v>
      </c>
      <c r="J1419" t="n">
        <v>0</v>
      </c>
      <c r="K1419" t="n">
        <v>0</v>
      </c>
      <c r="L1419" t="n">
        <v>0.03333333333333266</v>
      </c>
      <c r="M1419" t="n">
        <v>0</v>
      </c>
      <c r="N1419" t="n">
        <v>88.16313531746019</v>
      </c>
      <c r="O1419" t="n">
        <v>-3.811053354847215</v>
      </c>
      <c r="P1419" t="b">
        <v>1</v>
      </c>
      <c r="Q1419" t="n">
        <v>0</v>
      </c>
      <c r="R1419" t="b">
        <v>0</v>
      </c>
      <c r="S1419" t="n">
        <v>-3.811053354847215</v>
      </c>
      <c r="T1419" t="n">
        <v>195.890923893339</v>
      </c>
      <c r="U1419" t="n">
        <v>723.2292910142077</v>
      </c>
      <c r="V1419" t="n">
        <v>-185.7813423171598</v>
      </c>
      <c r="W1419" t="n">
        <v>3</v>
      </c>
      <c r="X1419" t="n">
        <v>1173.801139316059</v>
      </c>
      <c r="Y1419" t="b">
        <v>0</v>
      </c>
      <c r="Z1419" t="n">
        <v>1173.801139316059</v>
      </c>
      <c r="AA1419" t="b">
        <v>0</v>
      </c>
      <c r="AB1419" t="n">
        <v>-50.31997354202596</v>
      </c>
      <c r="AC1419" t="n">
        <v>-3.811053354847215</v>
      </c>
      <c r="AD1419" t="b">
        <v>0</v>
      </c>
      <c r="AE1419" t="n">
        <v>0</v>
      </c>
      <c r="AF1419" t="n">
        <v>0</v>
      </c>
      <c r="AG1419" t="n">
        <v>0.9214958338009834</v>
      </c>
      <c r="AH1419" t="n">
        <v>46.576266458394</v>
      </c>
      <c r="AI1419" t="n">
        <v>-28.57033023780199</v>
      </c>
      <c r="AJ1419" t="n">
        <v>-3.511869788884969</v>
      </c>
      <c r="AK1419" t="n">
        <v>21.74964330422397</v>
      </c>
      <c r="AL1419" t="n">
        <v>-3.511869788884969</v>
      </c>
      <c r="AM1419" t="n">
        <v>1</v>
      </c>
      <c r="AN1419" t="n">
        <v>0</v>
      </c>
      <c r="AO1419" t="n">
        <v>-3.0884350798347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 spans="1:49">
      <c r="A1420" t="n">
        <v>-7.071</v>
      </c>
      <c r="B1420" t="n">
        <v>-16.797</v>
      </c>
      <c r="C1420" t="n">
        <v>66.3</v>
      </c>
      <c r="D1420" t="n">
        <v>82</v>
      </c>
      <c r="E1420" t="n">
        <v>1482</v>
      </c>
      <c r="F1420" t="n">
        <v>1417</v>
      </c>
      <c r="G1420" t="n">
        <v>26.42</v>
      </c>
      <c r="H1420" t="n">
        <v>-0.2435416022207355</v>
      </c>
      <c r="I1420" t="n">
        <v>0.1477522388059702</v>
      </c>
      <c r="J1420" t="n">
        <v>0</v>
      </c>
      <c r="K1420" t="n">
        <v>0</v>
      </c>
      <c r="L1420" t="n">
        <v>0.03749999999999931</v>
      </c>
      <c r="M1420" t="n">
        <v>0</v>
      </c>
      <c r="N1420" t="n">
        <v>88.15892817460305</v>
      </c>
      <c r="O1420" t="n">
        <v>-1.976429989635265</v>
      </c>
      <c r="P1420" t="b">
        <v>1</v>
      </c>
      <c r="Q1420" t="n">
        <v>0</v>
      </c>
      <c r="R1420" t="b">
        <v>0</v>
      </c>
      <c r="S1420" t="n">
        <v>-1.976429989635265</v>
      </c>
      <c r="T1420" t="n">
        <v>187.1091181945776</v>
      </c>
      <c r="U1420" t="n">
        <v>690.8068643743807</v>
      </c>
      <c r="V1420" t="n">
        <v>-100.8690347837784</v>
      </c>
      <c r="W1420" t="n">
        <v>3</v>
      </c>
      <c r="X1420" t="n">
        <v>1121.17954087962</v>
      </c>
      <c r="Y1420" t="b">
        <v>0</v>
      </c>
      <c r="Z1420" t="n">
        <v>1121.17954087962</v>
      </c>
      <c r="AA1420" t="b">
        <v>0</v>
      </c>
      <c r="AB1420" t="n">
        <v>-27.32097366841235</v>
      </c>
      <c r="AC1420" t="n">
        <v>-1.976429989635265</v>
      </c>
      <c r="AD1420" t="b">
        <v>0</v>
      </c>
      <c r="AE1420" t="n">
        <v>0</v>
      </c>
      <c r="AF1420" t="n">
        <v>0</v>
      </c>
      <c r="AG1420" t="n">
        <v>0.8843070335471431</v>
      </c>
      <c r="AH1420" t="n">
        <v>46.58453135342096</v>
      </c>
      <c r="AI1420" t="n">
        <v>-14.88609314746354</v>
      </c>
      <c r="AJ1420" t="n">
        <v>-1.747770941147972</v>
      </c>
      <c r="AK1420" t="n">
        <v>12.4348805209488</v>
      </c>
      <c r="AL1420" t="n">
        <v>-1.747770941147972</v>
      </c>
      <c r="AM1420" t="n">
        <v>1</v>
      </c>
      <c r="AN1420" t="n">
        <v>0</v>
      </c>
      <c r="AO1420" t="n">
        <v>-1.598665559839404</v>
      </c>
      <c r="AP1420" t="n">
        <v>0</v>
      </c>
      <c r="AQ1420" t="n">
        <v>0.5254147365937343</v>
      </c>
      <c r="AR1420" t="n">
        <v>1</v>
      </c>
      <c r="AS1420" t="n">
        <v>3</v>
      </c>
      <c r="AT1420" t="n">
        <v>0</v>
      </c>
      <c r="AU1420" t="n">
        <v>0</v>
      </c>
      <c r="AV1420" t="n">
        <v>0.5789810872393267</v>
      </c>
      <c r="AW1420" t="n">
        <v>0.1842519636913101</v>
      </c>
    </row>
    <row r="1421" spans="1:49">
      <c r="A1421" t="n">
        <v>-3.76</v>
      </c>
      <c r="B1421" t="n">
        <v>-18.017</v>
      </c>
      <c r="C1421" t="n">
        <v>51.8</v>
      </c>
      <c r="D1421" t="n">
        <v>82</v>
      </c>
      <c r="E1421" t="n">
        <v>1393</v>
      </c>
      <c r="F1421" t="n">
        <v>1418</v>
      </c>
      <c r="G1421" t="n">
        <v>26.34</v>
      </c>
      <c r="H1421" t="n">
        <v>0.212937727609642</v>
      </c>
      <c r="I1421" t="n">
        <v>0.07856716417910448</v>
      </c>
      <c r="J1421" t="n">
        <v>0</v>
      </c>
      <c r="K1421" t="n">
        <v>0</v>
      </c>
      <c r="L1421" t="n">
        <v>0.03333333333333266</v>
      </c>
      <c r="M1421" t="n">
        <v>0</v>
      </c>
      <c r="N1421" t="n">
        <v>88.1520206349205</v>
      </c>
      <c r="O1421" t="n">
        <v>6.175025987272874</v>
      </c>
      <c r="P1421" t="b">
        <v>1</v>
      </c>
      <c r="Q1421" t="n">
        <v>0</v>
      </c>
      <c r="R1421" t="b">
        <v>0</v>
      </c>
      <c r="S1421" t="n">
        <v>6.175025987272874</v>
      </c>
      <c r="T1421" t="n">
        <v>186.5425500849801</v>
      </c>
      <c r="U1421" t="n">
        <v>688.7150949137466</v>
      </c>
      <c r="V1421" t="n">
        <v>316.1056528328826</v>
      </c>
      <c r="W1421" t="n">
        <v>3</v>
      </c>
      <c r="X1421" t="n">
        <v>1117.784599045011</v>
      </c>
      <c r="Y1421" t="b">
        <v>0</v>
      </c>
      <c r="Z1421" t="n">
        <v>1117.784599045011</v>
      </c>
      <c r="AA1421" t="b">
        <v>0</v>
      </c>
      <c r="AB1421" t="n">
        <v>85.61908256578619</v>
      </c>
      <c r="AC1421" t="n">
        <v>6.175025987272874</v>
      </c>
      <c r="AD1421" t="b">
        <v>0</v>
      </c>
      <c r="AE1421" t="n">
        <v>0</v>
      </c>
      <c r="AF1421" t="n">
        <v>0</v>
      </c>
      <c r="AG1421" t="n">
        <v>0.9221916711301835</v>
      </c>
      <c r="AH1421" t="n">
        <v>46.59084802067049</v>
      </c>
      <c r="AI1421" t="n">
        <v>57.20458701346725</v>
      </c>
      <c r="AJ1421" t="n">
        <v>6.69603313561174</v>
      </c>
      <c r="AK1421" t="n">
        <v>4.450993319205885</v>
      </c>
      <c r="AL1421" t="n">
        <v>6.69603313561174</v>
      </c>
      <c r="AM1421" t="n">
        <v>1</v>
      </c>
      <c r="AN1421" t="n">
        <v>0</v>
      </c>
      <c r="AO1421" t="n">
        <v>6.831352507790971</v>
      </c>
      <c r="AP1421" t="n">
        <v>0</v>
      </c>
      <c r="AQ1421" t="n">
        <v>1.835001051217256</v>
      </c>
      <c r="AR1421" t="n">
        <v>1</v>
      </c>
      <c r="AS1421" t="n">
        <v>3</v>
      </c>
      <c r="AT1421" t="n">
        <v>0</v>
      </c>
      <c r="AU1421" t="n">
        <v>0</v>
      </c>
      <c r="AV1421" t="n">
        <v>1.881414509534105</v>
      </c>
      <c r="AW1421" t="n">
        <v>0.598731678010217</v>
      </c>
    </row>
    <row r="1422" spans="1:49">
      <c r="A1422" t="n">
        <v>-23.839</v>
      </c>
      <c r="B1422" t="n">
        <v>1.676</v>
      </c>
      <c r="C1422" t="n">
        <v>7.8</v>
      </c>
      <c r="D1422" t="n">
        <v>82</v>
      </c>
      <c r="E1422" t="n">
        <v>1210</v>
      </c>
      <c r="F1422" t="n">
        <v>1419</v>
      </c>
      <c r="G1422" t="n">
        <v>28.14</v>
      </c>
      <c r="H1422" t="n">
        <v>0.8251240251154943</v>
      </c>
      <c r="I1422" t="n">
        <v>0.4981283582089552</v>
      </c>
      <c r="J1422" t="n">
        <v>0</v>
      </c>
      <c r="K1422" t="n">
        <v>0</v>
      </c>
      <c r="L1422" t="n">
        <v>-3.33066907387547e-16</v>
      </c>
      <c r="M1422" t="n">
        <v>0</v>
      </c>
      <c r="N1422" t="n">
        <v>88.14877837301574</v>
      </c>
      <c r="O1422" t="n">
        <v>18.33521934618706</v>
      </c>
      <c r="P1422" t="b">
        <v>1</v>
      </c>
      <c r="Q1422" t="n">
        <v>0</v>
      </c>
      <c r="R1422" t="b">
        <v>0</v>
      </c>
      <c r="S1422" t="n">
        <v>18.33521934618706</v>
      </c>
      <c r="T1422" t="n">
        <v>199.2903325509241</v>
      </c>
      <c r="U1422" t="n">
        <v>735.7799077780118</v>
      </c>
      <c r="V1422" t="n">
        <v>878.5596634620965</v>
      </c>
      <c r="W1422" t="n">
        <v>3</v>
      </c>
      <c r="X1422" t="n">
        <v>1194.170790323713</v>
      </c>
      <c r="Y1422" t="b">
        <v>0</v>
      </c>
      <c r="Z1422" t="n">
        <v>1194.170790323713</v>
      </c>
      <c r="AA1422" t="b">
        <v>0</v>
      </c>
      <c r="AB1422" t="n">
        <v>237.9630724436881</v>
      </c>
      <c r="AC1422" t="n">
        <v>18.33521934618706</v>
      </c>
      <c r="AD1422" t="b">
        <v>0</v>
      </c>
      <c r="AE1422" t="n">
        <v>0</v>
      </c>
      <c r="AF1422" t="n">
        <v>0</v>
      </c>
      <c r="AG1422" t="n">
        <v>0.9498299314059043</v>
      </c>
      <c r="AH1422" t="n">
        <v>46.60412087980419</v>
      </c>
      <c r="AI1422" t="n">
        <v>154.3637060147555</v>
      </c>
      <c r="AJ1422" t="n">
        <v>19.3036866284556</v>
      </c>
      <c r="AK1422" t="n">
        <v>7.744437719199084</v>
      </c>
      <c r="AL1422" t="n">
        <v>19.3036866284556</v>
      </c>
      <c r="AM1422" t="n">
        <v>1</v>
      </c>
      <c r="AN1422" t="n">
        <v>0</v>
      </c>
      <c r="AO1422" t="n">
        <v>19.80979576591458</v>
      </c>
      <c r="AP1422" t="n">
        <v>0</v>
      </c>
      <c r="AQ1422" t="n">
        <v>4.018869923851148</v>
      </c>
      <c r="AR1422" t="n">
        <v>1</v>
      </c>
      <c r="AS1422" t="n">
        <v>3</v>
      </c>
      <c r="AT1422" t="n">
        <v>0</v>
      </c>
      <c r="AU1422" t="n">
        <v>0</v>
      </c>
      <c r="AV1422" t="n">
        <v>4.045917636085935</v>
      </c>
      <c r="AW1422" t="n">
        <v>1.287552021667318</v>
      </c>
    </row>
    <row r="1423" spans="1:49">
      <c r="A1423" t="n">
        <v>-22.502</v>
      </c>
      <c r="B1423" t="n">
        <v>0.147</v>
      </c>
      <c r="C1423" t="n">
        <v>0</v>
      </c>
      <c r="D1423" t="n">
        <v>82</v>
      </c>
      <c r="E1423" t="n">
        <v>1291</v>
      </c>
      <c r="F1423" t="n">
        <v>1420</v>
      </c>
      <c r="G1423" t="n">
        <v>31.94</v>
      </c>
      <c r="H1423" t="n">
        <v>1.153232838595045</v>
      </c>
      <c r="I1423" t="n">
        <v>0.4701910447761194</v>
      </c>
      <c r="J1423" t="n">
        <v>0</v>
      </c>
      <c r="K1423" t="n">
        <v>0</v>
      </c>
      <c r="L1423" t="n">
        <v>-3.33066907387547e-16</v>
      </c>
      <c r="M1423" t="n">
        <v>0</v>
      </c>
      <c r="N1423" t="n">
        <v>88.14914007936495</v>
      </c>
      <c r="O1423" t="n">
        <v>28.07644575862836</v>
      </c>
      <c r="P1423" t="b">
        <v>1</v>
      </c>
      <c r="Q1423" t="n">
        <v>0</v>
      </c>
      <c r="R1423" t="b">
        <v>0</v>
      </c>
      <c r="S1423" t="n">
        <v>28.07644575862836</v>
      </c>
      <c r="T1423" t="n">
        <v>226.2023177568058</v>
      </c>
      <c r="U1423" t="n">
        <v>835.1389571581271</v>
      </c>
      <c r="V1423" t="n">
        <v>1185.267729681184</v>
      </c>
      <c r="W1423" t="n">
        <v>3</v>
      </c>
      <c r="X1423" t="n">
        <v>1355.43052746764</v>
      </c>
      <c r="Y1423" t="b">
        <v>0</v>
      </c>
      <c r="Z1423" t="n">
        <v>1355.43052746764</v>
      </c>
      <c r="AA1423" t="b">
        <v>0</v>
      </c>
      <c r="AB1423" t="n">
        <v>321.0367631855861</v>
      </c>
      <c r="AC1423" t="n">
        <v>28.07644575862836</v>
      </c>
      <c r="AD1423" t="b">
        <v>0</v>
      </c>
      <c r="AE1423" t="n">
        <v>0</v>
      </c>
      <c r="AF1423" t="n">
        <v>0</v>
      </c>
      <c r="AG1423" t="n">
        <v>0.9536054483829551</v>
      </c>
      <c r="AH1423" t="n">
        <v>46.62953238629042</v>
      </c>
      <c r="AI1423" t="n">
        <v>207.4280690303032</v>
      </c>
      <c r="AJ1423" t="n">
        <v>29.44241332328593</v>
      </c>
      <c r="AK1423" t="n">
        <v>9.623532255450385</v>
      </c>
      <c r="AL1423" t="n">
        <v>29.44241332328593</v>
      </c>
      <c r="AM1423" t="n">
        <v>1</v>
      </c>
      <c r="AN1423" t="n">
        <v>0</v>
      </c>
      <c r="AO1423" t="n">
        <v>29.92155167767106</v>
      </c>
      <c r="AP1423" t="n">
        <v>0</v>
      </c>
      <c r="AQ1423" t="n">
        <v>5.898447650816697</v>
      </c>
      <c r="AR1423" t="n">
        <v>1</v>
      </c>
      <c r="AS1423" t="n">
        <v>0</v>
      </c>
      <c r="AT1423" t="n">
        <v>0</v>
      </c>
      <c r="AU1423" t="n">
        <v>0</v>
      </c>
      <c r="AV1423" t="n">
        <v>5.912776297828017</v>
      </c>
      <c r="AW1423" t="n">
        <v>1.8816515215322</v>
      </c>
    </row>
    <row r="1424" spans="1:49">
      <c r="A1424" t="n">
        <v>-24.862</v>
      </c>
      <c r="B1424" t="n">
        <v>-0.213</v>
      </c>
      <c r="C1424" t="n">
        <v>0</v>
      </c>
      <c r="D1424" t="n">
        <v>82</v>
      </c>
      <c r="E1424" t="n">
        <v>1318</v>
      </c>
      <c r="F1424" t="n">
        <v>1421</v>
      </c>
      <c r="G1424" t="n">
        <v>35.32</v>
      </c>
      <c r="H1424" t="n">
        <v>0.5452779538376635</v>
      </c>
      <c r="I1424" t="n">
        <v>0.5195044776119403</v>
      </c>
      <c r="J1424" t="n">
        <v>0</v>
      </c>
      <c r="K1424" t="n">
        <v>0</v>
      </c>
      <c r="L1424" t="n">
        <v>-0.03750000000000042</v>
      </c>
      <c r="M1424" t="n">
        <v>0</v>
      </c>
      <c r="N1424" t="n">
        <v>88.14912698412687</v>
      </c>
      <c r="O1424" t="n">
        <v>16.66929756262881</v>
      </c>
      <c r="P1424" t="b">
        <v>1</v>
      </c>
      <c r="Q1424" t="n">
        <v>0</v>
      </c>
      <c r="R1424" t="b">
        <v>0</v>
      </c>
      <c r="S1424" t="n">
        <v>16.66929756262881</v>
      </c>
      <c r="T1424" t="n">
        <v>250.1398203873006</v>
      </c>
      <c r="U1424" t="n">
        <v>923.5162168699138</v>
      </c>
      <c r="V1424" t="n">
        <v>636.3643583467007</v>
      </c>
      <c r="W1424" t="n">
        <v>4</v>
      </c>
      <c r="X1424" t="n">
        <v>1114.684073761986</v>
      </c>
      <c r="Y1424" t="b">
        <v>1</v>
      </c>
      <c r="Z1424" t="n">
        <v>1114.684073761986</v>
      </c>
      <c r="AA1424" t="b">
        <v>0</v>
      </c>
      <c r="AB1424" t="n">
        <v>172.3630439725625</v>
      </c>
      <c r="AC1424" t="n">
        <v>16.66929756262881</v>
      </c>
      <c r="AD1424" t="b">
        <v>0</v>
      </c>
      <c r="AE1424" t="n">
        <v>0</v>
      </c>
      <c r="AF1424" t="n">
        <v>203.3159262380138</v>
      </c>
      <c r="AG1424" t="n">
        <v>0.9497637944877131</v>
      </c>
      <c r="AH1424" t="n">
        <v>46.66551632666347</v>
      </c>
      <c r="AI1424" t="n">
        <v>150.3561771479404</v>
      </c>
      <c r="AJ1424" t="n">
        <v>17.55099284619493</v>
      </c>
      <c r="AK1424" t="n">
        <v>7.553323815245733</v>
      </c>
      <c r="AL1424" t="n">
        <v>20.75225538408854</v>
      </c>
      <c r="AM1424" t="n">
        <v>1</v>
      </c>
      <c r="AN1424" t="n">
        <v>0</v>
      </c>
      <c r="AO1424" t="n">
        <v>21.27177213510186</v>
      </c>
      <c r="AP1424" t="n">
        <v>0</v>
      </c>
      <c r="AQ1424" t="n">
        <v>4.289403054604318</v>
      </c>
      <c r="AR1424" t="n">
        <v>1</v>
      </c>
      <c r="AS1424" t="n">
        <v>3</v>
      </c>
      <c r="AT1424" t="n">
        <v>0</v>
      </c>
      <c r="AU1424" t="n">
        <v>0</v>
      </c>
      <c r="AV1424" t="n">
        <v>4.317166534932256</v>
      </c>
      <c r="AW1424" t="n">
        <v>1.37387287629116</v>
      </c>
    </row>
    <row r="1425" spans="1:49">
      <c r="A1425" t="n">
        <v>-57.378</v>
      </c>
      <c r="B1425" t="n">
        <v>33.54</v>
      </c>
      <c r="C1425" t="n">
        <v>11.4</v>
      </c>
      <c r="D1425" t="n">
        <v>82</v>
      </c>
      <c r="E1425" t="n">
        <v>1287</v>
      </c>
      <c r="F1425" t="n">
        <v>1422</v>
      </c>
      <c r="G1425" t="n">
        <v>36.64</v>
      </c>
      <c r="H1425" t="n">
        <v>0.5823220127209705</v>
      </c>
      <c r="I1425" t="n">
        <v>1.19894328358209</v>
      </c>
      <c r="J1425" t="n">
        <v>0</v>
      </c>
      <c r="K1425" t="n">
        <v>0</v>
      </c>
      <c r="L1425" t="n">
        <v>-3.33066907387547e-16</v>
      </c>
      <c r="M1425" t="n">
        <v>0</v>
      </c>
      <c r="N1425" t="n">
        <v>88.15573948412687</v>
      </c>
      <c r="O1425" t="n">
        <v>18.28561315877567</v>
      </c>
      <c r="P1425" t="b">
        <v>1</v>
      </c>
      <c r="Q1425" t="n">
        <v>0</v>
      </c>
      <c r="R1425" t="b">
        <v>0</v>
      </c>
      <c r="S1425" t="n">
        <v>18.28561315877567</v>
      </c>
      <c r="T1425" t="n">
        <v>259.4881941956595</v>
      </c>
      <c r="U1425" t="n">
        <v>958.030412970375</v>
      </c>
      <c r="V1425" t="n">
        <v>672.9197983067319</v>
      </c>
      <c r="W1425" t="n">
        <v>4</v>
      </c>
      <c r="X1425" t="n">
        <v>1156.342708455243</v>
      </c>
      <c r="Y1425" t="b">
        <v>0</v>
      </c>
      <c r="Z1425" t="n">
        <v>1156.342708455243</v>
      </c>
      <c r="AA1425" t="b">
        <v>0</v>
      </c>
      <c r="AB1425" t="n">
        <v>182.2643007331343</v>
      </c>
      <c r="AC1425" t="n">
        <v>18.28561315877567</v>
      </c>
      <c r="AD1425" t="b">
        <v>0</v>
      </c>
      <c r="AE1425" t="n">
        <v>0</v>
      </c>
      <c r="AF1425" t="n">
        <v>0</v>
      </c>
      <c r="AG1425" t="n">
        <v>0.950497035441772</v>
      </c>
      <c r="AH1425" t="n">
        <v>46.68864942134496</v>
      </c>
      <c r="AI1425" t="n">
        <v>158.8706150884958</v>
      </c>
      <c r="AJ1425" t="n">
        <v>19.23794864891597</v>
      </c>
      <c r="AK1425" t="n">
        <v>7.864566428069708</v>
      </c>
      <c r="AL1425" t="n">
        <v>19.23794864891597</v>
      </c>
      <c r="AM1425" t="n">
        <v>1</v>
      </c>
      <c r="AN1425" t="n">
        <v>0</v>
      </c>
      <c r="AO1425" t="n">
        <v>20.44721386306209</v>
      </c>
      <c r="AP1425" t="n">
        <v>0</v>
      </c>
      <c r="AQ1425" t="n">
        <v>4.138620263640335</v>
      </c>
      <c r="AR1425" t="n">
        <v>1</v>
      </c>
      <c r="AS1425" t="n">
        <v>3</v>
      </c>
      <c r="AT1425" t="n">
        <v>0</v>
      </c>
      <c r="AU1425" t="n">
        <v>0</v>
      </c>
      <c r="AV1425" t="n">
        <v>4.16688854433325</v>
      </c>
      <c r="AW1425" t="n">
        <v>1.326049181393842</v>
      </c>
    </row>
    <row r="1426" spans="1:49">
      <c r="A1426" t="n">
        <v>-52.632</v>
      </c>
      <c r="B1426" t="n">
        <v>28.807</v>
      </c>
      <c r="C1426" t="n">
        <v>18</v>
      </c>
      <c r="D1426" t="n">
        <v>82</v>
      </c>
      <c r="E1426" t="n">
        <v>1202</v>
      </c>
      <c r="F1426" t="n">
        <v>1423</v>
      </c>
      <c r="G1426" t="n">
        <v>39.76</v>
      </c>
      <c r="H1426" t="n">
        <v>0.8254339952784457</v>
      </c>
      <c r="I1426" t="n">
        <v>1.099773134328358</v>
      </c>
      <c r="J1426" t="n">
        <v>0</v>
      </c>
      <c r="K1426" t="n">
        <v>0</v>
      </c>
      <c r="L1426" t="n">
        <v>-0.03333333333333399</v>
      </c>
      <c r="M1426" t="n">
        <v>0</v>
      </c>
      <c r="N1426" t="n">
        <v>88.16810992063481</v>
      </c>
      <c r="O1426" t="n">
        <v>26.58984472998858</v>
      </c>
      <c r="P1426" t="b">
        <v>1</v>
      </c>
      <c r="Q1426" t="n">
        <v>0</v>
      </c>
      <c r="R1426" t="b">
        <v>0</v>
      </c>
      <c r="S1426" t="n">
        <v>26.58984472998858</v>
      </c>
      <c r="T1426" t="n">
        <v>281.5843504699624</v>
      </c>
      <c r="U1426" t="n">
        <v>1039.609421935101</v>
      </c>
      <c r="V1426" t="n">
        <v>901.7344645241777</v>
      </c>
      <c r="W1426" t="n">
        <v>4</v>
      </c>
      <c r="X1426" t="n">
        <v>1254.808572275667</v>
      </c>
      <c r="Y1426" t="b">
        <v>0</v>
      </c>
      <c r="Z1426" t="n">
        <v>1254.808572275667</v>
      </c>
      <c r="AA1426" t="b">
        <v>0</v>
      </c>
      <c r="AB1426" t="n">
        <v>244.240104150644</v>
      </c>
      <c r="AC1426" t="n">
        <v>26.58984472998858</v>
      </c>
      <c r="AD1426" t="b">
        <v>0</v>
      </c>
      <c r="AE1426" t="n">
        <v>0</v>
      </c>
      <c r="AF1426" t="n">
        <v>0</v>
      </c>
      <c r="AG1426" t="n">
        <v>0.9542403895124512</v>
      </c>
      <c r="AH1426" t="n">
        <v>46.71365519775551</v>
      </c>
      <c r="AI1426" t="n">
        <v>212.0566575144763</v>
      </c>
      <c r="AJ1426" t="n">
        <v>27.86493322041639</v>
      </c>
      <c r="AK1426" t="n">
        <v>9.703630049153986</v>
      </c>
      <c r="AL1426" t="n">
        <v>27.86493322041639</v>
      </c>
      <c r="AM1426" t="n">
        <v>1</v>
      </c>
      <c r="AN1426" t="n">
        <v>0</v>
      </c>
      <c r="AO1426" t="n">
        <v>29.18591063497816</v>
      </c>
      <c r="AP1426" t="n">
        <v>0</v>
      </c>
      <c r="AQ1426" t="n">
        <v>5.787979081848064</v>
      </c>
      <c r="AR1426" t="n">
        <v>1</v>
      </c>
      <c r="AS1426" t="n">
        <v>0</v>
      </c>
      <c r="AT1426" t="n">
        <v>0</v>
      </c>
      <c r="AU1426" t="n">
        <v>0</v>
      </c>
      <c r="AV1426" t="n">
        <v>5.800128895088535</v>
      </c>
      <c r="AW1426" t="n">
        <v>1.845803191393403</v>
      </c>
    </row>
    <row r="1427" spans="1:49">
      <c r="A1427" t="n">
        <v>-47.605</v>
      </c>
      <c r="B1427" t="n">
        <v>27.477</v>
      </c>
      <c r="C1427" t="n">
        <v>36.5</v>
      </c>
      <c r="D1427" t="n">
        <v>82</v>
      </c>
      <c r="E1427" t="n">
        <v>750</v>
      </c>
      <c r="F1427" t="n">
        <v>1424</v>
      </c>
      <c r="G1427" t="n">
        <v>41.42</v>
      </c>
      <c r="H1427" t="n">
        <v>0.09927533949857725</v>
      </c>
      <c r="I1427" t="n">
        <v>0.994731343283582</v>
      </c>
      <c r="J1427" t="n">
        <v>0</v>
      </c>
      <c r="K1427" t="n">
        <v>0</v>
      </c>
      <c r="L1427" t="n">
        <v>-0.03333333333333399</v>
      </c>
      <c r="M1427" t="n">
        <v>0</v>
      </c>
      <c r="N1427" t="n">
        <v>88.17927738095227</v>
      </c>
      <c r="O1427" t="n">
        <v>7.431207375991814</v>
      </c>
      <c r="P1427" t="b">
        <v>1</v>
      </c>
      <c r="Q1427" t="n">
        <v>0</v>
      </c>
      <c r="R1427" t="b">
        <v>0</v>
      </c>
      <c r="S1427" t="n">
        <v>7.431207375991814</v>
      </c>
      <c r="T1427" t="n">
        <v>293.3406387441107</v>
      </c>
      <c r="U1427" t="n">
        <v>1083.013638243257</v>
      </c>
      <c r="V1427" t="n">
        <v>241.9126225592829</v>
      </c>
      <c r="W1427" t="n">
        <v>4</v>
      </c>
      <c r="X1427" t="n">
        <v>1307.197461359611</v>
      </c>
      <c r="Y1427" t="b">
        <v>0</v>
      </c>
      <c r="Z1427" t="n">
        <v>1307.197461359611</v>
      </c>
      <c r="AA1427" t="b">
        <v>0</v>
      </c>
      <c r="AB1427" t="n">
        <v>65.52346223165841</v>
      </c>
      <c r="AC1427" t="n">
        <v>7.431207375991814</v>
      </c>
      <c r="AD1427" t="b">
        <v>0</v>
      </c>
      <c r="AE1427" t="n">
        <v>0</v>
      </c>
      <c r="AF1427" t="n">
        <v>0</v>
      </c>
      <c r="AG1427" t="n">
        <v>0.9213576233522932</v>
      </c>
      <c r="AH1427" t="n">
        <v>46.74726745882111</v>
      </c>
      <c r="AI1427" t="n">
        <v>58.91980944871364</v>
      </c>
      <c r="AJ1427" t="n">
        <v>8.065497248455927</v>
      </c>
      <c r="AK1427" t="n">
        <v>4.633593846676845</v>
      </c>
      <c r="AL1427" t="n">
        <v>8.065497248455927</v>
      </c>
      <c r="AM1427" t="n">
        <v>1</v>
      </c>
      <c r="AN1427" t="n">
        <v>0</v>
      </c>
      <c r="AO1427" t="n">
        <v>9.145290167119672</v>
      </c>
      <c r="AP1427" t="n">
        <v>0</v>
      </c>
      <c r="AQ1427" t="n">
        <v>0.2105364377694524</v>
      </c>
      <c r="AR1427" t="n">
        <v>1</v>
      </c>
      <c r="AS1427" t="n">
        <v>0</v>
      </c>
      <c r="AT1427" t="n">
        <v>0</v>
      </c>
      <c r="AU1427" t="n">
        <v>0</v>
      </c>
      <c r="AV1427" t="n">
        <v>0.2105363333333333</v>
      </c>
      <c r="AW1427" t="n">
        <v>0.067</v>
      </c>
    </row>
    <row r="1428" spans="1:49">
      <c r="A1428" t="n">
        <v>-4.897</v>
      </c>
      <c r="B1428" t="n">
        <v>-16.687</v>
      </c>
      <c r="C1428" t="n">
        <v>57.6</v>
      </c>
      <c r="D1428" t="n">
        <v>82</v>
      </c>
      <c r="E1428" t="n">
        <v>1535</v>
      </c>
      <c r="F1428" t="n">
        <v>1425</v>
      </c>
      <c r="G1428" t="n">
        <v>40.86</v>
      </c>
      <c r="H1428" t="n">
        <v>-0.3058686866060789</v>
      </c>
      <c r="I1428" t="n">
        <v>0.1023253731343284</v>
      </c>
      <c r="J1428" t="n">
        <v>0</v>
      </c>
      <c r="K1428" t="n">
        <v>0</v>
      </c>
      <c r="L1428" t="n">
        <v>0.154166666666666</v>
      </c>
      <c r="M1428" t="n">
        <v>0</v>
      </c>
      <c r="N1428" t="n">
        <v>88.18141825396815</v>
      </c>
      <c r="O1428" t="n">
        <v>-3.925800420512104</v>
      </c>
      <c r="P1428" t="b">
        <v>1</v>
      </c>
      <c r="Q1428" t="n">
        <v>0</v>
      </c>
      <c r="R1428" t="b">
        <v>0</v>
      </c>
      <c r="S1428" t="n">
        <v>-3.925800420512104</v>
      </c>
      <c r="T1428" t="n">
        <v>289.3746619769282</v>
      </c>
      <c r="U1428" t="n">
        <v>1068.371252018819</v>
      </c>
      <c r="V1428" t="n">
        <v>-129.5505013980579</v>
      </c>
      <c r="W1428" t="n">
        <v>4</v>
      </c>
      <c r="X1428" t="n">
        <v>1289.524101186714</v>
      </c>
      <c r="Y1428" t="b">
        <v>0</v>
      </c>
      <c r="Z1428" t="n">
        <v>1289.524101186714</v>
      </c>
      <c r="AA1428" t="b">
        <v>0</v>
      </c>
      <c r="AB1428" t="n">
        <v>-35.08951825516194</v>
      </c>
      <c r="AC1428" t="n">
        <v>-3.925800420512104</v>
      </c>
      <c r="AD1428" t="b">
        <v>0</v>
      </c>
      <c r="AE1428" t="n">
        <v>0</v>
      </c>
      <c r="AF1428" t="n">
        <v>0</v>
      </c>
      <c r="AG1428" t="n">
        <v>0.895281409963229</v>
      </c>
      <c r="AH1428" t="n">
        <v>46.76341162496932</v>
      </c>
      <c r="AI1428" t="n">
        <v>-26.02733502768173</v>
      </c>
      <c r="AJ1428" t="n">
        <v>-3.514696135710314</v>
      </c>
      <c r="AK1428" t="n">
        <v>9.062183227480205</v>
      </c>
      <c r="AL1428" t="n">
        <v>-3.514696135710314</v>
      </c>
      <c r="AM1428" t="n">
        <v>2</v>
      </c>
      <c r="AN1428" t="n">
        <v>0</v>
      </c>
      <c r="AO1428" t="n">
        <v>-2.928771132888928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 spans="1:49">
      <c r="A1429" t="n">
        <v>0</v>
      </c>
      <c r="B1429" t="n">
        <v>-23.198</v>
      </c>
      <c r="C1429" t="n">
        <v>64.3</v>
      </c>
      <c r="D1429" t="n">
        <v>82</v>
      </c>
      <c r="E1429" t="n">
        <v>1544</v>
      </c>
      <c r="F1429" t="n">
        <v>1426</v>
      </c>
      <c r="G1429" t="n">
        <v>39.34</v>
      </c>
      <c r="H1429" t="n">
        <v>-0.6091339264075879</v>
      </c>
      <c r="I1429" t="n">
        <v>-0</v>
      </c>
      <c r="J1429" t="n">
        <v>0</v>
      </c>
      <c r="K1429" t="n">
        <v>0</v>
      </c>
      <c r="L1429" t="n">
        <v>-0.03333333333333399</v>
      </c>
      <c r="M1429" t="n">
        <v>0</v>
      </c>
      <c r="N1429" t="n">
        <v>88.17350456349196</v>
      </c>
      <c r="O1429" t="n">
        <v>-11.96282810051688</v>
      </c>
      <c r="P1429" t="b">
        <v>1</v>
      </c>
      <c r="Q1429" t="n">
        <v>0</v>
      </c>
      <c r="R1429" t="b">
        <v>0</v>
      </c>
      <c r="S1429" t="n">
        <v>-11.96282810051688</v>
      </c>
      <c r="T1429" t="n">
        <v>278.6098678945755</v>
      </c>
      <c r="U1429" t="n">
        <v>1028.627632266773</v>
      </c>
      <c r="V1429" t="n">
        <v>-410.023501308934</v>
      </c>
      <c r="W1429" t="n">
        <v>4</v>
      </c>
      <c r="X1429" t="n">
        <v>1241.553552145995</v>
      </c>
      <c r="Y1429" t="b">
        <v>0</v>
      </c>
      <c r="Z1429" t="n">
        <v>1241.553552145995</v>
      </c>
      <c r="AA1429" t="b">
        <v>0</v>
      </c>
      <c r="AB1429" t="n">
        <v>-111.0572863783678</v>
      </c>
      <c r="AC1429" t="n">
        <v>-11.96282810051688</v>
      </c>
      <c r="AD1429" t="b">
        <v>0</v>
      </c>
      <c r="AE1429" t="n">
        <v>0</v>
      </c>
      <c r="AF1429" t="n">
        <v>0</v>
      </c>
      <c r="AG1429" t="n">
        <v>0.9443771658820275</v>
      </c>
      <c r="AH1429" t="n">
        <v>46.77476831078223</v>
      </c>
      <c r="AI1429" t="n">
        <v>-86.89309474776447</v>
      </c>
      <c r="AJ1429" t="n">
        <v>-11.29742169750001</v>
      </c>
      <c r="AK1429" t="n">
        <v>24.16419163060337</v>
      </c>
      <c r="AL1429" t="n">
        <v>-11.29742169750001</v>
      </c>
      <c r="AM1429" t="n">
        <v>0</v>
      </c>
      <c r="AN1429" t="n">
        <v>5.992281274739615</v>
      </c>
      <c r="AO1429" t="n">
        <v>-5.202384438022276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 spans="1:49">
      <c r="A1430" t="n">
        <v>-5.453</v>
      </c>
      <c r="B1430" t="n">
        <v>-17.665</v>
      </c>
      <c r="C1430" t="n">
        <v>32.5</v>
      </c>
      <c r="D1430" t="n">
        <v>82</v>
      </c>
      <c r="E1430" t="n">
        <v>1169</v>
      </c>
      <c r="F1430" t="n">
        <v>1427</v>
      </c>
      <c r="G1430" t="n">
        <v>36.68</v>
      </c>
      <c r="H1430" t="n">
        <v>-0.7409289410969047</v>
      </c>
      <c r="I1430" t="n">
        <v>0.1139432835820896</v>
      </c>
      <c r="J1430" t="n">
        <v>0</v>
      </c>
      <c r="K1430" t="n">
        <v>0</v>
      </c>
      <c r="L1430" t="n">
        <v>0.154166666666666</v>
      </c>
      <c r="M1430" t="n">
        <v>0</v>
      </c>
      <c r="N1430" t="n">
        <v>88.16539682539673</v>
      </c>
      <c r="O1430" t="n">
        <v>-14.58414673784789</v>
      </c>
      <c r="P1430" t="b">
        <v>1</v>
      </c>
      <c r="Q1430" t="n">
        <v>0</v>
      </c>
      <c r="R1430" t="b">
        <v>0</v>
      </c>
      <c r="S1430" t="n">
        <v>-14.58414673784789</v>
      </c>
      <c r="T1430" t="n">
        <v>259.7714782504582</v>
      </c>
      <c r="U1430" t="n">
        <v>959.0762977006918</v>
      </c>
      <c r="V1430" t="n">
        <v>-536.1186824062594</v>
      </c>
      <c r="W1430" t="n">
        <v>3</v>
      </c>
      <c r="X1430" t="n">
        <v>1556.580831168223</v>
      </c>
      <c r="Y1430" t="b">
        <v>1</v>
      </c>
      <c r="Z1430" t="n">
        <v>1556.580831168223</v>
      </c>
      <c r="AA1430" t="b">
        <v>0</v>
      </c>
      <c r="AB1430" t="n">
        <v>-145.2109107275892</v>
      </c>
      <c r="AC1430" t="n">
        <v>-14.58414673784789</v>
      </c>
      <c r="AD1430" t="b">
        <v>0</v>
      </c>
      <c r="AE1430" t="n">
        <v>0</v>
      </c>
      <c r="AF1430" t="n">
        <v>-387.5808311682229</v>
      </c>
      <c r="AG1430" t="n">
        <v>0.9499595878140833</v>
      </c>
      <c r="AH1430" t="n">
        <v>46.79315004927616</v>
      </c>
      <c r="AI1430" t="n">
        <v>-84.99352858957998</v>
      </c>
      <c r="AJ1430" t="n">
        <v>-13.85435002370609</v>
      </c>
      <c r="AK1430" t="n">
        <v>60.21738213800926</v>
      </c>
      <c r="AL1430" t="n">
        <v>-10.40468625426758</v>
      </c>
      <c r="AM1430" t="n">
        <v>2</v>
      </c>
      <c r="AN1430" t="n">
        <v>6.481128389707643</v>
      </c>
      <c r="AO1430" t="n">
        <v>-3.741494134945692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 spans="1:49">
      <c r="A1431" t="n">
        <v>-21.77</v>
      </c>
      <c r="B1431" t="n">
        <v>-0.127</v>
      </c>
      <c r="C1431" t="n">
        <v>12.5</v>
      </c>
      <c r="D1431" t="n">
        <v>82</v>
      </c>
      <c r="E1431" t="n">
        <v>1246</v>
      </c>
      <c r="F1431" t="n">
        <v>1428</v>
      </c>
      <c r="G1431" t="n">
        <v>35</v>
      </c>
      <c r="H1431" t="n">
        <v>-0.04381697587146771</v>
      </c>
      <c r="I1431" t="n">
        <v>0.4548955223880597</v>
      </c>
      <c r="J1431" t="n">
        <v>0</v>
      </c>
      <c r="K1431" t="n">
        <v>0</v>
      </c>
      <c r="L1431" t="n">
        <v>0.154166666666666</v>
      </c>
      <c r="M1431" t="n">
        <v>0</v>
      </c>
      <c r="N1431" t="n">
        <v>88.16186666666657</v>
      </c>
      <c r="O1431" t="n">
        <v>2.529085596688104</v>
      </c>
      <c r="P1431" t="b">
        <v>1</v>
      </c>
      <c r="Q1431" t="n">
        <v>0</v>
      </c>
      <c r="R1431" t="b">
        <v>0</v>
      </c>
      <c r="S1431" t="n">
        <v>2.529085596688104</v>
      </c>
      <c r="T1431" t="n">
        <v>247.8735479489106</v>
      </c>
      <c r="U1431" t="n">
        <v>915.1491390273778</v>
      </c>
      <c r="V1431" t="n">
        <v>97.43269765075306</v>
      </c>
      <c r="W1431" t="n">
        <v>3</v>
      </c>
      <c r="X1431" t="n">
        <v>1485.287052641434</v>
      </c>
      <c r="Y1431" t="b">
        <v>0</v>
      </c>
      <c r="Z1431" t="n">
        <v>1485.287052641434</v>
      </c>
      <c r="AA1431" t="b">
        <v>0</v>
      </c>
      <c r="AB1431" t="n">
        <v>26.39022146553441</v>
      </c>
      <c r="AC1431" t="n">
        <v>2.529085596688104</v>
      </c>
      <c r="AD1431" t="b">
        <v>0</v>
      </c>
      <c r="AE1431" t="n">
        <v>0</v>
      </c>
      <c r="AF1431" t="n">
        <v>0</v>
      </c>
      <c r="AG1431" t="n">
        <v>0.8250731876332803</v>
      </c>
      <c r="AH1431" t="n">
        <v>46.81331055914242</v>
      </c>
      <c r="AI1431" t="n">
        <v>19.70752294584643</v>
      </c>
      <c r="AJ1431" t="n">
        <v>3.065286370464634</v>
      </c>
      <c r="AK1431" t="n">
        <v>3.447374168560902</v>
      </c>
      <c r="AL1431" t="n">
        <v>3.065286370464634</v>
      </c>
      <c r="AM1431" t="n">
        <v>1</v>
      </c>
      <c r="AN1431" t="n">
        <v>0</v>
      </c>
      <c r="AO1431" t="n">
        <v>3.534790308850131</v>
      </c>
      <c r="AP1431" t="n">
        <v>0</v>
      </c>
      <c r="AQ1431" t="n">
        <v>1.220741767619394</v>
      </c>
      <c r="AR1431" t="n">
        <v>1</v>
      </c>
      <c r="AS1431" t="n">
        <v>3</v>
      </c>
      <c r="AT1431" t="n">
        <v>0</v>
      </c>
      <c r="AU1431" t="n">
        <v>0</v>
      </c>
      <c r="AV1431" t="n">
        <v>1.264974354463062</v>
      </c>
      <c r="AW1431" t="n">
        <v>0.4025589332119641</v>
      </c>
    </row>
    <row r="1432" spans="1:49">
      <c r="A1432" t="n">
        <v>-20.5</v>
      </c>
      <c r="B1432" t="n">
        <v>-1.058</v>
      </c>
      <c r="C1432" t="n">
        <v>1.2</v>
      </c>
      <c r="D1432" t="n">
        <v>83</v>
      </c>
      <c r="E1432" t="n">
        <v>1307</v>
      </c>
      <c r="F1432" t="n">
        <v>1429</v>
      </c>
      <c r="G1432" t="n">
        <v>35.82</v>
      </c>
      <c r="H1432" t="n">
        <v>0.1995301779161069</v>
      </c>
      <c r="I1432" t="n">
        <v>0.4283582089552239</v>
      </c>
      <c r="J1432" t="n">
        <v>0</v>
      </c>
      <c r="K1432" t="n">
        <v>0</v>
      </c>
      <c r="L1432" t="n">
        <v>0.154166666666666</v>
      </c>
      <c r="M1432" t="n">
        <v>0</v>
      </c>
      <c r="N1432" t="n">
        <v>88.16163154761895</v>
      </c>
      <c r="O1432" t="n">
        <v>8.53955656016176</v>
      </c>
      <c r="P1432" t="b">
        <v>1</v>
      </c>
      <c r="Q1432" t="n">
        <v>0</v>
      </c>
      <c r="R1432" t="b">
        <v>0</v>
      </c>
      <c r="S1432" t="n">
        <v>8.53955656016176</v>
      </c>
      <c r="T1432" t="n">
        <v>253.680871072285</v>
      </c>
      <c r="U1432" t="n">
        <v>936.5897759988765</v>
      </c>
      <c r="V1432" t="n">
        <v>321.4541086880676</v>
      </c>
      <c r="W1432" t="n">
        <v>3</v>
      </c>
      <c r="X1432" t="n">
        <v>1520.085206446176</v>
      </c>
      <c r="Y1432" t="b">
        <v>0</v>
      </c>
      <c r="Z1432" t="n">
        <v>1520.085206446176</v>
      </c>
      <c r="AA1432" t="b">
        <v>0</v>
      </c>
      <c r="AB1432" t="n">
        <v>87.06774341496956</v>
      </c>
      <c r="AC1432" t="n">
        <v>8.53955656016176</v>
      </c>
      <c r="AD1432" t="b">
        <v>0</v>
      </c>
      <c r="AE1432" t="n">
        <v>0</v>
      </c>
      <c r="AF1432" t="n">
        <v>0</v>
      </c>
      <c r="AG1432" t="n">
        <v>0.918502860355766</v>
      </c>
      <c r="AH1432" t="n">
        <v>46.82553191860892</v>
      </c>
      <c r="AI1432" t="n">
        <v>58.40610647161297</v>
      </c>
      <c r="AJ1432" t="n">
        <v>9.297256360044553</v>
      </c>
      <c r="AK1432" t="n">
        <v>4.759930615193035</v>
      </c>
      <c r="AL1432" t="n">
        <v>9.297256360044553</v>
      </c>
      <c r="AM1432" t="n">
        <v>1</v>
      </c>
      <c r="AN1432" t="n">
        <v>0</v>
      </c>
      <c r="AO1432" t="n">
        <v>9.730899035383223</v>
      </c>
      <c r="AP1432" t="n">
        <v>0</v>
      </c>
      <c r="AQ1432" t="n">
        <v>2.280152111212534</v>
      </c>
      <c r="AR1432" t="n">
        <v>1</v>
      </c>
      <c r="AS1432" t="n">
        <v>3</v>
      </c>
      <c r="AT1432" t="n">
        <v>0</v>
      </c>
      <c r="AU1432" t="n">
        <v>0</v>
      </c>
      <c r="AV1432" t="n">
        <v>2.322045892257162</v>
      </c>
      <c r="AW1432" t="n">
        <v>0.7389559432238767</v>
      </c>
    </row>
    <row r="1433" spans="1:49">
      <c r="A1433" t="n">
        <v>-23.504</v>
      </c>
      <c r="B1433" t="n">
        <v>-1.017</v>
      </c>
      <c r="C1433" t="n">
        <v>0</v>
      </c>
      <c r="D1433" t="n">
        <v>82</v>
      </c>
      <c r="E1433" t="n">
        <v>1329</v>
      </c>
      <c r="F1433" t="n">
        <v>1430</v>
      </c>
      <c r="G1433" t="n">
        <v>36.32</v>
      </c>
      <c r="H1433" t="n">
        <v>0.3456962642070431</v>
      </c>
      <c r="I1433" t="n">
        <v>0.4911283582089553</v>
      </c>
      <c r="J1433" t="n">
        <v>0</v>
      </c>
      <c r="K1433" t="n">
        <v>0</v>
      </c>
      <c r="L1433" t="n">
        <v>0.154166666666666</v>
      </c>
      <c r="M1433" t="n">
        <v>0</v>
      </c>
      <c r="N1433" t="n">
        <v>88.16121984126974</v>
      </c>
      <c r="O1433" t="n">
        <v>12.28400339691304</v>
      </c>
      <c r="P1433" t="b">
        <v>1</v>
      </c>
      <c r="Q1433" t="n">
        <v>0</v>
      </c>
      <c r="R1433" t="b">
        <v>0</v>
      </c>
      <c r="S1433" t="n">
        <v>12.28400339691304</v>
      </c>
      <c r="T1433" t="n">
        <v>257.2219217572695</v>
      </c>
      <c r="U1433" t="n">
        <v>949.6633351278389</v>
      </c>
      <c r="V1433" t="n">
        <v>456.0404140253474</v>
      </c>
      <c r="W1433" t="n">
        <v>3</v>
      </c>
      <c r="X1433" t="n">
        <v>1541.303592912483</v>
      </c>
      <c r="Y1433" t="b">
        <v>0</v>
      </c>
      <c r="Z1433" t="n">
        <v>1541.303592912483</v>
      </c>
      <c r="AA1433" t="b">
        <v>0</v>
      </c>
      <c r="AB1433" t="n">
        <v>123.5212389017734</v>
      </c>
      <c r="AC1433" t="n">
        <v>12.28400339691304</v>
      </c>
      <c r="AD1433" t="b">
        <v>0</v>
      </c>
      <c r="AE1433" t="n">
        <v>0</v>
      </c>
      <c r="AF1433" t="n">
        <v>0</v>
      </c>
      <c r="AG1433" t="n">
        <v>0.9320533559460209</v>
      </c>
      <c r="AH1433" t="n">
        <v>46.84475740311477</v>
      </c>
      <c r="AI1433" t="n">
        <v>81.65491754483116</v>
      </c>
      <c r="AJ1433" t="n">
        <v>13.17950664363518</v>
      </c>
      <c r="AK1433" t="n">
        <v>5.548177617675648</v>
      </c>
      <c r="AL1433" t="n">
        <v>13.17950664363518</v>
      </c>
      <c r="AM1433" t="n">
        <v>1</v>
      </c>
      <c r="AN1433" t="n">
        <v>0</v>
      </c>
      <c r="AO1433" t="n">
        <v>13.67064190563241</v>
      </c>
      <c r="AP1433" t="n">
        <v>0</v>
      </c>
      <c r="AQ1433" t="n">
        <v>2.958469722296431</v>
      </c>
      <c r="AR1433" t="n">
        <v>1</v>
      </c>
      <c r="AS1433" t="n">
        <v>3</v>
      </c>
      <c r="AT1433" t="n">
        <v>0</v>
      </c>
      <c r="AU1433" t="n">
        <v>0</v>
      </c>
      <c r="AV1433" t="n">
        <v>2.997086394712936</v>
      </c>
      <c r="AW1433" t="n">
        <v>0.9537773612112876</v>
      </c>
    </row>
    <row r="1434" spans="1:49">
      <c r="A1434" t="n">
        <v>-51.348</v>
      </c>
      <c r="B1434" t="n">
        <v>27.404</v>
      </c>
      <c r="C1434" t="n">
        <v>0.8</v>
      </c>
      <c r="D1434" t="n">
        <v>83</v>
      </c>
      <c r="E1434" t="n">
        <v>1310</v>
      </c>
      <c r="F1434" t="n">
        <v>1431</v>
      </c>
      <c r="G1434" t="n">
        <v>38.74</v>
      </c>
      <c r="H1434" t="n">
        <v>0.8510180985890594</v>
      </c>
      <c r="I1434" t="n">
        <v>1.07294328358209</v>
      </c>
      <c r="J1434" t="n">
        <v>0</v>
      </c>
      <c r="K1434" t="n">
        <v>0</v>
      </c>
      <c r="L1434" t="n">
        <v>0.1499999999999994</v>
      </c>
      <c r="M1434" t="n">
        <v>0</v>
      </c>
      <c r="N1434" t="n">
        <v>88.16645535714275</v>
      </c>
      <c r="O1434" t="n">
        <v>26.51549341926464</v>
      </c>
      <c r="P1434" t="b">
        <v>1</v>
      </c>
      <c r="Q1434" t="n">
        <v>0</v>
      </c>
      <c r="R1434" t="b">
        <v>0</v>
      </c>
      <c r="S1434" t="n">
        <v>26.51549341926464</v>
      </c>
      <c r="T1434" t="n">
        <v>274.3606070725942</v>
      </c>
      <c r="U1434" t="n">
        <v>1012.939361312018</v>
      </c>
      <c r="V1434" t="n">
        <v>922.8887247096629</v>
      </c>
      <c r="W1434" t="n">
        <v>3</v>
      </c>
      <c r="X1434" t="n">
        <v>1644.000583409405</v>
      </c>
      <c r="Y1434" t="b">
        <v>0</v>
      </c>
      <c r="Z1434" t="n">
        <v>1644.000583409405</v>
      </c>
      <c r="AA1434" t="b">
        <v>0</v>
      </c>
      <c r="AB1434" t="n">
        <v>249.9698604305696</v>
      </c>
      <c r="AC1434" t="n">
        <v>26.51549341926464</v>
      </c>
      <c r="AD1434" t="b">
        <v>0</v>
      </c>
      <c r="AE1434" t="n">
        <v>0</v>
      </c>
      <c r="AF1434" t="n">
        <v>0</v>
      </c>
      <c r="AG1434" t="n">
        <v>0.9488444461532329</v>
      </c>
      <c r="AH1434" t="n">
        <v>46.86781465515995</v>
      </c>
      <c r="AI1434" t="n">
        <v>162.3207751619929</v>
      </c>
      <c r="AJ1434" t="n">
        <v>27.94503727851566</v>
      </c>
      <c r="AK1434" t="n">
        <v>8.303609154248306</v>
      </c>
      <c r="AL1434" t="n">
        <v>27.94503727851566</v>
      </c>
      <c r="AM1434" t="n">
        <v>1</v>
      </c>
      <c r="AN1434" t="n">
        <v>0</v>
      </c>
      <c r="AO1434" t="n">
        <v>29.03547092615769</v>
      </c>
      <c r="AP1434" t="n">
        <v>0</v>
      </c>
      <c r="AQ1434" t="n">
        <v>5.727299034991201</v>
      </c>
      <c r="AR1434" t="n">
        <v>1</v>
      </c>
      <c r="AS1434" t="n">
        <v>0</v>
      </c>
      <c r="AT1434" t="n">
        <v>0</v>
      </c>
      <c r="AU1434" t="n">
        <v>0</v>
      </c>
      <c r="AV1434" t="n">
        <v>5.744334565343793</v>
      </c>
      <c r="AW1434" t="n">
        <v>1.828047490827557</v>
      </c>
    </row>
    <row r="1435" spans="1:49">
      <c r="A1435" t="n">
        <v>-53.136</v>
      </c>
      <c r="B1435" t="n">
        <v>29.454</v>
      </c>
      <c r="C1435" t="n">
        <v>9.800000000000001</v>
      </c>
      <c r="D1435" t="n">
        <v>83</v>
      </c>
      <c r="E1435" t="n">
        <v>1178</v>
      </c>
      <c r="F1435" t="n">
        <v>1432</v>
      </c>
      <c r="G1435" t="n">
        <v>41.42</v>
      </c>
      <c r="H1435" t="n">
        <v>0.5002313414367174</v>
      </c>
      <c r="I1435" t="n">
        <v>1.11030447761194</v>
      </c>
      <c r="J1435" t="n">
        <v>0</v>
      </c>
      <c r="K1435" t="n">
        <v>0</v>
      </c>
      <c r="L1435" t="n">
        <v>0.1499999999999994</v>
      </c>
      <c r="M1435" t="n">
        <v>0</v>
      </c>
      <c r="N1435" t="n">
        <v>88.17773670634909</v>
      </c>
      <c r="O1435" t="n">
        <v>18.68568450028222</v>
      </c>
      <c r="P1435" t="b">
        <v>1</v>
      </c>
      <c r="Q1435" t="n">
        <v>0</v>
      </c>
      <c r="R1435" t="b">
        <v>0</v>
      </c>
      <c r="S1435" t="n">
        <v>18.68568450028222</v>
      </c>
      <c r="T1435" t="n">
        <v>293.3406387441107</v>
      </c>
      <c r="U1435" t="n">
        <v>1083.013638243257</v>
      </c>
      <c r="V1435" t="n">
        <v>608.2864752748619</v>
      </c>
      <c r="W1435" t="n">
        <v>5</v>
      </c>
      <c r="X1435" t="n">
        <v>1083.013638243257</v>
      </c>
      <c r="Y1435" t="b">
        <v>1</v>
      </c>
      <c r="Z1435" t="n">
        <v>1083.013638243257</v>
      </c>
      <c r="AA1435" t="b">
        <v>0</v>
      </c>
      <c r="AB1435" t="n">
        <v>164.7579835522378</v>
      </c>
      <c r="AC1435" t="n">
        <v>18.68568450028222</v>
      </c>
      <c r="AD1435" t="b">
        <v>0</v>
      </c>
      <c r="AE1435" t="n">
        <v>0</v>
      </c>
      <c r="AF1435" t="n">
        <v>94.98636175674324</v>
      </c>
      <c r="AG1435" t="n">
        <v>1</v>
      </c>
      <c r="AH1435" t="n">
        <v>46.90528538152535</v>
      </c>
      <c r="AI1435" t="n">
        <v>164.7579835522378</v>
      </c>
      <c r="AJ1435" t="n">
        <v>18.68568450028222</v>
      </c>
      <c r="AK1435" t="n">
        <v>0</v>
      </c>
      <c r="AL1435" t="n">
        <v>20.32452368470394</v>
      </c>
      <c r="AM1435" t="n">
        <v>1</v>
      </c>
      <c r="AN1435" t="n">
        <v>0</v>
      </c>
      <c r="AO1435" t="n">
        <v>21.49116384175653</v>
      </c>
      <c r="AP1435" t="n">
        <v>0</v>
      </c>
      <c r="AQ1435" t="n">
        <v>4.34294125150554</v>
      </c>
      <c r="AR1435" t="n">
        <v>1</v>
      </c>
      <c r="AS1435" t="n">
        <v>0</v>
      </c>
      <c r="AT1435" t="n">
        <v>0</v>
      </c>
      <c r="AU1435" t="n">
        <v>0</v>
      </c>
      <c r="AV1435" t="n">
        <v>4.369511925561093</v>
      </c>
      <c r="AW1435" t="n">
        <v>1.390531004209534</v>
      </c>
    </row>
    <row r="1436" spans="1:49">
      <c r="A1436" t="n">
        <v>-51.391</v>
      </c>
      <c r="B1436" t="n">
        <v>27.217</v>
      </c>
      <c r="C1436" t="n">
        <v>0</v>
      </c>
      <c r="D1436" t="n">
        <v>83</v>
      </c>
      <c r="E1436" t="n">
        <v>1039</v>
      </c>
      <c r="F1436" t="n">
        <v>1433</v>
      </c>
      <c r="G1436" t="n">
        <v>42.26</v>
      </c>
      <c r="H1436" t="n">
        <v>0.08138986899740708</v>
      </c>
      <c r="I1436" t="n">
        <v>1.073841791044776</v>
      </c>
      <c r="J1436" t="n">
        <v>0</v>
      </c>
      <c r="K1436" t="n">
        <v>0</v>
      </c>
      <c r="L1436" t="n">
        <v>-0.03750000000000064</v>
      </c>
      <c r="M1436" t="n">
        <v>0</v>
      </c>
      <c r="N1436" t="n">
        <v>88.18898095238085</v>
      </c>
      <c r="O1436" t="n">
        <v>7.129782412065021</v>
      </c>
      <c r="P1436" t="b">
        <v>1</v>
      </c>
      <c r="Q1436" t="n">
        <v>0</v>
      </c>
      <c r="R1436" t="b">
        <v>0</v>
      </c>
      <c r="S1436" t="n">
        <v>7.129782412065021</v>
      </c>
      <c r="T1436" t="n">
        <v>299.2896038948846</v>
      </c>
      <c r="U1436" t="n">
        <v>1104.977217579914</v>
      </c>
      <c r="V1436" t="n">
        <v>227.4867083819612</v>
      </c>
      <c r="W1436" t="n">
        <v>5</v>
      </c>
      <c r="X1436" t="n">
        <v>1104.977217579914</v>
      </c>
      <c r="Y1436" t="b">
        <v>0</v>
      </c>
      <c r="Z1436" t="n">
        <v>1104.977217579914</v>
      </c>
      <c r="AA1436" t="b">
        <v>0</v>
      </c>
      <c r="AB1436" t="n">
        <v>61.61611819663087</v>
      </c>
      <c r="AC1436" t="n">
        <v>7.129782412065021</v>
      </c>
      <c r="AD1436" t="b">
        <v>0</v>
      </c>
      <c r="AE1436" t="n">
        <v>0</v>
      </c>
      <c r="AF1436" t="n">
        <v>0</v>
      </c>
      <c r="AG1436" t="n">
        <v>1</v>
      </c>
      <c r="AH1436" t="n">
        <v>46.90528538152535</v>
      </c>
      <c r="AI1436" t="n">
        <v>61.61611819663087</v>
      </c>
      <c r="AJ1436" t="n">
        <v>7.129782412065022</v>
      </c>
      <c r="AK1436" t="n">
        <v>0</v>
      </c>
      <c r="AL1436" t="n">
        <v>7.129782412065022</v>
      </c>
      <c r="AM1436" t="n">
        <v>1</v>
      </c>
      <c r="AN1436" t="n">
        <v>0</v>
      </c>
      <c r="AO1436" t="n">
        <v>8.344142375556475</v>
      </c>
      <c r="AP1436" t="n">
        <v>0</v>
      </c>
      <c r="AQ1436" t="n">
        <v>1.948310312221258</v>
      </c>
      <c r="AR1436" t="n">
        <v>1</v>
      </c>
      <c r="AS1436" t="n">
        <v>3</v>
      </c>
      <c r="AT1436" t="n">
        <v>0</v>
      </c>
      <c r="AU1436" t="n">
        <v>0</v>
      </c>
      <c r="AV1436" t="n">
        <v>1.983950535708745</v>
      </c>
      <c r="AW1436" t="n">
        <v>0.6313622156705457</v>
      </c>
    </row>
    <row r="1437" spans="1:49">
      <c r="A1437" t="n">
        <v>-50.166</v>
      </c>
      <c r="B1437" t="n">
        <v>26.597</v>
      </c>
      <c r="C1437" t="n">
        <v>0</v>
      </c>
      <c r="D1437" t="n">
        <v>83</v>
      </c>
      <c r="E1437" t="n">
        <v>750</v>
      </c>
      <c r="F1437" t="n">
        <v>1434</v>
      </c>
      <c r="G1437" t="n">
        <v>42.06</v>
      </c>
      <c r="H1437" t="n">
        <v>-0.2924574840930072</v>
      </c>
      <c r="I1437" t="n">
        <v>1.048244776119403</v>
      </c>
      <c r="J1437" t="n">
        <v>0</v>
      </c>
      <c r="K1437" t="n">
        <v>0</v>
      </c>
      <c r="L1437" t="n">
        <v>0.1499999999999994</v>
      </c>
      <c r="M1437" t="n">
        <v>0</v>
      </c>
      <c r="N1437" t="n">
        <v>88.19965833333323</v>
      </c>
      <c r="O1437" t="n">
        <v>-3.573978622492578</v>
      </c>
      <c r="P1437" t="b">
        <v>1</v>
      </c>
      <c r="Q1437" t="n">
        <v>0</v>
      </c>
      <c r="R1437" t="b">
        <v>0</v>
      </c>
      <c r="S1437" t="n">
        <v>-3.573978622492578</v>
      </c>
      <c r="T1437" t="n">
        <v>297.8731836208908</v>
      </c>
      <c r="U1437" t="n">
        <v>1099.747793928329</v>
      </c>
      <c r="V1437" t="n">
        <v>-114.575543328882</v>
      </c>
      <c r="W1437" t="n">
        <v>5</v>
      </c>
      <c r="X1437" t="n">
        <v>1099.747793928329</v>
      </c>
      <c r="Y1437" t="b">
        <v>0</v>
      </c>
      <c r="Z1437" t="n">
        <v>1099.747793928329</v>
      </c>
      <c r="AA1437" t="b">
        <v>0</v>
      </c>
      <c r="AB1437" t="n">
        <v>-31.03346244010888</v>
      </c>
      <c r="AC1437" t="n">
        <v>-3.573978622492578</v>
      </c>
      <c r="AD1437" t="b">
        <v>0</v>
      </c>
      <c r="AE1437" t="n">
        <v>0</v>
      </c>
      <c r="AF1437" t="n">
        <v>0</v>
      </c>
      <c r="AG1437" t="n">
        <v>1</v>
      </c>
      <c r="AH1437" t="n">
        <v>46.90528538152535</v>
      </c>
      <c r="AI1437" t="n">
        <v>-31.03346244010888</v>
      </c>
      <c r="AJ1437" t="n">
        <v>-3.573978622492578</v>
      </c>
      <c r="AK1437" t="n">
        <v>0</v>
      </c>
      <c r="AL1437" t="n">
        <v>-3.573978622492578</v>
      </c>
      <c r="AM1437" t="n">
        <v>2</v>
      </c>
      <c r="AN1437" t="n">
        <v>0.2249884152344306</v>
      </c>
      <c r="AO1437" t="n">
        <v>-2.300374160746875</v>
      </c>
      <c r="AP1437" t="n">
        <v>0</v>
      </c>
      <c r="AQ1437" t="n">
        <v>0.2105364377694524</v>
      </c>
      <c r="AR1437" t="n">
        <v>1</v>
      </c>
      <c r="AS1437" t="n">
        <v>0</v>
      </c>
      <c r="AT1437" t="n">
        <v>0</v>
      </c>
      <c r="AU1437" t="n">
        <v>0</v>
      </c>
      <c r="AV1437" t="n">
        <v>0.2105363333333333</v>
      </c>
      <c r="AW1437" t="n">
        <v>0.067</v>
      </c>
    </row>
    <row r="1438" spans="1:49">
      <c r="A1438" t="n">
        <v>-50.762</v>
      </c>
      <c r="B1438" t="n">
        <v>26.779</v>
      </c>
      <c r="C1438" t="n">
        <v>13.3</v>
      </c>
      <c r="D1438" t="n">
        <v>83</v>
      </c>
      <c r="E1438" t="n">
        <v>1017</v>
      </c>
      <c r="F1438" t="n">
        <v>1435</v>
      </c>
      <c r="G1438" t="n">
        <v>39.86</v>
      </c>
      <c r="H1438" t="n">
        <v>-0.9115599326253836</v>
      </c>
      <c r="I1438" t="n">
        <v>1.060698507462687</v>
      </c>
      <c r="J1438" t="n">
        <v>0</v>
      </c>
      <c r="K1438" t="n">
        <v>0</v>
      </c>
      <c r="L1438" t="n">
        <v>-5.551115123125783e-16</v>
      </c>
      <c r="M1438" t="n">
        <v>0</v>
      </c>
      <c r="N1438" t="n">
        <v>88.2102488095237</v>
      </c>
      <c r="O1438" t="n">
        <v>-20.25634927301319</v>
      </c>
      <c r="P1438" t="b">
        <v>1</v>
      </c>
      <c r="Q1438" t="n">
        <v>0</v>
      </c>
      <c r="R1438" t="b">
        <v>0</v>
      </c>
      <c r="S1438" t="n">
        <v>-20.25634927301319</v>
      </c>
      <c r="T1438" t="n">
        <v>282.2925606069593</v>
      </c>
      <c r="U1438" t="n">
        <v>1042.224133760894</v>
      </c>
      <c r="V1438" t="n">
        <v>-685.2248834749828</v>
      </c>
      <c r="W1438" t="n">
        <v>5</v>
      </c>
      <c r="X1438" t="n">
        <v>1042.224133760894</v>
      </c>
      <c r="Y1438" t="b">
        <v>0</v>
      </c>
      <c r="Z1438" t="n">
        <v>1042.224133760894</v>
      </c>
      <c r="AA1438" t="b">
        <v>0</v>
      </c>
      <c r="AB1438" t="n">
        <v>-185.5972057082835</v>
      </c>
      <c r="AC1438" t="n">
        <v>-20.25634927301319</v>
      </c>
      <c r="AD1438" t="b">
        <v>0</v>
      </c>
      <c r="AE1438" t="n">
        <v>0</v>
      </c>
      <c r="AF1438" t="n">
        <v>0</v>
      </c>
      <c r="AG1438" t="n">
        <v>1</v>
      </c>
      <c r="AH1438" t="n">
        <v>46.90528538152535</v>
      </c>
      <c r="AI1438" t="n">
        <v>-185.5972057082835</v>
      </c>
      <c r="AJ1438" t="n">
        <v>-20.25634927301319</v>
      </c>
      <c r="AK1438" t="n">
        <v>0</v>
      </c>
      <c r="AL1438" t="n">
        <v>-20.25634927301319</v>
      </c>
      <c r="AM1438" t="n">
        <v>2</v>
      </c>
      <c r="AN1438" t="n">
        <v>15.68252334870423</v>
      </c>
      <c r="AO1438" t="n">
        <v>-3.198928341413053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 spans="1:49">
      <c r="A1439" t="n">
        <v>-45.839</v>
      </c>
      <c r="B1439" t="n">
        <v>26.208</v>
      </c>
      <c r="C1439" t="n">
        <v>22</v>
      </c>
      <c r="D1439" t="n">
        <v>83</v>
      </c>
      <c r="E1439" t="n">
        <v>1390</v>
      </c>
      <c r="F1439" t="n">
        <v>1436</v>
      </c>
      <c r="G1439" t="n">
        <v>35.76</v>
      </c>
      <c r="H1439" t="n">
        <v>-1.311302785405466</v>
      </c>
      <c r="I1439" t="n">
        <v>0.9578298507462687</v>
      </c>
      <c r="J1439" t="n">
        <v>0</v>
      </c>
      <c r="K1439" t="n">
        <v>0</v>
      </c>
      <c r="L1439" t="n">
        <v>-5.551115123125783e-16</v>
      </c>
      <c r="M1439" t="n">
        <v>0</v>
      </c>
      <c r="N1439" t="n">
        <v>88.22076210317449</v>
      </c>
      <c r="O1439" t="n">
        <v>-28.09075835496148</v>
      </c>
      <c r="P1439" t="b">
        <v>1</v>
      </c>
      <c r="Q1439" t="n">
        <v>0</v>
      </c>
      <c r="R1439" t="b">
        <v>0</v>
      </c>
      <c r="S1439" t="n">
        <v>-28.09075835496148</v>
      </c>
      <c r="T1439" t="n">
        <v>253.2559449900869</v>
      </c>
      <c r="U1439" t="n">
        <v>935.0209489034008</v>
      </c>
      <c r="V1439" t="n">
        <v>-1059.193231787805</v>
      </c>
      <c r="W1439" t="n">
        <v>3</v>
      </c>
      <c r="X1439" t="n">
        <v>1517.53900007022</v>
      </c>
      <c r="Y1439" t="b">
        <v>1</v>
      </c>
      <c r="Z1439" t="n">
        <v>1517.53900007022</v>
      </c>
      <c r="AA1439" t="b">
        <v>0</v>
      </c>
      <c r="AB1439" t="n">
        <v>-286.8887410042809</v>
      </c>
      <c r="AC1439" t="n">
        <v>-28.09075835496148</v>
      </c>
      <c r="AD1439" t="b">
        <v>0</v>
      </c>
      <c r="AE1439" t="n">
        <v>0</v>
      </c>
      <c r="AF1439" t="n">
        <v>-127.5390000702196</v>
      </c>
      <c r="AG1439" t="n">
        <v>0.9583158225347796</v>
      </c>
      <c r="AH1439" t="n">
        <v>46.90528538152535</v>
      </c>
      <c r="AI1439" t="n">
        <v>-169.3961921204466</v>
      </c>
      <c r="AJ1439" t="n">
        <v>-26.91981819856064</v>
      </c>
      <c r="AK1439" t="n">
        <v>117.4925488838343</v>
      </c>
      <c r="AL1439" t="n">
        <v>-24.65738758230784</v>
      </c>
      <c r="AM1439" t="n">
        <v>2</v>
      </c>
      <c r="AN1439" t="n">
        <v>19.03522318916592</v>
      </c>
      <c r="AO1439" t="n">
        <v>-4.579272967015495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 spans="1:49">
      <c r="A1440" t="n">
        <v>-5.892</v>
      </c>
      <c r="B1440" t="n">
        <v>-17.83</v>
      </c>
      <c r="C1440" t="n">
        <v>20.4</v>
      </c>
      <c r="D1440" t="n">
        <v>83</v>
      </c>
      <c r="E1440" t="n">
        <v>1350</v>
      </c>
      <c r="F1440" t="n">
        <v>1437</v>
      </c>
      <c r="G1440" t="n">
        <v>31</v>
      </c>
      <c r="H1440" t="n">
        <v>-1.226562259086093</v>
      </c>
      <c r="I1440" t="n">
        <v>0.1231164179104478</v>
      </c>
      <c r="J1440" t="n">
        <v>0</v>
      </c>
      <c r="K1440" t="n">
        <v>0</v>
      </c>
      <c r="L1440" t="n">
        <v>0.03749999999999909</v>
      </c>
      <c r="M1440" t="n">
        <v>0</v>
      </c>
      <c r="N1440" t="n">
        <v>88.2224244047618</v>
      </c>
      <c r="O1440" t="n">
        <v>-22.78452056089494</v>
      </c>
      <c r="P1440" t="b">
        <v>1</v>
      </c>
      <c r="Q1440" t="n">
        <v>0</v>
      </c>
      <c r="R1440" t="b">
        <v>0</v>
      </c>
      <c r="S1440" t="n">
        <v>-22.78452056089494</v>
      </c>
      <c r="T1440" t="n">
        <v>219.5451424690351</v>
      </c>
      <c r="U1440" t="n">
        <v>810.5606659956775</v>
      </c>
      <c r="V1440" t="n">
        <v>-991.0314660020705</v>
      </c>
      <c r="W1440" t="n">
        <v>3</v>
      </c>
      <c r="X1440" t="n">
        <v>1315.539960910985</v>
      </c>
      <c r="Y1440" t="b">
        <v>0</v>
      </c>
      <c r="Z1440" t="n">
        <v>1315.539960910985</v>
      </c>
      <c r="AA1440" t="b">
        <v>0</v>
      </c>
      <c r="AB1440" t="n">
        <v>-268.4267242692499</v>
      </c>
      <c r="AC1440" t="n">
        <v>-22.78452056089494</v>
      </c>
      <c r="AD1440" t="b">
        <v>0</v>
      </c>
      <c r="AE1440" t="n">
        <v>0</v>
      </c>
      <c r="AF1440" t="n">
        <v>0</v>
      </c>
      <c r="AG1440" t="n">
        <v>0.9580637425215557</v>
      </c>
      <c r="AH1440" t="n">
        <v>46.9376324038104</v>
      </c>
      <c r="AI1440" t="n">
        <v>-158.4534270155263</v>
      </c>
      <c r="AJ1440" t="n">
        <v>-21.82902304013034</v>
      </c>
      <c r="AK1440" t="n">
        <v>109.9732972537235</v>
      </c>
      <c r="AL1440" t="n">
        <v>-21.82902304013034</v>
      </c>
      <c r="AM1440" t="n">
        <v>2</v>
      </c>
      <c r="AN1440" t="n">
        <v>17.28259293995225</v>
      </c>
      <c r="AO1440" t="n">
        <v>-4.422942411875775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 spans="1:49">
      <c r="A1441" t="n">
        <v>-7.627</v>
      </c>
      <c r="B1441" t="n">
        <v>-14.484</v>
      </c>
      <c r="C1441" t="n">
        <v>16.1</v>
      </c>
      <c r="D1441" t="n">
        <v>83</v>
      </c>
      <c r="E1441" t="n">
        <v>1368</v>
      </c>
      <c r="F1441" t="n">
        <v>1438</v>
      </c>
      <c r="G1441" t="n">
        <v>26.62</v>
      </c>
      <c r="H1441" t="n">
        <v>-1.399114844916826</v>
      </c>
      <c r="I1441" t="n">
        <v>0.1593701492537313</v>
      </c>
      <c r="J1441" t="n">
        <v>0</v>
      </c>
      <c r="K1441" t="n">
        <v>0</v>
      </c>
      <c r="L1441" t="n">
        <v>-5.551115123125783e-16</v>
      </c>
      <c r="M1441" t="n">
        <v>0</v>
      </c>
      <c r="N1441" t="n">
        <v>88.21601289682529</v>
      </c>
      <c r="O1441" t="n">
        <v>-22.83083602071796</v>
      </c>
      <c r="P1441" t="b">
        <v>1</v>
      </c>
      <c r="Q1441" t="n">
        <v>0</v>
      </c>
      <c r="R1441" t="b">
        <v>0</v>
      </c>
      <c r="S1441" t="n">
        <v>-22.83083602071796</v>
      </c>
      <c r="T1441" t="n">
        <v>188.5255384685714</v>
      </c>
      <c r="U1441" t="n">
        <v>696.0362880259656</v>
      </c>
      <c r="V1441" t="n">
        <v>-1156.439738764682</v>
      </c>
      <c r="W1441" t="n">
        <v>2</v>
      </c>
      <c r="X1441" t="n">
        <v>1724.777921728343</v>
      </c>
      <c r="Y1441" t="b">
        <v>1</v>
      </c>
      <c r="Z1441" t="n">
        <v>1724.777921728343</v>
      </c>
      <c r="AA1441" t="b">
        <v>0</v>
      </c>
      <c r="AB1441" t="n">
        <v>-313.2285316264035</v>
      </c>
      <c r="AC1441" t="n">
        <v>-22.83083602071796</v>
      </c>
      <c r="AD1441" t="b">
        <v>0</v>
      </c>
      <c r="AE1441" t="n">
        <v>0</v>
      </c>
      <c r="AF1441" t="n">
        <v>-356.777921728343</v>
      </c>
      <c r="AG1441" t="n">
        <v>0.9595613561116848</v>
      </c>
      <c r="AH1441" t="n">
        <v>46.96402785999877</v>
      </c>
      <c r="AI1441" t="n">
        <v>-121.2921689186051</v>
      </c>
      <c r="AJ1441" t="n">
        <v>-21.90758797320362</v>
      </c>
      <c r="AK1441" t="n">
        <v>191.9363627077984</v>
      </c>
      <c r="AL1441" t="n">
        <v>-17.37590675865739</v>
      </c>
      <c r="AM1441" t="n">
        <v>2</v>
      </c>
      <c r="AN1441" t="n">
        <v>12.71569033789206</v>
      </c>
      <c r="AO1441" t="n">
        <v>-4.493021211041635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 spans="1:49">
      <c r="A1442" t="n">
        <v>-11.934</v>
      </c>
      <c r="B1442" t="n">
        <v>-10.156</v>
      </c>
      <c r="C1442" t="n">
        <v>1.6</v>
      </c>
      <c r="D1442" t="n">
        <v>83</v>
      </c>
      <c r="E1442" t="n">
        <v>1451</v>
      </c>
      <c r="F1442" t="n">
        <v>1439</v>
      </c>
      <c r="G1442" t="n">
        <v>21.54</v>
      </c>
      <c r="H1442" t="n">
        <v>-1.060311694579939</v>
      </c>
      <c r="I1442" t="n">
        <v>0.2493671641791045</v>
      </c>
      <c r="J1442" t="n">
        <v>0</v>
      </c>
      <c r="K1442" t="n">
        <v>0</v>
      </c>
      <c r="L1442" t="n">
        <v>-0.1500000000000009</v>
      </c>
      <c r="M1442" t="n">
        <v>0</v>
      </c>
      <c r="N1442" t="n">
        <v>88.21112400793641</v>
      </c>
      <c r="O1442" t="n">
        <v>-13.65661150220033</v>
      </c>
      <c r="P1442" t="b">
        <v>1</v>
      </c>
      <c r="Q1442" t="n">
        <v>0</v>
      </c>
      <c r="R1442" t="b">
        <v>0</v>
      </c>
      <c r="S1442" t="n">
        <v>-13.65661150220033</v>
      </c>
      <c r="T1442" t="n">
        <v>152.5484635091295</v>
      </c>
      <c r="U1442" t="n">
        <v>563.2089272757063</v>
      </c>
      <c r="V1442" t="n">
        <v>-854.8826424583706</v>
      </c>
      <c r="W1442" t="n">
        <v>2</v>
      </c>
      <c r="X1442" t="n">
        <v>1395.6317217892</v>
      </c>
      <c r="Y1442" t="b">
        <v>0</v>
      </c>
      <c r="Z1442" t="n">
        <v>1395.6317217892</v>
      </c>
      <c r="AA1442" t="b">
        <v>0</v>
      </c>
      <c r="AB1442" t="n">
        <v>-231.5500115001004</v>
      </c>
      <c r="AC1442" t="n">
        <v>-13.65661150220033</v>
      </c>
      <c r="AD1442" t="b">
        <v>0</v>
      </c>
      <c r="AE1442" t="n">
        <v>0</v>
      </c>
      <c r="AF1442" t="n">
        <v>0</v>
      </c>
      <c r="AG1442" t="n">
        <v>0.9574283640538618</v>
      </c>
      <c r="AH1442" t="n">
        <v>46.98953242998412</v>
      </c>
      <c r="AI1442" t="n">
        <v>-89.46430537013475</v>
      </c>
      <c r="AJ1442" t="n">
        <v>-13.07522720907081</v>
      </c>
      <c r="AK1442" t="n">
        <v>142.0857061299656</v>
      </c>
      <c r="AL1442" t="n">
        <v>-13.07522720907081</v>
      </c>
      <c r="AM1442" t="n">
        <v>2</v>
      </c>
      <c r="AN1442" t="n">
        <v>7.989710158233595</v>
      </c>
      <c r="AO1442" t="n">
        <v>-4.821961834658077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 spans="1:49">
      <c r="A1443" t="n">
        <v>0</v>
      </c>
      <c r="B1443" t="n">
        <v>-23.049</v>
      </c>
      <c r="C1443" t="n">
        <v>0</v>
      </c>
      <c r="D1443" t="n">
        <v>83</v>
      </c>
      <c r="E1443" t="n">
        <v>1504</v>
      </c>
      <c r="F1443" t="n">
        <v>1440</v>
      </c>
      <c r="G1443" t="n">
        <v>19.84</v>
      </c>
      <c r="H1443" t="n">
        <v>-0.009638376763418499</v>
      </c>
      <c r="I1443" t="n">
        <v>-0</v>
      </c>
      <c r="J1443" t="n">
        <v>0</v>
      </c>
      <c r="K1443" t="n">
        <v>0</v>
      </c>
      <c r="L1443" t="n">
        <v>-0.1500000000000009</v>
      </c>
      <c r="M1443" t="n">
        <v>0</v>
      </c>
      <c r="N1443" t="n">
        <v>88.20453571428561</v>
      </c>
      <c r="O1443" t="n">
        <v>1.511331743961811</v>
      </c>
      <c r="P1443" t="b">
        <v>1</v>
      </c>
      <c r="Q1443" t="n">
        <v>0</v>
      </c>
      <c r="R1443" t="b">
        <v>0</v>
      </c>
      <c r="S1443" t="n">
        <v>1.511331743961811</v>
      </c>
      <c r="T1443" t="n">
        <v>140.5088911801824</v>
      </c>
      <c r="U1443" t="n">
        <v>518.7588262372336</v>
      </c>
      <c r="V1443" t="n">
        <v>102.7134648987149</v>
      </c>
      <c r="W1443" t="n">
        <v>2</v>
      </c>
      <c r="X1443" t="n">
        <v>1285.484371415865</v>
      </c>
      <c r="Y1443" t="b">
        <v>0</v>
      </c>
      <c r="Z1443" t="n">
        <v>1285.484371415865</v>
      </c>
      <c r="AA1443" t="b">
        <v>0</v>
      </c>
      <c r="AB1443" t="n">
        <v>27.82054845577326</v>
      </c>
      <c r="AC1443" t="n">
        <v>1.511331743961811</v>
      </c>
      <c r="AD1443" t="b">
        <v>0</v>
      </c>
      <c r="AE1443" t="n">
        <v>0</v>
      </c>
      <c r="AF1443" t="n">
        <v>0</v>
      </c>
      <c r="AG1443" t="n">
        <v>0.782018064943773</v>
      </c>
      <c r="AH1443" t="n">
        <v>47.00559307201031</v>
      </c>
      <c r="AI1443" t="n">
        <v>14.35646775485631</v>
      </c>
      <c r="AJ1443" t="n">
        <v>1.932604643948315</v>
      </c>
      <c r="AK1443" t="n">
        <v>3.129450621775904</v>
      </c>
      <c r="AL1443" t="n">
        <v>1.932604643948315</v>
      </c>
      <c r="AM1443" t="n">
        <v>0</v>
      </c>
      <c r="AN1443" t="n">
        <v>0</v>
      </c>
      <c r="AO1443" t="n">
        <v>1.934022988895766</v>
      </c>
      <c r="AP1443" t="n">
        <v>0</v>
      </c>
      <c r="AQ1443" t="n">
        <v>1.099990649581108</v>
      </c>
      <c r="AR1443" t="n">
        <v>1</v>
      </c>
      <c r="AS1443" t="n">
        <v>3</v>
      </c>
      <c r="AT1443" t="n">
        <v>0</v>
      </c>
      <c r="AU1443" t="n">
        <v>0</v>
      </c>
      <c r="AV1443" t="n">
        <v>1.152596737632229</v>
      </c>
      <c r="AW1443" t="n">
        <v>0.3667964583533134</v>
      </c>
    </row>
    <row r="1444" spans="1:49">
      <c r="A1444" t="n">
        <v>-0.325</v>
      </c>
      <c r="B1444" t="n">
        <v>-24.671</v>
      </c>
      <c r="C1444" t="n">
        <v>0</v>
      </c>
      <c r="D1444" t="n">
        <v>83</v>
      </c>
      <c r="E1444" t="n">
        <v>1494</v>
      </c>
      <c r="F1444" t="n">
        <v>1441</v>
      </c>
      <c r="G1444" t="n">
        <v>20.72</v>
      </c>
      <c r="H1444" t="n">
        <v>0.4155318683002833</v>
      </c>
      <c r="I1444" t="n">
        <v>0.006791044776119404</v>
      </c>
      <c r="J1444" t="n">
        <v>0</v>
      </c>
      <c r="K1444" t="n">
        <v>0</v>
      </c>
      <c r="L1444" t="n">
        <v>-0.1541666666666673</v>
      </c>
      <c r="M1444" t="n">
        <v>0</v>
      </c>
      <c r="N1444" t="n">
        <v>88.19506746031736</v>
      </c>
      <c r="O1444" t="n">
        <v>7.567650998357181</v>
      </c>
      <c r="P1444" t="b">
        <v>1</v>
      </c>
      <c r="Q1444" t="n">
        <v>0</v>
      </c>
      <c r="R1444" t="b">
        <v>0</v>
      </c>
      <c r="S1444" t="n">
        <v>7.567650998357181</v>
      </c>
      <c r="T1444" t="n">
        <v>146.741140385755</v>
      </c>
      <c r="U1444" t="n">
        <v>541.7682903042077</v>
      </c>
      <c r="V1444" t="n">
        <v>492.4709161248072</v>
      </c>
      <c r="W1444" t="n">
        <v>2</v>
      </c>
      <c r="X1444" t="n">
        <v>1342.501823373827</v>
      </c>
      <c r="Y1444" t="b">
        <v>0</v>
      </c>
      <c r="Z1444" t="n">
        <v>1342.501823373827</v>
      </c>
      <c r="AA1444" t="b">
        <v>0</v>
      </c>
      <c r="AB1444" t="n">
        <v>133.3886555050941</v>
      </c>
      <c r="AC1444" t="n">
        <v>7.567650998357182</v>
      </c>
      <c r="AD1444" t="b">
        <v>0</v>
      </c>
      <c r="AE1444" t="n">
        <v>0</v>
      </c>
      <c r="AF1444" t="n">
        <v>0</v>
      </c>
      <c r="AG1444" t="n">
        <v>0.9207150358537253</v>
      </c>
      <c r="AH1444" t="n">
        <v>47.01469387924509</v>
      </c>
      <c r="AI1444" t="n">
        <v>58.46451584182108</v>
      </c>
      <c r="AJ1444" t="n">
        <v>8.219319445934911</v>
      </c>
      <c r="AK1444" t="n">
        <v>4.635357042348097</v>
      </c>
      <c r="AL1444" t="n">
        <v>8.219319445934911</v>
      </c>
      <c r="AM1444" t="n">
        <v>1</v>
      </c>
      <c r="AN1444" t="n">
        <v>0</v>
      </c>
      <c r="AO1444" t="n">
        <v>8.233781366576098</v>
      </c>
      <c r="AP1444" t="n">
        <v>0</v>
      </c>
      <c r="AQ1444" t="n">
        <v>2.115741794502032</v>
      </c>
      <c r="AR1444" t="n">
        <v>1</v>
      </c>
      <c r="AS1444" t="n">
        <v>3</v>
      </c>
      <c r="AT1444" t="n">
        <v>0</v>
      </c>
      <c r="AU1444" t="n">
        <v>0</v>
      </c>
      <c r="AV1444" t="n">
        <v>2.163724160802601</v>
      </c>
      <c r="AW1444" t="n">
        <v>0.6885724496030342</v>
      </c>
    </row>
    <row r="1445" spans="1:49">
      <c r="A1445" t="n">
        <v>-60.11</v>
      </c>
      <c r="B1445" t="n">
        <v>36.682</v>
      </c>
      <c r="C1445" t="n">
        <v>3.9</v>
      </c>
      <c r="D1445" t="n">
        <v>83</v>
      </c>
      <c r="E1445" t="n">
        <v>1404</v>
      </c>
      <c r="F1445" t="n">
        <v>1442</v>
      </c>
      <c r="G1445" t="n">
        <v>22.44</v>
      </c>
      <c r="H1445" t="n">
        <v>0.5141775702289508</v>
      </c>
      <c r="I1445" t="n">
        <v>1.256029850746269</v>
      </c>
      <c r="J1445" t="n">
        <v>0</v>
      </c>
      <c r="K1445" t="n">
        <v>0</v>
      </c>
      <c r="L1445" t="n">
        <v>-0.1500000000000009</v>
      </c>
      <c r="M1445" t="n">
        <v>0</v>
      </c>
      <c r="N1445" t="n">
        <v>88.197450595238</v>
      </c>
      <c r="O1445" t="n">
        <v>9.738337566697602</v>
      </c>
      <c r="P1445" t="b">
        <v>1</v>
      </c>
      <c r="Q1445" t="n">
        <v>0</v>
      </c>
      <c r="R1445" t="b">
        <v>0</v>
      </c>
      <c r="S1445" t="n">
        <v>9.738337566697602</v>
      </c>
      <c r="T1445" t="n">
        <v>158.9223547421015</v>
      </c>
      <c r="U1445" t="n">
        <v>586.7413337078389</v>
      </c>
      <c r="V1445" t="n">
        <v>585.1553975849156</v>
      </c>
      <c r="W1445" t="n">
        <v>2</v>
      </c>
      <c r="X1445" t="n">
        <v>1453.945024928025</v>
      </c>
      <c r="Y1445" t="b">
        <v>0</v>
      </c>
      <c r="Z1445" t="n">
        <v>1453.945024928025</v>
      </c>
      <c r="AA1445" t="b">
        <v>0</v>
      </c>
      <c r="AB1445" t="n">
        <v>158.4927945787962</v>
      </c>
      <c r="AC1445" t="n">
        <v>9.738337566697602</v>
      </c>
      <c r="AD1445" t="b">
        <v>0</v>
      </c>
      <c r="AE1445" t="n">
        <v>0</v>
      </c>
      <c r="AF1445" t="n">
        <v>0</v>
      </c>
      <c r="AG1445" t="n">
        <v>0.9266585872905617</v>
      </c>
      <c r="AH1445" t="n">
        <v>47.03126880291554</v>
      </c>
      <c r="AI1445" t="n">
        <v>69.0221473209217</v>
      </c>
      <c r="AJ1445" t="n">
        <v>10.50908900026636</v>
      </c>
      <c r="AK1445" t="n">
        <v>5.062181792755375</v>
      </c>
      <c r="AL1445" t="n">
        <v>10.50908900026636</v>
      </c>
      <c r="AM1445" t="n">
        <v>1</v>
      </c>
      <c r="AN1445" t="n">
        <v>0</v>
      </c>
      <c r="AO1445" t="n">
        <v>11.79137242366082</v>
      </c>
      <c r="AP1445" t="n">
        <v>0</v>
      </c>
      <c r="AQ1445" t="n">
        <v>2.66623148683573</v>
      </c>
      <c r="AR1445" t="n">
        <v>1</v>
      </c>
      <c r="AS1445" t="n">
        <v>3</v>
      </c>
      <c r="AT1445" t="n">
        <v>0</v>
      </c>
      <c r="AU1445" t="n">
        <v>0</v>
      </c>
      <c r="AV1445" t="n">
        <v>2.708695512921989</v>
      </c>
      <c r="AW1445" t="n">
        <v>0.8620013300907997</v>
      </c>
    </row>
    <row r="1446" spans="1:49">
      <c r="A1446" t="n">
        <v>-48.16</v>
      </c>
      <c r="B1446" t="n">
        <v>28.61</v>
      </c>
      <c r="C1446" t="n">
        <v>18</v>
      </c>
      <c r="D1446" t="n">
        <v>82</v>
      </c>
      <c r="E1446" t="n">
        <v>1309</v>
      </c>
      <c r="F1446" t="n">
        <v>1443</v>
      </c>
      <c r="G1446" t="n">
        <v>23.86</v>
      </c>
      <c r="H1446" t="n">
        <v>0.1444245174505827</v>
      </c>
      <c r="I1446" t="n">
        <v>1.006328358208955</v>
      </c>
      <c r="J1446" t="n">
        <v>0</v>
      </c>
      <c r="K1446" t="n">
        <v>0</v>
      </c>
      <c r="L1446" t="n">
        <v>-0.1541666666666673</v>
      </c>
      <c r="M1446" t="n">
        <v>0</v>
      </c>
      <c r="N1446" t="n">
        <v>88.21040535714276</v>
      </c>
      <c r="O1446" t="n">
        <v>4.414729393269909</v>
      </c>
      <c r="P1446" t="b">
        <v>1</v>
      </c>
      <c r="Q1446" t="n">
        <v>0</v>
      </c>
      <c r="R1446" t="b">
        <v>0</v>
      </c>
      <c r="S1446" t="n">
        <v>4.414729393269909</v>
      </c>
      <c r="T1446" t="n">
        <v>168.9789386874573</v>
      </c>
      <c r="U1446" t="n">
        <v>623.8702416340924</v>
      </c>
      <c r="V1446" t="n">
        <v>249.4841111476847</v>
      </c>
      <c r="W1446" t="n">
        <v>2</v>
      </c>
      <c r="X1446" t="n">
        <v>1545.950458769281</v>
      </c>
      <c r="Y1446" t="b">
        <v>0</v>
      </c>
      <c r="Z1446" t="n">
        <v>1545.950458769281</v>
      </c>
      <c r="AA1446" t="b">
        <v>0</v>
      </c>
      <c r="AB1446" t="n">
        <v>67.57424462288319</v>
      </c>
      <c r="AC1446" t="n">
        <v>4.414729393269909</v>
      </c>
      <c r="AD1446" t="b">
        <v>0</v>
      </c>
      <c r="AE1446" t="n">
        <v>0</v>
      </c>
      <c r="AF1446" t="n">
        <v>0</v>
      </c>
      <c r="AG1446" t="n">
        <v>0.8758728449173919</v>
      </c>
      <c r="AH1446" t="n">
        <v>47.05099910358776</v>
      </c>
      <c r="AI1446" t="n">
        <v>31.13428063421284</v>
      </c>
      <c r="AJ1446" t="n">
        <v>5.040377058026367</v>
      </c>
      <c r="AK1446" t="n">
        <v>3.864609680668373</v>
      </c>
      <c r="AL1446" t="n">
        <v>5.040377058026367</v>
      </c>
      <c r="AM1446" t="n">
        <v>1</v>
      </c>
      <c r="AN1446" t="n">
        <v>0</v>
      </c>
      <c r="AO1446" t="n">
        <v>6.080212569101531</v>
      </c>
      <c r="AP1446" t="n">
        <v>0</v>
      </c>
      <c r="AQ1446" t="n">
        <v>1.670996206874911</v>
      </c>
      <c r="AR1446" t="n">
        <v>1</v>
      </c>
      <c r="AS1446" t="n">
        <v>3</v>
      </c>
      <c r="AT1446" t="n">
        <v>0</v>
      </c>
      <c r="AU1446" t="n">
        <v>0</v>
      </c>
      <c r="AV1446" t="n">
        <v>1.715630786115047</v>
      </c>
      <c r="AW1446" t="n">
        <v>0.5459735184411947</v>
      </c>
    </row>
    <row r="1447" spans="1:49">
      <c r="A1447" t="n">
        <v>-36.049</v>
      </c>
      <c r="B1447" t="n">
        <v>15.356</v>
      </c>
      <c r="C1447" t="n">
        <v>20.8</v>
      </c>
      <c r="D1447" t="n">
        <v>82</v>
      </c>
      <c r="E1447" t="n">
        <v>1195</v>
      </c>
      <c r="F1447" t="n">
        <v>1444</v>
      </c>
      <c r="G1447" t="n">
        <v>23.36</v>
      </c>
      <c r="H1447" t="n">
        <v>-0.3252089733646186</v>
      </c>
      <c r="I1447" t="n">
        <v>0.7532626865671642</v>
      </c>
      <c r="J1447" t="n">
        <v>0</v>
      </c>
      <c r="K1447" t="n">
        <v>0</v>
      </c>
      <c r="L1447" t="n">
        <v>-0.1541666666666673</v>
      </c>
      <c r="M1447" t="n">
        <v>0</v>
      </c>
      <c r="N1447" t="n">
        <v>88.21912876984118</v>
      </c>
      <c r="O1447" t="n">
        <v>-3.1257827974099</v>
      </c>
      <c r="P1447" t="b">
        <v>1</v>
      </c>
      <c r="Q1447" t="n">
        <v>0</v>
      </c>
      <c r="R1447" t="b">
        <v>0</v>
      </c>
      <c r="S1447" t="n">
        <v>-3.1257827974099</v>
      </c>
      <c r="T1447" t="n">
        <v>165.4378880024729</v>
      </c>
      <c r="U1447" t="n">
        <v>610.7966825051299</v>
      </c>
      <c r="V1447" t="n">
        <v>-180.4243716766846</v>
      </c>
      <c r="W1447" t="n">
        <v>2</v>
      </c>
      <c r="X1447" t="n">
        <v>1513.554179247712</v>
      </c>
      <c r="Y1447" t="b">
        <v>0</v>
      </c>
      <c r="Z1447" t="n">
        <v>1513.554179247712</v>
      </c>
      <c r="AA1447" t="b">
        <v>0</v>
      </c>
      <c r="AB1447" t="n">
        <v>-48.86900641296982</v>
      </c>
      <c r="AC1447" t="n">
        <v>-3.1257827974099</v>
      </c>
      <c r="AD1447" t="b">
        <v>0</v>
      </c>
      <c r="AE1447" t="n">
        <v>0</v>
      </c>
      <c r="AF1447" t="n">
        <v>0</v>
      </c>
      <c r="AG1447" t="n">
        <v>0.9219634324523746</v>
      </c>
      <c r="AH1447" t="n">
        <v>47.06613717318349</v>
      </c>
      <c r="AI1447" t="n">
        <v>-18.18217792293735</v>
      </c>
      <c r="AJ1447" t="n">
        <v>-2.881857437000616</v>
      </c>
      <c r="AK1447" t="n">
        <v>30.68682849003247</v>
      </c>
      <c r="AL1447" t="n">
        <v>-2.881857437000616</v>
      </c>
      <c r="AM1447" t="n">
        <v>1</v>
      </c>
      <c r="AN1447" t="n">
        <v>0</v>
      </c>
      <c r="AO1447" t="n">
        <v>-2.116416467910069</v>
      </c>
      <c r="AP1447" t="n">
        <v>0</v>
      </c>
      <c r="AQ1447" t="n">
        <v>0.2751899856109197</v>
      </c>
      <c r="AR1447" t="n">
        <v>1</v>
      </c>
      <c r="AS1447" t="n">
        <v>3</v>
      </c>
      <c r="AT1447" t="n">
        <v>0</v>
      </c>
      <c r="AU1447" t="n">
        <v>0</v>
      </c>
      <c r="AV1447" t="n">
        <v>0.3194522404160869</v>
      </c>
      <c r="AW1447" t="n">
        <v>0.101660838150871</v>
      </c>
    </row>
    <row r="1448" spans="1:49">
      <c r="A1448" t="n">
        <v>-8.976000000000001</v>
      </c>
      <c r="B1448" t="n">
        <v>-13.406</v>
      </c>
      <c r="C1448" t="n">
        <v>1.2</v>
      </c>
      <c r="D1448" t="n">
        <v>82</v>
      </c>
      <c r="E1448" t="n">
        <v>1183</v>
      </c>
      <c r="F1448" t="n">
        <v>1445</v>
      </c>
      <c r="G1448" t="n">
        <v>21.94</v>
      </c>
      <c r="H1448" t="n">
        <v>-0.4435886239921114</v>
      </c>
      <c r="I1448" t="n">
        <v>0.1875582089552239</v>
      </c>
      <c r="J1448" t="n">
        <v>0</v>
      </c>
      <c r="K1448" t="n">
        <v>0</v>
      </c>
      <c r="L1448" t="n">
        <v>-0.1541666666666673</v>
      </c>
      <c r="M1448" t="n">
        <v>0</v>
      </c>
      <c r="N1448" t="n">
        <v>88.21951567460309</v>
      </c>
      <c r="O1448" t="n">
        <v>-4.7310442662294</v>
      </c>
      <c r="P1448" t="b">
        <v>1</v>
      </c>
      <c r="Q1448" t="n">
        <v>0</v>
      </c>
      <c r="R1448" t="b">
        <v>0</v>
      </c>
      <c r="S1448" t="n">
        <v>-4.7310442662294</v>
      </c>
      <c r="T1448" t="n">
        <v>155.3813040571171</v>
      </c>
      <c r="U1448" t="n">
        <v>573.6677745788763</v>
      </c>
      <c r="V1448" t="n">
        <v>-290.7566333772788</v>
      </c>
      <c r="W1448" t="n">
        <v>2</v>
      </c>
      <c r="X1448" t="n">
        <v>1421.548745406456</v>
      </c>
      <c r="Y1448" t="b">
        <v>0</v>
      </c>
      <c r="Z1448" t="n">
        <v>1421.548745406456</v>
      </c>
      <c r="AA1448" t="b">
        <v>0</v>
      </c>
      <c r="AB1448" t="n">
        <v>-78.75315096892707</v>
      </c>
      <c r="AC1448" t="n">
        <v>-4.7310442662294</v>
      </c>
      <c r="AD1448" t="b">
        <v>0</v>
      </c>
      <c r="AE1448" t="n">
        <v>0</v>
      </c>
      <c r="AF1448" t="n">
        <v>0</v>
      </c>
      <c r="AG1448" t="n">
        <v>0.9392894113546653</v>
      </c>
      <c r="AH1448" t="n">
        <v>47.07287556969839</v>
      </c>
      <c r="AI1448" t="n">
        <v>-29.85149346889774</v>
      </c>
      <c r="AJ1448" t="n">
        <v>-4.443819783919477</v>
      </c>
      <c r="AK1448" t="n">
        <v>48.90165750002933</v>
      </c>
      <c r="AL1448" t="n">
        <v>-4.443819783919477</v>
      </c>
      <c r="AM1448" t="n">
        <v>1</v>
      </c>
      <c r="AN1448" t="n">
        <v>0.4618005188893699</v>
      </c>
      <c r="AO1448" t="n">
        <v>-3.79276655959629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 spans="1:49">
      <c r="A1449" t="n">
        <v>-13.355</v>
      </c>
      <c r="B1449" t="n">
        <v>-8.305</v>
      </c>
      <c r="C1449" t="n">
        <v>1.2</v>
      </c>
      <c r="D1449" t="n">
        <v>82</v>
      </c>
      <c r="E1449" t="n">
        <v>1242</v>
      </c>
      <c r="F1449" t="n">
        <v>1446</v>
      </c>
      <c r="G1449" t="n">
        <v>20.34</v>
      </c>
      <c r="H1449" t="n">
        <v>-0.4171031973335992</v>
      </c>
      <c r="I1449" t="n">
        <v>0.2790597014925373</v>
      </c>
      <c r="J1449" t="n">
        <v>0</v>
      </c>
      <c r="K1449" t="n">
        <v>0</v>
      </c>
      <c r="L1449" t="n">
        <v>-0.1541666666666673</v>
      </c>
      <c r="M1449" t="n">
        <v>0</v>
      </c>
      <c r="N1449" t="n">
        <v>88.21520793650785</v>
      </c>
      <c r="O1449" t="n">
        <v>-4.056276259706095</v>
      </c>
      <c r="P1449" t="b">
        <v>1</v>
      </c>
      <c r="Q1449" t="n">
        <v>0</v>
      </c>
      <c r="R1449" t="b">
        <v>0</v>
      </c>
      <c r="S1449" t="n">
        <v>-4.056276259706095</v>
      </c>
      <c r="T1449" t="n">
        <v>144.0499418651669</v>
      </c>
      <c r="U1449" t="n">
        <v>531.8323853661961</v>
      </c>
      <c r="V1449" t="n">
        <v>-268.8969154390079</v>
      </c>
      <c r="W1449" t="n">
        <v>2</v>
      </c>
      <c r="X1449" t="n">
        <v>1317.880650937434</v>
      </c>
      <c r="Y1449" t="b">
        <v>0</v>
      </c>
      <c r="Z1449" t="n">
        <v>1317.880650937434</v>
      </c>
      <c r="AA1449" t="b">
        <v>0</v>
      </c>
      <c r="AB1449" t="n">
        <v>-72.83231729117223</v>
      </c>
      <c r="AC1449" t="n">
        <v>-4.056276259706095</v>
      </c>
      <c r="AD1449" t="b">
        <v>0</v>
      </c>
      <c r="AE1449" t="n">
        <v>0</v>
      </c>
      <c r="AF1449" t="n">
        <v>0</v>
      </c>
      <c r="AG1449" t="n">
        <v>0.9374511462301526</v>
      </c>
      <c r="AH1449" t="n">
        <v>47.08081009707735</v>
      </c>
      <c r="AI1449" t="n">
        <v>-27.55316357030168</v>
      </c>
      <c r="AJ1449" t="n">
        <v>-3.802560829087635</v>
      </c>
      <c r="AK1449" t="n">
        <v>45.27915372087055</v>
      </c>
      <c r="AL1449" t="n">
        <v>-3.802560829087635</v>
      </c>
      <c r="AM1449" t="n">
        <v>1</v>
      </c>
      <c r="AN1449" t="n">
        <v>0</v>
      </c>
      <c r="AO1449" t="n">
        <v>-3.522899730927276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 spans="1:49">
      <c r="A1450" t="n">
        <v>-47.816</v>
      </c>
      <c r="B1450" t="n">
        <v>22.292</v>
      </c>
      <c r="C1450" t="n">
        <v>16.5</v>
      </c>
      <c r="D1450" t="n">
        <v>82</v>
      </c>
      <c r="E1450" t="n">
        <v>1211</v>
      </c>
      <c r="F1450" t="n">
        <v>1447</v>
      </c>
      <c r="G1450" t="n">
        <v>18.86</v>
      </c>
      <c r="H1450" t="n">
        <v>-0.4546652533401598</v>
      </c>
      <c r="I1450" t="n">
        <v>0.9991402985074628</v>
      </c>
      <c r="J1450" t="n">
        <v>0</v>
      </c>
      <c r="K1450" t="n">
        <v>0</v>
      </c>
      <c r="L1450" t="n">
        <v>0.03333333333333266</v>
      </c>
      <c r="M1450" t="n">
        <v>0</v>
      </c>
      <c r="N1450" t="n">
        <v>88.21798313492054</v>
      </c>
      <c r="O1450" t="n">
        <v>-4.270236929728416</v>
      </c>
      <c r="P1450" t="b">
        <v>1</v>
      </c>
      <c r="Q1450" t="n">
        <v>0</v>
      </c>
      <c r="R1450" t="b">
        <v>0</v>
      </c>
      <c r="S1450" t="n">
        <v>-4.270236929728416</v>
      </c>
      <c r="T1450" t="n">
        <v>133.5684318376129</v>
      </c>
      <c r="U1450" t="n">
        <v>493.134650344467</v>
      </c>
      <c r="V1450" t="n">
        <v>-305.2948842131058</v>
      </c>
      <c r="W1450" t="n">
        <v>2</v>
      </c>
      <c r="X1450" t="n">
        <v>1221.987663553589</v>
      </c>
      <c r="Y1450" t="b">
        <v>0</v>
      </c>
      <c r="Z1450" t="n">
        <v>1221.987663553589</v>
      </c>
      <c r="AA1450" t="b">
        <v>0</v>
      </c>
      <c r="AB1450" t="n">
        <v>-82.69092205122041</v>
      </c>
      <c r="AC1450" t="n">
        <v>-4.270236929728416</v>
      </c>
      <c r="AD1450" t="b">
        <v>0</v>
      </c>
      <c r="AE1450" t="n">
        <v>0</v>
      </c>
      <c r="AF1450" t="n">
        <v>0</v>
      </c>
      <c r="AG1450" t="n">
        <v>0.9412690131728392</v>
      </c>
      <c r="AH1450" t="n">
        <v>47.0878189426135</v>
      </c>
      <c r="AI1450" t="n">
        <v>-31.41017053975157</v>
      </c>
      <c r="AJ1450" t="n">
        <v>-4.01944170085968</v>
      </c>
      <c r="AK1450" t="n">
        <v>51.28075151146884</v>
      </c>
      <c r="AL1450" t="n">
        <v>-4.01944170085968</v>
      </c>
      <c r="AM1450" t="n">
        <v>1</v>
      </c>
      <c r="AN1450" t="n">
        <v>0</v>
      </c>
      <c r="AO1450" t="n">
        <v>-2.985499405639986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 spans="1:49">
      <c r="A1451" t="n">
        <v>-51.184</v>
      </c>
      <c r="B1451" t="n">
        <v>27.199</v>
      </c>
      <c r="C1451" t="n">
        <v>16.1</v>
      </c>
      <c r="D1451" t="n">
        <v>82</v>
      </c>
      <c r="E1451" t="n">
        <v>1029</v>
      </c>
      <c r="F1451" t="n">
        <v>1448</v>
      </c>
      <c r="G1451" t="n">
        <v>17.44</v>
      </c>
      <c r="H1451" t="n">
        <v>-0.1809024559724262</v>
      </c>
      <c r="I1451" t="n">
        <v>1.069516417910448</v>
      </c>
      <c r="J1451" t="n">
        <v>0</v>
      </c>
      <c r="K1451" t="n">
        <v>0</v>
      </c>
      <c r="L1451" t="n">
        <v>0.03333333333333266</v>
      </c>
      <c r="M1451" t="n">
        <v>0</v>
      </c>
      <c r="N1451" t="n">
        <v>88.22780277777768</v>
      </c>
      <c r="O1451" t="n">
        <v>-0.7379431846557003</v>
      </c>
      <c r="P1451" t="b">
        <v>1</v>
      </c>
      <c r="Q1451" t="n">
        <v>0</v>
      </c>
      <c r="R1451" t="b">
        <v>0</v>
      </c>
      <c r="S1451" t="n">
        <v>-0.7379431846557003</v>
      </c>
      <c r="T1451" t="n">
        <v>123.5118478922572</v>
      </c>
      <c r="U1451" t="n">
        <v>456.0057424182134</v>
      </c>
      <c r="V1451" t="n">
        <v>-57.05394627147798</v>
      </c>
      <c r="W1451" t="n">
        <v>3</v>
      </c>
      <c r="X1451" t="n">
        <v>740.0973199447603</v>
      </c>
      <c r="Y1451" t="b">
        <v>1</v>
      </c>
      <c r="Z1451" t="n">
        <v>750</v>
      </c>
      <c r="AA1451" t="b">
        <v>0</v>
      </c>
      <c r="AB1451" t="n">
        <v>-15.45339823171126</v>
      </c>
      <c r="AC1451" t="n">
        <v>-0.7379431846557003</v>
      </c>
      <c r="AD1451" t="b">
        <v>0</v>
      </c>
      <c r="AE1451" t="n">
        <v>0</v>
      </c>
      <c r="AF1451" t="n">
        <v>279</v>
      </c>
      <c r="AG1451" t="n">
        <v>0.8319540008533857</v>
      </c>
      <c r="AH1451" t="n">
        <v>47.09474711807392</v>
      </c>
      <c r="AI1451" t="n">
        <v>-7.921451932010363</v>
      </c>
      <c r="AJ1451" t="n">
        <v>-0.6139347848767986</v>
      </c>
      <c r="AK1451" t="n">
        <v>7.531946299700898</v>
      </c>
      <c r="AL1451" t="n">
        <v>-0.8535889492011371</v>
      </c>
      <c r="AM1451" t="n">
        <v>1</v>
      </c>
      <c r="AN1451" t="n">
        <v>0</v>
      </c>
      <c r="AO1451" t="n">
        <v>0.3789496896813412</v>
      </c>
      <c r="AP1451" t="n">
        <v>0</v>
      </c>
      <c r="AQ1451" t="n">
        <v>0.5924289488704493</v>
      </c>
      <c r="AR1451" t="n">
        <v>1</v>
      </c>
      <c r="AS1451" t="n">
        <v>3</v>
      </c>
      <c r="AT1451" t="n">
        <v>0</v>
      </c>
      <c r="AU1451" t="n">
        <v>0</v>
      </c>
      <c r="AV1451" t="n">
        <v>0.6309859967579289</v>
      </c>
      <c r="AW1451" t="n">
        <v>0.2008017386521467</v>
      </c>
    </row>
    <row r="1452" spans="1:49">
      <c r="A1452" t="n">
        <v>-49.742</v>
      </c>
      <c r="B1452" t="n">
        <v>25.238</v>
      </c>
      <c r="C1452" t="n">
        <v>14.9</v>
      </c>
      <c r="D1452" t="n">
        <v>82</v>
      </c>
      <c r="E1452" t="n">
        <v>750</v>
      </c>
      <c r="F1452" t="n">
        <v>1449</v>
      </c>
      <c r="G1452" t="n">
        <v>17.72</v>
      </c>
      <c r="H1452" t="n">
        <v>0.2282750772298616</v>
      </c>
      <c r="I1452" t="n">
        <v>1.039385074626866</v>
      </c>
      <c r="J1452" t="n">
        <v>0</v>
      </c>
      <c r="K1452" t="n">
        <v>0</v>
      </c>
      <c r="L1452" t="n">
        <v>0.03333333333333266</v>
      </c>
      <c r="M1452" t="n">
        <v>0</v>
      </c>
      <c r="N1452" t="n">
        <v>88.23820694444434</v>
      </c>
      <c r="O1452" t="n">
        <v>4.16861013792767</v>
      </c>
      <c r="P1452" t="b">
        <v>1</v>
      </c>
      <c r="Q1452" t="n">
        <v>0</v>
      </c>
      <c r="R1452" t="b">
        <v>0</v>
      </c>
      <c r="S1452" t="n">
        <v>4.16861013792767</v>
      </c>
      <c r="T1452" t="n">
        <v>125.4948362758484</v>
      </c>
      <c r="U1452" t="n">
        <v>463.3269355304324</v>
      </c>
      <c r="V1452" t="n">
        <v>317.2026494297401</v>
      </c>
      <c r="W1452" t="n">
        <v>3</v>
      </c>
      <c r="X1452" t="n">
        <v>751.9796163658918</v>
      </c>
      <c r="Y1452" t="b">
        <v>0</v>
      </c>
      <c r="Z1452" t="n">
        <v>751.9796163658918</v>
      </c>
      <c r="AA1452" t="b">
        <v>0</v>
      </c>
      <c r="AB1452" t="n">
        <v>85.91621057143557</v>
      </c>
      <c r="AC1452" t="n">
        <v>4.16861013792767</v>
      </c>
      <c r="AD1452" t="b">
        <v>0</v>
      </c>
      <c r="AE1452" t="n">
        <v>0</v>
      </c>
      <c r="AF1452" t="n">
        <v>0</v>
      </c>
      <c r="AG1452" t="n">
        <v>0.926735235388424</v>
      </c>
      <c r="AH1452" t="n">
        <v>47.098172828986</v>
      </c>
      <c r="AI1452" t="n">
        <v>57.12167294099402</v>
      </c>
      <c r="AJ1452" t="n">
        <v>4.498167306847327</v>
      </c>
      <c r="AK1452" t="n">
        <v>4.185005922241366</v>
      </c>
      <c r="AL1452" t="n">
        <v>4.498167306847327</v>
      </c>
      <c r="AM1452" t="n">
        <v>1</v>
      </c>
      <c r="AN1452" t="n">
        <v>0</v>
      </c>
      <c r="AO1452" t="n">
        <v>5.597263246295475</v>
      </c>
      <c r="AP1452" t="n">
        <v>0</v>
      </c>
      <c r="AQ1452" t="n">
        <v>0.2105364377694524</v>
      </c>
      <c r="AR1452" t="n">
        <v>1</v>
      </c>
      <c r="AS1452" t="n">
        <v>0</v>
      </c>
      <c r="AT1452" t="n">
        <v>0</v>
      </c>
      <c r="AU1452" t="n">
        <v>0</v>
      </c>
      <c r="AV1452" t="n">
        <v>0.2105363333333333</v>
      </c>
      <c r="AW1452" t="n">
        <v>0.067</v>
      </c>
    </row>
    <row r="1453" spans="1:49">
      <c r="A1453" t="n">
        <v>-48.037</v>
      </c>
      <c r="B1453" t="n">
        <v>24.335</v>
      </c>
      <c r="C1453" t="n">
        <v>14.9</v>
      </c>
      <c r="D1453" t="n">
        <v>82</v>
      </c>
      <c r="E1453" t="n">
        <v>750</v>
      </c>
      <c r="F1453" t="n">
        <v>1450</v>
      </c>
      <c r="G1453" t="n">
        <v>18.58</v>
      </c>
      <c r="H1453" t="n">
        <v>0.2178021470529754</v>
      </c>
      <c r="I1453" t="n">
        <v>1.003758208955224</v>
      </c>
      <c r="J1453" t="n">
        <v>0</v>
      </c>
      <c r="K1453" t="n">
        <v>0</v>
      </c>
      <c r="L1453" t="n">
        <v>0.03333333333333266</v>
      </c>
      <c r="M1453" t="n">
        <v>0</v>
      </c>
      <c r="N1453" t="n">
        <v>88.24804285714275</v>
      </c>
      <c r="O1453" t="n">
        <v>4.254998215330251</v>
      </c>
      <c r="P1453" t="b">
        <v>1</v>
      </c>
      <c r="Q1453" t="n">
        <v>0</v>
      </c>
      <c r="R1453" t="b">
        <v>0</v>
      </c>
      <c r="S1453" t="n">
        <v>4.254998215330251</v>
      </c>
      <c r="T1453" t="n">
        <v>131.5854434540217</v>
      </c>
      <c r="U1453" t="n">
        <v>485.813457232248</v>
      </c>
      <c r="V1453" t="n">
        <v>308.7897784318201</v>
      </c>
      <c r="W1453" t="n">
        <v>3</v>
      </c>
      <c r="X1453" t="n">
        <v>788.4752410879385</v>
      </c>
      <c r="Y1453" t="b">
        <v>0</v>
      </c>
      <c r="Z1453" t="n">
        <v>788.4752410879385</v>
      </c>
      <c r="AA1453" t="b">
        <v>0</v>
      </c>
      <c r="AB1453" t="n">
        <v>83.63753478651681</v>
      </c>
      <c r="AC1453" t="n">
        <v>4.254998215330251</v>
      </c>
      <c r="AD1453" t="b">
        <v>0</v>
      </c>
      <c r="AE1453" t="n">
        <v>0</v>
      </c>
      <c r="AF1453" t="n">
        <v>0</v>
      </c>
      <c r="AG1453" t="n">
        <v>0.9252660817122432</v>
      </c>
      <c r="AH1453" t="n">
        <v>47.10660979008601</v>
      </c>
      <c r="AI1453" t="n">
        <v>55.69498118227487</v>
      </c>
      <c r="AJ1453" t="n">
        <v>4.598675234540318</v>
      </c>
      <c r="AK1453" t="n">
        <v>4.162304172714279</v>
      </c>
      <c r="AL1453" t="n">
        <v>4.598675234540318</v>
      </c>
      <c r="AM1453" t="n">
        <v>1</v>
      </c>
      <c r="AN1453" t="n">
        <v>0</v>
      </c>
      <c r="AO1453" t="n">
        <v>5.602433443495542</v>
      </c>
      <c r="AP1453" t="n">
        <v>0</v>
      </c>
      <c r="AQ1453" t="n">
        <v>0.2105364377694524</v>
      </c>
      <c r="AR1453" t="n">
        <v>1</v>
      </c>
      <c r="AS1453" t="n">
        <v>0</v>
      </c>
      <c r="AT1453" t="n">
        <v>0</v>
      </c>
      <c r="AU1453" t="n">
        <v>0</v>
      </c>
      <c r="AV1453" t="n">
        <v>0.2105363333333333</v>
      </c>
      <c r="AW1453" t="n">
        <v>0.067</v>
      </c>
    </row>
    <row r="1454" spans="1:49">
      <c r="A1454" t="n">
        <v>-46.767</v>
      </c>
      <c r="B1454" t="n">
        <v>23.05</v>
      </c>
      <c r="C1454" t="n">
        <v>15.7</v>
      </c>
      <c r="D1454" t="n">
        <v>82</v>
      </c>
      <c r="E1454" t="n">
        <v>750</v>
      </c>
      <c r="F1454" t="n">
        <v>1451</v>
      </c>
      <c r="G1454" t="n">
        <v>18.62</v>
      </c>
      <c r="H1454" t="n">
        <v>-0.3494836654417597</v>
      </c>
      <c r="I1454" t="n">
        <v>0.9772208955223881</v>
      </c>
      <c r="J1454" t="n">
        <v>0</v>
      </c>
      <c r="K1454" t="n">
        <v>0</v>
      </c>
      <c r="L1454" t="n">
        <v>-3.33066907387547e-16</v>
      </c>
      <c r="M1454" t="n">
        <v>0</v>
      </c>
      <c r="N1454" t="n">
        <v>88.25744464285704</v>
      </c>
      <c r="O1454" t="n">
        <v>-2.893227265187269</v>
      </c>
      <c r="P1454" t="b">
        <v>1</v>
      </c>
      <c r="Q1454" t="n">
        <v>0</v>
      </c>
      <c r="R1454" t="b">
        <v>0</v>
      </c>
      <c r="S1454" t="n">
        <v>-2.893227265187269</v>
      </c>
      <c r="T1454" t="n">
        <v>131.8687275088204</v>
      </c>
      <c r="U1454" t="n">
        <v>486.8593419625651</v>
      </c>
      <c r="V1454" t="n">
        <v>-209.5135500774434</v>
      </c>
      <c r="W1454" t="n">
        <v>3</v>
      </c>
      <c r="X1454" t="n">
        <v>790.1727120052431</v>
      </c>
      <c r="Y1454" t="b">
        <v>0</v>
      </c>
      <c r="Z1454" t="n">
        <v>790.1727120052431</v>
      </c>
      <c r="AA1454" t="b">
        <v>0</v>
      </c>
      <c r="AB1454" t="n">
        <v>-56.74798214448629</v>
      </c>
      <c r="AC1454" t="n">
        <v>-2.893227265187269</v>
      </c>
      <c r="AD1454" t="b">
        <v>0</v>
      </c>
      <c r="AE1454" t="n">
        <v>0</v>
      </c>
      <c r="AF1454" t="n">
        <v>0</v>
      </c>
      <c r="AG1454" t="n">
        <v>0.929697813585516</v>
      </c>
      <c r="AH1454" t="n">
        <v>47.11539428393001</v>
      </c>
      <c r="AI1454" t="n">
        <v>-32.50676212268564</v>
      </c>
      <c r="AJ1454" t="n">
        <v>-2.689827062650605</v>
      </c>
      <c r="AK1454" t="n">
        <v>24.24122002180064</v>
      </c>
      <c r="AL1454" t="n">
        <v>-2.689827062650605</v>
      </c>
      <c r="AM1454" t="n">
        <v>1</v>
      </c>
      <c r="AN1454" t="n">
        <v>0</v>
      </c>
      <c r="AO1454" t="n">
        <v>-1.712606167128217</v>
      </c>
      <c r="AP1454" t="n">
        <v>0</v>
      </c>
      <c r="AQ1454" t="n">
        <v>0.2105364377694524</v>
      </c>
      <c r="AR1454" t="n">
        <v>1</v>
      </c>
      <c r="AS1454" t="n">
        <v>0</v>
      </c>
      <c r="AT1454" t="n">
        <v>0</v>
      </c>
      <c r="AU1454" t="n">
        <v>0</v>
      </c>
      <c r="AV1454" t="n">
        <v>0.2105363333333333</v>
      </c>
      <c r="AW1454" t="n">
        <v>0.067</v>
      </c>
    </row>
    <row r="1455" spans="1:49">
      <c r="A1455" t="n">
        <v>-45.71</v>
      </c>
      <c r="B1455" t="n">
        <v>21.713</v>
      </c>
      <c r="C1455" t="n">
        <v>15.7</v>
      </c>
      <c r="D1455" t="n">
        <v>82</v>
      </c>
      <c r="E1455" t="n">
        <v>750</v>
      </c>
      <c r="F1455" t="n">
        <v>1452</v>
      </c>
      <c r="G1455" t="n">
        <v>15.62</v>
      </c>
      <c r="H1455" t="n">
        <v>-1.286534151952603</v>
      </c>
      <c r="I1455" t="n">
        <v>0.955134328358209</v>
      </c>
      <c r="J1455" t="n">
        <v>0</v>
      </c>
      <c r="K1455" t="n">
        <v>0</v>
      </c>
      <c r="L1455" t="n">
        <v>-3.33066907387547e-16</v>
      </c>
      <c r="M1455" t="n">
        <v>0</v>
      </c>
      <c r="N1455" t="n">
        <v>88.26632619047609</v>
      </c>
      <c r="O1455" t="n">
        <v>-12.39128668019157</v>
      </c>
      <c r="P1455" t="b">
        <v>1</v>
      </c>
      <c r="Q1455" t="n">
        <v>0</v>
      </c>
      <c r="R1455" t="b">
        <v>0</v>
      </c>
      <c r="S1455" t="n">
        <v>-12.39128668019157</v>
      </c>
      <c r="T1455" t="n">
        <v>110.6224233989138</v>
      </c>
      <c r="U1455" t="n">
        <v>408.4179871887898</v>
      </c>
      <c r="V1455" t="n">
        <v>-1069.657199233233</v>
      </c>
      <c r="W1455" t="n">
        <v>3</v>
      </c>
      <c r="X1455" t="n">
        <v>662.8623932074058</v>
      </c>
      <c r="Y1455" t="b">
        <v>0</v>
      </c>
      <c r="Z1455" t="n">
        <v>750</v>
      </c>
      <c r="AA1455" t="b">
        <v>0</v>
      </c>
      <c r="AB1455" t="n">
        <v>-289.7229683730317</v>
      </c>
      <c r="AC1455" t="n">
        <v>-12.39128668019157</v>
      </c>
      <c r="AD1455" t="b">
        <v>0</v>
      </c>
      <c r="AE1455" t="n">
        <v>0</v>
      </c>
      <c r="AF1455" t="n">
        <v>0</v>
      </c>
      <c r="AG1455" t="n">
        <v>0.9597023504273506</v>
      </c>
      <c r="AH1455" t="n">
        <v>47.12101317986442</v>
      </c>
      <c r="AI1455" t="n">
        <v>-171.31719884189</v>
      </c>
      <c r="AJ1455" t="n">
        <v>-11.89194695179897</v>
      </c>
      <c r="AK1455" t="n">
        <v>118.4057695311417</v>
      </c>
      <c r="AL1455" t="n">
        <v>-11.89194695179897</v>
      </c>
      <c r="AM1455" t="n">
        <v>1</v>
      </c>
      <c r="AN1455" t="n">
        <v>8.636438462693885</v>
      </c>
      <c r="AO1455" t="n">
        <v>-2.300374160746875</v>
      </c>
      <c r="AP1455" t="n">
        <v>0</v>
      </c>
      <c r="AQ1455" t="n">
        <v>0.2105364377694524</v>
      </c>
      <c r="AR1455" t="n">
        <v>1</v>
      </c>
      <c r="AS1455" t="n">
        <v>0</v>
      </c>
      <c r="AT1455" t="n">
        <v>0</v>
      </c>
      <c r="AU1455" t="n">
        <v>0</v>
      </c>
      <c r="AV1455" t="n">
        <v>0.2105363333333333</v>
      </c>
      <c r="AW1455" t="n">
        <v>0.067</v>
      </c>
    </row>
    <row r="1456" spans="1:49">
      <c r="A1456" t="n">
        <v>-44.395</v>
      </c>
      <c r="B1456" t="n">
        <v>19.738</v>
      </c>
      <c r="C1456" t="n">
        <v>15.7</v>
      </c>
      <c r="D1456" t="n">
        <v>82</v>
      </c>
      <c r="E1456" t="n">
        <v>750</v>
      </c>
      <c r="F1456" t="n">
        <v>1453</v>
      </c>
      <c r="G1456" t="n">
        <v>10.3</v>
      </c>
      <c r="H1456" t="n">
        <v>-1.437713060081161</v>
      </c>
      <c r="I1456" t="n">
        <v>0.9276567164179106</v>
      </c>
      <c r="J1456" t="n">
        <v>0</v>
      </c>
      <c r="K1456" t="n">
        <v>0</v>
      </c>
      <c r="L1456" t="n">
        <v>-3.33066907387547e-16</v>
      </c>
      <c r="M1456" t="n">
        <v>0</v>
      </c>
      <c r="N1456" t="n">
        <v>88.274550595238</v>
      </c>
      <c r="O1456" t="n">
        <v>-9.272500939363542</v>
      </c>
      <c r="P1456" t="b">
        <v>1</v>
      </c>
      <c r="Q1456" t="n">
        <v>0</v>
      </c>
      <c r="R1456" t="b">
        <v>0</v>
      </c>
      <c r="S1456" t="n">
        <v>-9.272500939363542</v>
      </c>
      <c r="T1456" t="n">
        <v>72.9456441106794</v>
      </c>
      <c r="U1456" t="n">
        <v>269.3153180566284</v>
      </c>
      <c r="V1456" t="n">
        <v>-1213.860849937628</v>
      </c>
      <c r="W1456" t="n">
        <v>0</v>
      </c>
      <c r="X1456" t="n">
        <v>0</v>
      </c>
      <c r="Y1456" t="b">
        <v>1</v>
      </c>
      <c r="Z1456" t="n">
        <v>750</v>
      </c>
      <c r="AA1456" t="b">
        <v>1</v>
      </c>
      <c r="AB1456" t="n">
        <v>-328.781378639661</v>
      </c>
      <c r="AC1456" t="n">
        <v>-9.272500939363542</v>
      </c>
      <c r="AD1456" t="b">
        <v>0</v>
      </c>
      <c r="AE1456" t="n">
        <v>0</v>
      </c>
      <c r="AF1456" t="n">
        <v>0</v>
      </c>
      <c r="AG1456" t="n">
        <v>0</v>
      </c>
      <c r="AH1456" t="n">
        <v>47.13480735477066</v>
      </c>
      <c r="AI1456" t="n">
        <v>0</v>
      </c>
      <c r="AJ1456" t="n">
        <v>0</v>
      </c>
      <c r="AK1456" t="n">
        <v>328.7813786396609</v>
      </c>
      <c r="AL1456" t="n">
        <v>0</v>
      </c>
      <c r="AM1456" t="n">
        <v>1</v>
      </c>
      <c r="AN1456" t="n">
        <v>0</v>
      </c>
      <c r="AO1456" t="n">
        <v>0.9276567164179106</v>
      </c>
      <c r="AP1456" t="n">
        <v>0</v>
      </c>
      <c r="AQ1456" t="n">
        <v>0.2105364377694524</v>
      </c>
      <c r="AR1456" t="n">
        <v>1</v>
      </c>
      <c r="AS1456" t="n">
        <v>0</v>
      </c>
      <c r="AT1456" t="n">
        <v>0</v>
      </c>
      <c r="AU1456" t="n">
        <v>0</v>
      </c>
      <c r="AV1456" t="n">
        <v>0.2105363333333333</v>
      </c>
      <c r="AW1456" t="n">
        <v>0.067</v>
      </c>
    </row>
    <row r="1457" spans="1:49">
      <c r="A1457" t="n">
        <v>-42.718</v>
      </c>
      <c r="B1457" t="n">
        <v>18.841</v>
      </c>
      <c r="C1457" t="n">
        <v>14.1</v>
      </c>
      <c r="D1457" t="n">
        <v>82</v>
      </c>
      <c r="E1457" t="n">
        <v>750</v>
      </c>
      <c r="F1457" t="n">
        <v>1454</v>
      </c>
      <c r="G1457" t="n">
        <v>5.78</v>
      </c>
      <c r="H1457" t="n">
        <v>-1.162613607722753</v>
      </c>
      <c r="I1457" t="n">
        <v>0.8926149253731345</v>
      </c>
      <c r="J1457" t="n">
        <v>0</v>
      </c>
      <c r="K1457" t="n">
        <v>0</v>
      </c>
      <c r="L1457" t="n">
        <v>-3.33066907387547e-16</v>
      </c>
      <c r="M1457" t="n">
        <v>0</v>
      </c>
      <c r="N1457" t="n">
        <v>88.28220515873006</v>
      </c>
      <c r="O1457" t="n">
        <v>-4.144171027982784</v>
      </c>
      <c r="P1457" t="b">
        <v>1</v>
      </c>
      <c r="Q1457" t="n">
        <v>0</v>
      </c>
      <c r="R1457" t="b">
        <v>0</v>
      </c>
      <c r="S1457" t="n">
        <v>-4.144171027982784</v>
      </c>
      <c r="T1457" t="n">
        <v>40.93454591842008</v>
      </c>
      <c r="U1457" t="n">
        <v>151.130343530807</v>
      </c>
      <c r="V1457" t="n">
        <v>-966.7608949704526</v>
      </c>
      <c r="W1457" t="n">
        <v>0</v>
      </c>
      <c r="X1457" t="n">
        <v>0</v>
      </c>
      <c r="Y1457" t="b">
        <v>0</v>
      </c>
      <c r="Z1457" t="n">
        <v>750</v>
      </c>
      <c r="AA1457" t="b">
        <v>1</v>
      </c>
      <c r="AB1457" t="n">
        <v>-261.8528967958972</v>
      </c>
      <c r="AC1457" t="n">
        <v>-4.144171027982784</v>
      </c>
      <c r="AD1457" t="b">
        <v>0</v>
      </c>
      <c r="AE1457" t="n">
        <v>0</v>
      </c>
      <c r="AF1457" t="n">
        <v>0</v>
      </c>
      <c r="AG1457" t="n">
        <v>0</v>
      </c>
      <c r="AH1457" t="n">
        <v>47.13480735477066</v>
      </c>
      <c r="AI1457" t="n">
        <v>0</v>
      </c>
      <c r="AJ1457" t="n">
        <v>0</v>
      </c>
      <c r="AK1457" t="n">
        <v>261.8528967958972</v>
      </c>
      <c r="AL1457" t="n">
        <v>0</v>
      </c>
      <c r="AM1457" t="n">
        <v>1</v>
      </c>
      <c r="AN1457" t="n">
        <v>0</v>
      </c>
      <c r="AO1457" t="n">
        <v>0.8926149253731345</v>
      </c>
      <c r="AP1457" t="n">
        <v>0</v>
      </c>
      <c r="AQ1457" t="n">
        <v>0.2105364377694524</v>
      </c>
      <c r="AR1457" t="n">
        <v>1</v>
      </c>
      <c r="AS1457" t="n">
        <v>0</v>
      </c>
      <c r="AT1457" t="n">
        <v>0</v>
      </c>
      <c r="AU1457" t="n">
        <v>0</v>
      </c>
      <c r="AV1457" t="n">
        <v>0.2105363333333333</v>
      </c>
      <c r="AW1457" t="n">
        <v>0.067</v>
      </c>
    </row>
    <row r="1458" spans="1:49">
      <c r="A1458" t="n">
        <v>-29.373</v>
      </c>
      <c r="B1458" t="n">
        <v>4.021</v>
      </c>
      <c r="C1458" t="n">
        <v>12.9</v>
      </c>
      <c r="D1458" t="n">
        <v>82</v>
      </c>
      <c r="E1458" t="n">
        <v>750</v>
      </c>
      <c r="F1458" t="n">
        <v>1455</v>
      </c>
      <c r="G1458" t="n">
        <v>1.96</v>
      </c>
      <c r="H1458" t="n">
        <v>-0.8618325090278268</v>
      </c>
      <c r="I1458" t="n">
        <v>0.6137641791044777</v>
      </c>
      <c r="J1458" t="n">
        <v>0</v>
      </c>
      <c r="K1458" t="n">
        <v>0</v>
      </c>
      <c r="L1458" t="n">
        <v>-0.03333333333333399</v>
      </c>
      <c r="M1458" t="n">
        <v>0</v>
      </c>
      <c r="N1458" t="n">
        <v>88.28674126984117</v>
      </c>
      <c r="O1458" t="n">
        <v>-1.010114901887727</v>
      </c>
      <c r="P1458" t="b">
        <v>1</v>
      </c>
      <c r="Q1458" t="n">
        <v>0</v>
      </c>
      <c r="R1458" t="b">
        <v>0</v>
      </c>
      <c r="S1458" t="n">
        <v>-1.010114901887727</v>
      </c>
      <c r="T1458" t="n">
        <v>13.88091868513899</v>
      </c>
      <c r="U1458" t="n">
        <v>51.24835178553315</v>
      </c>
      <c r="V1458" t="n">
        <v>-694.9026215318122</v>
      </c>
      <c r="W1458" t="n">
        <v>0</v>
      </c>
      <c r="X1458" t="n">
        <v>0</v>
      </c>
      <c r="Y1458" t="b">
        <v>0</v>
      </c>
      <c r="Z1458" t="n">
        <v>750</v>
      </c>
      <c r="AA1458" t="b">
        <v>1</v>
      </c>
      <c r="AB1458" t="n">
        <v>-188.2184782047162</v>
      </c>
      <c r="AC1458" t="n">
        <v>-1.010114901887727</v>
      </c>
      <c r="AD1458" t="b">
        <v>0</v>
      </c>
      <c r="AE1458" t="n">
        <v>0</v>
      </c>
      <c r="AF1458" t="n">
        <v>0</v>
      </c>
      <c r="AG1458" t="n">
        <v>0</v>
      </c>
      <c r="AH1458" t="n">
        <v>47.13480735477066</v>
      </c>
      <c r="AI1458" t="n">
        <v>0</v>
      </c>
      <c r="AJ1458" t="n">
        <v>0</v>
      </c>
      <c r="AK1458" t="n">
        <v>188.2184782047162</v>
      </c>
      <c r="AL1458" t="n">
        <v>0</v>
      </c>
      <c r="AM1458" t="n">
        <v>1</v>
      </c>
      <c r="AN1458" t="n">
        <v>0</v>
      </c>
      <c r="AO1458" t="n">
        <v>0.6137641791044777</v>
      </c>
      <c r="AP1458" t="n">
        <v>0</v>
      </c>
      <c r="AQ1458" t="n">
        <v>0.2105364377694524</v>
      </c>
      <c r="AR1458" t="n">
        <v>1</v>
      </c>
      <c r="AS1458" t="n">
        <v>0</v>
      </c>
      <c r="AT1458" t="n">
        <v>0</v>
      </c>
      <c r="AU1458" t="n">
        <v>0</v>
      </c>
      <c r="AV1458" t="n">
        <v>0.2105363333333333</v>
      </c>
      <c r="AW1458" t="n">
        <v>0.067</v>
      </c>
    </row>
    <row r="1459" spans="1:49">
      <c r="A1459" t="n">
        <v>-4.549</v>
      </c>
      <c r="B1459" t="n">
        <v>-22.027</v>
      </c>
      <c r="C1459" t="n">
        <v>13.3</v>
      </c>
      <c r="D1459" t="n">
        <v>82</v>
      </c>
      <c r="E1459" t="n">
        <v>750</v>
      </c>
      <c r="F1459" t="n">
        <v>1456</v>
      </c>
      <c r="G1459" t="n">
        <v>0</v>
      </c>
      <c r="H1459" t="n">
        <v>0</v>
      </c>
      <c r="I1459" t="n">
        <v>0.0950537313432836</v>
      </c>
      <c r="J1459" t="n">
        <v>0</v>
      </c>
      <c r="K1459" t="n">
        <v>0</v>
      </c>
      <c r="L1459" t="n">
        <v>-0.03333333333333399</v>
      </c>
      <c r="M1459" t="n">
        <v>0</v>
      </c>
      <c r="N1459" t="n">
        <v>88.28316865079356</v>
      </c>
      <c r="O1459" t="n">
        <v>0</v>
      </c>
      <c r="P1459" t="b">
        <v>1</v>
      </c>
      <c r="Q1459" t="n">
        <v>0</v>
      </c>
      <c r="R1459" t="b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b">
        <v>0</v>
      </c>
      <c r="Z1459" t="n">
        <v>750</v>
      </c>
      <c r="AA1459" t="b">
        <v>1</v>
      </c>
      <c r="AB1459" t="n">
        <v>0</v>
      </c>
      <c r="AC1459" t="n">
        <v>0</v>
      </c>
      <c r="AD1459" t="b">
        <v>0</v>
      </c>
      <c r="AE1459" t="n">
        <v>0</v>
      </c>
      <c r="AF1459" t="n">
        <v>0</v>
      </c>
      <c r="AG1459" t="n">
        <v>1</v>
      </c>
      <c r="AH1459" t="n">
        <v>47.13480735477066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n">
        <v>0</v>
      </c>
      <c r="AO1459" t="n">
        <v>0.0950537313432836</v>
      </c>
      <c r="AP1459" t="n">
        <v>0</v>
      </c>
      <c r="AQ1459" t="n">
        <v>0.2105364377694524</v>
      </c>
      <c r="AR1459" t="n">
        <v>1</v>
      </c>
      <c r="AS1459" t="n">
        <v>0</v>
      </c>
      <c r="AT1459" t="n">
        <v>0</v>
      </c>
      <c r="AU1459" t="n">
        <v>0</v>
      </c>
      <c r="AV1459" t="n">
        <v>0.2105363333333333</v>
      </c>
      <c r="AW1459" t="n">
        <v>0.067</v>
      </c>
    </row>
    <row r="1460" spans="1:49">
      <c r="A1460" t="n">
        <v>0</v>
      </c>
      <c r="B1460" t="n">
        <v>-26.554</v>
      </c>
      <c r="C1460" t="n">
        <v>13.3</v>
      </c>
      <c r="D1460" t="n">
        <v>82</v>
      </c>
      <c r="E1460" t="n">
        <v>750</v>
      </c>
      <c r="F1460" t="n">
        <v>1457</v>
      </c>
      <c r="G1460" t="n">
        <v>0</v>
      </c>
      <c r="H1460" t="n">
        <v>0</v>
      </c>
      <c r="I1460" t="n">
        <v>-0</v>
      </c>
      <c r="J1460" t="n">
        <v>0</v>
      </c>
      <c r="K1460" t="n">
        <v>0</v>
      </c>
      <c r="L1460" t="n">
        <v>-0.03333333333333399</v>
      </c>
      <c r="M1460" t="n">
        <v>0</v>
      </c>
      <c r="N1460" t="n">
        <v>88.27352956349196</v>
      </c>
      <c r="O1460" t="n">
        <v>0</v>
      </c>
      <c r="P1460" t="b">
        <v>1</v>
      </c>
      <c r="Q1460" t="n">
        <v>0</v>
      </c>
      <c r="R1460" t="b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b">
        <v>0</v>
      </c>
      <c r="Z1460" t="n">
        <v>750</v>
      </c>
      <c r="AA1460" t="b">
        <v>1</v>
      </c>
      <c r="AB1460" t="n">
        <v>0</v>
      </c>
      <c r="AC1460" t="n">
        <v>0</v>
      </c>
      <c r="AD1460" t="b">
        <v>0</v>
      </c>
      <c r="AE1460" t="n">
        <v>0</v>
      </c>
      <c r="AF1460" t="n">
        <v>0</v>
      </c>
      <c r="AG1460" t="n">
        <v>1</v>
      </c>
      <c r="AH1460" t="n">
        <v>47.13480735477066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0.2105364377694524</v>
      </c>
      <c r="AR1460" t="n">
        <v>1</v>
      </c>
      <c r="AS1460" t="n">
        <v>0</v>
      </c>
      <c r="AT1460" t="n">
        <v>0</v>
      </c>
      <c r="AU1460" t="n">
        <v>0</v>
      </c>
      <c r="AV1460" t="n">
        <v>0.2105363333333333</v>
      </c>
      <c r="AW1460" t="n">
        <v>0.067</v>
      </c>
    </row>
    <row r="1461" spans="1:49">
      <c r="A1461" t="n">
        <v>0</v>
      </c>
      <c r="B1461" t="n">
        <v>-26.574</v>
      </c>
      <c r="C1461" t="n">
        <v>13.3</v>
      </c>
      <c r="D1461" t="n">
        <v>82</v>
      </c>
      <c r="E1461" t="n">
        <v>750</v>
      </c>
      <c r="F1461" t="n">
        <v>1458</v>
      </c>
      <c r="G1461" t="n">
        <v>0</v>
      </c>
      <c r="H1461" t="n">
        <v>0</v>
      </c>
      <c r="I1461" t="n">
        <v>-0</v>
      </c>
      <c r="J1461" t="n">
        <v>0</v>
      </c>
      <c r="K1461" t="n">
        <v>0</v>
      </c>
      <c r="L1461" t="n">
        <v>-0.03333333333333399</v>
      </c>
      <c r="M1461" t="n">
        <v>0</v>
      </c>
      <c r="N1461" t="n">
        <v>88.26298829365069</v>
      </c>
      <c r="O1461" t="n">
        <v>0</v>
      </c>
      <c r="P1461" t="b">
        <v>1</v>
      </c>
      <c r="Q1461" t="n">
        <v>0</v>
      </c>
      <c r="R1461" t="b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b">
        <v>0</v>
      </c>
      <c r="Z1461" t="n">
        <v>750</v>
      </c>
      <c r="AA1461" t="b">
        <v>1</v>
      </c>
      <c r="AB1461" t="n">
        <v>0</v>
      </c>
      <c r="AC1461" t="n">
        <v>0</v>
      </c>
      <c r="AD1461" t="b">
        <v>0</v>
      </c>
      <c r="AE1461" t="n">
        <v>0</v>
      </c>
      <c r="AF1461" t="n">
        <v>0</v>
      </c>
      <c r="AG1461" t="n">
        <v>1</v>
      </c>
      <c r="AH1461" t="n">
        <v>47.13480735477066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0.2105364377694524</v>
      </c>
      <c r="AR1461" t="n">
        <v>1</v>
      </c>
      <c r="AS1461" t="n">
        <v>0</v>
      </c>
      <c r="AT1461" t="n">
        <v>0</v>
      </c>
      <c r="AU1461" t="n">
        <v>0</v>
      </c>
      <c r="AV1461" t="n">
        <v>0.2105363333333333</v>
      </c>
      <c r="AW1461" t="n">
        <v>0.067</v>
      </c>
    </row>
    <row r="1462" spans="1:49">
      <c r="A1462" t="n">
        <v>0</v>
      </c>
      <c r="B1462" t="n">
        <v>-26.585</v>
      </c>
      <c r="C1462" t="n">
        <v>12.9</v>
      </c>
      <c r="D1462" t="n">
        <v>82</v>
      </c>
      <c r="E1462" t="n">
        <v>750</v>
      </c>
      <c r="F1462" t="n">
        <v>1459</v>
      </c>
      <c r="G1462" t="n">
        <v>0</v>
      </c>
      <c r="H1462" t="n">
        <v>0</v>
      </c>
      <c r="I1462" t="n">
        <v>-0</v>
      </c>
      <c r="J1462" t="n">
        <v>0</v>
      </c>
      <c r="K1462" t="n">
        <v>0</v>
      </c>
      <c r="L1462" t="n">
        <v>0.154166666666666</v>
      </c>
      <c r="M1462" t="n">
        <v>0</v>
      </c>
      <c r="N1462" t="n">
        <v>88.25244087301577</v>
      </c>
      <c r="O1462" t="n">
        <v>0</v>
      </c>
      <c r="P1462" t="b">
        <v>1</v>
      </c>
      <c r="Q1462" t="n">
        <v>0</v>
      </c>
      <c r="R1462" t="b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b">
        <v>0</v>
      </c>
      <c r="Z1462" t="n">
        <v>750</v>
      </c>
      <c r="AA1462" t="b">
        <v>1</v>
      </c>
      <c r="AB1462" t="n">
        <v>0</v>
      </c>
      <c r="AC1462" t="n">
        <v>0</v>
      </c>
      <c r="AD1462" t="b">
        <v>0</v>
      </c>
      <c r="AE1462" t="n">
        <v>0</v>
      </c>
      <c r="AF1462" t="n">
        <v>0</v>
      </c>
      <c r="AG1462" t="n">
        <v>1</v>
      </c>
      <c r="AH1462" t="n">
        <v>47.13480735477066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0.2105364377694524</v>
      </c>
      <c r="AR1462" t="n">
        <v>1</v>
      </c>
      <c r="AS1462" t="n">
        <v>0</v>
      </c>
      <c r="AT1462" t="n">
        <v>0</v>
      </c>
      <c r="AU1462" t="n">
        <v>0</v>
      </c>
      <c r="AV1462" t="n">
        <v>0.2105363333333333</v>
      </c>
      <c r="AW1462" t="n">
        <v>0.067</v>
      </c>
    </row>
    <row r="1463" spans="1:49">
      <c r="A1463" t="n">
        <v>0</v>
      </c>
      <c r="B1463" t="n">
        <v>-26.561</v>
      </c>
      <c r="C1463" t="n">
        <v>13.3</v>
      </c>
      <c r="D1463" t="n">
        <v>82</v>
      </c>
      <c r="E1463" t="n">
        <v>750</v>
      </c>
      <c r="F1463" t="n">
        <v>1460</v>
      </c>
      <c r="G1463" t="n">
        <v>0</v>
      </c>
      <c r="H1463" t="n">
        <v>0</v>
      </c>
      <c r="I1463" t="n">
        <v>-0</v>
      </c>
      <c r="J1463" t="n">
        <v>0</v>
      </c>
      <c r="K1463" t="n">
        <v>0</v>
      </c>
      <c r="L1463" t="n">
        <v>0.154166666666666</v>
      </c>
      <c r="M1463" t="n">
        <v>0</v>
      </c>
      <c r="N1463" t="n">
        <v>88.24189603174592</v>
      </c>
      <c r="O1463" t="n">
        <v>0</v>
      </c>
      <c r="P1463" t="b">
        <v>1</v>
      </c>
      <c r="Q1463" t="n">
        <v>0</v>
      </c>
      <c r="R1463" t="b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b">
        <v>0</v>
      </c>
      <c r="Z1463" t="n">
        <v>750</v>
      </c>
      <c r="AA1463" t="b">
        <v>1</v>
      </c>
      <c r="AB1463" t="n">
        <v>0</v>
      </c>
      <c r="AC1463" t="n">
        <v>0</v>
      </c>
      <c r="AD1463" t="b">
        <v>0</v>
      </c>
      <c r="AE1463" t="n">
        <v>0</v>
      </c>
      <c r="AF1463" t="n">
        <v>0</v>
      </c>
      <c r="AG1463" t="n">
        <v>1</v>
      </c>
      <c r="AH1463" t="n">
        <v>47.13480735477066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0.2105364377694524</v>
      </c>
      <c r="AR1463" t="n">
        <v>1</v>
      </c>
      <c r="AS1463" t="n">
        <v>0</v>
      </c>
      <c r="AT1463" t="n">
        <v>0</v>
      </c>
      <c r="AU1463" t="n">
        <v>0</v>
      </c>
      <c r="AV1463" t="n">
        <v>0.2105363333333333</v>
      </c>
      <c r="AW1463" t="n">
        <v>0.067</v>
      </c>
    </row>
    <row r="1464" spans="1:49">
      <c r="A1464" t="n">
        <v>0</v>
      </c>
      <c r="B1464" t="n">
        <v>-26.617</v>
      </c>
      <c r="C1464" t="n">
        <v>13.3</v>
      </c>
      <c r="D1464" t="n">
        <v>82</v>
      </c>
      <c r="E1464" t="n">
        <v>750</v>
      </c>
      <c r="F1464" t="n">
        <v>1461</v>
      </c>
      <c r="G1464" t="n">
        <v>0</v>
      </c>
      <c r="H1464" t="n">
        <v>0</v>
      </c>
      <c r="I1464" t="n">
        <v>-0</v>
      </c>
      <c r="J1464" t="n">
        <v>0</v>
      </c>
      <c r="K1464" t="n">
        <v>0</v>
      </c>
      <c r="L1464" t="n">
        <v>0.154166666666666</v>
      </c>
      <c r="M1464" t="n">
        <v>0</v>
      </c>
      <c r="N1464" t="n">
        <v>88.23134484126973</v>
      </c>
      <c r="O1464" t="n">
        <v>0</v>
      </c>
      <c r="P1464" t="b">
        <v>1</v>
      </c>
      <c r="Q1464" t="n">
        <v>0</v>
      </c>
      <c r="R1464" t="b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b">
        <v>0</v>
      </c>
      <c r="Z1464" t="n">
        <v>750</v>
      </c>
      <c r="AA1464" t="b">
        <v>1</v>
      </c>
      <c r="AB1464" t="n">
        <v>0</v>
      </c>
      <c r="AC1464" t="n">
        <v>0</v>
      </c>
      <c r="AD1464" t="b">
        <v>0</v>
      </c>
      <c r="AE1464" t="n">
        <v>0</v>
      </c>
      <c r="AF1464" t="n">
        <v>0</v>
      </c>
      <c r="AG1464" t="n">
        <v>1</v>
      </c>
      <c r="AH1464" t="n">
        <v>47.13480735477066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0.2105364377694524</v>
      </c>
      <c r="AR1464" t="n">
        <v>1</v>
      </c>
      <c r="AS1464" t="n">
        <v>0</v>
      </c>
      <c r="AT1464" t="n">
        <v>0</v>
      </c>
      <c r="AU1464" t="n">
        <v>0</v>
      </c>
      <c r="AV1464" t="n">
        <v>0.2105363333333333</v>
      </c>
      <c r="AW1464" t="n">
        <v>0.067</v>
      </c>
    </row>
    <row r="1465" spans="1:49">
      <c r="A1465" t="n">
        <v>0</v>
      </c>
      <c r="B1465" t="n">
        <v>-26.667</v>
      </c>
      <c r="C1465" t="n">
        <v>13.3</v>
      </c>
      <c r="D1465" t="n">
        <v>82</v>
      </c>
      <c r="E1465" t="n">
        <v>750</v>
      </c>
      <c r="F1465" t="n">
        <v>1462</v>
      </c>
      <c r="G1465" t="n">
        <v>0</v>
      </c>
      <c r="H1465" t="n">
        <v>0</v>
      </c>
      <c r="I1465" t="n">
        <v>-0</v>
      </c>
      <c r="J1465" t="n">
        <v>0</v>
      </c>
      <c r="K1465" t="n">
        <v>0</v>
      </c>
      <c r="L1465" t="n">
        <v>0.154166666666666</v>
      </c>
      <c r="M1465" t="n">
        <v>0</v>
      </c>
      <c r="N1465" t="n">
        <v>88.22077261904751</v>
      </c>
      <c r="O1465" t="n">
        <v>0</v>
      </c>
      <c r="P1465" t="b">
        <v>1</v>
      </c>
      <c r="Q1465" t="n">
        <v>0</v>
      </c>
      <c r="R1465" t="b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b">
        <v>0</v>
      </c>
      <c r="Z1465" t="n">
        <v>750</v>
      </c>
      <c r="AA1465" t="b">
        <v>1</v>
      </c>
      <c r="AB1465" t="n">
        <v>0</v>
      </c>
      <c r="AC1465" t="n">
        <v>0</v>
      </c>
      <c r="AD1465" t="b">
        <v>0</v>
      </c>
      <c r="AE1465" t="n">
        <v>0</v>
      </c>
      <c r="AF1465" t="n">
        <v>0</v>
      </c>
      <c r="AG1465" t="n">
        <v>1</v>
      </c>
      <c r="AH1465" t="n">
        <v>47.13480735477066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0.2105364377694524</v>
      </c>
      <c r="AR1465" t="n">
        <v>1</v>
      </c>
      <c r="AS1465" t="n">
        <v>0</v>
      </c>
      <c r="AT1465" t="n">
        <v>0</v>
      </c>
      <c r="AU1465" t="n">
        <v>0</v>
      </c>
      <c r="AV1465" t="n">
        <v>0.2105363333333333</v>
      </c>
      <c r="AW1465" t="n">
        <v>0.067</v>
      </c>
    </row>
    <row r="1466" spans="1:49">
      <c r="A1466" t="n">
        <v>0</v>
      </c>
      <c r="B1466" t="n">
        <v>-26.731</v>
      </c>
      <c r="C1466" t="n">
        <v>13.3</v>
      </c>
      <c r="D1466" t="n">
        <v>83</v>
      </c>
      <c r="E1466" t="n">
        <v>750</v>
      </c>
      <c r="F1466" t="n">
        <v>1463</v>
      </c>
      <c r="G1466" t="n">
        <v>0</v>
      </c>
      <c r="H1466" t="n">
        <v>0</v>
      </c>
      <c r="I1466" t="n">
        <v>-0</v>
      </c>
      <c r="J1466" t="n">
        <v>0</v>
      </c>
      <c r="K1466" t="n">
        <v>0</v>
      </c>
      <c r="L1466" t="n">
        <v>0.154166666666666</v>
      </c>
      <c r="M1466" t="n">
        <v>0</v>
      </c>
      <c r="N1466" t="n">
        <v>88.21017777777767</v>
      </c>
      <c r="O1466" t="n">
        <v>0</v>
      </c>
      <c r="P1466" t="b">
        <v>1</v>
      </c>
      <c r="Q1466" t="n">
        <v>0</v>
      </c>
      <c r="R1466" t="b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b">
        <v>0</v>
      </c>
      <c r="Z1466" t="n">
        <v>750</v>
      </c>
      <c r="AA1466" t="b">
        <v>1</v>
      </c>
      <c r="AB1466" t="n">
        <v>0</v>
      </c>
      <c r="AC1466" t="n">
        <v>0</v>
      </c>
      <c r="AD1466" t="b">
        <v>0</v>
      </c>
      <c r="AE1466" t="n">
        <v>0</v>
      </c>
      <c r="AF1466" t="n">
        <v>0</v>
      </c>
      <c r="AG1466" t="n">
        <v>1</v>
      </c>
      <c r="AH1466" t="n">
        <v>47.13480735477066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0.2105364377694524</v>
      </c>
      <c r="AR1466" t="n">
        <v>1</v>
      </c>
      <c r="AS1466" t="n">
        <v>0</v>
      </c>
      <c r="AT1466" t="n">
        <v>0</v>
      </c>
      <c r="AU1466" t="n">
        <v>0</v>
      </c>
      <c r="AV1466" t="n">
        <v>0.2105363333333333</v>
      </c>
      <c r="AW1466" t="n">
        <v>0.067</v>
      </c>
    </row>
    <row r="1467" spans="1:49">
      <c r="A1467" t="n">
        <v>0</v>
      </c>
      <c r="B1467" t="n">
        <v>-26.737</v>
      </c>
      <c r="C1467" t="n">
        <v>13.3</v>
      </c>
      <c r="D1467" t="n">
        <v>83</v>
      </c>
      <c r="E1467" t="n">
        <v>750</v>
      </c>
      <c r="F1467" t="n">
        <v>1464</v>
      </c>
      <c r="G1467" t="n">
        <v>0</v>
      </c>
      <c r="H1467" t="n">
        <v>0</v>
      </c>
      <c r="I1467" t="n">
        <v>-0</v>
      </c>
      <c r="J1467" t="n">
        <v>0</v>
      </c>
      <c r="K1467" t="n">
        <v>0</v>
      </c>
      <c r="L1467" t="n">
        <v>0.154166666666666</v>
      </c>
      <c r="M1467" t="n">
        <v>0</v>
      </c>
      <c r="N1467" t="n">
        <v>88.19956904761894</v>
      </c>
      <c r="O1467" t="n">
        <v>0</v>
      </c>
      <c r="P1467" t="b">
        <v>1</v>
      </c>
      <c r="Q1467" t="n">
        <v>0</v>
      </c>
      <c r="R1467" t="b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b">
        <v>0</v>
      </c>
      <c r="Z1467" t="n">
        <v>750</v>
      </c>
      <c r="AA1467" t="b">
        <v>1</v>
      </c>
      <c r="AB1467" t="n">
        <v>0</v>
      </c>
      <c r="AC1467" t="n">
        <v>0</v>
      </c>
      <c r="AD1467" t="b">
        <v>0</v>
      </c>
      <c r="AE1467" t="n">
        <v>0</v>
      </c>
      <c r="AF1467" t="n">
        <v>0</v>
      </c>
      <c r="AG1467" t="n">
        <v>1</v>
      </c>
      <c r="AH1467" t="n">
        <v>47.13480735477066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0.2105364377694524</v>
      </c>
      <c r="AR1467" t="n">
        <v>1</v>
      </c>
      <c r="AS1467" t="n">
        <v>0</v>
      </c>
      <c r="AT1467" t="n">
        <v>0</v>
      </c>
      <c r="AU1467" t="n">
        <v>0</v>
      </c>
      <c r="AV1467" t="n">
        <v>0.2105363333333333</v>
      </c>
      <c r="AW1467" t="n">
        <v>0.067</v>
      </c>
    </row>
    <row r="1468" spans="1:49">
      <c r="A1468" t="n">
        <v>0</v>
      </c>
      <c r="B1468" t="n">
        <v>-26.735</v>
      </c>
      <c r="C1468" t="n">
        <v>13.3</v>
      </c>
      <c r="D1468" t="n">
        <v>83</v>
      </c>
      <c r="E1468" t="n">
        <v>750</v>
      </c>
      <c r="F1468" t="n">
        <v>1465</v>
      </c>
      <c r="G1468" t="n">
        <v>0</v>
      </c>
      <c r="H1468" t="n">
        <v>0</v>
      </c>
      <c r="I1468" t="n">
        <v>-0</v>
      </c>
      <c r="J1468" t="n">
        <v>0</v>
      </c>
      <c r="K1468" t="n">
        <v>0</v>
      </c>
      <c r="L1468" t="n">
        <v>0.154166666666666</v>
      </c>
      <c r="M1468" t="n">
        <v>0</v>
      </c>
      <c r="N1468" t="n">
        <v>88.18895952380942</v>
      </c>
      <c r="O1468" t="n">
        <v>0</v>
      </c>
      <c r="P1468" t="b">
        <v>1</v>
      </c>
      <c r="Q1468" t="n">
        <v>0</v>
      </c>
      <c r="R1468" t="b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b">
        <v>0</v>
      </c>
      <c r="Z1468" t="n">
        <v>750</v>
      </c>
      <c r="AA1468" t="b">
        <v>1</v>
      </c>
      <c r="AB1468" t="n">
        <v>0</v>
      </c>
      <c r="AC1468" t="n">
        <v>0</v>
      </c>
      <c r="AD1468" t="b">
        <v>0</v>
      </c>
      <c r="AE1468" t="n">
        <v>0</v>
      </c>
      <c r="AF1468" t="n">
        <v>0</v>
      </c>
      <c r="AG1468" t="n">
        <v>1</v>
      </c>
      <c r="AH1468" t="n">
        <v>47.13480735477066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0.2105364377694524</v>
      </c>
      <c r="AR1468" t="n">
        <v>1</v>
      </c>
      <c r="AS1468" t="n">
        <v>0</v>
      </c>
      <c r="AT1468" t="n">
        <v>0</v>
      </c>
      <c r="AU1468" t="n">
        <v>0</v>
      </c>
      <c r="AV1468" t="n">
        <v>0.2105363333333333</v>
      </c>
      <c r="AW1468" t="n">
        <v>0.067</v>
      </c>
    </row>
    <row r="1469" spans="1:49">
      <c r="A1469" t="n">
        <v>0</v>
      </c>
      <c r="B1469" t="n">
        <v>-26.72</v>
      </c>
      <c r="C1469" t="n">
        <v>13.3</v>
      </c>
      <c r="D1469" t="n">
        <v>83</v>
      </c>
      <c r="E1469" t="n">
        <v>750</v>
      </c>
      <c r="F1469" t="n">
        <v>1466</v>
      </c>
      <c r="G1469" t="n">
        <v>0</v>
      </c>
      <c r="H1469" t="n">
        <v>0</v>
      </c>
      <c r="I1469" t="n">
        <v>-0</v>
      </c>
      <c r="J1469" t="n">
        <v>0</v>
      </c>
      <c r="K1469" t="n">
        <v>0</v>
      </c>
      <c r="L1469" t="n">
        <v>0.154166666666666</v>
      </c>
      <c r="M1469" t="n">
        <v>0</v>
      </c>
      <c r="N1469" t="n">
        <v>88.17835337301577</v>
      </c>
      <c r="O1469" t="n">
        <v>0</v>
      </c>
      <c r="P1469" t="b">
        <v>1</v>
      </c>
      <c r="Q1469" t="n">
        <v>0</v>
      </c>
      <c r="R1469" t="b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b">
        <v>0</v>
      </c>
      <c r="Z1469" t="n">
        <v>750</v>
      </c>
      <c r="AA1469" t="b">
        <v>1</v>
      </c>
      <c r="AB1469" t="n">
        <v>0</v>
      </c>
      <c r="AC1469" t="n">
        <v>0</v>
      </c>
      <c r="AD1469" t="b">
        <v>0</v>
      </c>
      <c r="AE1469" t="n">
        <v>0</v>
      </c>
      <c r="AF1469" t="n">
        <v>0</v>
      </c>
      <c r="AG1469" t="n">
        <v>1</v>
      </c>
      <c r="AH1469" t="n">
        <v>47.13480735477066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0.2105364377694524</v>
      </c>
      <c r="AR1469" t="n">
        <v>1</v>
      </c>
      <c r="AS1469" t="n">
        <v>0</v>
      </c>
      <c r="AT1469" t="n">
        <v>0</v>
      </c>
      <c r="AU1469" t="n">
        <v>0</v>
      </c>
      <c r="AV1469" t="n">
        <v>0.2105363333333333</v>
      </c>
      <c r="AW1469" t="n">
        <v>0.067</v>
      </c>
    </row>
    <row r="1470" spans="1:49">
      <c r="A1470" t="n">
        <v>0</v>
      </c>
      <c r="B1470" t="n">
        <v>-26.696</v>
      </c>
      <c r="C1470" t="n">
        <v>13.7</v>
      </c>
      <c r="D1470" t="n">
        <v>83</v>
      </c>
      <c r="E1470" t="n">
        <v>750</v>
      </c>
      <c r="F1470" t="n">
        <v>1467</v>
      </c>
      <c r="G1470" t="n">
        <v>0</v>
      </c>
      <c r="H1470" t="n">
        <v>0</v>
      </c>
      <c r="I1470" t="n">
        <v>-0</v>
      </c>
      <c r="J1470" t="n">
        <v>0</v>
      </c>
      <c r="K1470" t="n">
        <v>0</v>
      </c>
      <c r="L1470" t="n">
        <v>-0.03333333333333399</v>
      </c>
      <c r="M1470" t="n">
        <v>0</v>
      </c>
      <c r="N1470" t="n">
        <v>88.16775496031735</v>
      </c>
      <c r="O1470" t="n">
        <v>0</v>
      </c>
      <c r="P1470" t="b">
        <v>1</v>
      </c>
      <c r="Q1470" t="n">
        <v>0</v>
      </c>
      <c r="R1470" t="b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b">
        <v>0</v>
      </c>
      <c r="Z1470" t="n">
        <v>750</v>
      </c>
      <c r="AA1470" t="b">
        <v>1</v>
      </c>
      <c r="AB1470" t="n">
        <v>0</v>
      </c>
      <c r="AC1470" t="n">
        <v>0</v>
      </c>
      <c r="AD1470" t="b">
        <v>0</v>
      </c>
      <c r="AE1470" t="n">
        <v>0</v>
      </c>
      <c r="AF1470" t="n">
        <v>0</v>
      </c>
      <c r="AG1470" t="n">
        <v>1</v>
      </c>
      <c r="AH1470" t="n">
        <v>47.13480735477066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0.2105364377694524</v>
      </c>
      <c r="AR1470" t="n">
        <v>1</v>
      </c>
      <c r="AS1470" t="n">
        <v>0</v>
      </c>
      <c r="AT1470" t="n">
        <v>0</v>
      </c>
      <c r="AU1470" t="n">
        <v>0</v>
      </c>
      <c r="AV1470" t="n">
        <v>0.2105363333333333</v>
      </c>
      <c r="AW1470" t="n">
        <v>0.067</v>
      </c>
    </row>
    <row r="1471" spans="1:49">
      <c r="A1471" t="n">
        <v>0</v>
      </c>
      <c r="B1471" t="n">
        <v>-26.739</v>
      </c>
      <c r="C1471" t="n">
        <v>13.7</v>
      </c>
      <c r="D1471" t="n">
        <v>83</v>
      </c>
      <c r="E1471" t="n">
        <v>750</v>
      </c>
      <c r="F1471" t="n">
        <v>1468</v>
      </c>
      <c r="G1471" t="n">
        <v>0</v>
      </c>
      <c r="H1471" t="n">
        <v>0</v>
      </c>
      <c r="I1471" t="n">
        <v>-0</v>
      </c>
      <c r="J1471" t="n">
        <v>0</v>
      </c>
      <c r="K1471" t="n">
        <v>0</v>
      </c>
      <c r="L1471" t="n">
        <v>-0.03333333333333399</v>
      </c>
      <c r="M1471" t="n">
        <v>0</v>
      </c>
      <c r="N1471" t="n">
        <v>88.15715277777767</v>
      </c>
      <c r="O1471" t="n">
        <v>0</v>
      </c>
      <c r="P1471" t="b">
        <v>1</v>
      </c>
      <c r="Q1471" t="n">
        <v>0</v>
      </c>
      <c r="R1471" t="b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b">
        <v>0</v>
      </c>
      <c r="Z1471" t="n">
        <v>750</v>
      </c>
      <c r="AA1471" t="b">
        <v>1</v>
      </c>
      <c r="AB1471" t="n">
        <v>0</v>
      </c>
      <c r="AC1471" t="n">
        <v>0</v>
      </c>
      <c r="AD1471" t="b">
        <v>0</v>
      </c>
      <c r="AE1471" t="n">
        <v>0</v>
      </c>
      <c r="AF1471" t="n">
        <v>0</v>
      </c>
      <c r="AG1471" t="n">
        <v>1</v>
      </c>
      <c r="AH1471" t="n">
        <v>47.13480735477066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0.2105364377694524</v>
      </c>
      <c r="AR1471" t="n">
        <v>1</v>
      </c>
      <c r="AS1471" t="n">
        <v>0</v>
      </c>
      <c r="AT1471" t="n">
        <v>0</v>
      </c>
      <c r="AU1471" t="n">
        <v>0</v>
      </c>
      <c r="AV1471" t="n">
        <v>0.2105363333333333</v>
      </c>
      <c r="AW1471" t="n">
        <v>0.067</v>
      </c>
    </row>
    <row r="1472" spans="1:49">
      <c r="A1472" t="n">
        <v>0</v>
      </c>
      <c r="B1472" t="n">
        <v>-23.061</v>
      </c>
      <c r="C1472" t="n">
        <v>13.7</v>
      </c>
      <c r="D1472" t="n">
        <v>83</v>
      </c>
      <c r="E1472" t="n">
        <v>750</v>
      </c>
      <c r="F1472" t="n">
        <v>1469</v>
      </c>
      <c r="G1472" t="n">
        <v>0</v>
      </c>
      <c r="H1472" t="n">
        <v>0</v>
      </c>
      <c r="I1472" t="n">
        <v>-0</v>
      </c>
      <c r="J1472" t="n">
        <v>0</v>
      </c>
      <c r="K1472" t="n">
        <v>0</v>
      </c>
      <c r="L1472" t="n">
        <v>-0.03333333333333399</v>
      </c>
      <c r="M1472" t="n">
        <v>0</v>
      </c>
      <c r="N1472" t="n">
        <v>88.14727182539671</v>
      </c>
      <c r="O1472" t="n">
        <v>0</v>
      </c>
      <c r="P1472" t="b">
        <v>1</v>
      </c>
      <c r="Q1472" t="n">
        <v>0</v>
      </c>
      <c r="R1472" t="b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b">
        <v>0</v>
      </c>
      <c r="Z1472" t="n">
        <v>750</v>
      </c>
      <c r="AA1472" t="b">
        <v>1</v>
      </c>
      <c r="AB1472" t="n">
        <v>0</v>
      </c>
      <c r="AC1472" t="n">
        <v>0</v>
      </c>
      <c r="AD1472" t="b">
        <v>0</v>
      </c>
      <c r="AE1472" t="n">
        <v>0</v>
      </c>
      <c r="AF1472" t="n">
        <v>0</v>
      </c>
      <c r="AG1472" t="n">
        <v>1</v>
      </c>
      <c r="AH1472" t="n">
        <v>47.13480735477066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0.2105364377694524</v>
      </c>
      <c r="AR1472" t="n">
        <v>1</v>
      </c>
      <c r="AS1472" t="n">
        <v>0</v>
      </c>
      <c r="AT1472" t="n">
        <v>0</v>
      </c>
      <c r="AU1472" t="n">
        <v>0</v>
      </c>
      <c r="AV1472" t="n">
        <v>0.2105363333333333</v>
      </c>
      <c r="AW1472" t="n">
        <v>0.067</v>
      </c>
    </row>
    <row r="1473" spans="1:49">
      <c r="A1473" t="n">
        <v>0</v>
      </c>
      <c r="B1473" t="n">
        <v>-24.119</v>
      </c>
      <c r="C1473" t="n">
        <v>13.7</v>
      </c>
      <c r="D1473" t="n">
        <v>83</v>
      </c>
      <c r="E1473" t="n">
        <v>750</v>
      </c>
      <c r="F1473" t="n">
        <v>1470</v>
      </c>
      <c r="G1473" t="n">
        <v>0</v>
      </c>
      <c r="H1473" t="n">
        <v>0</v>
      </c>
      <c r="I1473" t="n">
        <v>-0</v>
      </c>
      <c r="J1473" t="n">
        <v>0</v>
      </c>
      <c r="K1473" t="n">
        <v>0</v>
      </c>
      <c r="L1473" t="n">
        <v>-0.03333333333333399</v>
      </c>
      <c r="M1473" t="n">
        <v>0</v>
      </c>
      <c r="N1473" t="n">
        <v>88.13791071428561</v>
      </c>
      <c r="O1473" t="n">
        <v>0</v>
      </c>
      <c r="P1473" t="b">
        <v>1</v>
      </c>
      <c r="Q1473" t="n">
        <v>0</v>
      </c>
      <c r="R1473" t="b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b">
        <v>0</v>
      </c>
      <c r="Z1473" t="n">
        <v>750</v>
      </c>
      <c r="AA1473" t="b">
        <v>1</v>
      </c>
      <c r="AB1473" t="n">
        <v>0</v>
      </c>
      <c r="AC1473" t="n">
        <v>0</v>
      </c>
      <c r="AD1473" t="b">
        <v>0</v>
      </c>
      <c r="AE1473" t="n">
        <v>0</v>
      </c>
      <c r="AF1473" t="n">
        <v>0</v>
      </c>
      <c r="AG1473" t="n">
        <v>1</v>
      </c>
      <c r="AH1473" t="n">
        <v>47.13480735477066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0.2105364377694524</v>
      </c>
      <c r="AR1473" t="n">
        <v>1</v>
      </c>
      <c r="AS1473" t="n">
        <v>0</v>
      </c>
      <c r="AT1473" t="n">
        <v>0</v>
      </c>
      <c r="AU1473" t="n">
        <v>0</v>
      </c>
      <c r="AV1473" t="n">
        <v>0.2105363333333333</v>
      </c>
      <c r="AW1473" t="n">
        <v>0.067</v>
      </c>
    </row>
    <row r="1474" spans="1:49">
      <c r="A1474" t="n">
        <v>0</v>
      </c>
      <c r="B1474" t="n">
        <v>-31.499</v>
      </c>
      <c r="C1474" t="n">
        <v>13.3</v>
      </c>
      <c r="D1474" t="n">
        <v>83</v>
      </c>
      <c r="E1474" t="n">
        <v>750</v>
      </c>
      <c r="F1474" t="n">
        <v>1471</v>
      </c>
      <c r="G1474" t="n">
        <v>0</v>
      </c>
      <c r="H1474" t="n">
        <v>0</v>
      </c>
      <c r="I1474" t="n">
        <v>-0</v>
      </c>
      <c r="J1474" t="n">
        <v>0</v>
      </c>
      <c r="K1474" t="n">
        <v>0</v>
      </c>
      <c r="L1474" t="n">
        <v>0.004166666666665653</v>
      </c>
      <c r="M1474" t="n">
        <v>0</v>
      </c>
      <c r="N1474" t="n">
        <v>88.1268753968253</v>
      </c>
      <c r="O1474" t="n">
        <v>0</v>
      </c>
      <c r="P1474" t="b">
        <v>1</v>
      </c>
      <c r="Q1474" t="n">
        <v>0</v>
      </c>
      <c r="R1474" t="b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b">
        <v>0</v>
      </c>
      <c r="Z1474" t="n">
        <v>750</v>
      </c>
      <c r="AA1474" t="b">
        <v>1</v>
      </c>
      <c r="AB1474" t="n">
        <v>0</v>
      </c>
      <c r="AC1474" t="n">
        <v>0</v>
      </c>
      <c r="AD1474" t="b">
        <v>0</v>
      </c>
      <c r="AE1474" t="n">
        <v>0</v>
      </c>
      <c r="AF1474" t="n">
        <v>0</v>
      </c>
      <c r="AG1474" t="n">
        <v>1</v>
      </c>
      <c r="AH1474" t="n">
        <v>47.13480735477066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0.2105364377694524</v>
      </c>
      <c r="AR1474" t="n">
        <v>1</v>
      </c>
      <c r="AS1474" t="n">
        <v>0</v>
      </c>
      <c r="AT1474" t="n">
        <v>0</v>
      </c>
      <c r="AU1474" t="n">
        <v>0</v>
      </c>
      <c r="AV1474" t="n">
        <v>0.2105363333333333</v>
      </c>
      <c r="AW1474" t="n">
        <v>0.067</v>
      </c>
    </row>
    <row r="1475" spans="1:49">
      <c r="A1475" t="n">
        <v>0</v>
      </c>
      <c r="B1475" t="n">
        <v>-32.947</v>
      </c>
      <c r="C1475" t="n">
        <v>13.3</v>
      </c>
      <c r="D1475" t="n">
        <v>83</v>
      </c>
      <c r="E1475" t="n">
        <v>750</v>
      </c>
      <c r="F1475" t="n">
        <v>1472</v>
      </c>
      <c r="G1475" t="n">
        <v>0</v>
      </c>
      <c r="H1475" t="n">
        <v>0</v>
      </c>
      <c r="I1475" t="n">
        <v>-0</v>
      </c>
      <c r="J1475" t="n">
        <v>0</v>
      </c>
      <c r="K1475" t="n">
        <v>0</v>
      </c>
      <c r="L1475" t="n">
        <v>0.004166666666665653</v>
      </c>
      <c r="M1475" t="n">
        <v>0</v>
      </c>
      <c r="N1475" t="n">
        <v>88.11408849206339</v>
      </c>
      <c r="O1475" t="n">
        <v>0</v>
      </c>
      <c r="P1475" t="b">
        <v>1</v>
      </c>
      <c r="Q1475" t="n">
        <v>0</v>
      </c>
      <c r="R1475" t="b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b">
        <v>0</v>
      </c>
      <c r="Z1475" t="n">
        <v>750</v>
      </c>
      <c r="AA1475" t="b">
        <v>1</v>
      </c>
      <c r="AB1475" t="n">
        <v>0</v>
      </c>
      <c r="AC1475" t="n">
        <v>0</v>
      </c>
      <c r="AD1475" t="b">
        <v>0</v>
      </c>
      <c r="AE1475" t="n">
        <v>0</v>
      </c>
      <c r="AF1475" t="n">
        <v>0</v>
      </c>
      <c r="AG1475" t="n">
        <v>1</v>
      </c>
      <c r="AH1475" t="n">
        <v>47.13480735477066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0.2105364377694524</v>
      </c>
      <c r="AR1475" t="n">
        <v>1</v>
      </c>
      <c r="AS1475" t="n">
        <v>0</v>
      </c>
      <c r="AT1475" t="n">
        <v>0</v>
      </c>
      <c r="AU1475" t="n">
        <v>0</v>
      </c>
      <c r="AV1475" t="n">
        <v>0.2105363333333333</v>
      </c>
      <c r="AW1475" t="n">
        <v>0.067</v>
      </c>
    </row>
    <row r="1476" spans="1:49">
      <c r="A1476" t="n">
        <v>0</v>
      </c>
      <c r="B1476" t="n">
        <v>-31.641</v>
      </c>
      <c r="C1476" t="n">
        <v>13.3</v>
      </c>
      <c r="D1476" t="n">
        <v>83</v>
      </c>
      <c r="E1476" t="n">
        <v>750</v>
      </c>
      <c r="F1476" t="n">
        <v>1473</v>
      </c>
      <c r="G1476" t="n">
        <v>0</v>
      </c>
      <c r="H1476" t="n">
        <v>0</v>
      </c>
      <c r="I1476" t="n">
        <v>-0</v>
      </c>
      <c r="J1476" t="n">
        <v>0</v>
      </c>
      <c r="K1476" t="n">
        <v>0</v>
      </c>
      <c r="L1476" t="n">
        <v>0.004166666666665653</v>
      </c>
      <c r="M1476" t="n">
        <v>0</v>
      </c>
      <c r="N1476" t="n">
        <v>88.1012734126983</v>
      </c>
      <c r="O1476" t="n">
        <v>0</v>
      </c>
      <c r="P1476" t="b">
        <v>1</v>
      </c>
      <c r="Q1476" t="n">
        <v>0</v>
      </c>
      <c r="R1476" t="b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b">
        <v>0</v>
      </c>
      <c r="Z1476" t="n">
        <v>750</v>
      </c>
      <c r="AA1476" t="b">
        <v>1</v>
      </c>
      <c r="AB1476" t="n">
        <v>0</v>
      </c>
      <c r="AC1476" t="n">
        <v>0</v>
      </c>
      <c r="AD1476" t="b">
        <v>0</v>
      </c>
      <c r="AE1476" t="n">
        <v>0</v>
      </c>
      <c r="AF1476" t="n">
        <v>0</v>
      </c>
      <c r="AG1476" t="n">
        <v>1</v>
      </c>
      <c r="AH1476" t="n">
        <v>47.13480735477066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0.2105364377694524</v>
      </c>
      <c r="AR1476" t="n">
        <v>1</v>
      </c>
      <c r="AS1476" t="n">
        <v>0</v>
      </c>
      <c r="AT1476" t="n">
        <v>0</v>
      </c>
      <c r="AU1476" t="n">
        <v>0</v>
      </c>
      <c r="AV1476" t="n">
        <v>0.2105363333333333</v>
      </c>
      <c r="AW1476" t="n">
        <v>0.067</v>
      </c>
    </row>
    <row r="1477" spans="1:49">
      <c r="A1477" t="n">
        <v>0</v>
      </c>
      <c r="B1477" t="n">
        <v>-34.331</v>
      </c>
      <c r="C1477" t="n">
        <v>13.3</v>
      </c>
      <c r="D1477" t="n">
        <v>83</v>
      </c>
      <c r="E1477" t="n">
        <v>750</v>
      </c>
      <c r="F1477" t="n">
        <v>1474</v>
      </c>
      <c r="G1477" t="n">
        <v>0</v>
      </c>
      <c r="H1477" t="n">
        <v>0</v>
      </c>
      <c r="I1477" t="n">
        <v>-0</v>
      </c>
      <c r="J1477" t="n">
        <v>0</v>
      </c>
      <c r="K1477" t="n">
        <v>0</v>
      </c>
      <c r="L1477" t="n">
        <v>0.004166666666665653</v>
      </c>
      <c r="M1477" t="n">
        <v>0</v>
      </c>
      <c r="N1477" t="n">
        <v>88.08818373015862</v>
      </c>
      <c r="O1477" t="n">
        <v>0</v>
      </c>
      <c r="P1477" t="b">
        <v>1</v>
      </c>
      <c r="Q1477" t="n">
        <v>0</v>
      </c>
      <c r="R1477" t="b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b">
        <v>0</v>
      </c>
      <c r="Z1477" t="n">
        <v>750</v>
      </c>
      <c r="AA1477" t="b">
        <v>1</v>
      </c>
      <c r="AB1477" t="n">
        <v>0</v>
      </c>
      <c r="AC1477" t="n">
        <v>0</v>
      </c>
      <c r="AD1477" t="b">
        <v>0</v>
      </c>
      <c r="AE1477" t="n">
        <v>0</v>
      </c>
      <c r="AF1477" t="n">
        <v>0</v>
      </c>
      <c r="AG1477" t="n">
        <v>1</v>
      </c>
      <c r="AH1477" t="n">
        <v>47.13480735477066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0.2105364377694524</v>
      </c>
      <c r="AR1477" t="n">
        <v>1</v>
      </c>
      <c r="AS1477" t="n">
        <v>0</v>
      </c>
      <c r="AT1477" t="n">
        <v>0</v>
      </c>
      <c r="AU1477" t="n">
        <v>0</v>
      </c>
      <c r="AV1477" t="n">
        <v>0.2105363333333333</v>
      </c>
      <c r="AW1477" t="n">
        <v>0.067</v>
      </c>
    </row>
    <row r="1478" spans="1:49">
      <c r="A1478" t="n">
        <v>0</v>
      </c>
      <c r="B1478" t="n">
        <v>-23.173</v>
      </c>
      <c r="C1478" t="n">
        <v>13.3</v>
      </c>
      <c r="D1478" t="n">
        <v>83</v>
      </c>
      <c r="E1478" t="n">
        <v>750</v>
      </c>
      <c r="F1478" t="n">
        <v>1475</v>
      </c>
      <c r="G1478" t="n">
        <v>0</v>
      </c>
      <c r="H1478" t="n">
        <v>0</v>
      </c>
      <c r="I1478" t="n">
        <v>-0</v>
      </c>
      <c r="J1478" t="n">
        <v>0</v>
      </c>
      <c r="K1478" t="n">
        <v>0</v>
      </c>
      <c r="L1478" t="n">
        <v>-7.771561172376096e-16</v>
      </c>
      <c r="M1478" t="n">
        <v>0</v>
      </c>
      <c r="N1478" t="n">
        <v>88.0767742063491</v>
      </c>
      <c r="O1478" t="n">
        <v>0</v>
      </c>
      <c r="P1478" t="b">
        <v>1</v>
      </c>
      <c r="Q1478" t="n">
        <v>0</v>
      </c>
      <c r="R1478" t="b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b">
        <v>0</v>
      </c>
      <c r="Z1478" t="n">
        <v>750</v>
      </c>
      <c r="AA1478" t="b">
        <v>1</v>
      </c>
      <c r="AB1478" t="n">
        <v>0</v>
      </c>
      <c r="AC1478" t="n">
        <v>0</v>
      </c>
      <c r="AD1478" t="b">
        <v>0</v>
      </c>
      <c r="AE1478" t="n">
        <v>0</v>
      </c>
      <c r="AF1478" t="n">
        <v>0</v>
      </c>
      <c r="AG1478" t="n">
        <v>1</v>
      </c>
      <c r="AH1478" t="n">
        <v>47.13480735477066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0.2105364377694524</v>
      </c>
      <c r="AR1478" t="n">
        <v>1</v>
      </c>
      <c r="AS1478" t="n">
        <v>0</v>
      </c>
      <c r="AT1478" t="n">
        <v>0</v>
      </c>
      <c r="AU1478" t="n">
        <v>0</v>
      </c>
      <c r="AV1478" t="n">
        <v>0.2105363333333333</v>
      </c>
      <c r="AW1478" t="n">
        <v>0.067</v>
      </c>
    </row>
    <row r="1479" spans="1:49">
      <c r="A1479" t="n">
        <v>0</v>
      </c>
      <c r="B1479" t="n">
        <v>-23.164</v>
      </c>
      <c r="C1479" t="n">
        <v>51</v>
      </c>
      <c r="D1479" t="n">
        <v>83</v>
      </c>
      <c r="E1479" t="n">
        <v>750</v>
      </c>
      <c r="F1479" t="n">
        <v>1476</v>
      </c>
      <c r="G1479" t="n">
        <v>0</v>
      </c>
      <c r="H1479" t="n">
        <v>0</v>
      </c>
      <c r="I1479" t="n">
        <v>-0</v>
      </c>
      <c r="J1479" t="n">
        <v>0</v>
      </c>
      <c r="K1479" t="n">
        <v>0</v>
      </c>
      <c r="L1479" t="n">
        <v>-7.771561172376096e-16</v>
      </c>
      <c r="M1479" t="n">
        <v>0</v>
      </c>
      <c r="N1479" t="n">
        <v>88.06758035714275</v>
      </c>
      <c r="O1479" t="n">
        <v>0</v>
      </c>
      <c r="P1479" t="b">
        <v>1</v>
      </c>
      <c r="Q1479" t="n">
        <v>0</v>
      </c>
      <c r="R1479" t="b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b">
        <v>0</v>
      </c>
      <c r="Z1479" t="n">
        <v>750</v>
      </c>
      <c r="AA1479" t="b">
        <v>1</v>
      </c>
      <c r="AB1479" t="n">
        <v>0</v>
      </c>
      <c r="AC1479" t="n">
        <v>0</v>
      </c>
      <c r="AD1479" t="b">
        <v>0</v>
      </c>
      <c r="AE1479" t="n">
        <v>0</v>
      </c>
      <c r="AF1479" t="n">
        <v>0</v>
      </c>
      <c r="AG1479" t="n">
        <v>1</v>
      </c>
      <c r="AH1479" t="n">
        <v>47.13480735477066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0.2105364377694524</v>
      </c>
      <c r="AR1479" t="n">
        <v>1</v>
      </c>
      <c r="AS1479" t="n">
        <v>0</v>
      </c>
      <c r="AT1479" t="n">
        <v>0</v>
      </c>
      <c r="AU1479" t="n">
        <v>0</v>
      </c>
      <c r="AV1479" t="n">
        <v>0.2105363333333333</v>
      </c>
      <c r="AW1479" t="n">
        <v>0.067</v>
      </c>
    </row>
    <row r="1480" spans="1:49">
      <c r="A1480" t="n">
        <v>0</v>
      </c>
      <c r="B1480" t="n">
        <v>-23.112</v>
      </c>
      <c r="C1480" t="n">
        <v>11.4</v>
      </c>
      <c r="D1480" t="n">
        <v>83</v>
      </c>
      <c r="E1480" t="n">
        <v>750</v>
      </c>
      <c r="F1480" t="n">
        <v>1477</v>
      </c>
      <c r="G1480" t="n">
        <v>0</v>
      </c>
      <c r="H1480" t="n">
        <v>0</v>
      </c>
      <c r="I1480" t="n">
        <v>-0</v>
      </c>
      <c r="J1480" t="n">
        <v>0</v>
      </c>
      <c r="K1480" t="n">
        <v>0</v>
      </c>
      <c r="L1480" t="n">
        <v>-0.004166666666667429</v>
      </c>
      <c r="M1480" t="n">
        <v>0</v>
      </c>
      <c r="N1480" t="n">
        <v>88.058398611111</v>
      </c>
      <c r="O1480" t="n">
        <v>0</v>
      </c>
      <c r="P1480" t="b">
        <v>1</v>
      </c>
      <c r="Q1480" t="n">
        <v>0</v>
      </c>
      <c r="R1480" t="b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b">
        <v>0</v>
      </c>
      <c r="Z1480" t="n">
        <v>750</v>
      </c>
      <c r="AA1480" t="b">
        <v>1</v>
      </c>
      <c r="AB1480" t="n">
        <v>0</v>
      </c>
      <c r="AC1480" t="n">
        <v>0</v>
      </c>
      <c r="AD1480" t="b">
        <v>0</v>
      </c>
      <c r="AE1480" t="n">
        <v>0</v>
      </c>
      <c r="AF1480" t="n">
        <v>0</v>
      </c>
      <c r="AG1480" t="n">
        <v>1</v>
      </c>
      <c r="AH1480" t="n">
        <v>47.13480735477066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0.2105364377694524</v>
      </c>
      <c r="AR1480" t="n">
        <v>1</v>
      </c>
      <c r="AS1480" t="n">
        <v>0</v>
      </c>
      <c r="AT1480" t="n">
        <v>0</v>
      </c>
      <c r="AU1480" t="n">
        <v>0</v>
      </c>
      <c r="AV1480" t="n">
        <v>0.2105363333333333</v>
      </c>
      <c r="AW1480" t="n">
        <v>0.067</v>
      </c>
    </row>
    <row r="1481" spans="1:49">
      <c r="A1481" t="n">
        <v>-0.345</v>
      </c>
      <c r="B1481" t="n">
        <v>-23.396</v>
      </c>
      <c r="C1481" t="n">
        <v>28.2</v>
      </c>
      <c r="D1481" t="n">
        <v>83</v>
      </c>
      <c r="E1481" t="n">
        <v>750</v>
      </c>
      <c r="F1481" t="n">
        <v>1478</v>
      </c>
      <c r="G1481" t="n">
        <v>0</v>
      </c>
      <c r="H1481" t="n">
        <v>0</v>
      </c>
      <c r="I1481" t="n">
        <v>0.007208955223880597</v>
      </c>
      <c r="J1481" t="n">
        <v>0</v>
      </c>
      <c r="K1481" t="n">
        <v>0</v>
      </c>
      <c r="L1481" t="n">
        <v>-0.004166666666667429</v>
      </c>
      <c r="M1481" t="n">
        <v>0</v>
      </c>
      <c r="N1481" t="n">
        <v>88.04917083333322</v>
      </c>
      <c r="O1481" t="n">
        <v>0</v>
      </c>
      <c r="P1481" t="b">
        <v>1</v>
      </c>
      <c r="Q1481" t="n">
        <v>0</v>
      </c>
      <c r="R1481" t="b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b">
        <v>0</v>
      </c>
      <c r="Z1481" t="n">
        <v>750</v>
      </c>
      <c r="AA1481" t="b">
        <v>1</v>
      </c>
      <c r="AB1481" t="n">
        <v>0</v>
      </c>
      <c r="AC1481" t="n">
        <v>0</v>
      </c>
      <c r="AD1481" t="b">
        <v>0</v>
      </c>
      <c r="AE1481" t="n">
        <v>0</v>
      </c>
      <c r="AF1481" t="n">
        <v>0</v>
      </c>
      <c r="AG1481" t="n">
        <v>1</v>
      </c>
      <c r="AH1481" t="n">
        <v>47.13480735477066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0</v>
      </c>
      <c r="AO1481" t="n">
        <v>0.0721666991368705</v>
      </c>
      <c r="AP1481" t="n">
        <v>0</v>
      </c>
      <c r="AQ1481" t="n">
        <v>0.2105362756756867</v>
      </c>
      <c r="AR1481" t="n">
        <v>1</v>
      </c>
      <c r="AS1481" t="n">
        <v>0</v>
      </c>
      <c r="AT1481" t="n">
        <v>0</v>
      </c>
      <c r="AU1481" t="n">
        <v>0</v>
      </c>
      <c r="AV1481" t="n">
        <v>0.2105363333333333</v>
      </c>
      <c r="AW1481" t="n">
        <v>0.067</v>
      </c>
    </row>
    <row r="1482" spans="1:49">
      <c r="A1482" t="n">
        <v>-37.662</v>
      </c>
      <c r="B1482" t="n">
        <v>15.553</v>
      </c>
      <c r="C1482" t="n">
        <v>25.1</v>
      </c>
      <c r="D1482" t="n">
        <v>83</v>
      </c>
      <c r="E1482" t="n">
        <v>1041</v>
      </c>
      <c r="F1482" t="n">
        <v>1479</v>
      </c>
      <c r="G1482" t="n">
        <v>0</v>
      </c>
      <c r="H1482" t="n">
        <v>0</v>
      </c>
      <c r="I1482" t="n">
        <v>0.7869671641791045</v>
      </c>
      <c r="J1482" t="n">
        <v>0</v>
      </c>
      <c r="K1482" t="n">
        <v>0</v>
      </c>
      <c r="L1482" t="n">
        <v>-0.004166666666667429</v>
      </c>
      <c r="M1482" t="n">
        <v>0</v>
      </c>
      <c r="N1482" t="n">
        <v>88.04761468253957</v>
      </c>
      <c r="O1482" t="n">
        <v>0</v>
      </c>
      <c r="P1482" t="b">
        <v>1</v>
      </c>
      <c r="Q1482" t="n">
        <v>0</v>
      </c>
      <c r="R1482" t="b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b">
        <v>0</v>
      </c>
      <c r="Z1482" t="n">
        <v>750</v>
      </c>
      <c r="AA1482" t="b">
        <v>1</v>
      </c>
      <c r="AB1482" t="n">
        <v>0</v>
      </c>
      <c r="AC1482" t="n">
        <v>0</v>
      </c>
      <c r="AD1482" t="b">
        <v>0</v>
      </c>
      <c r="AE1482" t="n">
        <v>0</v>
      </c>
      <c r="AF1482" t="n">
        <v>0</v>
      </c>
      <c r="AG1482" t="n">
        <v>1</v>
      </c>
      <c r="AH1482" t="n">
        <v>47.13480735477066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0.7869671641791045</v>
      </c>
      <c r="AP1482" t="n">
        <v>0</v>
      </c>
      <c r="AQ1482" t="n">
        <v>0.6660212520392578</v>
      </c>
      <c r="AR1482" t="n">
        <v>1</v>
      </c>
      <c r="AS1482" t="n">
        <v>3</v>
      </c>
      <c r="AT1482" t="n">
        <v>0</v>
      </c>
      <c r="AU1482" t="n">
        <v>0</v>
      </c>
      <c r="AV1482" t="n">
        <v>0.7049007802737967</v>
      </c>
      <c r="AW1482" t="n">
        <v>0.2243239992385054</v>
      </c>
    </row>
    <row r="1483" spans="1:49">
      <c r="A1483" t="n">
        <v>-4.955</v>
      </c>
      <c r="B1483" t="n">
        <v>-18.255</v>
      </c>
      <c r="C1483" t="n">
        <v>27.1</v>
      </c>
      <c r="D1483" t="n">
        <v>83</v>
      </c>
      <c r="E1483" t="n">
        <v>750</v>
      </c>
      <c r="F1483" t="n">
        <v>1480</v>
      </c>
      <c r="G1483" t="n">
        <v>0</v>
      </c>
      <c r="H1483" t="n">
        <v>0</v>
      </c>
      <c r="I1483" t="n">
        <v>0.1035373134328358</v>
      </c>
      <c r="J1483" t="n">
        <v>0</v>
      </c>
      <c r="K1483" t="n">
        <v>0</v>
      </c>
      <c r="L1483" t="n">
        <v>-0.004166666666667429</v>
      </c>
      <c r="M1483" t="n">
        <v>0</v>
      </c>
      <c r="N1483" t="n">
        <v>88.04707857142846</v>
      </c>
      <c r="O1483" t="n">
        <v>0</v>
      </c>
      <c r="P1483" t="b">
        <v>1</v>
      </c>
      <c r="Q1483" t="n">
        <v>0</v>
      </c>
      <c r="R1483" t="b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b">
        <v>0</v>
      </c>
      <c r="Z1483" t="n">
        <v>750</v>
      </c>
      <c r="AA1483" t="b">
        <v>1</v>
      </c>
      <c r="AB1483" t="n">
        <v>0</v>
      </c>
      <c r="AC1483" t="n">
        <v>0</v>
      </c>
      <c r="AD1483" t="b">
        <v>0</v>
      </c>
      <c r="AE1483" t="n">
        <v>0</v>
      </c>
      <c r="AF1483" t="n">
        <v>0</v>
      </c>
      <c r="AG1483" t="n">
        <v>1</v>
      </c>
      <c r="AH1483" t="n">
        <v>47.13480735477066</v>
      </c>
      <c r="AI1483" t="n">
        <v>0</v>
      </c>
      <c r="AJ1483" t="n">
        <v>0</v>
      </c>
      <c r="AK1483" t="n">
        <v>0</v>
      </c>
      <c r="AL1483" t="n">
        <v>0</v>
      </c>
      <c r="AM1483" t="n">
        <v>1</v>
      </c>
      <c r="AN1483" t="n">
        <v>0</v>
      </c>
      <c r="AO1483" t="n">
        <v>0.1684950573458257</v>
      </c>
      <c r="AP1483" t="n">
        <v>0</v>
      </c>
      <c r="AQ1483" t="n">
        <v>0.2105362756756867</v>
      </c>
      <c r="AR1483" t="n">
        <v>1</v>
      </c>
      <c r="AS1483" t="n">
        <v>0</v>
      </c>
      <c r="AT1483" t="n">
        <v>0</v>
      </c>
      <c r="AU1483" t="n">
        <v>0</v>
      </c>
      <c r="AV1483" t="n">
        <v>0.2105363333333333</v>
      </c>
      <c r="AW1483" t="n">
        <v>0.067</v>
      </c>
    </row>
    <row r="1484" spans="1:49">
      <c r="A1484" t="n">
        <v>0</v>
      </c>
      <c r="B1484" t="n">
        <v>-23.057</v>
      </c>
      <c r="C1484" t="n">
        <v>22</v>
      </c>
      <c r="D1484" t="n">
        <v>83</v>
      </c>
      <c r="E1484" t="n">
        <v>750</v>
      </c>
      <c r="F1484" t="n">
        <v>1481</v>
      </c>
      <c r="G1484" t="n">
        <v>0</v>
      </c>
      <c r="H1484" t="n">
        <v>0</v>
      </c>
      <c r="I1484" t="n">
        <v>-0</v>
      </c>
      <c r="J1484" t="n">
        <v>0</v>
      </c>
      <c r="K1484" t="n">
        <v>0</v>
      </c>
      <c r="L1484" t="n">
        <v>0.03333333333333266</v>
      </c>
      <c r="M1484" t="n">
        <v>0</v>
      </c>
      <c r="N1484" t="n">
        <v>88.03888174603163</v>
      </c>
      <c r="O1484" t="n">
        <v>0</v>
      </c>
      <c r="P1484" t="b">
        <v>1</v>
      </c>
      <c r="Q1484" t="n">
        <v>0</v>
      </c>
      <c r="R1484" t="b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b">
        <v>0</v>
      </c>
      <c r="Z1484" t="n">
        <v>750</v>
      </c>
      <c r="AA1484" t="b">
        <v>1</v>
      </c>
      <c r="AB1484" t="n">
        <v>0</v>
      </c>
      <c r="AC1484" t="n">
        <v>0</v>
      </c>
      <c r="AD1484" t="b">
        <v>0</v>
      </c>
      <c r="AE1484" t="n">
        <v>0</v>
      </c>
      <c r="AF1484" t="n">
        <v>0</v>
      </c>
      <c r="AG1484" t="n">
        <v>1</v>
      </c>
      <c r="AH1484" t="n">
        <v>47.13480735477066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0.2105362756756867</v>
      </c>
      <c r="AR1484" t="n">
        <v>1</v>
      </c>
      <c r="AS1484" t="n">
        <v>0</v>
      </c>
      <c r="AT1484" t="n">
        <v>0</v>
      </c>
      <c r="AU1484" t="n">
        <v>0</v>
      </c>
      <c r="AV1484" t="n">
        <v>0.2105363333333333</v>
      </c>
      <c r="AW1484" t="n">
        <v>0.067</v>
      </c>
    </row>
    <row r="1485" spans="1:49">
      <c r="A1485" t="n">
        <v>0</v>
      </c>
      <c r="B1485" t="n">
        <v>-23.242</v>
      </c>
      <c r="C1485" t="n">
        <v>21.2</v>
      </c>
      <c r="D1485" t="n">
        <v>83</v>
      </c>
      <c r="E1485" t="n">
        <v>750</v>
      </c>
      <c r="F1485" t="n">
        <v>1482</v>
      </c>
      <c r="G1485" t="n">
        <v>0</v>
      </c>
      <c r="H1485" t="n">
        <v>0</v>
      </c>
      <c r="I1485" t="n">
        <v>-0</v>
      </c>
      <c r="J1485" t="n">
        <v>0</v>
      </c>
      <c r="K1485" t="n">
        <v>0</v>
      </c>
      <c r="L1485" t="n">
        <v>0.03333333333333266</v>
      </c>
      <c r="M1485" t="n">
        <v>0</v>
      </c>
      <c r="N1485" t="n">
        <v>88.02969543650782</v>
      </c>
      <c r="O1485" t="n">
        <v>0</v>
      </c>
      <c r="P1485" t="b">
        <v>1</v>
      </c>
      <c r="Q1485" t="n">
        <v>0</v>
      </c>
      <c r="R1485" t="b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b">
        <v>0</v>
      </c>
      <c r="Z1485" t="n">
        <v>750</v>
      </c>
      <c r="AA1485" t="b">
        <v>1</v>
      </c>
      <c r="AB1485" t="n">
        <v>0</v>
      </c>
      <c r="AC1485" t="n">
        <v>0</v>
      </c>
      <c r="AD1485" t="b">
        <v>0</v>
      </c>
      <c r="AE1485" t="n">
        <v>0</v>
      </c>
      <c r="AF1485" t="n">
        <v>0</v>
      </c>
      <c r="AG1485" t="n">
        <v>1</v>
      </c>
      <c r="AH1485" t="n">
        <v>47.13480735477066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0.0891977116466076</v>
      </c>
      <c r="AP1485" t="n">
        <v>0</v>
      </c>
      <c r="AQ1485" t="n">
        <v>0.2105362756756867</v>
      </c>
      <c r="AR1485" t="n">
        <v>1</v>
      </c>
      <c r="AS1485" t="n">
        <v>0</v>
      </c>
      <c r="AT1485" t="n">
        <v>0</v>
      </c>
      <c r="AU1485" t="n">
        <v>0</v>
      </c>
      <c r="AV1485" t="n">
        <v>0.2105363333333333</v>
      </c>
      <c r="AW1485" t="n">
        <v>0.067</v>
      </c>
    </row>
    <row r="1486" spans="1:49">
      <c r="A1486" t="n">
        <v>-34.325</v>
      </c>
      <c r="B1486" t="n">
        <v>11.47</v>
      </c>
      <c r="C1486" t="n">
        <v>17.6</v>
      </c>
      <c r="D1486" t="n">
        <v>83</v>
      </c>
      <c r="E1486" t="n">
        <v>1091</v>
      </c>
      <c r="F1486" t="n">
        <v>1483</v>
      </c>
      <c r="G1486" t="n">
        <v>0</v>
      </c>
      <c r="H1486" t="n">
        <v>0.5173369896169334</v>
      </c>
      <c r="I1486" t="n">
        <v>0.7172388059701493</v>
      </c>
      <c r="J1486" t="n">
        <v>0</v>
      </c>
      <c r="K1486" t="n">
        <v>0</v>
      </c>
      <c r="L1486" t="n">
        <v>0.03333333333333266</v>
      </c>
      <c r="M1486" t="n">
        <v>0</v>
      </c>
      <c r="N1486" t="n">
        <v>88.0273597222221</v>
      </c>
      <c r="O1486" t="n">
        <v>0</v>
      </c>
      <c r="P1486" t="b">
        <v>1</v>
      </c>
      <c r="Q1486" t="n">
        <v>0</v>
      </c>
      <c r="R1486" t="b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b">
        <v>0</v>
      </c>
      <c r="Z1486" t="n">
        <v>750</v>
      </c>
      <c r="AA1486" t="b">
        <v>1</v>
      </c>
      <c r="AB1486" t="n">
        <v>0</v>
      </c>
      <c r="AC1486" t="n">
        <v>0</v>
      </c>
      <c r="AD1486" t="b">
        <v>0</v>
      </c>
      <c r="AE1486" t="n">
        <v>0</v>
      </c>
      <c r="AF1486" t="n">
        <v>0</v>
      </c>
      <c r="AG1486" t="n">
        <v>1</v>
      </c>
      <c r="AH1486" t="n">
        <v>47.13480735477066</v>
      </c>
      <c r="AI1486" t="n">
        <v>0</v>
      </c>
      <c r="AJ1486" t="n">
        <v>0</v>
      </c>
      <c r="AK1486" t="n">
        <v>0</v>
      </c>
      <c r="AL1486" t="n">
        <v>0</v>
      </c>
      <c r="AM1486" t="n">
        <v>1</v>
      </c>
      <c r="AN1486" t="n">
        <v>0</v>
      </c>
      <c r="AO1486" t="n">
        <v>0.9319013632658237</v>
      </c>
      <c r="AP1486" t="n">
        <v>0</v>
      </c>
      <c r="AQ1486" t="n">
        <v>0.7150989720072506</v>
      </c>
      <c r="AR1486" t="n">
        <v>1</v>
      </c>
      <c r="AS1486" t="n">
        <v>3</v>
      </c>
      <c r="AT1486" t="n">
        <v>0</v>
      </c>
      <c r="AU1486" t="n">
        <v>0</v>
      </c>
      <c r="AV1486" t="n">
        <v>0.7555223343579803</v>
      </c>
      <c r="AW1486" t="n">
        <v>0.2404335422800404</v>
      </c>
    </row>
    <row r="1487" spans="1:49">
      <c r="A1487" t="n">
        <v>-41.285</v>
      </c>
      <c r="B1487" t="n">
        <v>19.927</v>
      </c>
      <c r="C1487" t="n">
        <v>18</v>
      </c>
      <c r="D1487" t="n">
        <v>83</v>
      </c>
      <c r="E1487" t="n">
        <v>1279</v>
      </c>
      <c r="F1487" t="n">
        <v>1484</v>
      </c>
      <c r="G1487" t="n">
        <v>3.38</v>
      </c>
      <c r="H1487" t="n">
        <v>0.8859387367815382</v>
      </c>
      <c r="I1487" t="n">
        <v>0.8626716417910447</v>
      </c>
      <c r="J1487" t="n">
        <v>0</v>
      </c>
      <c r="K1487" t="n">
        <v>0</v>
      </c>
      <c r="L1487" t="n">
        <v>0.03333333333333266</v>
      </c>
      <c r="M1487" t="n">
        <v>0</v>
      </c>
      <c r="N1487" t="n">
        <v>88.03358928571417</v>
      </c>
      <c r="O1487" t="n">
        <v>2.263991008642066</v>
      </c>
      <c r="P1487" t="b">
        <v>1</v>
      </c>
      <c r="Q1487" t="n">
        <v>0</v>
      </c>
      <c r="R1487" t="b">
        <v>0</v>
      </c>
      <c r="S1487" t="n">
        <v>2.263991008642066</v>
      </c>
      <c r="T1487" t="n">
        <v>23.93750263049479</v>
      </c>
      <c r="U1487" t="n">
        <v>88.37725971178678</v>
      </c>
      <c r="V1487" t="n">
        <v>903.1652943159414</v>
      </c>
      <c r="W1487" t="n">
        <v>1</v>
      </c>
      <c r="X1487" t="n">
        <v>414.047461749721</v>
      </c>
      <c r="Y1487" t="b">
        <v>1</v>
      </c>
      <c r="Z1487" t="n">
        <v>750</v>
      </c>
      <c r="AA1487" t="b">
        <v>0</v>
      </c>
      <c r="AB1487" t="n">
        <v>244.6276528483048</v>
      </c>
      <c r="AC1487" t="n">
        <v>2.263991008642066</v>
      </c>
      <c r="AD1487" t="b">
        <v>0</v>
      </c>
      <c r="AE1487" t="n">
        <v>0</v>
      </c>
      <c r="AF1487" t="n">
        <v>529</v>
      </c>
      <c r="AG1487" t="n">
        <v>0.9301612156585766</v>
      </c>
      <c r="AH1487" t="n">
        <v>47.13480735477066</v>
      </c>
      <c r="AI1487" t="n">
        <v>56.13551691002565</v>
      </c>
      <c r="AJ1487" t="n">
        <v>2.433977003695114</v>
      </c>
      <c r="AK1487" t="n">
        <v>3.920436259373609</v>
      </c>
      <c r="AL1487" t="n">
        <v>7.518598410362428</v>
      </c>
      <c r="AM1487" t="n">
        <v>1</v>
      </c>
      <c r="AN1487" t="n">
        <v>0</v>
      </c>
      <c r="AO1487" t="n">
        <v>8.470991684621666</v>
      </c>
      <c r="AP1487" t="n">
        <v>0</v>
      </c>
      <c r="AQ1487" t="n">
        <v>2.05667311424175</v>
      </c>
      <c r="AR1487" t="n">
        <v>1</v>
      </c>
      <c r="AS1487" t="n">
        <v>3</v>
      </c>
      <c r="AT1487" t="n">
        <v>0</v>
      </c>
      <c r="AU1487" t="n">
        <v>0</v>
      </c>
      <c r="AV1487" t="n">
        <v>2.098840627719777</v>
      </c>
      <c r="AW1487" t="n">
        <v>0.6679242477096987</v>
      </c>
    </row>
    <row r="1488" spans="1:49">
      <c r="A1488" t="n">
        <v>-21.015</v>
      </c>
      <c r="B1488" t="n">
        <v>-1.109</v>
      </c>
      <c r="C1488" t="n">
        <v>6.3</v>
      </c>
      <c r="D1488" t="n">
        <v>83</v>
      </c>
      <c r="E1488" t="n">
        <v>1433</v>
      </c>
      <c r="F1488" t="n">
        <v>1485</v>
      </c>
      <c r="G1488" t="n">
        <v>5.38</v>
      </c>
      <c r="H1488" t="n">
        <v>0.4222413965902465</v>
      </c>
      <c r="I1488" t="n">
        <v>0.4391194029850746</v>
      </c>
      <c r="J1488" t="n">
        <v>0</v>
      </c>
      <c r="K1488" t="n">
        <v>0</v>
      </c>
      <c r="L1488" t="n">
        <v>-0.1541666666666673</v>
      </c>
      <c r="M1488" t="n">
        <v>0</v>
      </c>
      <c r="N1488" t="n">
        <v>88.0373230158729</v>
      </c>
      <c r="O1488" t="n">
        <v>1.919439608983996</v>
      </c>
      <c r="P1488" t="b">
        <v>1</v>
      </c>
      <c r="Q1488" t="n">
        <v>0</v>
      </c>
      <c r="R1488" t="b">
        <v>0</v>
      </c>
      <c r="S1488" t="n">
        <v>1.919439608983996</v>
      </c>
      <c r="T1488" t="n">
        <v>38.10170537043253</v>
      </c>
      <c r="U1488" t="n">
        <v>140.6714962276369</v>
      </c>
      <c r="V1488" t="n">
        <v>481.0624072064359</v>
      </c>
      <c r="W1488" t="n">
        <v>1</v>
      </c>
      <c r="X1488" t="n">
        <v>659.0459598264789</v>
      </c>
      <c r="Y1488" t="b">
        <v>0</v>
      </c>
      <c r="Z1488" t="n">
        <v>750</v>
      </c>
      <c r="AA1488" t="b">
        <v>0</v>
      </c>
      <c r="AB1488" t="n">
        <v>130.2985935012015</v>
      </c>
      <c r="AC1488" t="n">
        <v>1.919439608983995</v>
      </c>
      <c r="AD1488" t="b">
        <v>0</v>
      </c>
      <c r="AE1488" t="n">
        <v>0</v>
      </c>
      <c r="AF1488" t="n">
        <v>0</v>
      </c>
      <c r="AG1488" t="n">
        <v>0.8952360414484622</v>
      </c>
      <c r="AH1488" t="n">
        <v>47.13917523756905</v>
      </c>
      <c r="AI1488" t="n">
        <v>31.06651764221269</v>
      </c>
      <c r="AJ1488" t="n">
        <v>2.144059801120614</v>
      </c>
      <c r="AK1488" t="n">
        <v>3.254651366609384</v>
      </c>
      <c r="AL1488" t="n">
        <v>2.144059801120614</v>
      </c>
      <c r="AM1488" t="n">
        <v>1</v>
      </c>
      <c r="AN1488" t="n">
        <v>0</v>
      </c>
      <c r="AO1488" t="n">
        <v>2.678765221172725</v>
      </c>
      <c r="AP1488" t="n">
        <v>0</v>
      </c>
      <c r="AQ1488" t="n">
        <v>1.179185334208673</v>
      </c>
      <c r="AR1488" t="n">
        <v>1</v>
      </c>
      <c r="AS1488" t="n">
        <v>3</v>
      </c>
      <c r="AT1488" t="n">
        <v>0</v>
      </c>
      <c r="AU1488" t="n">
        <v>0</v>
      </c>
      <c r="AV1488" t="n">
        <v>1.229293297627007</v>
      </c>
      <c r="AW1488" t="n">
        <v>0.3912039771805476</v>
      </c>
    </row>
    <row r="1489" spans="1:49">
      <c r="A1489" t="n">
        <v>0</v>
      </c>
      <c r="B1489" t="n">
        <v>-23.34</v>
      </c>
      <c r="C1489" t="n">
        <v>19.2</v>
      </c>
      <c r="D1489" t="n">
        <v>83</v>
      </c>
      <c r="E1489" t="n">
        <v>1632</v>
      </c>
      <c r="F1489" t="n">
        <v>1486</v>
      </c>
      <c r="G1489" t="n">
        <v>6.7</v>
      </c>
      <c r="H1489" t="n">
        <v>0.1917623435241433</v>
      </c>
      <c r="I1489" t="n">
        <v>-0</v>
      </c>
      <c r="J1489" t="n">
        <v>0</v>
      </c>
      <c r="K1489" t="n">
        <v>0</v>
      </c>
      <c r="L1489" t="n">
        <v>-0.1500000000000007</v>
      </c>
      <c r="M1489" t="n">
        <v>0</v>
      </c>
      <c r="N1489" t="n">
        <v>88.0324720238094</v>
      </c>
      <c r="O1489" t="n">
        <v>1.349595879354237</v>
      </c>
      <c r="P1489" t="b">
        <v>1</v>
      </c>
      <c r="Q1489" t="n">
        <v>0</v>
      </c>
      <c r="R1489" t="b">
        <v>0</v>
      </c>
      <c r="S1489" t="n">
        <v>1.349595879354237</v>
      </c>
      <c r="T1489" t="n">
        <v>47.45007917879145</v>
      </c>
      <c r="U1489" t="n">
        <v>175.185692328098</v>
      </c>
      <c r="V1489" t="n">
        <v>271.6052648506677</v>
      </c>
      <c r="W1489" t="n">
        <v>1</v>
      </c>
      <c r="X1489" t="n">
        <v>820.7449685571393</v>
      </c>
      <c r="Y1489" t="b">
        <v>0</v>
      </c>
      <c r="Z1489" t="n">
        <v>820.7449685571393</v>
      </c>
      <c r="AA1489" t="b">
        <v>0</v>
      </c>
      <c r="AB1489" t="n">
        <v>73.56588972119926</v>
      </c>
      <c r="AC1489" t="n">
        <v>1.349595879354237</v>
      </c>
      <c r="AD1489" t="b">
        <v>0</v>
      </c>
      <c r="AE1489" t="n">
        <v>0</v>
      </c>
      <c r="AF1489" t="n">
        <v>0</v>
      </c>
      <c r="AG1489" t="n">
        <v>0.8417267775722276</v>
      </c>
      <c r="AH1489" t="n">
        <v>47.14473026183388</v>
      </c>
      <c r="AI1489" t="n">
        <v>18.65502146559719</v>
      </c>
      <c r="AJ1489" t="n">
        <v>1.6033657420842</v>
      </c>
      <c r="AK1489" t="n">
        <v>2.952590361819331</v>
      </c>
      <c r="AL1489" t="n">
        <v>1.6033657420842</v>
      </c>
      <c r="AM1489" t="n">
        <v>0</v>
      </c>
      <c r="AN1489" t="n">
        <v>0</v>
      </c>
      <c r="AO1489" t="n">
        <v>1.712391133666837</v>
      </c>
      <c r="AP1489" t="n">
        <v>0</v>
      </c>
      <c r="AQ1489" t="n">
        <v>1.141912052689166</v>
      </c>
      <c r="AR1489" t="n">
        <v>1</v>
      </c>
      <c r="AS1489" t="n">
        <v>3</v>
      </c>
      <c r="AT1489" t="n">
        <v>0</v>
      </c>
      <c r="AU1489" t="n">
        <v>0</v>
      </c>
      <c r="AV1489" t="n">
        <v>1.198470901832997</v>
      </c>
      <c r="AW1489" t="n">
        <v>0.381395216452635</v>
      </c>
    </row>
    <row r="1490" spans="1:49">
      <c r="A1490" t="n">
        <v>0</v>
      </c>
      <c r="B1490" t="n">
        <v>-23.408</v>
      </c>
      <c r="C1490" t="n">
        <v>45.5</v>
      </c>
      <c r="D1490" t="n">
        <v>83</v>
      </c>
      <c r="E1490" t="n">
        <v>1810</v>
      </c>
      <c r="F1490" t="n">
        <v>1487</v>
      </c>
      <c r="G1490" t="n">
        <v>7.2</v>
      </c>
      <c r="H1490" t="n">
        <v>0.3273758959798469</v>
      </c>
      <c r="I1490" t="n">
        <v>-0</v>
      </c>
      <c r="J1490" t="n">
        <v>0</v>
      </c>
      <c r="K1490" t="n">
        <v>0</v>
      </c>
      <c r="L1490" t="n">
        <v>-0.1500000000000007</v>
      </c>
      <c r="M1490" t="n">
        <v>0</v>
      </c>
      <c r="N1490" t="n">
        <v>88.023196626984</v>
      </c>
      <c r="O1490" t="n">
        <v>2.114409789338881</v>
      </c>
      <c r="P1490" t="b">
        <v>1</v>
      </c>
      <c r="Q1490" t="n">
        <v>0</v>
      </c>
      <c r="R1490" t="b">
        <v>0</v>
      </c>
      <c r="S1490" t="n">
        <v>2.114409789338881</v>
      </c>
      <c r="T1490" t="n">
        <v>50.99112986377589</v>
      </c>
      <c r="U1490" t="n">
        <v>188.2592514570606</v>
      </c>
      <c r="V1490" t="n">
        <v>395.973304291387</v>
      </c>
      <c r="W1490" t="n">
        <v>1</v>
      </c>
      <c r="X1490" t="n">
        <v>881.9945930763288</v>
      </c>
      <c r="Y1490" t="b">
        <v>0</v>
      </c>
      <c r="Z1490" t="n">
        <v>881.9945930763288</v>
      </c>
      <c r="AA1490" t="b">
        <v>0</v>
      </c>
      <c r="AB1490" t="n">
        <v>107.2517075545469</v>
      </c>
      <c r="AC1490" t="n">
        <v>2.114409789338881</v>
      </c>
      <c r="AD1490" t="b">
        <v>0</v>
      </c>
      <c r="AE1490" t="n">
        <v>0</v>
      </c>
      <c r="AF1490" t="n">
        <v>0</v>
      </c>
      <c r="AG1490" t="n">
        <v>0.8759198309259837</v>
      </c>
      <c r="AH1490" t="n">
        <v>47.15063106048739</v>
      </c>
      <c r="AI1490" t="n">
        <v>26.13546678891393</v>
      </c>
      <c r="AJ1490" t="n">
        <v>2.413930721380769</v>
      </c>
      <c r="AK1490" t="n">
        <v>3.242893137996781</v>
      </c>
      <c r="AL1490" t="n">
        <v>2.413930721380769</v>
      </c>
      <c r="AM1490" t="n">
        <v>0</v>
      </c>
      <c r="AN1490" t="n">
        <v>0</v>
      </c>
      <c r="AO1490" t="n">
        <v>2.414980864286697</v>
      </c>
      <c r="AP1490" t="n">
        <v>0</v>
      </c>
      <c r="AQ1490" t="n">
        <v>1.369532733024899</v>
      </c>
      <c r="AR1490" t="n">
        <v>1</v>
      </c>
      <c r="AS1490" t="n">
        <v>3</v>
      </c>
      <c r="AT1490" t="n">
        <v>0</v>
      </c>
      <c r="AU1490" t="n">
        <v>0</v>
      </c>
      <c r="AV1490" t="n">
        <v>1.43086742463974</v>
      </c>
      <c r="AW1490" t="n">
        <v>0.4553518907307968</v>
      </c>
    </row>
    <row r="1491" spans="1:49">
      <c r="A1491" t="n">
        <v>-5.784</v>
      </c>
      <c r="B1491" t="n">
        <v>-18.146</v>
      </c>
      <c r="C1491" t="n">
        <v>51.8</v>
      </c>
      <c r="D1491" t="n">
        <v>83</v>
      </c>
      <c r="E1491" t="n">
        <v>1595</v>
      </c>
      <c r="F1491" t="n">
        <v>1488</v>
      </c>
      <c r="G1491" t="n">
        <v>9.300000000000001</v>
      </c>
      <c r="H1491" t="n">
        <v>0.665400739223136</v>
      </c>
      <c r="I1491" t="n">
        <v>0.1208597014925373</v>
      </c>
      <c r="J1491" t="n">
        <v>0</v>
      </c>
      <c r="K1491" t="n">
        <v>0</v>
      </c>
      <c r="L1491" t="n">
        <v>-0.1500000000000007</v>
      </c>
      <c r="M1491" t="n">
        <v>0</v>
      </c>
      <c r="N1491" t="n">
        <v>88.01495178571416</v>
      </c>
      <c r="O1491" t="n">
        <v>4.875269280428227</v>
      </c>
      <c r="P1491" t="b">
        <v>1</v>
      </c>
      <c r="Q1491" t="n">
        <v>0</v>
      </c>
      <c r="R1491" t="b">
        <v>0</v>
      </c>
      <c r="S1491" t="n">
        <v>4.875269280428227</v>
      </c>
      <c r="T1491" t="n">
        <v>65.86354274071053</v>
      </c>
      <c r="U1491" t="n">
        <v>243.1681997987033</v>
      </c>
      <c r="V1491" t="n">
        <v>706.846160345959</v>
      </c>
      <c r="W1491" t="n">
        <v>1</v>
      </c>
      <c r="X1491" t="n">
        <v>1139.243016056925</v>
      </c>
      <c r="Y1491" t="b">
        <v>0</v>
      </c>
      <c r="Z1491" t="n">
        <v>1139.243016056925</v>
      </c>
      <c r="AA1491" t="b">
        <v>0</v>
      </c>
      <c r="AB1491" t="n">
        <v>191.4534562150485</v>
      </c>
      <c r="AC1491" t="n">
        <v>4.875269280428227</v>
      </c>
      <c r="AD1491" t="b">
        <v>0</v>
      </c>
      <c r="AE1491" t="n">
        <v>0</v>
      </c>
      <c r="AF1491" t="n">
        <v>0</v>
      </c>
      <c r="AG1491" t="n">
        <v>0.909988033118915</v>
      </c>
      <c r="AH1491" t="n">
        <v>47.15787860923496</v>
      </c>
      <c r="AI1491" t="n">
        <v>44.90740238105781</v>
      </c>
      <c r="AJ1491" t="n">
        <v>5.357509223191223</v>
      </c>
      <c r="AK1491" t="n">
        <v>4.042203615839341</v>
      </c>
      <c r="AL1491" t="n">
        <v>5.357509223191223</v>
      </c>
      <c r="AM1491" t="n">
        <v>1</v>
      </c>
      <c r="AN1491" t="n">
        <v>0</v>
      </c>
      <c r="AO1491" t="n">
        <v>5.75452045582624</v>
      </c>
      <c r="AP1491" t="n">
        <v>0</v>
      </c>
      <c r="AQ1491" t="n">
        <v>1.76680455775707</v>
      </c>
      <c r="AR1491" t="n">
        <v>1</v>
      </c>
      <c r="AS1491" t="n">
        <v>3</v>
      </c>
      <c r="AT1491" t="n">
        <v>0</v>
      </c>
      <c r="AU1491" t="n">
        <v>0</v>
      </c>
      <c r="AV1491" t="n">
        <v>1.819451379275432</v>
      </c>
      <c r="AW1491" t="n">
        <v>0.5790128500929559</v>
      </c>
    </row>
    <row r="1492" spans="1:49">
      <c r="A1492" t="n">
        <v>-37.395</v>
      </c>
      <c r="B1492" t="n">
        <v>15.769</v>
      </c>
      <c r="C1492" t="n">
        <v>3.9</v>
      </c>
      <c r="D1492" t="n">
        <v>82</v>
      </c>
      <c r="E1492" t="n">
        <v>1210</v>
      </c>
      <c r="F1492" t="n">
        <v>1489</v>
      </c>
      <c r="G1492" t="n">
        <v>11.6</v>
      </c>
      <c r="H1492" t="n">
        <v>0.6776878137942757</v>
      </c>
      <c r="I1492" t="n">
        <v>0.7813880597014926</v>
      </c>
      <c r="J1492" t="n">
        <v>0</v>
      </c>
      <c r="K1492" t="n">
        <v>0</v>
      </c>
      <c r="L1492" t="n">
        <v>-0.1500000000000007</v>
      </c>
      <c r="M1492" t="n">
        <v>0</v>
      </c>
      <c r="N1492" t="n">
        <v>88.01448015873004</v>
      </c>
      <c r="O1492" t="n">
        <v>6.198158398547485</v>
      </c>
      <c r="P1492" t="b">
        <v>1</v>
      </c>
      <c r="Q1492" t="n">
        <v>0</v>
      </c>
      <c r="R1492" t="b">
        <v>0</v>
      </c>
      <c r="S1492" t="n">
        <v>6.198158398547485</v>
      </c>
      <c r="T1492" t="n">
        <v>82.15237589163893</v>
      </c>
      <c r="U1492" t="n">
        <v>303.3065717919309</v>
      </c>
      <c r="V1492" t="n">
        <v>720.4667204000679</v>
      </c>
      <c r="W1492" t="n">
        <v>1</v>
      </c>
      <c r="X1492" t="n">
        <v>1420.991288845196</v>
      </c>
      <c r="Y1492" t="b">
        <v>0</v>
      </c>
      <c r="Z1492" t="n">
        <v>1420.991288845196</v>
      </c>
      <c r="AA1492" t="b">
        <v>0</v>
      </c>
      <c r="AB1492" t="n">
        <v>195.1426653304626</v>
      </c>
      <c r="AC1492" t="n">
        <v>6.198158398547485</v>
      </c>
      <c r="AD1492" t="b">
        <v>0</v>
      </c>
      <c r="AE1492" t="n">
        <v>0</v>
      </c>
      <c r="AF1492" t="n">
        <v>0</v>
      </c>
      <c r="AG1492" t="n">
        <v>0.9070561020860559</v>
      </c>
      <c r="AH1492" t="n">
        <v>47.17000128439494</v>
      </c>
      <c r="AI1492" t="n">
        <v>45.92069875433433</v>
      </c>
      <c r="AJ1492" t="n">
        <v>6.833269060527681</v>
      </c>
      <c r="AK1492" t="n">
        <v>4.268048737159823</v>
      </c>
      <c r="AL1492" t="n">
        <v>6.833269060527681</v>
      </c>
      <c r="AM1492" t="n">
        <v>1</v>
      </c>
      <c r="AN1492" t="n">
        <v>0</v>
      </c>
      <c r="AO1492" t="n">
        <v>7.623114260870412</v>
      </c>
      <c r="AP1492" t="n">
        <v>0</v>
      </c>
      <c r="AQ1492" t="n">
        <v>1.885865538838613</v>
      </c>
      <c r="AR1492" t="n">
        <v>1</v>
      </c>
      <c r="AS1492" t="n">
        <v>3</v>
      </c>
      <c r="AT1492" t="n">
        <v>0</v>
      </c>
      <c r="AU1492" t="n">
        <v>0</v>
      </c>
      <c r="AV1492" t="n">
        <v>1.926779933840801</v>
      </c>
      <c r="AW1492" t="n">
        <v>0.6131685373419332</v>
      </c>
    </row>
    <row r="1493" spans="1:49">
      <c r="A1493" t="n">
        <v>0</v>
      </c>
      <c r="B1493" t="n">
        <v>-23.514</v>
      </c>
      <c r="C1493" t="n">
        <v>62</v>
      </c>
      <c r="D1493" t="n">
        <v>82</v>
      </c>
      <c r="E1493" t="n">
        <v>1490</v>
      </c>
      <c r="F1493" t="n">
        <v>1490</v>
      </c>
      <c r="G1493" t="n">
        <v>13.7</v>
      </c>
      <c r="H1493" t="n">
        <v>0.2905146722664267</v>
      </c>
      <c r="I1493" t="n">
        <v>-0</v>
      </c>
      <c r="J1493" t="n">
        <v>0</v>
      </c>
      <c r="K1493" t="n">
        <v>0</v>
      </c>
      <c r="L1493" t="n">
        <v>-0.1875000000000008</v>
      </c>
      <c r="M1493" t="n">
        <v>0</v>
      </c>
      <c r="N1493" t="n">
        <v>88.01294345238084</v>
      </c>
      <c r="O1493" t="n">
        <v>3.74974913588934</v>
      </c>
      <c r="P1493" t="b">
        <v>1</v>
      </c>
      <c r="Q1493" t="n">
        <v>0</v>
      </c>
      <c r="R1493" t="b">
        <v>0</v>
      </c>
      <c r="S1493" t="n">
        <v>3.74974913588934</v>
      </c>
      <c r="T1493" t="n">
        <v>97.02478876857356</v>
      </c>
      <c r="U1493" t="n">
        <v>358.2155201335736</v>
      </c>
      <c r="V1493" t="n">
        <v>369.0548268575997</v>
      </c>
      <c r="W1493" t="n">
        <v>1</v>
      </c>
      <c r="X1493" t="n">
        <v>1678.239711825792</v>
      </c>
      <c r="Y1493" t="b">
        <v>0</v>
      </c>
      <c r="Z1493" t="n">
        <v>1678.239711825792</v>
      </c>
      <c r="AA1493" t="b">
        <v>0</v>
      </c>
      <c r="AB1493" t="n">
        <v>99.96067899718302</v>
      </c>
      <c r="AC1493" t="n">
        <v>3.74974913588934</v>
      </c>
      <c r="AD1493" t="b">
        <v>0</v>
      </c>
      <c r="AE1493" t="n">
        <v>0</v>
      </c>
      <c r="AF1493" t="n">
        <v>0</v>
      </c>
      <c r="AG1493" t="n">
        <v>0.8504707310113797</v>
      </c>
      <c r="AH1493" t="n">
        <v>47.18591542389217</v>
      </c>
      <c r="AI1493" t="n">
        <v>25.08766433417358</v>
      </c>
      <c r="AJ1493" t="n">
        <v>4.409027846766859</v>
      </c>
      <c r="AK1493" t="n">
        <v>3.751340108520857</v>
      </c>
      <c r="AL1493" t="n">
        <v>4.409027846766859</v>
      </c>
      <c r="AM1493" t="n">
        <v>0</v>
      </c>
      <c r="AN1493" t="n">
        <v>0</v>
      </c>
      <c r="AO1493" t="n">
        <v>4.555517796074493</v>
      </c>
      <c r="AP1493" t="n">
        <v>0</v>
      </c>
      <c r="AQ1493" t="n">
        <v>1.51381679377293</v>
      </c>
      <c r="AR1493" t="n">
        <v>1</v>
      </c>
      <c r="AS1493" t="n">
        <v>3</v>
      </c>
      <c r="AT1493" t="n">
        <v>0</v>
      </c>
      <c r="AU1493" t="n">
        <v>0</v>
      </c>
      <c r="AV1493" t="n">
        <v>1.56444037490162</v>
      </c>
      <c r="AW1493" t="n">
        <v>0.4978594594998261</v>
      </c>
    </row>
    <row r="1494" spans="1:49">
      <c r="A1494" t="n">
        <v>-7.962</v>
      </c>
      <c r="B1494" t="n">
        <v>-12.193</v>
      </c>
      <c r="C1494" t="n">
        <v>77.3</v>
      </c>
      <c r="D1494" t="n">
        <v>82</v>
      </c>
      <c r="E1494" t="n">
        <v>1647</v>
      </c>
      <c r="F1494" t="n">
        <v>1491</v>
      </c>
      <c r="G1494" t="n">
        <v>14.3</v>
      </c>
      <c r="H1494" t="n">
        <v>0.41025349714002</v>
      </c>
      <c r="I1494" t="n">
        <v>0.1663701492537313</v>
      </c>
      <c r="J1494" t="n">
        <v>0</v>
      </c>
      <c r="K1494" t="n">
        <v>0</v>
      </c>
      <c r="L1494" t="n">
        <v>-0.1875000000000008</v>
      </c>
      <c r="M1494" t="n">
        <v>0</v>
      </c>
      <c r="N1494" t="n">
        <v>88.00585873015862</v>
      </c>
      <c r="O1494" t="n">
        <v>5.081837796828072</v>
      </c>
      <c r="P1494" t="b">
        <v>1</v>
      </c>
      <c r="Q1494" t="n">
        <v>0</v>
      </c>
      <c r="R1494" t="b">
        <v>0</v>
      </c>
      <c r="S1494" t="n">
        <v>5.081837796828072</v>
      </c>
      <c r="T1494" t="n">
        <v>101.2740495905549</v>
      </c>
      <c r="U1494" t="n">
        <v>373.9037910883287</v>
      </c>
      <c r="V1494" t="n">
        <v>479.1748381503522</v>
      </c>
      <c r="W1494" t="n">
        <v>1</v>
      </c>
      <c r="X1494" t="n">
        <v>1751.73926124882</v>
      </c>
      <c r="Y1494" t="b">
        <v>0</v>
      </c>
      <c r="Z1494" t="n">
        <v>1751.73926124882</v>
      </c>
      <c r="AA1494" t="b">
        <v>0</v>
      </c>
      <c r="AB1494" t="n">
        <v>129.7873342769101</v>
      </c>
      <c r="AC1494" t="n">
        <v>5.081837796828072</v>
      </c>
      <c r="AD1494" t="b">
        <v>0</v>
      </c>
      <c r="AE1494" t="n">
        <v>0</v>
      </c>
      <c r="AF1494" t="n">
        <v>0</v>
      </c>
      <c r="AG1494" t="n">
        <v>0.8732306878753062</v>
      </c>
      <c r="AH1494" t="n">
        <v>47.20140458979921</v>
      </c>
      <c r="AI1494" t="n">
        <v>31.72442268092245</v>
      </c>
      <c r="AJ1494" t="n">
        <v>5.819582233410626</v>
      </c>
      <c r="AK1494" t="n">
        <v>4.021683240813573</v>
      </c>
      <c r="AL1494" t="n">
        <v>5.819582233410626</v>
      </c>
      <c r="AM1494" t="n">
        <v>1</v>
      </c>
      <c r="AN1494" t="n">
        <v>0</v>
      </c>
      <c r="AO1494" t="n">
        <v>6.07152560546472</v>
      </c>
      <c r="AP1494" t="n">
        <v>0</v>
      </c>
      <c r="AQ1494" t="n">
        <v>1.84844902613231</v>
      </c>
      <c r="AR1494" t="n">
        <v>1</v>
      </c>
      <c r="AS1494" t="n">
        <v>3</v>
      </c>
      <c r="AT1494" t="n">
        <v>0</v>
      </c>
      <c r="AU1494" t="n">
        <v>0</v>
      </c>
      <c r="AV1494" t="n">
        <v>1.902236974897699</v>
      </c>
      <c r="AW1494" t="n">
        <v>0.6053581123043488</v>
      </c>
    </row>
    <row r="1495" spans="1:49">
      <c r="A1495" t="n">
        <v>-40.048</v>
      </c>
      <c r="B1495" t="n">
        <v>19.535</v>
      </c>
      <c r="C1495" t="n">
        <v>15.3</v>
      </c>
      <c r="D1495" t="n">
        <v>82</v>
      </c>
      <c r="E1495" t="n">
        <v>1156</v>
      </c>
      <c r="F1495" t="n">
        <v>1492</v>
      </c>
      <c r="G1495" t="n">
        <v>16.9</v>
      </c>
      <c r="H1495" t="n">
        <v>0.7351380058401611</v>
      </c>
      <c r="I1495" t="n">
        <v>0.836823880597015</v>
      </c>
      <c r="J1495" t="n">
        <v>0</v>
      </c>
      <c r="K1495" t="n">
        <v>0</v>
      </c>
      <c r="L1495" t="n">
        <v>-0.1833333333333341</v>
      </c>
      <c r="M1495" t="n">
        <v>0</v>
      </c>
      <c r="N1495" t="n">
        <v>88.00731547619037</v>
      </c>
      <c r="O1495" t="n">
        <v>9.767136604571723</v>
      </c>
      <c r="P1495" t="b">
        <v>1</v>
      </c>
      <c r="Q1495" t="n">
        <v>0</v>
      </c>
      <c r="R1495" t="b">
        <v>0</v>
      </c>
      <c r="S1495" t="n">
        <v>9.767136604571723</v>
      </c>
      <c r="T1495" t="n">
        <v>119.6875131524739</v>
      </c>
      <c r="U1495" t="n">
        <v>441.8862985589338</v>
      </c>
      <c r="V1495" t="n">
        <v>779.2733073956007</v>
      </c>
      <c r="W1495" t="n">
        <v>2</v>
      </c>
      <c r="X1495" t="n">
        <v>1094.994247829038</v>
      </c>
      <c r="Y1495" t="b">
        <v>1</v>
      </c>
      <c r="Z1495" t="n">
        <v>1094.994247829038</v>
      </c>
      <c r="AA1495" t="b">
        <v>0</v>
      </c>
      <c r="AB1495" t="n">
        <v>211.0707766510294</v>
      </c>
      <c r="AC1495" t="n">
        <v>9.767136604571723</v>
      </c>
      <c r="AD1495" t="b">
        <v>0</v>
      </c>
      <c r="AE1495" t="n">
        <v>0</v>
      </c>
      <c r="AF1495" t="n">
        <v>61.00575217096207</v>
      </c>
      <c r="AG1495" t="n">
        <v>0.9390178220461327</v>
      </c>
      <c r="AH1495" t="n">
        <v>47.21920108740555</v>
      </c>
      <c r="AI1495" t="n">
        <v>90.70954136241492</v>
      </c>
      <c r="AJ1495" t="n">
        <v>10.40143900920751</v>
      </c>
      <c r="AK1495" t="n">
        <v>5.531665393476487</v>
      </c>
      <c r="AL1495" t="n">
        <v>10.98093758801298</v>
      </c>
      <c r="AM1495" t="n">
        <v>1</v>
      </c>
      <c r="AN1495" t="n">
        <v>0</v>
      </c>
      <c r="AO1495" t="n">
        <v>11.87285676742327</v>
      </c>
      <c r="AP1495" t="n">
        <v>0</v>
      </c>
      <c r="AQ1495" t="n">
        <v>2.597103432493522</v>
      </c>
      <c r="AR1495" t="n">
        <v>1</v>
      </c>
      <c r="AS1495" t="n">
        <v>3</v>
      </c>
      <c r="AT1495" t="n">
        <v>0</v>
      </c>
      <c r="AU1495" t="n">
        <v>0</v>
      </c>
      <c r="AV1495" t="n">
        <v>2.633036453615143</v>
      </c>
      <c r="AW1495" t="n">
        <v>0.8379239801469639</v>
      </c>
    </row>
    <row r="1496" spans="1:49">
      <c r="A1496" t="n">
        <v>-4.884</v>
      </c>
      <c r="B1496" t="n">
        <v>-18.35</v>
      </c>
      <c r="C1496" t="n">
        <v>50.6</v>
      </c>
      <c r="D1496" t="n">
        <v>82</v>
      </c>
      <c r="E1496" t="n">
        <v>1379</v>
      </c>
      <c r="F1496" t="n">
        <v>1493</v>
      </c>
      <c r="G1496" t="n">
        <v>19.84</v>
      </c>
      <c r="H1496" t="n">
        <v>1.265861146166001</v>
      </c>
      <c r="I1496" t="n">
        <v>0.1020537313432836</v>
      </c>
      <c r="J1496" t="n">
        <v>0</v>
      </c>
      <c r="K1496" t="n">
        <v>0</v>
      </c>
      <c r="L1496" t="n">
        <v>0.004166666666665875</v>
      </c>
      <c r="M1496" t="n">
        <v>0</v>
      </c>
      <c r="N1496" t="n">
        <v>88.00755059523799</v>
      </c>
      <c r="O1496" t="n">
        <v>18.66039797734826</v>
      </c>
      <c r="P1496" t="b">
        <v>1</v>
      </c>
      <c r="Q1496" t="n">
        <v>0</v>
      </c>
      <c r="R1496" t="b">
        <v>0</v>
      </c>
      <c r="S1496" t="n">
        <v>18.66039797734826</v>
      </c>
      <c r="T1496" t="n">
        <v>140.5088911801824</v>
      </c>
      <c r="U1496" t="n">
        <v>518.7588262372336</v>
      </c>
      <c r="V1496" t="n">
        <v>1268.202127229878</v>
      </c>
      <c r="W1496" t="n">
        <v>2</v>
      </c>
      <c r="X1496" t="n">
        <v>1285.484371415865</v>
      </c>
      <c r="Y1496" t="b">
        <v>0</v>
      </c>
      <c r="Z1496" t="n">
        <v>1285.484371415865</v>
      </c>
      <c r="AA1496" t="b">
        <v>0</v>
      </c>
      <c r="AB1496" t="n">
        <v>343.5000344609638</v>
      </c>
      <c r="AC1496" t="n">
        <v>18.66039797734826</v>
      </c>
      <c r="AD1496" t="b">
        <v>0</v>
      </c>
      <c r="AE1496" t="n">
        <v>0</v>
      </c>
      <c r="AF1496" t="n">
        <v>0</v>
      </c>
      <c r="AG1496" t="n">
        <v>0.9486644162979804</v>
      </c>
      <c r="AH1496" t="n">
        <v>47.23565502328508</v>
      </c>
      <c r="AI1496" t="n">
        <v>146.1210795375437</v>
      </c>
      <c r="AJ1496" t="n">
        <v>19.67017804901721</v>
      </c>
      <c r="AK1496" t="n">
        <v>7.50121090922903</v>
      </c>
      <c r="AL1496" t="n">
        <v>19.67017804901721</v>
      </c>
      <c r="AM1496" t="n">
        <v>1</v>
      </c>
      <c r="AN1496" t="n">
        <v>0</v>
      </c>
      <c r="AO1496" t="n">
        <v>19.91538873410475</v>
      </c>
      <c r="AP1496" t="n">
        <v>0</v>
      </c>
      <c r="AQ1496" t="n">
        <v>4.057310751400521</v>
      </c>
      <c r="AR1496" t="n">
        <v>1</v>
      </c>
      <c r="AS1496" t="n">
        <v>3</v>
      </c>
      <c r="AT1496" t="n">
        <v>0</v>
      </c>
      <c r="AU1496" t="n">
        <v>0</v>
      </c>
      <c r="AV1496" t="n">
        <v>4.088905004586578</v>
      </c>
      <c r="AW1496" t="n">
        <v>1.301232100748885</v>
      </c>
    </row>
    <row r="1497" spans="1:49">
      <c r="A1497" t="n">
        <v>0</v>
      </c>
      <c r="B1497" t="n">
        <v>-23.134</v>
      </c>
      <c r="C1497" t="n">
        <v>81.2</v>
      </c>
      <c r="D1497" t="n">
        <v>82</v>
      </c>
      <c r="E1497" t="n">
        <v>1588</v>
      </c>
      <c r="F1497" t="n">
        <v>1494</v>
      </c>
      <c r="G1497" t="n">
        <v>24.92</v>
      </c>
      <c r="H1497" t="n">
        <v>0.8847507428291723</v>
      </c>
      <c r="I1497" t="n">
        <v>-0</v>
      </c>
      <c r="J1497" t="n">
        <v>0</v>
      </c>
      <c r="K1497" t="n">
        <v>0</v>
      </c>
      <c r="L1497" t="n">
        <v>0.1916666666666659</v>
      </c>
      <c r="M1497" t="n">
        <v>0</v>
      </c>
      <c r="N1497" t="n">
        <v>87.99931964285703</v>
      </c>
      <c r="O1497" t="n">
        <v>17.14433656934089</v>
      </c>
      <c r="P1497" t="b">
        <v>1</v>
      </c>
      <c r="Q1497" t="n">
        <v>0</v>
      </c>
      <c r="R1497" t="b">
        <v>0</v>
      </c>
      <c r="S1497" t="n">
        <v>17.14433656934089</v>
      </c>
      <c r="T1497" t="n">
        <v>176.4859661396243</v>
      </c>
      <c r="U1497" t="n">
        <v>651.5861869874931</v>
      </c>
      <c r="V1497" t="n">
        <v>927.6451734013973</v>
      </c>
      <c r="W1497" t="n">
        <v>2</v>
      </c>
      <c r="X1497" t="n">
        <v>1614.630571355008</v>
      </c>
      <c r="Y1497" t="b">
        <v>0</v>
      </c>
      <c r="Z1497" t="n">
        <v>1614.630571355008</v>
      </c>
      <c r="AA1497" t="b">
        <v>0</v>
      </c>
      <c r="AB1497" t="n">
        <v>251.2581726439321</v>
      </c>
      <c r="AC1497" t="n">
        <v>17.14433656934089</v>
      </c>
      <c r="AD1497" t="b">
        <v>0</v>
      </c>
      <c r="AE1497" t="n">
        <v>0</v>
      </c>
      <c r="AF1497" t="n">
        <v>0</v>
      </c>
      <c r="AG1497" t="n">
        <v>0.9401564510974491</v>
      </c>
      <c r="AH1497" t="n">
        <v>47.26211801946116</v>
      </c>
      <c r="AI1497" t="n">
        <v>107.8496560634179</v>
      </c>
      <c r="AJ1497" t="n">
        <v>18.23562083664716</v>
      </c>
      <c r="AK1497" t="n">
        <v>6.454106166754457</v>
      </c>
      <c r="AL1497" t="n">
        <v>18.23562083664716</v>
      </c>
      <c r="AM1497" t="n">
        <v>0</v>
      </c>
      <c r="AN1497" t="n">
        <v>0</v>
      </c>
      <c r="AO1497" t="n">
        <v>18.23640633433574</v>
      </c>
      <c r="AP1497" t="n">
        <v>0</v>
      </c>
      <c r="AQ1497" t="n">
        <v>3.830996337276846</v>
      </c>
      <c r="AR1497" t="n">
        <v>1</v>
      </c>
      <c r="AS1497" t="n">
        <v>3</v>
      </c>
      <c r="AT1497" t="n">
        <v>0</v>
      </c>
      <c r="AU1497" t="n">
        <v>0</v>
      </c>
      <c r="AV1497" t="n">
        <v>3.869917635665082</v>
      </c>
      <c r="AW1497" t="n">
        <v>1.23154268664424</v>
      </c>
    </row>
    <row r="1498" spans="1:49">
      <c r="A1498" t="n">
        <v>-39.872</v>
      </c>
      <c r="B1498" t="n">
        <v>19.527</v>
      </c>
      <c r="C1498" t="n">
        <v>25.1</v>
      </c>
      <c r="D1498" t="n">
        <v>82</v>
      </c>
      <c r="E1498" t="n">
        <v>1347</v>
      </c>
      <c r="F1498" t="n">
        <v>1495</v>
      </c>
      <c r="G1498" t="n">
        <v>26.14</v>
      </c>
      <c r="H1498" t="n">
        <v>0.4451358825173095</v>
      </c>
      <c r="I1498" t="n">
        <v>0.8331462686567165</v>
      </c>
      <c r="J1498" t="n">
        <v>0</v>
      </c>
      <c r="K1498" t="n">
        <v>0</v>
      </c>
      <c r="L1498" t="n">
        <v>0.1916666666666659</v>
      </c>
      <c r="M1498" t="n">
        <v>0</v>
      </c>
      <c r="N1498" t="n">
        <v>87.99860396825386</v>
      </c>
      <c r="O1498" t="n">
        <v>10.234911704355</v>
      </c>
      <c r="P1498" t="b">
        <v>1</v>
      </c>
      <c r="Q1498" t="n">
        <v>0</v>
      </c>
      <c r="R1498" t="b">
        <v>0</v>
      </c>
      <c r="S1498" t="n">
        <v>10.234911704355</v>
      </c>
      <c r="T1498" t="n">
        <v>185.1261298109864</v>
      </c>
      <c r="U1498" t="n">
        <v>683.4856712621616</v>
      </c>
      <c r="V1498" t="n">
        <v>527.9438807002567</v>
      </c>
      <c r="W1498" t="n">
        <v>3</v>
      </c>
      <c r="X1498" t="n">
        <v>1109.297244458488</v>
      </c>
      <c r="Y1498" t="b">
        <v>1</v>
      </c>
      <c r="Z1498" t="n">
        <v>1109.297244458488</v>
      </c>
      <c r="AA1498" t="b">
        <v>0</v>
      </c>
      <c r="AB1498" t="n">
        <v>142.9967174161042</v>
      </c>
      <c r="AC1498" t="n">
        <v>10.234911704355</v>
      </c>
      <c r="AD1498" t="b">
        <v>0</v>
      </c>
      <c r="AE1498" t="n">
        <v>0</v>
      </c>
      <c r="AF1498" t="n">
        <v>237.7027555415116</v>
      </c>
      <c r="AG1498" t="n">
        <v>0.9398400236608584</v>
      </c>
      <c r="AH1498" t="n">
        <v>47.29046048532805</v>
      </c>
      <c r="AI1498" t="n">
        <v>93.74618700983589</v>
      </c>
      <c r="AJ1498" t="n">
        <v>10.89005729346154</v>
      </c>
      <c r="AK1498" t="n">
        <v>5.639768392396462</v>
      </c>
      <c r="AL1498" t="n">
        <v>13.22360372530577</v>
      </c>
      <c r="AM1498" t="n">
        <v>1</v>
      </c>
      <c r="AN1498" t="n">
        <v>0</v>
      </c>
      <c r="AO1498" t="n">
        <v>14.10940595425067</v>
      </c>
      <c r="AP1498" t="n">
        <v>0</v>
      </c>
      <c r="AQ1498" t="n">
        <v>3.039557084906598</v>
      </c>
      <c r="AR1498" t="n">
        <v>1</v>
      </c>
      <c r="AS1498" t="n">
        <v>3</v>
      </c>
      <c r="AT1498" t="n">
        <v>0</v>
      </c>
      <c r="AU1498" t="n">
        <v>0</v>
      </c>
      <c r="AV1498" t="n">
        <v>3.078136771636231</v>
      </c>
      <c r="AW1498" t="n">
        <v>0.9795704163475859</v>
      </c>
    </row>
    <row r="1499" spans="1:49">
      <c r="A1499" t="n">
        <v>-36.855</v>
      </c>
      <c r="B1499" t="n">
        <v>15.304</v>
      </c>
      <c r="C1499" t="n">
        <v>70.2</v>
      </c>
      <c r="D1499" t="n">
        <v>82</v>
      </c>
      <c r="E1499" t="n">
        <v>1326</v>
      </c>
      <c r="F1499" t="n">
        <v>1496</v>
      </c>
      <c r="G1499" t="n">
        <v>29.56</v>
      </c>
      <c r="H1499" t="n">
        <v>1.20137239376825</v>
      </c>
      <c r="I1499" t="n">
        <v>0.7701044776119402</v>
      </c>
      <c r="J1499" t="n">
        <v>0</v>
      </c>
      <c r="K1499" t="n">
        <v>0</v>
      </c>
      <c r="L1499" t="n">
        <v>0.1541666666666658</v>
      </c>
      <c r="M1499" t="n">
        <v>0</v>
      </c>
      <c r="N1499" t="n">
        <v>88.00551488095228</v>
      </c>
      <c r="O1499" t="n">
        <v>26.85248192087718</v>
      </c>
      <c r="P1499" t="b">
        <v>1</v>
      </c>
      <c r="Q1499" t="n">
        <v>0</v>
      </c>
      <c r="R1499" t="b">
        <v>0</v>
      </c>
      <c r="S1499" t="n">
        <v>26.85248192087718</v>
      </c>
      <c r="T1499" t="n">
        <v>209.3469164962799</v>
      </c>
      <c r="U1499" t="n">
        <v>772.9088157042653</v>
      </c>
      <c r="V1499" t="n">
        <v>1224.867880603142</v>
      </c>
      <c r="W1499" t="n">
        <v>3</v>
      </c>
      <c r="X1499" t="n">
        <v>1254.431007888023</v>
      </c>
      <c r="Y1499" t="b">
        <v>0</v>
      </c>
      <c r="Z1499" t="n">
        <v>1254.431007888023</v>
      </c>
      <c r="AA1499" t="b">
        <v>0</v>
      </c>
      <c r="AB1499" t="n">
        <v>331.7626978881751</v>
      </c>
      <c r="AC1499" t="n">
        <v>26.85248192087718</v>
      </c>
      <c r="AD1499" t="b">
        <v>0</v>
      </c>
      <c r="AE1499" t="n">
        <v>0</v>
      </c>
      <c r="AF1499" t="n">
        <v>0</v>
      </c>
      <c r="AG1499" t="n">
        <v>0.9545443749540967</v>
      </c>
      <c r="AH1499" t="n">
        <v>47.3074699781733</v>
      </c>
      <c r="AI1499" t="n">
        <v>214.1474520573914</v>
      </c>
      <c r="AJ1499" t="n">
        <v>28.13120335256126</v>
      </c>
      <c r="AK1499" t="n">
        <v>9.734206285256391</v>
      </c>
      <c r="AL1499" t="n">
        <v>28.13120335256126</v>
      </c>
      <c r="AM1499" t="n">
        <v>1</v>
      </c>
      <c r="AN1499" t="n">
        <v>0</v>
      </c>
      <c r="AO1499" t="n">
        <v>28.90259730440613</v>
      </c>
      <c r="AP1499" t="n">
        <v>0</v>
      </c>
      <c r="AQ1499" t="n">
        <v>5.699461269273776</v>
      </c>
      <c r="AR1499" t="n">
        <v>1</v>
      </c>
      <c r="AS1499" t="n">
        <v>0</v>
      </c>
      <c r="AT1499" t="n">
        <v>0</v>
      </c>
      <c r="AU1499" t="n">
        <v>0</v>
      </c>
      <c r="AV1499" t="n">
        <v>5.717379335426396</v>
      </c>
      <c r="AW1499" t="n">
        <v>1.819469397080639</v>
      </c>
    </row>
    <row r="1500" spans="1:49">
      <c r="A1500" t="n">
        <v>-34.198</v>
      </c>
      <c r="B1500" t="n">
        <v>13.269</v>
      </c>
      <c r="C1500" t="n">
        <v>78.8</v>
      </c>
      <c r="D1500" t="n">
        <v>82</v>
      </c>
      <c r="E1500" t="n">
        <v>1388</v>
      </c>
      <c r="F1500" t="n">
        <v>1497</v>
      </c>
      <c r="G1500" t="n">
        <v>33.74</v>
      </c>
      <c r="H1500" t="n">
        <v>1.082707875743028</v>
      </c>
      <c r="I1500" t="n">
        <v>0.7145850746268657</v>
      </c>
      <c r="J1500" t="n">
        <v>0</v>
      </c>
      <c r="K1500" t="n">
        <v>0</v>
      </c>
      <c r="L1500" t="n">
        <v>0.1166666666666661</v>
      </c>
      <c r="M1500" t="n">
        <v>0</v>
      </c>
      <c r="N1500" t="n">
        <v>88.01118412698402</v>
      </c>
      <c r="O1500" t="n">
        <v>28.13294163578898</v>
      </c>
      <c r="P1500" t="b">
        <v>1</v>
      </c>
      <c r="Q1500" t="n">
        <v>0</v>
      </c>
      <c r="R1500" t="b">
        <v>0</v>
      </c>
      <c r="S1500" t="n">
        <v>28.13294163578898</v>
      </c>
      <c r="T1500" t="n">
        <v>238.9501002227498</v>
      </c>
      <c r="U1500" t="n">
        <v>882.2037700223923</v>
      </c>
      <c r="V1500" t="n">
        <v>1124.292491414151</v>
      </c>
      <c r="W1500" t="n">
        <v>3</v>
      </c>
      <c r="X1500" t="n">
        <v>1431.816718746343</v>
      </c>
      <c r="Y1500" t="b">
        <v>0</v>
      </c>
      <c r="Z1500" t="n">
        <v>1431.816718746343</v>
      </c>
      <c r="AA1500" t="b">
        <v>0</v>
      </c>
      <c r="AB1500" t="n">
        <v>304.5212598629879</v>
      </c>
      <c r="AC1500" t="n">
        <v>28.13294163578898</v>
      </c>
      <c r="AD1500" t="b">
        <v>0</v>
      </c>
      <c r="AE1500" t="n">
        <v>0</v>
      </c>
      <c r="AF1500" t="n">
        <v>0</v>
      </c>
      <c r="AG1500" t="n">
        <v>0.9528658924426856</v>
      </c>
      <c r="AH1500" t="n">
        <v>47.34118874433783</v>
      </c>
      <c r="AI1500" t="n">
        <v>196.9097932929728</v>
      </c>
      <c r="AJ1500" t="n">
        <v>29.52455519597808</v>
      </c>
      <c r="AK1500" t="n">
        <v>9.281167376159544</v>
      </c>
      <c r="AL1500" t="n">
        <v>29.52455519597808</v>
      </c>
      <c r="AM1500" t="n">
        <v>1</v>
      </c>
      <c r="AN1500" t="n">
        <v>0</v>
      </c>
      <c r="AO1500" t="n">
        <v>30.24775926672693</v>
      </c>
      <c r="AP1500" t="n">
        <v>0</v>
      </c>
      <c r="AQ1500" t="n">
        <v>5.939613289343016</v>
      </c>
      <c r="AR1500" t="n">
        <v>1</v>
      </c>
      <c r="AS1500" t="n">
        <v>0</v>
      </c>
      <c r="AT1500" t="n">
        <v>0</v>
      </c>
      <c r="AU1500" t="n">
        <v>0</v>
      </c>
      <c r="AV1500" t="n">
        <v>5.95687684357679</v>
      </c>
      <c r="AW1500" t="n">
        <v>1.895685852416503</v>
      </c>
    </row>
    <row r="1501" spans="1:49">
      <c r="A1501" t="n">
        <v>-32.87</v>
      </c>
      <c r="B1501" t="n">
        <v>12.224</v>
      </c>
      <c r="C1501" t="n">
        <v>47.8</v>
      </c>
      <c r="D1501" t="n">
        <v>83</v>
      </c>
      <c r="E1501" t="n">
        <v>1220</v>
      </c>
      <c r="F1501" t="n">
        <v>1498</v>
      </c>
      <c r="G1501" t="n">
        <v>36.92</v>
      </c>
      <c r="H1501" t="n">
        <v>0.601129436592978</v>
      </c>
      <c r="I1501" t="n">
        <v>0.6868358208955223</v>
      </c>
      <c r="J1501" t="n">
        <v>0</v>
      </c>
      <c r="K1501" t="n">
        <v>0</v>
      </c>
      <c r="L1501" t="n">
        <v>0.1166666666666661</v>
      </c>
      <c r="M1501" t="n">
        <v>0</v>
      </c>
      <c r="N1501" t="n">
        <v>88.01624226190465</v>
      </c>
      <c r="O1501" t="n">
        <v>18.91186616254495</v>
      </c>
      <c r="P1501" t="b">
        <v>1</v>
      </c>
      <c r="Q1501" t="n">
        <v>0</v>
      </c>
      <c r="R1501" t="b">
        <v>0</v>
      </c>
      <c r="S1501" t="n">
        <v>18.91186616254495</v>
      </c>
      <c r="T1501" t="n">
        <v>261.4711825792508</v>
      </c>
      <c r="U1501" t="n">
        <v>965.351606082594</v>
      </c>
      <c r="V1501" t="n">
        <v>690.688041375058</v>
      </c>
      <c r="W1501" t="n">
        <v>4</v>
      </c>
      <c r="X1501" t="n">
        <v>1165.179388541691</v>
      </c>
      <c r="Y1501" t="b">
        <v>1</v>
      </c>
      <c r="Z1501" t="n">
        <v>1165.179388541691</v>
      </c>
      <c r="AA1501" t="b">
        <v>0</v>
      </c>
      <c r="AB1501" t="n">
        <v>187.0769342836018</v>
      </c>
      <c r="AC1501" t="n">
        <v>18.91186616254495</v>
      </c>
      <c r="AD1501" t="b">
        <v>0</v>
      </c>
      <c r="AE1501" t="n">
        <v>0</v>
      </c>
      <c r="AF1501" t="n">
        <v>54.82061145830903</v>
      </c>
      <c r="AG1501" t="n">
        <v>0.9510882237694157</v>
      </c>
      <c r="AH1501" t="n">
        <v>47.3778198511792</v>
      </c>
      <c r="AI1501" t="n">
        <v>162.9641853164191</v>
      </c>
      <c r="AJ1501" t="n">
        <v>19.88444992788596</v>
      </c>
      <c r="AK1501" t="n">
        <v>7.970867765796186</v>
      </c>
      <c r="AL1501" t="n">
        <v>20.81999488712452</v>
      </c>
      <c r="AM1501" t="n">
        <v>1</v>
      </c>
      <c r="AN1501" t="n">
        <v>0</v>
      </c>
      <c r="AO1501" t="n">
        <v>21.51751163557456</v>
      </c>
      <c r="AP1501" t="n">
        <v>0</v>
      </c>
      <c r="AQ1501" t="n">
        <v>4.346395628560108</v>
      </c>
      <c r="AR1501" t="n">
        <v>1</v>
      </c>
      <c r="AS1501" t="n">
        <v>0</v>
      </c>
      <c r="AT1501" t="n">
        <v>0</v>
      </c>
      <c r="AU1501" t="n">
        <v>0</v>
      </c>
      <c r="AV1501" t="n">
        <v>4.374319812350509</v>
      </c>
      <c r="AW1501" t="n">
        <v>1.392061041375998</v>
      </c>
    </row>
    <row r="1502" spans="1:49">
      <c r="A1502" t="n">
        <v>-31.918</v>
      </c>
      <c r="B1502" t="n">
        <v>10.663</v>
      </c>
      <c r="C1502" t="n">
        <v>39.6</v>
      </c>
      <c r="D1502" t="n">
        <v>83</v>
      </c>
      <c r="E1502" t="n">
        <v>1270</v>
      </c>
      <c r="F1502" t="n">
        <v>1499</v>
      </c>
      <c r="G1502" t="n">
        <v>39.02</v>
      </c>
      <c r="H1502" t="n">
        <v>0.9127743778850625</v>
      </c>
      <c r="I1502" t="n">
        <v>0.6669432835820895</v>
      </c>
      <c r="J1502" t="n">
        <v>0</v>
      </c>
      <c r="K1502" t="n">
        <v>0</v>
      </c>
      <c r="L1502" t="n">
        <v>0.1166666666666661</v>
      </c>
      <c r="M1502" t="n">
        <v>0</v>
      </c>
      <c r="N1502" t="n">
        <v>88.02078333333323</v>
      </c>
      <c r="O1502" t="n">
        <v>28.35768403125254</v>
      </c>
      <c r="P1502" t="b">
        <v>1</v>
      </c>
      <c r="Q1502" t="n">
        <v>0</v>
      </c>
      <c r="R1502" t="b">
        <v>0</v>
      </c>
      <c r="S1502" t="n">
        <v>28.35768403125254</v>
      </c>
      <c r="T1502" t="n">
        <v>276.3435954561854</v>
      </c>
      <c r="U1502" t="n">
        <v>1020.260554424237</v>
      </c>
      <c r="V1502" t="n">
        <v>979.9247738877012</v>
      </c>
      <c r="W1502" t="n">
        <v>4</v>
      </c>
      <c r="X1502" t="n">
        <v>1231.454489190054</v>
      </c>
      <c r="Y1502" t="b">
        <v>0</v>
      </c>
      <c r="Z1502" t="n">
        <v>1231.454489190054</v>
      </c>
      <c r="AA1502" t="b">
        <v>0</v>
      </c>
      <c r="AB1502" t="n">
        <v>265.4184111288465</v>
      </c>
      <c r="AC1502" t="n">
        <v>28.35768403125254</v>
      </c>
      <c r="AD1502" t="b">
        <v>0</v>
      </c>
      <c r="AE1502" t="n">
        <v>0</v>
      </c>
      <c r="AF1502" t="n">
        <v>0</v>
      </c>
      <c r="AG1502" t="n">
        <v>0.9554940108407913</v>
      </c>
      <c r="AH1502" t="n">
        <v>47.40337317673269</v>
      </c>
      <c r="AI1502" t="n">
        <v>230.1419591069751</v>
      </c>
      <c r="AJ1502" t="n">
        <v>29.67855759378236</v>
      </c>
      <c r="AK1502" t="n">
        <v>10.24269553709408</v>
      </c>
      <c r="AL1502" t="n">
        <v>29.67855759378236</v>
      </c>
      <c r="AM1502" t="n">
        <v>1</v>
      </c>
      <c r="AN1502" t="n">
        <v>0</v>
      </c>
      <c r="AO1502" t="n">
        <v>30.35636360467698</v>
      </c>
      <c r="AP1502" t="n">
        <v>0</v>
      </c>
      <c r="AQ1502" t="n">
        <v>5.987309532448952</v>
      </c>
      <c r="AR1502" t="n">
        <v>1</v>
      </c>
      <c r="AS1502" t="n">
        <v>0</v>
      </c>
      <c r="AT1502" t="n">
        <v>0</v>
      </c>
      <c r="AU1502" t="n">
        <v>0</v>
      </c>
      <c r="AV1502" t="n">
        <v>5.999750149510005</v>
      </c>
      <c r="AW1502" t="n">
        <v>1.909329632813198</v>
      </c>
    </row>
    <row r="1503" spans="1:49">
      <c r="A1503" t="n">
        <v>-30.939</v>
      </c>
      <c r="B1503" t="n">
        <v>9.098000000000001</v>
      </c>
      <c r="C1503" t="n">
        <v>25.9</v>
      </c>
      <c r="D1503" t="n">
        <v>83</v>
      </c>
      <c r="E1503" t="n">
        <v>1339</v>
      </c>
      <c r="F1503" t="n">
        <v>1500</v>
      </c>
      <c r="G1503" t="n">
        <v>42.94</v>
      </c>
      <c r="H1503" t="n">
        <v>0.7644397185334357</v>
      </c>
      <c r="I1503" t="n">
        <v>0.6464865671641791</v>
      </c>
      <c r="J1503" t="n">
        <v>0</v>
      </c>
      <c r="K1503" t="n">
        <v>0</v>
      </c>
      <c r="L1503" t="n">
        <v>0.3041666666666661</v>
      </c>
      <c r="M1503" t="n">
        <v>0</v>
      </c>
      <c r="N1503" t="n">
        <v>88.02470416666657</v>
      </c>
      <c r="O1503" t="n">
        <v>27.17075789948909</v>
      </c>
      <c r="P1503" t="b">
        <v>1</v>
      </c>
      <c r="Q1503" t="n">
        <v>0</v>
      </c>
      <c r="R1503" t="b">
        <v>0</v>
      </c>
      <c r="S1503" t="n">
        <v>27.17075789948909</v>
      </c>
      <c r="T1503" t="n">
        <v>304.1054328264634</v>
      </c>
      <c r="U1503" t="n">
        <v>1122.757257995303</v>
      </c>
      <c r="V1503" t="n">
        <v>853.1962853273718</v>
      </c>
      <c r="W1503" t="n">
        <v>4</v>
      </c>
      <c r="X1503" t="n">
        <v>1355.168010400331</v>
      </c>
      <c r="Y1503" t="b">
        <v>0</v>
      </c>
      <c r="Z1503" t="n">
        <v>1355.168010400331</v>
      </c>
      <c r="AA1503" t="b">
        <v>0</v>
      </c>
      <c r="AB1503" t="n">
        <v>231.093251713806</v>
      </c>
      <c r="AC1503" t="n">
        <v>27.17075789948909</v>
      </c>
      <c r="AD1503" t="b">
        <v>0</v>
      </c>
      <c r="AE1503" t="n">
        <v>0</v>
      </c>
      <c r="AF1503" t="n">
        <v>0</v>
      </c>
      <c r="AG1503" t="n">
        <v>0.9534278650350848</v>
      </c>
      <c r="AH1503" t="n">
        <v>47.43823810890954</v>
      </c>
      <c r="AI1503" t="n">
        <v>200.8131519926472</v>
      </c>
      <c r="AJ1503" t="n">
        <v>28.49796916570007</v>
      </c>
      <c r="AK1503" t="n">
        <v>9.352297217331625</v>
      </c>
      <c r="AL1503" t="n">
        <v>28.49796916570007</v>
      </c>
      <c r="AM1503" t="n">
        <v>1</v>
      </c>
      <c r="AN1503" t="n">
        <v>0</v>
      </c>
      <c r="AO1503" t="n">
        <v>29.15182284204506</v>
      </c>
      <c r="AP1503" t="n">
        <v>0</v>
      </c>
      <c r="AQ1503" t="n">
        <v>5.743645578043415</v>
      </c>
      <c r="AR1503" t="n">
        <v>1</v>
      </c>
      <c r="AS1503" t="n">
        <v>0</v>
      </c>
      <c r="AT1503" t="n">
        <v>0</v>
      </c>
      <c r="AU1503" t="n">
        <v>0</v>
      </c>
      <c r="AV1503" t="n">
        <v>5.761508818138204</v>
      </c>
      <c r="AW1503" t="n">
        <v>1.833512936715245</v>
      </c>
    </row>
    <row r="1504" spans="1:49">
      <c r="A1504" t="n">
        <v>-30.055</v>
      </c>
      <c r="B1504" t="n">
        <v>8.855</v>
      </c>
      <c r="C1504" t="n">
        <v>34.5</v>
      </c>
      <c r="D1504" t="n">
        <v>83</v>
      </c>
      <c r="E1504" t="n">
        <v>1368</v>
      </c>
      <c r="F1504" t="n">
        <v>1501</v>
      </c>
      <c r="G1504" t="n">
        <v>44.16</v>
      </c>
      <c r="H1504" t="n">
        <v>0.3128000813145189</v>
      </c>
      <c r="I1504" t="n">
        <v>0.6280149253731343</v>
      </c>
      <c r="J1504" t="n">
        <v>0</v>
      </c>
      <c r="K1504" t="n">
        <v>0</v>
      </c>
      <c r="L1504" t="n">
        <v>0.3083333333333326</v>
      </c>
      <c r="M1504" t="n">
        <v>0</v>
      </c>
      <c r="N1504" t="n">
        <v>88.02826626984117</v>
      </c>
      <c r="O1504" t="n">
        <v>14.52087742733214</v>
      </c>
      <c r="P1504" t="b">
        <v>1</v>
      </c>
      <c r="Q1504" t="n">
        <v>0</v>
      </c>
      <c r="R1504" t="b">
        <v>0</v>
      </c>
      <c r="S1504" t="n">
        <v>14.52087742733214</v>
      </c>
      <c r="T1504" t="n">
        <v>312.7455964978254</v>
      </c>
      <c r="U1504" t="n">
        <v>1154.656742269972</v>
      </c>
      <c r="V1504" t="n">
        <v>443.3768749688862</v>
      </c>
      <c r="W1504" t="n">
        <v>4</v>
      </c>
      <c r="X1504" t="n">
        <v>1393.670687919856</v>
      </c>
      <c r="Y1504" t="b">
        <v>0</v>
      </c>
      <c r="Z1504" t="n">
        <v>1393.670687919856</v>
      </c>
      <c r="AA1504" t="b">
        <v>0</v>
      </c>
      <c r="AB1504" t="n">
        <v>120.0912445744545</v>
      </c>
      <c r="AC1504" t="n">
        <v>14.52087742733214</v>
      </c>
      <c r="AD1504" t="b">
        <v>0</v>
      </c>
      <c r="AE1504" t="n">
        <v>0</v>
      </c>
      <c r="AF1504" t="n">
        <v>0</v>
      </c>
      <c r="AG1504" t="n">
        <v>0.9411245173024972</v>
      </c>
      <c r="AH1504" t="n">
        <v>47.47319457391277</v>
      </c>
      <c r="AI1504" t="n">
        <v>105.719959525588</v>
      </c>
      <c r="AJ1504" t="n">
        <v>15.42928396866408</v>
      </c>
      <c r="AK1504" t="n">
        <v>6.224313647829419</v>
      </c>
      <c r="AL1504" t="n">
        <v>15.42928396866408</v>
      </c>
      <c r="AM1504" t="n">
        <v>1</v>
      </c>
      <c r="AN1504" t="n">
        <v>0</v>
      </c>
      <c r="AO1504" t="n">
        <v>16.0605398390902</v>
      </c>
      <c r="AP1504" t="n">
        <v>0</v>
      </c>
      <c r="AQ1504" t="n">
        <v>3.382050884936841</v>
      </c>
      <c r="AR1504" t="n">
        <v>1</v>
      </c>
      <c r="AS1504" t="n">
        <v>3</v>
      </c>
      <c r="AT1504" t="n">
        <v>0</v>
      </c>
      <c r="AU1504" t="n">
        <v>0</v>
      </c>
      <c r="AV1504" t="n">
        <v>3.418804492047487</v>
      </c>
      <c r="AW1504" t="n">
        <v>1.087982759747795</v>
      </c>
    </row>
    <row r="1505" spans="1:49">
      <c r="A1505" t="n">
        <v>-28.718</v>
      </c>
      <c r="B1505" t="n">
        <v>7.351</v>
      </c>
      <c r="C1505" t="n">
        <v>40</v>
      </c>
      <c r="D1505" t="n">
        <v>83</v>
      </c>
      <c r="E1505" t="n">
        <v>1274</v>
      </c>
      <c r="F1505" t="n">
        <v>1502</v>
      </c>
      <c r="G1505" t="n">
        <v>45.98</v>
      </c>
      <c r="H1505" t="n">
        <v>0.5176932895418176</v>
      </c>
      <c r="I1505" t="n">
        <v>0.6000776119402985</v>
      </c>
      <c r="J1505" t="n">
        <v>0</v>
      </c>
      <c r="K1505" t="n">
        <v>0</v>
      </c>
      <c r="L1505" t="n">
        <v>0.1208333333333326</v>
      </c>
      <c r="M1505" t="n">
        <v>0</v>
      </c>
      <c r="N1505" t="n">
        <v>88.03148174603164</v>
      </c>
      <c r="O1505" t="n">
        <v>21.65322426945616</v>
      </c>
      <c r="P1505" t="b">
        <v>1</v>
      </c>
      <c r="Q1505" t="n">
        <v>0</v>
      </c>
      <c r="R1505" t="b">
        <v>0</v>
      </c>
      <c r="S1505" t="n">
        <v>21.65322426945616</v>
      </c>
      <c r="T1505" t="n">
        <v>325.6350209911687</v>
      </c>
      <c r="U1505" t="n">
        <v>1202.244497499395</v>
      </c>
      <c r="V1505" t="n">
        <v>634.9840995366659</v>
      </c>
      <c r="W1505" t="n">
        <v>5</v>
      </c>
      <c r="X1505" t="n">
        <v>1202.244497499395</v>
      </c>
      <c r="Y1505" t="b">
        <v>1</v>
      </c>
      <c r="Z1505" t="n">
        <v>1202.244497499395</v>
      </c>
      <c r="AA1505" t="b">
        <v>0</v>
      </c>
      <c r="AB1505" t="n">
        <v>171.9891927239073</v>
      </c>
      <c r="AC1505" t="n">
        <v>21.65322426945616</v>
      </c>
      <c r="AD1505" t="b">
        <v>0</v>
      </c>
      <c r="AE1505" t="n">
        <v>0</v>
      </c>
      <c r="AF1505" t="n">
        <v>71.75550250060496</v>
      </c>
      <c r="AG1505" t="n">
        <v>1</v>
      </c>
      <c r="AH1505" t="n">
        <v>47.49681169454935</v>
      </c>
      <c r="AI1505" t="n">
        <v>171.9891927239073</v>
      </c>
      <c r="AJ1505" t="n">
        <v>21.65322426945616</v>
      </c>
      <c r="AK1505" t="n">
        <v>0</v>
      </c>
      <c r="AL1505" t="n">
        <v>22.94558866908105</v>
      </c>
      <c r="AM1505" t="n">
        <v>1</v>
      </c>
      <c r="AN1505" t="n">
        <v>0</v>
      </c>
      <c r="AO1505" t="n">
        <v>23.59872496229244</v>
      </c>
      <c r="AP1505" t="n">
        <v>0</v>
      </c>
      <c r="AQ1505" t="n">
        <v>4.725783170019363</v>
      </c>
      <c r="AR1505" t="n">
        <v>1</v>
      </c>
      <c r="AS1505" t="n">
        <v>0</v>
      </c>
      <c r="AT1505" t="n">
        <v>0</v>
      </c>
      <c r="AU1505" t="n">
        <v>0</v>
      </c>
      <c r="AV1505" t="n">
        <v>4.752034298798476</v>
      </c>
      <c r="AW1505" t="n">
        <v>1.512262957080241</v>
      </c>
    </row>
    <row r="1506" spans="1:49">
      <c r="A1506" t="n">
        <v>-27.763</v>
      </c>
      <c r="B1506" t="n">
        <v>6.351</v>
      </c>
      <c r="C1506" t="n">
        <v>43.9</v>
      </c>
      <c r="D1506" t="n">
        <v>83</v>
      </c>
      <c r="E1506" t="n">
        <v>1105</v>
      </c>
      <c r="F1506" t="n">
        <v>1503</v>
      </c>
      <c r="G1506" t="n">
        <v>48.08</v>
      </c>
      <c r="H1506" t="n">
        <v>0.88309342718488</v>
      </c>
      <c r="I1506" t="n">
        <v>0.5801223880597015</v>
      </c>
      <c r="J1506" t="n">
        <v>0</v>
      </c>
      <c r="K1506" t="n">
        <v>0</v>
      </c>
      <c r="L1506" t="n">
        <v>0.1208333333333326</v>
      </c>
      <c r="M1506" t="n">
        <v>0</v>
      </c>
      <c r="N1506" t="n">
        <v>88.0342003968253</v>
      </c>
      <c r="O1506" t="n">
        <v>34.73403865261393</v>
      </c>
      <c r="P1506" t="b">
        <v>1</v>
      </c>
      <c r="Q1506" t="n">
        <v>0</v>
      </c>
      <c r="R1506" t="b">
        <v>0</v>
      </c>
      <c r="S1506" t="n">
        <v>34.73403865261393</v>
      </c>
      <c r="T1506" t="n">
        <v>340.5074338681034</v>
      </c>
      <c r="U1506" t="n">
        <v>1257.153445841038</v>
      </c>
      <c r="V1506" t="n">
        <v>974.0922039164266</v>
      </c>
      <c r="W1506" t="n">
        <v>6</v>
      </c>
      <c r="X1506" t="n">
        <v>1015.779984239559</v>
      </c>
      <c r="Y1506" t="b">
        <v>1</v>
      </c>
      <c r="Z1506" t="n">
        <v>1015.779984239559</v>
      </c>
      <c r="AA1506" t="b">
        <v>0</v>
      </c>
      <c r="AB1506" t="n">
        <v>263.8386251127916</v>
      </c>
      <c r="AC1506" t="n">
        <v>34.73403865261393</v>
      </c>
      <c r="AD1506" t="b">
        <v>0</v>
      </c>
      <c r="AE1506" t="n">
        <v>0</v>
      </c>
      <c r="AF1506" t="n">
        <v>89.22001576044136</v>
      </c>
      <c r="AG1506" t="n">
        <v>0.9596238131693251</v>
      </c>
      <c r="AH1506" t="n">
        <v>47.49681169454935</v>
      </c>
      <c r="AI1506" t="n">
        <v>340.2718308894761</v>
      </c>
      <c r="AJ1506" t="n">
        <v>36.19547386793029</v>
      </c>
      <c r="AK1506" t="n">
        <v>13.73887901720929</v>
      </c>
      <c r="AL1506" t="n">
        <v>39.37466699937497</v>
      </c>
      <c r="AM1506" t="n">
        <v>1</v>
      </c>
      <c r="AN1506" t="n">
        <v>0</v>
      </c>
      <c r="AO1506" t="n">
        <v>33.886</v>
      </c>
      <c r="AP1506" t="n">
        <v>6.088673064764514</v>
      </c>
      <c r="AQ1506" t="n">
        <v>6.787356858032942</v>
      </c>
      <c r="AR1506" t="n">
        <v>1</v>
      </c>
      <c r="AS1506" t="n">
        <v>0</v>
      </c>
      <c r="AT1506" t="n">
        <v>0</v>
      </c>
      <c r="AU1506" t="n">
        <v>0</v>
      </c>
      <c r="AV1506" t="n">
        <v>6.780011221990994</v>
      </c>
      <c r="AW1506" t="n">
        <v>2.157635903890207</v>
      </c>
    </row>
    <row r="1507" spans="1:49">
      <c r="A1507" t="n">
        <v>-26.49</v>
      </c>
      <c r="B1507" t="n">
        <v>4.688</v>
      </c>
      <c r="C1507" t="n">
        <v>49</v>
      </c>
      <c r="D1507" t="n">
        <v>84</v>
      </c>
      <c r="E1507" t="n">
        <v>1113</v>
      </c>
      <c r="F1507" t="n">
        <v>1504</v>
      </c>
      <c r="G1507" t="n">
        <v>51.38</v>
      </c>
      <c r="H1507" t="n">
        <v>0.4499330017186702</v>
      </c>
      <c r="I1507" t="n">
        <v>0.5535223880597014</v>
      </c>
      <c r="J1507" t="n">
        <v>0</v>
      </c>
      <c r="K1507" t="n">
        <v>0</v>
      </c>
      <c r="L1507" t="n">
        <v>0.1208333333333326</v>
      </c>
      <c r="M1507" t="n">
        <v>0</v>
      </c>
      <c r="N1507" t="n">
        <v>88.03639067460307</v>
      </c>
      <c r="O1507" t="n">
        <v>22.36215280103539</v>
      </c>
      <c r="P1507" t="b">
        <v>1</v>
      </c>
      <c r="Q1507" t="n">
        <v>0</v>
      </c>
      <c r="R1507" t="b">
        <v>0</v>
      </c>
      <c r="S1507" t="n">
        <v>22.36215280103539</v>
      </c>
      <c r="T1507" t="n">
        <v>363.8783683890007</v>
      </c>
      <c r="U1507" t="n">
        <v>1343.438936092191</v>
      </c>
      <c r="V1507" t="n">
        <v>586.85222299166</v>
      </c>
      <c r="W1507" t="n">
        <v>6</v>
      </c>
      <c r="X1507" t="n">
        <v>1085.49866036249</v>
      </c>
      <c r="Y1507" t="b">
        <v>0</v>
      </c>
      <c r="Z1507" t="n">
        <v>1085.49866036249</v>
      </c>
      <c r="AA1507" t="b">
        <v>0</v>
      </c>
      <c r="AB1507" t="n">
        <v>158.9523897593879</v>
      </c>
      <c r="AC1507" t="n">
        <v>22.36215280103539</v>
      </c>
      <c r="AD1507" t="b">
        <v>0</v>
      </c>
      <c r="AE1507" t="n">
        <v>0</v>
      </c>
      <c r="AF1507" t="n">
        <v>0</v>
      </c>
      <c r="AG1507" t="n">
        <v>0.9546925665796923</v>
      </c>
      <c r="AH1507" t="n">
        <v>47.5355535300067</v>
      </c>
      <c r="AI1507" t="n">
        <v>206.0592713709858</v>
      </c>
      <c r="AJ1507" t="n">
        <v>23.42340726622671</v>
      </c>
      <c r="AK1507" t="n">
        <v>9.336016718278103</v>
      </c>
      <c r="AL1507" t="n">
        <v>23.42340726622671</v>
      </c>
      <c r="AM1507" t="n">
        <v>1</v>
      </c>
      <c r="AN1507" t="n">
        <v>0</v>
      </c>
      <c r="AO1507" t="n">
        <v>23.97708000345336</v>
      </c>
      <c r="AP1507" t="n">
        <v>0</v>
      </c>
      <c r="AQ1507" t="n">
        <v>4.819164490272335</v>
      </c>
      <c r="AR1507" t="n">
        <v>1</v>
      </c>
      <c r="AS1507" t="n">
        <v>0</v>
      </c>
      <c r="AT1507" t="n">
        <v>0</v>
      </c>
      <c r="AU1507" t="n">
        <v>0</v>
      </c>
      <c r="AV1507" t="n">
        <v>4.838806604755323</v>
      </c>
      <c r="AW1507" t="n">
        <v>1.539876929486154</v>
      </c>
    </row>
    <row r="1508" spans="1:49">
      <c r="A1508" t="n">
        <v>-25.871</v>
      </c>
      <c r="B1508" t="n">
        <v>4.408</v>
      </c>
      <c r="C1508" t="n">
        <v>55.7</v>
      </c>
      <c r="D1508" t="n">
        <v>84</v>
      </c>
      <c r="E1508" t="n">
        <v>1119</v>
      </c>
      <c r="F1508" t="n">
        <v>1505</v>
      </c>
      <c r="G1508" t="n">
        <v>51.28</v>
      </c>
      <c r="H1508" t="n">
        <v>-0.01615876739289313</v>
      </c>
      <c r="I1508" t="n">
        <v>0.5405880597014925</v>
      </c>
      <c r="J1508" t="n">
        <v>0</v>
      </c>
      <c r="K1508" t="n">
        <v>0</v>
      </c>
      <c r="L1508" t="n">
        <v>0.1208333333333326</v>
      </c>
      <c r="M1508" t="n">
        <v>0</v>
      </c>
      <c r="N1508" t="n">
        <v>88.03819543650783</v>
      </c>
      <c r="O1508" t="n">
        <v>6.111397273088497</v>
      </c>
      <c r="P1508" t="b">
        <v>1</v>
      </c>
      <c r="Q1508" t="n">
        <v>0</v>
      </c>
      <c r="R1508" t="b">
        <v>0</v>
      </c>
      <c r="S1508" t="n">
        <v>6.111397273088497</v>
      </c>
      <c r="T1508" t="n">
        <v>363.1701582520038</v>
      </c>
      <c r="U1508" t="n">
        <v>1340.824224266398</v>
      </c>
      <c r="V1508" t="n">
        <v>160.6947701692113</v>
      </c>
      <c r="W1508" t="n">
        <v>6</v>
      </c>
      <c r="X1508" t="n">
        <v>1083.38597320725</v>
      </c>
      <c r="Y1508" t="b">
        <v>0</v>
      </c>
      <c r="Z1508" t="n">
        <v>1083.38597320725</v>
      </c>
      <c r="AA1508" t="b">
        <v>0</v>
      </c>
      <c r="AB1508" t="n">
        <v>43.52512734810706</v>
      </c>
      <c r="AC1508" t="n">
        <v>6.111397273088497</v>
      </c>
      <c r="AD1508" t="b">
        <v>0</v>
      </c>
      <c r="AE1508" t="n">
        <v>0</v>
      </c>
      <c r="AF1508" t="n">
        <v>0</v>
      </c>
      <c r="AG1508" t="n">
        <v>0.9238759411098367</v>
      </c>
      <c r="AH1508" t="n">
        <v>47.56354222692666</v>
      </c>
      <c r="AI1508" t="n">
        <v>58.30623947383967</v>
      </c>
      <c r="AJ1508" t="n">
        <v>6.614954455624181</v>
      </c>
      <c r="AK1508" t="n">
        <v>4.438507607370546</v>
      </c>
      <c r="AL1508" t="n">
        <v>6.614954455624181</v>
      </c>
      <c r="AM1508" t="n">
        <v>1</v>
      </c>
      <c r="AN1508" t="n">
        <v>0</v>
      </c>
      <c r="AO1508" t="n">
        <v>7.155913785717543</v>
      </c>
      <c r="AP1508" t="n">
        <v>0</v>
      </c>
      <c r="AQ1508" t="n">
        <v>1.771235468372498</v>
      </c>
      <c r="AR1508" t="n">
        <v>1</v>
      </c>
      <c r="AS1508" t="n">
        <v>3</v>
      </c>
      <c r="AT1508" t="n">
        <v>0</v>
      </c>
      <c r="AU1508" t="n">
        <v>0</v>
      </c>
      <c r="AV1508" t="n">
        <v>1.809931906501496</v>
      </c>
      <c r="AW1508" t="n">
        <v>0.5759834220329362</v>
      </c>
    </row>
    <row r="1509" spans="1:49">
      <c r="A1509" t="n">
        <v>-25.764</v>
      </c>
      <c r="B1509" t="n">
        <v>4.302</v>
      </c>
      <c r="C1509" t="n">
        <v>56.1</v>
      </c>
      <c r="D1509" t="n">
        <v>84</v>
      </c>
      <c r="E1509" t="n">
        <v>1135</v>
      </c>
      <c r="F1509" t="n">
        <v>1506</v>
      </c>
      <c r="G1509" t="n">
        <v>52.16</v>
      </c>
      <c r="H1509" t="n">
        <v>0.2647020678528937</v>
      </c>
      <c r="I1509" t="n">
        <v>0.5383522388059702</v>
      </c>
      <c r="J1509" t="n">
        <v>0</v>
      </c>
      <c r="K1509" t="n">
        <v>0</v>
      </c>
      <c r="L1509" t="n">
        <v>0.1583333333333322</v>
      </c>
      <c r="M1509" t="n">
        <v>0</v>
      </c>
      <c r="N1509" t="n">
        <v>88.03992361111101</v>
      </c>
      <c r="O1509" t="n">
        <v>16.23493027570893</v>
      </c>
      <c r="P1509" t="b">
        <v>1</v>
      </c>
      <c r="Q1509" t="n">
        <v>0</v>
      </c>
      <c r="R1509" t="b">
        <v>0</v>
      </c>
      <c r="S1509" t="n">
        <v>16.23493027570893</v>
      </c>
      <c r="T1509" t="n">
        <v>369.4024074575764</v>
      </c>
      <c r="U1509" t="n">
        <v>1363.833688333372</v>
      </c>
      <c r="V1509" t="n">
        <v>419.6836867276917</v>
      </c>
      <c r="W1509" t="n">
        <v>6</v>
      </c>
      <c r="X1509" t="n">
        <v>1101.977620173365</v>
      </c>
      <c r="Y1509" t="b">
        <v>0</v>
      </c>
      <c r="Z1509" t="n">
        <v>1101.977620173365</v>
      </c>
      <c r="AA1509" t="b">
        <v>0</v>
      </c>
      <c r="AB1509" t="n">
        <v>113.6738046391364</v>
      </c>
      <c r="AC1509" t="n">
        <v>16.23493027570893</v>
      </c>
      <c r="AD1509" t="b">
        <v>0</v>
      </c>
      <c r="AE1509" t="n">
        <v>0</v>
      </c>
      <c r="AF1509" t="n">
        <v>0</v>
      </c>
      <c r="AG1509" t="n">
        <v>0.949866365396106</v>
      </c>
      <c r="AH1509" t="n">
        <v>47.57639397075801</v>
      </c>
      <c r="AI1509" t="n">
        <v>148.110731052617</v>
      </c>
      <c r="AJ1509" t="n">
        <v>17.09180456025386</v>
      </c>
      <c r="AK1509" t="n">
        <v>7.425329271507508</v>
      </c>
      <c r="AL1509" t="n">
        <v>17.09180456025386</v>
      </c>
      <c r="AM1509" t="n">
        <v>1</v>
      </c>
      <c r="AN1509" t="n">
        <v>0</v>
      </c>
      <c r="AO1509" t="n">
        <v>17.63115094457195</v>
      </c>
      <c r="AP1509" t="n">
        <v>0</v>
      </c>
      <c r="AQ1509" t="n">
        <v>3.635899899364838</v>
      </c>
      <c r="AR1509" t="n">
        <v>1</v>
      </c>
      <c r="AS1509" t="n">
        <v>0</v>
      </c>
      <c r="AT1509" t="n">
        <v>0</v>
      </c>
      <c r="AU1509" t="n">
        <v>0</v>
      </c>
      <c r="AV1509" t="n">
        <v>3.66674392301828</v>
      </c>
      <c r="AW1509" t="n">
        <v>1.166885729187954</v>
      </c>
    </row>
    <row r="1510" spans="1:49">
      <c r="A1510" t="n">
        <v>-25.328</v>
      </c>
      <c r="B1510" t="n">
        <v>4.201</v>
      </c>
      <c r="C1510" t="n">
        <v>59.2</v>
      </c>
      <c r="D1510" t="n">
        <v>84</v>
      </c>
      <c r="E1510" t="n">
        <v>1155</v>
      </c>
      <c r="F1510" t="n">
        <v>1507</v>
      </c>
      <c r="G1510" t="n">
        <v>52.6</v>
      </c>
      <c r="H1510" t="n">
        <v>0.05735049598131869</v>
      </c>
      <c r="I1510" t="n">
        <v>0.5292417910447761</v>
      </c>
      <c r="J1510" t="n">
        <v>0</v>
      </c>
      <c r="K1510" t="n">
        <v>0</v>
      </c>
      <c r="L1510" t="n">
        <v>0.1583333333333322</v>
      </c>
      <c r="M1510" t="n">
        <v>0</v>
      </c>
      <c r="N1510" t="n">
        <v>88.04161071428561</v>
      </c>
      <c r="O1510" t="n">
        <v>9.027064814865142</v>
      </c>
      <c r="P1510" t="b">
        <v>1</v>
      </c>
      <c r="Q1510" t="n">
        <v>0</v>
      </c>
      <c r="R1510" t="b">
        <v>0</v>
      </c>
      <c r="S1510" t="n">
        <v>9.027064814865142</v>
      </c>
      <c r="T1510" t="n">
        <v>372.5185320603628</v>
      </c>
      <c r="U1510" t="n">
        <v>1375.338420366859</v>
      </c>
      <c r="V1510" t="n">
        <v>231.4035726948333</v>
      </c>
      <c r="W1510" t="n">
        <v>6</v>
      </c>
      <c r="X1510" t="n">
        <v>1111.273443656422</v>
      </c>
      <c r="Y1510" t="b">
        <v>0</v>
      </c>
      <c r="Z1510" t="n">
        <v>1111.273443656422</v>
      </c>
      <c r="AA1510" t="b">
        <v>0</v>
      </c>
      <c r="AB1510" t="n">
        <v>62.67702402351932</v>
      </c>
      <c r="AC1510" t="n">
        <v>9.027064814865142</v>
      </c>
      <c r="AD1510" t="b">
        <v>0</v>
      </c>
      <c r="AE1510" t="n">
        <v>0</v>
      </c>
      <c r="AF1510" t="n">
        <v>0</v>
      </c>
      <c r="AG1510" t="n">
        <v>0.9363945583028356</v>
      </c>
      <c r="AH1510" t="n">
        <v>47.59887826328161</v>
      </c>
      <c r="AI1510" t="n">
        <v>82.83962523994828</v>
      </c>
      <c r="AJ1510" t="n">
        <v>9.640236302981307</v>
      </c>
      <c r="AK1510" t="n">
        <v>5.269050953414464</v>
      </c>
      <c r="AL1510" t="n">
        <v>9.640236302981307</v>
      </c>
      <c r="AM1510" t="n">
        <v>1</v>
      </c>
      <c r="AN1510" t="n">
        <v>0</v>
      </c>
      <c r="AO1510" t="n">
        <v>10.170585768501</v>
      </c>
      <c r="AP1510" t="n">
        <v>0</v>
      </c>
      <c r="AQ1510" t="n">
        <v>2.301185648086465</v>
      </c>
      <c r="AR1510" t="n">
        <v>1</v>
      </c>
      <c r="AS1510" t="n">
        <v>3</v>
      </c>
      <c r="AT1510" t="n">
        <v>0</v>
      </c>
      <c r="AU1510" t="n">
        <v>0</v>
      </c>
      <c r="AV1510" t="n">
        <v>2.338653455911478</v>
      </c>
      <c r="AW1510" t="n">
        <v>0.7442410488739191</v>
      </c>
    </row>
    <row r="1511" spans="1:49">
      <c r="A1511" t="n">
        <v>-25.491</v>
      </c>
      <c r="B1511" t="n">
        <v>3.98</v>
      </c>
      <c r="C1511" t="n">
        <v>60.8</v>
      </c>
      <c r="D1511" t="n">
        <v>84</v>
      </c>
      <c r="E1511" t="n">
        <v>1173</v>
      </c>
      <c r="F1511" t="n">
        <v>1508</v>
      </c>
      <c r="G1511" t="n">
        <v>52.8</v>
      </c>
      <c r="H1511" t="n">
        <v>0.03922928155517003</v>
      </c>
      <c r="I1511" t="n">
        <v>0.5326477611940299</v>
      </c>
      <c r="J1511" t="n">
        <v>0</v>
      </c>
      <c r="K1511" t="n">
        <v>0</v>
      </c>
      <c r="L1511" t="n">
        <v>-0.02916666666666778</v>
      </c>
      <c r="M1511" t="n">
        <v>0</v>
      </c>
      <c r="N1511" t="n">
        <v>88.04323392857133</v>
      </c>
      <c r="O1511" t="n">
        <v>8.43422965666403</v>
      </c>
      <c r="P1511" t="b">
        <v>1</v>
      </c>
      <c r="Q1511" t="n">
        <v>0</v>
      </c>
      <c r="R1511" t="b">
        <v>0</v>
      </c>
      <c r="S1511" t="n">
        <v>8.43422965666403</v>
      </c>
      <c r="T1511" t="n">
        <v>373.9349523343565</v>
      </c>
      <c r="U1511" t="n">
        <v>1380.567844018444</v>
      </c>
      <c r="V1511" t="n">
        <v>215.3876227911536</v>
      </c>
      <c r="W1511" t="n">
        <v>6</v>
      </c>
      <c r="X1511" t="n">
        <v>1115.498817966903</v>
      </c>
      <c r="Y1511" t="b">
        <v>0</v>
      </c>
      <c r="Z1511" t="n">
        <v>1115.498817966903</v>
      </c>
      <c r="AA1511" t="b">
        <v>0</v>
      </c>
      <c r="AB1511" t="n">
        <v>58.33900942338939</v>
      </c>
      <c r="AC1511" t="n">
        <v>8.43422965666403</v>
      </c>
      <c r="AD1511" t="b">
        <v>0</v>
      </c>
      <c r="AE1511" t="n">
        <v>0</v>
      </c>
      <c r="AF1511" t="n">
        <v>0</v>
      </c>
      <c r="AG1511" t="n">
        <v>0.9341741857128769</v>
      </c>
      <c r="AH1511" t="n">
        <v>47.61473962397638</v>
      </c>
      <c r="AI1511" t="n">
        <v>77.2893807601632</v>
      </c>
      <c r="AJ1511" t="n">
        <v>9.028540700070613</v>
      </c>
      <c r="AK1511" t="n">
        <v>5.08763642428525</v>
      </c>
      <c r="AL1511" t="n">
        <v>9.028540700070613</v>
      </c>
      <c r="AM1511" t="n">
        <v>1</v>
      </c>
      <c r="AN1511" t="n">
        <v>0</v>
      </c>
      <c r="AO1511" t="n">
        <v>9.562741813627319</v>
      </c>
      <c r="AP1511" t="n">
        <v>0</v>
      </c>
      <c r="AQ1511" t="n">
        <v>2.202363506015245</v>
      </c>
      <c r="AR1511" t="n">
        <v>1</v>
      </c>
      <c r="AS1511" t="n">
        <v>3</v>
      </c>
      <c r="AT1511" t="n">
        <v>0</v>
      </c>
      <c r="AU1511" t="n">
        <v>0</v>
      </c>
      <c r="AV1511" t="n">
        <v>2.240827072115526</v>
      </c>
      <c r="AW1511" t="n">
        <v>0.7131092835840224</v>
      </c>
    </row>
    <row r="1512" spans="1:49">
      <c r="A1512" t="n">
        <v>-21.655</v>
      </c>
      <c r="B1512" t="n">
        <v>3.931</v>
      </c>
      <c r="C1512" t="n">
        <v>69.8</v>
      </c>
      <c r="D1512" t="n">
        <v>84</v>
      </c>
      <c r="E1512" t="n">
        <v>1200</v>
      </c>
      <c r="F1512" t="n">
        <v>1509</v>
      </c>
      <c r="G1512" t="n">
        <v>52.9</v>
      </c>
      <c r="H1512" t="n">
        <v>0.03573237779799232</v>
      </c>
      <c r="I1512" t="n">
        <v>0.4524925373134329</v>
      </c>
      <c r="J1512" t="n">
        <v>0</v>
      </c>
      <c r="K1512" t="n">
        <v>0</v>
      </c>
      <c r="L1512" t="n">
        <v>-0.02916666666666778</v>
      </c>
      <c r="M1512" t="n">
        <v>0</v>
      </c>
      <c r="N1512" t="n">
        <v>88.04480357142847</v>
      </c>
      <c r="O1512" t="n">
        <v>8.33550554277577</v>
      </c>
      <c r="P1512" t="b">
        <v>1</v>
      </c>
      <c r="Q1512" t="n">
        <v>0</v>
      </c>
      <c r="R1512" t="b">
        <v>0</v>
      </c>
      <c r="S1512" t="n">
        <v>8.33550554277577</v>
      </c>
      <c r="T1512" t="n">
        <v>374.6431624713534</v>
      </c>
      <c r="U1512" t="n">
        <v>1383.182555844237</v>
      </c>
      <c r="V1512" t="n">
        <v>212.4640794004768</v>
      </c>
      <c r="W1512" t="n">
        <v>5</v>
      </c>
      <c r="X1512" t="n">
        <v>1383.182555844237</v>
      </c>
      <c r="Y1512" t="b">
        <v>1</v>
      </c>
      <c r="Z1512" t="n">
        <v>1383.182555844237</v>
      </c>
      <c r="AA1512" t="b">
        <v>0</v>
      </c>
      <c r="AB1512" t="n">
        <v>57.54715043349859</v>
      </c>
      <c r="AC1512" t="n">
        <v>8.33550554277577</v>
      </c>
      <c r="AD1512" t="b">
        <v>0</v>
      </c>
      <c r="AE1512" t="n">
        <v>0</v>
      </c>
      <c r="AF1512" t="n">
        <v>-183.1825558442367</v>
      </c>
      <c r="AG1512" t="n">
        <v>1</v>
      </c>
      <c r="AH1512" t="n">
        <v>47.63007665408636</v>
      </c>
      <c r="AI1512" t="n">
        <v>57.54715043349859</v>
      </c>
      <c r="AJ1512" t="n">
        <v>8.33550554277577</v>
      </c>
      <c r="AK1512" t="n">
        <v>0</v>
      </c>
      <c r="AL1512" t="n">
        <v>7.231588201476234</v>
      </c>
      <c r="AM1512" t="n">
        <v>1</v>
      </c>
      <c r="AN1512" t="n">
        <v>0</v>
      </c>
      <c r="AO1512" t="n">
        <v>7.686154943623582</v>
      </c>
      <c r="AP1512" t="n">
        <v>0</v>
      </c>
      <c r="AQ1512" t="n">
        <v>1.89254221138725</v>
      </c>
      <c r="AR1512" t="n">
        <v>1</v>
      </c>
      <c r="AS1512" t="n">
        <v>3</v>
      </c>
      <c r="AT1512" t="n">
        <v>0</v>
      </c>
      <c r="AU1512" t="n">
        <v>0</v>
      </c>
      <c r="AV1512" t="n">
        <v>1.933139656599728</v>
      </c>
      <c r="AW1512" t="n">
        <v>0.6151924228067448</v>
      </c>
    </row>
    <row r="1513" spans="1:49">
      <c r="A1513" t="n">
        <v>-22.701</v>
      </c>
      <c r="B1513" t="n">
        <v>3.943</v>
      </c>
      <c r="C1513" t="n">
        <v>69.8</v>
      </c>
      <c r="D1513" t="n">
        <v>84</v>
      </c>
      <c r="E1513" t="n">
        <v>1225</v>
      </c>
      <c r="F1513" t="n">
        <v>1510</v>
      </c>
      <c r="G1513" t="n">
        <v>53.1</v>
      </c>
      <c r="H1513" t="n">
        <v>0.06784120725286336</v>
      </c>
      <c r="I1513" t="n">
        <v>0.4743492537313433</v>
      </c>
      <c r="J1513" t="n">
        <v>0</v>
      </c>
      <c r="K1513" t="n">
        <v>0</v>
      </c>
      <c r="L1513" t="n">
        <v>-0.03333333333333421</v>
      </c>
      <c r="M1513" t="n">
        <v>0</v>
      </c>
      <c r="N1513" t="n">
        <v>88.04636587301577</v>
      </c>
      <c r="O1513" t="n">
        <v>9.543884047722374</v>
      </c>
      <c r="P1513" t="b">
        <v>1</v>
      </c>
      <c r="Q1513" t="n">
        <v>0</v>
      </c>
      <c r="R1513" t="b">
        <v>0</v>
      </c>
      <c r="S1513" t="n">
        <v>9.543884047722374</v>
      </c>
      <c r="T1513" t="n">
        <v>376.0595827453471</v>
      </c>
      <c r="U1513" t="n">
        <v>1388.411979495822</v>
      </c>
      <c r="V1513" t="n">
        <v>242.3482435525883</v>
      </c>
      <c r="W1513" t="n">
        <v>5</v>
      </c>
      <c r="X1513" t="n">
        <v>1388.411979495822</v>
      </c>
      <c r="Y1513" t="b">
        <v>0</v>
      </c>
      <c r="Z1513" t="n">
        <v>1388.411979495822</v>
      </c>
      <c r="AA1513" t="b">
        <v>0</v>
      </c>
      <c r="AB1513" t="n">
        <v>65.64145274988849</v>
      </c>
      <c r="AC1513" t="n">
        <v>9.543884047722374</v>
      </c>
      <c r="AD1513" t="b">
        <v>0</v>
      </c>
      <c r="AE1513" t="n">
        <v>0</v>
      </c>
      <c r="AF1513" t="n">
        <v>0</v>
      </c>
      <c r="AG1513" t="n">
        <v>1</v>
      </c>
      <c r="AH1513" t="n">
        <v>47.63007665408636</v>
      </c>
      <c r="AI1513" t="n">
        <v>65.6414527498885</v>
      </c>
      <c r="AJ1513" t="n">
        <v>9.543884047722376</v>
      </c>
      <c r="AK1513" t="n">
        <v>0</v>
      </c>
      <c r="AL1513" t="n">
        <v>9.543884047722376</v>
      </c>
      <c r="AM1513" t="n">
        <v>1</v>
      </c>
      <c r="AN1513" t="n">
        <v>0</v>
      </c>
      <c r="AO1513" t="n">
        <v>10.02090353334235</v>
      </c>
      <c r="AP1513" t="n">
        <v>0</v>
      </c>
      <c r="AQ1513" t="n">
        <v>2.298706258421563</v>
      </c>
      <c r="AR1513" t="n">
        <v>1</v>
      </c>
      <c r="AS1513" t="n">
        <v>3</v>
      </c>
      <c r="AT1513" t="n">
        <v>0</v>
      </c>
      <c r="AU1513" t="n">
        <v>0</v>
      </c>
      <c r="AV1513" t="n">
        <v>2.338192831934732</v>
      </c>
      <c r="AW1513" t="n">
        <v>0.7440944622683987</v>
      </c>
    </row>
    <row r="1514" spans="1:49">
      <c r="A1514" t="n">
        <v>-23.1</v>
      </c>
      <c r="B1514" t="n">
        <v>2.325</v>
      </c>
      <c r="C1514" t="n">
        <v>67.09999999999999</v>
      </c>
      <c r="D1514" t="n">
        <v>84</v>
      </c>
      <c r="E1514" t="n">
        <v>1259</v>
      </c>
      <c r="F1514" t="n">
        <v>1511</v>
      </c>
      <c r="G1514" t="n">
        <v>53.48</v>
      </c>
      <c r="H1514" t="n">
        <v>0.176236126523885</v>
      </c>
      <c r="I1514" t="n">
        <v>0.4826865671641791</v>
      </c>
      <c r="J1514" t="n">
        <v>0</v>
      </c>
      <c r="K1514" t="n">
        <v>0</v>
      </c>
      <c r="L1514" t="n">
        <v>-0.03333333333333421</v>
      </c>
      <c r="M1514" t="n">
        <v>0</v>
      </c>
      <c r="N1514" t="n">
        <v>88.04760952380943</v>
      </c>
      <c r="O1514" t="n">
        <v>13.58183209551678</v>
      </c>
      <c r="P1514" t="b">
        <v>1</v>
      </c>
      <c r="Q1514" t="n">
        <v>0</v>
      </c>
      <c r="R1514" t="b">
        <v>0</v>
      </c>
      <c r="S1514" t="n">
        <v>13.58183209551678</v>
      </c>
      <c r="T1514" t="n">
        <v>378.7507812659353</v>
      </c>
      <c r="U1514" t="n">
        <v>1398.347884433833</v>
      </c>
      <c r="V1514" t="n">
        <v>342.433466199701</v>
      </c>
      <c r="W1514" t="n">
        <v>5</v>
      </c>
      <c r="X1514" t="n">
        <v>1398.347884433833</v>
      </c>
      <c r="Y1514" t="b">
        <v>0</v>
      </c>
      <c r="Z1514" t="n">
        <v>1398.347884433833</v>
      </c>
      <c r="AA1514" t="b">
        <v>0</v>
      </c>
      <c r="AB1514" t="n">
        <v>92.75012627294176</v>
      </c>
      <c r="AC1514" t="n">
        <v>13.58183209551678</v>
      </c>
      <c r="AD1514" t="b">
        <v>0</v>
      </c>
      <c r="AE1514" t="n">
        <v>0</v>
      </c>
      <c r="AF1514" t="n">
        <v>0</v>
      </c>
      <c r="AG1514" t="n">
        <v>1</v>
      </c>
      <c r="AH1514" t="n">
        <v>47.63007665408636</v>
      </c>
      <c r="AI1514" t="n">
        <v>92.75012627294178</v>
      </c>
      <c r="AJ1514" t="n">
        <v>13.58183209551678</v>
      </c>
      <c r="AK1514" t="n">
        <v>0</v>
      </c>
      <c r="AL1514" t="n">
        <v>13.58183209551678</v>
      </c>
      <c r="AM1514" t="n">
        <v>1</v>
      </c>
      <c r="AN1514" t="n">
        <v>0</v>
      </c>
      <c r="AO1514" t="n">
        <v>14.06786009620778</v>
      </c>
      <c r="AP1514" t="n">
        <v>0</v>
      </c>
      <c r="AQ1514" t="n">
        <v>3.006578284831912</v>
      </c>
      <c r="AR1514" t="n">
        <v>1</v>
      </c>
      <c r="AS1514" t="n">
        <v>3</v>
      </c>
      <c r="AT1514" t="n">
        <v>0</v>
      </c>
      <c r="AU1514" t="n">
        <v>0</v>
      </c>
      <c r="AV1514" t="n">
        <v>3.042948523961387</v>
      </c>
      <c r="AW1514" t="n">
        <v>0.9683722893692757</v>
      </c>
    </row>
    <row r="1515" spans="1:49">
      <c r="A1515" t="n">
        <v>-23.925</v>
      </c>
      <c r="B1515" t="n">
        <v>2.224</v>
      </c>
      <c r="C1515" t="n">
        <v>63.9</v>
      </c>
      <c r="D1515" t="n">
        <v>84</v>
      </c>
      <c r="E1515" t="n">
        <v>1291</v>
      </c>
      <c r="F1515" t="n">
        <v>1512</v>
      </c>
      <c r="G1515" t="n">
        <v>54.48</v>
      </c>
      <c r="H1515" t="n">
        <v>0.3772142866516051</v>
      </c>
      <c r="I1515" t="n">
        <v>0.4999253731343284</v>
      </c>
      <c r="J1515" t="n">
        <v>0</v>
      </c>
      <c r="K1515" t="n">
        <v>0</v>
      </c>
      <c r="L1515" t="n">
        <v>0.004166666666667207</v>
      </c>
      <c r="M1515" t="n">
        <v>0</v>
      </c>
      <c r="N1515" t="n">
        <v>88.0485121031745</v>
      </c>
      <c r="O1515" t="n">
        <v>21.36740941640134</v>
      </c>
      <c r="P1515" t="b">
        <v>1</v>
      </c>
      <c r="Q1515" t="n">
        <v>0</v>
      </c>
      <c r="R1515" t="b">
        <v>0</v>
      </c>
      <c r="S1515" t="n">
        <v>21.36740941640134</v>
      </c>
      <c r="T1515" t="n">
        <v>385.8328826359042</v>
      </c>
      <c r="U1515" t="n">
        <v>1424.495002691758</v>
      </c>
      <c r="V1515" t="n">
        <v>528.8396582150915</v>
      </c>
      <c r="W1515" t="n">
        <v>5</v>
      </c>
      <c r="X1515" t="n">
        <v>1424.495002691758</v>
      </c>
      <c r="Y1515" t="b">
        <v>0</v>
      </c>
      <c r="Z1515" t="n">
        <v>1424.495002691758</v>
      </c>
      <c r="AA1515" t="b">
        <v>0</v>
      </c>
      <c r="AB1515" t="n">
        <v>143.2393440452577</v>
      </c>
      <c r="AC1515" t="n">
        <v>21.36740941640134</v>
      </c>
      <c r="AD1515" t="b">
        <v>0</v>
      </c>
      <c r="AE1515" t="n">
        <v>0</v>
      </c>
      <c r="AF1515" t="n">
        <v>0</v>
      </c>
      <c r="AG1515" t="n">
        <v>1</v>
      </c>
      <c r="AH1515" t="n">
        <v>47.63007665408636</v>
      </c>
      <c r="AI1515" t="n">
        <v>143.2393440452577</v>
      </c>
      <c r="AJ1515" t="n">
        <v>21.36740941640135</v>
      </c>
      <c r="AK1515" t="n">
        <v>0</v>
      </c>
      <c r="AL1515" t="n">
        <v>21.36740941640135</v>
      </c>
      <c r="AM1515" t="n">
        <v>1</v>
      </c>
      <c r="AN1515" t="n">
        <v>0</v>
      </c>
      <c r="AO1515" t="n">
        <v>21.87153536115939</v>
      </c>
      <c r="AP1515" t="n">
        <v>0</v>
      </c>
      <c r="AQ1515" t="n">
        <v>4.395569315723525</v>
      </c>
      <c r="AR1515" t="n">
        <v>1</v>
      </c>
      <c r="AS1515" t="n">
        <v>3</v>
      </c>
      <c r="AT1515" t="n">
        <v>0</v>
      </c>
      <c r="AU1515" t="n">
        <v>0</v>
      </c>
      <c r="AV1515" t="n">
        <v>4.42151873016789</v>
      </c>
      <c r="AW1515" t="n">
        <v>1.407081382253492</v>
      </c>
    </row>
    <row r="1516" spans="1:49">
      <c r="A1516" t="n">
        <v>-23.528</v>
      </c>
      <c r="B1516" t="n">
        <v>2.424</v>
      </c>
      <c r="C1516" t="n">
        <v>61.2</v>
      </c>
      <c r="D1516" t="n">
        <v>84</v>
      </c>
      <c r="E1516" t="n">
        <v>1333</v>
      </c>
      <c r="F1516" t="n">
        <v>1513</v>
      </c>
      <c r="G1516" t="n">
        <v>56.12</v>
      </c>
      <c r="H1516" t="n">
        <v>0.5149067268697012</v>
      </c>
      <c r="I1516" t="n">
        <v>0.4916298507462686</v>
      </c>
      <c r="J1516" t="n">
        <v>0</v>
      </c>
      <c r="K1516" t="n">
        <v>0</v>
      </c>
      <c r="L1516" t="n">
        <v>5.551115123125783e-16</v>
      </c>
      <c r="M1516" t="n">
        <v>0</v>
      </c>
      <c r="N1516" t="n">
        <v>88.04943432539673</v>
      </c>
      <c r="O1516" t="n">
        <v>27.43929869114303</v>
      </c>
      <c r="P1516" t="b">
        <v>1</v>
      </c>
      <c r="Q1516" t="n">
        <v>0</v>
      </c>
      <c r="R1516" t="b">
        <v>0</v>
      </c>
      <c r="S1516" t="n">
        <v>27.43929869114303</v>
      </c>
      <c r="T1516" t="n">
        <v>397.4475288826532</v>
      </c>
      <c r="U1516" t="n">
        <v>1467.376276634756</v>
      </c>
      <c r="V1516" t="n">
        <v>659.2719346799279</v>
      </c>
      <c r="W1516" t="n">
        <v>5</v>
      </c>
      <c r="X1516" t="n">
        <v>1467.376276634756</v>
      </c>
      <c r="Y1516" t="b">
        <v>0</v>
      </c>
      <c r="Z1516" t="n">
        <v>1467.376276634756</v>
      </c>
      <c r="AA1516" t="b">
        <v>0</v>
      </c>
      <c r="AB1516" t="n">
        <v>178.5676962838374</v>
      </c>
      <c r="AC1516" t="n">
        <v>27.43929869114303</v>
      </c>
      <c r="AD1516" t="b">
        <v>0</v>
      </c>
      <c r="AE1516" t="n">
        <v>0</v>
      </c>
      <c r="AF1516" t="n">
        <v>0</v>
      </c>
      <c r="AG1516" t="n">
        <v>1</v>
      </c>
      <c r="AH1516" t="n">
        <v>47.63007665408636</v>
      </c>
      <c r="AI1516" t="n">
        <v>178.5676962838374</v>
      </c>
      <c r="AJ1516" t="n">
        <v>27.43929869114303</v>
      </c>
      <c r="AK1516" t="n">
        <v>0</v>
      </c>
      <c r="AL1516" t="n">
        <v>27.43929869114303</v>
      </c>
      <c r="AM1516" t="n">
        <v>1</v>
      </c>
      <c r="AN1516" t="n">
        <v>0</v>
      </c>
      <c r="AO1516" t="n">
        <v>27.93596140354436</v>
      </c>
      <c r="AP1516" t="n">
        <v>0</v>
      </c>
      <c r="AQ1516" t="n">
        <v>5.518982126162768</v>
      </c>
      <c r="AR1516" t="n">
        <v>1</v>
      </c>
      <c r="AS1516" t="n">
        <v>0</v>
      </c>
      <c r="AT1516" t="n">
        <v>0</v>
      </c>
      <c r="AU1516" t="n">
        <v>0</v>
      </c>
      <c r="AV1516" t="n">
        <v>5.539144082887969</v>
      </c>
      <c r="AW1516" t="n">
        <v>1.76274872691884</v>
      </c>
    </row>
    <row r="1517" spans="1:49">
      <c r="A1517" t="n">
        <v>-23.728</v>
      </c>
      <c r="B1517" t="n">
        <v>2.271</v>
      </c>
      <c r="C1517" t="n">
        <v>59.6</v>
      </c>
      <c r="D1517" t="n">
        <v>84</v>
      </c>
      <c r="E1517" t="n">
        <v>1372</v>
      </c>
      <c r="F1517" t="n">
        <v>1514</v>
      </c>
      <c r="G1517" t="n">
        <v>57.98</v>
      </c>
      <c r="H1517" t="n">
        <v>0.4798254725362456</v>
      </c>
      <c r="I1517" t="n">
        <v>0.4958089552238806</v>
      </c>
      <c r="J1517" t="n">
        <v>0</v>
      </c>
      <c r="K1517" t="n">
        <v>0</v>
      </c>
      <c r="L1517" t="n">
        <v>5.551115123125783e-16</v>
      </c>
      <c r="M1517" t="n">
        <v>0</v>
      </c>
      <c r="N1517" t="n">
        <v>88.05036587301578</v>
      </c>
      <c r="O1517" t="n">
        <v>27.20097371943674</v>
      </c>
      <c r="P1517" t="b">
        <v>1</v>
      </c>
      <c r="Q1517" t="n">
        <v>0</v>
      </c>
      <c r="R1517" t="b">
        <v>0</v>
      </c>
      <c r="S1517" t="n">
        <v>27.20097371943674</v>
      </c>
      <c r="T1517" t="n">
        <v>410.6202374307952</v>
      </c>
      <c r="U1517" t="n">
        <v>1516.009916594496</v>
      </c>
      <c r="V1517" t="n">
        <v>632.5800381561645</v>
      </c>
      <c r="W1517" t="n">
        <v>5</v>
      </c>
      <c r="X1517" t="n">
        <v>1516.009916594496</v>
      </c>
      <c r="Y1517" t="b">
        <v>0</v>
      </c>
      <c r="Z1517" t="n">
        <v>1516.009916594496</v>
      </c>
      <c r="AA1517" t="b">
        <v>0</v>
      </c>
      <c r="AB1517" t="n">
        <v>171.3380385038365</v>
      </c>
      <c r="AC1517" t="n">
        <v>27.20097371943674</v>
      </c>
      <c r="AD1517" t="b">
        <v>0</v>
      </c>
      <c r="AE1517" t="n">
        <v>0</v>
      </c>
      <c r="AF1517" t="n">
        <v>0</v>
      </c>
      <c r="AG1517" t="n">
        <v>1</v>
      </c>
      <c r="AH1517" t="n">
        <v>47.63007665408636</v>
      </c>
      <c r="AI1517" t="n">
        <v>171.3380385038365</v>
      </c>
      <c r="AJ1517" t="n">
        <v>27.20097371943674</v>
      </c>
      <c r="AK1517" t="n">
        <v>0</v>
      </c>
      <c r="AL1517" t="n">
        <v>27.20097371943674</v>
      </c>
      <c r="AM1517" t="n">
        <v>1</v>
      </c>
      <c r="AN1517" t="n">
        <v>0</v>
      </c>
      <c r="AO1517" t="n">
        <v>27.70054140383451</v>
      </c>
      <c r="AP1517" t="n">
        <v>0</v>
      </c>
      <c r="AQ1517" t="n">
        <v>5.472025261786162</v>
      </c>
      <c r="AR1517" t="n">
        <v>1</v>
      </c>
      <c r="AS1517" t="n">
        <v>0</v>
      </c>
      <c r="AT1517" t="n">
        <v>0</v>
      </c>
      <c r="AU1517" t="n">
        <v>0</v>
      </c>
      <c r="AV1517" t="n">
        <v>5.493959598054174</v>
      </c>
      <c r="AW1517" t="n">
        <v>1.748369448834467</v>
      </c>
    </row>
    <row r="1518" spans="1:49">
      <c r="A1518" t="n">
        <v>-23.533</v>
      </c>
      <c r="B1518" t="n">
        <v>2.111</v>
      </c>
      <c r="C1518" t="n">
        <v>62.7</v>
      </c>
      <c r="D1518" t="n">
        <v>84</v>
      </c>
      <c r="E1518" t="n">
        <v>1403</v>
      </c>
      <c r="F1518" t="n">
        <v>1515</v>
      </c>
      <c r="G1518" t="n">
        <v>59.5</v>
      </c>
      <c r="H1518" t="n">
        <v>0.3824580496519996</v>
      </c>
      <c r="I1518" t="n">
        <v>0.491734328358209</v>
      </c>
      <c r="J1518" t="n">
        <v>0</v>
      </c>
      <c r="K1518" t="n">
        <v>0</v>
      </c>
      <c r="L1518" t="n">
        <v>5.551115123125783e-16</v>
      </c>
      <c r="M1518" t="n">
        <v>0</v>
      </c>
      <c r="N1518" t="n">
        <v>88.05123531746023</v>
      </c>
      <c r="O1518" t="n">
        <v>24.1859844807496</v>
      </c>
      <c r="P1518" t="b">
        <v>1</v>
      </c>
      <c r="Q1518" t="n">
        <v>0</v>
      </c>
      <c r="R1518" t="b">
        <v>0</v>
      </c>
      <c r="S1518" t="n">
        <v>24.1859844807496</v>
      </c>
      <c r="T1518" t="n">
        <v>421.385031513148</v>
      </c>
      <c r="U1518" t="n">
        <v>1555.753536346542</v>
      </c>
      <c r="V1518" t="n">
        <v>548.0952614523605</v>
      </c>
      <c r="W1518" t="n">
        <v>5</v>
      </c>
      <c r="X1518" t="n">
        <v>1555.753536346542</v>
      </c>
      <c r="Y1518" t="b">
        <v>0</v>
      </c>
      <c r="Z1518" t="n">
        <v>1555.753536346542</v>
      </c>
      <c r="AA1518" t="b">
        <v>0</v>
      </c>
      <c r="AB1518" t="n">
        <v>148.4548378798376</v>
      </c>
      <c r="AC1518" t="n">
        <v>24.1859844807496</v>
      </c>
      <c r="AD1518" t="b">
        <v>0</v>
      </c>
      <c r="AE1518" t="n">
        <v>0</v>
      </c>
      <c r="AF1518" t="n">
        <v>0</v>
      </c>
      <c r="AG1518" t="n">
        <v>1</v>
      </c>
      <c r="AH1518" t="n">
        <v>47.63007665408636</v>
      </c>
      <c r="AI1518" t="n">
        <v>148.4548378798376</v>
      </c>
      <c r="AJ1518" t="n">
        <v>24.1859844807496</v>
      </c>
      <c r="AK1518" t="n">
        <v>0</v>
      </c>
      <c r="AL1518" t="n">
        <v>24.1859844807496</v>
      </c>
      <c r="AM1518" t="n">
        <v>1</v>
      </c>
      <c r="AN1518" t="n">
        <v>0</v>
      </c>
      <c r="AO1518" t="n">
        <v>24.68126582210782</v>
      </c>
      <c r="AP1518" t="n">
        <v>0</v>
      </c>
      <c r="AQ1518" t="n">
        <v>4.909046845962482</v>
      </c>
      <c r="AR1518" t="n">
        <v>1</v>
      </c>
      <c r="AS1518" t="n">
        <v>3</v>
      </c>
      <c r="AT1518" t="n">
        <v>0</v>
      </c>
      <c r="AU1518" t="n">
        <v>0</v>
      </c>
      <c r="AV1518" t="n">
        <v>4.932993363844441</v>
      </c>
      <c r="AW1518" t="n">
        <v>1.569850439326755</v>
      </c>
    </row>
    <row r="1519" spans="1:49">
      <c r="A1519" t="n">
        <v>-23.414</v>
      </c>
      <c r="B1519" t="n">
        <v>2.131</v>
      </c>
      <c r="C1519" t="n">
        <v>46.3</v>
      </c>
      <c r="D1519" t="n">
        <v>84</v>
      </c>
      <c r="E1519" t="n">
        <v>1440</v>
      </c>
      <c r="F1519" t="n">
        <v>1516</v>
      </c>
      <c r="G1519" t="n">
        <v>60.84</v>
      </c>
      <c r="H1519" t="n">
        <v>0.373675662189104</v>
      </c>
      <c r="I1519" t="n">
        <v>0.4892477611940299</v>
      </c>
      <c r="J1519" t="n">
        <v>0</v>
      </c>
      <c r="K1519" t="n">
        <v>0</v>
      </c>
      <c r="L1519" t="n">
        <v>-0.004166666666665875</v>
      </c>
      <c r="M1519" t="n">
        <v>0</v>
      </c>
      <c r="N1519" t="n">
        <v>88.0520769841269</v>
      </c>
      <c r="O1519" t="n">
        <v>24.55039867973595</v>
      </c>
      <c r="P1519" t="b">
        <v>1</v>
      </c>
      <c r="Q1519" t="n">
        <v>0</v>
      </c>
      <c r="R1519" t="b">
        <v>0</v>
      </c>
      <c r="S1519" t="n">
        <v>24.55039867973595</v>
      </c>
      <c r="T1519" t="n">
        <v>430.8750473489063</v>
      </c>
      <c r="U1519" t="n">
        <v>1590.790674812162</v>
      </c>
      <c r="V1519" t="n">
        <v>544.0998259886775</v>
      </c>
      <c r="W1519" t="n">
        <v>5</v>
      </c>
      <c r="X1519" t="n">
        <v>1590.790674812162</v>
      </c>
      <c r="Y1519" t="b">
        <v>0</v>
      </c>
      <c r="Z1519" t="n">
        <v>1590.790674812162</v>
      </c>
      <c r="AA1519" t="b">
        <v>0</v>
      </c>
      <c r="AB1519" t="n">
        <v>147.3726505928162</v>
      </c>
      <c r="AC1519" t="n">
        <v>24.55039867973595</v>
      </c>
      <c r="AD1519" t="b">
        <v>0</v>
      </c>
      <c r="AE1519" t="n">
        <v>0</v>
      </c>
      <c r="AF1519" t="n">
        <v>0</v>
      </c>
      <c r="AG1519" t="n">
        <v>1</v>
      </c>
      <c r="AH1519" t="n">
        <v>47.63007665408636</v>
      </c>
      <c r="AI1519" t="n">
        <v>147.3726505928162</v>
      </c>
      <c r="AJ1519" t="n">
        <v>24.55039867973595</v>
      </c>
      <c r="AK1519" t="n">
        <v>0</v>
      </c>
      <c r="AL1519" t="n">
        <v>24.55039867973595</v>
      </c>
      <c r="AM1519" t="n">
        <v>1</v>
      </c>
      <c r="AN1519" t="n">
        <v>0</v>
      </c>
      <c r="AO1519" t="n">
        <v>25.04373425067847</v>
      </c>
      <c r="AP1519" t="n">
        <v>0</v>
      </c>
      <c r="AQ1519" t="n">
        <v>4.977562121308738</v>
      </c>
      <c r="AR1519" t="n">
        <v>1</v>
      </c>
      <c r="AS1519" t="n">
        <v>3</v>
      </c>
      <c r="AT1519" t="n">
        <v>0</v>
      </c>
      <c r="AU1519" t="n">
        <v>0</v>
      </c>
      <c r="AV1519" t="n">
        <v>5.001807244481846</v>
      </c>
      <c r="AW1519" t="n">
        <v>1.591749414813359</v>
      </c>
    </row>
    <row r="1520" spans="1:49">
      <c r="A1520" t="n">
        <v>-19.887</v>
      </c>
      <c r="B1520" t="n">
        <v>-3.177</v>
      </c>
      <c r="C1520" t="n">
        <v>41.6</v>
      </c>
      <c r="D1520" t="n">
        <v>84</v>
      </c>
      <c r="E1520" t="n">
        <v>1476</v>
      </c>
      <c r="F1520" t="n">
        <v>1517</v>
      </c>
      <c r="G1520" t="n">
        <v>62.4</v>
      </c>
      <c r="H1520" t="n">
        <v>0.5395059682582435</v>
      </c>
      <c r="I1520" t="n">
        <v>0.4155492537313433</v>
      </c>
      <c r="J1520" t="n">
        <v>0</v>
      </c>
      <c r="K1520" t="n">
        <v>0</v>
      </c>
      <c r="L1520" t="n">
        <v>0.03333333333333421</v>
      </c>
      <c r="M1520" t="n">
        <v>0</v>
      </c>
      <c r="N1520" t="n">
        <v>88.05186944444436</v>
      </c>
      <c r="O1520" t="n">
        <v>32.41353366407495</v>
      </c>
      <c r="P1520" t="b">
        <v>1</v>
      </c>
      <c r="Q1520" t="n">
        <v>0</v>
      </c>
      <c r="R1520" t="b">
        <v>0</v>
      </c>
      <c r="S1520" t="n">
        <v>32.41353366407495</v>
      </c>
      <c r="T1520" t="n">
        <v>441.9231254860576</v>
      </c>
      <c r="U1520" t="n">
        <v>1631.580179294525</v>
      </c>
      <c r="V1520" t="n">
        <v>700.4078956093242</v>
      </c>
      <c r="W1520" t="n">
        <v>5</v>
      </c>
      <c r="X1520" t="n">
        <v>1631.580179294525</v>
      </c>
      <c r="Y1520" t="b">
        <v>0</v>
      </c>
      <c r="Z1520" t="n">
        <v>1631.580179294525</v>
      </c>
      <c r="AA1520" t="b">
        <v>0</v>
      </c>
      <c r="AB1520" t="n">
        <v>189.7096141953749</v>
      </c>
      <c r="AC1520" t="n">
        <v>32.41353366407495</v>
      </c>
      <c r="AD1520" t="b">
        <v>0</v>
      </c>
      <c r="AE1520" t="n">
        <v>0</v>
      </c>
      <c r="AF1520" t="n">
        <v>0</v>
      </c>
      <c r="AG1520" t="n">
        <v>1</v>
      </c>
      <c r="AH1520" t="n">
        <v>47.63007665408636</v>
      </c>
      <c r="AI1520" t="n">
        <v>189.7096141953749</v>
      </c>
      <c r="AJ1520" t="n">
        <v>32.41353366407495</v>
      </c>
      <c r="AK1520" t="n">
        <v>0</v>
      </c>
      <c r="AL1520" t="n">
        <v>32.41353366407495</v>
      </c>
      <c r="AM1520" t="n">
        <v>1</v>
      </c>
      <c r="AN1520" t="n">
        <v>0</v>
      </c>
      <c r="AO1520" t="n">
        <v>32.83193725071568</v>
      </c>
      <c r="AP1520" t="n">
        <v>0</v>
      </c>
      <c r="AQ1520" t="n">
        <v>6.406395816945221</v>
      </c>
      <c r="AR1520" t="n">
        <v>1</v>
      </c>
      <c r="AS1520" t="n">
        <v>0</v>
      </c>
      <c r="AT1520" t="n">
        <v>0</v>
      </c>
      <c r="AU1520" t="n">
        <v>0</v>
      </c>
      <c r="AV1520" t="n">
        <v>6.420955606384529</v>
      </c>
      <c r="AW1520" t="n">
        <v>2.043371891286049</v>
      </c>
    </row>
    <row r="1521" spans="1:49">
      <c r="A1521" t="n">
        <v>0</v>
      </c>
      <c r="B1521" t="n">
        <v>-22.673</v>
      </c>
      <c r="C1521" t="n">
        <v>46.7</v>
      </c>
      <c r="D1521" t="n">
        <v>84</v>
      </c>
      <c r="E1521" t="n">
        <v>1501</v>
      </c>
      <c r="F1521" t="n">
        <v>1518</v>
      </c>
      <c r="G1521" t="n">
        <v>64.7</v>
      </c>
      <c r="H1521" t="n">
        <v>0.6849671314445711</v>
      </c>
      <c r="I1521" t="n">
        <v>-0</v>
      </c>
      <c r="J1521" t="n">
        <v>0</v>
      </c>
      <c r="K1521" t="n">
        <v>0</v>
      </c>
      <c r="L1521" t="n">
        <v>0.02916666666666756</v>
      </c>
      <c r="M1521" t="n">
        <v>0</v>
      </c>
      <c r="N1521" t="n">
        <v>88.04674047619039</v>
      </c>
      <c r="O1521" t="n">
        <v>40.33267098298149</v>
      </c>
      <c r="P1521" t="b">
        <v>1</v>
      </c>
      <c r="Q1521" t="n">
        <v>0</v>
      </c>
      <c r="R1521" t="b">
        <v>0</v>
      </c>
      <c r="S1521" t="n">
        <v>40.33267098298149</v>
      </c>
      <c r="T1521" t="n">
        <v>458.2119586369861</v>
      </c>
      <c r="U1521" t="n">
        <v>1691.718551287753</v>
      </c>
      <c r="V1521" t="n">
        <v>840.5468911115079</v>
      </c>
      <c r="W1521" t="n">
        <v>5</v>
      </c>
      <c r="X1521" t="n">
        <v>1691.718551287753</v>
      </c>
      <c r="Y1521" t="b">
        <v>0</v>
      </c>
      <c r="Z1521" t="n">
        <v>1691.718551287753</v>
      </c>
      <c r="AA1521" t="b">
        <v>0</v>
      </c>
      <c r="AB1521" t="n">
        <v>227.6670886000834</v>
      </c>
      <c r="AC1521" t="n">
        <v>40.33267098298149</v>
      </c>
      <c r="AD1521" t="b">
        <v>0</v>
      </c>
      <c r="AE1521" t="n">
        <v>0</v>
      </c>
      <c r="AF1521" t="n">
        <v>0</v>
      </c>
      <c r="AG1521" t="n">
        <v>1</v>
      </c>
      <c r="AH1521" t="n">
        <v>47.63007665408636</v>
      </c>
      <c r="AI1521" t="n">
        <v>227.6670886000834</v>
      </c>
      <c r="AJ1521" t="n">
        <v>40.33267098298148</v>
      </c>
      <c r="AK1521" t="n">
        <v>0</v>
      </c>
      <c r="AL1521" t="n">
        <v>40.33267098298148</v>
      </c>
      <c r="AM1521" t="n">
        <v>0</v>
      </c>
      <c r="AN1521" t="n">
        <v>0</v>
      </c>
      <c r="AO1521" t="n">
        <v>40.33408932792894</v>
      </c>
      <c r="AP1521" t="n">
        <v>0</v>
      </c>
      <c r="AQ1521" t="n">
        <v>7.806247558848145</v>
      </c>
      <c r="AR1521" t="n">
        <v>1</v>
      </c>
      <c r="AS1521" t="n">
        <v>0</v>
      </c>
      <c r="AT1521" t="n">
        <v>0</v>
      </c>
      <c r="AU1521" t="n">
        <v>0</v>
      </c>
      <c r="AV1521" t="n">
        <v>7.802508249723839</v>
      </c>
      <c r="AW1521" t="n">
        <v>2.483030099625705</v>
      </c>
    </row>
    <row r="1522" spans="1:49">
      <c r="A1522" t="n">
        <v>0</v>
      </c>
      <c r="B1522" t="n">
        <v>-22.602</v>
      </c>
      <c r="C1522" t="n">
        <v>46.3</v>
      </c>
      <c r="D1522" t="n">
        <v>84</v>
      </c>
      <c r="E1522" t="n">
        <v>1519</v>
      </c>
      <c r="F1522" t="n">
        <v>1519</v>
      </c>
      <c r="G1522" t="n">
        <v>67.04000000000001</v>
      </c>
      <c r="H1522" t="n">
        <v>0.5872921726301499</v>
      </c>
      <c r="I1522" t="n">
        <v>-0</v>
      </c>
      <c r="J1522" t="n">
        <v>0</v>
      </c>
      <c r="K1522" t="n">
        <v>0</v>
      </c>
      <c r="L1522" t="n">
        <v>0.02916666666666756</v>
      </c>
      <c r="M1522" t="n">
        <v>0</v>
      </c>
      <c r="N1522" t="n">
        <v>88.03775734126975</v>
      </c>
      <c r="O1522" t="n">
        <v>37.72998779990132</v>
      </c>
      <c r="P1522" t="b">
        <v>1</v>
      </c>
      <c r="Q1522" t="n">
        <v>0</v>
      </c>
      <c r="R1522" t="b">
        <v>0</v>
      </c>
      <c r="S1522" t="n">
        <v>37.72998779990132</v>
      </c>
      <c r="T1522" t="n">
        <v>474.7840758427133</v>
      </c>
      <c r="U1522" t="n">
        <v>1752.902808011298</v>
      </c>
      <c r="V1522" t="n">
        <v>758.8604209809907</v>
      </c>
      <c r="W1522" t="n">
        <v>6</v>
      </c>
      <c r="X1522" t="n">
        <v>1416.345468873129</v>
      </c>
      <c r="Y1522" t="b">
        <v>1</v>
      </c>
      <c r="Z1522" t="n">
        <v>1416.345468873129</v>
      </c>
      <c r="AA1522" t="b">
        <v>0</v>
      </c>
      <c r="AB1522" t="n">
        <v>205.5418258345045</v>
      </c>
      <c r="AC1522" t="n">
        <v>37.72998779990132</v>
      </c>
      <c r="AD1522" t="b">
        <v>0</v>
      </c>
      <c r="AE1522" t="n">
        <v>0</v>
      </c>
      <c r="AF1522" t="n">
        <v>102.6545311268715</v>
      </c>
      <c r="AG1522" t="n">
        <v>0.9566123502747983</v>
      </c>
      <c r="AH1522" t="n">
        <v>47.63007665408636</v>
      </c>
      <c r="AI1522" t="n">
        <v>265.9211411413476</v>
      </c>
      <c r="AJ1522" t="n">
        <v>39.44125098224264</v>
      </c>
      <c r="AK1522" t="n">
        <v>11.53769332636674</v>
      </c>
      <c r="AL1522" t="n">
        <v>42.29989191104138</v>
      </c>
      <c r="AM1522" t="n">
        <v>0</v>
      </c>
      <c r="AN1522" t="n">
        <v>0</v>
      </c>
      <c r="AO1522" t="n">
        <v>42.30088605655349</v>
      </c>
      <c r="AP1522" t="n">
        <v>0</v>
      </c>
      <c r="AQ1522" t="n">
        <v>8.175224467604426</v>
      </c>
      <c r="AR1522" t="n">
        <v>1</v>
      </c>
      <c r="AS1522" t="n">
        <v>0</v>
      </c>
      <c r="AT1522" t="n">
        <v>0</v>
      </c>
      <c r="AU1522" t="n">
        <v>0</v>
      </c>
      <c r="AV1522" t="n">
        <v>8.166440611084631</v>
      </c>
      <c r="AW1522" t="n">
        <v>2.5988460627192</v>
      </c>
    </row>
    <row r="1523" spans="1:49">
      <c r="A1523" t="n">
        <v>0</v>
      </c>
      <c r="B1523" t="n">
        <v>-22.869</v>
      </c>
      <c r="C1523" t="n">
        <v>33.3</v>
      </c>
      <c r="D1523" t="n">
        <v>84</v>
      </c>
      <c r="E1523" t="n">
        <v>1537</v>
      </c>
      <c r="F1523" t="n">
        <v>1520</v>
      </c>
      <c r="G1523" t="n">
        <v>68.8</v>
      </c>
      <c r="H1523" t="n">
        <v>0.3825308447015008</v>
      </c>
      <c r="I1523" t="n">
        <v>-0</v>
      </c>
      <c r="J1523" t="n">
        <v>0</v>
      </c>
      <c r="K1523" t="n">
        <v>0</v>
      </c>
      <c r="L1523" t="n">
        <v>0.02916666666666756</v>
      </c>
      <c r="M1523" t="n">
        <v>0</v>
      </c>
      <c r="N1523" t="n">
        <v>88.02873531746023</v>
      </c>
      <c r="O1523" t="n">
        <v>29.4713493003668</v>
      </c>
      <c r="P1523" t="b">
        <v>1</v>
      </c>
      <c r="Q1523" t="n">
        <v>0</v>
      </c>
      <c r="R1523" t="b">
        <v>0</v>
      </c>
      <c r="S1523" t="n">
        <v>29.4713493003668</v>
      </c>
      <c r="T1523" t="n">
        <v>487.2485742538585</v>
      </c>
      <c r="U1523" t="n">
        <v>1798.921736145246</v>
      </c>
      <c r="V1523" t="n">
        <v>577.591541802744</v>
      </c>
      <c r="W1523" t="n">
        <v>6</v>
      </c>
      <c r="X1523" t="n">
        <v>1453.528762805359</v>
      </c>
      <c r="Y1523" t="b">
        <v>0</v>
      </c>
      <c r="Z1523" t="n">
        <v>1453.528762805359</v>
      </c>
      <c r="AA1523" t="b">
        <v>0</v>
      </c>
      <c r="AB1523" t="n">
        <v>156.444079578208</v>
      </c>
      <c r="AC1523" t="n">
        <v>29.4713493003668</v>
      </c>
      <c r="AD1523" t="b">
        <v>0</v>
      </c>
      <c r="AE1523" t="n">
        <v>0</v>
      </c>
      <c r="AF1523" t="n">
        <v>0</v>
      </c>
      <c r="AG1523" t="n">
        <v>0.9533219347512332</v>
      </c>
      <c r="AH1523" t="n">
        <v>47.6752989281725</v>
      </c>
      <c r="AI1523" t="n">
        <v>203.0991874949291</v>
      </c>
      <c r="AJ1523" t="n">
        <v>30.91437239200551</v>
      </c>
      <c r="AK1523" t="n">
        <v>9.480277125859828</v>
      </c>
      <c r="AL1523" t="n">
        <v>30.91437239200551</v>
      </c>
      <c r="AM1523" t="n">
        <v>0</v>
      </c>
      <c r="AN1523" t="n">
        <v>0</v>
      </c>
      <c r="AO1523" t="n">
        <v>30.91520775038722</v>
      </c>
      <c r="AP1523" t="n">
        <v>0</v>
      </c>
      <c r="AQ1523" t="n">
        <v>6.044668486890676</v>
      </c>
      <c r="AR1523" t="n">
        <v>1</v>
      </c>
      <c r="AS1523" t="n">
        <v>3</v>
      </c>
      <c r="AT1523" t="n">
        <v>0</v>
      </c>
      <c r="AU1523" t="n">
        <v>0</v>
      </c>
      <c r="AV1523" t="n">
        <v>6.058930686891577</v>
      </c>
      <c r="AW1523" t="n">
        <v>1.928162942683222</v>
      </c>
    </row>
    <row r="1524" spans="1:49">
      <c r="A1524" t="n">
        <v>0</v>
      </c>
      <c r="B1524" t="n">
        <v>-23.062</v>
      </c>
      <c r="C1524" t="n">
        <v>22.7</v>
      </c>
      <c r="D1524" t="n">
        <v>84</v>
      </c>
      <c r="E1524" t="n">
        <v>1552</v>
      </c>
      <c r="F1524" t="n">
        <v>1521</v>
      </c>
      <c r="G1524" t="n">
        <v>69.84</v>
      </c>
      <c r="H1524" t="n">
        <v>0.2159177818971703</v>
      </c>
      <c r="I1524" t="n">
        <v>-0</v>
      </c>
      <c r="J1524" t="n">
        <v>0</v>
      </c>
      <c r="K1524" t="n">
        <v>0</v>
      </c>
      <c r="L1524" t="n">
        <v>-0.1583333333333324</v>
      </c>
      <c r="M1524" t="n">
        <v>0</v>
      </c>
      <c r="N1524" t="n">
        <v>88.01962202380943</v>
      </c>
      <c r="O1524" t="n">
        <v>22.21277902807551</v>
      </c>
      <c r="P1524" t="b">
        <v>1</v>
      </c>
      <c r="Q1524" t="n">
        <v>0</v>
      </c>
      <c r="R1524" t="b">
        <v>0</v>
      </c>
      <c r="S1524" t="n">
        <v>22.21277902807551</v>
      </c>
      <c r="T1524" t="n">
        <v>494.6139596786261</v>
      </c>
      <c r="U1524" t="n">
        <v>1826.114739133488</v>
      </c>
      <c r="V1524" t="n">
        <v>428.8524631722773</v>
      </c>
      <c r="W1524" t="n">
        <v>6</v>
      </c>
      <c r="X1524" t="n">
        <v>1475.500709219858</v>
      </c>
      <c r="Y1524" t="b">
        <v>0</v>
      </c>
      <c r="Z1524" t="n">
        <v>1475.500709219858</v>
      </c>
      <c r="AA1524" t="b">
        <v>0</v>
      </c>
      <c r="AB1524" t="n">
        <v>116.1572218776482</v>
      </c>
      <c r="AC1524" t="n">
        <v>22.21277902807551</v>
      </c>
      <c r="AD1524" t="b">
        <v>0</v>
      </c>
      <c r="AE1524" t="n">
        <v>0</v>
      </c>
      <c r="AF1524" t="n">
        <v>0</v>
      </c>
      <c r="AG1524" t="n">
        <v>0.9486156636951814</v>
      </c>
      <c r="AH1524" t="n">
        <v>47.71330145500051</v>
      </c>
      <c r="AI1524" t="n">
        <v>151.5460301460724</v>
      </c>
      <c r="AJ1524" t="n">
        <v>23.41599435702882</v>
      </c>
      <c r="AK1524" t="n">
        <v>7.787092178685981</v>
      </c>
      <c r="AL1524" t="n">
        <v>23.41599435702882</v>
      </c>
      <c r="AM1524" t="n">
        <v>0</v>
      </c>
      <c r="AN1524" t="n">
        <v>0</v>
      </c>
      <c r="AO1524" t="n">
        <v>23.41673152819945</v>
      </c>
      <c r="AP1524" t="n">
        <v>0</v>
      </c>
      <c r="AQ1524" t="n">
        <v>4.711479895321036</v>
      </c>
      <c r="AR1524" t="n">
        <v>1</v>
      </c>
      <c r="AS1524" t="n">
        <v>3</v>
      </c>
      <c r="AT1524" t="n">
        <v>0</v>
      </c>
      <c r="AU1524" t="n">
        <v>0</v>
      </c>
      <c r="AV1524" t="n">
        <v>4.741415503838041</v>
      </c>
      <c r="AW1524" t="n">
        <v>1.508883686381046</v>
      </c>
    </row>
    <row r="1525" spans="1:49">
      <c r="A1525" t="n">
        <v>0</v>
      </c>
      <c r="B1525" t="n">
        <v>-23.191</v>
      </c>
      <c r="C1525" t="n">
        <v>19.2</v>
      </c>
      <c r="D1525" t="n">
        <v>84</v>
      </c>
      <c r="E1525" t="n">
        <v>1568</v>
      </c>
      <c r="F1525" t="n">
        <v>1522</v>
      </c>
      <c r="G1525" t="n">
        <v>70.52</v>
      </c>
      <c r="H1525" t="n">
        <v>0.1871313610431518</v>
      </c>
      <c r="I1525" t="n">
        <v>-0</v>
      </c>
      <c r="J1525" t="n">
        <v>0</v>
      </c>
      <c r="K1525" t="n">
        <v>0</v>
      </c>
      <c r="L1525" t="n">
        <v>-0.1208333333333323</v>
      </c>
      <c r="M1525" t="n">
        <v>0</v>
      </c>
      <c r="N1525" t="n">
        <v>88.01044484126975</v>
      </c>
      <c r="O1525" t="n">
        <v>21.17439563331109</v>
      </c>
      <c r="P1525" t="b">
        <v>1</v>
      </c>
      <c r="Q1525" t="n">
        <v>0</v>
      </c>
      <c r="R1525" t="b">
        <v>0</v>
      </c>
      <c r="S1525" t="n">
        <v>21.17439563331109</v>
      </c>
      <c r="T1525" t="n">
        <v>499.4297886102049</v>
      </c>
      <c r="U1525" t="n">
        <v>1843.894779548877</v>
      </c>
      <c r="V1525" t="n">
        <v>404.8628826970267</v>
      </c>
      <c r="W1525" t="n">
        <v>6</v>
      </c>
      <c r="X1525" t="n">
        <v>1489.866981875492</v>
      </c>
      <c r="Y1525" t="b">
        <v>0</v>
      </c>
      <c r="Z1525" t="n">
        <v>1489.866981875492</v>
      </c>
      <c r="AA1525" t="b">
        <v>0</v>
      </c>
      <c r="AB1525" t="n">
        <v>109.659502355641</v>
      </c>
      <c r="AC1525" t="n">
        <v>21.17439563331109</v>
      </c>
      <c r="AD1525" t="b">
        <v>0</v>
      </c>
      <c r="AE1525" t="n">
        <v>0</v>
      </c>
      <c r="AF1525" t="n">
        <v>0</v>
      </c>
      <c r="AG1525" t="n">
        <v>0.9474966036743138</v>
      </c>
      <c r="AH1525" t="n">
        <v>47.74483212907988</v>
      </c>
      <c r="AI1525" t="n">
        <v>143.2376700448257</v>
      </c>
      <c r="AJ1525" t="n">
        <v>22.34772721210665</v>
      </c>
      <c r="AK1525" t="n">
        <v>7.520464159131365</v>
      </c>
      <c r="AL1525" t="n">
        <v>22.34772721210665</v>
      </c>
      <c r="AM1525" t="n">
        <v>0</v>
      </c>
      <c r="AN1525" t="n">
        <v>0</v>
      </c>
      <c r="AO1525" t="n">
        <v>22.34797574848468</v>
      </c>
      <c r="AP1525" t="n">
        <v>0</v>
      </c>
      <c r="AQ1525" t="n">
        <v>4.530030775243459</v>
      </c>
      <c r="AR1525" t="n">
        <v>1</v>
      </c>
      <c r="AS1525" t="n">
        <v>3</v>
      </c>
      <c r="AT1525" t="n">
        <v>0</v>
      </c>
      <c r="AU1525" t="n">
        <v>0</v>
      </c>
      <c r="AV1525" t="n">
        <v>4.562154020770878</v>
      </c>
      <c r="AW1525" t="n">
        <v>1.451836433893352</v>
      </c>
    </row>
    <row r="1526" spans="1:49">
      <c r="A1526" t="n">
        <v>0</v>
      </c>
      <c r="B1526" t="n">
        <v>-23.402</v>
      </c>
      <c r="C1526" t="n">
        <v>2.7</v>
      </c>
      <c r="D1526" t="n">
        <v>84</v>
      </c>
      <c r="E1526" t="n">
        <v>1570</v>
      </c>
      <c r="F1526" t="n">
        <v>1523</v>
      </c>
      <c r="G1526" t="n">
        <v>71.26000000000001</v>
      </c>
      <c r="H1526" t="n">
        <v>0.2188901072635581</v>
      </c>
      <c r="I1526" t="n">
        <v>-0</v>
      </c>
      <c r="J1526" t="n">
        <v>0</v>
      </c>
      <c r="K1526" t="n">
        <v>0</v>
      </c>
      <c r="L1526" t="n">
        <v>-0.1208333333333323</v>
      </c>
      <c r="M1526" t="n">
        <v>0</v>
      </c>
      <c r="N1526" t="n">
        <v>88.0012001984126</v>
      </c>
      <c r="O1526" t="n">
        <v>23.06442688917871</v>
      </c>
      <c r="P1526" t="b">
        <v>1</v>
      </c>
      <c r="Q1526" t="n">
        <v>0</v>
      </c>
      <c r="R1526" t="b">
        <v>0</v>
      </c>
      <c r="S1526" t="n">
        <v>23.06442688917871</v>
      </c>
      <c r="T1526" t="n">
        <v>504.6705436239819</v>
      </c>
      <c r="U1526" t="n">
        <v>1863.243647059741</v>
      </c>
      <c r="V1526" t="n">
        <v>436.4214549913725</v>
      </c>
      <c r="W1526" t="n">
        <v>6</v>
      </c>
      <c r="X1526" t="n">
        <v>1505.500866824271</v>
      </c>
      <c r="Y1526" t="b">
        <v>0</v>
      </c>
      <c r="Z1526" t="n">
        <v>1505.500866824271</v>
      </c>
      <c r="AA1526" t="b">
        <v>0</v>
      </c>
      <c r="AB1526" t="n">
        <v>118.2073280041637</v>
      </c>
      <c r="AC1526" t="n">
        <v>23.06442688917871</v>
      </c>
      <c r="AD1526" t="b">
        <v>0</v>
      </c>
      <c r="AE1526" t="n">
        <v>0</v>
      </c>
      <c r="AF1526" t="n">
        <v>0</v>
      </c>
      <c r="AG1526" t="n">
        <v>0.9488170641769316</v>
      </c>
      <c r="AH1526" t="n">
        <v>47.77554341695732</v>
      </c>
      <c r="AI1526" t="n">
        <v>154.1879921308776</v>
      </c>
      <c r="AJ1526" t="n">
        <v>24.30861307199018</v>
      </c>
      <c r="AK1526" t="n">
        <v>7.891794105922486</v>
      </c>
      <c r="AL1526" t="n">
        <v>24.30861307199018</v>
      </c>
      <c r="AM1526" t="n">
        <v>0</v>
      </c>
      <c r="AN1526" t="n">
        <v>0</v>
      </c>
      <c r="AO1526" t="n">
        <v>24.30861383907777</v>
      </c>
      <c r="AP1526" t="n">
        <v>0</v>
      </c>
      <c r="AQ1526" t="n">
        <v>4.872378816634593</v>
      </c>
      <c r="AR1526" t="n">
        <v>1</v>
      </c>
      <c r="AS1526" t="n">
        <v>3</v>
      </c>
      <c r="AT1526" t="n">
        <v>0</v>
      </c>
      <c r="AU1526" t="n">
        <v>0</v>
      </c>
      <c r="AV1526" t="n">
        <v>4.901118135745309</v>
      </c>
      <c r="AW1526" t="n">
        <v>1.559706630660436</v>
      </c>
    </row>
    <row r="1527" spans="1:49">
      <c r="A1527" t="n">
        <v>0</v>
      </c>
      <c r="B1527" t="n">
        <v>-23.103</v>
      </c>
      <c r="C1527" t="n">
        <v>0</v>
      </c>
      <c r="D1527" t="n">
        <v>84</v>
      </c>
      <c r="E1527" t="n">
        <v>1567</v>
      </c>
      <c r="F1527" t="n">
        <v>1524</v>
      </c>
      <c r="G1527" t="n">
        <v>72.14</v>
      </c>
      <c r="H1527" t="n">
        <v>0.2873082099026227</v>
      </c>
      <c r="I1527" t="n">
        <v>-0</v>
      </c>
      <c r="J1527" t="n">
        <v>0</v>
      </c>
      <c r="K1527" t="n">
        <v>0</v>
      </c>
      <c r="L1527" t="n">
        <v>-0.1208333333333323</v>
      </c>
      <c r="M1527" t="n">
        <v>0</v>
      </c>
      <c r="N1527" t="n">
        <v>87.99197301587292</v>
      </c>
      <c r="O1527" t="n">
        <v>26.8570664415458</v>
      </c>
      <c r="P1527" t="b">
        <v>1</v>
      </c>
      <c r="Q1527" t="n">
        <v>0</v>
      </c>
      <c r="R1527" t="b">
        <v>0</v>
      </c>
      <c r="S1527" t="n">
        <v>26.8570664415458</v>
      </c>
      <c r="T1527" t="n">
        <v>510.9027928295545</v>
      </c>
      <c r="U1527" t="n">
        <v>1886.253111126715</v>
      </c>
      <c r="V1527" t="n">
        <v>501.9860851548127</v>
      </c>
      <c r="W1527" t="n">
        <v>6</v>
      </c>
      <c r="X1527" t="n">
        <v>1524.092513790386</v>
      </c>
      <c r="Y1527" t="b">
        <v>0</v>
      </c>
      <c r="Z1527" t="n">
        <v>1524.092513790386</v>
      </c>
      <c r="AA1527" t="b">
        <v>0</v>
      </c>
      <c r="AB1527" t="n">
        <v>135.9658952206968</v>
      </c>
      <c r="AC1527" t="n">
        <v>26.8570664415458</v>
      </c>
      <c r="AD1527" t="b">
        <v>0</v>
      </c>
      <c r="AE1527" t="n">
        <v>0</v>
      </c>
      <c r="AF1527" t="n">
        <v>0</v>
      </c>
      <c r="AG1527" t="n">
        <v>0.9510836959295464</v>
      </c>
      <c r="AH1527" t="n">
        <v>47.80815466866181</v>
      </c>
      <c r="AI1527" t="n">
        <v>176.9293528193942</v>
      </c>
      <c r="AJ1527" t="n">
        <v>28.23838381047728</v>
      </c>
      <c r="AK1527" t="n">
        <v>8.654730021502019</v>
      </c>
      <c r="AL1527" t="n">
        <v>28.23838381047728</v>
      </c>
      <c r="AM1527" t="n">
        <v>0</v>
      </c>
      <c r="AN1527" t="n">
        <v>0</v>
      </c>
      <c r="AO1527" t="n">
        <v>28.2389852071451</v>
      </c>
      <c r="AP1527" t="n">
        <v>0</v>
      </c>
      <c r="AQ1527" t="n">
        <v>5.566349560864136</v>
      </c>
      <c r="AR1527" t="n">
        <v>1</v>
      </c>
      <c r="AS1527" t="n">
        <v>3</v>
      </c>
      <c r="AT1527" t="n">
        <v>0</v>
      </c>
      <c r="AU1527" t="n">
        <v>0</v>
      </c>
      <c r="AV1527" t="n">
        <v>5.587320955140185</v>
      </c>
      <c r="AW1527" t="n">
        <v>1.778080286986375</v>
      </c>
    </row>
    <row r="1528" spans="1:49">
      <c r="A1528" t="n">
        <v>-63.744</v>
      </c>
      <c r="B1528" t="n">
        <v>38.149</v>
      </c>
      <c r="C1528" t="n">
        <v>0</v>
      </c>
      <c r="D1528" t="n">
        <v>83</v>
      </c>
      <c r="E1528" t="n">
        <v>1542</v>
      </c>
      <c r="F1528" t="n">
        <v>1525</v>
      </c>
      <c r="G1528" t="n">
        <v>73.26000000000001</v>
      </c>
      <c r="H1528" t="n">
        <v>0.2985437197926135</v>
      </c>
      <c r="I1528" t="n">
        <v>1.331964179104478</v>
      </c>
      <c r="J1528" t="n">
        <v>0</v>
      </c>
      <c r="K1528" t="n">
        <v>0</v>
      </c>
      <c r="L1528" t="n">
        <v>-0.1208333333333323</v>
      </c>
      <c r="M1528" t="n">
        <v>0</v>
      </c>
      <c r="N1528" t="n">
        <v>87.99495833333323</v>
      </c>
      <c r="O1528" t="n">
        <v>28.04497628083827</v>
      </c>
      <c r="P1528" t="b">
        <v>1</v>
      </c>
      <c r="Q1528" t="n">
        <v>0</v>
      </c>
      <c r="R1528" t="b">
        <v>0</v>
      </c>
      <c r="S1528" t="n">
        <v>28.04497628083827</v>
      </c>
      <c r="T1528" t="n">
        <v>518.8347463639196</v>
      </c>
      <c r="U1528" t="n">
        <v>1915.537883575591</v>
      </c>
      <c r="V1528" t="n">
        <v>516.1755223918173</v>
      </c>
      <c r="W1528" t="n">
        <v>6</v>
      </c>
      <c r="X1528" t="n">
        <v>1547.754609929078</v>
      </c>
      <c r="Y1528" t="b">
        <v>0</v>
      </c>
      <c r="Z1528" t="n">
        <v>1547.754609929078</v>
      </c>
      <c r="AA1528" t="b">
        <v>0</v>
      </c>
      <c r="AB1528" t="n">
        <v>139.8091880801238</v>
      </c>
      <c r="AC1528" t="n">
        <v>28.04497628083827</v>
      </c>
      <c r="AD1528" t="b">
        <v>0</v>
      </c>
      <c r="AE1528" t="n">
        <v>0</v>
      </c>
      <c r="AF1528" t="n">
        <v>0</v>
      </c>
      <c r="AG1528" t="n">
        <v>0.9514365972094386</v>
      </c>
      <c r="AH1528" t="n">
        <v>47.84444674512805</v>
      </c>
      <c r="AI1528" t="n">
        <v>181.863062524597</v>
      </c>
      <c r="AJ1528" t="n">
        <v>29.47645314789669</v>
      </c>
      <c r="AK1528" t="n">
        <v>8.83188915810706</v>
      </c>
      <c r="AL1528" t="n">
        <v>29.47645314789669</v>
      </c>
      <c r="AM1528" t="n">
        <v>1</v>
      </c>
      <c r="AN1528" t="n">
        <v>0</v>
      </c>
      <c r="AO1528" t="n">
        <v>30.81004048433422</v>
      </c>
      <c r="AP1528" t="n">
        <v>0</v>
      </c>
      <c r="AQ1528" t="n">
        <v>6.025880747719553</v>
      </c>
      <c r="AR1528" t="n">
        <v>1</v>
      </c>
      <c r="AS1528" t="n">
        <v>3</v>
      </c>
      <c r="AT1528" t="n">
        <v>0</v>
      </c>
      <c r="AU1528" t="n">
        <v>0</v>
      </c>
      <c r="AV1528" t="n">
        <v>6.04052275692293</v>
      </c>
      <c r="AW1528" t="n">
        <v>1.922304897716006</v>
      </c>
    </row>
    <row r="1529" spans="1:49">
      <c r="A1529" t="n">
        <v>-64.712</v>
      </c>
      <c r="B1529" t="n">
        <v>41.709</v>
      </c>
      <c r="C1529" t="n">
        <v>0</v>
      </c>
      <c r="D1529" t="n">
        <v>83</v>
      </c>
      <c r="E1529" t="n">
        <v>1521</v>
      </c>
      <c r="F1529" t="n">
        <v>1526</v>
      </c>
      <c r="G1529" t="n">
        <v>74.04000000000001</v>
      </c>
      <c r="H1529" t="n">
        <v>0.1018502442602447</v>
      </c>
      <c r="I1529" t="n">
        <v>1.35219104477612</v>
      </c>
      <c r="J1529" t="n">
        <v>0</v>
      </c>
      <c r="K1529" t="n">
        <v>0</v>
      </c>
      <c r="L1529" t="n">
        <v>-0.3083333333333323</v>
      </c>
      <c r="M1529" t="n">
        <v>0</v>
      </c>
      <c r="N1529" t="n">
        <v>88.01080317460307</v>
      </c>
      <c r="O1529" t="n">
        <v>18.62616187367464</v>
      </c>
      <c r="P1529" t="b">
        <v>1</v>
      </c>
      <c r="Q1529" t="n">
        <v>0</v>
      </c>
      <c r="R1529" t="b">
        <v>0</v>
      </c>
      <c r="S1529" t="n">
        <v>18.62616187367464</v>
      </c>
      <c r="T1529" t="n">
        <v>524.3587854324954</v>
      </c>
      <c r="U1529" t="n">
        <v>1935.932635816773</v>
      </c>
      <c r="V1529" t="n">
        <v>339.2080936239128</v>
      </c>
      <c r="W1529" t="n">
        <v>6</v>
      </c>
      <c r="X1529" t="n">
        <v>1564.233569739953</v>
      </c>
      <c r="Y1529" t="b">
        <v>0</v>
      </c>
      <c r="Z1529" t="n">
        <v>1564.233569739953</v>
      </c>
      <c r="AA1529" t="b">
        <v>0</v>
      </c>
      <c r="AB1529" t="n">
        <v>91.87651506606522</v>
      </c>
      <c r="AC1529" t="n">
        <v>18.62616187367464</v>
      </c>
      <c r="AD1529" t="b">
        <v>0</v>
      </c>
      <c r="AE1529" t="n">
        <v>0</v>
      </c>
      <c r="AF1529" t="n">
        <v>0</v>
      </c>
      <c r="AG1529" t="n">
        <v>0.9434636820331539</v>
      </c>
      <c r="AH1529" t="n">
        <v>47.88207064365946</v>
      </c>
      <c r="AI1529" t="n">
        <v>120.5224540334611</v>
      </c>
      <c r="AJ1529" t="n">
        <v>19.74231995187718</v>
      </c>
      <c r="AK1529" t="n">
        <v>6.813895783380346</v>
      </c>
      <c r="AL1529" t="n">
        <v>19.74231995187718</v>
      </c>
      <c r="AM1529" t="n">
        <v>1</v>
      </c>
      <c r="AN1529" t="n">
        <v>0</v>
      </c>
      <c r="AO1529" t="n">
        <v>21.0966657456838</v>
      </c>
      <c r="AP1529" t="n">
        <v>0</v>
      </c>
      <c r="AQ1529" t="n">
        <v>4.298599252766491</v>
      </c>
      <c r="AR1529" t="n">
        <v>1</v>
      </c>
      <c r="AS1529" t="n">
        <v>3</v>
      </c>
      <c r="AT1529" t="n">
        <v>0</v>
      </c>
      <c r="AU1529" t="n">
        <v>0</v>
      </c>
      <c r="AV1529" t="n">
        <v>4.331738829833069</v>
      </c>
      <c r="AW1529" t="n">
        <v>1.378510288479814</v>
      </c>
    </row>
    <row r="1530" spans="1:49">
      <c r="A1530" t="n">
        <v>-58.656</v>
      </c>
      <c r="B1530" t="n">
        <v>35.151</v>
      </c>
      <c r="C1530" t="n">
        <v>0</v>
      </c>
      <c r="D1530" t="n">
        <v>83</v>
      </c>
      <c r="E1530" t="n">
        <v>1489</v>
      </c>
      <c r="F1530" t="n">
        <v>1527</v>
      </c>
      <c r="G1530" t="n">
        <v>74.04000000000001</v>
      </c>
      <c r="H1530" t="n">
        <v>-0.0559446968335866</v>
      </c>
      <c r="I1530" t="n">
        <v>1.22564776119403</v>
      </c>
      <c r="J1530" t="n">
        <v>0</v>
      </c>
      <c r="K1530" t="n">
        <v>0</v>
      </c>
      <c r="L1530" t="n">
        <v>-0.3083333333333323</v>
      </c>
      <c r="M1530" t="n">
        <v>0</v>
      </c>
      <c r="N1530" t="n">
        <v>88.02605317460306</v>
      </c>
      <c r="O1530" t="n">
        <v>10.70884558222487</v>
      </c>
      <c r="P1530" t="b">
        <v>1</v>
      </c>
      <c r="Q1530" t="n">
        <v>0</v>
      </c>
      <c r="R1530" t="b">
        <v>0</v>
      </c>
      <c r="S1530" t="n">
        <v>10.70884558222487</v>
      </c>
      <c r="T1530" t="n">
        <v>524.3587854324954</v>
      </c>
      <c r="U1530" t="n">
        <v>1935.932635816773</v>
      </c>
      <c r="V1530" t="n">
        <v>195.0228457959128</v>
      </c>
      <c r="W1530" t="n">
        <v>6</v>
      </c>
      <c r="X1530" t="n">
        <v>1564.233569739953</v>
      </c>
      <c r="Y1530" t="b">
        <v>0</v>
      </c>
      <c r="Z1530" t="n">
        <v>1564.233569739953</v>
      </c>
      <c r="AA1530" t="b">
        <v>0</v>
      </c>
      <c r="AB1530" t="n">
        <v>52.82308932717031</v>
      </c>
      <c r="AC1530" t="n">
        <v>10.70884558222487</v>
      </c>
      <c r="AD1530" t="b">
        <v>0</v>
      </c>
      <c r="AE1530" t="n">
        <v>0</v>
      </c>
      <c r="AF1530" t="n">
        <v>0</v>
      </c>
      <c r="AG1530" t="n">
        <v>0.9268294083832822</v>
      </c>
      <c r="AH1530" t="n">
        <v>47.91116109781893</v>
      </c>
      <c r="AI1530" t="n">
        <v>70.53629283026947</v>
      </c>
      <c r="AJ1530" t="n">
        <v>11.55427901333524</v>
      </c>
      <c r="AK1530" t="n">
        <v>5.161182276840876</v>
      </c>
      <c r="AL1530" t="n">
        <v>11.55427901333524</v>
      </c>
      <c r="AM1530" t="n">
        <v>1</v>
      </c>
      <c r="AN1530" t="n">
        <v>0</v>
      </c>
      <c r="AO1530" t="n">
        <v>12.78401458427776</v>
      </c>
      <c r="AP1530" t="n">
        <v>0</v>
      </c>
      <c r="AQ1530" t="n">
        <v>2.868668408368779</v>
      </c>
      <c r="AR1530" t="n">
        <v>1</v>
      </c>
      <c r="AS1530" t="n">
        <v>3</v>
      </c>
      <c r="AT1530" t="n">
        <v>0</v>
      </c>
      <c r="AU1530" t="n">
        <v>0</v>
      </c>
      <c r="AV1530" t="n">
        <v>2.912172524727776</v>
      </c>
      <c r="AW1530" t="n">
        <v>0.9267548079116718</v>
      </c>
    </row>
    <row r="1531" spans="1:49">
      <c r="A1531" t="n">
        <v>-55.964</v>
      </c>
      <c r="B1531" t="n">
        <v>32.353</v>
      </c>
      <c r="C1531" t="n">
        <v>0</v>
      </c>
      <c r="D1531" t="n">
        <v>83</v>
      </c>
      <c r="E1531" t="n">
        <v>1448</v>
      </c>
      <c r="F1531" t="n">
        <v>1528</v>
      </c>
      <c r="G1531" t="n">
        <v>73.66</v>
      </c>
      <c r="H1531" t="n">
        <v>-0.1947381235925683</v>
      </c>
      <c r="I1531" t="n">
        <v>1.169397014925373</v>
      </c>
      <c r="J1531" t="n">
        <v>0</v>
      </c>
      <c r="K1531" t="n">
        <v>0</v>
      </c>
      <c r="L1531" t="n">
        <v>-0.3041666666666657</v>
      </c>
      <c r="M1531" t="n">
        <v>0</v>
      </c>
      <c r="N1531" t="n">
        <v>88.03944682539671</v>
      </c>
      <c r="O1531" t="n">
        <v>3.652048638306705</v>
      </c>
      <c r="P1531" t="b">
        <v>1</v>
      </c>
      <c r="Q1531" t="n">
        <v>0</v>
      </c>
      <c r="R1531" t="b">
        <v>0</v>
      </c>
      <c r="S1531" t="n">
        <v>3.652048638306705</v>
      </c>
      <c r="T1531" t="n">
        <v>521.6675869119072</v>
      </c>
      <c r="U1531" t="n">
        <v>1925.996730878761</v>
      </c>
      <c r="V1531" t="n">
        <v>66.85195029723292</v>
      </c>
      <c r="W1531" t="n">
        <v>6</v>
      </c>
      <c r="X1531" t="n">
        <v>1556.205358550039</v>
      </c>
      <c r="Y1531" t="b">
        <v>0</v>
      </c>
      <c r="Z1531" t="n">
        <v>1556.205358550039</v>
      </c>
      <c r="AA1531" t="b">
        <v>0</v>
      </c>
      <c r="AB1531" t="n">
        <v>18.10724547595691</v>
      </c>
      <c r="AC1531" t="n">
        <v>3.652048638306705</v>
      </c>
      <c r="AD1531" t="b">
        <v>0</v>
      </c>
      <c r="AE1531" t="n">
        <v>0</v>
      </c>
      <c r="AF1531" t="n">
        <v>0</v>
      </c>
      <c r="AG1531" t="n">
        <v>0.8587163926235366</v>
      </c>
      <c r="AH1531" t="n">
        <v>47.93280715645066</v>
      </c>
      <c r="AI1531" t="n">
        <v>26.09704142686429</v>
      </c>
      <c r="AJ1531" t="n">
        <v>4.252915944866296</v>
      </c>
      <c r="AK1531" t="n">
        <v>3.687084154640399</v>
      </c>
      <c r="AL1531" t="n">
        <v>4.252915944866296</v>
      </c>
      <c r="AM1531" t="n">
        <v>1</v>
      </c>
      <c r="AN1531" t="n">
        <v>0</v>
      </c>
      <c r="AO1531" t="n">
        <v>5.427470856723342</v>
      </c>
      <c r="AP1531" t="n">
        <v>0</v>
      </c>
      <c r="AQ1531" t="n">
        <v>1.632800490551078</v>
      </c>
      <c r="AR1531" t="n">
        <v>1</v>
      </c>
      <c r="AS1531" t="n">
        <v>3</v>
      </c>
      <c r="AT1531" t="n">
        <v>0</v>
      </c>
      <c r="AU1531" t="n">
        <v>0</v>
      </c>
      <c r="AV1531" t="n">
        <v>1.681680425864922</v>
      </c>
      <c r="AW1531" t="n">
        <v>0.5351693303908736</v>
      </c>
    </row>
    <row r="1532" spans="1:49">
      <c r="A1532" t="n">
        <v>-54.446</v>
      </c>
      <c r="B1532" t="n">
        <v>30.743</v>
      </c>
      <c r="C1532" t="n">
        <v>0</v>
      </c>
      <c r="D1532" t="n">
        <v>83</v>
      </c>
      <c r="E1532" t="n">
        <v>1407</v>
      </c>
      <c r="F1532" t="n">
        <v>1529</v>
      </c>
      <c r="G1532" t="n">
        <v>72.62</v>
      </c>
      <c r="H1532" t="n">
        <v>-0.3484361421294704</v>
      </c>
      <c r="I1532" t="n">
        <v>1.137677611940298</v>
      </c>
      <c r="J1532" t="n">
        <v>0</v>
      </c>
      <c r="K1532" t="n">
        <v>0</v>
      </c>
      <c r="L1532" t="n">
        <v>-0.1166666666666657</v>
      </c>
      <c r="M1532" t="n">
        <v>0</v>
      </c>
      <c r="N1532" t="n">
        <v>88.05196587301576</v>
      </c>
      <c r="O1532" t="n">
        <v>-4.160531909161453</v>
      </c>
      <c r="P1532" t="b">
        <v>1</v>
      </c>
      <c r="Q1532" t="n">
        <v>0</v>
      </c>
      <c r="R1532" t="b">
        <v>0</v>
      </c>
      <c r="S1532" t="n">
        <v>-4.160531909161453</v>
      </c>
      <c r="T1532" t="n">
        <v>514.3022014871395</v>
      </c>
      <c r="U1532" t="n">
        <v>1898.803727890519</v>
      </c>
      <c r="V1532" t="n">
        <v>-77.25059904311887</v>
      </c>
      <c r="W1532" t="n">
        <v>6</v>
      </c>
      <c r="X1532" t="n">
        <v>1534.23341213554</v>
      </c>
      <c r="Y1532" t="b">
        <v>0</v>
      </c>
      <c r="Z1532" t="n">
        <v>1534.23341213554</v>
      </c>
      <c r="AA1532" t="b">
        <v>0</v>
      </c>
      <c r="AB1532" t="n">
        <v>-20.92378088925213</v>
      </c>
      <c r="AC1532" t="n">
        <v>-4.160531909161453</v>
      </c>
      <c r="AD1532" t="b">
        <v>0</v>
      </c>
      <c r="AE1532" t="n">
        <v>0</v>
      </c>
      <c r="AF1532" t="n">
        <v>0</v>
      </c>
      <c r="AG1532" t="n">
        <v>0.8208621547183534</v>
      </c>
      <c r="AH1532" t="n">
        <v>47.9470608670143</v>
      </c>
      <c r="AI1532" t="n">
        <v>-21.25685626931462</v>
      </c>
      <c r="AJ1532" t="n">
        <v>-3.415223187728736</v>
      </c>
      <c r="AK1532" t="n">
        <v>-0.3330753800624855</v>
      </c>
      <c r="AL1532" t="n">
        <v>-3.415223187728736</v>
      </c>
      <c r="AM1532" t="n">
        <v>2</v>
      </c>
      <c r="AN1532" t="n">
        <v>0</v>
      </c>
      <c r="AO1532" t="n">
        <v>-2.272512714133366</v>
      </c>
      <c r="AP1532" t="n">
        <v>0</v>
      </c>
      <c r="AQ1532" t="n">
        <v>0.3736326930568424</v>
      </c>
      <c r="AR1532" t="n">
        <v>1</v>
      </c>
      <c r="AS1532" t="n">
        <v>3</v>
      </c>
      <c r="AT1532" t="n">
        <v>0</v>
      </c>
      <c r="AU1532" t="n">
        <v>0</v>
      </c>
      <c r="AV1532" t="n">
        <v>0.4249643729410154</v>
      </c>
      <c r="AW1532" t="n">
        <v>0.135238476590967</v>
      </c>
    </row>
    <row r="1533" spans="1:49">
      <c r="A1533" t="n">
        <v>-53.121</v>
      </c>
      <c r="B1533" t="n">
        <v>29.74</v>
      </c>
      <c r="C1533" t="n">
        <v>7.1</v>
      </c>
      <c r="D1533" t="n">
        <v>82</v>
      </c>
      <c r="E1533" t="n">
        <v>1367</v>
      </c>
      <c r="F1533" t="n">
        <v>1530</v>
      </c>
      <c r="G1533" t="n">
        <v>71.26000000000001</v>
      </c>
      <c r="H1533" t="n">
        <v>-0.4115173078895342</v>
      </c>
      <c r="I1533" t="n">
        <v>1.109991044776119</v>
      </c>
      <c r="J1533" t="n">
        <v>0</v>
      </c>
      <c r="K1533" t="n">
        <v>0</v>
      </c>
      <c r="L1533" t="n">
        <v>-0.1166666666666657</v>
      </c>
      <c r="M1533" t="n">
        <v>0</v>
      </c>
      <c r="N1533" t="n">
        <v>88.06396646825385</v>
      </c>
      <c r="O1533" t="n">
        <v>-7.378446415901158</v>
      </c>
      <c r="P1533" t="b">
        <v>1</v>
      </c>
      <c r="Q1533" t="n">
        <v>0</v>
      </c>
      <c r="R1533" t="b">
        <v>0</v>
      </c>
      <c r="S1533" t="n">
        <v>-7.378446415901158</v>
      </c>
      <c r="T1533" t="n">
        <v>504.6705436239819</v>
      </c>
      <c r="U1533" t="n">
        <v>1863.243647059741</v>
      </c>
      <c r="V1533" t="n">
        <v>-139.6138016294809</v>
      </c>
      <c r="W1533" t="n">
        <v>6</v>
      </c>
      <c r="X1533" t="n">
        <v>1505.500866824271</v>
      </c>
      <c r="Y1533" t="b">
        <v>0</v>
      </c>
      <c r="Z1533" t="n">
        <v>1505.500866824271</v>
      </c>
      <c r="AA1533" t="b">
        <v>0</v>
      </c>
      <c r="AB1533" t="n">
        <v>-37.81522254319633</v>
      </c>
      <c r="AC1533" t="n">
        <v>-7.378446415901158</v>
      </c>
      <c r="AD1533" t="b">
        <v>0</v>
      </c>
      <c r="AE1533" t="n">
        <v>0</v>
      </c>
      <c r="AF1533" t="n">
        <v>0</v>
      </c>
      <c r="AG1533" t="n">
        <v>0.8867870088238826</v>
      </c>
      <c r="AH1533" t="n">
        <v>47.96764989343862</v>
      </c>
      <c r="AI1533" t="n">
        <v>-41.50253476125066</v>
      </c>
      <c r="AJ1533" t="n">
        <v>-6.543110426924286</v>
      </c>
      <c r="AK1533" t="n">
        <v>-3.687312218054331</v>
      </c>
      <c r="AL1533" t="n">
        <v>-6.543110426924286</v>
      </c>
      <c r="AM1533" t="n">
        <v>2</v>
      </c>
      <c r="AN1533" t="n">
        <v>0.9396880939594707</v>
      </c>
      <c r="AO1533" t="n">
        <v>-4.489116420514594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 spans="1:49">
      <c r="A1534" t="n">
        <v>-49.057</v>
      </c>
      <c r="B1534" t="n">
        <v>28.87</v>
      </c>
      <c r="C1534" t="n">
        <v>15.3</v>
      </c>
      <c r="D1534" t="n">
        <v>82</v>
      </c>
      <c r="E1534" t="n">
        <v>1332</v>
      </c>
      <c r="F1534" t="n">
        <v>1531</v>
      </c>
      <c r="G1534" t="n">
        <v>69.64</v>
      </c>
      <c r="H1534" t="n">
        <v>-0.4888279596457323</v>
      </c>
      <c r="I1534" t="n">
        <v>1.025071641791045</v>
      </c>
      <c r="J1534" t="n">
        <v>0</v>
      </c>
      <c r="K1534" t="n">
        <v>0</v>
      </c>
      <c r="L1534" t="n">
        <v>-0.112499999999999</v>
      </c>
      <c r="M1534" t="n">
        <v>0</v>
      </c>
      <c r="N1534" t="n">
        <v>88.07559543650783</v>
      </c>
      <c r="O1534" t="n">
        <v>-11.14484463030313</v>
      </c>
      <c r="P1534" t="b">
        <v>1</v>
      </c>
      <c r="Q1534" t="n">
        <v>0</v>
      </c>
      <c r="R1534" t="b">
        <v>0</v>
      </c>
      <c r="S1534" t="n">
        <v>-11.14484463030313</v>
      </c>
      <c r="T1534" t="n">
        <v>493.1975394046323</v>
      </c>
      <c r="U1534" t="n">
        <v>1820.885315481903</v>
      </c>
      <c r="V1534" t="n">
        <v>-215.7866134180373</v>
      </c>
      <c r="W1534" t="n">
        <v>6</v>
      </c>
      <c r="X1534" t="n">
        <v>1471.275334909377</v>
      </c>
      <c r="Y1534" t="b">
        <v>0</v>
      </c>
      <c r="Z1534" t="n">
        <v>1471.275334909377</v>
      </c>
      <c r="AA1534" t="b">
        <v>0</v>
      </c>
      <c r="AB1534" t="n">
        <v>-58.4470783905843</v>
      </c>
      <c r="AC1534" t="n">
        <v>-11.14484463030313</v>
      </c>
      <c r="AD1534" t="b">
        <v>0</v>
      </c>
      <c r="AE1534" t="n">
        <v>0</v>
      </c>
      <c r="AF1534" t="n">
        <v>0</v>
      </c>
      <c r="AG1534" t="n">
        <v>0.9156043524236651</v>
      </c>
      <c r="AH1534" t="n">
        <v>47.99072590778763</v>
      </c>
      <c r="AI1534" t="n">
        <v>-66.23069227829967</v>
      </c>
      <c r="AJ1534" t="n">
        <v>-10.20426825059106</v>
      </c>
      <c r="AK1534" t="n">
        <v>-7.783613887715369</v>
      </c>
      <c r="AL1534" t="n">
        <v>-10.20426825059106</v>
      </c>
      <c r="AM1534" t="n">
        <v>2</v>
      </c>
      <c r="AN1534" t="n">
        <v>4.533875689247044</v>
      </c>
      <c r="AO1534" t="n">
        <v>-4.353299113333248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 spans="1:49">
      <c r="A1535" t="n">
        <v>-41.28</v>
      </c>
      <c r="B1535" t="n">
        <v>20.407</v>
      </c>
      <c r="C1535" t="n">
        <v>18</v>
      </c>
      <c r="D1535" t="n">
        <v>82</v>
      </c>
      <c r="E1535" t="n">
        <v>750</v>
      </c>
      <c r="F1535" t="n">
        <v>1532</v>
      </c>
      <c r="G1535" t="n">
        <v>67.54000000000001</v>
      </c>
      <c r="H1535" t="n">
        <v>-0.7331708535275308</v>
      </c>
      <c r="I1535" t="n">
        <v>0.8625671641791045</v>
      </c>
      <c r="J1535" t="n">
        <v>0</v>
      </c>
      <c r="K1535" t="n">
        <v>0</v>
      </c>
      <c r="L1535" t="n">
        <v>-0.1499999999999991</v>
      </c>
      <c r="M1535" t="n">
        <v>0</v>
      </c>
      <c r="N1535" t="n">
        <v>88.0853726190475</v>
      </c>
      <c r="O1535" t="n">
        <v>-22.34365315932975</v>
      </c>
      <c r="P1535" t="b">
        <v>1</v>
      </c>
      <c r="Q1535" t="n">
        <v>0</v>
      </c>
      <c r="R1535" t="b">
        <v>0</v>
      </c>
      <c r="S1535" t="n">
        <v>-22.34365315932975</v>
      </c>
      <c r="T1535" t="n">
        <v>478.3251265276977</v>
      </c>
      <c r="U1535" t="n">
        <v>1765.97636714026</v>
      </c>
      <c r="V1535" t="n">
        <v>-446.069334411048</v>
      </c>
      <c r="W1535" t="n">
        <v>6</v>
      </c>
      <c r="X1535" t="n">
        <v>1426.90890464933</v>
      </c>
      <c r="Y1535" t="b">
        <v>0</v>
      </c>
      <c r="Z1535" t="n">
        <v>1426.90890464933</v>
      </c>
      <c r="AA1535" t="b">
        <v>0</v>
      </c>
      <c r="AB1535" t="n">
        <v>-120.8205131124182</v>
      </c>
      <c r="AC1535" t="n">
        <v>-22.34365315932975</v>
      </c>
      <c r="AD1535" t="b">
        <v>0</v>
      </c>
      <c r="AE1535" t="n">
        <v>0</v>
      </c>
      <c r="AF1535" t="n">
        <v>0</v>
      </c>
      <c r="AG1535" t="n">
        <v>0.9424551463989109</v>
      </c>
      <c r="AH1535" t="n">
        <v>48.01670916999709</v>
      </c>
      <c r="AI1535" t="n">
        <v>-140.9256366006877</v>
      </c>
      <c r="AJ1535" t="n">
        <v>-21.05789090936261</v>
      </c>
      <c r="AK1535" t="n">
        <v>-20.10512348826944</v>
      </c>
      <c r="AL1535" t="n">
        <v>-21.05789090936261</v>
      </c>
      <c r="AM1535" t="n">
        <v>2</v>
      </c>
      <c r="AN1535" t="n">
        <v>17.8290958822226</v>
      </c>
      <c r="AO1535" t="n">
        <v>-2.300374160746875</v>
      </c>
      <c r="AP1535" t="n">
        <v>0</v>
      </c>
      <c r="AQ1535" t="n">
        <v>0.2105362756756867</v>
      </c>
      <c r="AR1535" t="n">
        <v>1</v>
      </c>
      <c r="AS1535" t="n">
        <v>0</v>
      </c>
      <c r="AT1535" t="n">
        <v>0</v>
      </c>
      <c r="AU1535" t="n">
        <v>0</v>
      </c>
      <c r="AV1535" t="n">
        <v>0.2105363333333333</v>
      </c>
      <c r="AW1535" t="n">
        <v>0.067</v>
      </c>
    </row>
    <row r="1536" spans="1:49">
      <c r="A1536" t="n">
        <v>0</v>
      </c>
      <c r="B1536" t="n">
        <v>-22.918</v>
      </c>
      <c r="C1536" t="n">
        <v>30.2</v>
      </c>
      <c r="D1536" t="n">
        <v>82</v>
      </c>
      <c r="E1536" t="n">
        <v>1625</v>
      </c>
      <c r="F1536" t="n">
        <v>1533</v>
      </c>
      <c r="G1536" t="n">
        <v>64.64</v>
      </c>
      <c r="H1536" t="n">
        <v>-0.7451552929108214</v>
      </c>
      <c r="I1536" t="n">
        <v>-0</v>
      </c>
      <c r="J1536" t="n">
        <v>0</v>
      </c>
      <c r="K1536" t="n">
        <v>0</v>
      </c>
      <c r="L1536" t="n">
        <v>-0.1833333333333338</v>
      </c>
      <c r="M1536" t="n">
        <v>0</v>
      </c>
      <c r="N1536" t="n">
        <v>88.08487440476179</v>
      </c>
      <c r="O1536" t="n">
        <v>-22.35985386122714</v>
      </c>
      <c r="P1536" t="b">
        <v>1</v>
      </c>
      <c r="Q1536" t="n">
        <v>0</v>
      </c>
      <c r="R1536" t="b">
        <v>0</v>
      </c>
      <c r="S1536" t="n">
        <v>-22.35985386122714</v>
      </c>
      <c r="T1536" t="n">
        <v>457.787032554788</v>
      </c>
      <c r="U1536" t="n">
        <v>1690.149724192277</v>
      </c>
      <c r="V1536" t="n">
        <v>-466.4196688534376</v>
      </c>
      <c r="W1536" t="n">
        <v>6</v>
      </c>
      <c r="X1536" t="n">
        <v>1365.64097714736</v>
      </c>
      <c r="Y1536" t="b">
        <v>0</v>
      </c>
      <c r="Z1536" t="n">
        <v>1365.64097714736</v>
      </c>
      <c r="AA1536" t="b">
        <v>0</v>
      </c>
      <c r="AB1536" t="n">
        <v>-126.3325213579192</v>
      </c>
      <c r="AC1536" t="n">
        <v>-22.35985386122714</v>
      </c>
      <c r="AD1536" t="b">
        <v>0</v>
      </c>
      <c r="AE1536" t="n">
        <v>0</v>
      </c>
      <c r="AF1536" t="n">
        <v>0</v>
      </c>
      <c r="AG1536" t="n">
        <v>0.9439478117530989</v>
      </c>
      <c r="AH1536" t="n">
        <v>48.05222813305051</v>
      </c>
      <c r="AI1536" t="n">
        <v>-147.5882513478458</v>
      </c>
      <c r="AJ1536" t="n">
        <v>-21.10653512342444</v>
      </c>
      <c r="AK1536" t="n">
        <v>-21.25572998992666</v>
      </c>
      <c r="AL1536" t="n">
        <v>-21.10653512342444</v>
      </c>
      <c r="AM1536" t="n">
        <v>0</v>
      </c>
      <c r="AN1536" t="n">
        <v>15.03737616926225</v>
      </c>
      <c r="AO1536" t="n">
        <v>-5.544525508210113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 spans="1:49">
      <c r="A1537" t="n">
        <v>0</v>
      </c>
      <c r="B1537" t="n">
        <v>-22.773</v>
      </c>
      <c r="C1537" t="n">
        <v>59.2</v>
      </c>
      <c r="D1537" t="n">
        <v>82</v>
      </c>
      <c r="E1537" t="n">
        <v>1577</v>
      </c>
      <c r="F1537" t="n">
        <v>1534</v>
      </c>
      <c r="G1537" t="n">
        <v>62.52</v>
      </c>
      <c r="H1537" t="n">
        <v>-0.4695413081625173</v>
      </c>
      <c r="I1537" t="n">
        <v>-0</v>
      </c>
      <c r="J1537" t="n">
        <v>0</v>
      </c>
      <c r="K1537" t="n">
        <v>0</v>
      </c>
      <c r="L1537" t="n">
        <v>0.004166666666666152</v>
      </c>
      <c r="M1537" t="n">
        <v>0</v>
      </c>
      <c r="N1537" t="n">
        <v>88.07580873015861</v>
      </c>
      <c r="O1537" t="n">
        <v>-10.25816444666887</v>
      </c>
      <c r="P1537" t="b">
        <v>1</v>
      </c>
      <c r="Q1537" t="n">
        <v>0</v>
      </c>
      <c r="R1537" t="b">
        <v>0</v>
      </c>
      <c r="S1537" t="n">
        <v>-10.25816444666887</v>
      </c>
      <c r="T1537" t="n">
        <v>442.772977650454</v>
      </c>
      <c r="U1537" t="n">
        <v>1634.717833485476</v>
      </c>
      <c r="V1537" t="n">
        <v>-221.2381054598734</v>
      </c>
      <c r="W1537" t="n">
        <v>5</v>
      </c>
      <c r="X1537" t="n">
        <v>1634.717833485476</v>
      </c>
      <c r="Y1537" t="b">
        <v>1</v>
      </c>
      <c r="Z1537" t="n">
        <v>1634.717833485476</v>
      </c>
      <c r="AA1537" t="b">
        <v>0</v>
      </c>
      <c r="AB1537" t="n">
        <v>-59.92364719931565</v>
      </c>
      <c r="AC1537" t="n">
        <v>-10.25816444666887</v>
      </c>
      <c r="AD1537" t="b">
        <v>0</v>
      </c>
      <c r="AE1537" t="n">
        <v>0</v>
      </c>
      <c r="AF1537" t="n">
        <v>-57.71783348547615</v>
      </c>
      <c r="AG1537" t="n">
        <v>1</v>
      </c>
      <c r="AH1537" t="n">
        <v>48.08685084960897</v>
      </c>
      <c r="AI1537" t="n">
        <v>-59.92364719931565</v>
      </c>
      <c r="AJ1537" t="n">
        <v>-10.25816444666887</v>
      </c>
      <c r="AK1537" t="n">
        <v>0</v>
      </c>
      <c r="AL1537" t="n">
        <v>-9.895974094749199</v>
      </c>
      <c r="AM1537" t="n">
        <v>0</v>
      </c>
      <c r="AN1537" t="n">
        <v>4.554156879305918</v>
      </c>
      <c r="AO1537" t="n">
        <v>-5.340527741210364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 spans="1:49">
      <c r="A1538" t="n">
        <v>0</v>
      </c>
      <c r="B1538" t="n">
        <v>-23.609</v>
      </c>
      <c r="C1538" t="n">
        <v>69.8</v>
      </c>
      <c r="D1538" t="n">
        <v>82</v>
      </c>
      <c r="E1538" t="n">
        <v>1584</v>
      </c>
      <c r="F1538" t="n">
        <v>1535</v>
      </c>
      <c r="G1538" t="n">
        <v>61.02</v>
      </c>
      <c r="H1538" t="n">
        <v>-0.3933461411057735</v>
      </c>
      <c r="I1538" t="n">
        <v>-0</v>
      </c>
      <c r="J1538" t="n">
        <v>0</v>
      </c>
      <c r="K1538" t="n">
        <v>0</v>
      </c>
      <c r="L1538" t="n">
        <v>-0.02916666666666728</v>
      </c>
      <c r="M1538" t="n">
        <v>0</v>
      </c>
      <c r="N1538" t="n">
        <v>88.06660595238084</v>
      </c>
      <c r="O1538" t="n">
        <v>-7.069688577940912</v>
      </c>
      <c r="P1538" t="b">
        <v>1</v>
      </c>
      <c r="Q1538" t="n">
        <v>0</v>
      </c>
      <c r="R1538" t="b">
        <v>0</v>
      </c>
      <c r="S1538" t="n">
        <v>-7.069688577940912</v>
      </c>
      <c r="T1538" t="n">
        <v>432.1498255955007</v>
      </c>
      <c r="U1538" t="n">
        <v>1595.497156098588</v>
      </c>
      <c r="V1538" t="n">
        <v>-156.2202481626534</v>
      </c>
      <c r="W1538" t="n">
        <v>5</v>
      </c>
      <c r="X1538" t="n">
        <v>1595.497156098588</v>
      </c>
      <c r="Y1538" t="b">
        <v>0</v>
      </c>
      <c r="Z1538" t="n">
        <v>1595.497156098588</v>
      </c>
      <c r="AA1538" t="b">
        <v>0</v>
      </c>
      <c r="AB1538" t="n">
        <v>-42.31317664210547</v>
      </c>
      <c r="AC1538" t="n">
        <v>-7.069688577940912</v>
      </c>
      <c r="AD1538" t="b">
        <v>0</v>
      </c>
      <c r="AE1538" t="n">
        <v>0</v>
      </c>
      <c r="AF1538" t="n">
        <v>0</v>
      </c>
      <c r="AG1538" t="n">
        <v>1</v>
      </c>
      <c r="AH1538" t="n">
        <v>48.08685084960897</v>
      </c>
      <c r="AI1538" t="n">
        <v>-42.31317664210548</v>
      </c>
      <c r="AJ1538" t="n">
        <v>-7.069688577940913</v>
      </c>
      <c r="AK1538" t="n">
        <v>0</v>
      </c>
      <c r="AL1538" t="n">
        <v>-7.069688577940913</v>
      </c>
      <c r="AM1538" t="n">
        <v>0</v>
      </c>
      <c r="AN1538" t="n">
        <v>1.698472358377888</v>
      </c>
      <c r="AO1538" t="n">
        <v>-5.370049479343948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 spans="1:49">
      <c r="A1539" t="n">
        <v>0</v>
      </c>
      <c r="B1539" t="n">
        <v>-23.078</v>
      </c>
      <c r="C1539" t="n">
        <v>89</v>
      </c>
      <c r="D1539" t="n">
        <v>82</v>
      </c>
      <c r="E1539" t="n">
        <v>1616</v>
      </c>
      <c r="F1539" t="n">
        <v>1536</v>
      </c>
      <c r="G1539" t="n">
        <v>59.9</v>
      </c>
      <c r="H1539" t="n">
        <v>-0.1404074607477295</v>
      </c>
      <c r="I1539" t="n">
        <v>-0</v>
      </c>
      <c r="J1539" t="n">
        <v>0</v>
      </c>
      <c r="K1539" t="n">
        <v>0</v>
      </c>
      <c r="L1539" t="n">
        <v>0.1583333333333327</v>
      </c>
      <c r="M1539" t="n">
        <v>0</v>
      </c>
      <c r="N1539" t="n">
        <v>88.05734265873005</v>
      </c>
      <c r="O1539" t="n">
        <v>3.177288100961645</v>
      </c>
      <c r="P1539" t="b">
        <v>1</v>
      </c>
      <c r="Q1539" t="n">
        <v>0</v>
      </c>
      <c r="R1539" t="b">
        <v>0</v>
      </c>
      <c r="S1539" t="n">
        <v>3.177288100961645</v>
      </c>
      <c r="T1539" t="n">
        <v>424.2178720611355</v>
      </c>
      <c r="U1539" t="n">
        <v>1566.212383649712</v>
      </c>
      <c r="V1539" t="n">
        <v>71.52189573317619</v>
      </c>
      <c r="W1539" t="n">
        <v>5</v>
      </c>
      <c r="X1539" t="n">
        <v>1566.212383649712</v>
      </c>
      <c r="Y1539" t="b">
        <v>0</v>
      </c>
      <c r="Z1539" t="n">
        <v>1566.212383649712</v>
      </c>
      <c r="AA1539" t="b">
        <v>0</v>
      </c>
      <c r="AB1539" t="n">
        <v>19.37212777171619</v>
      </c>
      <c r="AC1539" t="n">
        <v>3.177288100961645</v>
      </c>
      <c r="AD1539" t="b">
        <v>0</v>
      </c>
      <c r="AE1539" t="n">
        <v>0</v>
      </c>
      <c r="AF1539" t="n">
        <v>0</v>
      </c>
      <c r="AG1539" t="n">
        <v>1</v>
      </c>
      <c r="AH1539" t="n">
        <v>48.08685084960897</v>
      </c>
      <c r="AI1539" t="n">
        <v>19.37212777171619</v>
      </c>
      <c r="AJ1539" t="n">
        <v>3.177288100961645</v>
      </c>
      <c r="AK1539" t="n">
        <v>0</v>
      </c>
      <c r="AL1539" t="n">
        <v>3.177288100961645</v>
      </c>
      <c r="AM1539" t="n">
        <v>0</v>
      </c>
      <c r="AN1539" t="n">
        <v>0</v>
      </c>
      <c r="AO1539" t="n">
        <v>3.184958976826714</v>
      </c>
      <c r="AP1539" t="n">
        <v>0</v>
      </c>
      <c r="AQ1539" t="n">
        <v>1.366552903725523</v>
      </c>
      <c r="AR1539" t="n">
        <v>1</v>
      </c>
      <c r="AS1539" t="n">
        <v>3</v>
      </c>
      <c r="AT1539" t="n">
        <v>0</v>
      </c>
      <c r="AU1539" t="n">
        <v>0</v>
      </c>
      <c r="AV1539" t="n">
        <v>1.421668185147429</v>
      </c>
      <c r="AW1539" t="n">
        <v>0.4524243720634653</v>
      </c>
    </row>
    <row r="1540" spans="1:49">
      <c r="A1540" t="n">
        <v>0</v>
      </c>
      <c r="B1540" t="n">
        <v>-23.182</v>
      </c>
      <c r="C1540" t="n">
        <v>99.2</v>
      </c>
      <c r="D1540" t="n">
        <v>82</v>
      </c>
      <c r="E1540" t="n">
        <v>1684</v>
      </c>
      <c r="F1540" t="n">
        <v>1537</v>
      </c>
      <c r="G1540" t="n">
        <v>59.9</v>
      </c>
      <c r="H1540" t="n">
        <v>0.02164265076335603</v>
      </c>
      <c r="I1540" t="n">
        <v>-0</v>
      </c>
      <c r="J1540" t="n">
        <v>0</v>
      </c>
      <c r="K1540" t="n">
        <v>0</v>
      </c>
      <c r="L1540" t="n">
        <v>0.1249999999999991</v>
      </c>
      <c r="M1540" t="n">
        <v>0</v>
      </c>
      <c r="N1540" t="n">
        <v>88.04816408730147</v>
      </c>
      <c r="O1540" t="n">
        <v>9.755300169985231</v>
      </c>
      <c r="P1540" t="b">
        <v>1</v>
      </c>
      <c r="Q1540" t="n">
        <v>0</v>
      </c>
      <c r="R1540" t="b">
        <v>0</v>
      </c>
      <c r="S1540" t="n">
        <v>9.755300169985231</v>
      </c>
      <c r="T1540" t="n">
        <v>424.2178720611355</v>
      </c>
      <c r="U1540" t="n">
        <v>1566.212383649712</v>
      </c>
      <c r="V1540" t="n">
        <v>219.5953087767984</v>
      </c>
      <c r="W1540" t="n">
        <v>5</v>
      </c>
      <c r="X1540" t="n">
        <v>1566.212383649712</v>
      </c>
      <c r="Y1540" t="b">
        <v>0</v>
      </c>
      <c r="Z1540" t="n">
        <v>1566.212383649712</v>
      </c>
      <c r="AA1540" t="b">
        <v>0</v>
      </c>
      <c r="AB1540" t="n">
        <v>59.47868601755101</v>
      </c>
      <c r="AC1540" t="n">
        <v>9.755300169985231</v>
      </c>
      <c r="AD1540" t="b">
        <v>0</v>
      </c>
      <c r="AE1540" t="n">
        <v>0</v>
      </c>
      <c r="AF1540" t="n">
        <v>0</v>
      </c>
      <c r="AG1540" t="n">
        <v>1</v>
      </c>
      <c r="AH1540" t="n">
        <v>48.08685084960897</v>
      </c>
      <c r="AI1540" t="n">
        <v>59.47868601755101</v>
      </c>
      <c r="AJ1540" t="n">
        <v>9.755300169985231</v>
      </c>
      <c r="AK1540" t="n">
        <v>0</v>
      </c>
      <c r="AL1540" t="n">
        <v>9.755300169985231</v>
      </c>
      <c r="AM1540" t="n">
        <v>0</v>
      </c>
      <c r="AN1540" t="n">
        <v>0</v>
      </c>
      <c r="AO1540" t="n">
        <v>9.775680920071133</v>
      </c>
      <c r="AP1540" t="n">
        <v>0</v>
      </c>
      <c r="AQ1540" t="n">
        <v>2.470898217059518</v>
      </c>
      <c r="AR1540" t="n">
        <v>1</v>
      </c>
      <c r="AS1540" t="n">
        <v>3</v>
      </c>
      <c r="AT1540" t="n">
        <v>0</v>
      </c>
      <c r="AU1540" t="n">
        <v>0</v>
      </c>
      <c r="AV1540" t="n">
        <v>2.522200805335423</v>
      </c>
      <c r="AW1540" t="n">
        <v>0.802652213430176</v>
      </c>
    </row>
    <row r="1541" spans="1:49">
      <c r="A1541" t="n">
        <v>0</v>
      </c>
      <c r="B1541" t="n">
        <v>-22.959</v>
      </c>
      <c r="C1541" t="n">
        <v>88.2</v>
      </c>
      <c r="D1541" t="n">
        <v>82</v>
      </c>
      <c r="E1541" t="n">
        <v>1779</v>
      </c>
      <c r="F1541" t="n">
        <v>1538</v>
      </c>
      <c r="G1541" t="n">
        <v>60</v>
      </c>
      <c r="H1541" t="n">
        <v>0.1371701910276286</v>
      </c>
      <c r="I1541" t="n">
        <v>-0</v>
      </c>
      <c r="J1541" t="n">
        <v>0</v>
      </c>
      <c r="K1541" t="n">
        <v>0</v>
      </c>
      <c r="L1541" t="n">
        <v>0.08749999999999941</v>
      </c>
      <c r="M1541" t="n">
        <v>0</v>
      </c>
      <c r="N1541" t="n">
        <v>88.03900912698401</v>
      </c>
      <c r="O1541" t="n">
        <v>14.48230393519271</v>
      </c>
      <c r="P1541" t="b">
        <v>1</v>
      </c>
      <c r="Q1541" t="n">
        <v>0</v>
      </c>
      <c r="R1541" t="b">
        <v>0</v>
      </c>
      <c r="S1541" t="n">
        <v>14.48230393519271</v>
      </c>
      <c r="T1541" t="n">
        <v>424.9260821981324</v>
      </c>
      <c r="U1541" t="n">
        <v>1568.827095475505</v>
      </c>
      <c r="V1541" t="n">
        <v>325.4585239938832</v>
      </c>
      <c r="W1541" t="n">
        <v>4</v>
      </c>
      <c r="X1541" t="n">
        <v>1893.574304238934</v>
      </c>
      <c r="Y1541" t="b">
        <v>1</v>
      </c>
      <c r="Z1541" t="n">
        <v>1893.574304238934</v>
      </c>
      <c r="AA1541" t="b">
        <v>0</v>
      </c>
      <c r="AB1541" t="n">
        <v>88.15236294525546</v>
      </c>
      <c r="AC1541" t="n">
        <v>14.48230393519271</v>
      </c>
      <c r="AD1541" t="b">
        <v>0</v>
      </c>
      <c r="AE1541" t="n">
        <v>0</v>
      </c>
      <c r="AF1541" t="n">
        <v>-114.5743042389345</v>
      </c>
      <c r="AG1541" t="n">
        <v>0.9282050553692794</v>
      </c>
      <c r="AH1541" t="n">
        <v>48.08685084960897</v>
      </c>
      <c r="AI1541" t="n">
        <v>78.68333488899457</v>
      </c>
      <c r="AJ1541" t="n">
        <v>15.60248336444476</v>
      </c>
      <c r="AK1541" t="n">
        <v>5.649065671715803</v>
      </c>
      <c r="AL1541" t="n">
        <v>14.6584255200396</v>
      </c>
      <c r="AM1541" t="n">
        <v>0</v>
      </c>
      <c r="AN1541" t="n">
        <v>0</v>
      </c>
      <c r="AO1541" t="n">
        <v>14.69161279738223</v>
      </c>
      <c r="AP1541" t="n">
        <v>0</v>
      </c>
      <c r="AQ1541" t="n">
        <v>3.333327163642291</v>
      </c>
      <c r="AR1541" t="n">
        <v>1</v>
      </c>
      <c r="AS1541" t="n">
        <v>3</v>
      </c>
      <c r="AT1541" t="n">
        <v>0</v>
      </c>
      <c r="AU1541" t="n">
        <v>0</v>
      </c>
      <c r="AV1541" t="n">
        <v>3.381051453522724</v>
      </c>
      <c r="AW1541" t="n">
        <v>1.075968426919293</v>
      </c>
    </row>
    <row r="1542" spans="1:49">
      <c r="A1542" t="n">
        <v>0</v>
      </c>
      <c r="B1542" t="n">
        <v>-22.933</v>
      </c>
      <c r="C1542" t="n">
        <v>31.8</v>
      </c>
      <c r="D1542" t="n">
        <v>82</v>
      </c>
      <c r="E1542" t="n">
        <v>1892</v>
      </c>
      <c r="F1542" t="n">
        <v>1539</v>
      </c>
      <c r="G1542" t="n">
        <v>61.22</v>
      </c>
      <c r="H1542" t="n">
        <v>0.5296765851261434</v>
      </c>
      <c r="I1542" t="n">
        <v>-0</v>
      </c>
      <c r="J1542" t="n">
        <v>0</v>
      </c>
      <c r="K1542" t="n">
        <v>0</v>
      </c>
      <c r="L1542" t="n">
        <v>0.2374999999999993</v>
      </c>
      <c r="M1542" t="n">
        <v>0</v>
      </c>
      <c r="N1542" t="n">
        <v>88.02990357142846</v>
      </c>
      <c r="O1542" t="n">
        <v>31.22821340694333</v>
      </c>
      <c r="P1542" t="b">
        <v>1</v>
      </c>
      <c r="Q1542" t="n">
        <v>0</v>
      </c>
      <c r="R1542" t="b">
        <v>0</v>
      </c>
      <c r="S1542" t="n">
        <v>31.22821340694333</v>
      </c>
      <c r="T1542" t="n">
        <v>433.5662458694944</v>
      </c>
      <c r="U1542" t="n">
        <v>1600.726579750173</v>
      </c>
      <c r="V1542" t="n">
        <v>687.8014017456045</v>
      </c>
      <c r="W1542" t="n">
        <v>4</v>
      </c>
      <c r="X1542" t="n">
        <v>1932.076981758459</v>
      </c>
      <c r="Y1542" t="b">
        <v>0</v>
      </c>
      <c r="Z1542" t="n">
        <v>1932.076981758459</v>
      </c>
      <c r="AA1542" t="b">
        <v>0</v>
      </c>
      <c r="AB1542" t="n">
        <v>186.2950708953425</v>
      </c>
      <c r="AC1542" t="n">
        <v>31.22821340694333</v>
      </c>
      <c r="AD1542" t="b">
        <v>0</v>
      </c>
      <c r="AE1542" t="n">
        <v>0</v>
      </c>
      <c r="AF1542" t="n">
        <v>0</v>
      </c>
      <c r="AG1542" t="n">
        <v>0.9481002963437497</v>
      </c>
      <c r="AH1542" t="n">
        <v>48.11557393770585</v>
      </c>
      <c r="AI1542" t="n">
        <v>162.7945313431295</v>
      </c>
      <c r="AJ1542" t="n">
        <v>32.93766864895169</v>
      </c>
      <c r="AK1542" t="n">
        <v>8.448987933566571</v>
      </c>
      <c r="AL1542" t="n">
        <v>32.93766864895169</v>
      </c>
      <c r="AM1542" t="n">
        <v>0</v>
      </c>
      <c r="AN1542" t="n">
        <v>0</v>
      </c>
      <c r="AO1542" t="n">
        <v>32.98408972133674</v>
      </c>
      <c r="AP1542" t="n">
        <v>0</v>
      </c>
      <c r="AQ1542" t="n">
        <v>6.509280326920497</v>
      </c>
      <c r="AR1542" t="n">
        <v>1</v>
      </c>
      <c r="AS1542" t="n">
        <v>3</v>
      </c>
      <c r="AT1542" t="n">
        <v>0</v>
      </c>
      <c r="AU1542" t="n">
        <v>0</v>
      </c>
      <c r="AV1542" t="n">
        <v>6.525651008516296</v>
      </c>
      <c r="AW1542" t="n">
        <v>2.076689617646005</v>
      </c>
    </row>
    <row r="1543" spans="1:49">
      <c r="A1543" t="n">
        <v>0</v>
      </c>
      <c r="B1543" t="n">
        <v>-23.904</v>
      </c>
      <c r="C1543" t="n">
        <v>49.4</v>
      </c>
      <c r="D1543" t="n">
        <v>83</v>
      </c>
      <c r="E1543" t="n">
        <v>2025</v>
      </c>
      <c r="F1543" t="n">
        <v>1540</v>
      </c>
      <c r="G1543" t="n">
        <v>63.52</v>
      </c>
      <c r="H1543" t="n">
        <v>0.6774568018011422</v>
      </c>
      <c r="I1543" t="n">
        <v>-0</v>
      </c>
      <c r="J1543" t="n">
        <v>0</v>
      </c>
      <c r="K1543" t="n">
        <v>0</v>
      </c>
      <c r="L1543" t="n">
        <v>0.2374999999999993</v>
      </c>
      <c r="M1543" t="n">
        <v>0</v>
      </c>
      <c r="N1543" t="n">
        <v>88.0206105158729</v>
      </c>
      <c r="O1543" t="n">
        <v>39.09797537937506</v>
      </c>
      <c r="P1543" t="b">
        <v>1</v>
      </c>
      <c r="Q1543" t="n">
        <v>0</v>
      </c>
      <c r="R1543" t="b">
        <v>0</v>
      </c>
      <c r="S1543" t="n">
        <v>39.09797537937506</v>
      </c>
      <c r="T1543" t="n">
        <v>449.8550790204229</v>
      </c>
      <c r="U1543" t="n">
        <v>1660.864951743401</v>
      </c>
      <c r="V1543" t="n">
        <v>829.9520894679412</v>
      </c>
      <c r="W1543" t="n">
        <v>4</v>
      </c>
      <c r="X1543" t="n">
        <v>2004.663996754285</v>
      </c>
      <c r="Y1543" t="b">
        <v>0</v>
      </c>
      <c r="Z1543" t="n">
        <v>2004.663996754285</v>
      </c>
      <c r="AA1543" t="b">
        <v>0</v>
      </c>
      <c r="AB1543" t="n">
        <v>224.7974240162354</v>
      </c>
      <c r="AC1543" t="n">
        <v>39.09797537937506</v>
      </c>
      <c r="AD1543" t="b">
        <v>0</v>
      </c>
      <c r="AE1543" t="n">
        <v>0</v>
      </c>
      <c r="AF1543" t="n">
        <v>0</v>
      </c>
      <c r="AG1543" t="n">
        <v>0.9510523640374067</v>
      </c>
      <c r="AH1543" t="n">
        <v>48.16034646649237</v>
      </c>
      <c r="AI1543" t="n">
        <v>195.8301834498202</v>
      </c>
      <c r="AJ1543" t="n">
        <v>41.11022364046956</v>
      </c>
      <c r="AK1543" t="n">
        <v>9.585424529989666</v>
      </c>
      <c r="AL1543" t="n">
        <v>41.11022364046956</v>
      </c>
      <c r="AM1543" t="n">
        <v>0</v>
      </c>
      <c r="AN1543" t="n">
        <v>0</v>
      </c>
      <c r="AO1543" t="n">
        <v>41.13676180261236</v>
      </c>
      <c r="AP1543" t="n">
        <v>0</v>
      </c>
      <c r="AQ1543" t="n">
        <v>8.024057147398073</v>
      </c>
      <c r="AR1543" t="n">
        <v>1</v>
      </c>
      <c r="AS1543" t="n">
        <v>3</v>
      </c>
      <c r="AT1543" t="n">
        <v>0</v>
      </c>
      <c r="AU1543" t="n">
        <v>0</v>
      </c>
      <c r="AV1543" t="n">
        <v>8.020260520736377</v>
      </c>
      <c r="AW1543" t="n">
        <v>2.55232646252351</v>
      </c>
    </row>
    <row r="1544" spans="1:49">
      <c r="A1544" t="n">
        <v>0</v>
      </c>
      <c r="B1544" t="n">
        <v>-22.906</v>
      </c>
      <c r="C1544" t="n">
        <v>96.5</v>
      </c>
      <c r="D1544" t="n">
        <v>83</v>
      </c>
      <c r="E1544" t="n">
        <v>2078</v>
      </c>
      <c r="F1544" t="n">
        <v>1541</v>
      </c>
      <c r="G1544" t="n">
        <v>66.2</v>
      </c>
      <c r="H1544" t="n">
        <v>0.9104962076692846</v>
      </c>
      <c r="I1544" t="n">
        <v>-0</v>
      </c>
      <c r="J1544" t="n">
        <v>0</v>
      </c>
      <c r="K1544" t="n">
        <v>0</v>
      </c>
      <c r="L1544" t="n">
        <v>0.4249999999999993</v>
      </c>
      <c r="M1544" t="n">
        <v>0</v>
      </c>
      <c r="N1544" t="n">
        <v>88.01132281746021</v>
      </c>
      <c r="O1544" t="n">
        <v>51.62221018838918</v>
      </c>
      <c r="P1544" t="b">
        <v>1</v>
      </c>
      <c r="Q1544" t="n">
        <v>0</v>
      </c>
      <c r="R1544" t="b">
        <v>0</v>
      </c>
      <c r="S1544" t="n">
        <v>51.62221018838918</v>
      </c>
      <c r="T1544" t="n">
        <v>468.8351106919394</v>
      </c>
      <c r="U1544" t="n">
        <v>1730.93922867464</v>
      </c>
      <c r="V1544" t="n">
        <v>1051.448119491559</v>
      </c>
      <c r="W1544" t="n">
        <v>4</v>
      </c>
      <c r="X1544" t="n">
        <v>2089.243649010291</v>
      </c>
      <c r="Y1544" t="b">
        <v>0</v>
      </c>
      <c r="Z1544" t="n">
        <v>2089.243649010291</v>
      </c>
      <c r="AA1544" t="b">
        <v>0</v>
      </c>
      <c r="AB1544" t="n">
        <v>284.7909316065977</v>
      </c>
      <c r="AC1544" t="n">
        <v>51.62221018838918</v>
      </c>
      <c r="AD1544" t="b">
        <v>0</v>
      </c>
      <c r="AE1544" t="n">
        <v>0</v>
      </c>
      <c r="AF1544" t="n">
        <v>0</v>
      </c>
      <c r="AG1544" t="n">
        <v>0.9541586973872839</v>
      </c>
      <c r="AH1544" t="n">
        <v>48.213213579868</v>
      </c>
      <c r="AI1544" t="n">
        <v>247.2852843629207</v>
      </c>
      <c r="AJ1544" t="n">
        <v>54.1023315405951</v>
      </c>
      <c r="AK1544" t="n">
        <v>11.33587955215222</v>
      </c>
      <c r="AL1544" t="n">
        <v>54.1023315405951</v>
      </c>
      <c r="AM1544" t="n">
        <v>0</v>
      </c>
      <c r="AN1544" t="n">
        <v>0</v>
      </c>
      <c r="AO1544" t="n">
        <v>54.1838545409387</v>
      </c>
      <c r="AP1544" t="n">
        <v>0</v>
      </c>
      <c r="AQ1544" t="n">
        <v>10.38000251472923</v>
      </c>
      <c r="AR1544" t="n">
        <v>1</v>
      </c>
      <c r="AS1544" t="n">
        <v>0</v>
      </c>
      <c r="AT1544" t="n">
        <v>0</v>
      </c>
      <c r="AU1544" t="n">
        <v>0</v>
      </c>
      <c r="AV1544" t="n">
        <v>10.35031819726789</v>
      </c>
      <c r="AW1544" t="n">
        <v>3.29383203477285</v>
      </c>
    </row>
    <row r="1545" spans="1:49">
      <c r="A1545" t="n">
        <v>0</v>
      </c>
      <c r="B1545" t="n">
        <v>-22.723</v>
      </c>
      <c r="C1545" t="n">
        <v>100</v>
      </c>
      <c r="D1545" t="n">
        <v>83</v>
      </c>
      <c r="E1545" t="n">
        <v>1699</v>
      </c>
      <c r="F1545" t="n">
        <v>1542</v>
      </c>
      <c r="G1545" t="n">
        <v>70.14</v>
      </c>
      <c r="H1545" t="n">
        <v>1.197225034188383</v>
      </c>
      <c r="I1545" t="n">
        <v>-0</v>
      </c>
      <c r="J1545" t="n">
        <v>0</v>
      </c>
      <c r="K1545" t="n">
        <v>0</v>
      </c>
      <c r="L1545" t="n">
        <v>0.4291666666666658</v>
      </c>
      <c r="M1545" t="n">
        <v>0</v>
      </c>
      <c r="N1545" t="n">
        <v>88.00226944444434</v>
      </c>
      <c r="O1545" t="n">
        <v>69.00448396122634</v>
      </c>
      <c r="P1545" t="b">
        <v>1</v>
      </c>
      <c r="Q1545" t="n">
        <v>0</v>
      </c>
      <c r="R1545" t="b">
        <v>0</v>
      </c>
      <c r="S1545" t="n">
        <v>69.00448396122634</v>
      </c>
      <c r="T1545" t="n">
        <v>496.7385900896168</v>
      </c>
      <c r="U1545" t="n">
        <v>1833.958874610865</v>
      </c>
      <c r="V1545" t="n">
        <v>1326.541356404774</v>
      </c>
      <c r="W1545" t="n">
        <v>5</v>
      </c>
      <c r="X1545" t="n">
        <v>1833.958874610865</v>
      </c>
      <c r="Y1545" t="b">
        <v>1</v>
      </c>
      <c r="Z1545" t="n">
        <v>1833.958874610865</v>
      </c>
      <c r="AA1545" t="b">
        <v>0</v>
      </c>
      <c r="AB1545" t="n">
        <v>359.3015591562225</v>
      </c>
      <c r="AC1545" t="n">
        <v>69.00448396122634</v>
      </c>
      <c r="AD1545" t="b">
        <v>0</v>
      </c>
      <c r="AE1545" t="n">
        <v>0</v>
      </c>
      <c r="AF1545" t="n">
        <v>-134.9588746108652</v>
      </c>
      <c r="AG1545" t="n">
        <v>1</v>
      </c>
      <c r="AH1545" t="n">
        <v>48.27858578765004</v>
      </c>
      <c r="AI1545" t="n">
        <v>359.3015591562225</v>
      </c>
      <c r="AJ1545" t="n">
        <v>69.00448396122634</v>
      </c>
      <c r="AK1545" t="n">
        <v>0</v>
      </c>
      <c r="AL1545" t="n">
        <v>63.92652521992871</v>
      </c>
      <c r="AM1545" t="n">
        <v>0</v>
      </c>
      <c r="AN1545" t="n">
        <v>0</v>
      </c>
      <c r="AO1545" t="n">
        <v>64.01572293157533</v>
      </c>
      <c r="AP1545" t="n">
        <v>0</v>
      </c>
      <c r="AQ1545" t="n">
        <v>12.36324236997771</v>
      </c>
      <c r="AR1545" t="n">
        <v>1</v>
      </c>
      <c r="AS1545" t="n">
        <v>0</v>
      </c>
      <c r="AT1545" t="n">
        <v>0</v>
      </c>
      <c r="AU1545" t="n">
        <v>0</v>
      </c>
      <c r="AV1545" t="n">
        <v>12.27890241771254</v>
      </c>
      <c r="AW1545" t="n">
        <v>3.907574759004734</v>
      </c>
    </row>
    <row r="1546" spans="1:49">
      <c r="A1546" t="n">
        <v>0</v>
      </c>
      <c r="B1546" t="n">
        <v>-23.068</v>
      </c>
      <c r="C1546" t="n">
        <v>78.40000000000001</v>
      </c>
      <c r="D1546" t="n">
        <v>84</v>
      </c>
      <c r="E1546" t="n">
        <v>1737</v>
      </c>
      <c r="F1546" t="n">
        <v>1543</v>
      </c>
      <c r="G1546" t="n">
        <v>74.62</v>
      </c>
      <c r="H1546" t="n">
        <v>1.317270322243852</v>
      </c>
      <c r="I1546" t="n">
        <v>-0</v>
      </c>
      <c r="J1546" t="n">
        <v>0</v>
      </c>
      <c r="K1546" t="n">
        <v>0</v>
      </c>
      <c r="L1546" t="n">
        <v>0.6166666666666658</v>
      </c>
      <c r="M1546" t="n">
        <v>0</v>
      </c>
      <c r="N1546" t="n">
        <v>87.99318392857133</v>
      </c>
      <c r="O1546" t="n">
        <v>80.34764477205384</v>
      </c>
      <c r="P1546" t="b">
        <v>1</v>
      </c>
      <c r="Q1546" t="n">
        <v>0</v>
      </c>
      <c r="R1546" t="b">
        <v>0</v>
      </c>
      <c r="S1546" t="n">
        <v>80.34764477205384</v>
      </c>
      <c r="T1546" t="n">
        <v>528.4664042270773</v>
      </c>
      <c r="U1546" t="n">
        <v>1951.09796440637</v>
      </c>
      <c r="V1546" t="n">
        <v>1451.868053936229</v>
      </c>
      <c r="W1546" t="n">
        <v>6</v>
      </c>
      <c r="X1546" t="n">
        <v>1576.487155240347</v>
      </c>
      <c r="Y1546" t="b">
        <v>1</v>
      </c>
      <c r="Z1546" t="n">
        <v>1576.487155240347</v>
      </c>
      <c r="AA1546" t="b">
        <v>0</v>
      </c>
      <c r="AB1546" t="n">
        <v>393.2470351939947</v>
      </c>
      <c r="AC1546" t="n">
        <v>80.34764477205384</v>
      </c>
      <c r="AD1546" t="b">
        <v>0</v>
      </c>
      <c r="AE1546" t="n">
        <v>0</v>
      </c>
      <c r="AF1546" t="n">
        <v>160.5128447596533</v>
      </c>
      <c r="AG1546" t="n">
        <v>0.9614534756970471</v>
      </c>
      <c r="AH1546" t="n">
        <v>48.27858578765004</v>
      </c>
      <c r="AI1546" t="n">
        <v>506.2042912552209</v>
      </c>
      <c r="AJ1546" t="n">
        <v>83.56893682640479</v>
      </c>
      <c r="AK1546" t="n">
        <v>19.51241601512845</v>
      </c>
      <c r="AL1546" t="n">
        <v>92.07765682387344</v>
      </c>
      <c r="AM1546" t="n">
        <v>0</v>
      </c>
      <c r="AN1546" t="n">
        <v>0</v>
      </c>
      <c r="AO1546" t="n">
        <v>72.75399999999999</v>
      </c>
      <c r="AP1546" t="n">
        <v>19.33000907617732</v>
      </c>
      <c r="AQ1546" t="n">
        <v>14.14829126897294</v>
      </c>
      <c r="AR1546" t="n">
        <v>1</v>
      </c>
      <c r="AS1546" t="n">
        <v>0</v>
      </c>
      <c r="AT1546" t="n">
        <v>0</v>
      </c>
      <c r="AU1546" t="n">
        <v>0</v>
      </c>
      <c r="AV1546" t="n">
        <v>14.01912318400067</v>
      </c>
      <c r="AW1546" t="n">
        <v>4.461373666277926</v>
      </c>
    </row>
    <row r="1547" spans="1:49">
      <c r="A1547" t="n">
        <v>0</v>
      </c>
      <c r="B1547" t="n">
        <v>-23.229</v>
      </c>
      <c r="C1547" t="n">
        <v>46.7</v>
      </c>
      <c r="D1547" t="n">
        <v>84</v>
      </c>
      <c r="E1547" t="n">
        <v>1790</v>
      </c>
      <c r="F1547" t="n">
        <v>1544</v>
      </c>
      <c r="G1547" t="n">
        <v>78.44</v>
      </c>
      <c r="H1547" t="n">
        <v>0.4503603435028722</v>
      </c>
      <c r="I1547" t="n">
        <v>-0</v>
      </c>
      <c r="J1547" t="n">
        <v>0</v>
      </c>
      <c r="K1547" t="n">
        <v>0</v>
      </c>
      <c r="L1547" t="n">
        <v>0.4249999999999991</v>
      </c>
      <c r="M1547" t="n">
        <v>0</v>
      </c>
      <c r="N1547" t="n">
        <v>87.98399801587291</v>
      </c>
      <c r="O1547" t="n">
        <v>39.19102877251788</v>
      </c>
      <c r="P1547" t="b">
        <v>1</v>
      </c>
      <c r="Q1547" t="n">
        <v>0</v>
      </c>
      <c r="R1547" t="b">
        <v>0</v>
      </c>
      <c r="S1547" t="n">
        <v>39.19102877251788</v>
      </c>
      <c r="T1547" t="n">
        <v>555.5200314603584</v>
      </c>
      <c r="U1547" t="n">
        <v>2050.979956151643</v>
      </c>
      <c r="V1547" t="n">
        <v>673.6872408657348</v>
      </c>
      <c r="W1547" t="n">
        <v>6</v>
      </c>
      <c r="X1547" t="n">
        <v>1657.191804570528</v>
      </c>
      <c r="Y1547" t="b">
        <v>0</v>
      </c>
      <c r="Z1547" t="n">
        <v>1657.191804570528</v>
      </c>
      <c r="AA1547" t="b">
        <v>0</v>
      </c>
      <c r="AB1547" t="n">
        <v>182.4721670817266</v>
      </c>
      <c r="AC1547" t="n">
        <v>39.19102877251788</v>
      </c>
      <c r="AD1547" t="b">
        <v>0</v>
      </c>
      <c r="AE1547" t="n">
        <v>0</v>
      </c>
      <c r="AF1547" t="n">
        <v>0</v>
      </c>
      <c r="AG1547" t="n">
        <v>0.9548619939009129</v>
      </c>
      <c r="AH1547" t="n">
        <v>48.36414326733827</v>
      </c>
      <c r="AI1547" t="n">
        <v>236.5073606396641</v>
      </c>
      <c r="AJ1547" t="n">
        <v>41.04365764146728</v>
      </c>
      <c r="AK1547" t="n">
        <v>10.6754706870322</v>
      </c>
      <c r="AL1547" t="n">
        <v>41.04365764146728</v>
      </c>
      <c r="AM1547" t="n">
        <v>0</v>
      </c>
      <c r="AN1547" t="n">
        <v>0</v>
      </c>
      <c r="AO1547" t="n">
        <v>41.05488857082133</v>
      </c>
      <c r="AP1547" t="n">
        <v>0</v>
      </c>
      <c r="AQ1547" t="n">
        <v>7.911742600557034</v>
      </c>
      <c r="AR1547" t="n">
        <v>1</v>
      </c>
      <c r="AS1547" t="n">
        <v>0</v>
      </c>
      <c r="AT1547" t="n">
        <v>0</v>
      </c>
      <c r="AU1547" t="n">
        <v>0</v>
      </c>
      <c r="AV1547" t="n">
        <v>7.915362493597422</v>
      </c>
      <c r="AW1547" t="n">
        <v>2.518944253823302</v>
      </c>
    </row>
    <row r="1548" spans="1:49">
      <c r="A1548" t="n">
        <v>0</v>
      </c>
      <c r="B1548" t="n">
        <v>-23.658</v>
      </c>
      <c r="C1548" t="n">
        <v>38.4</v>
      </c>
      <c r="D1548" t="n">
        <v>85</v>
      </c>
      <c r="E1548" t="n">
        <v>1858</v>
      </c>
      <c r="F1548" t="n">
        <v>1545</v>
      </c>
      <c r="G1548" t="n">
        <v>78.34</v>
      </c>
      <c r="H1548" t="n">
        <v>-0.01871169625533042</v>
      </c>
      <c r="I1548" t="n">
        <v>-0</v>
      </c>
      <c r="J1548" t="n">
        <v>0</v>
      </c>
      <c r="K1548" t="n">
        <v>0</v>
      </c>
      <c r="L1548" t="n">
        <v>0.4249999999999991</v>
      </c>
      <c r="M1548" t="n">
        <v>0</v>
      </c>
      <c r="N1548" t="n">
        <v>87.97469503968243</v>
      </c>
      <c r="O1548" t="n">
        <v>14.2169837946116</v>
      </c>
      <c r="P1548" t="b">
        <v>1</v>
      </c>
      <c r="Q1548" t="n">
        <v>0</v>
      </c>
      <c r="R1548" t="b">
        <v>0</v>
      </c>
      <c r="S1548" t="n">
        <v>14.2169837946116</v>
      </c>
      <c r="T1548" t="n">
        <v>554.8118213233615</v>
      </c>
      <c r="U1548" t="n">
        <v>2048.365244325851</v>
      </c>
      <c r="V1548" t="n">
        <v>244.6995352088254</v>
      </c>
      <c r="W1548" t="n">
        <v>6</v>
      </c>
      <c r="X1548" t="n">
        <v>1655.079117415287</v>
      </c>
      <c r="Y1548" t="b">
        <v>0</v>
      </c>
      <c r="Z1548" t="n">
        <v>1655.079117415287</v>
      </c>
      <c r="AA1548" t="b">
        <v>0</v>
      </c>
      <c r="AB1548" t="n">
        <v>66.27831397855508</v>
      </c>
      <c r="AC1548" t="n">
        <v>14.2169837946116</v>
      </c>
      <c r="AD1548" t="b">
        <v>0</v>
      </c>
      <c r="AE1548" t="n">
        <v>0</v>
      </c>
      <c r="AF1548" t="n">
        <v>0</v>
      </c>
      <c r="AG1548" t="n">
        <v>0.9342155618262923</v>
      </c>
      <c r="AH1548" t="n">
        <v>48.41301172613425</v>
      </c>
      <c r="AI1548" t="n">
        <v>87.80373573497067</v>
      </c>
      <c r="AJ1548" t="n">
        <v>15.21809780905266</v>
      </c>
      <c r="AK1548" t="n">
        <v>5.776119424877749</v>
      </c>
      <c r="AL1548" t="n">
        <v>15.21809780905266</v>
      </c>
      <c r="AM1548" t="n">
        <v>0</v>
      </c>
      <c r="AN1548" t="n">
        <v>0</v>
      </c>
      <c r="AO1548" t="n">
        <v>15.22561603448801</v>
      </c>
      <c r="AP1548" t="n">
        <v>0</v>
      </c>
      <c r="AQ1548" t="n">
        <v>3.46993097107522</v>
      </c>
      <c r="AR1548" t="n">
        <v>1</v>
      </c>
      <c r="AS1548" t="n">
        <v>3</v>
      </c>
      <c r="AT1548" t="n">
        <v>0</v>
      </c>
      <c r="AU1548" t="n">
        <v>0</v>
      </c>
      <c r="AV1548" t="n">
        <v>3.518547223193011</v>
      </c>
      <c r="AW1548" t="n">
        <v>1.119724373563067</v>
      </c>
    </row>
    <row r="1549" spans="1:49">
      <c r="A1549" t="n">
        <v>0</v>
      </c>
      <c r="B1549" t="n">
        <v>-23.032</v>
      </c>
      <c r="C1549" t="n">
        <v>49.8</v>
      </c>
      <c r="D1549" t="n">
        <v>85</v>
      </c>
      <c r="E1549" t="n">
        <v>1889</v>
      </c>
      <c r="F1549" t="n">
        <v>1546</v>
      </c>
      <c r="G1549" t="n">
        <v>79.66</v>
      </c>
      <c r="H1549" t="n">
        <v>0.6411531081851098</v>
      </c>
      <c r="I1549" t="n">
        <v>-0</v>
      </c>
      <c r="J1549" t="n">
        <v>0</v>
      </c>
      <c r="K1549" t="n">
        <v>0</v>
      </c>
      <c r="L1549" t="n">
        <v>0.4249999999999991</v>
      </c>
      <c r="M1549" t="n">
        <v>0</v>
      </c>
      <c r="N1549" t="n">
        <v>87.96543115079353</v>
      </c>
      <c r="O1549" t="n">
        <v>50.37074692869196</v>
      </c>
      <c r="P1549" t="b">
        <v>1</v>
      </c>
      <c r="Q1549" t="n">
        <v>0</v>
      </c>
      <c r="R1549" t="b">
        <v>0</v>
      </c>
      <c r="S1549" t="n">
        <v>50.37074692869196</v>
      </c>
      <c r="T1549" t="n">
        <v>564.1601951317205</v>
      </c>
      <c r="U1549" t="n">
        <v>2082.879440426312</v>
      </c>
      <c r="V1549" t="n">
        <v>852.6039337880413</v>
      </c>
      <c r="W1549" t="n">
        <v>6</v>
      </c>
      <c r="X1549" t="n">
        <v>1682.96658786446</v>
      </c>
      <c r="Y1549" t="b">
        <v>0</v>
      </c>
      <c r="Z1549" t="n">
        <v>1682.96658786446</v>
      </c>
      <c r="AA1549" t="b">
        <v>0</v>
      </c>
      <c r="AB1549" t="n">
        <v>230.9328098017447</v>
      </c>
      <c r="AC1549" t="n">
        <v>50.37074692869196</v>
      </c>
      <c r="AD1549" t="b">
        <v>0</v>
      </c>
      <c r="AE1549" t="n">
        <v>0</v>
      </c>
      <c r="AF1549" t="n">
        <v>0</v>
      </c>
      <c r="AG1549" t="n">
        <v>0.9573624429226334</v>
      </c>
      <c r="AH1549" t="n">
        <v>48.43884802181213</v>
      </c>
      <c r="AI1549" t="n">
        <v>298.5368133414944</v>
      </c>
      <c r="AJ1549" t="n">
        <v>52.61408289103162</v>
      </c>
      <c r="AK1549" t="n">
        <v>12.7288804185431</v>
      </c>
      <c r="AL1549" t="n">
        <v>52.61408289103162</v>
      </c>
      <c r="AM1549" t="n">
        <v>0</v>
      </c>
      <c r="AN1549" t="n">
        <v>0</v>
      </c>
      <c r="AO1549" t="n">
        <v>52.61537236526454</v>
      </c>
      <c r="AP1549" t="n">
        <v>0</v>
      </c>
      <c r="AQ1549" t="n">
        <v>10.05299575714223</v>
      </c>
      <c r="AR1549" t="n">
        <v>1</v>
      </c>
      <c r="AS1549" t="n">
        <v>0</v>
      </c>
      <c r="AT1549" t="n">
        <v>0</v>
      </c>
      <c r="AU1549" t="n">
        <v>0</v>
      </c>
      <c r="AV1549" t="n">
        <v>10.02487640650712</v>
      </c>
      <c r="AW1549" t="n">
        <v>3.190265112922601</v>
      </c>
    </row>
    <row r="1550" spans="1:49">
      <c r="A1550" t="n">
        <v>0</v>
      </c>
      <c r="B1550" t="n">
        <v>-22.767</v>
      </c>
      <c r="C1550" t="n">
        <v>55.3</v>
      </c>
      <c r="D1550" t="n">
        <v>86</v>
      </c>
      <c r="E1550" t="n">
        <v>1899</v>
      </c>
      <c r="F1550" t="n">
        <v>1547</v>
      </c>
      <c r="G1550" t="n">
        <v>82.36</v>
      </c>
      <c r="H1550" t="n">
        <v>0.8040992635148818</v>
      </c>
      <c r="I1550" t="n">
        <v>-0</v>
      </c>
      <c r="J1550" t="n">
        <v>0</v>
      </c>
      <c r="K1550" t="n">
        <v>0</v>
      </c>
      <c r="L1550" t="n">
        <v>0.2374999999999991</v>
      </c>
      <c r="M1550" t="n">
        <v>0</v>
      </c>
      <c r="N1550" t="n">
        <v>87.95634404761893</v>
      </c>
      <c r="O1550" t="n">
        <v>61.8043795595317</v>
      </c>
      <c r="P1550" t="b">
        <v>1</v>
      </c>
      <c r="Q1550" t="n">
        <v>0</v>
      </c>
      <c r="R1550" t="b">
        <v>0</v>
      </c>
      <c r="S1550" t="n">
        <v>61.8043795595317</v>
      </c>
      <c r="T1550" t="n">
        <v>583.2818688306364</v>
      </c>
      <c r="U1550" t="n">
        <v>2153.47665972271</v>
      </c>
      <c r="V1550" t="n">
        <v>1011.840727847138</v>
      </c>
      <c r="W1550" t="n">
        <v>6</v>
      </c>
      <c r="X1550" t="n">
        <v>1740.00914105595</v>
      </c>
      <c r="Y1550" t="b">
        <v>0</v>
      </c>
      <c r="Z1550" t="n">
        <v>1740.00914105595</v>
      </c>
      <c r="AA1550" t="b">
        <v>0</v>
      </c>
      <c r="AB1550" t="n">
        <v>274.0630357115759</v>
      </c>
      <c r="AC1550" t="n">
        <v>61.8043795595317</v>
      </c>
      <c r="AD1550" t="b">
        <v>0</v>
      </c>
      <c r="AE1550" t="n">
        <v>0</v>
      </c>
      <c r="AF1550" t="n">
        <v>0</v>
      </c>
      <c r="AG1550" t="n">
        <v>0.9587886874185242</v>
      </c>
      <c r="AH1550" t="n">
        <v>48.49817747045578</v>
      </c>
      <c r="AI1550" t="n">
        <v>353.7660903142822</v>
      </c>
      <c r="AJ1550" t="n">
        <v>64.46089776667678</v>
      </c>
      <c r="AK1550" t="n">
        <v>14.57916492866849</v>
      </c>
      <c r="AL1550" t="n">
        <v>64.46089776667678</v>
      </c>
      <c r="AM1550" t="n">
        <v>0</v>
      </c>
      <c r="AN1550" t="n">
        <v>0</v>
      </c>
      <c r="AO1550" t="n">
        <v>64.46141631788525</v>
      </c>
      <c r="AP1550" t="n">
        <v>0</v>
      </c>
      <c r="AQ1550" t="n">
        <v>12.3271518590268</v>
      </c>
      <c r="AR1550" t="n">
        <v>1</v>
      </c>
      <c r="AS1550" t="n">
        <v>0</v>
      </c>
      <c r="AT1550" t="n">
        <v>0</v>
      </c>
      <c r="AU1550" t="n">
        <v>0</v>
      </c>
      <c r="AV1550" t="n">
        <v>12.25361689448722</v>
      </c>
      <c r="AW1550" t="n">
        <v>3.899528024128745</v>
      </c>
    </row>
    <row r="1551" spans="1:49">
      <c r="A1551" t="n">
        <v>0</v>
      </c>
      <c r="B1551" t="n">
        <v>-23.057</v>
      </c>
      <c r="C1551" t="n">
        <v>53.7</v>
      </c>
      <c r="D1551" t="n">
        <v>86</v>
      </c>
      <c r="E1551" t="n">
        <v>1915</v>
      </c>
      <c r="F1551" t="n">
        <v>1548</v>
      </c>
      <c r="G1551" t="n">
        <v>85.14</v>
      </c>
      <c r="H1551" t="n">
        <v>0.7091165044220311</v>
      </c>
      <c r="I1551" t="n">
        <v>-0</v>
      </c>
      <c r="J1551" t="n">
        <v>0</v>
      </c>
      <c r="K1551" t="n">
        <v>0</v>
      </c>
      <c r="L1551" t="n">
        <v>0.3124999999999988</v>
      </c>
      <c r="M1551" t="n">
        <v>0</v>
      </c>
      <c r="N1551" t="n">
        <v>87.94725198412686</v>
      </c>
      <c r="O1551" t="n">
        <v>59.1018997496693</v>
      </c>
      <c r="P1551" t="b">
        <v>1</v>
      </c>
      <c r="Q1551" t="n">
        <v>0</v>
      </c>
      <c r="R1551" t="b">
        <v>0</v>
      </c>
      <c r="S1551" t="n">
        <v>59.1018997496693</v>
      </c>
      <c r="T1551" t="n">
        <v>602.9701106391499</v>
      </c>
      <c r="U1551" t="n">
        <v>2226.165648479741</v>
      </c>
      <c r="V1551" t="n">
        <v>936.0025638395996</v>
      </c>
      <c r="W1551" t="n">
        <v>6</v>
      </c>
      <c r="X1551" t="n">
        <v>1798.741843971631</v>
      </c>
      <c r="Y1551" t="b">
        <v>0</v>
      </c>
      <c r="Z1551" t="n">
        <v>1798.741843971631</v>
      </c>
      <c r="AA1551" t="b">
        <v>0</v>
      </c>
      <c r="AB1551" t="n">
        <v>253.5218211916575</v>
      </c>
      <c r="AC1551" t="n">
        <v>59.1018997496693</v>
      </c>
      <c r="AD1551" t="b">
        <v>0</v>
      </c>
      <c r="AE1551" t="n">
        <v>0</v>
      </c>
      <c r="AF1551" t="n">
        <v>0</v>
      </c>
      <c r="AG1551" t="n">
        <v>0.9580201754908778</v>
      </c>
      <c r="AH1551" t="n">
        <v>48.56853900551057</v>
      </c>
      <c r="AI1551" t="n">
        <v>327.5135933613567</v>
      </c>
      <c r="AJ1551" t="n">
        <v>61.69170677369735</v>
      </c>
      <c r="AK1551" t="n">
        <v>13.74896317366182</v>
      </c>
      <c r="AL1551" t="n">
        <v>61.69170677369735</v>
      </c>
      <c r="AM1551" t="n">
        <v>0</v>
      </c>
      <c r="AN1551" t="n">
        <v>0</v>
      </c>
      <c r="AO1551" t="n">
        <v>61.69264645599082</v>
      </c>
      <c r="AP1551" t="n">
        <v>0</v>
      </c>
      <c r="AQ1551" t="n">
        <v>11.782087696855</v>
      </c>
      <c r="AR1551" t="n">
        <v>1</v>
      </c>
      <c r="AS1551" t="n">
        <v>0</v>
      </c>
      <c r="AT1551" t="n">
        <v>0</v>
      </c>
      <c r="AU1551" t="n">
        <v>0</v>
      </c>
      <c r="AV1551" t="n">
        <v>11.72101827779262</v>
      </c>
      <c r="AW1551" t="n">
        <v>3.730036579333602</v>
      </c>
    </row>
    <row r="1552" spans="1:49">
      <c r="A1552" t="n">
        <v>0</v>
      </c>
      <c r="B1552" t="n">
        <v>-23.088</v>
      </c>
      <c r="C1552" t="n">
        <v>51.8</v>
      </c>
      <c r="D1552" t="n">
        <v>86</v>
      </c>
      <c r="E1552" t="n">
        <v>1934</v>
      </c>
      <c r="F1552" t="n">
        <v>1549</v>
      </c>
      <c r="G1552" t="n">
        <v>87.16</v>
      </c>
      <c r="H1552" t="n">
        <v>0.3594347187969831</v>
      </c>
      <c r="I1552" t="n">
        <v>-0</v>
      </c>
      <c r="J1552" t="n">
        <v>0</v>
      </c>
      <c r="K1552" t="n">
        <v>0</v>
      </c>
      <c r="L1552" t="n">
        <v>0.1249999999999988</v>
      </c>
      <c r="M1552" t="n">
        <v>0</v>
      </c>
      <c r="N1552" t="n">
        <v>87.93809623015861</v>
      </c>
      <c r="O1552" t="n">
        <v>40.37673432292716</v>
      </c>
      <c r="P1552" t="b">
        <v>1</v>
      </c>
      <c r="Q1552" t="n">
        <v>0</v>
      </c>
      <c r="R1552" t="b">
        <v>0</v>
      </c>
      <c r="S1552" t="n">
        <v>40.37673432292716</v>
      </c>
      <c r="T1552" t="n">
        <v>617.2759554064869</v>
      </c>
      <c r="U1552" t="n">
        <v>2278.98282736075</v>
      </c>
      <c r="V1552" t="n">
        <v>624.6305365162309</v>
      </c>
      <c r="W1552" t="n">
        <v>6</v>
      </c>
      <c r="X1552" t="n">
        <v>1841.418124507486</v>
      </c>
      <c r="Y1552" t="b">
        <v>0</v>
      </c>
      <c r="Z1552" t="n">
        <v>1841.418124507486</v>
      </c>
      <c r="AA1552" t="b">
        <v>0</v>
      </c>
      <c r="AB1552" t="n">
        <v>169.1848690455663</v>
      </c>
      <c r="AC1552" t="n">
        <v>40.37673432292716</v>
      </c>
      <c r="AD1552" t="b">
        <v>0</v>
      </c>
      <c r="AE1552" t="n">
        <v>0</v>
      </c>
      <c r="AF1552" t="n">
        <v>0</v>
      </c>
      <c r="AG1552" t="n">
        <v>0.953435852741408</v>
      </c>
      <c r="AH1552" t="n">
        <v>48.63707862158052</v>
      </c>
      <c r="AI1552" t="n">
        <v>219.6133211932981</v>
      </c>
      <c r="AJ1552" t="n">
        <v>42.34866373740005</v>
      </c>
      <c r="AK1552" t="n">
        <v>10.22610702799324</v>
      </c>
      <c r="AL1552" t="n">
        <v>42.34866373740005</v>
      </c>
      <c r="AM1552" t="n">
        <v>0</v>
      </c>
      <c r="AN1552" t="n">
        <v>0</v>
      </c>
      <c r="AO1552" t="n">
        <v>42.34977141187497</v>
      </c>
      <c r="AP1552" t="n">
        <v>0</v>
      </c>
      <c r="AQ1552" t="n">
        <v>8.178564024434955</v>
      </c>
      <c r="AR1552" t="n">
        <v>1</v>
      </c>
      <c r="AS1552" t="n">
        <v>0</v>
      </c>
      <c r="AT1552" t="n">
        <v>0</v>
      </c>
      <c r="AU1552" t="n">
        <v>0</v>
      </c>
      <c r="AV1552" t="n">
        <v>8.181657613319839</v>
      </c>
      <c r="AW1552" t="n">
        <v>2.603688643254431</v>
      </c>
    </row>
    <row r="1553" spans="1:49">
      <c r="A1553" t="n">
        <v>0</v>
      </c>
      <c r="B1553" t="n">
        <v>-23.143</v>
      </c>
      <c r="C1553" t="n">
        <v>49.4</v>
      </c>
      <c r="D1553" t="n">
        <v>86</v>
      </c>
      <c r="E1553" t="n">
        <v>1953</v>
      </c>
      <c r="F1553" t="n">
        <v>1550</v>
      </c>
      <c r="G1553" t="n">
        <v>87.88</v>
      </c>
      <c r="H1553" t="n">
        <v>0.1364779537233733</v>
      </c>
      <c r="I1553" t="n">
        <v>-0</v>
      </c>
      <c r="J1553" t="n">
        <v>0</v>
      </c>
      <c r="K1553" t="n">
        <v>0</v>
      </c>
      <c r="L1553" t="n">
        <v>0.1208333333333321</v>
      </c>
      <c r="M1553" t="n">
        <v>0</v>
      </c>
      <c r="N1553" t="n">
        <v>87.9289234126983</v>
      </c>
      <c r="O1553" t="n">
        <v>27.6242508790087</v>
      </c>
      <c r="P1553" t="b">
        <v>1</v>
      </c>
      <c r="Q1553" t="n">
        <v>0</v>
      </c>
      <c r="R1553" t="b">
        <v>0</v>
      </c>
      <c r="S1553" t="n">
        <v>27.6242508790087</v>
      </c>
      <c r="T1553" t="n">
        <v>622.3750683928645</v>
      </c>
      <c r="U1553" t="n">
        <v>2297.808752506456</v>
      </c>
      <c r="V1553" t="n">
        <v>423.847576795569</v>
      </c>
      <c r="W1553" t="n">
        <v>6</v>
      </c>
      <c r="X1553" t="n">
        <v>1856.629472025216</v>
      </c>
      <c r="Y1553" t="b">
        <v>0</v>
      </c>
      <c r="Z1553" t="n">
        <v>1856.629472025216</v>
      </c>
      <c r="AA1553" t="b">
        <v>0</v>
      </c>
      <c r="AB1553" t="n">
        <v>114.8016188503708</v>
      </c>
      <c r="AC1553" t="n">
        <v>27.6242508790087</v>
      </c>
      <c r="AD1553" t="b">
        <v>0</v>
      </c>
      <c r="AE1553" t="n">
        <v>0</v>
      </c>
      <c r="AF1553" t="n">
        <v>0</v>
      </c>
      <c r="AG1553" t="n">
        <v>0.9470274380759516</v>
      </c>
      <c r="AH1553" t="n">
        <v>48.68901629030162</v>
      </c>
      <c r="AI1553" t="n">
        <v>150.0286113537967</v>
      </c>
      <c r="AJ1553" t="n">
        <v>29.16943033364703</v>
      </c>
      <c r="AK1553" t="n">
        <v>7.947399905318008</v>
      </c>
      <c r="AL1553" t="n">
        <v>29.16943033364703</v>
      </c>
      <c r="AM1553" t="n">
        <v>0</v>
      </c>
      <c r="AN1553" t="n">
        <v>0</v>
      </c>
      <c r="AO1553" t="n">
        <v>29.17059707386611</v>
      </c>
      <c r="AP1553" t="n">
        <v>0</v>
      </c>
      <c r="AQ1553" t="n">
        <v>5.879330865182053</v>
      </c>
      <c r="AR1553" t="n">
        <v>1</v>
      </c>
      <c r="AS1553" t="n">
        <v>3</v>
      </c>
      <c r="AT1553" t="n">
        <v>0</v>
      </c>
      <c r="AU1553" t="n">
        <v>0</v>
      </c>
      <c r="AV1553" t="n">
        <v>5.905019508661693</v>
      </c>
      <c r="AW1553" t="n">
        <v>1.879183040838557</v>
      </c>
    </row>
    <row r="1554" spans="1:49">
      <c r="A1554" t="n">
        <v>0</v>
      </c>
      <c r="B1554" t="n">
        <v>-23.534</v>
      </c>
      <c r="C1554" t="n">
        <v>47.8</v>
      </c>
      <c r="D1554" t="n">
        <v>86</v>
      </c>
      <c r="E1554" t="n">
        <v>1973</v>
      </c>
      <c r="F1554" t="n">
        <v>1551</v>
      </c>
      <c r="G1554" t="n">
        <v>88.38</v>
      </c>
      <c r="H1554" t="n">
        <v>0.111320132976207</v>
      </c>
      <c r="I1554" t="n">
        <v>-0</v>
      </c>
      <c r="J1554" t="n">
        <v>0</v>
      </c>
      <c r="K1554" t="n">
        <v>0</v>
      </c>
      <c r="L1554" t="n">
        <v>-0.02916666666666645</v>
      </c>
      <c r="M1554" t="n">
        <v>0</v>
      </c>
      <c r="N1554" t="n">
        <v>87.91966210317449</v>
      </c>
      <c r="O1554" t="n">
        <v>26.40944951447507</v>
      </c>
      <c r="P1554" t="b">
        <v>1</v>
      </c>
      <c r="Q1554" t="n">
        <v>0</v>
      </c>
      <c r="R1554" t="b">
        <v>0</v>
      </c>
      <c r="S1554" t="n">
        <v>26.40944951447507</v>
      </c>
      <c r="T1554" t="n">
        <v>625.916119077849</v>
      </c>
      <c r="U1554" t="n">
        <v>2310.882311635418</v>
      </c>
      <c r="V1554" t="n">
        <v>402.9160751530465</v>
      </c>
      <c r="W1554" t="n">
        <v>6</v>
      </c>
      <c r="X1554" t="n">
        <v>1867.192907801418</v>
      </c>
      <c r="Y1554" t="b">
        <v>0</v>
      </c>
      <c r="Z1554" t="n">
        <v>1867.192907801418</v>
      </c>
      <c r="AA1554" t="b">
        <v>0</v>
      </c>
      <c r="AB1554" t="n">
        <v>109.1321980371198</v>
      </c>
      <c r="AC1554" t="n">
        <v>26.40944951447507</v>
      </c>
      <c r="AD1554" t="b">
        <v>0</v>
      </c>
      <c r="AE1554" t="n">
        <v>0</v>
      </c>
      <c r="AF1554" t="n">
        <v>0</v>
      </c>
      <c r="AG1554" t="n">
        <v>0.9459690040981155</v>
      </c>
      <c r="AH1554" t="n">
        <v>48.72944045871711</v>
      </c>
      <c r="AI1554" t="n">
        <v>142.7790984122774</v>
      </c>
      <c r="AJ1554" t="n">
        <v>27.91788039572583</v>
      </c>
      <c r="AK1554" t="n">
        <v>7.714496881188495</v>
      </c>
      <c r="AL1554" t="n">
        <v>27.91788039572583</v>
      </c>
      <c r="AM1554" t="n">
        <v>0</v>
      </c>
      <c r="AN1554" t="n">
        <v>0</v>
      </c>
      <c r="AO1554" t="n">
        <v>27.91893053863176</v>
      </c>
      <c r="AP1554" t="n">
        <v>0</v>
      </c>
      <c r="AQ1554" t="n">
        <v>5.676625830671257</v>
      </c>
      <c r="AR1554" t="n">
        <v>1</v>
      </c>
      <c r="AS1554" t="n">
        <v>3</v>
      </c>
      <c r="AT1554" t="n">
        <v>0</v>
      </c>
      <c r="AU1554" t="n">
        <v>0</v>
      </c>
      <c r="AV1554" t="n">
        <v>5.705189955495106</v>
      </c>
      <c r="AW1554" t="n">
        <v>1.815590311497329</v>
      </c>
    </row>
    <row r="1555" spans="1:49">
      <c r="A1555" t="n">
        <v>0</v>
      </c>
      <c r="B1555" t="n">
        <v>-23.07</v>
      </c>
      <c r="C1555" t="n">
        <v>48.6</v>
      </c>
      <c r="D1555" t="n">
        <v>86</v>
      </c>
      <c r="E1555" t="n">
        <v>1990</v>
      </c>
      <c r="F1555" t="n">
        <v>1552</v>
      </c>
      <c r="G1555" t="n">
        <v>88.84</v>
      </c>
      <c r="H1555" t="n">
        <v>0.2182415143718046</v>
      </c>
      <c r="I1555" t="n">
        <v>-0</v>
      </c>
      <c r="J1555" t="n">
        <v>0</v>
      </c>
      <c r="K1555" t="n">
        <v>0</v>
      </c>
      <c r="L1555" t="n">
        <v>-0.2208333333333329</v>
      </c>
      <c r="M1555" t="n">
        <v>0</v>
      </c>
      <c r="N1555" t="n">
        <v>87.91041527777766</v>
      </c>
      <c r="O1555" t="n">
        <v>33.10925629730195</v>
      </c>
      <c r="P1555" t="b">
        <v>1</v>
      </c>
      <c r="Q1555" t="n">
        <v>0</v>
      </c>
      <c r="R1555" t="b">
        <v>0</v>
      </c>
      <c r="S1555" t="n">
        <v>33.10925629730195</v>
      </c>
      <c r="T1555" t="n">
        <v>629.1738857080347</v>
      </c>
      <c r="U1555" t="n">
        <v>2322.909986034064</v>
      </c>
      <c r="V1555" t="n">
        <v>502.5162602750514</v>
      </c>
      <c r="W1555" t="n">
        <v>6</v>
      </c>
      <c r="X1555" t="n">
        <v>1876.911268715524</v>
      </c>
      <c r="Y1555" t="b">
        <v>0</v>
      </c>
      <c r="Z1555" t="n">
        <v>1876.911268715524</v>
      </c>
      <c r="AA1555" t="b">
        <v>0</v>
      </c>
      <c r="AB1555" t="n">
        <v>136.1094962825166</v>
      </c>
      <c r="AC1555" t="n">
        <v>33.10925629730195</v>
      </c>
      <c r="AD1555" t="b">
        <v>0</v>
      </c>
      <c r="AE1555" t="n">
        <v>0</v>
      </c>
      <c r="AF1555" t="n">
        <v>0</v>
      </c>
      <c r="AG1555" t="n">
        <v>0.9500718703796776</v>
      </c>
      <c r="AH1555" t="n">
        <v>48.76885912527524</v>
      </c>
      <c r="AI1555" t="n">
        <v>177.3048462291427</v>
      </c>
      <c r="AJ1555" t="n">
        <v>34.84921228545635</v>
      </c>
      <c r="AK1555" t="n">
        <v>8.85249934483997</v>
      </c>
      <c r="AL1555" t="n">
        <v>34.84921228545635</v>
      </c>
      <c r="AM1555" t="n">
        <v>0</v>
      </c>
      <c r="AN1555" t="n">
        <v>0</v>
      </c>
      <c r="AO1555" t="n">
        <v>34.85004764383806</v>
      </c>
      <c r="AP1555" t="n">
        <v>0</v>
      </c>
      <c r="AQ1555" t="n">
        <v>6.889005388029745</v>
      </c>
      <c r="AR1555" t="n">
        <v>1</v>
      </c>
      <c r="AS1555" t="n">
        <v>3</v>
      </c>
      <c r="AT1555" t="n">
        <v>0</v>
      </c>
      <c r="AU1555" t="n">
        <v>0</v>
      </c>
      <c r="AV1555" t="n">
        <v>6.901913616911368</v>
      </c>
      <c r="AW1555" t="n">
        <v>2.196429495145232</v>
      </c>
    </row>
    <row r="1556" spans="1:49">
      <c r="A1556" t="n">
        <v>0</v>
      </c>
      <c r="B1556" t="n">
        <v>-23.134</v>
      </c>
      <c r="C1556" t="n">
        <v>54.1</v>
      </c>
      <c r="D1556" t="n">
        <v>86</v>
      </c>
      <c r="E1556" t="n">
        <v>2006</v>
      </c>
      <c r="F1556" t="n">
        <v>1553</v>
      </c>
      <c r="G1556" t="n">
        <v>89.98</v>
      </c>
      <c r="H1556" t="n">
        <v>0.3490471428698925</v>
      </c>
      <c r="I1556" t="n">
        <v>-0</v>
      </c>
      <c r="J1556" t="n">
        <v>0</v>
      </c>
      <c r="K1556" t="n">
        <v>0</v>
      </c>
      <c r="L1556" t="n">
        <v>-0.1791666666666665</v>
      </c>
      <c r="M1556" t="n">
        <v>0</v>
      </c>
      <c r="N1556" t="n">
        <v>87.9012478174602</v>
      </c>
      <c r="O1556" t="n">
        <v>41.82696645500484</v>
      </c>
      <c r="P1556" t="b">
        <v>1</v>
      </c>
      <c r="Q1556" t="n">
        <v>0</v>
      </c>
      <c r="R1556" t="b">
        <v>0</v>
      </c>
      <c r="S1556" t="n">
        <v>41.82696645500484</v>
      </c>
      <c r="T1556" t="n">
        <v>637.2474812697992</v>
      </c>
      <c r="U1556" t="n">
        <v>2352.717700848099</v>
      </c>
      <c r="V1556" t="n">
        <v>626.7864835735116</v>
      </c>
      <c r="W1556" t="n">
        <v>6</v>
      </c>
      <c r="X1556" t="n">
        <v>1900.995902285264</v>
      </c>
      <c r="Y1556" t="b">
        <v>0</v>
      </c>
      <c r="Z1556" t="n">
        <v>1900.995902285264</v>
      </c>
      <c r="AA1556" t="b">
        <v>0</v>
      </c>
      <c r="AB1556" t="n">
        <v>169.7688200361624</v>
      </c>
      <c r="AC1556" t="n">
        <v>41.82696645500484</v>
      </c>
      <c r="AD1556" t="b">
        <v>0</v>
      </c>
      <c r="AE1556" t="n">
        <v>0</v>
      </c>
      <c r="AF1556" t="n">
        <v>0</v>
      </c>
      <c r="AG1556" t="n">
        <v>0.9533551917242425</v>
      </c>
      <c r="AH1556" t="n">
        <v>48.81452526808575</v>
      </c>
      <c r="AI1556" t="n">
        <v>220.3899738641208</v>
      </c>
      <c r="AJ1556" t="n">
        <v>43.87343439055112</v>
      </c>
      <c r="AK1556" t="n">
        <v>10.2800480767911</v>
      </c>
      <c r="AL1556" t="n">
        <v>43.87343439055112</v>
      </c>
      <c r="AM1556" t="n">
        <v>0</v>
      </c>
      <c r="AN1556" t="n">
        <v>0</v>
      </c>
      <c r="AO1556" t="n">
        <v>43.87412476937897</v>
      </c>
      <c r="AP1556" t="n">
        <v>0</v>
      </c>
      <c r="AQ1556" t="n">
        <v>8.478266138453925</v>
      </c>
      <c r="AR1556" t="n">
        <v>1</v>
      </c>
      <c r="AS1556" t="n">
        <v>0</v>
      </c>
      <c r="AT1556" t="n">
        <v>0</v>
      </c>
      <c r="AU1556" t="n">
        <v>0</v>
      </c>
      <c r="AV1556" t="n">
        <v>8.478411090636317</v>
      </c>
      <c r="AW1556" t="n">
        <v>2.69812594376885</v>
      </c>
    </row>
    <row r="1557" spans="1:49">
      <c r="A1557" t="n">
        <v>0</v>
      </c>
      <c r="B1557" t="n">
        <v>-23.19</v>
      </c>
      <c r="C1557" t="n">
        <v>62</v>
      </c>
      <c r="D1557" t="n">
        <v>86</v>
      </c>
      <c r="E1557" t="n">
        <v>2020</v>
      </c>
      <c r="F1557" t="n">
        <v>1554</v>
      </c>
      <c r="G1557" t="n">
        <v>91.2</v>
      </c>
      <c r="H1557" t="n">
        <v>0.3522365808152745</v>
      </c>
      <c r="I1557" t="n">
        <v>-0</v>
      </c>
      <c r="J1557" t="n">
        <v>0</v>
      </c>
      <c r="K1557" t="n">
        <v>0</v>
      </c>
      <c r="L1557" t="n">
        <v>-0.1416666666666664</v>
      </c>
      <c r="M1557" t="n">
        <v>0</v>
      </c>
      <c r="N1557" t="n">
        <v>87.89205654761894</v>
      </c>
      <c r="O1557" t="n">
        <v>42.93861767468721</v>
      </c>
      <c r="P1557" t="b">
        <v>1</v>
      </c>
      <c r="Q1557" t="n">
        <v>0</v>
      </c>
      <c r="R1557" t="b">
        <v>0</v>
      </c>
      <c r="S1557" t="n">
        <v>42.93861767468721</v>
      </c>
      <c r="T1557" t="n">
        <v>645.8876449411613</v>
      </c>
      <c r="U1557" t="n">
        <v>2384.617185122768</v>
      </c>
      <c r="V1557" t="n">
        <v>634.8373410748903</v>
      </c>
      <c r="W1557" t="n">
        <v>6</v>
      </c>
      <c r="X1557" t="n">
        <v>1926.770685579196</v>
      </c>
      <c r="Y1557" t="b">
        <v>0</v>
      </c>
      <c r="Z1557" t="n">
        <v>1926.770685579196</v>
      </c>
      <c r="AA1557" t="b">
        <v>0</v>
      </c>
      <c r="AB1557" t="n">
        <v>171.9494423279768</v>
      </c>
      <c r="AC1557" t="n">
        <v>42.93861767468721</v>
      </c>
      <c r="AD1557" t="b">
        <v>0</v>
      </c>
      <c r="AE1557" t="n">
        <v>0</v>
      </c>
      <c r="AF1557" t="n">
        <v>0</v>
      </c>
      <c r="AG1557" t="n">
        <v>0.9534671207064586</v>
      </c>
      <c r="AH1557" t="n">
        <v>48.86842160982908</v>
      </c>
      <c r="AI1557" t="n">
        <v>223.1946032861298</v>
      </c>
      <c r="AJ1557" t="n">
        <v>45.03418811429221</v>
      </c>
      <c r="AK1557" t="n">
        <v>10.38588753368336</v>
      </c>
      <c r="AL1557" t="n">
        <v>45.03418811429221</v>
      </c>
      <c r="AM1557" t="n">
        <v>0</v>
      </c>
      <c r="AN1557" t="n">
        <v>0</v>
      </c>
      <c r="AO1557" t="n">
        <v>45.03502347267391</v>
      </c>
      <c r="AP1557" t="n">
        <v>0</v>
      </c>
      <c r="AQ1557" t="n">
        <v>8.692276125516601</v>
      </c>
      <c r="AR1557" t="n">
        <v>1</v>
      </c>
      <c r="AS1557" t="n">
        <v>0</v>
      </c>
      <c r="AT1557" t="n">
        <v>0</v>
      </c>
      <c r="AU1557" t="n">
        <v>0</v>
      </c>
      <c r="AV1557" t="n">
        <v>8.68947025833004</v>
      </c>
      <c r="AW1557" t="n">
        <v>2.765292327886933</v>
      </c>
    </row>
    <row r="1558" spans="1:49">
      <c r="A1558" t="n">
        <v>0</v>
      </c>
      <c r="B1558" t="n">
        <v>-22.994</v>
      </c>
      <c r="C1558" t="n">
        <v>71.40000000000001</v>
      </c>
      <c r="D1558" t="n">
        <v>86</v>
      </c>
      <c r="E1558" t="n">
        <v>2039</v>
      </c>
      <c r="F1558" t="n">
        <v>1555</v>
      </c>
      <c r="G1558" t="n">
        <v>92.44</v>
      </c>
      <c r="H1558" t="n">
        <v>0.2920065338690137</v>
      </c>
      <c r="I1558" t="n">
        <v>-0</v>
      </c>
      <c r="J1558" t="n">
        <v>0</v>
      </c>
      <c r="K1558" t="n">
        <v>0</v>
      </c>
      <c r="L1558" t="n">
        <v>-0.1083333333333332</v>
      </c>
      <c r="M1558" t="n">
        <v>0</v>
      </c>
      <c r="N1558" t="n">
        <v>87.88289305555544</v>
      </c>
      <c r="O1558" t="n">
        <v>40.11144121271175</v>
      </c>
      <c r="P1558" t="b">
        <v>1</v>
      </c>
      <c r="Q1558" t="n">
        <v>0</v>
      </c>
      <c r="R1558" t="b">
        <v>0</v>
      </c>
      <c r="S1558" t="n">
        <v>40.11144121271175</v>
      </c>
      <c r="T1558" t="n">
        <v>654.6694506399226</v>
      </c>
      <c r="U1558" t="n">
        <v>2417.039611762595</v>
      </c>
      <c r="V1558" t="n">
        <v>585.0831259014373</v>
      </c>
      <c r="W1558" t="n">
        <v>6</v>
      </c>
      <c r="X1558" t="n">
        <v>1952.968006304177</v>
      </c>
      <c r="Y1558" t="b">
        <v>0</v>
      </c>
      <c r="Z1558" t="n">
        <v>1952.968006304177</v>
      </c>
      <c r="AA1558" t="b">
        <v>0</v>
      </c>
      <c r="AB1558" t="n">
        <v>158.4732193665865</v>
      </c>
      <c r="AC1558" t="n">
        <v>40.11144121271175</v>
      </c>
      <c r="AD1558" t="b">
        <v>0</v>
      </c>
      <c r="AE1558" t="n">
        <v>0</v>
      </c>
      <c r="AF1558" t="n">
        <v>0</v>
      </c>
      <c r="AG1558" t="n">
        <v>0.9522492688269506</v>
      </c>
      <c r="AH1558" t="n">
        <v>48.92361760815217</v>
      </c>
      <c r="AI1558" t="n">
        <v>205.965211430361</v>
      </c>
      <c r="AJ1558" t="n">
        <v>42.12283750254166</v>
      </c>
      <c r="AK1558" t="n">
        <v>9.834989442011477</v>
      </c>
      <c r="AL1558" t="n">
        <v>42.12283750254166</v>
      </c>
      <c r="AM1558" t="n">
        <v>0</v>
      </c>
      <c r="AN1558" t="n">
        <v>0</v>
      </c>
      <c r="AO1558" t="n">
        <v>42.12406484268008</v>
      </c>
      <c r="AP1558" t="n">
        <v>0</v>
      </c>
      <c r="AQ1558" t="n">
        <v>8.209157767591657</v>
      </c>
      <c r="AR1558" t="n">
        <v>1</v>
      </c>
      <c r="AS1558" t="n">
        <v>3</v>
      </c>
      <c r="AT1558" t="n">
        <v>0</v>
      </c>
      <c r="AU1558" t="n">
        <v>0</v>
      </c>
      <c r="AV1558" t="n">
        <v>8.202540251631561</v>
      </c>
      <c r="AW1558" t="n">
        <v>2.610334226678125</v>
      </c>
    </row>
    <row r="1559" spans="1:49">
      <c r="A1559" t="n">
        <v>0</v>
      </c>
      <c r="B1559" t="n">
        <v>-23.217</v>
      </c>
      <c r="C1559" t="n">
        <v>73.3</v>
      </c>
      <c r="D1559" t="n">
        <v>85</v>
      </c>
      <c r="E1559" t="n">
        <v>2060</v>
      </c>
      <c r="F1559" t="n">
        <v>1556</v>
      </c>
      <c r="G1559" t="n">
        <v>93.2</v>
      </c>
      <c r="H1559" t="n">
        <v>0.1464039503753494</v>
      </c>
      <c r="I1559" t="n">
        <v>-0</v>
      </c>
      <c r="J1559" t="n">
        <v>0</v>
      </c>
      <c r="K1559" t="n">
        <v>0</v>
      </c>
      <c r="L1559" t="n">
        <v>-0.1083333333333332</v>
      </c>
      <c r="M1559" t="n">
        <v>0</v>
      </c>
      <c r="N1559" t="n">
        <v>87.8737242063491</v>
      </c>
      <c r="O1559" t="n">
        <v>31.47092765084805</v>
      </c>
      <c r="P1559" t="b">
        <v>1</v>
      </c>
      <c r="Q1559" t="n">
        <v>0</v>
      </c>
      <c r="R1559" t="b">
        <v>0</v>
      </c>
      <c r="S1559" t="n">
        <v>31.47092765084805</v>
      </c>
      <c r="T1559" t="n">
        <v>660.0518476810989</v>
      </c>
      <c r="U1559" t="n">
        <v>2436.911421638617</v>
      </c>
      <c r="V1559" t="n">
        <v>455.3054779181378</v>
      </c>
      <c r="W1559" t="n">
        <v>6</v>
      </c>
      <c r="X1559" t="n">
        <v>1969.024428684003</v>
      </c>
      <c r="Y1559" t="b">
        <v>0</v>
      </c>
      <c r="Z1559" t="n">
        <v>1969.024428684003</v>
      </c>
      <c r="AA1559" t="b">
        <v>0</v>
      </c>
      <c r="AB1559" t="n">
        <v>123.3221771175888</v>
      </c>
      <c r="AC1559" t="n">
        <v>31.47092765084805</v>
      </c>
      <c r="AD1559" t="b">
        <v>0</v>
      </c>
      <c r="AE1559" t="n">
        <v>0</v>
      </c>
      <c r="AF1559" t="n">
        <v>0</v>
      </c>
      <c r="AG1559" t="n">
        <v>0.948019310436347</v>
      </c>
      <c r="AH1559" t="n">
        <v>48.97652884336882</v>
      </c>
      <c r="AI1559" t="n">
        <v>160.995092767097</v>
      </c>
      <c r="AJ1559" t="n">
        <v>33.1965048648248</v>
      </c>
      <c r="AK1559" t="n">
        <v>8.368635938398</v>
      </c>
      <c r="AL1559" t="n">
        <v>33.1965048648248</v>
      </c>
      <c r="AM1559" t="n">
        <v>0</v>
      </c>
      <c r="AN1559" t="n">
        <v>0</v>
      </c>
      <c r="AO1559" t="n">
        <v>33.19908534746581</v>
      </c>
      <c r="AP1559" t="n">
        <v>0</v>
      </c>
      <c r="AQ1559" t="n">
        <v>6.645503837094845</v>
      </c>
      <c r="AR1559" t="n">
        <v>1</v>
      </c>
      <c r="AS1559" t="n">
        <v>3</v>
      </c>
      <c r="AT1559" t="n">
        <v>0</v>
      </c>
      <c r="AU1559" t="n">
        <v>0</v>
      </c>
      <c r="AV1559" t="n">
        <v>6.663013515232086</v>
      </c>
      <c r="AW1559" t="n">
        <v>2.120403155372468</v>
      </c>
    </row>
    <row r="1560" spans="1:49">
      <c r="A1560" t="n">
        <v>0</v>
      </c>
      <c r="B1560" t="n">
        <v>-22.96</v>
      </c>
      <c r="C1560" t="n">
        <v>60.4</v>
      </c>
      <c r="D1560" t="n">
        <v>85</v>
      </c>
      <c r="E1560" t="n">
        <v>2097</v>
      </c>
      <c r="F1560" t="n">
        <v>1557</v>
      </c>
      <c r="G1560" t="n">
        <v>93.72</v>
      </c>
      <c r="H1560" t="n">
        <v>0.1890443312962677</v>
      </c>
      <c r="I1560" t="n">
        <v>-0</v>
      </c>
      <c r="J1560" t="n">
        <v>0</v>
      </c>
      <c r="K1560" t="n">
        <v>0</v>
      </c>
      <c r="L1560" t="n">
        <v>-0.1499999999999997</v>
      </c>
      <c r="M1560" t="n">
        <v>0</v>
      </c>
      <c r="N1560" t="n">
        <v>87.86456210317449</v>
      </c>
      <c r="O1560" t="n">
        <v>34.51093586506624</v>
      </c>
      <c r="P1560" t="b">
        <v>1</v>
      </c>
      <c r="Q1560" t="n">
        <v>0</v>
      </c>
      <c r="R1560" t="b">
        <v>0</v>
      </c>
      <c r="S1560" t="n">
        <v>34.51093586506624</v>
      </c>
      <c r="T1560" t="n">
        <v>663.7345403934828</v>
      </c>
      <c r="U1560" t="n">
        <v>2450.507923132739</v>
      </c>
      <c r="V1560" t="n">
        <v>496.5165167143319</v>
      </c>
      <c r="W1560" t="n">
        <v>6</v>
      </c>
      <c r="X1560" t="n">
        <v>1980.010401891253</v>
      </c>
      <c r="Y1560" t="b">
        <v>0</v>
      </c>
      <c r="Z1560" t="n">
        <v>1980.010401891253</v>
      </c>
      <c r="AA1560" t="b">
        <v>0</v>
      </c>
      <c r="AB1560" t="n">
        <v>134.4844303126576</v>
      </c>
      <c r="AC1560" t="n">
        <v>34.51093586506624</v>
      </c>
      <c r="AD1560" t="b">
        <v>0</v>
      </c>
      <c r="AE1560" t="n">
        <v>0</v>
      </c>
      <c r="AF1560" t="n">
        <v>0</v>
      </c>
      <c r="AG1560" t="n">
        <v>0.9495570690258851</v>
      </c>
      <c r="AH1560" t="n">
        <v>49.02171976398334</v>
      </c>
      <c r="AI1560" t="n">
        <v>175.2829103734881</v>
      </c>
      <c r="AJ1560" t="n">
        <v>36.34424616570936</v>
      </c>
      <c r="AK1560" t="n">
        <v>8.841783748911865</v>
      </c>
      <c r="AL1560" t="n">
        <v>36.34424616570936</v>
      </c>
      <c r="AM1560" t="n">
        <v>0</v>
      </c>
      <c r="AN1560" t="n">
        <v>0</v>
      </c>
      <c r="AO1560" t="n">
        <v>36.34833397545786</v>
      </c>
      <c r="AP1560" t="n">
        <v>0</v>
      </c>
      <c r="AQ1560" t="n">
        <v>7.221424377654333</v>
      </c>
      <c r="AR1560" t="n">
        <v>1</v>
      </c>
      <c r="AS1560" t="n">
        <v>3</v>
      </c>
      <c r="AT1560" t="n">
        <v>0</v>
      </c>
      <c r="AU1560" t="n">
        <v>0</v>
      </c>
      <c r="AV1560" t="n">
        <v>7.231219936601653</v>
      </c>
      <c r="AW1560" t="n">
        <v>2.301226244807994</v>
      </c>
    </row>
    <row r="1561" spans="1:49">
      <c r="A1561" t="n">
        <v>0</v>
      </c>
      <c r="B1561" t="n">
        <v>-23.214</v>
      </c>
      <c r="C1561" t="n">
        <v>63.9</v>
      </c>
      <c r="D1561" t="n">
        <v>85</v>
      </c>
      <c r="E1561" t="n">
        <v>2133</v>
      </c>
      <c r="F1561" t="n">
        <v>1558</v>
      </c>
      <c r="G1561" t="n">
        <v>94.56</v>
      </c>
      <c r="H1561" t="n">
        <v>0.2307520577729019</v>
      </c>
      <c r="I1561" t="n">
        <v>-0</v>
      </c>
      <c r="J1561" t="n">
        <v>0</v>
      </c>
      <c r="K1561" t="n">
        <v>0</v>
      </c>
      <c r="L1561" t="n">
        <v>-0.3333333333333331</v>
      </c>
      <c r="M1561" t="n">
        <v>0</v>
      </c>
      <c r="N1561" t="n">
        <v>87.85540059523798</v>
      </c>
      <c r="O1561" t="n">
        <v>37.74919595588908</v>
      </c>
      <c r="P1561" t="b">
        <v>1</v>
      </c>
      <c r="Q1561" t="n">
        <v>0</v>
      </c>
      <c r="R1561" t="b">
        <v>0</v>
      </c>
      <c r="S1561" t="n">
        <v>37.74919595588908</v>
      </c>
      <c r="T1561" t="n">
        <v>669.6835055442566</v>
      </c>
      <c r="U1561" t="n">
        <v>2472.471502469396</v>
      </c>
      <c r="V1561" t="n">
        <v>538.2815390600022</v>
      </c>
      <c r="W1561" t="n">
        <v>6</v>
      </c>
      <c r="X1561" t="n">
        <v>1997.756973995272</v>
      </c>
      <c r="Y1561" t="b">
        <v>0</v>
      </c>
      <c r="Z1561" t="n">
        <v>1997.756973995272</v>
      </c>
      <c r="AA1561" t="b">
        <v>0</v>
      </c>
      <c r="AB1561" t="n">
        <v>145.7967332231858</v>
      </c>
      <c r="AC1561" t="n">
        <v>37.74919595588908</v>
      </c>
      <c r="AD1561" t="b">
        <v>0</v>
      </c>
      <c r="AE1561" t="n">
        <v>0</v>
      </c>
      <c r="AF1561" t="n">
        <v>0</v>
      </c>
      <c r="AG1561" t="n">
        <v>0.9508583926358457</v>
      </c>
      <c r="AH1561" t="n">
        <v>49.0698099722106</v>
      </c>
      <c r="AI1561" t="n">
        <v>189.7669546920099</v>
      </c>
      <c r="AJ1561" t="n">
        <v>39.70012385466324</v>
      </c>
      <c r="AK1561" t="n">
        <v>9.325453178166043</v>
      </c>
      <c r="AL1561" t="n">
        <v>39.70012385466324</v>
      </c>
      <c r="AM1561" t="n">
        <v>0</v>
      </c>
      <c r="AN1561" t="n">
        <v>0</v>
      </c>
      <c r="AO1561" t="n">
        <v>39.70316842529409</v>
      </c>
      <c r="AP1561" t="n">
        <v>0</v>
      </c>
      <c r="AQ1561" t="n">
        <v>7.806958146012202</v>
      </c>
      <c r="AR1561" t="n">
        <v>1</v>
      </c>
      <c r="AS1561" t="n">
        <v>0</v>
      </c>
      <c r="AT1561" t="n">
        <v>0</v>
      </c>
      <c r="AU1561" t="n">
        <v>0</v>
      </c>
      <c r="AV1561" t="n">
        <v>7.818971407886238</v>
      </c>
      <c r="AW1561" t="n">
        <v>2.48826925041463</v>
      </c>
    </row>
    <row r="1562" spans="1:49">
      <c r="A1562" t="n">
        <v>0</v>
      </c>
      <c r="B1562" t="n">
        <v>-22.95</v>
      </c>
      <c r="C1562" t="n">
        <v>67.8</v>
      </c>
      <c r="D1562" t="n">
        <v>85</v>
      </c>
      <c r="E1562" t="n">
        <v>2160</v>
      </c>
      <c r="F1562" t="n">
        <v>1559</v>
      </c>
      <c r="G1562" t="n">
        <v>95.34</v>
      </c>
      <c r="H1562" t="n">
        <v>0.2379474376120996</v>
      </c>
      <c r="I1562" t="n">
        <v>-0</v>
      </c>
      <c r="J1562" t="n">
        <v>0</v>
      </c>
      <c r="K1562" t="n">
        <v>0</v>
      </c>
      <c r="L1562" t="n">
        <v>-0.3374999999999995</v>
      </c>
      <c r="M1562" t="n">
        <v>0</v>
      </c>
      <c r="N1562" t="n">
        <v>87.84624107142845</v>
      </c>
      <c r="O1562" t="n">
        <v>38.76718006339854</v>
      </c>
      <c r="P1562" t="b">
        <v>1</v>
      </c>
      <c r="Q1562" t="n">
        <v>0</v>
      </c>
      <c r="R1562" t="b">
        <v>0</v>
      </c>
      <c r="S1562" t="n">
        <v>38.76718006339854</v>
      </c>
      <c r="T1562" t="n">
        <v>675.2075446128324</v>
      </c>
      <c r="U1562" t="n">
        <v>2492.866254710577</v>
      </c>
      <c r="V1562" t="n">
        <v>548.2748277371242</v>
      </c>
      <c r="W1562" t="n">
        <v>6</v>
      </c>
      <c r="X1562" t="n">
        <v>2014.235933806147</v>
      </c>
      <c r="Y1562" t="b">
        <v>0</v>
      </c>
      <c r="Z1562" t="n">
        <v>2014.235933806147</v>
      </c>
      <c r="AA1562" t="b">
        <v>0</v>
      </c>
      <c r="AB1562" t="n">
        <v>148.5034744683435</v>
      </c>
      <c r="AC1562" t="n">
        <v>38.76718006339854</v>
      </c>
      <c r="AD1562" t="b">
        <v>0</v>
      </c>
      <c r="AE1562" t="n">
        <v>0</v>
      </c>
      <c r="AF1562" t="n">
        <v>0</v>
      </c>
      <c r="AG1562" t="n">
        <v>0.9511112895319935</v>
      </c>
      <c r="AH1562" t="n">
        <v>49.12105558268255</v>
      </c>
      <c r="AI1562" t="n">
        <v>193.238615522997</v>
      </c>
      <c r="AJ1562" t="n">
        <v>40.759877934447</v>
      </c>
      <c r="AK1562" t="n">
        <v>9.447186725542196</v>
      </c>
      <c r="AL1562" t="n">
        <v>40.759877934447</v>
      </c>
      <c r="AM1562" t="n">
        <v>0</v>
      </c>
      <c r="AN1562" t="n">
        <v>0</v>
      </c>
      <c r="AO1562" t="n">
        <v>40.76203268347749</v>
      </c>
      <c r="AP1562" t="n">
        <v>0</v>
      </c>
      <c r="AQ1562" t="n">
        <v>8.010225431475929</v>
      </c>
      <c r="AR1562" t="n">
        <v>1</v>
      </c>
      <c r="AS1562" t="n">
        <v>0</v>
      </c>
      <c r="AT1562" t="n">
        <v>0</v>
      </c>
      <c r="AU1562" t="n">
        <v>0</v>
      </c>
      <c r="AV1562" t="n">
        <v>8.019825968156319</v>
      </c>
      <c r="AW1562" t="n">
        <v>2.552188172745196</v>
      </c>
    </row>
    <row r="1563" spans="1:49">
      <c r="A1563" t="n">
        <v>0</v>
      </c>
      <c r="B1563" t="n">
        <v>-23.466</v>
      </c>
      <c r="C1563" t="n">
        <v>75.7</v>
      </c>
      <c r="D1563" t="n">
        <v>85</v>
      </c>
      <c r="E1563" t="n">
        <v>2186</v>
      </c>
      <c r="F1563" t="n">
        <v>1560</v>
      </c>
      <c r="G1563" t="n">
        <v>96.28</v>
      </c>
      <c r="H1563" t="n">
        <v>0.2507915251120458</v>
      </c>
      <c r="I1563" t="n">
        <v>-0</v>
      </c>
      <c r="J1563" t="n">
        <v>0</v>
      </c>
      <c r="K1563" t="n">
        <v>0</v>
      </c>
      <c r="L1563" t="n">
        <v>-0.1499999999999995</v>
      </c>
      <c r="M1563" t="n">
        <v>0</v>
      </c>
      <c r="N1563" t="n">
        <v>87.83703154761893</v>
      </c>
      <c r="O1563" t="n">
        <v>40.28388151267787</v>
      </c>
      <c r="P1563" t="b">
        <v>1</v>
      </c>
      <c r="Q1563" t="n">
        <v>0</v>
      </c>
      <c r="R1563" t="b">
        <v>0</v>
      </c>
      <c r="S1563" t="n">
        <v>40.28388151267787</v>
      </c>
      <c r="T1563" t="n">
        <v>681.8647199006031</v>
      </c>
      <c r="U1563" t="n">
        <v>2517.444545873027</v>
      </c>
      <c r="V1563" t="n">
        <v>564.1628331149471</v>
      </c>
      <c r="W1563" t="n">
        <v>6</v>
      </c>
      <c r="X1563" t="n">
        <v>2034.095193065406</v>
      </c>
      <c r="Y1563" t="b">
        <v>0</v>
      </c>
      <c r="Z1563" t="n">
        <v>2034.095193065406</v>
      </c>
      <c r="AA1563" t="b">
        <v>0</v>
      </c>
      <c r="AB1563" t="n">
        <v>152.8068345381764</v>
      </c>
      <c r="AC1563" t="n">
        <v>40.28388151267787</v>
      </c>
      <c r="AD1563" t="b">
        <v>0</v>
      </c>
      <c r="AE1563" t="n">
        <v>0</v>
      </c>
      <c r="AF1563" t="n">
        <v>0</v>
      </c>
      <c r="AG1563" t="n">
        <v>0.951508323567254</v>
      </c>
      <c r="AH1563" t="n">
        <v>49.17341229904462</v>
      </c>
      <c r="AI1563" t="n">
        <v>198.7553495790034</v>
      </c>
      <c r="AJ1563" t="n">
        <v>42.33686717700115</v>
      </c>
      <c r="AK1563" t="n">
        <v>9.63798010106234</v>
      </c>
      <c r="AL1563" t="n">
        <v>42.33686717700115</v>
      </c>
      <c r="AM1563" t="n">
        <v>0</v>
      </c>
      <c r="AN1563" t="n">
        <v>0</v>
      </c>
      <c r="AO1563" t="n">
        <v>42.33953740888978</v>
      </c>
      <c r="AP1563" t="n">
        <v>0</v>
      </c>
      <c r="AQ1563" t="n">
        <v>8.305092864747362</v>
      </c>
      <c r="AR1563" t="n">
        <v>1</v>
      </c>
      <c r="AS1563" t="n">
        <v>0</v>
      </c>
      <c r="AT1563" t="n">
        <v>0</v>
      </c>
      <c r="AU1563" t="n">
        <v>0</v>
      </c>
      <c r="AV1563" t="n">
        <v>8.310843273252498</v>
      </c>
      <c r="AW1563" t="n">
        <v>2.644800023311499</v>
      </c>
    </row>
    <row r="1564" spans="1:49">
      <c r="A1564" t="n">
        <v>0</v>
      </c>
      <c r="B1564" t="n">
        <v>-22.88</v>
      </c>
      <c r="C1564" t="n">
        <v>80.40000000000001</v>
      </c>
      <c r="D1564" t="n">
        <v>85</v>
      </c>
      <c r="E1564" t="n">
        <v>2219</v>
      </c>
      <c r="F1564" t="n">
        <v>1561</v>
      </c>
      <c r="G1564" t="n">
        <v>97.23999999999999</v>
      </c>
      <c r="H1564" t="n">
        <v>0.3422197952730492</v>
      </c>
      <c r="I1564" t="n">
        <v>-0</v>
      </c>
      <c r="J1564" t="n">
        <v>0</v>
      </c>
      <c r="K1564" t="n">
        <v>0</v>
      </c>
      <c r="L1564" t="n">
        <v>0.04166666666666713</v>
      </c>
      <c r="M1564" t="n">
        <v>0</v>
      </c>
      <c r="N1564" t="n">
        <v>87.8278359126983</v>
      </c>
      <c r="O1564" t="n">
        <v>47.01874653149894</v>
      </c>
      <c r="P1564" t="b">
        <v>1</v>
      </c>
      <c r="Q1564" t="n">
        <v>0</v>
      </c>
      <c r="R1564" t="b">
        <v>0</v>
      </c>
      <c r="S1564" t="n">
        <v>47.01874653149894</v>
      </c>
      <c r="T1564" t="n">
        <v>688.6635372157732</v>
      </c>
      <c r="U1564" t="n">
        <v>2542.545779400635</v>
      </c>
      <c r="V1564" t="n">
        <v>651.9816012383094</v>
      </c>
      <c r="W1564" t="n">
        <v>6</v>
      </c>
      <c r="X1564" t="n">
        <v>2054.376989755713</v>
      </c>
      <c r="Y1564" t="b">
        <v>0</v>
      </c>
      <c r="Z1564" t="n">
        <v>2054.376989755713</v>
      </c>
      <c r="AA1564" t="b">
        <v>0</v>
      </c>
      <c r="AB1564" t="n">
        <v>176.5930664242441</v>
      </c>
      <c r="AC1564" t="n">
        <v>47.01874653149894</v>
      </c>
      <c r="AD1564" t="b">
        <v>0</v>
      </c>
      <c r="AE1564" t="n">
        <v>0</v>
      </c>
      <c r="AF1564" t="n">
        <v>0</v>
      </c>
      <c r="AG1564" t="n">
        <v>0.9535591792863343</v>
      </c>
      <c r="AH1564" t="n">
        <v>49.22737555134953</v>
      </c>
      <c r="AI1564" t="n">
        <v>229.2000119395862</v>
      </c>
      <c r="AJ1564" t="n">
        <v>49.30868220123354</v>
      </c>
      <c r="AK1564" t="n">
        <v>10.64423666205636</v>
      </c>
      <c r="AL1564" t="n">
        <v>49.30868220123354</v>
      </c>
      <c r="AM1564" t="n">
        <v>0</v>
      </c>
      <c r="AN1564" t="n">
        <v>0</v>
      </c>
      <c r="AO1564" t="n">
        <v>49.31202363476036</v>
      </c>
      <c r="AP1564" t="n">
        <v>0</v>
      </c>
      <c r="AQ1564" t="n">
        <v>9.567204420928297</v>
      </c>
      <c r="AR1564" t="n">
        <v>1</v>
      </c>
      <c r="AS1564" t="n">
        <v>0</v>
      </c>
      <c r="AT1564" t="n">
        <v>0</v>
      </c>
      <c r="AU1564" t="n">
        <v>0</v>
      </c>
      <c r="AV1564" t="n">
        <v>9.553724941669449</v>
      </c>
      <c r="AW1564" t="n">
        <v>3.040328293731659</v>
      </c>
    </row>
    <row r="1565" spans="1:49">
      <c r="A1565" t="n">
        <v>0</v>
      </c>
      <c r="B1565" t="n">
        <v>-22.844</v>
      </c>
      <c r="C1565" t="n">
        <v>79.59999999999999</v>
      </c>
      <c r="D1565" t="n">
        <v>84</v>
      </c>
      <c r="E1565" t="n">
        <v>2252</v>
      </c>
      <c r="F1565" t="n">
        <v>1562</v>
      </c>
      <c r="G1565" t="n">
        <v>98.86</v>
      </c>
      <c r="H1565" t="n">
        <v>0.5303292937957416</v>
      </c>
      <c r="I1565" t="n">
        <v>-0</v>
      </c>
      <c r="J1565" t="n">
        <v>0</v>
      </c>
      <c r="K1565" t="n">
        <v>0</v>
      </c>
      <c r="L1565" t="n">
        <v>0.00416666666666704</v>
      </c>
      <c r="M1565" t="n">
        <v>0</v>
      </c>
      <c r="N1565" t="n">
        <v>87.81876369047609</v>
      </c>
      <c r="O1565" t="n">
        <v>60.93949063042361</v>
      </c>
      <c r="P1565" t="b">
        <v>1</v>
      </c>
      <c r="Q1565" t="n">
        <v>0</v>
      </c>
      <c r="R1565" t="b">
        <v>0</v>
      </c>
      <c r="S1565" t="n">
        <v>60.93949063042361</v>
      </c>
      <c r="T1565" t="n">
        <v>700.1365414351228</v>
      </c>
      <c r="U1565" t="n">
        <v>2584.904110978473</v>
      </c>
      <c r="V1565" t="n">
        <v>831.165401833227</v>
      </c>
      <c r="W1565" t="n">
        <v>6</v>
      </c>
      <c r="X1565" t="n">
        <v>2088.602521670607</v>
      </c>
      <c r="Y1565" t="b">
        <v>0</v>
      </c>
      <c r="Z1565" t="n">
        <v>2088.602521670607</v>
      </c>
      <c r="AA1565" t="b">
        <v>0</v>
      </c>
      <c r="AB1565" t="n">
        <v>225.1260568345685</v>
      </c>
      <c r="AC1565" t="n">
        <v>60.93949063042361</v>
      </c>
      <c r="AD1565" t="b">
        <v>0</v>
      </c>
      <c r="AE1565" t="n">
        <v>0</v>
      </c>
      <c r="AF1565" t="n">
        <v>0</v>
      </c>
      <c r="AG1565" t="n">
        <v>0.9564246815043267</v>
      </c>
      <c r="AH1565" t="n">
        <v>49.28769683029041</v>
      </c>
      <c r="AI1565" t="n">
        <v>291.315524219107</v>
      </c>
      <c r="AJ1565" t="n">
        <v>63.71593269066837</v>
      </c>
      <c r="AK1565" t="n">
        <v>12.69416675058159</v>
      </c>
      <c r="AL1565" t="n">
        <v>63.71593269066837</v>
      </c>
      <c r="AM1565" t="n">
        <v>0</v>
      </c>
      <c r="AN1565" t="n">
        <v>0</v>
      </c>
      <c r="AO1565" t="n">
        <v>63.71958479466772</v>
      </c>
      <c r="AP1565" t="n">
        <v>0</v>
      </c>
      <c r="AQ1565" t="n">
        <v>12.23246300514086</v>
      </c>
      <c r="AR1565" t="n">
        <v>1</v>
      </c>
      <c r="AS1565" t="n">
        <v>0</v>
      </c>
      <c r="AT1565" t="n">
        <v>0</v>
      </c>
      <c r="AU1565" t="n">
        <v>0</v>
      </c>
      <c r="AV1565" t="n">
        <v>12.16966054997979</v>
      </c>
      <c r="AW1565" t="n">
        <v>3.872810188812917</v>
      </c>
    </row>
    <row r="1566" spans="1:49">
      <c r="A1566" t="n">
        <v>0</v>
      </c>
      <c r="B1566" t="n">
        <v>-23.382</v>
      </c>
      <c r="C1566" t="n">
        <v>72.5</v>
      </c>
      <c r="D1566" t="n">
        <v>84</v>
      </c>
      <c r="E1566" t="n">
        <v>2288</v>
      </c>
      <c r="F1566" t="n">
        <v>1563</v>
      </c>
      <c r="G1566" t="n">
        <v>100.86</v>
      </c>
      <c r="H1566" t="n">
        <v>0.5531296962106556</v>
      </c>
      <c r="I1566" t="n">
        <v>-0</v>
      </c>
      <c r="J1566" t="n">
        <v>0</v>
      </c>
      <c r="K1566" t="n">
        <v>0</v>
      </c>
      <c r="L1566" t="n">
        <v>0.008333333333333692</v>
      </c>
      <c r="M1566" t="n">
        <v>0</v>
      </c>
      <c r="N1566" t="n">
        <v>87.80959186507927</v>
      </c>
      <c r="O1566" t="n">
        <v>64.41545564317802</v>
      </c>
      <c r="P1566" t="b">
        <v>1</v>
      </c>
      <c r="Q1566" t="n">
        <v>0</v>
      </c>
      <c r="R1566" t="b">
        <v>0</v>
      </c>
      <c r="S1566" t="n">
        <v>64.41545564317802</v>
      </c>
      <c r="T1566" t="n">
        <v>714.3007441750606</v>
      </c>
      <c r="U1566" t="n">
        <v>2637.198347494324</v>
      </c>
      <c r="V1566" t="n">
        <v>861.1530866289514</v>
      </c>
      <c r="W1566" t="n">
        <v>6</v>
      </c>
      <c r="X1566" t="n">
        <v>2130.856264775413</v>
      </c>
      <c r="Y1566" t="b">
        <v>0</v>
      </c>
      <c r="Z1566" t="n">
        <v>2130.856264775413</v>
      </c>
      <c r="AA1566" t="b">
        <v>0</v>
      </c>
      <c r="AB1566" t="n">
        <v>233.248398328535</v>
      </c>
      <c r="AC1566" t="n">
        <v>64.41545564317802</v>
      </c>
      <c r="AD1566" t="b">
        <v>0</v>
      </c>
      <c r="AE1566" t="n">
        <v>0</v>
      </c>
      <c r="AF1566" t="n">
        <v>0</v>
      </c>
      <c r="AG1566" t="n">
        <v>0.9567267136941408</v>
      </c>
      <c r="AH1566" t="n">
        <v>49.36105339711056</v>
      </c>
      <c r="AI1566" t="n">
        <v>301.7306365293779</v>
      </c>
      <c r="AJ1566" t="n">
        <v>67.32900286065518</v>
      </c>
      <c r="AK1566" t="n">
        <v>13.05687622178499</v>
      </c>
      <c r="AL1566" t="n">
        <v>67.32900286065518</v>
      </c>
      <c r="AM1566" t="n">
        <v>0</v>
      </c>
      <c r="AN1566" t="n">
        <v>0</v>
      </c>
      <c r="AO1566" t="n">
        <v>67.33331772832928</v>
      </c>
      <c r="AP1566" t="n">
        <v>0</v>
      </c>
      <c r="AQ1566" t="n">
        <v>12.93467970322337</v>
      </c>
      <c r="AR1566" t="n">
        <v>1</v>
      </c>
      <c r="AS1566" t="n">
        <v>0</v>
      </c>
      <c r="AT1566" t="n">
        <v>0</v>
      </c>
      <c r="AU1566" t="n">
        <v>0</v>
      </c>
      <c r="AV1566" t="n">
        <v>12.85730549299505</v>
      </c>
      <c r="AW1566" t="n">
        <v>4.091642779143433</v>
      </c>
    </row>
    <row r="1567" spans="1:49">
      <c r="A1567" t="n">
        <v>0</v>
      </c>
      <c r="B1567" t="n">
        <v>-23.682</v>
      </c>
      <c r="C1567" t="n">
        <v>71</v>
      </c>
      <c r="D1567" t="n">
        <v>84</v>
      </c>
      <c r="E1567" t="n">
        <v>2327</v>
      </c>
      <c r="F1567" t="n">
        <v>1564</v>
      </c>
      <c r="G1567" t="n">
        <v>102.78</v>
      </c>
      <c r="H1567" t="n">
        <v>0.5238185880283446</v>
      </c>
      <c r="I1567" t="n">
        <v>-0</v>
      </c>
      <c r="J1567" t="n">
        <v>0</v>
      </c>
      <c r="K1567" t="n">
        <v>0</v>
      </c>
      <c r="L1567" t="n">
        <v>-0.02916666666666773</v>
      </c>
      <c r="M1567" t="n">
        <v>0</v>
      </c>
      <c r="N1567" t="n">
        <v>87.80025376984118</v>
      </c>
      <c r="O1567" t="n">
        <v>64.28132693492847</v>
      </c>
      <c r="P1567" t="b">
        <v>1</v>
      </c>
      <c r="Q1567" t="n">
        <v>0</v>
      </c>
      <c r="R1567" t="b">
        <v>0</v>
      </c>
      <c r="S1567" t="n">
        <v>64.28132693492847</v>
      </c>
      <c r="T1567" t="n">
        <v>727.8983788054007</v>
      </c>
      <c r="U1567" t="n">
        <v>2687.40081454954</v>
      </c>
      <c r="V1567" t="n">
        <v>843.3065297101184</v>
      </c>
      <c r="W1567" t="n">
        <v>6</v>
      </c>
      <c r="X1567" t="n">
        <v>2171.419858156028</v>
      </c>
      <c r="Y1567" t="b">
        <v>0</v>
      </c>
      <c r="Z1567" t="n">
        <v>2171.419858156028</v>
      </c>
      <c r="AA1567" t="b">
        <v>0</v>
      </c>
      <c r="AB1567" t="n">
        <v>228.4145530092412</v>
      </c>
      <c r="AC1567" t="n">
        <v>64.28132693492847</v>
      </c>
      <c r="AD1567" t="b">
        <v>0</v>
      </c>
      <c r="AE1567" t="n">
        <v>0</v>
      </c>
      <c r="AF1567" t="n">
        <v>0</v>
      </c>
      <c r="AG1567" t="n">
        <v>0.956435391462285</v>
      </c>
      <c r="AH1567" t="n">
        <v>49.438056738166</v>
      </c>
      <c r="AI1567" t="n">
        <v>295.5675636851743</v>
      </c>
      <c r="AJ1567" t="n">
        <v>67.20927258520761</v>
      </c>
      <c r="AK1567" t="n">
        <v>12.87628520839075</v>
      </c>
      <c r="AL1567" t="n">
        <v>67.20927258520761</v>
      </c>
      <c r="AM1567" t="n">
        <v>0</v>
      </c>
      <c r="AN1567" t="n">
        <v>0</v>
      </c>
      <c r="AO1567" t="n">
        <v>67.21393954608392</v>
      </c>
      <c r="AP1567" t="n">
        <v>0</v>
      </c>
      <c r="AQ1567" t="n">
        <v>12.93678828544471</v>
      </c>
      <c r="AR1567" t="n">
        <v>1</v>
      </c>
      <c r="AS1567" t="n">
        <v>0</v>
      </c>
      <c r="AT1567" t="n">
        <v>0</v>
      </c>
      <c r="AU1567" t="n">
        <v>0</v>
      </c>
      <c r="AV1567" t="n">
        <v>12.85980460753539</v>
      </c>
      <c r="AW1567" t="n">
        <v>4.092438084502616</v>
      </c>
    </row>
    <row r="1568" spans="1:49">
      <c r="A1568" t="n">
        <v>0</v>
      </c>
      <c r="B1568" t="n">
        <v>-22.864</v>
      </c>
      <c r="C1568" t="n">
        <v>71.8</v>
      </c>
      <c r="D1568" t="n">
        <v>85</v>
      </c>
      <c r="E1568" t="n">
        <v>2366</v>
      </c>
      <c r="F1568" t="n">
        <v>1565</v>
      </c>
      <c r="G1568" t="n">
        <v>104.6</v>
      </c>
      <c r="H1568" t="n">
        <v>0.4682626183426333</v>
      </c>
      <c r="I1568" t="n">
        <v>-0</v>
      </c>
      <c r="J1568" t="n">
        <v>0</v>
      </c>
      <c r="K1568" t="n">
        <v>0</v>
      </c>
      <c r="L1568" t="n">
        <v>-0.06666666666666737</v>
      </c>
      <c r="M1568" t="n">
        <v>0</v>
      </c>
      <c r="N1568" t="n">
        <v>87.79101845238085</v>
      </c>
      <c r="O1568" t="n">
        <v>62.14914083565143</v>
      </c>
      <c r="P1568" t="b">
        <v>1</v>
      </c>
      <c r="Q1568" t="n">
        <v>0</v>
      </c>
      <c r="R1568" t="b">
        <v>0</v>
      </c>
      <c r="S1568" t="n">
        <v>62.14914083565143</v>
      </c>
      <c r="T1568" t="n">
        <v>740.7878032987441</v>
      </c>
      <c r="U1568" t="n">
        <v>2734.988569778963</v>
      </c>
      <c r="V1568" t="n">
        <v>801.14788031298</v>
      </c>
      <c r="W1568" t="n">
        <v>6</v>
      </c>
      <c r="X1568" t="n">
        <v>2209.870764381402</v>
      </c>
      <c r="Y1568" t="b">
        <v>0</v>
      </c>
      <c r="Z1568" t="n">
        <v>2209.870764381402</v>
      </c>
      <c r="AA1568" t="b">
        <v>0</v>
      </c>
      <c r="AB1568" t="n">
        <v>216.9956338875893</v>
      </c>
      <c r="AC1568" t="n">
        <v>62.14914083565143</v>
      </c>
      <c r="AD1568" t="b">
        <v>0</v>
      </c>
      <c r="AE1568" t="n">
        <v>0</v>
      </c>
      <c r="AF1568" t="n">
        <v>0</v>
      </c>
      <c r="AG1568" t="n">
        <v>0.9557993495050886</v>
      </c>
      <c r="AH1568" t="n">
        <v>49.51541705803307</v>
      </c>
      <c r="AI1568" t="n">
        <v>280.9783800022823</v>
      </c>
      <c r="AJ1568" t="n">
        <v>65.02320896936388</v>
      </c>
      <c r="AK1568" t="n">
        <v>12.41942717110732</v>
      </c>
      <c r="AL1568" t="n">
        <v>65.02320896936388</v>
      </c>
      <c r="AM1568" t="n">
        <v>0</v>
      </c>
      <c r="AN1568" t="n">
        <v>0</v>
      </c>
      <c r="AO1568" t="n">
        <v>65.02696769853776</v>
      </c>
      <c r="AP1568" t="n">
        <v>0</v>
      </c>
      <c r="AQ1568" t="n">
        <v>12.55434169851478</v>
      </c>
      <c r="AR1568" t="n">
        <v>1</v>
      </c>
      <c r="AS1568" t="n">
        <v>0</v>
      </c>
      <c r="AT1568" t="n">
        <v>0</v>
      </c>
      <c r="AU1568" t="n">
        <v>0</v>
      </c>
      <c r="AV1568" t="n">
        <v>12.48596214449911</v>
      </c>
      <c r="AW1568" t="n">
        <v>3.973468381616351</v>
      </c>
    </row>
    <row r="1569" spans="1:49">
      <c r="A1569" t="n">
        <v>0</v>
      </c>
      <c r="B1569" t="n">
        <v>-22.981</v>
      </c>
      <c r="C1569" t="n">
        <v>74.5</v>
      </c>
      <c r="D1569" t="n">
        <v>85</v>
      </c>
      <c r="E1569" t="n">
        <v>2397</v>
      </c>
      <c r="F1569" t="n">
        <v>1566</v>
      </c>
      <c r="G1569" t="n">
        <v>106.16</v>
      </c>
      <c r="H1569" t="n">
        <v>0.4197976052677621</v>
      </c>
      <c r="I1569" t="n">
        <v>-0</v>
      </c>
      <c r="J1569" t="n">
        <v>0</v>
      </c>
      <c r="K1569" t="n">
        <v>0</v>
      </c>
      <c r="L1569" t="n">
        <v>0.3083333333333326</v>
      </c>
      <c r="M1569" t="n">
        <v>0</v>
      </c>
      <c r="N1569" t="n">
        <v>87.78192222222212</v>
      </c>
      <c r="O1569" t="n">
        <v>60.17834495635384</v>
      </c>
      <c r="P1569" t="b">
        <v>1</v>
      </c>
      <c r="Q1569" t="n">
        <v>0</v>
      </c>
      <c r="R1569" t="b">
        <v>0</v>
      </c>
      <c r="S1569" t="n">
        <v>60.17834495635384</v>
      </c>
      <c r="T1569" t="n">
        <v>751.8358814358955</v>
      </c>
      <c r="U1569" t="n">
        <v>2775.778074261326</v>
      </c>
      <c r="V1569" t="n">
        <v>764.3434933114114</v>
      </c>
      <c r="W1569" t="n">
        <v>6</v>
      </c>
      <c r="X1569" t="n">
        <v>2242.828684003152</v>
      </c>
      <c r="Y1569" t="b">
        <v>0</v>
      </c>
      <c r="Z1569" t="n">
        <v>2242.828684003152</v>
      </c>
      <c r="AA1569" t="b">
        <v>0</v>
      </c>
      <c r="AB1569" t="n">
        <v>207.0269483508698</v>
      </c>
      <c r="AC1569" t="n">
        <v>60.17834495635384</v>
      </c>
      <c r="AD1569" t="b">
        <v>0</v>
      </c>
      <c r="AE1569" t="n">
        <v>0</v>
      </c>
      <c r="AF1569" t="n">
        <v>0</v>
      </c>
      <c r="AG1569" t="n">
        <v>0.955189875176668</v>
      </c>
      <c r="AH1569" t="n">
        <v>49.59130336142564</v>
      </c>
      <c r="AI1569" t="n">
        <v>268.2414014113004</v>
      </c>
      <c r="AJ1569" t="n">
        <v>63.00144769145872</v>
      </c>
      <c r="AK1569" t="n">
        <v>12.01993068002588</v>
      </c>
      <c r="AL1569" t="n">
        <v>63.00144769145872</v>
      </c>
      <c r="AM1569" t="n">
        <v>0</v>
      </c>
      <c r="AN1569" t="n">
        <v>0</v>
      </c>
      <c r="AO1569" t="n">
        <v>63.00411792334735</v>
      </c>
      <c r="AP1569" t="n">
        <v>0</v>
      </c>
      <c r="AQ1569" t="n">
        <v>12.20320148563701</v>
      </c>
      <c r="AR1569" t="n">
        <v>1</v>
      </c>
      <c r="AS1569" t="n">
        <v>0</v>
      </c>
      <c r="AT1569" t="n">
        <v>0</v>
      </c>
      <c r="AU1569" t="n">
        <v>0</v>
      </c>
      <c r="AV1569" t="n">
        <v>12.14240558943377</v>
      </c>
      <c r="AW1569" t="n">
        <v>3.864136710332165</v>
      </c>
    </row>
    <row r="1570" spans="1:49">
      <c r="A1570" t="n">
        <v>0</v>
      </c>
      <c r="B1570" t="n">
        <v>-23.739</v>
      </c>
      <c r="C1570" t="n">
        <v>69.8</v>
      </c>
      <c r="D1570" t="n">
        <v>85</v>
      </c>
      <c r="E1570" t="n">
        <v>2425</v>
      </c>
      <c r="F1570" t="n">
        <v>1567</v>
      </c>
      <c r="G1570" t="n">
        <v>107.68</v>
      </c>
      <c r="H1570" t="n">
        <v>0.4192136272529972</v>
      </c>
      <c r="I1570" t="n">
        <v>-0</v>
      </c>
      <c r="J1570" t="n">
        <v>0</v>
      </c>
      <c r="K1570" t="n">
        <v>0</v>
      </c>
      <c r="L1570" t="n">
        <v>0.2708333333333325</v>
      </c>
      <c r="M1570" t="n">
        <v>0</v>
      </c>
      <c r="N1570" t="n">
        <v>87.77265238095228</v>
      </c>
      <c r="O1570" t="n">
        <v>61.5868336429835</v>
      </c>
      <c r="P1570" t="b">
        <v>1</v>
      </c>
      <c r="Q1570" t="n">
        <v>0</v>
      </c>
      <c r="R1570" t="b">
        <v>0</v>
      </c>
      <c r="S1570" t="n">
        <v>61.5868336429835</v>
      </c>
      <c r="T1570" t="n">
        <v>762.6006755182483</v>
      </c>
      <c r="U1570" t="n">
        <v>2815.521694013373</v>
      </c>
      <c r="V1570" t="n">
        <v>771.1912133042307</v>
      </c>
      <c r="W1570" t="n">
        <v>6</v>
      </c>
      <c r="X1570" t="n">
        <v>2274.941528762805</v>
      </c>
      <c r="Y1570" t="b">
        <v>0</v>
      </c>
      <c r="Z1570" t="n">
        <v>2274.941528762805</v>
      </c>
      <c r="AA1570" t="b">
        <v>0</v>
      </c>
      <c r="AB1570" t="n">
        <v>208.8816937443745</v>
      </c>
      <c r="AC1570" t="n">
        <v>61.5868336429835</v>
      </c>
      <c r="AD1570" t="b">
        <v>0</v>
      </c>
      <c r="AE1570" t="n">
        <v>0</v>
      </c>
      <c r="AF1570" t="n">
        <v>0</v>
      </c>
      <c r="AG1570" t="n">
        <v>0.955239390478509</v>
      </c>
      <c r="AH1570" t="n">
        <v>49.66579645340372</v>
      </c>
      <c r="AI1570" t="n">
        <v>270.630535424146</v>
      </c>
      <c r="AJ1570" t="n">
        <v>64.47266963324529</v>
      </c>
      <c r="AK1570" t="n">
        <v>12.11358772071225</v>
      </c>
      <c r="AL1570" t="n">
        <v>64.47266963324529</v>
      </c>
      <c r="AM1570" t="n">
        <v>0</v>
      </c>
      <c r="AN1570" t="n">
        <v>0</v>
      </c>
      <c r="AO1570" t="n">
        <v>64.47581162399962</v>
      </c>
      <c r="AP1570" t="n">
        <v>0</v>
      </c>
      <c r="AQ1570" t="n">
        <v>12.50214157836153</v>
      </c>
      <c r="AR1570" t="n">
        <v>1</v>
      </c>
      <c r="AS1570" t="n">
        <v>0</v>
      </c>
      <c r="AT1570" t="n">
        <v>0</v>
      </c>
      <c r="AU1570" t="n">
        <v>0</v>
      </c>
      <c r="AV1570" t="n">
        <v>12.43524453611538</v>
      </c>
      <c r="AW1570" t="n">
        <v>3.957328270748504</v>
      </c>
    </row>
    <row r="1571" spans="1:49">
      <c r="A1571" t="n">
        <v>0</v>
      </c>
      <c r="B1571" t="n">
        <v>-23.125</v>
      </c>
      <c r="C1571" t="n">
        <v>69</v>
      </c>
      <c r="D1571" t="n">
        <v>85</v>
      </c>
      <c r="E1571" t="n">
        <v>2461</v>
      </c>
      <c r="F1571" t="n">
        <v>1568</v>
      </c>
      <c r="G1571" t="n">
        <v>109.1</v>
      </c>
      <c r="H1571" t="n">
        <v>0.3533478857202645</v>
      </c>
      <c r="I1571" t="n">
        <v>-0</v>
      </c>
      <c r="J1571" t="n">
        <v>0</v>
      </c>
      <c r="K1571" t="n">
        <v>0</v>
      </c>
      <c r="L1571" t="n">
        <v>0.2750000000000007</v>
      </c>
      <c r="M1571" t="n">
        <v>0</v>
      </c>
      <c r="N1571" t="n">
        <v>87.76335396825387</v>
      </c>
      <c r="O1571" t="n">
        <v>58.09391544909791</v>
      </c>
      <c r="P1571" t="b">
        <v>1</v>
      </c>
      <c r="Q1571" t="n">
        <v>0</v>
      </c>
      <c r="R1571" t="b">
        <v>0</v>
      </c>
      <c r="S1571" t="n">
        <v>58.09391544909791</v>
      </c>
      <c r="T1571" t="n">
        <v>772.657259463604</v>
      </c>
      <c r="U1571" t="n">
        <v>2852.650601939626</v>
      </c>
      <c r="V1571" t="n">
        <v>717.9846194965121</v>
      </c>
      <c r="W1571" t="n">
        <v>6</v>
      </c>
      <c r="X1571" t="n">
        <v>2304.941686367218</v>
      </c>
      <c r="Y1571" t="b">
        <v>0</v>
      </c>
      <c r="Z1571" t="n">
        <v>2304.941686367218</v>
      </c>
      <c r="AA1571" t="b">
        <v>0</v>
      </c>
      <c r="AB1571" t="n">
        <v>194.4703736447757</v>
      </c>
      <c r="AC1571" t="n">
        <v>58.09391544909791</v>
      </c>
      <c r="AD1571" t="b">
        <v>0</v>
      </c>
      <c r="AE1571" t="n">
        <v>0</v>
      </c>
      <c r="AF1571" t="n">
        <v>0</v>
      </c>
      <c r="AG1571" t="n">
        <v>0.9542938635413925</v>
      </c>
      <c r="AH1571" t="n">
        <v>49.74194883251732</v>
      </c>
      <c r="AI1571" t="n">
        <v>252.208637921856</v>
      </c>
      <c r="AJ1571" t="n">
        <v>60.87633764458142</v>
      </c>
      <c r="AK1571" t="n">
        <v>11.52748242089592</v>
      </c>
      <c r="AL1571" t="n">
        <v>60.87633764458142</v>
      </c>
      <c r="AM1571" t="n">
        <v>0</v>
      </c>
      <c r="AN1571" t="n">
        <v>0</v>
      </c>
      <c r="AO1571" t="n">
        <v>60.87919197749081</v>
      </c>
      <c r="AP1571" t="n">
        <v>0</v>
      </c>
      <c r="AQ1571" t="n">
        <v>11.87137974506412</v>
      </c>
      <c r="AR1571" t="n">
        <v>1</v>
      </c>
      <c r="AS1571" t="n">
        <v>0</v>
      </c>
      <c r="AT1571" t="n">
        <v>0</v>
      </c>
      <c r="AU1571" t="n">
        <v>0</v>
      </c>
      <c r="AV1571" t="n">
        <v>11.81769608307069</v>
      </c>
      <c r="AW1571" t="n">
        <v>3.760802826902736</v>
      </c>
    </row>
    <row r="1572" spans="1:49">
      <c r="A1572" t="n">
        <v>0</v>
      </c>
      <c r="B1572" t="n">
        <v>-23.065</v>
      </c>
      <c r="C1572" t="n">
        <v>68.2</v>
      </c>
      <c r="D1572" t="n">
        <v>85</v>
      </c>
      <c r="E1572" t="n">
        <v>2486</v>
      </c>
      <c r="F1572" t="n">
        <v>1569</v>
      </c>
      <c r="G1572" t="n">
        <v>110.36</v>
      </c>
      <c r="H1572" t="n">
        <v>0.4007281631992665</v>
      </c>
      <c r="I1572" t="n">
        <v>-0</v>
      </c>
      <c r="J1572" t="n">
        <v>0</v>
      </c>
      <c r="K1572" t="n">
        <v>0</v>
      </c>
      <c r="L1572" t="n">
        <v>0.2750000000000007</v>
      </c>
      <c r="M1572" t="n">
        <v>0</v>
      </c>
      <c r="N1572" t="n">
        <v>87.75418928571419</v>
      </c>
      <c r="O1572" t="n">
        <v>62.82056784600643</v>
      </c>
      <c r="P1572" t="b">
        <v>1</v>
      </c>
      <c r="Q1572" t="n">
        <v>0</v>
      </c>
      <c r="R1572" t="b">
        <v>0</v>
      </c>
      <c r="S1572" t="n">
        <v>62.82056784600643</v>
      </c>
      <c r="T1572" t="n">
        <v>781.5807071897648</v>
      </c>
      <c r="U1572" t="n">
        <v>2885.595970944612</v>
      </c>
      <c r="V1572" t="n">
        <v>767.5371570888209</v>
      </c>
      <c r="W1572" t="n">
        <v>6</v>
      </c>
      <c r="X1572" t="n">
        <v>2331.561544523246</v>
      </c>
      <c r="Y1572" t="b">
        <v>0</v>
      </c>
      <c r="Z1572" t="n">
        <v>2331.561544523246</v>
      </c>
      <c r="AA1572" t="b">
        <v>0</v>
      </c>
      <c r="AB1572" t="n">
        <v>207.8919710424759</v>
      </c>
      <c r="AC1572" t="n">
        <v>62.82056784600643</v>
      </c>
      <c r="AD1572" t="b">
        <v>0</v>
      </c>
      <c r="AE1572" t="n">
        <v>0</v>
      </c>
      <c r="AF1572" t="n">
        <v>0</v>
      </c>
      <c r="AG1572" t="n">
        <v>0.9550859870566472</v>
      </c>
      <c r="AH1572" t="n">
        <v>49.81529961784038</v>
      </c>
      <c r="AI1572" t="n">
        <v>269.3914965314432</v>
      </c>
      <c r="AJ1572" t="n">
        <v>65.77477703301332</v>
      </c>
      <c r="AK1572" t="n">
        <v>12.09945316204238</v>
      </c>
      <c r="AL1572" t="n">
        <v>65.77477703301332</v>
      </c>
      <c r="AM1572" t="n">
        <v>0</v>
      </c>
      <c r="AN1572" t="n">
        <v>0</v>
      </c>
      <c r="AO1572" t="n">
        <v>65.77685123784724</v>
      </c>
      <c r="AP1572" t="n">
        <v>0</v>
      </c>
      <c r="AQ1572" t="n">
        <v>12.80496452433328</v>
      </c>
      <c r="AR1572" t="n">
        <v>1</v>
      </c>
      <c r="AS1572" t="n">
        <v>0</v>
      </c>
      <c r="AT1572" t="n">
        <v>0</v>
      </c>
      <c r="AU1572" t="n">
        <v>0</v>
      </c>
      <c r="AV1572" t="n">
        <v>12.7317963438164</v>
      </c>
      <c r="AW1572" t="n">
        <v>4.051701392961621</v>
      </c>
    </row>
    <row r="1573" spans="1:49">
      <c r="A1573" t="n">
        <v>0</v>
      </c>
      <c r="B1573" t="n">
        <v>-23.104</v>
      </c>
      <c r="C1573" t="n">
        <v>67.8</v>
      </c>
      <c r="D1573" t="n">
        <v>86</v>
      </c>
      <c r="E1573" t="n">
        <v>2513</v>
      </c>
      <c r="F1573" t="n">
        <v>1570</v>
      </c>
      <c r="G1573" t="n">
        <v>111.98</v>
      </c>
      <c r="H1573" t="n">
        <v>0.443739461482668</v>
      </c>
      <c r="I1573" t="n">
        <v>-0</v>
      </c>
      <c r="J1573" t="n">
        <v>0</v>
      </c>
      <c r="K1573" t="n">
        <v>0</v>
      </c>
      <c r="L1573" t="n">
        <v>0.2375000000000011</v>
      </c>
      <c r="M1573" t="n">
        <v>0</v>
      </c>
      <c r="N1573" t="n">
        <v>87.74502876984117</v>
      </c>
      <c r="O1573" t="n">
        <v>67.6826132170288</v>
      </c>
      <c r="P1573" t="b">
        <v>1</v>
      </c>
      <c r="Q1573" t="n">
        <v>0</v>
      </c>
      <c r="R1573" t="b">
        <v>0</v>
      </c>
      <c r="S1573" t="n">
        <v>67.6826132170288</v>
      </c>
      <c r="T1573" t="n">
        <v>793.0537114091144</v>
      </c>
      <c r="U1573" t="n">
        <v>2927.95430252245</v>
      </c>
      <c r="V1573" t="n">
        <v>814.9780248094693</v>
      </c>
      <c r="W1573" t="n">
        <v>6</v>
      </c>
      <c r="X1573" t="n">
        <v>2365.78707643814</v>
      </c>
      <c r="Y1573" t="b">
        <v>0</v>
      </c>
      <c r="Z1573" t="n">
        <v>2365.78707643814</v>
      </c>
      <c r="AA1573" t="b">
        <v>0</v>
      </c>
      <c r="AB1573" t="n">
        <v>220.7416101867468</v>
      </c>
      <c r="AC1573" t="n">
        <v>67.6826132170288</v>
      </c>
      <c r="AD1573" t="b">
        <v>0</v>
      </c>
      <c r="AE1573" t="n">
        <v>0</v>
      </c>
      <c r="AF1573" t="n">
        <v>0</v>
      </c>
      <c r="AG1573" t="n">
        <v>0.9557389743567942</v>
      </c>
      <c r="AH1573" t="n">
        <v>49.89324373193674</v>
      </c>
      <c r="AI1573" t="n">
        <v>285.846940893217</v>
      </c>
      <c r="AJ1573" t="n">
        <v>70.81704841280407</v>
      </c>
      <c r="AK1573" t="n">
        <v>12.6518787809066</v>
      </c>
      <c r="AL1573" t="n">
        <v>70.81704841280407</v>
      </c>
      <c r="AM1573" t="n">
        <v>0</v>
      </c>
      <c r="AN1573" t="n">
        <v>0</v>
      </c>
      <c r="AO1573" t="n">
        <v>70.81889019009927</v>
      </c>
      <c r="AP1573" t="n">
        <v>0</v>
      </c>
      <c r="AQ1573" t="n">
        <v>13.78152612012046</v>
      </c>
      <c r="AR1573" t="n">
        <v>1</v>
      </c>
      <c r="AS1573" t="n">
        <v>0</v>
      </c>
      <c r="AT1573" t="n">
        <v>0</v>
      </c>
      <c r="AU1573" t="n">
        <v>0</v>
      </c>
      <c r="AV1573" t="n">
        <v>13.68646548273784</v>
      </c>
      <c r="AW1573" t="n">
        <v>4.355510390178583</v>
      </c>
    </row>
    <row r="1574" spans="1:49">
      <c r="A1574" t="n">
        <v>0</v>
      </c>
      <c r="B1574" t="n">
        <v>-22.863</v>
      </c>
      <c r="C1574" t="n">
        <v>67.5</v>
      </c>
      <c r="D1574" t="n">
        <v>86</v>
      </c>
      <c r="E1574" t="n">
        <v>2535</v>
      </c>
      <c r="F1574" t="n">
        <v>1571</v>
      </c>
      <c r="G1574" t="n">
        <v>113.4</v>
      </c>
      <c r="H1574" t="n">
        <v>0.3576473242034108</v>
      </c>
      <c r="I1574" t="n">
        <v>-0</v>
      </c>
      <c r="J1574" t="n">
        <v>0</v>
      </c>
      <c r="K1574" t="n">
        <v>0</v>
      </c>
      <c r="L1574" t="n">
        <v>0.4250000000000011</v>
      </c>
      <c r="M1574" t="n">
        <v>0</v>
      </c>
      <c r="N1574" t="n">
        <v>87.73590833333323</v>
      </c>
      <c r="O1574" t="n">
        <v>62.53208679692474</v>
      </c>
      <c r="P1574" t="b">
        <v>1</v>
      </c>
      <c r="Q1574" t="n">
        <v>0</v>
      </c>
      <c r="R1574" t="b">
        <v>0</v>
      </c>
      <c r="S1574" t="n">
        <v>62.53208679692474</v>
      </c>
      <c r="T1574" t="n">
        <v>803.1102953544703</v>
      </c>
      <c r="U1574" t="n">
        <v>2965.083210448704</v>
      </c>
      <c r="V1574" t="n">
        <v>743.5310521967116</v>
      </c>
      <c r="W1574" t="n">
        <v>6</v>
      </c>
      <c r="X1574" t="n">
        <v>2395.787234042553</v>
      </c>
      <c r="Y1574" t="b">
        <v>0</v>
      </c>
      <c r="Z1574" t="n">
        <v>2395.787234042553</v>
      </c>
      <c r="AA1574" t="b">
        <v>0</v>
      </c>
      <c r="AB1574" t="n">
        <v>201.3897757845914</v>
      </c>
      <c r="AC1574" t="n">
        <v>62.53208679692474</v>
      </c>
      <c r="AD1574" t="b">
        <v>0</v>
      </c>
      <c r="AE1574" t="n">
        <v>0</v>
      </c>
      <c r="AF1574" t="n">
        <v>0</v>
      </c>
      <c r="AG1574" t="n">
        <v>0.9545761160882105</v>
      </c>
      <c r="AH1574" t="n">
        <v>49.97599948586327</v>
      </c>
      <c r="AI1574" t="n">
        <v>261.1051835573065</v>
      </c>
      <c r="AJ1574" t="n">
        <v>65.50770100259483</v>
      </c>
      <c r="AK1574" t="n">
        <v>11.86041154667359</v>
      </c>
      <c r="AL1574" t="n">
        <v>65.50770100259483</v>
      </c>
      <c r="AM1574" t="n">
        <v>0</v>
      </c>
      <c r="AN1574" t="n">
        <v>0</v>
      </c>
      <c r="AO1574" t="n">
        <v>65.50946837239414</v>
      </c>
      <c r="AP1574" t="n">
        <v>0</v>
      </c>
      <c r="AQ1574" t="n">
        <v>12.809279288863</v>
      </c>
      <c r="AR1574" t="n">
        <v>1</v>
      </c>
      <c r="AS1574" t="n">
        <v>0</v>
      </c>
      <c r="AT1574" t="n">
        <v>0</v>
      </c>
      <c r="AU1574" t="n">
        <v>0</v>
      </c>
      <c r="AV1574" t="n">
        <v>12.73606745670173</v>
      </c>
      <c r="AW1574" t="n">
        <v>4.053060609961303</v>
      </c>
    </row>
    <row r="1575" spans="1:49">
      <c r="A1575" t="n">
        <v>0</v>
      </c>
      <c r="B1575" t="n">
        <v>-23.438</v>
      </c>
      <c r="C1575" t="n">
        <v>67.09999999999999</v>
      </c>
      <c r="D1575" t="n">
        <v>86</v>
      </c>
      <c r="E1575" t="n">
        <v>2561</v>
      </c>
      <c r="F1575" t="n">
        <v>1572</v>
      </c>
      <c r="G1575" t="n">
        <v>114.68</v>
      </c>
      <c r="H1575" t="n">
        <v>0.3756712417036852</v>
      </c>
      <c r="I1575" t="n">
        <v>-0</v>
      </c>
      <c r="J1575" t="n">
        <v>0</v>
      </c>
      <c r="K1575" t="n">
        <v>0</v>
      </c>
      <c r="L1575" t="n">
        <v>0.4208333333333344</v>
      </c>
      <c r="M1575" t="n">
        <v>0</v>
      </c>
      <c r="N1575" t="n">
        <v>87.72672162698402</v>
      </c>
      <c r="O1575" t="n">
        <v>65.19797075864643</v>
      </c>
      <c r="P1575" t="b">
        <v>1</v>
      </c>
      <c r="Q1575" t="n">
        <v>0</v>
      </c>
      <c r="R1575" t="b">
        <v>0</v>
      </c>
      <c r="S1575" t="n">
        <v>65.19797075864643</v>
      </c>
      <c r="T1575" t="n">
        <v>812.1753851080305</v>
      </c>
      <c r="U1575" t="n">
        <v>2998.551521818848</v>
      </c>
      <c r="V1575" t="n">
        <v>766.5767406446973</v>
      </c>
      <c r="W1575" t="n">
        <v>6</v>
      </c>
      <c r="X1575" t="n">
        <v>2422.82962962963</v>
      </c>
      <c r="Y1575" t="b">
        <v>0</v>
      </c>
      <c r="Z1575" t="n">
        <v>2422.82962962963</v>
      </c>
      <c r="AA1575" t="b">
        <v>0</v>
      </c>
      <c r="AB1575" t="n">
        <v>207.6318365776536</v>
      </c>
      <c r="AC1575" t="n">
        <v>65.19797075864643</v>
      </c>
      <c r="AD1575" t="b">
        <v>0</v>
      </c>
      <c r="AE1575" t="n">
        <v>0</v>
      </c>
      <c r="AF1575" t="n">
        <v>0</v>
      </c>
      <c r="AG1575" t="n">
        <v>0.9549150615083655</v>
      </c>
      <c r="AH1575" t="n">
        <v>50.05446644002843</v>
      </c>
      <c r="AI1575" t="n">
        <v>269.1025674769637</v>
      </c>
      <c r="AJ1575" t="n">
        <v>68.2761989905793</v>
      </c>
      <c r="AK1575" t="n">
        <v>12.13247270263986</v>
      </c>
      <c r="AL1575" t="n">
        <v>68.2761989905793</v>
      </c>
      <c r="AM1575" t="n">
        <v>0</v>
      </c>
      <c r="AN1575" t="n">
        <v>0</v>
      </c>
      <c r="AO1575" t="n">
        <v>68.27761733552676</v>
      </c>
      <c r="AP1575" t="n">
        <v>0</v>
      </c>
      <c r="AQ1575" t="n">
        <v>13.35755801420013</v>
      </c>
      <c r="AR1575" t="n">
        <v>1</v>
      </c>
      <c r="AS1575" t="n">
        <v>0</v>
      </c>
      <c r="AT1575" t="n">
        <v>0</v>
      </c>
      <c r="AU1575" t="n">
        <v>0</v>
      </c>
      <c r="AV1575" t="n">
        <v>13.27217111197885</v>
      </c>
      <c r="AW1575" t="n">
        <v>4.223667480209669</v>
      </c>
    </row>
    <row r="1576" spans="1:49">
      <c r="A1576" t="n">
        <v>0</v>
      </c>
      <c r="B1576" t="n">
        <v>-23.561</v>
      </c>
      <c r="C1576" t="n">
        <v>66.7</v>
      </c>
      <c r="D1576" t="n">
        <v>87</v>
      </c>
      <c r="E1576" t="n">
        <v>2578</v>
      </c>
      <c r="F1576" t="n">
        <v>1573</v>
      </c>
      <c r="G1576" t="n">
        <v>116.18</v>
      </c>
      <c r="H1576" t="n">
        <v>0.4563343756485185</v>
      </c>
      <c r="I1576" t="n">
        <v>-0</v>
      </c>
      <c r="J1576" t="n">
        <v>0</v>
      </c>
      <c r="K1576" t="n">
        <v>0</v>
      </c>
      <c r="L1576" t="n">
        <v>0.4583333333333341</v>
      </c>
      <c r="M1576" t="n">
        <v>0</v>
      </c>
      <c r="N1576" t="n">
        <v>87.71739642857132</v>
      </c>
      <c r="O1576" t="n">
        <v>73.07263490572167</v>
      </c>
      <c r="P1576" t="b">
        <v>1</v>
      </c>
      <c r="Q1576" t="n">
        <v>0</v>
      </c>
      <c r="R1576" t="b">
        <v>0</v>
      </c>
      <c r="S1576" t="n">
        <v>73.07263490572167</v>
      </c>
      <c r="T1576" t="n">
        <v>822.7985371629837</v>
      </c>
      <c r="U1576" t="n">
        <v>3037.772199205736</v>
      </c>
      <c r="V1576" t="n">
        <v>848.0718322685555</v>
      </c>
      <c r="W1576" t="n">
        <v>6</v>
      </c>
      <c r="X1576" t="n">
        <v>2454.519936958235</v>
      </c>
      <c r="Y1576" t="b">
        <v>0</v>
      </c>
      <c r="Z1576" t="n">
        <v>2454.519936958235</v>
      </c>
      <c r="AA1576" t="b">
        <v>0</v>
      </c>
      <c r="AB1576" t="n">
        <v>229.7052633446791</v>
      </c>
      <c r="AC1576" t="n">
        <v>73.07263490572167</v>
      </c>
      <c r="AD1576" t="b">
        <v>0</v>
      </c>
      <c r="AE1576" t="n">
        <v>0</v>
      </c>
      <c r="AF1576" t="n">
        <v>0</v>
      </c>
      <c r="AG1576" t="n">
        <v>0.9560621321518342</v>
      </c>
      <c r="AH1576" t="n">
        <v>50.13566814873047</v>
      </c>
      <c r="AI1576" t="n">
        <v>297.353783501926</v>
      </c>
      <c r="AJ1576" t="n">
        <v>76.43084319348071</v>
      </c>
      <c r="AK1576" t="n">
        <v>13.06509124365971</v>
      </c>
      <c r="AL1576" t="n">
        <v>76.43084319348071</v>
      </c>
      <c r="AM1576" t="n">
        <v>0</v>
      </c>
      <c r="AN1576" t="n">
        <v>0</v>
      </c>
      <c r="AO1576" t="n">
        <v>76.43219633598331</v>
      </c>
      <c r="AP1576" t="n">
        <v>0</v>
      </c>
      <c r="AQ1576" t="n">
        <v>14.9271007655548</v>
      </c>
      <c r="AR1576" t="n">
        <v>1</v>
      </c>
      <c r="AS1576" t="n">
        <v>0</v>
      </c>
      <c r="AT1576" t="n">
        <v>0</v>
      </c>
      <c r="AU1576" t="n">
        <v>0</v>
      </c>
      <c r="AV1576" t="n">
        <v>14.80425429111921</v>
      </c>
      <c r="AW1576" t="n">
        <v>4.711229752132985</v>
      </c>
    </row>
    <row r="1577" spans="1:49">
      <c r="A1577" t="n">
        <v>0</v>
      </c>
      <c r="B1577" t="n">
        <v>-23.053</v>
      </c>
      <c r="C1577" t="n">
        <v>66.7</v>
      </c>
      <c r="D1577" t="n">
        <v>87</v>
      </c>
      <c r="E1577" t="n">
        <v>2603</v>
      </c>
      <c r="F1577" t="n">
        <v>1574</v>
      </c>
      <c r="G1577" t="n">
        <v>117.8</v>
      </c>
      <c r="H1577" t="n">
        <v>0.3989912557022279</v>
      </c>
      <c r="I1577" t="n">
        <v>-0</v>
      </c>
      <c r="J1577" t="n">
        <v>0</v>
      </c>
      <c r="K1577" t="n">
        <v>0</v>
      </c>
      <c r="L1577" t="n">
        <v>0.2750000000000005</v>
      </c>
      <c r="M1577" t="n">
        <v>0</v>
      </c>
      <c r="N1577" t="n">
        <v>87.70814761904751</v>
      </c>
      <c r="O1577" t="n">
        <v>70.25753797953084</v>
      </c>
      <c r="P1577" t="b">
        <v>1</v>
      </c>
      <c r="Q1577" t="n">
        <v>0</v>
      </c>
      <c r="R1577" t="b">
        <v>0</v>
      </c>
      <c r="S1577" t="n">
        <v>70.25753797953084</v>
      </c>
      <c r="T1577" t="n">
        <v>834.2715413823332</v>
      </c>
      <c r="U1577" t="n">
        <v>3080.130530783575</v>
      </c>
      <c r="V1577" t="n">
        <v>804.1866877334452</v>
      </c>
      <c r="W1577" t="n">
        <v>6</v>
      </c>
      <c r="X1577" t="n">
        <v>2488.745468873129</v>
      </c>
      <c r="Y1577" t="b">
        <v>0</v>
      </c>
      <c r="Z1577" t="n">
        <v>2488.745468873129</v>
      </c>
      <c r="AA1577" t="b">
        <v>0</v>
      </c>
      <c r="AB1577" t="n">
        <v>217.8187128205431</v>
      </c>
      <c r="AC1577" t="n">
        <v>70.25753797953084</v>
      </c>
      <c r="AD1577" t="b">
        <v>0</v>
      </c>
      <c r="AE1577" t="n">
        <v>0</v>
      </c>
      <c r="AF1577" t="n">
        <v>0</v>
      </c>
      <c r="AG1577" t="n">
        <v>0.9553901189073167</v>
      </c>
      <c r="AH1577" t="n">
        <v>50.22436196742127</v>
      </c>
      <c r="AI1577" t="n">
        <v>282.1649601999513</v>
      </c>
      <c r="AJ1577" t="n">
        <v>73.53806218959502</v>
      </c>
      <c r="AK1577" t="n">
        <v>12.58734532304157</v>
      </c>
      <c r="AL1577" t="n">
        <v>73.53806218959502</v>
      </c>
      <c r="AM1577" t="n">
        <v>0</v>
      </c>
      <c r="AN1577" t="n">
        <v>0</v>
      </c>
      <c r="AO1577" t="n">
        <v>73.5395472711625</v>
      </c>
      <c r="AP1577" t="n">
        <v>0</v>
      </c>
      <c r="AQ1577" t="n">
        <v>14.40487354546141</v>
      </c>
      <c r="AR1577" t="n">
        <v>1</v>
      </c>
      <c r="AS1577" t="n">
        <v>0</v>
      </c>
      <c r="AT1577" t="n">
        <v>0</v>
      </c>
      <c r="AU1577" t="n">
        <v>0</v>
      </c>
      <c r="AV1577" t="n">
        <v>14.29480627572655</v>
      </c>
      <c r="AW1577" t="n">
        <v>4.549105635640146</v>
      </c>
    </row>
    <row r="1578" spans="1:49">
      <c r="A1578" t="n">
        <v>0</v>
      </c>
      <c r="B1578" t="n">
        <v>-22.974</v>
      </c>
      <c r="C1578" t="n">
        <v>42.7</v>
      </c>
      <c r="D1578" t="n">
        <v>88</v>
      </c>
      <c r="E1578" t="n">
        <v>2622</v>
      </c>
      <c r="F1578" t="n">
        <v>1575</v>
      </c>
      <c r="G1578" t="n">
        <v>118.98</v>
      </c>
      <c r="H1578" t="n">
        <v>0.2810339348758859</v>
      </c>
      <c r="I1578" t="n">
        <v>-0</v>
      </c>
      <c r="J1578" t="n">
        <v>0</v>
      </c>
      <c r="K1578" t="n">
        <v>0</v>
      </c>
      <c r="L1578" t="n">
        <v>0.2708333333333339</v>
      </c>
      <c r="M1578" t="n">
        <v>0</v>
      </c>
      <c r="N1578" t="n">
        <v>87.69901527777766</v>
      </c>
      <c r="O1578" t="n">
        <v>62.00337167615687</v>
      </c>
      <c r="P1578" t="b">
        <v>1</v>
      </c>
      <c r="Q1578" t="n">
        <v>0</v>
      </c>
      <c r="R1578" t="b">
        <v>0</v>
      </c>
      <c r="S1578" t="n">
        <v>62.00337167615687</v>
      </c>
      <c r="T1578" t="n">
        <v>842.6284209988966</v>
      </c>
      <c r="U1578" t="n">
        <v>3110.984130327926</v>
      </c>
      <c r="V1578" t="n">
        <v>702.6686623453427</v>
      </c>
      <c r="W1578" t="n">
        <v>6</v>
      </c>
      <c r="X1578" t="n">
        <v>2513.675177304965</v>
      </c>
      <c r="Y1578" t="b">
        <v>0</v>
      </c>
      <c r="Z1578" t="n">
        <v>2513.675177304965</v>
      </c>
      <c r="AA1578" t="b">
        <v>0</v>
      </c>
      <c r="AB1578" t="n">
        <v>190.3219562148815</v>
      </c>
      <c r="AC1578" t="n">
        <v>62.00337167615687</v>
      </c>
      <c r="AD1578" t="b">
        <v>0</v>
      </c>
      <c r="AE1578" t="n">
        <v>0</v>
      </c>
      <c r="AF1578" t="n">
        <v>0</v>
      </c>
      <c r="AG1578" t="n">
        <v>0.9536193313866689</v>
      </c>
      <c r="AH1578" t="n">
        <v>50.31094316730536</v>
      </c>
      <c r="AI1578" t="n">
        <v>247.0031466024872</v>
      </c>
      <c r="AJ1578" t="n">
        <v>65.01899619211478</v>
      </c>
      <c r="AK1578" t="n">
        <v>11.45617108902002</v>
      </c>
      <c r="AL1578" t="n">
        <v>65.01899619211478</v>
      </c>
      <c r="AM1578" t="n">
        <v>0</v>
      </c>
      <c r="AN1578" t="n">
        <v>0</v>
      </c>
      <c r="AO1578" t="n">
        <v>65.02010386658969</v>
      </c>
      <c r="AP1578" t="n">
        <v>0</v>
      </c>
      <c r="AQ1578" t="n">
        <v>12.82758091583005</v>
      </c>
      <c r="AR1578" t="n">
        <v>1</v>
      </c>
      <c r="AS1578" t="n">
        <v>0</v>
      </c>
      <c r="AT1578" t="n">
        <v>0</v>
      </c>
      <c r="AU1578" t="n">
        <v>0</v>
      </c>
      <c r="AV1578" t="n">
        <v>12.75380627053877</v>
      </c>
      <c r="AW1578" t="n">
        <v>4.058705718851841</v>
      </c>
    </row>
    <row r="1579" spans="1:49">
      <c r="A1579" t="n">
        <v>-0.154</v>
      </c>
      <c r="B1579" t="n">
        <v>-22.738</v>
      </c>
      <c r="C1579" t="n">
        <v>37.6</v>
      </c>
      <c r="D1579" t="n">
        <v>88</v>
      </c>
      <c r="E1579" t="n">
        <v>2641</v>
      </c>
      <c r="F1579" t="n">
        <v>1576</v>
      </c>
      <c r="G1579" t="n">
        <v>119.9</v>
      </c>
      <c r="H1579" t="n">
        <v>0.2268730047942427</v>
      </c>
      <c r="I1579" t="n">
        <v>0.003217910447761194</v>
      </c>
      <c r="J1579" t="n">
        <v>0</v>
      </c>
      <c r="K1579" t="n">
        <v>0</v>
      </c>
      <c r="L1579" t="n">
        <v>0.308333333333334</v>
      </c>
      <c r="M1579" t="n">
        <v>0</v>
      </c>
      <c r="N1579" t="n">
        <v>87.68994543650783</v>
      </c>
      <c r="O1579" t="n">
        <v>58.51986912284901</v>
      </c>
      <c r="P1579" t="b">
        <v>1</v>
      </c>
      <c r="Q1579" t="n">
        <v>0</v>
      </c>
      <c r="R1579" t="b">
        <v>0</v>
      </c>
      <c r="S1579" t="n">
        <v>58.51986912284901</v>
      </c>
      <c r="T1579" t="n">
        <v>849.143954259268</v>
      </c>
      <c r="U1579" t="n">
        <v>3135.039479125217</v>
      </c>
      <c r="V1579" t="n">
        <v>658.1022965499523</v>
      </c>
      <c r="W1579" t="n">
        <v>6</v>
      </c>
      <c r="X1579" t="n">
        <v>2533.111899133176</v>
      </c>
      <c r="Y1579" t="b">
        <v>0</v>
      </c>
      <c r="Z1579" t="n">
        <v>2533.111899133176</v>
      </c>
      <c r="AA1579" t="b">
        <v>0</v>
      </c>
      <c r="AB1579" t="n">
        <v>178.2508928900196</v>
      </c>
      <c r="AC1579" t="n">
        <v>58.51986912284901</v>
      </c>
      <c r="AD1579" t="b">
        <v>0</v>
      </c>
      <c r="AE1579" t="n">
        <v>0</v>
      </c>
      <c r="AF1579" t="n">
        <v>0</v>
      </c>
      <c r="AG1579" t="n">
        <v>0.9526583572166734</v>
      </c>
      <c r="AH1579" t="n">
        <v>50.39038548743967</v>
      </c>
      <c r="AI1579" t="n">
        <v>231.5704670350092</v>
      </c>
      <c r="AJ1579" t="n">
        <v>61.42797014222717</v>
      </c>
      <c r="AK1579" t="n">
        <v>10.96292632953953</v>
      </c>
      <c r="AL1579" t="n">
        <v>61.42797014222717</v>
      </c>
      <c r="AM1579" t="n">
        <v>1</v>
      </c>
      <c r="AN1579" t="n">
        <v>0</v>
      </c>
      <c r="AO1579" t="n">
        <v>61.43146497129366</v>
      </c>
      <c r="AP1579" t="n">
        <v>0</v>
      </c>
      <c r="AQ1579" t="n">
        <v>12.19036244971702</v>
      </c>
      <c r="AR1579" t="n">
        <v>1</v>
      </c>
      <c r="AS1579" t="n">
        <v>0</v>
      </c>
      <c r="AT1579" t="n">
        <v>0</v>
      </c>
      <c r="AU1579" t="n">
        <v>0</v>
      </c>
      <c r="AV1579" t="n">
        <v>12.13019012523792</v>
      </c>
      <c r="AW1579" t="n">
        <v>3.860249323826642</v>
      </c>
    </row>
    <row r="1580" spans="1:49">
      <c r="A1580" t="n">
        <v>-53.196</v>
      </c>
      <c r="B1580" t="n">
        <v>32.537</v>
      </c>
      <c r="C1580" t="n">
        <v>38</v>
      </c>
      <c r="D1580" t="n">
        <v>88</v>
      </c>
      <c r="E1580" t="n">
        <v>2641</v>
      </c>
      <c r="F1580" t="n">
        <v>1577</v>
      </c>
      <c r="G1580" t="n">
        <v>120.68</v>
      </c>
      <c r="H1580" t="n">
        <v>0.2281407126138362</v>
      </c>
      <c r="I1580" t="n">
        <v>1.111558208955224</v>
      </c>
      <c r="J1580" t="n">
        <v>0</v>
      </c>
      <c r="K1580" t="n">
        <v>0</v>
      </c>
      <c r="L1580" t="n">
        <v>0.1166666666666675</v>
      </c>
      <c r="M1580" t="n">
        <v>0</v>
      </c>
      <c r="N1580" t="n">
        <v>87.69188968253957</v>
      </c>
      <c r="O1580" t="n">
        <v>59.38016633348736</v>
      </c>
      <c r="P1580" t="b">
        <v>1</v>
      </c>
      <c r="Q1580" t="n">
        <v>0</v>
      </c>
      <c r="R1580" t="b">
        <v>0</v>
      </c>
      <c r="S1580" t="n">
        <v>59.38016633348736</v>
      </c>
      <c r="T1580" t="n">
        <v>854.6679933278436</v>
      </c>
      <c r="U1580" t="n">
        <v>3155.434231366399</v>
      </c>
      <c r="V1580" t="n">
        <v>663.4609275675733</v>
      </c>
      <c r="W1580" t="n">
        <v>6</v>
      </c>
      <c r="X1580" t="n">
        <v>2549.590858944051</v>
      </c>
      <c r="Y1580" t="b">
        <v>0</v>
      </c>
      <c r="Z1580" t="n">
        <v>2549.590858944051</v>
      </c>
      <c r="AA1580" t="b">
        <v>0</v>
      </c>
      <c r="AB1580" t="n">
        <v>179.7023097420296</v>
      </c>
      <c r="AC1580" t="n">
        <v>59.38016633348736</v>
      </c>
      <c r="AD1580" t="b">
        <v>0</v>
      </c>
      <c r="AE1580" t="n">
        <v>0</v>
      </c>
      <c r="AF1580" t="n">
        <v>0</v>
      </c>
      <c r="AG1580" t="n">
        <v>0.9527534429894601</v>
      </c>
      <c r="AH1580" t="n">
        <v>50.46691805402698</v>
      </c>
      <c r="AI1580" t="n">
        <v>233.4327420458254</v>
      </c>
      <c r="AJ1580" t="n">
        <v>62.32479847794606</v>
      </c>
      <c r="AK1580" t="n">
        <v>11.02889335519478</v>
      </c>
      <c r="AL1580" t="n">
        <v>62.32479847794606</v>
      </c>
      <c r="AM1580" t="n">
        <v>1</v>
      </c>
      <c r="AN1580" t="n">
        <v>0</v>
      </c>
      <c r="AO1580" t="n">
        <v>63.43639427419302</v>
      </c>
      <c r="AP1580" t="n">
        <v>0</v>
      </c>
      <c r="AQ1580" t="n">
        <v>12.56013479871876</v>
      </c>
      <c r="AR1580" t="n">
        <v>1</v>
      </c>
      <c r="AS1580" t="n">
        <v>0</v>
      </c>
      <c r="AT1580" t="n">
        <v>0</v>
      </c>
      <c r="AU1580" t="n">
        <v>0</v>
      </c>
      <c r="AV1580" t="n">
        <v>12.49209586586803</v>
      </c>
      <c r="AW1580" t="n">
        <v>3.975420345561057</v>
      </c>
    </row>
    <row r="1581" spans="1:49">
      <c r="A1581" t="n">
        <v>-48.578</v>
      </c>
      <c r="B1581" t="n">
        <v>27.451</v>
      </c>
      <c r="C1581" t="n">
        <v>40</v>
      </c>
      <c r="D1581" t="n">
        <v>88</v>
      </c>
      <c r="E1581" t="n">
        <v>2634</v>
      </c>
      <c r="F1581" t="n">
        <v>1578</v>
      </c>
      <c r="G1581" t="n">
        <v>121.54</v>
      </c>
      <c r="H1581" t="n">
        <v>0.227230811417062</v>
      </c>
      <c r="I1581" t="n">
        <v>1.015062686567164</v>
      </c>
      <c r="J1581" t="n">
        <v>0</v>
      </c>
      <c r="K1581" t="n">
        <v>0</v>
      </c>
      <c r="L1581" t="n">
        <v>0.1500000000000005</v>
      </c>
      <c r="M1581" t="n">
        <v>0</v>
      </c>
      <c r="N1581" t="n">
        <v>87.70379206349195</v>
      </c>
      <c r="O1581" t="n">
        <v>60.14833359909657</v>
      </c>
      <c r="P1581" t="b">
        <v>1</v>
      </c>
      <c r="Q1581" t="n">
        <v>0</v>
      </c>
      <c r="R1581" t="b">
        <v>0</v>
      </c>
      <c r="S1581" t="n">
        <v>60.14833359909657</v>
      </c>
      <c r="T1581" t="n">
        <v>860.7586005060169</v>
      </c>
      <c r="U1581" t="n">
        <v>3177.920753068215</v>
      </c>
      <c r="V1581" t="n">
        <v>667.2884550029867</v>
      </c>
      <c r="W1581" t="n">
        <v>6</v>
      </c>
      <c r="X1581" t="n">
        <v>2567.759968479118</v>
      </c>
      <c r="Y1581" t="b">
        <v>0</v>
      </c>
      <c r="Z1581" t="n">
        <v>2567.759968479118</v>
      </c>
      <c r="AA1581" t="b">
        <v>0</v>
      </c>
      <c r="AB1581" t="n">
        <v>180.7390181481546</v>
      </c>
      <c r="AC1581" t="n">
        <v>60.14833359909657</v>
      </c>
      <c r="AD1581" t="b">
        <v>0</v>
      </c>
      <c r="AE1581" t="n">
        <v>0</v>
      </c>
      <c r="AF1581" t="n">
        <v>0</v>
      </c>
      <c r="AG1581" t="n">
        <v>0.9528094720051439</v>
      </c>
      <c r="AH1581" t="n">
        <v>50.54441974588676</v>
      </c>
      <c r="AI1581" t="n">
        <v>234.76561707344</v>
      </c>
      <c r="AJ1581" t="n">
        <v>63.12734640695496</v>
      </c>
      <c r="AK1581" t="n">
        <v>11.07871342473382</v>
      </c>
      <c r="AL1581" t="n">
        <v>63.12734640695496</v>
      </c>
      <c r="AM1581" t="n">
        <v>1</v>
      </c>
      <c r="AN1581" t="n">
        <v>0</v>
      </c>
      <c r="AO1581" t="n">
        <v>64.14265762990014</v>
      </c>
      <c r="AP1581" t="n">
        <v>0</v>
      </c>
      <c r="AQ1581" t="n">
        <v>12.68117339716397</v>
      </c>
      <c r="AR1581" t="n">
        <v>1</v>
      </c>
      <c r="AS1581" t="n">
        <v>0</v>
      </c>
      <c r="AT1581" t="n">
        <v>0</v>
      </c>
      <c r="AU1581" t="n">
        <v>0</v>
      </c>
      <c r="AV1581" t="n">
        <v>12.61054453460081</v>
      </c>
      <c r="AW1581" t="n">
        <v>4.013114840755534</v>
      </c>
    </row>
    <row r="1582" spans="1:49">
      <c r="A1582" t="n">
        <v>-44.125</v>
      </c>
      <c r="B1582" t="n">
        <v>23.096</v>
      </c>
      <c r="C1582" t="n">
        <v>40.8</v>
      </c>
      <c r="D1582" t="n">
        <v>88</v>
      </c>
      <c r="E1582" t="n">
        <v>2623</v>
      </c>
      <c r="F1582" t="n">
        <v>1579</v>
      </c>
      <c r="G1582" t="n">
        <v>122.32</v>
      </c>
      <c r="H1582" t="n">
        <v>0.229602708384558</v>
      </c>
      <c r="I1582" t="n">
        <v>0.9220149253731343</v>
      </c>
      <c r="J1582" t="n">
        <v>0</v>
      </c>
      <c r="K1582" t="n">
        <v>0</v>
      </c>
      <c r="L1582" t="n">
        <v>1.665334536937735e-16</v>
      </c>
      <c r="M1582" t="n">
        <v>0</v>
      </c>
      <c r="N1582" t="n">
        <v>87.71382123015862</v>
      </c>
      <c r="O1582" t="n">
        <v>61.11658138696125</v>
      </c>
      <c r="P1582" t="b">
        <v>1</v>
      </c>
      <c r="Q1582" t="n">
        <v>0</v>
      </c>
      <c r="R1582" t="b">
        <v>0</v>
      </c>
      <c r="S1582" t="n">
        <v>61.11658138696125</v>
      </c>
      <c r="T1582" t="n">
        <v>866.2826395745925</v>
      </c>
      <c r="U1582" t="n">
        <v>3198.315505309396</v>
      </c>
      <c r="V1582" t="n">
        <v>673.7066348730946</v>
      </c>
      <c r="W1582" t="n">
        <v>6</v>
      </c>
      <c r="X1582" t="n">
        <v>2584.238928289992</v>
      </c>
      <c r="Y1582" t="b">
        <v>0</v>
      </c>
      <c r="Z1582" t="n">
        <v>2584.238928289992</v>
      </c>
      <c r="AA1582" t="b">
        <v>0</v>
      </c>
      <c r="AB1582" t="n">
        <v>182.477420063135</v>
      </c>
      <c r="AC1582" t="n">
        <v>61.11658138696125</v>
      </c>
      <c r="AD1582" t="b">
        <v>0</v>
      </c>
      <c r="AE1582" t="n">
        <v>0</v>
      </c>
      <c r="AF1582" t="n">
        <v>0</v>
      </c>
      <c r="AG1582" t="n">
        <v>0.9529260702845707</v>
      </c>
      <c r="AH1582" t="n">
        <v>50.62283093571803</v>
      </c>
      <c r="AI1582" t="n">
        <v>236.9946611910876</v>
      </c>
      <c r="AJ1582" t="n">
        <v>64.13570086156854</v>
      </c>
      <c r="AK1582" t="n">
        <v>11.1562700238413</v>
      </c>
      <c r="AL1582" t="n">
        <v>64.13570086156854</v>
      </c>
      <c r="AM1582" t="n">
        <v>1</v>
      </c>
      <c r="AN1582" t="n">
        <v>0</v>
      </c>
      <c r="AO1582" t="n">
        <v>65.05791216136382</v>
      </c>
      <c r="AP1582" t="n">
        <v>0</v>
      </c>
      <c r="AQ1582" t="n">
        <v>12.83595907429401</v>
      </c>
      <c r="AR1582" t="n">
        <v>1</v>
      </c>
      <c r="AS1582" t="n">
        <v>0</v>
      </c>
      <c r="AT1582" t="n">
        <v>0</v>
      </c>
      <c r="AU1582" t="n">
        <v>0</v>
      </c>
      <c r="AV1582" t="n">
        <v>12.76199727189604</v>
      </c>
      <c r="AW1582" t="n">
        <v>4.061312381000119</v>
      </c>
    </row>
    <row r="1583" spans="1:49">
      <c r="A1583" t="n">
        <v>-41.861</v>
      </c>
      <c r="B1583" t="n">
        <v>20.706</v>
      </c>
      <c r="C1583" t="n">
        <v>41.6</v>
      </c>
      <c r="D1583" t="n">
        <v>88</v>
      </c>
      <c r="E1583" t="n">
        <v>2618</v>
      </c>
      <c r="F1583" t="n">
        <v>1580</v>
      </c>
      <c r="G1583" t="n">
        <v>123.2</v>
      </c>
      <c r="H1583" t="n">
        <v>0.2376916883780247</v>
      </c>
      <c r="I1583" t="n">
        <v>0.8747074626865672</v>
      </c>
      <c r="J1583" t="n">
        <v>0</v>
      </c>
      <c r="K1583" t="n">
        <v>0</v>
      </c>
      <c r="L1583" t="n">
        <v>-0.1874999999999998</v>
      </c>
      <c r="M1583" t="n">
        <v>0</v>
      </c>
      <c r="N1583" t="n">
        <v>87.72251210317449</v>
      </c>
      <c r="O1583" t="n">
        <v>62.67244299677569</v>
      </c>
      <c r="P1583" t="b">
        <v>1</v>
      </c>
      <c r="Q1583" t="n">
        <v>0</v>
      </c>
      <c r="R1583" t="b">
        <v>0</v>
      </c>
      <c r="S1583" t="n">
        <v>62.67244299677569</v>
      </c>
      <c r="T1583" t="n">
        <v>872.5148887801652</v>
      </c>
      <c r="U1583" t="n">
        <v>3221.32496937637</v>
      </c>
      <c r="V1583" t="n">
        <v>685.9226743415529</v>
      </c>
      <c r="W1583" t="n">
        <v>6</v>
      </c>
      <c r="X1583" t="n">
        <v>2602.830575256107</v>
      </c>
      <c r="Y1583" t="b">
        <v>0</v>
      </c>
      <c r="Z1583" t="n">
        <v>2602.830575256107</v>
      </c>
      <c r="AA1583" t="b">
        <v>0</v>
      </c>
      <c r="AB1583" t="n">
        <v>185.786206484711</v>
      </c>
      <c r="AC1583" t="n">
        <v>62.67244299677569</v>
      </c>
      <c r="AD1583" t="b">
        <v>0</v>
      </c>
      <c r="AE1583" t="n">
        <v>0</v>
      </c>
      <c r="AF1583" t="n">
        <v>0</v>
      </c>
      <c r="AG1583" t="n">
        <v>0.9531570431812396</v>
      </c>
      <c r="AH1583" t="n">
        <v>50.7023075057248</v>
      </c>
      <c r="AI1583" t="n">
        <v>241.2335149932847</v>
      </c>
      <c r="AJ1583" t="n">
        <v>65.75248375399009</v>
      </c>
      <c r="AK1583" t="n">
        <v>11.30009112606822</v>
      </c>
      <c r="AL1583" t="n">
        <v>65.75248375399009</v>
      </c>
      <c r="AM1583" t="n">
        <v>1</v>
      </c>
      <c r="AN1583" t="n">
        <v>0</v>
      </c>
      <c r="AO1583" t="n">
        <v>66.62736381138363</v>
      </c>
      <c r="AP1583" t="n">
        <v>0</v>
      </c>
      <c r="AQ1583" t="n">
        <v>13.12146488149757</v>
      </c>
      <c r="AR1583" t="n">
        <v>1</v>
      </c>
      <c r="AS1583" t="n">
        <v>0</v>
      </c>
      <c r="AT1583" t="n">
        <v>0</v>
      </c>
      <c r="AU1583" t="n">
        <v>0</v>
      </c>
      <c r="AV1583" t="n">
        <v>13.04120986345988</v>
      </c>
      <c r="AW1583" t="n">
        <v>4.1501675602397</v>
      </c>
    </row>
    <row r="1584" spans="1:49">
      <c r="A1584" t="n">
        <v>-39.37</v>
      </c>
      <c r="B1584" t="n">
        <v>17.979</v>
      </c>
      <c r="C1584" t="n">
        <v>42.4</v>
      </c>
      <c r="D1584" t="n">
        <v>88</v>
      </c>
      <c r="E1584" t="n">
        <v>2608</v>
      </c>
      <c r="F1584" t="n">
        <v>1581</v>
      </c>
      <c r="G1584" t="n">
        <v>123.82</v>
      </c>
      <c r="H1584" t="n">
        <v>0.06963053810332553</v>
      </c>
      <c r="I1584" t="n">
        <v>0.8226567164179104</v>
      </c>
      <c r="J1584" t="n">
        <v>0</v>
      </c>
      <c r="K1584" t="n">
        <v>0</v>
      </c>
      <c r="L1584" t="n">
        <v>-0.1500000000000002</v>
      </c>
      <c r="M1584" t="n">
        <v>0</v>
      </c>
      <c r="N1584" t="n">
        <v>87.73018769841259</v>
      </c>
      <c r="O1584" t="n">
        <v>49.19981111833879</v>
      </c>
      <c r="P1584" t="b">
        <v>1</v>
      </c>
      <c r="Q1584" t="n">
        <v>0</v>
      </c>
      <c r="R1584" t="b">
        <v>0</v>
      </c>
      <c r="S1584" t="n">
        <v>49.19981111833879</v>
      </c>
      <c r="T1584" t="n">
        <v>876.9057916295458</v>
      </c>
      <c r="U1584" t="n">
        <v>3237.536182696283</v>
      </c>
      <c r="V1584" t="n">
        <v>535.7743018747816</v>
      </c>
      <c r="W1584" t="n">
        <v>6</v>
      </c>
      <c r="X1584" t="n">
        <v>2615.929235618597</v>
      </c>
      <c r="Y1584" t="b">
        <v>0</v>
      </c>
      <c r="Z1584" t="n">
        <v>2615.929235618597</v>
      </c>
      <c r="AA1584" t="b">
        <v>0</v>
      </c>
      <c r="AB1584" t="n">
        <v>145.1176332271889</v>
      </c>
      <c r="AC1584" t="n">
        <v>49.19981111833879</v>
      </c>
      <c r="AD1584" t="b">
        <v>0</v>
      </c>
      <c r="AE1584" t="n">
        <v>0</v>
      </c>
      <c r="AF1584" t="n">
        <v>0</v>
      </c>
      <c r="AG1584" t="n">
        <v>0.9491516417100201</v>
      </c>
      <c r="AH1584" t="n">
        <v>50.78340744564832</v>
      </c>
      <c r="AI1584" t="n">
        <v>189.2226945930303</v>
      </c>
      <c r="AJ1584" t="n">
        <v>51.83556447281588</v>
      </c>
      <c r="AK1584" t="n">
        <v>9.621663371261803</v>
      </c>
      <c r="AL1584" t="n">
        <v>51.83556447281588</v>
      </c>
      <c r="AM1584" t="n">
        <v>1</v>
      </c>
      <c r="AN1584" t="n">
        <v>0</v>
      </c>
      <c r="AO1584" t="n">
        <v>52.65844287754629</v>
      </c>
      <c r="AP1584" t="n">
        <v>0</v>
      </c>
      <c r="AQ1584" t="n">
        <v>10.55129285173619</v>
      </c>
      <c r="AR1584" t="n">
        <v>1</v>
      </c>
      <c r="AS1584" t="n">
        <v>0</v>
      </c>
      <c r="AT1584" t="n">
        <v>0</v>
      </c>
      <c r="AU1584" t="n">
        <v>0</v>
      </c>
      <c r="AV1584" t="n">
        <v>10.52362161468554</v>
      </c>
      <c r="AW1584" t="n">
        <v>3.348983223088641</v>
      </c>
    </row>
    <row r="1585" spans="1:49">
      <c r="A1585" t="n">
        <v>-37.288</v>
      </c>
      <c r="B1585" t="n">
        <v>16.076</v>
      </c>
      <c r="C1585" t="n">
        <v>42.4</v>
      </c>
      <c r="D1585" t="n">
        <v>88</v>
      </c>
      <c r="E1585" t="n">
        <v>2601</v>
      </c>
      <c r="F1585" t="n">
        <v>1582</v>
      </c>
      <c r="G1585" t="n">
        <v>123.72</v>
      </c>
      <c r="H1585" t="n">
        <v>-0.08288050745798614</v>
      </c>
      <c r="I1585" t="n">
        <v>0.7791522388059701</v>
      </c>
      <c r="J1585" t="n">
        <v>0</v>
      </c>
      <c r="K1585" t="n">
        <v>0</v>
      </c>
      <c r="L1585" t="n">
        <v>-0.1166666666666665</v>
      </c>
      <c r="M1585" t="n">
        <v>0</v>
      </c>
      <c r="N1585" t="n">
        <v>87.73694464285704</v>
      </c>
      <c r="O1585" t="n">
        <v>36.32266690791416</v>
      </c>
      <c r="P1585" t="b">
        <v>1</v>
      </c>
      <c r="Q1585" t="n">
        <v>0</v>
      </c>
      <c r="R1585" t="b">
        <v>0</v>
      </c>
      <c r="S1585" t="n">
        <v>36.32266690791416</v>
      </c>
      <c r="T1585" t="n">
        <v>876.1975814925489</v>
      </c>
      <c r="U1585" t="n">
        <v>3234.921470870491</v>
      </c>
      <c r="V1585" t="n">
        <v>395.8649583232689</v>
      </c>
      <c r="W1585" t="n">
        <v>6</v>
      </c>
      <c r="X1585" t="n">
        <v>2613.816548463357</v>
      </c>
      <c r="Y1585" t="b">
        <v>0</v>
      </c>
      <c r="Z1585" t="n">
        <v>2613.816548463357</v>
      </c>
      <c r="AA1585" t="b">
        <v>0</v>
      </c>
      <c r="AB1585" t="n">
        <v>107.2223614093361</v>
      </c>
      <c r="AC1585" t="n">
        <v>36.32266690791416</v>
      </c>
      <c r="AD1585" t="b">
        <v>0</v>
      </c>
      <c r="AE1585" t="n">
        <v>0</v>
      </c>
      <c r="AF1585" t="n">
        <v>0</v>
      </c>
      <c r="AG1585" t="n">
        <v>0.9428069923581246</v>
      </c>
      <c r="AH1585" t="n">
        <v>50.85251730018837</v>
      </c>
      <c r="AI1585" t="n">
        <v>140.7509102222281</v>
      </c>
      <c r="AJ1585" t="n">
        <v>38.52608985966984</v>
      </c>
      <c r="AK1585" t="n">
        <v>8.049967883940809</v>
      </c>
      <c r="AL1585" t="n">
        <v>38.52608985966984</v>
      </c>
      <c r="AM1585" t="n">
        <v>1</v>
      </c>
      <c r="AN1585" t="n">
        <v>0</v>
      </c>
      <c r="AO1585" t="n">
        <v>39.30539244764277</v>
      </c>
      <c r="AP1585" t="n">
        <v>0</v>
      </c>
      <c r="AQ1585" t="n">
        <v>8.185646337284613</v>
      </c>
      <c r="AR1585" t="n">
        <v>1</v>
      </c>
      <c r="AS1585" t="n">
        <v>0</v>
      </c>
      <c r="AT1585" t="n">
        <v>0</v>
      </c>
      <c r="AU1585" t="n">
        <v>0</v>
      </c>
      <c r="AV1585" t="n">
        <v>8.19837256870006</v>
      </c>
      <c r="AW1585" t="n">
        <v>2.609007924695044</v>
      </c>
    </row>
    <row r="1586" spans="1:49">
      <c r="A1586" t="n">
        <v>-34.499</v>
      </c>
      <c r="B1586" t="n">
        <v>13.068</v>
      </c>
      <c r="C1586" t="n">
        <v>32.5</v>
      </c>
      <c r="D1586" t="n">
        <v>88</v>
      </c>
      <c r="E1586" t="n">
        <v>2594</v>
      </c>
      <c r="F1586" t="n">
        <v>1583</v>
      </c>
      <c r="G1586" t="n">
        <v>123.34</v>
      </c>
      <c r="H1586" t="n">
        <v>-0.1381085082713476</v>
      </c>
      <c r="I1586" t="n">
        <v>0.7208746268656717</v>
      </c>
      <c r="J1586" t="n">
        <v>0</v>
      </c>
      <c r="K1586" t="n">
        <v>0</v>
      </c>
      <c r="L1586" t="n">
        <v>-0.2666666666666669</v>
      </c>
      <c r="M1586" t="n">
        <v>0</v>
      </c>
      <c r="N1586" t="n">
        <v>87.74272718253958</v>
      </c>
      <c r="O1586" t="n">
        <v>31.40329906271413</v>
      </c>
      <c r="P1586" t="b">
        <v>1</v>
      </c>
      <c r="Q1586" t="n">
        <v>0</v>
      </c>
      <c r="R1586" t="b">
        <v>0</v>
      </c>
      <c r="S1586" t="n">
        <v>31.40329906271413</v>
      </c>
      <c r="T1586" t="n">
        <v>873.5063829719609</v>
      </c>
      <c r="U1586" t="n">
        <v>3224.98556593248</v>
      </c>
      <c r="V1586" t="n">
        <v>343.3053522667483</v>
      </c>
      <c r="W1586" t="n">
        <v>6</v>
      </c>
      <c r="X1586" t="n">
        <v>2605.788337273444</v>
      </c>
      <c r="Y1586" t="b">
        <v>0</v>
      </c>
      <c r="Z1586" t="n">
        <v>2605.788337273444</v>
      </c>
      <c r="AA1586" t="b">
        <v>0</v>
      </c>
      <c r="AB1586" t="n">
        <v>92.9862817623912</v>
      </c>
      <c r="AC1586" t="n">
        <v>31.40329906271413</v>
      </c>
      <c r="AD1586" t="b">
        <v>0</v>
      </c>
      <c r="AE1586" t="n">
        <v>0</v>
      </c>
      <c r="AF1586" t="n">
        <v>0</v>
      </c>
      <c r="AG1586" t="n">
        <v>0.9391731334027139</v>
      </c>
      <c r="AH1586" t="n">
        <v>50.90990519207278</v>
      </c>
      <c r="AI1586" t="n">
        <v>122.5354812559366</v>
      </c>
      <c r="AJ1586" t="n">
        <v>33.43717781719008</v>
      </c>
      <c r="AK1586" t="n">
        <v>7.453449371789105</v>
      </c>
      <c r="AL1586" t="n">
        <v>33.43717781719008</v>
      </c>
      <c r="AM1586" t="n">
        <v>1</v>
      </c>
      <c r="AN1586" t="n">
        <v>0</v>
      </c>
      <c r="AO1586" t="n">
        <v>34.15811457815025</v>
      </c>
      <c r="AP1586" t="n">
        <v>0</v>
      </c>
      <c r="AQ1586" t="n">
        <v>7.289510971845724</v>
      </c>
      <c r="AR1586" t="n">
        <v>1</v>
      </c>
      <c r="AS1586" t="n">
        <v>0</v>
      </c>
      <c r="AT1586" t="n">
        <v>0</v>
      </c>
      <c r="AU1586" t="n">
        <v>0</v>
      </c>
      <c r="AV1586" t="n">
        <v>7.315615853215004</v>
      </c>
      <c r="AW1586" t="n">
        <v>2.328083967290231</v>
      </c>
    </row>
    <row r="1587" spans="1:49">
      <c r="A1587" t="n">
        <v>-33.589</v>
      </c>
      <c r="B1587" t="n">
        <v>11.896</v>
      </c>
      <c r="C1587" t="n">
        <v>25.9</v>
      </c>
      <c r="D1587" t="n">
        <v>87</v>
      </c>
      <c r="E1587" t="n">
        <v>2592</v>
      </c>
      <c r="F1587" t="n">
        <v>1584</v>
      </c>
      <c r="G1587" t="n">
        <v>122.8</v>
      </c>
      <c r="H1587" t="n">
        <v>-0.1313521261232999</v>
      </c>
      <c r="I1587" t="n">
        <v>0.7018597014925373</v>
      </c>
      <c r="J1587" t="n">
        <v>0</v>
      </c>
      <c r="K1587" t="n">
        <v>0</v>
      </c>
      <c r="L1587" t="n">
        <v>-0.2666666666666669</v>
      </c>
      <c r="M1587" t="n">
        <v>0</v>
      </c>
      <c r="N1587" t="n">
        <v>87.74768035714276</v>
      </c>
      <c r="O1587" t="n">
        <v>31.55782707469666</v>
      </c>
      <c r="P1587" t="b">
        <v>1</v>
      </c>
      <c r="Q1587" t="n">
        <v>0</v>
      </c>
      <c r="R1587" t="b">
        <v>0</v>
      </c>
      <c r="S1587" t="n">
        <v>31.55782707469666</v>
      </c>
      <c r="T1587" t="n">
        <v>869.6820482321776</v>
      </c>
      <c r="U1587" t="n">
        <v>3210.8661220732</v>
      </c>
      <c r="V1587" t="n">
        <v>346.5117521319482</v>
      </c>
      <c r="W1587" t="n">
        <v>6</v>
      </c>
      <c r="X1587" t="n">
        <v>2594.379826635146</v>
      </c>
      <c r="Y1587" t="b">
        <v>0</v>
      </c>
      <c r="Z1587" t="n">
        <v>2594.379826635146</v>
      </c>
      <c r="AA1587" t="b">
        <v>0</v>
      </c>
      <c r="AB1587" t="n">
        <v>93.85475409857752</v>
      </c>
      <c r="AC1587" t="n">
        <v>31.55782707469666</v>
      </c>
      <c r="AD1587" t="b">
        <v>0</v>
      </c>
      <c r="AE1587" t="n">
        <v>0</v>
      </c>
      <c r="AF1587" t="n">
        <v>0</v>
      </c>
      <c r="AG1587" t="n">
        <v>0.9395088960808542</v>
      </c>
      <c r="AH1587" t="n">
        <v>50.96267315488127</v>
      </c>
      <c r="AI1587" t="n">
        <v>123.6357360413771</v>
      </c>
      <c r="AJ1587" t="n">
        <v>33.58970543689327</v>
      </c>
      <c r="AK1587" t="n">
        <v>7.478862156999</v>
      </c>
      <c r="AL1587" t="n">
        <v>33.58970543689327</v>
      </c>
      <c r="AM1587" t="n">
        <v>1</v>
      </c>
      <c r="AN1587" t="n">
        <v>0</v>
      </c>
      <c r="AO1587" t="n">
        <v>34.29173773309277</v>
      </c>
      <c r="AP1587" t="n">
        <v>0</v>
      </c>
      <c r="AQ1587" t="n">
        <v>7.309896054246923</v>
      </c>
      <c r="AR1587" t="n">
        <v>1</v>
      </c>
      <c r="AS1587" t="n">
        <v>0</v>
      </c>
      <c r="AT1587" t="n">
        <v>0</v>
      </c>
      <c r="AU1587" t="n">
        <v>0</v>
      </c>
      <c r="AV1587" t="n">
        <v>7.335677322550302</v>
      </c>
      <c r="AW1587" t="n">
        <v>2.334468226121874</v>
      </c>
    </row>
    <row r="1588" spans="1:49">
      <c r="A1588" t="n">
        <v>-32.355</v>
      </c>
      <c r="B1588" t="n">
        <v>10.729</v>
      </c>
      <c r="C1588" t="n">
        <v>21.2</v>
      </c>
      <c r="D1588" t="n">
        <v>87</v>
      </c>
      <c r="E1588" t="n">
        <v>2579</v>
      </c>
      <c r="F1588" t="n">
        <v>1585</v>
      </c>
      <c r="G1588" t="n">
        <v>122.42</v>
      </c>
      <c r="H1588" t="n">
        <v>-0.1031496539021397</v>
      </c>
      <c r="I1588" t="n">
        <v>0.6760746268656715</v>
      </c>
      <c r="J1588" t="n">
        <v>0</v>
      </c>
      <c r="K1588" t="n">
        <v>0</v>
      </c>
      <c r="L1588" t="n">
        <v>-0.2708333333333333</v>
      </c>
      <c r="M1588" t="n">
        <v>0</v>
      </c>
      <c r="N1588" t="n">
        <v>87.75216944444435</v>
      </c>
      <c r="O1588" t="n">
        <v>33.61091129160288</v>
      </c>
      <c r="P1588" t="b">
        <v>1</v>
      </c>
      <c r="Q1588" t="n">
        <v>0</v>
      </c>
      <c r="R1588" t="b">
        <v>0</v>
      </c>
      <c r="S1588" t="n">
        <v>33.61091129160288</v>
      </c>
      <c r="T1588" t="n">
        <v>866.9908497115895</v>
      </c>
      <c r="U1588" t="n">
        <v>3200.930217135188</v>
      </c>
      <c r="V1588" t="n">
        <v>370.2006319209456</v>
      </c>
      <c r="W1588" t="n">
        <v>6</v>
      </c>
      <c r="X1588" t="n">
        <v>2586.351615445232</v>
      </c>
      <c r="Y1588" t="b">
        <v>0</v>
      </c>
      <c r="Z1588" t="n">
        <v>2586.351615445232</v>
      </c>
      <c r="AA1588" t="b">
        <v>0</v>
      </c>
      <c r="AB1588" t="n">
        <v>100.2710270641781</v>
      </c>
      <c r="AC1588" t="n">
        <v>33.61091129160288</v>
      </c>
      <c r="AD1588" t="b">
        <v>0</v>
      </c>
      <c r="AE1588" t="n">
        <v>0</v>
      </c>
      <c r="AF1588" t="n">
        <v>0</v>
      </c>
      <c r="AG1588" t="n">
        <v>0.9413233237713913</v>
      </c>
      <c r="AH1588" t="n">
        <v>51.01540806497441</v>
      </c>
      <c r="AI1588" t="n">
        <v>131.8333484772294</v>
      </c>
      <c r="AJ1588" t="n">
        <v>35.7060219829054</v>
      </c>
      <c r="AK1588" t="n">
        <v>7.735542704731728</v>
      </c>
      <c r="AL1588" t="n">
        <v>35.7060219829054</v>
      </c>
      <c r="AM1588" t="n">
        <v>1</v>
      </c>
      <c r="AN1588" t="n">
        <v>0</v>
      </c>
      <c r="AO1588" t="n">
        <v>36.38283378094171</v>
      </c>
      <c r="AP1588" t="n">
        <v>0</v>
      </c>
      <c r="AQ1588" t="n">
        <v>7.652827251954903</v>
      </c>
      <c r="AR1588" t="n">
        <v>1</v>
      </c>
      <c r="AS1588" t="n">
        <v>0</v>
      </c>
      <c r="AT1588" t="n">
        <v>0</v>
      </c>
      <c r="AU1588" t="n">
        <v>0</v>
      </c>
      <c r="AV1588" t="n">
        <v>7.673403195613274</v>
      </c>
      <c r="AW1588" t="n">
        <v>2.441944371150931</v>
      </c>
    </row>
    <row r="1589" spans="1:49">
      <c r="A1589" t="n">
        <v>-30.568</v>
      </c>
      <c r="B1589" t="n">
        <v>8.657</v>
      </c>
      <c r="C1589" t="n">
        <v>21.2</v>
      </c>
      <c r="D1589" t="n">
        <v>87</v>
      </c>
      <c r="E1589" t="n">
        <v>2561</v>
      </c>
      <c r="F1589" t="n">
        <v>1586</v>
      </c>
      <c r="G1589" t="n">
        <v>122.02</v>
      </c>
      <c r="H1589" t="n">
        <v>-0.1060492582681292</v>
      </c>
      <c r="I1589" t="n">
        <v>0.638734328358209</v>
      </c>
      <c r="J1589" t="n">
        <v>0</v>
      </c>
      <c r="K1589" t="n">
        <v>0</v>
      </c>
      <c r="L1589" t="n">
        <v>-0.4583333333333333</v>
      </c>
      <c r="M1589" t="n">
        <v>0</v>
      </c>
      <c r="N1589" t="n">
        <v>87.75601587301578</v>
      </c>
      <c r="O1589" t="n">
        <v>33.06363689154754</v>
      </c>
      <c r="P1589" t="b">
        <v>1</v>
      </c>
      <c r="Q1589" t="n">
        <v>0</v>
      </c>
      <c r="R1589" t="b">
        <v>0</v>
      </c>
      <c r="S1589" t="n">
        <v>33.06363689154754</v>
      </c>
      <c r="T1589" t="n">
        <v>864.1580091636018</v>
      </c>
      <c r="U1589" t="n">
        <v>3190.471369832018</v>
      </c>
      <c r="V1589" t="n">
        <v>365.3666013912344</v>
      </c>
      <c r="W1589" t="n">
        <v>6</v>
      </c>
      <c r="X1589" t="n">
        <v>2577.90086682427</v>
      </c>
      <c r="Y1589" t="b">
        <v>0</v>
      </c>
      <c r="Z1589" t="n">
        <v>2577.90086682427</v>
      </c>
      <c r="AA1589" t="b">
        <v>0</v>
      </c>
      <c r="AB1589" t="n">
        <v>98.9617013519053</v>
      </c>
      <c r="AC1589" t="n">
        <v>33.06363689154754</v>
      </c>
      <c r="AD1589" t="b">
        <v>0</v>
      </c>
      <c r="AE1589" t="n">
        <v>0</v>
      </c>
      <c r="AF1589" t="n">
        <v>0</v>
      </c>
      <c r="AG1589" t="n">
        <v>0.9410454290401103</v>
      </c>
      <c r="AH1589" t="n">
        <v>51.06988910636231</v>
      </c>
      <c r="AI1589" t="n">
        <v>130.1503087722647</v>
      </c>
      <c r="AJ1589" t="n">
        <v>35.1350061019618</v>
      </c>
      <c r="AK1589" t="n">
        <v>7.672955613966025</v>
      </c>
      <c r="AL1589" t="n">
        <v>35.1350061019618</v>
      </c>
      <c r="AM1589" t="n">
        <v>1</v>
      </c>
      <c r="AN1589" t="n">
        <v>0</v>
      </c>
      <c r="AO1589" t="n">
        <v>35.77509357282261</v>
      </c>
      <c r="AP1589" t="n">
        <v>0</v>
      </c>
      <c r="AQ1589" t="n">
        <v>7.526191259142057</v>
      </c>
      <c r="AR1589" t="n">
        <v>1</v>
      </c>
      <c r="AS1589" t="n">
        <v>0</v>
      </c>
      <c r="AT1589" t="n">
        <v>0</v>
      </c>
      <c r="AU1589" t="n">
        <v>0</v>
      </c>
      <c r="AV1589" t="n">
        <v>7.548397455853955</v>
      </c>
      <c r="AW1589" t="n">
        <v>2.402163187393854</v>
      </c>
    </row>
    <row r="1590" spans="1:49">
      <c r="A1590" t="n">
        <v>-30.115</v>
      </c>
      <c r="B1590" t="n">
        <v>8.154999999999999</v>
      </c>
      <c r="C1590" t="n">
        <v>23.5</v>
      </c>
      <c r="D1590" t="n">
        <v>86</v>
      </c>
      <c r="E1590" t="n">
        <v>2537</v>
      </c>
      <c r="F1590" t="n">
        <v>1587</v>
      </c>
      <c r="G1590" t="n">
        <v>121.62</v>
      </c>
      <c r="H1590" t="n">
        <v>-0.1393199796920186</v>
      </c>
      <c r="I1590" t="n">
        <v>0.6292686567164179</v>
      </c>
      <c r="J1590" t="n">
        <v>0</v>
      </c>
      <c r="K1590" t="n">
        <v>0</v>
      </c>
      <c r="L1590" t="n">
        <v>-0.4624999999999997</v>
      </c>
      <c r="M1590" t="n">
        <v>0</v>
      </c>
      <c r="N1590" t="n">
        <v>87.7593515873015</v>
      </c>
      <c r="O1590" t="n">
        <v>30.01666635945982</v>
      </c>
      <c r="P1590" t="b">
        <v>1</v>
      </c>
      <c r="Q1590" t="n">
        <v>0</v>
      </c>
      <c r="R1590" t="b">
        <v>0</v>
      </c>
      <c r="S1590" t="n">
        <v>30.01666635945982</v>
      </c>
      <c r="T1590" t="n">
        <v>861.3251686156144</v>
      </c>
      <c r="U1590" t="n">
        <v>3180.012522528848</v>
      </c>
      <c r="V1590" t="n">
        <v>332.7872678277823</v>
      </c>
      <c r="W1590" t="n">
        <v>6</v>
      </c>
      <c r="X1590" t="n">
        <v>2569.45011820331</v>
      </c>
      <c r="Y1590" t="b">
        <v>0</v>
      </c>
      <c r="Z1590" t="n">
        <v>2569.45011820331</v>
      </c>
      <c r="AA1590" t="b">
        <v>0</v>
      </c>
      <c r="AB1590" t="n">
        <v>90.13739648639823</v>
      </c>
      <c r="AC1590" t="n">
        <v>30.01666635945982</v>
      </c>
      <c r="AD1590" t="b">
        <v>0</v>
      </c>
      <c r="AE1590" t="n">
        <v>0</v>
      </c>
      <c r="AF1590" t="n">
        <v>0</v>
      </c>
      <c r="AG1590" t="n">
        <v>0.9385764474910665</v>
      </c>
      <c r="AH1590" t="n">
        <v>51.12373687526457</v>
      </c>
      <c r="AI1590" t="n">
        <v>118.8567900552998</v>
      </c>
      <c r="AJ1590" t="n">
        <v>31.98105646023631</v>
      </c>
      <c r="AK1590" t="n">
        <v>7.300606285004989</v>
      </c>
      <c r="AL1590" t="n">
        <v>31.98105646023631</v>
      </c>
      <c r="AM1590" t="n">
        <v>1</v>
      </c>
      <c r="AN1590" t="n">
        <v>0</v>
      </c>
      <c r="AO1590" t="n">
        <v>32.61174346190018</v>
      </c>
      <c r="AP1590" t="n">
        <v>0</v>
      </c>
      <c r="AQ1590" t="n">
        <v>6.956098559596954</v>
      </c>
      <c r="AR1590" t="n">
        <v>1</v>
      </c>
      <c r="AS1590" t="n">
        <v>0</v>
      </c>
      <c r="AT1590" t="n">
        <v>0</v>
      </c>
      <c r="AU1590" t="n">
        <v>0</v>
      </c>
      <c r="AV1590" t="n">
        <v>6.986069318455224</v>
      </c>
      <c r="AW1590" t="n">
        <v>2.223210772819102</v>
      </c>
    </row>
    <row r="1591" spans="1:49">
      <c r="A1591" t="n">
        <v>-29.767</v>
      </c>
      <c r="B1591" t="n">
        <v>7.681</v>
      </c>
      <c r="C1591" t="n">
        <v>26.3</v>
      </c>
      <c r="D1591" t="n">
        <v>86</v>
      </c>
      <c r="E1591" t="n">
        <v>2518</v>
      </c>
      <c r="F1591" t="n">
        <v>1588</v>
      </c>
      <c r="G1591" t="n">
        <v>121</v>
      </c>
      <c r="H1591" t="n">
        <v>-0.1866708229638085</v>
      </c>
      <c r="I1591" t="n">
        <v>0.6219970149253732</v>
      </c>
      <c r="J1591" t="n">
        <v>0</v>
      </c>
      <c r="K1591" t="n">
        <v>0</v>
      </c>
      <c r="L1591" t="n">
        <v>-0.2749999999999997</v>
      </c>
      <c r="M1591" t="n">
        <v>0</v>
      </c>
      <c r="N1591" t="n">
        <v>87.76249365079356</v>
      </c>
      <c r="O1591" t="n">
        <v>25.67911606331229</v>
      </c>
      <c r="P1591" t="b">
        <v>1</v>
      </c>
      <c r="Q1591" t="n">
        <v>0</v>
      </c>
      <c r="R1591" t="b">
        <v>0</v>
      </c>
      <c r="S1591" t="n">
        <v>25.67911606331229</v>
      </c>
      <c r="T1591" t="n">
        <v>856.9342657662337</v>
      </c>
      <c r="U1591" t="n">
        <v>3163.801309208935</v>
      </c>
      <c r="V1591" t="n">
        <v>286.1567160266788</v>
      </c>
      <c r="W1591" t="n">
        <v>6</v>
      </c>
      <c r="X1591" t="n">
        <v>2556.351457840819</v>
      </c>
      <c r="Y1591" t="b">
        <v>0</v>
      </c>
      <c r="Z1591" t="n">
        <v>2556.351457840819</v>
      </c>
      <c r="AA1591" t="b">
        <v>0</v>
      </c>
      <c r="AB1591" t="n">
        <v>77.50723619357497</v>
      </c>
      <c r="AC1591" t="n">
        <v>25.67911606331229</v>
      </c>
      <c r="AD1591" t="b">
        <v>0</v>
      </c>
      <c r="AE1591" t="n">
        <v>0</v>
      </c>
      <c r="AF1591" t="n">
        <v>0</v>
      </c>
      <c r="AG1591" t="n">
        <v>0.934089235524341</v>
      </c>
      <c r="AH1591" t="n">
        <v>51.17466961012921</v>
      </c>
      <c r="AI1591" t="n">
        <v>102.6933976125199</v>
      </c>
      <c r="AJ1591" t="n">
        <v>27.49107375046196</v>
      </c>
      <c r="AK1591" t="n">
        <v>6.768600343243989</v>
      </c>
      <c r="AL1591" t="n">
        <v>27.49107375046196</v>
      </c>
      <c r="AM1591" t="n">
        <v>1</v>
      </c>
      <c r="AN1591" t="n">
        <v>0</v>
      </c>
      <c r="AO1591" t="n">
        <v>28.11448911033479</v>
      </c>
      <c r="AP1591" t="n">
        <v>0</v>
      </c>
      <c r="AQ1591" t="n">
        <v>6.171848316349081</v>
      </c>
      <c r="AR1591" t="n">
        <v>1</v>
      </c>
      <c r="AS1591" t="n">
        <v>0</v>
      </c>
      <c r="AT1591" t="n">
        <v>0</v>
      </c>
      <c r="AU1591" t="n">
        <v>0</v>
      </c>
      <c r="AV1591" t="n">
        <v>6.211951896256663</v>
      </c>
      <c r="AW1591" t="n">
        <v>1.976859625413174</v>
      </c>
    </row>
    <row r="1592" spans="1:49">
      <c r="A1592" t="n">
        <v>-28.855</v>
      </c>
      <c r="B1592" t="n">
        <v>7.416</v>
      </c>
      <c r="C1592" t="n">
        <v>35.7</v>
      </c>
      <c r="D1592" t="n">
        <v>86</v>
      </c>
      <c r="E1592" t="n">
        <v>2494</v>
      </c>
      <c r="F1592" t="n">
        <v>1589</v>
      </c>
      <c r="G1592" t="n">
        <v>120.3</v>
      </c>
      <c r="H1592" t="n">
        <v>-0.2139967284527273</v>
      </c>
      <c r="I1592" t="n">
        <v>0.6029402985074627</v>
      </c>
      <c r="J1592" t="n">
        <v>0</v>
      </c>
      <c r="K1592" t="n">
        <v>0</v>
      </c>
      <c r="L1592" t="n">
        <v>-0.2749999999999997</v>
      </c>
      <c r="M1592" t="n">
        <v>0</v>
      </c>
      <c r="N1592" t="n">
        <v>87.76548908730149</v>
      </c>
      <c r="O1592" t="n">
        <v>22.96565247749472</v>
      </c>
      <c r="P1592" t="b">
        <v>1</v>
      </c>
      <c r="Q1592" t="n">
        <v>0</v>
      </c>
      <c r="R1592" t="b">
        <v>0</v>
      </c>
      <c r="S1592" t="n">
        <v>22.96565247749472</v>
      </c>
      <c r="T1592" t="n">
        <v>851.9767948072554</v>
      </c>
      <c r="U1592" t="n">
        <v>3145.498326428387</v>
      </c>
      <c r="V1592" t="n">
        <v>257.4082159562211</v>
      </c>
      <c r="W1592" t="n">
        <v>6</v>
      </c>
      <c r="X1592" t="n">
        <v>2541.562647754137</v>
      </c>
      <c r="Y1592" t="b">
        <v>0</v>
      </c>
      <c r="Z1592" t="n">
        <v>2541.562647754137</v>
      </c>
      <c r="AA1592" t="b">
        <v>0</v>
      </c>
      <c r="AB1592" t="n">
        <v>69.72053519940984</v>
      </c>
      <c r="AC1592" t="n">
        <v>22.96565247749472</v>
      </c>
      <c r="AD1592" t="b">
        <v>0</v>
      </c>
      <c r="AE1592" t="n">
        <v>0</v>
      </c>
      <c r="AF1592" t="n">
        <v>0</v>
      </c>
      <c r="AG1592" t="n">
        <v>0.9305942019513713</v>
      </c>
      <c r="AH1592" t="n">
        <v>51.22142546767963</v>
      </c>
      <c r="AI1592" t="n">
        <v>92.72332764102855</v>
      </c>
      <c r="AJ1592" t="n">
        <v>24.67848223139348</v>
      </c>
      <c r="AK1592" t="n">
        <v>6.435536552650049</v>
      </c>
      <c r="AL1592" t="n">
        <v>24.67848223139348</v>
      </c>
      <c r="AM1592" t="n">
        <v>1</v>
      </c>
      <c r="AN1592" t="n">
        <v>0</v>
      </c>
      <c r="AO1592" t="n">
        <v>25.28290761146842</v>
      </c>
      <c r="AP1592" t="n">
        <v>0</v>
      </c>
      <c r="AQ1592" t="n">
        <v>5.669379702355632</v>
      </c>
      <c r="AR1592" t="n">
        <v>1</v>
      </c>
      <c r="AS1592" t="n">
        <v>0</v>
      </c>
      <c r="AT1592" t="n">
        <v>0</v>
      </c>
      <c r="AU1592" t="n">
        <v>0</v>
      </c>
      <c r="AV1592" t="n">
        <v>5.715284199951999</v>
      </c>
      <c r="AW1592" t="n">
        <v>1.818802651941869</v>
      </c>
    </row>
    <row r="1593" spans="1:49">
      <c r="A1593" t="n">
        <v>-28.662</v>
      </c>
      <c r="B1593" t="n">
        <v>6.991</v>
      </c>
      <c r="C1593" t="n">
        <v>38</v>
      </c>
      <c r="D1593" t="n">
        <v>85</v>
      </c>
      <c r="E1593" t="n">
        <v>2474</v>
      </c>
      <c r="F1593" t="n">
        <v>1590</v>
      </c>
      <c r="G1593" t="n">
        <v>119.42</v>
      </c>
      <c r="H1593" t="n">
        <v>-0.2740089298919273</v>
      </c>
      <c r="I1593" t="n">
        <v>0.5989074626865671</v>
      </c>
      <c r="J1593" t="n">
        <v>0</v>
      </c>
      <c r="K1593" t="n">
        <v>0</v>
      </c>
      <c r="L1593" t="n">
        <v>-0.2749999999999997</v>
      </c>
      <c r="M1593" t="n">
        <v>0</v>
      </c>
      <c r="N1593" t="n">
        <v>87.76834761904752</v>
      </c>
      <c r="O1593" t="n">
        <v>17.52265837548733</v>
      </c>
      <c r="P1593" t="b">
        <v>1</v>
      </c>
      <c r="Q1593" t="n">
        <v>0</v>
      </c>
      <c r="R1593" t="b">
        <v>0</v>
      </c>
      <c r="S1593" t="n">
        <v>17.52265837548733</v>
      </c>
      <c r="T1593" t="n">
        <v>845.7445456016828</v>
      </c>
      <c r="U1593" t="n">
        <v>3122.488862361413</v>
      </c>
      <c r="V1593" t="n">
        <v>197.8482304903577</v>
      </c>
      <c r="W1593" t="n">
        <v>6</v>
      </c>
      <c r="X1593" t="n">
        <v>2522.971000788022</v>
      </c>
      <c r="Y1593" t="b">
        <v>0</v>
      </c>
      <c r="Z1593" t="n">
        <v>2522.971000788022</v>
      </c>
      <c r="AA1593" t="b">
        <v>0</v>
      </c>
      <c r="AB1593" t="n">
        <v>53.58836145459308</v>
      </c>
      <c r="AC1593" t="n">
        <v>17.52265837548733</v>
      </c>
      <c r="AD1593" t="b">
        <v>0</v>
      </c>
      <c r="AE1593" t="n">
        <v>0</v>
      </c>
      <c r="AF1593" t="n">
        <v>0</v>
      </c>
      <c r="AG1593" t="n">
        <v>0.9201363694649733</v>
      </c>
      <c r="AH1593" t="n">
        <v>51.2654580492829</v>
      </c>
      <c r="AI1593" t="n">
        <v>72.07869585850112</v>
      </c>
      <c r="AJ1593" t="n">
        <v>19.04354501895858</v>
      </c>
      <c r="AK1593" t="n">
        <v>5.75646633548989</v>
      </c>
      <c r="AL1593" t="n">
        <v>19.04354501895858</v>
      </c>
      <c r="AM1593" t="n">
        <v>1</v>
      </c>
      <c r="AN1593" t="n">
        <v>0</v>
      </c>
      <c r="AO1593" t="n">
        <v>19.64339216393862</v>
      </c>
      <c r="AP1593" t="n">
        <v>0</v>
      </c>
      <c r="AQ1593" t="n">
        <v>4.710513933297132</v>
      </c>
      <c r="AR1593" t="n">
        <v>1</v>
      </c>
      <c r="AS1593" t="n">
        <v>0</v>
      </c>
      <c r="AT1593" t="n">
        <v>0</v>
      </c>
      <c r="AU1593" t="n">
        <v>0</v>
      </c>
      <c r="AV1593" t="n">
        <v>4.767050811613441</v>
      </c>
      <c r="AW1593" t="n">
        <v>1.517041734893426</v>
      </c>
    </row>
    <row r="1594" spans="1:49">
      <c r="A1594" t="n">
        <v>-28.271</v>
      </c>
      <c r="B1594" t="n">
        <v>6.531</v>
      </c>
      <c r="C1594" t="n">
        <v>39.2</v>
      </c>
      <c r="D1594" t="n">
        <v>85</v>
      </c>
      <c r="E1594" t="n">
        <v>2459</v>
      </c>
      <c r="F1594" t="n">
        <v>1591</v>
      </c>
      <c r="G1594" t="n">
        <v>118.4</v>
      </c>
      <c r="H1594" t="n">
        <v>-0.2733008853128851</v>
      </c>
      <c r="I1594" t="n">
        <v>0.5907373134328359</v>
      </c>
      <c r="J1594" t="n">
        <v>0</v>
      </c>
      <c r="K1594" t="n">
        <v>0</v>
      </c>
      <c r="L1594" t="n">
        <v>-0.08749999999999974</v>
      </c>
      <c r="M1594" t="n">
        <v>0</v>
      </c>
      <c r="N1594" t="n">
        <v>87.77103055555546</v>
      </c>
      <c r="O1594" t="n">
        <v>16.95238392931238</v>
      </c>
      <c r="P1594" t="b">
        <v>1</v>
      </c>
      <c r="Q1594" t="n">
        <v>0</v>
      </c>
      <c r="R1594" t="b">
        <v>0</v>
      </c>
      <c r="S1594" t="n">
        <v>16.95238392931238</v>
      </c>
      <c r="T1594" t="n">
        <v>838.5208022043146</v>
      </c>
      <c r="U1594" t="n">
        <v>3095.81880173833</v>
      </c>
      <c r="V1594" t="n">
        <v>193.0582300963069</v>
      </c>
      <c r="W1594" t="n">
        <v>6</v>
      </c>
      <c r="X1594" t="n">
        <v>2501.42159180457</v>
      </c>
      <c r="Y1594" t="b">
        <v>0</v>
      </c>
      <c r="Z1594" t="n">
        <v>2501.42159180457</v>
      </c>
      <c r="AA1594" t="b">
        <v>0</v>
      </c>
      <c r="AB1594" t="n">
        <v>52.29096156454683</v>
      </c>
      <c r="AC1594" t="n">
        <v>16.95238392931238</v>
      </c>
      <c r="AD1594" t="b">
        <v>0</v>
      </c>
      <c r="AE1594" t="n">
        <v>0</v>
      </c>
      <c r="AF1594" t="n">
        <v>0</v>
      </c>
      <c r="AG1594" t="n">
        <v>0.9192265824619645</v>
      </c>
      <c r="AH1594" t="n">
        <v>51.30411687435029</v>
      </c>
      <c r="AI1594" t="n">
        <v>70.40324749579737</v>
      </c>
      <c r="AJ1594" t="n">
        <v>18.44200793661647</v>
      </c>
      <c r="AK1594" t="n">
        <v>5.686710906011697</v>
      </c>
      <c r="AL1594" t="n">
        <v>18.44200793661647</v>
      </c>
      <c r="AM1594" t="n">
        <v>1</v>
      </c>
      <c r="AN1594" t="n">
        <v>0</v>
      </c>
      <c r="AO1594" t="n">
        <v>19.03311652044117</v>
      </c>
      <c r="AP1594" t="n">
        <v>0</v>
      </c>
      <c r="AQ1594" t="n">
        <v>4.593947756187485</v>
      </c>
      <c r="AR1594" t="n">
        <v>1</v>
      </c>
      <c r="AS1594" t="n">
        <v>0</v>
      </c>
      <c r="AT1594" t="n">
        <v>0</v>
      </c>
      <c r="AU1594" t="n">
        <v>0</v>
      </c>
      <c r="AV1594" t="n">
        <v>4.651373962975803</v>
      </c>
      <c r="AW1594" t="n">
        <v>1.480229329471455</v>
      </c>
    </row>
    <row r="1595" spans="1:49">
      <c r="A1595" t="n">
        <v>-27.724</v>
      </c>
      <c r="B1595" t="n">
        <v>6.264</v>
      </c>
      <c r="C1595" t="n">
        <v>40</v>
      </c>
      <c r="D1595" t="n">
        <v>85</v>
      </c>
      <c r="E1595" t="n">
        <v>2452</v>
      </c>
      <c r="F1595" t="n">
        <v>1592</v>
      </c>
      <c r="G1595" t="n">
        <v>117.42</v>
      </c>
      <c r="H1595" t="n">
        <v>-0.2994541955232037</v>
      </c>
      <c r="I1595" t="n">
        <v>0.5793074626865672</v>
      </c>
      <c r="J1595" t="n">
        <v>0</v>
      </c>
      <c r="K1595" t="n">
        <v>0</v>
      </c>
      <c r="L1595" t="n">
        <v>-0.1250000000000012</v>
      </c>
      <c r="M1595" t="n">
        <v>0</v>
      </c>
      <c r="N1595" t="n">
        <v>87.77356924603164</v>
      </c>
      <c r="O1595" t="n">
        <v>14.27947104853039</v>
      </c>
      <c r="P1595" t="b">
        <v>1</v>
      </c>
      <c r="Q1595" t="n">
        <v>0</v>
      </c>
      <c r="R1595" t="b">
        <v>0</v>
      </c>
      <c r="S1595" t="n">
        <v>14.27947104853039</v>
      </c>
      <c r="T1595" t="n">
        <v>831.5803428617451</v>
      </c>
      <c r="U1595" t="n">
        <v>3070.194625845563</v>
      </c>
      <c r="V1595" t="n">
        <v>163.9756221959467</v>
      </c>
      <c r="W1595" t="n">
        <v>6</v>
      </c>
      <c r="X1595" t="n">
        <v>2480.717257683215</v>
      </c>
      <c r="Y1595" t="b">
        <v>0</v>
      </c>
      <c r="Z1595" t="n">
        <v>2480.717257683215</v>
      </c>
      <c r="AA1595" t="b">
        <v>0</v>
      </c>
      <c r="AB1595" t="n">
        <v>44.41376549185988</v>
      </c>
      <c r="AC1595" t="n">
        <v>14.27947104853039</v>
      </c>
      <c r="AD1595" t="b">
        <v>0</v>
      </c>
      <c r="AE1595" t="n">
        <v>0</v>
      </c>
      <c r="AF1595" t="n">
        <v>0</v>
      </c>
      <c r="AG1595" t="n">
        <v>0.9113511333457174</v>
      </c>
      <c r="AH1595" t="n">
        <v>51.341943608359</v>
      </c>
      <c r="AI1595" t="n">
        <v>60.31432840549266</v>
      </c>
      <c r="AJ1595" t="n">
        <v>15.66846249053111</v>
      </c>
      <c r="AK1595" t="n">
        <v>5.346796856161141</v>
      </c>
      <c r="AL1595" t="n">
        <v>15.66846249053111</v>
      </c>
      <c r="AM1595" t="n">
        <v>1</v>
      </c>
      <c r="AN1595" t="n">
        <v>0</v>
      </c>
      <c r="AO1595" t="n">
        <v>16.24792030238464</v>
      </c>
      <c r="AP1595" t="n">
        <v>0</v>
      </c>
      <c r="AQ1595" t="n">
        <v>4.129321161439411</v>
      </c>
      <c r="AR1595" t="n">
        <v>1</v>
      </c>
      <c r="AS1595" t="n">
        <v>0</v>
      </c>
      <c r="AT1595" t="n">
        <v>0</v>
      </c>
      <c r="AU1595" t="n">
        <v>0</v>
      </c>
      <c r="AV1595" t="n">
        <v>4.19144709795859</v>
      </c>
      <c r="AW1595" t="n">
        <v>1.333864569202903</v>
      </c>
    </row>
    <row r="1596" spans="1:49">
      <c r="A1596" t="n">
        <v>-27.762</v>
      </c>
      <c r="B1596" t="n">
        <v>6.083</v>
      </c>
      <c r="C1596" t="n">
        <v>38.4</v>
      </c>
      <c r="D1596" t="n">
        <v>85</v>
      </c>
      <c r="E1596" t="n">
        <v>2445</v>
      </c>
      <c r="F1596" t="n">
        <v>1593</v>
      </c>
      <c r="G1596" t="n">
        <v>116.3</v>
      </c>
      <c r="H1596" t="n">
        <v>-0.2788823325942964</v>
      </c>
      <c r="I1596" t="n">
        <v>0.5801014925373135</v>
      </c>
      <c r="J1596" t="n">
        <v>0</v>
      </c>
      <c r="K1596" t="n">
        <v>0</v>
      </c>
      <c r="L1596" t="n">
        <v>-0.1250000000000012</v>
      </c>
      <c r="M1596" t="n">
        <v>0</v>
      </c>
      <c r="N1596" t="n">
        <v>87.77601904761895</v>
      </c>
      <c r="O1596" t="n">
        <v>15.25750478359968</v>
      </c>
      <c r="P1596" t="b">
        <v>1</v>
      </c>
      <c r="Q1596" t="n">
        <v>0</v>
      </c>
      <c r="R1596" t="b">
        <v>0</v>
      </c>
      <c r="S1596" t="n">
        <v>15.25750478359968</v>
      </c>
      <c r="T1596" t="n">
        <v>823.64838932738</v>
      </c>
      <c r="U1596" t="n">
        <v>3040.909853396687</v>
      </c>
      <c r="V1596" t="n">
        <v>176.8939759021081</v>
      </c>
      <c r="W1596" t="n">
        <v>6</v>
      </c>
      <c r="X1596" t="n">
        <v>2457.055161544523</v>
      </c>
      <c r="Y1596" t="b">
        <v>0</v>
      </c>
      <c r="Z1596" t="n">
        <v>2457.055161544523</v>
      </c>
      <c r="AA1596" t="b">
        <v>0</v>
      </c>
      <c r="AB1596" t="n">
        <v>47.91277787164356</v>
      </c>
      <c r="AC1596" t="n">
        <v>15.25750478359968</v>
      </c>
      <c r="AD1596" t="b">
        <v>0</v>
      </c>
      <c r="AE1596" t="n">
        <v>0</v>
      </c>
      <c r="AF1596" t="n">
        <v>0</v>
      </c>
      <c r="AG1596" t="n">
        <v>0.9154996009815987</v>
      </c>
      <c r="AH1596" t="n">
        <v>51.3769127454484</v>
      </c>
      <c r="AI1596" t="n">
        <v>64.77118324445051</v>
      </c>
      <c r="AJ1596" t="n">
        <v>16.66576890611485</v>
      </c>
      <c r="AK1596" t="n">
        <v>5.473190829050068</v>
      </c>
      <c r="AL1596" t="n">
        <v>16.66576890611485</v>
      </c>
      <c r="AM1596" t="n">
        <v>1</v>
      </c>
      <c r="AN1596" t="n">
        <v>0</v>
      </c>
      <c r="AO1596" t="n">
        <v>17.24596321625013</v>
      </c>
      <c r="AP1596" t="n">
        <v>0</v>
      </c>
      <c r="AQ1596" t="n">
        <v>4.285545169061384</v>
      </c>
      <c r="AR1596" t="n">
        <v>1</v>
      </c>
      <c r="AS1596" t="n">
        <v>0</v>
      </c>
      <c r="AT1596" t="n">
        <v>0</v>
      </c>
      <c r="AU1596" t="n">
        <v>0</v>
      </c>
      <c r="AV1596" t="n">
        <v>4.345869652068874</v>
      </c>
      <c r="AW1596" t="n">
        <v>1.383007208677906</v>
      </c>
    </row>
    <row r="1597" spans="1:49">
      <c r="A1597" t="n">
        <v>-27.416</v>
      </c>
      <c r="B1597" t="n">
        <v>5.509</v>
      </c>
      <c r="C1597" t="n">
        <v>34.1</v>
      </c>
      <c r="D1597" t="n">
        <v>85</v>
      </c>
      <c r="E1597" t="n">
        <v>2441</v>
      </c>
      <c r="F1597" t="n">
        <v>1594</v>
      </c>
      <c r="G1597" t="n">
        <v>115.5</v>
      </c>
      <c r="H1597" t="n">
        <v>-0.1850164740995961</v>
      </c>
      <c r="I1597" t="n">
        <v>0.5728716417910448</v>
      </c>
      <c r="J1597" t="n">
        <v>0</v>
      </c>
      <c r="K1597" t="n">
        <v>0</v>
      </c>
      <c r="L1597" t="n">
        <v>0.06249999999999883</v>
      </c>
      <c r="M1597" t="n">
        <v>0</v>
      </c>
      <c r="N1597" t="n">
        <v>87.77831904761895</v>
      </c>
      <c r="O1597" t="n">
        <v>22.14240331398841</v>
      </c>
      <c r="P1597" t="b">
        <v>1</v>
      </c>
      <c r="Q1597" t="n">
        <v>0</v>
      </c>
      <c r="R1597" t="b">
        <v>0</v>
      </c>
      <c r="S1597" t="n">
        <v>22.14240331398841</v>
      </c>
      <c r="T1597" t="n">
        <v>817.9827082314048</v>
      </c>
      <c r="U1597" t="n">
        <v>3019.992158790347</v>
      </c>
      <c r="V1597" t="n">
        <v>258.4949219996473</v>
      </c>
      <c r="W1597" t="n">
        <v>6</v>
      </c>
      <c r="X1597" t="n">
        <v>2440.1536643026</v>
      </c>
      <c r="Y1597" t="b">
        <v>0</v>
      </c>
      <c r="Z1597" t="n">
        <v>2440.1536643026</v>
      </c>
      <c r="AA1597" t="b">
        <v>0</v>
      </c>
      <c r="AB1597" t="n">
        <v>70.01487594790012</v>
      </c>
      <c r="AC1597" t="n">
        <v>22.14240331398841</v>
      </c>
      <c r="AD1597" t="b">
        <v>0</v>
      </c>
      <c r="AE1597" t="n">
        <v>0</v>
      </c>
      <c r="AF1597" t="n">
        <v>0</v>
      </c>
      <c r="AG1597" t="n">
        <v>0.9315272456478815</v>
      </c>
      <c r="AH1597" t="n">
        <v>51.41252847806641</v>
      </c>
      <c r="AI1597" t="n">
        <v>93.02151343161066</v>
      </c>
      <c r="AJ1597" t="n">
        <v>23.77000073528527</v>
      </c>
      <c r="AK1597" t="n">
        <v>6.369439238664967</v>
      </c>
      <c r="AL1597" t="n">
        <v>23.77000073528527</v>
      </c>
      <c r="AM1597" t="n">
        <v>1</v>
      </c>
      <c r="AN1597" t="n">
        <v>0</v>
      </c>
      <c r="AO1597" t="n">
        <v>24.34293451117082</v>
      </c>
      <c r="AP1597" t="n">
        <v>0</v>
      </c>
      <c r="AQ1597" t="n">
        <v>5.455207580222192</v>
      </c>
      <c r="AR1597" t="n">
        <v>1</v>
      </c>
      <c r="AS1597" t="n">
        <v>0</v>
      </c>
      <c r="AT1597" t="n">
        <v>0</v>
      </c>
      <c r="AU1597" t="n">
        <v>0</v>
      </c>
      <c r="AV1597" t="n">
        <v>5.502534028449656</v>
      </c>
      <c r="AW1597" t="n">
        <v>1.751098131468014</v>
      </c>
    </row>
    <row r="1598" spans="1:49">
      <c r="A1598" t="n">
        <v>-26.254</v>
      </c>
      <c r="B1598" t="n">
        <v>4.263</v>
      </c>
      <c r="C1598" t="n">
        <v>28.6</v>
      </c>
      <c r="D1598" t="n">
        <v>85</v>
      </c>
      <c r="E1598" t="n">
        <v>2436</v>
      </c>
      <c r="F1598" t="n">
        <v>1595</v>
      </c>
      <c r="G1598" t="n">
        <v>114.86</v>
      </c>
      <c r="H1598" t="n">
        <v>-0.1810517710073292</v>
      </c>
      <c r="I1598" t="n">
        <v>0.5485910447761194</v>
      </c>
      <c r="J1598" t="n">
        <v>0</v>
      </c>
      <c r="K1598" t="n">
        <v>0</v>
      </c>
      <c r="L1598" t="n">
        <v>0.02500000000000097</v>
      </c>
      <c r="M1598" t="n">
        <v>0</v>
      </c>
      <c r="N1598" t="n">
        <v>87.78025793650784</v>
      </c>
      <c r="O1598" t="n">
        <v>22.04575314239931</v>
      </c>
      <c r="P1598" t="b">
        <v>1</v>
      </c>
      <c r="Q1598" t="n">
        <v>0</v>
      </c>
      <c r="R1598" t="b">
        <v>0</v>
      </c>
      <c r="S1598" t="n">
        <v>22.04575314239931</v>
      </c>
      <c r="T1598" t="n">
        <v>813.4501633546248</v>
      </c>
      <c r="U1598" t="n">
        <v>3003.258003105275</v>
      </c>
      <c r="V1598" t="n">
        <v>258.8006551496812</v>
      </c>
      <c r="W1598" t="n">
        <v>6</v>
      </c>
      <c r="X1598" t="n">
        <v>2426.632466509062</v>
      </c>
      <c r="Y1598" t="b">
        <v>0</v>
      </c>
      <c r="Z1598" t="n">
        <v>2426.632466509062</v>
      </c>
      <c r="AA1598" t="b">
        <v>0</v>
      </c>
      <c r="AB1598" t="n">
        <v>70.09768557683672</v>
      </c>
      <c r="AC1598" t="n">
        <v>22.04575314239931</v>
      </c>
      <c r="AD1598" t="b">
        <v>0</v>
      </c>
      <c r="AE1598" t="n">
        <v>0</v>
      </c>
      <c r="AF1598" t="n">
        <v>0</v>
      </c>
      <c r="AG1598" t="n">
        <v>0.9316792015934013</v>
      </c>
      <c r="AH1598" t="n">
        <v>51.45441190055193</v>
      </c>
      <c r="AI1598" t="n">
        <v>93.11634434803253</v>
      </c>
      <c r="AJ1598" t="n">
        <v>23.66238626417293</v>
      </c>
      <c r="AK1598" t="n">
        <v>6.361782990561352</v>
      </c>
      <c r="AL1598" t="n">
        <v>23.66238626417293</v>
      </c>
      <c r="AM1598" t="n">
        <v>1</v>
      </c>
      <c r="AN1598" t="n">
        <v>0</v>
      </c>
      <c r="AO1598" t="n">
        <v>24.2111736833712</v>
      </c>
      <c r="AP1598" t="n">
        <v>0</v>
      </c>
      <c r="AQ1598" t="n">
        <v>5.427995640051437</v>
      </c>
      <c r="AR1598" t="n">
        <v>1</v>
      </c>
      <c r="AS1598" t="n">
        <v>0</v>
      </c>
      <c r="AT1598" t="n">
        <v>0</v>
      </c>
      <c r="AU1598" t="n">
        <v>0</v>
      </c>
      <c r="AV1598" t="n">
        <v>5.475530735734378</v>
      </c>
      <c r="AW1598" t="n">
        <v>1.74250474246347</v>
      </c>
    </row>
    <row r="1599" spans="1:49">
      <c r="A1599" t="n">
        <v>-25.856</v>
      </c>
      <c r="B1599" t="n">
        <v>4.138</v>
      </c>
      <c r="C1599" t="n">
        <v>28.2</v>
      </c>
      <c r="D1599" t="n">
        <v>85</v>
      </c>
      <c r="E1599" t="n">
        <v>2425</v>
      </c>
      <c r="F1599" t="n">
        <v>1596</v>
      </c>
      <c r="G1599" t="n">
        <v>114.28</v>
      </c>
      <c r="H1599" t="n">
        <v>-0.1074431085377725</v>
      </c>
      <c r="I1599" t="n">
        <v>0.5402746268656717</v>
      </c>
      <c r="J1599" t="n">
        <v>0</v>
      </c>
      <c r="K1599" t="n">
        <v>0</v>
      </c>
      <c r="L1599" t="n">
        <v>0.0291666666666674</v>
      </c>
      <c r="M1599" t="n">
        <v>0</v>
      </c>
      <c r="N1599" t="n">
        <v>87.78192480158721</v>
      </c>
      <c r="O1599" t="n">
        <v>27.38140331196782</v>
      </c>
      <c r="P1599" t="b">
        <v>1</v>
      </c>
      <c r="Q1599" t="n">
        <v>0</v>
      </c>
      <c r="R1599" t="b">
        <v>0</v>
      </c>
      <c r="S1599" t="n">
        <v>27.38140331196782</v>
      </c>
      <c r="T1599" t="n">
        <v>809.3425445600428</v>
      </c>
      <c r="U1599" t="n">
        <v>2988.092674515678</v>
      </c>
      <c r="V1599" t="n">
        <v>323.0685732648402</v>
      </c>
      <c r="W1599" t="n">
        <v>6</v>
      </c>
      <c r="X1599" t="n">
        <v>2414.378881008668</v>
      </c>
      <c r="Y1599" t="b">
        <v>0</v>
      </c>
      <c r="Z1599" t="n">
        <v>2414.378881008668</v>
      </c>
      <c r="AA1599" t="b">
        <v>0</v>
      </c>
      <c r="AB1599" t="n">
        <v>87.50503067845074</v>
      </c>
      <c r="AC1599" t="n">
        <v>27.38140331196782</v>
      </c>
      <c r="AD1599" t="b">
        <v>0</v>
      </c>
      <c r="AE1599" t="n">
        <v>0</v>
      </c>
      <c r="AF1599" t="n">
        <v>0</v>
      </c>
      <c r="AG1599" t="n">
        <v>0.9387408755969204</v>
      </c>
      <c r="AH1599" t="n">
        <v>51.49601996186538</v>
      </c>
      <c r="AI1599" t="n">
        <v>115.3654944728473</v>
      </c>
      <c r="AJ1599" t="n">
        <v>29.16822312073788</v>
      </c>
      <c r="AK1599" t="n">
        <v>7.067189177734946</v>
      </c>
      <c r="AL1599" t="n">
        <v>29.16822312073788</v>
      </c>
      <c r="AM1599" t="n">
        <v>1</v>
      </c>
      <c r="AN1599" t="n">
        <v>0</v>
      </c>
      <c r="AO1599" t="n">
        <v>29.70886901799543</v>
      </c>
      <c r="AP1599" t="n">
        <v>0</v>
      </c>
      <c r="AQ1599" t="n">
        <v>6.339590645099892</v>
      </c>
      <c r="AR1599" t="n">
        <v>1</v>
      </c>
      <c r="AS1599" t="n">
        <v>0</v>
      </c>
      <c r="AT1599" t="n">
        <v>0</v>
      </c>
      <c r="AU1599" t="n">
        <v>0</v>
      </c>
      <c r="AV1599" t="n">
        <v>6.375830998036485</v>
      </c>
      <c r="AW1599" t="n">
        <v>2.029011667986576</v>
      </c>
    </row>
    <row r="1600" spans="1:49">
      <c r="A1600" t="n">
        <v>-25.935</v>
      </c>
      <c r="B1600" t="n">
        <v>4.328</v>
      </c>
      <c r="C1600" t="n">
        <v>25.9</v>
      </c>
      <c r="D1600" t="n">
        <v>85</v>
      </c>
      <c r="E1600" t="n">
        <v>2414</v>
      </c>
      <c r="F1600" t="n">
        <v>1597</v>
      </c>
      <c r="G1600" t="n">
        <v>114.08</v>
      </c>
      <c r="H1600" t="n">
        <v>-0.03917579484160605</v>
      </c>
      <c r="I1600" t="n">
        <v>0.5419253731343283</v>
      </c>
      <c r="J1600" t="n">
        <v>0</v>
      </c>
      <c r="K1600" t="n">
        <v>0</v>
      </c>
      <c r="L1600" t="n">
        <v>0.0291666666666674</v>
      </c>
      <c r="M1600" t="n">
        <v>0</v>
      </c>
      <c r="N1600" t="n">
        <v>87.78360456349198</v>
      </c>
      <c r="O1600" t="n">
        <v>32.52410608437471</v>
      </c>
      <c r="P1600" t="b">
        <v>1</v>
      </c>
      <c r="Q1600" t="n">
        <v>0</v>
      </c>
      <c r="R1600" t="b">
        <v>0</v>
      </c>
      <c r="S1600" t="n">
        <v>32.52410608437471</v>
      </c>
      <c r="T1600" t="n">
        <v>807.926124286049</v>
      </c>
      <c r="U1600" t="n">
        <v>2982.863250864093</v>
      </c>
      <c r="V1600" t="n">
        <v>384.4192257712448</v>
      </c>
      <c r="W1600" t="n">
        <v>6</v>
      </c>
      <c r="X1600" t="n">
        <v>2410.153506698187</v>
      </c>
      <c r="Y1600" t="b">
        <v>0</v>
      </c>
      <c r="Z1600" t="n">
        <v>2410.153506698187</v>
      </c>
      <c r="AA1600" t="b">
        <v>0</v>
      </c>
      <c r="AB1600" t="n">
        <v>104.1222171644758</v>
      </c>
      <c r="AC1600" t="n">
        <v>32.52410608437471</v>
      </c>
      <c r="AD1600" t="b">
        <v>0</v>
      </c>
      <c r="AE1600" t="n">
        <v>0</v>
      </c>
      <c r="AF1600" t="n">
        <v>0</v>
      </c>
      <c r="AG1600" t="n">
        <v>0.9433053142765335</v>
      </c>
      <c r="AH1600" t="n">
        <v>51.54235676790661</v>
      </c>
      <c r="AI1600" t="n">
        <v>136.6091425583523</v>
      </c>
      <c r="AJ1600" t="n">
        <v>34.47887507060111</v>
      </c>
      <c r="AK1600" t="n">
        <v>7.745012404297995</v>
      </c>
      <c r="AL1600" t="n">
        <v>34.47887507060111</v>
      </c>
      <c r="AM1600" t="n">
        <v>1</v>
      </c>
      <c r="AN1600" t="n">
        <v>0</v>
      </c>
      <c r="AO1600" t="n">
        <v>35.021279873477</v>
      </c>
      <c r="AP1600" t="n">
        <v>0</v>
      </c>
      <c r="AQ1600" t="n">
        <v>7.232477748704824</v>
      </c>
      <c r="AR1600" t="n">
        <v>1</v>
      </c>
      <c r="AS1600" t="n">
        <v>0</v>
      </c>
      <c r="AT1600" t="n">
        <v>0</v>
      </c>
      <c r="AU1600" t="n">
        <v>0</v>
      </c>
      <c r="AV1600" t="n">
        <v>7.256751081961051</v>
      </c>
      <c r="AW1600" t="n">
        <v>2.309351145208778</v>
      </c>
    </row>
    <row r="1601" spans="1:49">
      <c r="A1601" t="n">
        <v>-25.859</v>
      </c>
      <c r="B1601" t="n">
        <v>4.165</v>
      </c>
      <c r="C1601" t="n">
        <v>22</v>
      </c>
      <c r="D1601" t="n">
        <v>85</v>
      </c>
      <c r="E1601" t="n">
        <v>2400</v>
      </c>
      <c r="F1601" t="n">
        <v>1598</v>
      </c>
      <c r="G1601" t="n">
        <v>113.92</v>
      </c>
      <c r="H1601" t="n">
        <v>-0.03585371209579868</v>
      </c>
      <c r="I1601" t="n">
        <v>0.5403373134328359</v>
      </c>
      <c r="J1601" t="n">
        <v>0</v>
      </c>
      <c r="K1601" t="n">
        <v>0</v>
      </c>
      <c r="L1601" t="n">
        <v>-0.008333333333334025</v>
      </c>
      <c r="M1601" t="n">
        <v>0</v>
      </c>
      <c r="N1601" t="n">
        <v>87.7852896825396</v>
      </c>
      <c r="O1601" t="n">
        <v>32.66552527259375</v>
      </c>
      <c r="P1601" t="b">
        <v>1</v>
      </c>
      <c r="Q1601" t="n">
        <v>0</v>
      </c>
      <c r="R1601" t="b">
        <v>0</v>
      </c>
      <c r="S1601" t="n">
        <v>32.66552527259375</v>
      </c>
      <c r="T1601" t="n">
        <v>806.792988066854</v>
      </c>
      <c r="U1601" t="n">
        <v>2978.679711942825</v>
      </c>
      <c r="V1601" t="n">
        <v>386.6329945392928</v>
      </c>
      <c r="W1601" t="n">
        <v>6</v>
      </c>
      <c r="X1601" t="n">
        <v>2406.773207249803</v>
      </c>
      <c r="Y1601" t="b">
        <v>0</v>
      </c>
      <c r="Z1601" t="n">
        <v>2406.773207249803</v>
      </c>
      <c r="AA1601" t="b">
        <v>0</v>
      </c>
      <c r="AB1601" t="n">
        <v>104.7218295068507</v>
      </c>
      <c r="AC1601" t="n">
        <v>32.66552527259375</v>
      </c>
      <c r="AD1601" t="b">
        <v>0</v>
      </c>
      <c r="AE1601" t="n">
        <v>0</v>
      </c>
      <c r="AF1601" t="n">
        <v>0</v>
      </c>
      <c r="AG1601" t="n">
        <v>0.9434761573380844</v>
      </c>
      <c r="AH1601" t="n">
        <v>51.59329540593814</v>
      </c>
      <c r="AI1601" t="n">
        <v>137.3709591166155</v>
      </c>
      <c r="AJ1601" t="n">
        <v>34.62252333408826</v>
      </c>
      <c r="AK1601" t="n">
        <v>7.764734479424021</v>
      </c>
      <c r="AL1601" t="n">
        <v>34.62252333408826</v>
      </c>
      <c r="AM1601" t="n">
        <v>1</v>
      </c>
      <c r="AN1601" t="n">
        <v>0</v>
      </c>
      <c r="AO1601" t="n">
        <v>35.16350576818134</v>
      </c>
      <c r="AP1601" t="n">
        <v>0</v>
      </c>
      <c r="AQ1601" t="n">
        <v>7.242644075305875</v>
      </c>
      <c r="AR1601" t="n">
        <v>1</v>
      </c>
      <c r="AS1601" t="n">
        <v>0</v>
      </c>
      <c r="AT1601" t="n">
        <v>0</v>
      </c>
      <c r="AU1601" t="n">
        <v>0</v>
      </c>
      <c r="AV1601" t="n">
        <v>7.266566095628694</v>
      </c>
      <c r="AW1601" t="n">
        <v>2.312474624682941</v>
      </c>
    </row>
    <row r="1602" spans="1:49">
      <c r="A1602" t="n">
        <v>-25.959</v>
      </c>
      <c r="B1602" t="n">
        <v>3.933</v>
      </c>
      <c r="C1602" t="n">
        <v>22.4</v>
      </c>
      <c r="D1602" t="n">
        <v>85</v>
      </c>
      <c r="E1602" t="n">
        <v>2385</v>
      </c>
      <c r="F1602" t="n">
        <v>1599</v>
      </c>
      <c r="G1602" t="n">
        <v>113.8</v>
      </c>
      <c r="H1602" t="n">
        <v>-0.05074269010852106</v>
      </c>
      <c r="I1602" t="n">
        <v>0.5424268656716418</v>
      </c>
      <c r="J1602" t="n">
        <v>0</v>
      </c>
      <c r="K1602" t="n">
        <v>0</v>
      </c>
      <c r="L1602" t="n">
        <v>-0.004166666666667596</v>
      </c>
      <c r="M1602" t="n">
        <v>0</v>
      </c>
      <c r="N1602" t="n">
        <v>87.78689642857134</v>
      </c>
      <c r="O1602" t="n">
        <v>31.43093300180485</v>
      </c>
      <c r="P1602" t="b">
        <v>1</v>
      </c>
      <c r="Q1602" t="n">
        <v>0</v>
      </c>
      <c r="R1602" t="b">
        <v>0</v>
      </c>
      <c r="S1602" t="n">
        <v>31.43093300180485</v>
      </c>
      <c r="T1602" t="n">
        <v>805.9431359024577</v>
      </c>
      <c r="U1602" t="n">
        <v>2975.542057751874</v>
      </c>
      <c r="V1602" t="n">
        <v>372.4125038394416</v>
      </c>
      <c r="W1602" t="n">
        <v>6</v>
      </c>
      <c r="X1602" t="n">
        <v>2404.237982663514</v>
      </c>
      <c r="Y1602" t="b">
        <v>0</v>
      </c>
      <c r="Z1602" t="n">
        <v>2404.237982663514</v>
      </c>
      <c r="AA1602" t="b">
        <v>0</v>
      </c>
      <c r="AB1602" t="n">
        <v>100.8701256336516</v>
      </c>
      <c r="AC1602" t="n">
        <v>31.43093300180485</v>
      </c>
      <c r="AD1602" t="b">
        <v>0</v>
      </c>
      <c r="AE1602" t="n">
        <v>0</v>
      </c>
      <c r="AF1602" t="n">
        <v>0</v>
      </c>
      <c r="AG1602" t="n">
        <v>0.9425991365944595</v>
      </c>
      <c r="AH1602" t="n">
        <v>51.64430136673151</v>
      </c>
      <c r="AI1602" t="n">
        <v>132.4415221184252</v>
      </c>
      <c r="AJ1602" t="n">
        <v>33.34496264802711</v>
      </c>
      <c r="AK1602" t="n">
        <v>7.602257720341569</v>
      </c>
      <c r="AL1602" t="n">
        <v>33.34496264802711</v>
      </c>
      <c r="AM1602" t="n">
        <v>1</v>
      </c>
      <c r="AN1602" t="n">
        <v>0</v>
      </c>
      <c r="AO1602" t="n">
        <v>33.88843965660467</v>
      </c>
      <c r="AP1602" t="n">
        <v>0</v>
      </c>
      <c r="AQ1602" t="n">
        <v>7.009397022462599</v>
      </c>
      <c r="AR1602" t="n">
        <v>1</v>
      </c>
      <c r="AS1602" t="n">
        <v>0</v>
      </c>
      <c r="AT1602" t="n">
        <v>0</v>
      </c>
      <c r="AU1602" t="n">
        <v>0</v>
      </c>
      <c r="AV1602" t="n">
        <v>7.036241338937968</v>
      </c>
      <c r="AW1602" t="n">
        <v>2.23917725859912</v>
      </c>
    </row>
    <row r="1603" spans="1:49">
      <c r="A1603" t="n">
        <v>-25.975</v>
      </c>
      <c r="B1603" t="n">
        <v>4.126</v>
      </c>
      <c r="C1603" t="n">
        <v>22.4</v>
      </c>
      <c r="D1603" t="n">
        <v>85</v>
      </c>
      <c r="E1603" t="n">
        <v>2363</v>
      </c>
      <c r="F1603" t="n">
        <v>1600</v>
      </c>
      <c r="G1603" t="n">
        <v>113.5</v>
      </c>
      <c r="H1603" t="n">
        <v>-0.1111755274701114</v>
      </c>
      <c r="I1603" t="n">
        <v>0.5427611940298508</v>
      </c>
      <c r="J1603" t="n">
        <v>0</v>
      </c>
      <c r="K1603" t="n">
        <v>0</v>
      </c>
      <c r="L1603" t="n">
        <v>-9.436895709313831e-16</v>
      </c>
      <c r="M1603" t="n">
        <v>0</v>
      </c>
      <c r="N1603" t="n">
        <v>87.78849543650784</v>
      </c>
      <c r="O1603" t="n">
        <v>26.57049482069855</v>
      </c>
      <c r="P1603" t="b">
        <v>1</v>
      </c>
      <c r="Q1603" t="n">
        <v>0</v>
      </c>
      <c r="R1603" t="b">
        <v>0</v>
      </c>
      <c r="S1603" t="n">
        <v>26.57049482069855</v>
      </c>
      <c r="T1603" t="n">
        <v>803.8185054914671</v>
      </c>
      <c r="U1603" t="n">
        <v>2967.697922274497</v>
      </c>
      <c r="V1603" t="n">
        <v>315.6552551767547</v>
      </c>
      <c r="W1603" t="n">
        <v>6</v>
      </c>
      <c r="X1603" t="n">
        <v>2397.899921197793</v>
      </c>
      <c r="Y1603" t="b">
        <v>0</v>
      </c>
      <c r="Z1603" t="n">
        <v>2397.899921197793</v>
      </c>
      <c r="AA1603" t="b">
        <v>0</v>
      </c>
      <c r="AB1603" t="n">
        <v>85.49708970117949</v>
      </c>
      <c r="AC1603" t="n">
        <v>26.57049482069855</v>
      </c>
      <c r="AD1603" t="b">
        <v>0</v>
      </c>
      <c r="AE1603" t="n">
        <v>0</v>
      </c>
      <c r="AF1603" t="n">
        <v>0</v>
      </c>
      <c r="AG1603" t="n">
        <v>0.9382461719019443</v>
      </c>
      <c r="AH1603" t="n">
        <v>51.6941410536559</v>
      </c>
      <c r="AI1603" t="n">
        <v>112.7776835088978</v>
      </c>
      <c r="AJ1603" t="n">
        <v>28.31932132143612</v>
      </c>
      <c r="AK1603" t="n">
        <v>6.964453680705418</v>
      </c>
      <c r="AL1603" t="n">
        <v>28.31932132143612</v>
      </c>
      <c r="AM1603" t="n">
        <v>1</v>
      </c>
      <c r="AN1603" t="n">
        <v>0</v>
      </c>
      <c r="AO1603" t="n">
        <v>28.86319018994088</v>
      </c>
      <c r="AP1603" t="n">
        <v>0</v>
      </c>
      <c r="AQ1603" t="n">
        <v>6.134548346959217</v>
      </c>
      <c r="AR1603" t="n">
        <v>1</v>
      </c>
      <c r="AS1603" t="n">
        <v>0</v>
      </c>
      <c r="AT1603" t="n">
        <v>0</v>
      </c>
      <c r="AU1603" t="n">
        <v>0</v>
      </c>
      <c r="AV1603" t="n">
        <v>6.172186212917275</v>
      </c>
      <c r="AW1603" t="n">
        <v>1.964204798849244</v>
      </c>
    </row>
    <row r="1604" spans="1:49">
      <c r="A1604" t="n">
        <v>-26.684</v>
      </c>
      <c r="B1604" t="n">
        <v>4.877</v>
      </c>
      <c r="C1604" t="n">
        <v>22.7</v>
      </c>
      <c r="D1604" t="n">
        <v>85</v>
      </c>
      <c r="E1604" t="n">
        <v>2347</v>
      </c>
      <c r="F1604" t="n">
        <v>1601</v>
      </c>
      <c r="G1604" t="n">
        <v>113.02</v>
      </c>
      <c r="H1604" t="n">
        <v>-0.1545552000110266</v>
      </c>
      <c r="I1604" t="n">
        <v>0.5575761194029851</v>
      </c>
      <c r="J1604" t="n">
        <v>0</v>
      </c>
      <c r="K1604" t="n">
        <v>0</v>
      </c>
      <c r="L1604" t="n">
        <v>-9.436895709313831e-16</v>
      </c>
      <c r="M1604" t="n">
        <v>0</v>
      </c>
      <c r="N1604" t="n">
        <v>87.79028174603165</v>
      </c>
      <c r="O1604" t="n">
        <v>22.93019556547751</v>
      </c>
      <c r="P1604" t="b">
        <v>1</v>
      </c>
      <c r="Q1604" t="n">
        <v>0</v>
      </c>
      <c r="R1604" t="b">
        <v>0</v>
      </c>
      <c r="S1604" t="n">
        <v>22.93019556547751</v>
      </c>
      <c r="T1604" t="n">
        <v>800.419096833882</v>
      </c>
      <c r="U1604" t="n">
        <v>2955.147305510693</v>
      </c>
      <c r="V1604" t="n">
        <v>273.56573460668</v>
      </c>
      <c r="W1604" t="n">
        <v>6</v>
      </c>
      <c r="X1604" t="n">
        <v>2387.75902285264</v>
      </c>
      <c r="Y1604" t="b">
        <v>0</v>
      </c>
      <c r="Z1604" t="n">
        <v>2387.75902285264</v>
      </c>
      <c r="AA1604" t="b">
        <v>0</v>
      </c>
      <c r="AB1604" t="n">
        <v>74.09689453052003</v>
      </c>
      <c r="AC1604" t="n">
        <v>22.93019556547751</v>
      </c>
      <c r="AD1604" t="b">
        <v>0</v>
      </c>
      <c r="AE1604" t="n">
        <v>0</v>
      </c>
      <c r="AF1604" t="n">
        <v>0</v>
      </c>
      <c r="AG1604" t="n">
        <v>0.9339285127036654</v>
      </c>
      <c r="AH1604" t="n">
        <v>51.7394686964345</v>
      </c>
      <c r="AI1604" t="n">
        <v>98.19175251838048</v>
      </c>
      <c r="AJ1604" t="n">
        <v>24.55240979750796</v>
      </c>
      <c r="AK1604" t="n">
        <v>6.487675129123005</v>
      </c>
      <c r="AL1604" t="n">
        <v>24.55240979750796</v>
      </c>
      <c r="AM1604" t="n">
        <v>1</v>
      </c>
      <c r="AN1604" t="n">
        <v>0</v>
      </c>
      <c r="AO1604" t="n">
        <v>25.11077141459953</v>
      </c>
      <c r="AP1604" t="n">
        <v>0</v>
      </c>
      <c r="AQ1604" t="n">
        <v>5.489137094648306</v>
      </c>
      <c r="AR1604" t="n">
        <v>1</v>
      </c>
      <c r="AS1604" t="n">
        <v>0</v>
      </c>
      <c r="AT1604" t="n">
        <v>0</v>
      </c>
      <c r="AU1604" t="n">
        <v>0</v>
      </c>
      <c r="AV1604" t="n">
        <v>5.534054894760429</v>
      </c>
      <c r="AW1604" t="n">
        <v>1.761129169861174</v>
      </c>
    </row>
    <row r="1605" spans="1:49">
      <c r="A1605" t="n">
        <v>-26.526</v>
      </c>
      <c r="B1605" t="n">
        <v>4.635</v>
      </c>
      <c r="C1605" t="n">
        <v>23.9</v>
      </c>
      <c r="D1605" t="n">
        <v>85</v>
      </c>
      <c r="E1605" t="n">
        <v>2331</v>
      </c>
      <c r="F1605" t="n">
        <v>1602</v>
      </c>
      <c r="G1605" t="n">
        <v>112.38</v>
      </c>
      <c r="H1605" t="n">
        <v>-0.2039370058191352</v>
      </c>
      <c r="I1605" t="n">
        <v>0.5542746268656716</v>
      </c>
      <c r="J1605" t="n">
        <v>0</v>
      </c>
      <c r="K1605" t="n">
        <v>0</v>
      </c>
      <c r="L1605" t="n">
        <v>0.004166666666667262</v>
      </c>
      <c r="M1605" t="n">
        <v>0</v>
      </c>
      <c r="N1605" t="n">
        <v>87.79216904761896</v>
      </c>
      <c r="O1605" t="n">
        <v>18.76837328003689</v>
      </c>
      <c r="P1605" t="b">
        <v>1</v>
      </c>
      <c r="Q1605" t="n">
        <v>0</v>
      </c>
      <c r="R1605" t="b">
        <v>0</v>
      </c>
      <c r="S1605" t="n">
        <v>18.76837328003689</v>
      </c>
      <c r="T1605" t="n">
        <v>795.8865519571019</v>
      </c>
      <c r="U1605" t="n">
        <v>2938.413149825621</v>
      </c>
      <c r="V1605" t="n">
        <v>225.1888317976799</v>
      </c>
      <c r="W1605" t="n">
        <v>6</v>
      </c>
      <c r="X1605" t="n">
        <v>2374.237825059101</v>
      </c>
      <c r="Y1605" t="b">
        <v>0</v>
      </c>
      <c r="Z1605" t="n">
        <v>2374.237825059101</v>
      </c>
      <c r="AA1605" t="b">
        <v>0</v>
      </c>
      <c r="AB1605" t="n">
        <v>60.99372475560127</v>
      </c>
      <c r="AC1605" t="n">
        <v>18.76837328003689</v>
      </c>
      <c r="AD1605" t="b">
        <v>0</v>
      </c>
      <c r="AE1605" t="n">
        <v>0</v>
      </c>
      <c r="AF1605" t="n">
        <v>0</v>
      </c>
      <c r="AG1605" t="n">
        <v>0.9270609948710468</v>
      </c>
      <c r="AH1605" t="n">
        <v>51.78132120071687</v>
      </c>
      <c r="AI1605" t="n">
        <v>81.42644716043536</v>
      </c>
      <c r="AJ1605" t="n">
        <v>20.24502528298859</v>
      </c>
      <c r="AK1605" t="n">
        <v>5.939164047067436</v>
      </c>
      <c r="AL1605" t="n">
        <v>20.24502528298859</v>
      </c>
      <c r="AM1605" t="n">
        <v>1</v>
      </c>
      <c r="AN1605" t="n">
        <v>0</v>
      </c>
      <c r="AO1605" t="n">
        <v>20.80023959214773</v>
      </c>
      <c r="AP1605" t="n">
        <v>0</v>
      </c>
      <c r="AQ1605" t="n">
        <v>4.757640133170544</v>
      </c>
      <c r="AR1605" t="n">
        <v>1</v>
      </c>
      <c r="AS1605" t="n">
        <v>0</v>
      </c>
      <c r="AT1605" t="n">
        <v>0</v>
      </c>
      <c r="AU1605" t="n">
        <v>0</v>
      </c>
      <c r="AV1605" t="n">
        <v>4.810165488906785</v>
      </c>
      <c r="AW1605" t="n">
        <v>1.530762328070474</v>
      </c>
    </row>
    <row r="1606" spans="1:49">
      <c r="A1606" t="n">
        <v>-26.522</v>
      </c>
      <c r="B1606" t="n">
        <v>4.564</v>
      </c>
      <c r="C1606" t="n">
        <v>24.3</v>
      </c>
      <c r="D1606" t="n">
        <v>85</v>
      </c>
      <c r="E1606" t="n">
        <v>2312</v>
      </c>
      <c r="F1606" t="n">
        <v>1603</v>
      </c>
      <c r="G1606" t="n">
        <v>111.6</v>
      </c>
      <c r="H1606" t="n">
        <v>-0.2130301100457856</v>
      </c>
      <c r="I1606" t="n">
        <v>0.5541910447761194</v>
      </c>
      <c r="J1606" t="n">
        <v>0</v>
      </c>
      <c r="K1606" t="n">
        <v>0</v>
      </c>
      <c r="L1606" t="n">
        <v>0.004166666666667262</v>
      </c>
      <c r="M1606" t="n">
        <v>0</v>
      </c>
      <c r="N1606" t="n">
        <v>87.79399424603166</v>
      </c>
      <c r="O1606" t="n">
        <v>17.62396552479363</v>
      </c>
      <c r="P1606" t="b">
        <v>1</v>
      </c>
      <c r="Q1606" t="n">
        <v>0</v>
      </c>
      <c r="R1606" t="b">
        <v>0</v>
      </c>
      <c r="S1606" t="n">
        <v>17.62396552479363</v>
      </c>
      <c r="T1606" t="n">
        <v>790.3625128885262</v>
      </c>
      <c r="U1606" t="n">
        <v>2918.018397584439</v>
      </c>
      <c r="V1606" t="n">
        <v>212.9357997940119</v>
      </c>
      <c r="W1606" t="n">
        <v>6</v>
      </c>
      <c r="X1606" t="n">
        <v>2357.758865248227</v>
      </c>
      <c r="Y1606" t="b">
        <v>0</v>
      </c>
      <c r="Z1606" t="n">
        <v>2357.758865248227</v>
      </c>
      <c r="AA1606" t="b">
        <v>0</v>
      </c>
      <c r="AB1606" t="n">
        <v>57.6749186874355</v>
      </c>
      <c r="AC1606" t="n">
        <v>17.62396552479363</v>
      </c>
      <c r="AD1606" t="b">
        <v>0</v>
      </c>
      <c r="AE1606" t="n">
        <v>0</v>
      </c>
      <c r="AF1606" t="n">
        <v>0</v>
      </c>
      <c r="AG1606" t="n">
        <v>0.9249676680587104</v>
      </c>
      <c r="AH1606" t="n">
        <v>51.81913811380991</v>
      </c>
      <c r="AI1606" t="n">
        <v>77.17010261612388</v>
      </c>
      <c r="AJ1606" t="n">
        <v>19.05360169159446</v>
      </c>
      <c r="AK1606" t="n">
        <v>5.790252755436399</v>
      </c>
      <c r="AL1606" t="n">
        <v>19.05360169159446</v>
      </c>
      <c r="AM1606" t="n">
        <v>1</v>
      </c>
      <c r="AN1606" t="n">
        <v>0</v>
      </c>
      <c r="AO1606" t="n">
        <v>19.60867948962058</v>
      </c>
      <c r="AP1606" t="n">
        <v>0</v>
      </c>
      <c r="AQ1606" t="n">
        <v>4.543264424229259</v>
      </c>
      <c r="AR1606" t="n">
        <v>1</v>
      </c>
      <c r="AS1606" t="n">
        <v>0</v>
      </c>
      <c r="AT1606" t="n">
        <v>0</v>
      </c>
      <c r="AU1606" t="n">
        <v>0</v>
      </c>
      <c r="AV1606" t="n">
        <v>4.597528325466639</v>
      </c>
      <c r="AW1606" t="n">
        <v>1.463093770701169</v>
      </c>
    </row>
    <row r="1607" spans="1:49">
      <c r="A1607" t="n">
        <v>-25.127</v>
      </c>
      <c r="B1607" t="n">
        <v>3.204</v>
      </c>
      <c r="C1607" t="n">
        <v>28.6</v>
      </c>
      <c r="D1607" t="n">
        <v>85</v>
      </c>
      <c r="E1607" t="n">
        <v>2297</v>
      </c>
      <c r="F1607" t="n">
        <v>1604</v>
      </c>
      <c r="G1607" t="n">
        <v>110.82</v>
      </c>
      <c r="H1607" t="n">
        <v>-0.2439425539977194</v>
      </c>
      <c r="I1607" t="n">
        <v>0.5250417910447761</v>
      </c>
      <c r="J1607" t="n">
        <v>0</v>
      </c>
      <c r="K1607" t="n">
        <v>0</v>
      </c>
      <c r="L1607" t="n">
        <v>-0.03333333333333283</v>
      </c>
      <c r="M1607" t="n">
        <v>0</v>
      </c>
      <c r="N1607" t="n">
        <v>87.79553551587293</v>
      </c>
      <c r="O1607" t="n">
        <v>14.85709164711447</v>
      </c>
      <c r="P1607" t="b">
        <v>1</v>
      </c>
      <c r="Q1607" t="n">
        <v>0</v>
      </c>
      <c r="R1607" t="b">
        <v>0</v>
      </c>
      <c r="S1607" t="n">
        <v>14.85709164711447</v>
      </c>
      <c r="T1607" t="n">
        <v>784.8384738199504</v>
      </c>
      <c r="U1607" t="n">
        <v>2897.623645343257</v>
      </c>
      <c r="V1607" t="n">
        <v>180.7693930267263</v>
      </c>
      <c r="W1607" t="n">
        <v>6</v>
      </c>
      <c r="X1607" t="n">
        <v>2341.279905437352</v>
      </c>
      <c r="Y1607" t="b">
        <v>0</v>
      </c>
      <c r="Z1607" t="n">
        <v>2341.279905437352</v>
      </c>
      <c r="AA1607" t="b">
        <v>0</v>
      </c>
      <c r="AB1607" t="n">
        <v>48.96245748286194</v>
      </c>
      <c r="AC1607" t="n">
        <v>14.85709164711447</v>
      </c>
      <c r="AD1607" t="b">
        <v>0</v>
      </c>
      <c r="AE1607" t="n">
        <v>0</v>
      </c>
      <c r="AF1607" t="n">
        <v>0</v>
      </c>
      <c r="AG1607" t="n">
        <v>0.9178946613482338</v>
      </c>
      <c r="AH1607" t="n">
        <v>51.85566828323709</v>
      </c>
      <c r="AI1607" t="n">
        <v>66.01748914861228</v>
      </c>
      <c r="AJ1607" t="n">
        <v>16.18605301101968</v>
      </c>
      <c r="AK1607" t="n">
        <v>5.420388303486114</v>
      </c>
      <c r="AL1607" t="n">
        <v>16.18605301101968</v>
      </c>
      <c r="AM1607" t="n">
        <v>1</v>
      </c>
      <c r="AN1607" t="n">
        <v>0</v>
      </c>
      <c r="AO1607" t="n">
        <v>16.71178518089231</v>
      </c>
      <c r="AP1607" t="n">
        <v>0</v>
      </c>
      <c r="AQ1607" t="n">
        <v>4.053863635866422</v>
      </c>
      <c r="AR1607" t="n">
        <v>1</v>
      </c>
      <c r="AS1607" t="n">
        <v>0</v>
      </c>
      <c r="AT1607" t="n">
        <v>0</v>
      </c>
      <c r="AU1607" t="n">
        <v>0</v>
      </c>
      <c r="AV1607" t="n">
        <v>4.112535614498156</v>
      </c>
      <c r="AW1607" t="n">
        <v>1.308752184522591</v>
      </c>
    </row>
    <row r="1608" spans="1:49">
      <c r="A1608" t="n">
        <v>-24.862</v>
      </c>
      <c r="B1608" t="n">
        <v>3.129</v>
      </c>
      <c r="C1608" t="n">
        <v>42.4</v>
      </c>
      <c r="D1608" t="n">
        <v>85</v>
      </c>
      <c r="E1608" t="n">
        <v>2282</v>
      </c>
      <c r="F1608" t="n">
        <v>1605</v>
      </c>
      <c r="G1608" t="n">
        <v>109.88</v>
      </c>
      <c r="H1608" t="n">
        <v>-0.2445330072966474</v>
      </c>
      <c r="I1608" t="n">
        <v>0.5195044776119403</v>
      </c>
      <c r="J1608" t="n">
        <v>0</v>
      </c>
      <c r="K1608" t="n">
        <v>0</v>
      </c>
      <c r="L1608" t="n">
        <v>-0.03333333333333283</v>
      </c>
      <c r="M1608" t="n">
        <v>0</v>
      </c>
      <c r="N1608" t="n">
        <v>87.79679206349198</v>
      </c>
      <c r="O1608" t="n">
        <v>14.30472435028081</v>
      </c>
      <c r="P1608" t="b">
        <v>1</v>
      </c>
      <c r="Q1608" t="n">
        <v>0</v>
      </c>
      <c r="R1608" t="b">
        <v>0</v>
      </c>
      <c r="S1608" t="n">
        <v>14.30472435028081</v>
      </c>
      <c r="T1608" t="n">
        <v>778.1812985321798</v>
      </c>
      <c r="U1608" t="n">
        <v>2873.045354180808</v>
      </c>
      <c r="V1608" t="n">
        <v>175.5375715819811</v>
      </c>
      <c r="W1608" t="n">
        <v>6</v>
      </c>
      <c r="X1608" t="n">
        <v>2321.420646178093</v>
      </c>
      <c r="Y1608" t="b">
        <v>0</v>
      </c>
      <c r="Z1608" t="n">
        <v>2321.420646178093</v>
      </c>
      <c r="AA1608" t="b">
        <v>0</v>
      </c>
      <c r="AB1608" t="n">
        <v>47.54538775243258</v>
      </c>
      <c r="AC1608" t="n">
        <v>14.30472435028081</v>
      </c>
      <c r="AD1608" t="b">
        <v>0</v>
      </c>
      <c r="AE1608" t="n">
        <v>0</v>
      </c>
      <c r="AF1608" t="n">
        <v>0</v>
      </c>
      <c r="AG1608" t="n">
        <v>0.9166948998282906</v>
      </c>
      <c r="AH1608" t="n">
        <v>51.88936633606459</v>
      </c>
      <c r="AI1608" t="n">
        <v>64.19071567303892</v>
      </c>
      <c r="AJ1608" t="n">
        <v>15.60467321565799</v>
      </c>
      <c r="AK1608" t="n">
        <v>5.347413999236224</v>
      </c>
      <c r="AL1608" t="n">
        <v>15.60467321565799</v>
      </c>
      <c r="AM1608" t="n">
        <v>1</v>
      </c>
      <c r="AN1608" t="n">
        <v>0</v>
      </c>
      <c r="AO1608" t="n">
        <v>16.12482281393018</v>
      </c>
      <c r="AP1608" t="n">
        <v>0</v>
      </c>
      <c r="AQ1608" t="n">
        <v>3.944306735500806</v>
      </c>
      <c r="AR1608" t="n">
        <v>1</v>
      </c>
      <c r="AS1608" t="n">
        <v>0</v>
      </c>
      <c r="AT1608" t="n">
        <v>0</v>
      </c>
      <c r="AU1608" t="n">
        <v>0</v>
      </c>
      <c r="AV1608" t="n">
        <v>4.003605290678736</v>
      </c>
      <c r="AW1608" t="n">
        <v>1.274086758463584</v>
      </c>
    </row>
    <row r="1609" spans="1:49">
      <c r="A1609" t="n">
        <v>-24.843</v>
      </c>
      <c r="B1609" t="n">
        <v>3.058</v>
      </c>
      <c r="C1609" t="n">
        <v>43.1</v>
      </c>
      <c r="D1609" t="n">
        <v>85</v>
      </c>
      <c r="E1609" t="n">
        <v>2268</v>
      </c>
      <c r="F1609" t="n">
        <v>1606</v>
      </c>
      <c r="G1609" t="n">
        <v>109.1</v>
      </c>
      <c r="H1609" t="n">
        <v>-0.2112587501489944</v>
      </c>
      <c r="I1609" t="n">
        <v>0.5191074626865672</v>
      </c>
      <c r="J1609" t="n">
        <v>0</v>
      </c>
      <c r="K1609" t="n">
        <v>0</v>
      </c>
      <c r="L1609" t="n">
        <v>-0.03333333333333283</v>
      </c>
      <c r="M1609" t="n">
        <v>0</v>
      </c>
      <c r="N1609" t="n">
        <v>87.79801964285706</v>
      </c>
      <c r="O1609" t="n">
        <v>16.35037909288233</v>
      </c>
      <c r="P1609" t="b">
        <v>1</v>
      </c>
      <c r="Q1609" t="n">
        <v>0</v>
      </c>
      <c r="R1609" t="b">
        <v>0</v>
      </c>
      <c r="S1609" t="n">
        <v>16.35037909288233</v>
      </c>
      <c r="T1609" t="n">
        <v>772.657259463604</v>
      </c>
      <c r="U1609" t="n">
        <v>2852.650601939626</v>
      </c>
      <c r="V1609" t="n">
        <v>202.0748751547463</v>
      </c>
      <c r="W1609" t="n">
        <v>6</v>
      </c>
      <c r="X1609" t="n">
        <v>2304.941686367218</v>
      </c>
      <c r="Y1609" t="b">
        <v>0</v>
      </c>
      <c r="Z1609" t="n">
        <v>2304.941686367218</v>
      </c>
      <c r="AA1609" t="b">
        <v>0</v>
      </c>
      <c r="AB1609" t="n">
        <v>54.73317311883702</v>
      </c>
      <c r="AC1609" t="n">
        <v>16.35037909288233</v>
      </c>
      <c r="AD1609" t="b">
        <v>0</v>
      </c>
      <c r="AE1609" t="n">
        <v>0</v>
      </c>
      <c r="AF1609" t="n">
        <v>0</v>
      </c>
      <c r="AG1609" t="n">
        <v>0.9232726021182417</v>
      </c>
      <c r="AH1609" t="n">
        <v>51.92228564367129</v>
      </c>
      <c r="AI1609" t="n">
        <v>73.36844555628848</v>
      </c>
      <c r="AJ1609" t="n">
        <v>17.70915659727155</v>
      </c>
      <c r="AK1609" t="n">
        <v>5.629369914163476</v>
      </c>
      <c r="AL1609" t="n">
        <v>17.70915659727155</v>
      </c>
      <c r="AM1609" t="n">
        <v>1</v>
      </c>
      <c r="AN1609" t="n">
        <v>0</v>
      </c>
      <c r="AO1609" t="n">
        <v>18.22846043438026</v>
      </c>
      <c r="AP1609" t="n">
        <v>0</v>
      </c>
      <c r="AQ1609" t="n">
        <v>4.276307195148875</v>
      </c>
      <c r="AR1609" t="n">
        <v>1</v>
      </c>
      <c r="AS1609" t="n">
        <v>0</v>
      </c>
      <c r="AT1609" t="n">
        <v>0</v>
      </c>
      <c r="AU1609" t="n">
        <v>0</v>
      </c>
      <c r="AV1609" t="n">
        <v>4.33209815243561</v>
      </c>
      <c r="AW1609" t="n">
        <v>1.378624637456967</v>
      </c>
    </row>
    <row r="1610" spans="1:49">
      <c r="A1610" t="n">
        <v>-24.757</v>
      </c>
      <c r="B1610" t="n">
        <v>3.18</v>
      </c>
      <c r="C1610" t="n">
        <v>43.5</v>
      </c>
      <c r="D1610" t="n">
        <v>85</v>
      </c>
      <c r="E1610" t="n">
        <v>2266</v>
      </c>
      <c r="F1610" t="n">
        <v>1607</v>
      </c>
      <c r="G1610" t="n">
        <v>108.36</v>
      </c>
      <c r="H1610" t="n">
        <v>-0.1770986587740602</v>
      </c>
      <c r="I1610" t="n">
        <v>0.5173104477611941</v>
      </c>
      <c r="J1610" t="n">
        <v>0</v>
      </c>
      <c r="K1610" t="n">
        <v>0</v>
      </c>
      <c r="L1610" t="n">
        <v>-0.03333333333333283</v>
      </c>
      <c r="M1610" t="n">
        <v>0</v>
      </c>
      <c r="N1610" t="n">
        <v>87.79925734126975</v>
      </c>
      <c r="O1610" t="n">
        <v>18.45488689096453</v>
      </c>
      <c r="P1610" t="b">
        <v>1</v>
      </c>
      <c r="Q1610" t="n">
        <v>0</v>
      </c>
      <c r="R1610" t="b">
        <v>0</v>
      </c>
      <c r="S1610" t="n">
        <v>18.45488689096453</v>
      </c>
      <c r="T1610" t="n">
        <v>767.4165044498271</v>
      </c>
      <c r="U1610" t="n">
        <v>2833.301734428762</v>
      </c>
      <c r="V1610" t="n">
        <v>229.6421660885081</v>
      </c>
      <c r="W1610" t="n">
        <v>6</v>
      </c>
      <c r="X1610" t="n">
        <v>2289.30780141844</v>
      </c>
      <c r="Y1610" t="b">
        <v>0</v>
      </c>
      <c r="Z1610" t="n">
        <v>2289.30780141844</v>
      </c>
      <c r="AA1610" t="b">
        <v>0</v>
      </c>
      <c r="AB1610" t="n">
        <v>62.19993664369126</v>
      </c>
      <c r="AC1610" t="n">
        <v>18.45488689096453</v>
      </c>
      <c r="AD1610" t="b">
        <v>0</v>
      </c>
      <c r="AE1610" t="n">
        <v>0</v>
      </c>
      <c r="AF1610" t="n">
        <v>0</v>
      </c>
      <c r="AG1610" t="n">
        <v>0.9285537673234949</v>
      </c>
      <c r="AH1610" t="n">
        <v>51.95694160130804</v>
      </c>
      <c r="AI1610" t="n">
        <v>82.90324407429817</v>
      </c>
      <c r="AJ1610" t="n">
        <v>19.87487159107623</v>
      </c>
      <c r="AK1610" t="n">
        <v>5.923124465769391</v>
      </c>
      <c r="AL1610" t="n">
        <v>19.87487159107623</v>
      </c>
      <c r="AM1610" t="n">
        <v>1</v>
      </c>
      <c r="AN1610" t="n">
        <v>0</v>
      </c>
      <c r="AO1610" t="n">
        <v>20.3921889426257</v>
      </c>
      <c r="AP1610" t="n">
        <v>0</v>
      </c>
      <c r="AQ1610" t="n">
        <v>4.630863783016008</v>
      </c>
      <c r="AR1610" t="n">
        <v>1</v>
      </c>
      <c r="AS1610" t="n">
        <v>0</v>
      </c>
      <c r="AT1610" t="n">
        <v>0</v>
      </c>
      <c r="AU1610" t="n">
        <v>0</v>
      </c>
      <c r="AV1610" t="n">
        <v>4.68312038701667</v>
      </c>
      <c r="AW1610" t="n">
        <v>1.49033214819667</v>
      </c>
    </row>
    <row r="1611" spans="1:49">
      <c r="A1611" t="n">
        <v>-24.714</v>
      </c>
      <c r="B1611" t="n">
        <v>3.054</v>
      </c>
      <c r="C1611" t="n">
        <v>46.3</v>
      </c>
      <c r="D1611" t="n">
        <v>85</v>
      </c>
      <c r="E1611" t="n">
        <v>2265</v>
      </c>
      <c r="F1611" t="n">
        <v>1608</v>
      </c>
      <c r="G1611" t="n">
        <v>107.88</v>
      </c>
      <c r="H1611" t="n">
        <v>-0.09701328142144838</v>
      </c>
      <c r="I1611" t="n">
        <v>0.5164119402985075</v>
      </c>
      <c r="J1611" t="n">
        <v>0</v>
      </c>
      <c r="K1611" t="n">
        <v>0</v>
      </c>
      <c r="L1611" t="n">
        <v>0.1541666666666672</v>
      </c>
      <c r="M1611" t="n">
        <v>0</v>
      </c>
      <c r="N1611" t="n">
        <v>87.80049424603166</v>
      </c>
      <c r="O1611" t="n">
        <v>24.03962951855503</v>
      </c>
      <c r="P1611" t="b">
        <v>1</v>
      </c>
      <c r="Q1611" t="n">
        <v>0</v>
      </c>
      <c r="R1611" t="b">
        <v>0</v>
      </c>
      <c r="S1611" t="n">
        <v>24.03962951855503</v>
      </c>
      <c r="T1611" t="n">
        <v>764.017095792242</v>
      </c>
      <c r="U1611" t="n">
        <v>2820.751117664958</v>
      </c>
      <c r="V1611" t="n">
        <v>300.4665122584857</v>
      </c>
      <c r="W1611" t="n">
        <v>6</v>
      </c>
      <c r="X1611" t="n">
        <v>2279.166903073286</v>
      </c>
      <c r="Y1611" t="b">
        <v>0</v>
      </c>
      <c r="Z1611" t="n">
        <v>2279.166903073286</v>
      </c>
      <c r="AA1611" t="b">
        <v>0</v>
      </c>
      <c r="AB1611" t="n">
        <v>81.383128997423</v>
      </c>
      <c r="AC1611" t="n">
        <v>24.03962951855503</v>
      </c>
      <c r="AD1611" t="b">
        <v>0</v>
      </c>
      <c r="AE1611" t="n">
        <v>0</v>
      </c>
      <c r="AF1611" t="n">
        <v>0</v>
      </c>
      <c r="AG1611" t="n">
        <v>0.9376273732948058</v>
      </c>
      <c r="AH1611" t="n">
        <v>51.99336582706761</v>
      </c>
      <c r="AI1611" t="n">
        <v>107.4218790667417</v>
      </c>
      <c r="AJ1611" t="n">
        <v>25.6387880764191</v>
      </c>
      <c r="AK1611" t="n">
        <v>6.700184763000394</v>
      </c>
      <c r="AL1611" t="n">
        <v>25.6387880764191</v>
      </c>
      <c r="AM1611" t="n">
        <v>1</v>
      </c>
      <c r="AN1611" t="n">
        <v>0</v>
      </c>
      <c r="AO1611" t="n">
        <v>26.15520001671761</v>
      </c>
      <c r="AP1611" t="n">
        <v>0</v>
      </c>
      <c r="AQ1611" t="n">
        <v>5.588938875274283</v>
      </c>
      <c r="AR1611" t="n">
        <v>1</v>
      </c>
      <c r="AS1611" t="n">
        <v>0</v>
      </c>
      <c r="AT1611" t="n">
        <v>0</v>
      </c>
      <c r="AU1611" t="n">
        <v>0</v>
      </c>
      <c r="AV1611" t="n">
        <v>5.631007730684735</v>
      </c>
      <c r="AW1611" t="n">
        <v>1.791982941768771</v>
      </c>
    </row>
    <row r="1612" spans="1:49">
      <c r="A1612" t="n">
        <v>-25.001</v>
      </c>
      <c r="B1612" t="n">
        <v>3.33</v>
      </c>
      <c r="C1612" t="n">
        <v>42.4</v>
      </c>
      <c r="D1612" t="n">
        <v>85</v>
      </c>
      <c r="E1612" t="n">
        <v>2266</v>
      </c>
      <c r="F1612" t="n">
        <v>1609</v>
      </c>
      <c r="G1612" t="n">
        <v>107.58</v>
      </c>
      <c r="H1612" t="n">
        <v>-0.08484821554012534</v>
      </c>
      <c r="I1612" t="n">
        <v>0.5224089552238806</v>
      </c>
      <c r="J1612" t="n">
        <v>0</v>
      </c>
      <c r="K1612" t="n">
        <v>0</v>
      </c>
      <c r="L1612" t="n">
        <v>0.1583333333333338</v>
      </c>
      <c r="M1612" t="n">
        <v>0</v>
      </c>
      <c r="N1612" t="n">
        <v>87.80176091269833</v>
      </c>
      <c r="O1612" t="n">
        <v>24.7426565720624</v>
      </c>
      <c r="P1612" t="b">
        <v>1</v>
      </c>
      <c r="Q1612" t="n">
        <v>0</v>
      </c>
      <c r="R1612" t="b">
        <v>0</v>
      </c>
      <c r="S1612" t="n">
        <v>24.7426565720624</v>
      </c>
      <c r="T1612" t="n">
        <v>761.8924653812513</v>
      </c>
      <c r="U1612" t="n">
        <v>2812.90698218758</v>
      </c>
      <c r="V1612" t="n">
        <v>310.1158977886755</v>
      </c>
      <c r="W1612" t="n">
        <v>6</v>
      </c>
      <c r="X1612" t="n">
        <v>2272.828841607565</v>
      </c>
      <c r="Y1612" t="b">
        <v>0</v>
      </c>
      <c r="Z1612" t="n">
        <v>2272.828841607565</v>
      </c>
      <c r="AA1612" t="b">
        <v>0</v>
      </c>
      <c r="AB1612" t="n">
        <v>83.99672204460332</v>
      </c>
      <c r="AC1612" t="n">
        <v>24.7426565720624</v>
      </c>
      <c r="AD1612" t="b">
        <v>0</v>
      </c>
      <c r="AE1612" t="n">
        <v>0</v>
      </c>
      <c r="AF1612" t="n">
        <v>0</v>
      </c>
      <c r="AG1612" t="n">
        <v>0.9385955431921442</v>
      </c>
      <c r="AH1612" t="n">
        <v>52.03478690646025</v>
      </c>
      <c r="AI1612" t="n">
        <v>110.7573330367196</v>
      </c>
      <c r="AJ1612" t="n">
        <v>26.36136166587062</v>
      </c>
      <c r="AK1612" t="n">
        <v>6.800993872606554</v>
      </c>
      <c r="AL1612" t="n">
        <v>26.36136166587062</v>
      </c>
      <c r="AM1612" t="n">
        <v>1</v>
      </c>
      <c r="AN1612" t="n">
        <v>0</v>
      </c>
      <c r="AO1612" t="n">
        <v>26.88379823624761</v>
      </c>
      <c r="AP1612" t="n">
        <v>0</v>
      </c>
      <c r="AQ1612" t="n">
        <v>5.712094378494924</v>
      </c>
      <c r="AR1612" t="n">
        <v>1</v>
      </c>
      <c r="AS1612" t="n">
        <v>0</v>
      </c>
      <c r="AT1612" t="n">
        <v>0</v>
      </c>
      <c r="AU1612" t="n">
        <v>0</v>
      </c>
      <c r="AV1612" t="n">
        <v>5.752795558499461</v>
      </c>
      <c r="AW1612" t="n">
        <v>1.830740073777276</v>
      </c>
    </row>
    <row r="1613" spans="1:49">
      <c r="A1613" t="n">
        <v>-25.898</v>
      </c>
      <c r="B1613" t="n">
        <v>4.216</v>
      </c>
      <c r="C1613" t="n">
        <v>47.5</v>
      </c>
      <c r="D1613" t="n">
        <v>85</v>
      </c>
      <c r="E1613" t="n">
        <v>2271</v>
      </c>
      <c r="F1613" t="n">
        <v>1610</v>
      </c>
      <c r="G1613" t="n">
        <v>107.28</v>
      </c>
      <c r="H1613" t="n">
        <v>-0.06359385641802895</v>
      </c>
      <c r="I1613" t="n">
        <v>0.5411522388059702</v>
      </c>
      <c r="J1613" t="n">
        <v>0</v>
      </c>
      <c r="K1613" t="n">
        <v>0</v>
      </c>
      <c r="L1613" t="n">
        <v>0.1583333333333338</v>
      </c>
      <c r="M1613" t="n">
        <v>0</v>
      </c>
      <c r="N1613" t="n">
        <v>87.80325813492055</v>
      </c>
      <c r="O1613" t="n">
        <v>26.10246902149803</v>
      </c>
      <c r="P1613" t="b">
        <v>1</v>
      </c>
      <c r="Q1613" t="n">
        <v>0</v>
      </c>
      <c r="R1613" t="b">
        <v>0</v>
      </c>
      <c r="S1613" t="n">
        <v>26.10246902149803</v>
      </c>
      <c r="T1613" t="n">
        <v>759.7678349702608</v>
      </c>
      <c r="U1613" t="n">
        <v>2805.062846710203</v>
      </c>
      <c r="V1613" t="n">
        <v>328.0741916512239</v>
      </c>
      <c r="W1613" t="n">
        <v>6</v>
      </c>
      <c r="X1613" t="n">
        <v>2266.490780141844</v>
      </c>
      <c r="Y1613" t="b">
        <v>0</v>
      </c>
      <c r="Z1613" t="n">
        <v>2266.490780141844</v>
      </c>
      <c r="AA1613" t="b">
        <v>0</v>
      </c>
      <c r="AB1613" t="n">
        <v>88.86083197487105</v>
      </c>
      <c r="AC1613" t="n">
        <v>26.10246902149803</v>
      </c>
      <c r="AD1613" t="b">
        <v>0</v>
      </c>
      <c r="AE1613" t="n">
        <v>0</v>
      </c>
      <c r="AF1613" t="n">
        <v>0</v>
      </c>
      <c r="AG1613" t="n">
        <v>0.940208704858276</v>
      </c>
      <c r="AH1613" t="n">
        <v>52.07675756937054</v>
      </c>
      <c r="AI1613" t="n">
        <v>116.9700691222594</v>
      </c>
      <c r="AJ1613" t="n">
        <v>27.76242007399052</v>
      </c>
      <c r="AK1613" t="n">
        <v>6.993791925636856</v>
      </c>
      <c r="AL1613" t="n">
        <v>27.76242007399052</v>
      </c>
      <c r="AM1613" t="n">
        <v>1</v>
      </c>
      <c r="AN1613" t="n">
        <v>0</v>
      </c>
      <c r="AO1613" t="n">
        <v>28.30362140640203</v>
      </c>
      <c r="AP1613" t="n">
        <v>0</v>
      </c>
      <c r="AQ1613" t="n">
        <v>5.955428073208728</v>
      </c>
      <c r="AR1613" t="n">
        <v>1</v>
      </c>
      <c r="AS1613" t="n">
        <v>0</v>
      </c>
      <c r="AT1613" t="n">
        <v>0</v>
      </c>
      <c r="AU1613" t="n">
        <v>0</v>
      </c>
      <c r="AV1613" t="n">
        <v>5.993428317001104</v>
      </c>
      <c r="AW1613" t="n">
        <v>1.907317805346697</v>
      </c>
    </row>
    <row r="1614" spans="1:49">
      <c r="A1614" t="n">
        <v>-25.695</v>
      </c>
      <c r="B1614" t="n">
        <v>4.086</v>
      </c>
      <c r="C1614" t="n">
        <v>49.8</v>
      </c>
      <c r="D1614" t="n">
        <v>85</v>
      </c>
      <c r="E1614" t="n">
        <v>2274</v>
      </c>
      <c r="F1614" t="n">
        <v>1611</v>
      </c>
      <c r="G1614" t="n">
        <v>107.1</v>
      </c>
      <c r="H1614" t="n">
        <v>-0.06077635878778587</v>
      </c>
      <c r="I1614" t="n">
        <v>0.536910447761194</v>
      </c>
      <c r="J1614" t="n">
        <v>0</v>
      </c>
      <c r="K1614" t="n">
        <v>0</v>
      </c>
      <c r="L1614" t="n">
        <v>0.1583333333333338</v>
      </c>
      <c r="M1614" t="n">
        <v>0</v>
      </c>
      <c r="N1614" t="n">
        <v>87.80490535714277</v>
      </c>
      <c r="O1614" t="n">
        <v>26.19358053876876</v>
      </c>
      <c r="P1614" t="b">
        <v>1</v>
      </c>
      <c r="Q1614" t="n">
        <v>0</v>
      </c>
      <c r="R1614" t="b">
        <v>0</v>
      </c>
      <c r="S1614" t="n">
        <v>26.19358053876876</v>
      </c>
      <c r="T1614" t="n">
        <v>758.4930567236663</v>
      </c>
      <c r="U1614" t="n">
        <v>2800.356365423776</v>
      </c>
      <c r="V1614" t="n">
        <v>329.7726551139287</v>
      </c>
      <c r="W1614" t="n">
        <v>6</v>
      </c>
      <c r="X1614" t="n">
        <v>2262.687943262411</v>
      </c>
      <c r="Y1614" t="b">
        <v>0</v>
      </c>
      <c r="Z1614" t="n">
        <v>2262.687943262411</v>
      </c>
      <c r="AA1614" t="b">
        <v>0</v>
      </c>
      <c r="AB1614" t="n">
        <v>89.32087083259175</v>
      </c>
      <c r="AC1614" t="n">
        <v>26.19358053876876</v>
      </c>
      <c r="AD1614" t="b">
        <v>0</v>
      </c>
      <c r="AE1614" t="n">
        <v>0</v>
      </c>
      <c r="AF1614" t="n">
        <v>0</v>
      </c>
      <c r="AG1614" t="n">
        <v>0.9403844011877384</v>
      </c>
      <c r="AH1614" t="n">
        <v>52.11987165277387</v>
      </c>
      <c r="AI1614" t="n">
        <v>117.5536643089051</v>
      </c>
      <c r="AJ1614" t="n">
        <v>27.8541206188505</v>
      </c>
      <c r="AK1614" t="n">
        <v>7.008032090350966</v>
      </c>
      <c r="AL1614" t="n">
        <v>27.8541206188505</v>
      </c>
      <c r="AM1614" t="n">
        <v>1</v>
      </c>
      <c r="AN1614" t="n">
        <v>0</v>
      </c>
      <c r="AO1614" t="n">
        <v>28.39106865390343</v>
      </c>
      <c r="AP1614" t="n">
        <v>0</v>
      </c>
      <c r="AQ1614" t="n">
        <v>5.972799667941392</v>
      </c>
      <c r="AR1614" t="n">
        <v>1</v>
      </c>
      <c r="AS1614" t="n">
        <v>0</v>
      </c>
      <c r="AT1614" t="n">
        <v>0</v>
      </c>
      <c r="AU1614" t="n">
        <v>0</v>
      </c>
      <c r="AV1614" t="n">
        <v>6.010655690451308</v>
      </c>
      <c r="AW1614" t="n">
        <v>1.912800156078702</v>
      </c>
    </row>
    <row r="1615" spans="1:49">
      <c r="A1615" t="n">
        <v>-25.693</v>
      </c>
      <c r="B1615" t="n">
        <v>3.89</v>
      </c>
      <c r="C1615" t="n">
        <v>63.9</v>
      </c>
      <c r="D1615" t="n">
        <v>86</v>
      </c>
      <c r="E1615" t="n">
        <v>2278</v>
      </c>
      <c r="F1615" t="n">
        <v>1612</v>
      </c>
      <c r="G1615" t="n">
        <v>106.8</v>
      </c>
      <c r="H1615" t="n">
        <v>-0.09330070843084748</v>
      </c>
      <c r="I1615" t="n">
        <v>0.5368686567164179</v>
      </c>
      <c r="J1615" t="n">
        <v>0</v>
      </c>
      <c r="K1615" t="n">
        <v>0</v>
      </c>
      <c r="L1615" t="n">
        <v>0.1583333333333338</v>
      </c>
      <c r="M1615" t="n">
        <v>0</v>
      </c>
      <c r="N1615" t="n">
        <v>87.80648789682532</v>
      </c>
      <c r="O1615" t="n">
        <v>23.6508331066508</v>
      </c>
      <c r="P1615" t="b">
        <v>1</v>
      </c>
      <c r="Q1615" t="n">
        <v>0</v>
      </c>
      <c r="R1615" t="b">
        <v>0</v>
      </c>
      <c r="S1615" t="n">
        <v>23.6508331066508</v>
      </c>
      <c r="T1615" t="n">
        <v>756.3684263126756</v>
      </c>
      <c r="U1615" t="n">
        <v>2792.512229946399</v>
      </c>
      <c r="V1615" t="n">
        <v>298.5963083241283</v>
      </c>
      <c r="W1615" t="n">
        <v>6</v>
      </c>
      <c r="X1615" t="n">
        <v>2256.34988179669</v>
      </c>
      <c r="Y1615" t="b">
        <v>0</v>
      </c>
      <c r="Z1615" t="n">
        <v>2256.34988179669</v>
      </c>
      <c r="AA1615" t="b">
        <v>0</v>
      </c>
      <c r="AB1615" t="n">
        <v>80.87657321888632</v>
      </c>
      <c r="AC1615" t="n">
        <v>23.6508331066508</v>
      </c>
      <c r="AD1615" t="b">
        <v>0</v>
      </c>
      <c r="AE1615" t="n">
        <v>0</v>
      </c>
      <c r="AF1615" t="n">
        <v>0</v>
      </c>
      <c r="AG1615" t="n">
        <v>0.9376455361160805</v>
      </c>
      <c r="AH1615" t="n">
        <v>52.16300909461882</v>
      </c>
      <c r="AI1615" t="n">
        <v>106.7511815284359</v>
      </c>
      <c r="AJ1615" t="n">
        <v>25.22363963317886</v>
      </c>
      <c r="AK1615" t="n">
        <v>6.656412693180584</v>
      </c>
      <c r="AL1615" t="n">
        <v>25.22363963317886</v>
      </c>
      <c r="AM1615" t="n">
        <v>1</v>
      </c>
      <c r="AN1615" t="n">
        <v>0</v>
      </c>
      <c r="AO1615" t="n">
        <v>25.76060110749324</v>
      </c>
      <c r="AP1615" t="n">
        <v>0</v>
      </c>
      <c r="AQ1615" t="n">
        <v>5.534257769511486</v>
      </c>
      <c r="AR1615" t="n">
        <v>1</v>
      </c>
      <c r="AS1615" t="n">
        <v>0</v>
      </c>
      <c r="AT1615" t="n">
        <v>0</v>
      </c>
      <c r="AU1615" t="n">
        <v>0</v>
      </c>
      <c r="AV1615" t="n">
        <v>5.577209817211535</v>
      </c>
      <c r="AW1615" t="n">
        <v>1.774862570450261</v>
      </c>
    </row>
    <row r="1616" spans="1:49">
      <c r="A1616" t="n">
        <v>-25.119</v>
      </c>
      <c r="B1616" t="n">
        <v>3.665</v>
      </c>
      <c r="C1616" t="n">
        <v>67.8</v>
      </c>
      <c r="D1616" t="n">
        <v>86</v>
      </c>
      <c r="E1616" t="n">
        <v>2285</v>
      </c>
      <c r="F1616" t="n">
        <v>1613</v>
      </c>
      <c r="G1616" t="n">
        <v>106.46</v>
      </c>
      <c r="H1616" t="n">
        <v>-0.09935414082215743</v>
      </c>
      <c r="I1616" t="n">
        <v>0.5248746268656717</v>
      </c>
      <c r="J1616" t="n">
        <v>0</v>
      </c>
      <c r="K1616" t="n">
        <v>0</v>
      </c>
      <c r="L1616" t="n">
        <v>0.1208333333333342</v>
      </c>
      <c r="M1616" t="n">
        <v>0</v>
      </c>
      <c r="N1616" t="n">
        <v>87.80798690476182</v>
      </c>
      <c r="O1616" t="n">
        <v>23.00876364475873</v>
      </c>
      <c r="P1616" t="b">
        <v>1</v>
      </c>
      <c r="Q1616" t="n">
        <v>0</v>
      </c>
      <c r="R1616" t="b">
        <v>0</v>
      </c>
      <c r="S1616" t="n">
        <v>23.00876364475873</v>
      </c>
      <c r="T1616" t="n">
        <v>753.9605118468862</v>
      </c>
      <c r="U1616" t="n">
        <v>2783.622209738704</v>
      </c>
      <c r="V1616" t="n">
        <v>291.4177926527893</v>
      </c>
      <c r="W1616" t="n">
        <v>6</v>
      </c>
      <c r="X1616" t="n">
        <v>2249.166745468873</v>
      </c>
      <c r="Y1616" t="b">
        <v>0</v>
      </c>
      <c r="Z1616" t="n">
        <v>2249.166745468873</v>
      </c>
      <c r="AA1616" t="b">
        <v>0</v>
      </c>
      <c r="AB1616" t="n">
        <v>78.93222986261898</v>
      </c>
      <c r="AC1616" t="n">
        <v>23.00876364475873</v>
      </c>
      <c r="AD1616" t="b">
        <v>0</v>
      </c>
      <c r="AE1616" t="n">
        <v>0</v>
      </c>
      <c r="AF1616" t="n">
        <v>0</v>
      </c>
      <c r="AG1616" t="n">
        <v>0.9369814842832153</v>
      </c>
      <c r="AH1616" t="n">
        <v>52.20374839820838</v>
      </c>
      <c r="AI1616" t="n">
        <v>104.2586272342954</v>
      </c>
      <c r="AJ1616" t="n">
        <v>24.55626288320979</v>
      </c>
      <c r="AK1616" t="n">
        <v>6.570223938974863</v>
      </c>
      <c r="AL1616" t="n">
        <v>24.55626288320979</v>
      </c>
      <c r="AM1616" t="n">
        <v>1</v>
      </c>
      <c r="AN1616" t="n">
        <v>0</v>
      </c>
      <c r="AO1616" t="n">
        <v>25.08165606128394</v>
      </c>
      <c r="AP1616" t="n">
        <v>0</v>
      </c>
      <c r="AQ1616" t="n">
        <v>5.426902784525276</v>
      </c>
      <c r="AR1616" t="n">
        <v>1</v>
      </c>
      <c r="AS1616" t="n">
        <v>0</v>
      </c>
      <c r="AT1616" t="n">
        <v>0</v>
      </c>
      <c r="AU1616" t="n">
        <v>0</v>
      </c>
      <c r="AV1616" t="n">
        <v>5.471196497608513</v>
      </c>
      <c r="AW1616" t="n">
        <v>1.741125436811874</v>
      </c>
    </row>
    <row r="1617" spans="1:49">
      <c r="A1617" t="n">
        <v>-24.097</v>
      </c>
      <c r="B1617" t="n">
        <v>2.467</v>
      </c>
      <c r="C1617" t="n">
        <v>64.7</v>
      </c>
      <c r="D1617" t="n">
        <v>86</v>
      </c>
      <c r="E1617" t="n">
        <v>2304</v>
      </c>
      <c r="F1617" t="n">
        <v>1614</v>
      </c>
      <c r="G1617" t="n">
        <v>106.16</v>
      </c>
      <c r="H1617" t="n">
        <v>-0.04261606161386311</v>
      </c>
      <c r="I1617" t="n">
        <v>0.5035194029850747</v>
      </c>
      <c r="J1617" t="n">
        <v>0</v>
      </c>
      <c r="K1617" t="n">
        <v>0</v>
      </c>
      <c r="L1617" t="n">
        <v>0.1208333333333342</v>
      </c>
      <c r="M1617" t="n">
        <v>0</v>
      </c>
      <c r="N1617" t="n">
        <v>87.80920357142848</v>
      </c>
      <c r="O1617" t="n">
        <v>26.91161746533967</v>
      </c>
      <c r="P1617" t="b">
        <v>1</v>
      </c>
      <c r="Q1617" t="n">
        <v>0</v>
      </c>
      <c r="R1617" t="b">
        <v>0</v>
      </c>
      <c r="S1617" t="n">
        <v>26.91161746533967</v>
      </c>
      <c r="T1617" t="n">
        <v>751.8358814358955</v>
      </c>
      <c r="U1617" t="n">
        <v>2775.778074261326</v>
      </c>
      <c r="V1617" t="n">
        <v>341.8126523591988</v>
      </c>
      <c r="W1617" t="n">
        <v>6</v>
      </c>
      <c r="X1617" t="n">
        <v>2242.828684003152</v>
      </c>
      <c r="Y1617" t="b">
        <v>0</v>
      </c>
      <c r="Z1617" t="n">
        <v>2242.828684003152</v>
      </c>
      <c r="AA1617" t="b">
        <v>0</v>
      </c>
      <c r="AB1617" t="n">
        <v>92.58197517854786</v>
      </c>
      <c r="AC1617" t="n">
        <v>26.91161746533967</v>
      </c>
      <c r="AD1617" t="b">
        <v>0</v>
      </c>
      <c r="AE1617" t="n">
        <v>0</v>
      </c>
      <c r="AF1617" t="n">
        <v>0</v>
      </c>
      <c r="AG1617" t="n">
        <v>0.9414815533172279</v>
      </c>
      <c r="AH1617" t="n">
        <v>52.24380379705742</v>
      </c>
      <c r="AI1617" t="n">
        <v>121.7035554706084</v>
      </c>
      <c r="AJ1617" t="n">
        <v>28.58432793560207</v>
      </c>
      <c r="AK1617" t="n">
        <v>7.121903021910583</v>
      </c>
      <c r="AL1617" t="n">
        <v>28.58432793560207</v>
      </c>
      <c r="AM1617" t="n">
        <v>1</v>
      </c>
      <c r="AN1617" t="n">
        <v>0</v>
      </c>
      <c r="AO1617" t="n">
        <v>29.08933242015462</v>
      </c>
      <c r="AP1617" t="n">
        <v>0</v>
      </c>
      <c r="AQ1617" t="n">
        <v>6.11738103150604</v>
      </c>
      <c r="AR1617" t="n">
        <v>1</v>
      </c>
      <c r="AS1617" t="n">
        <v>0</v>
      </c>
      <c r="AT1617" t="n">
        <v>0</v>
      </c>
      <c r="AU1617" t="n">
        <v>0</v>
      </c>
      <c r="AV1617" t="n">
        <v>6.154104768374201</v>
      </c>
      <c r="AW1617" t="n">
        <v>1.958450652924854</v>
      </c>
    </row>
    <row r="1618" spans="1:49">
      <c r="A1618" t="n">
        <v>-24.132</v>
      </c>
      <c r="B1618" t="n">
        <v>2.308</v>
      </c>
      <c r="C1618" t="n">
        <v>58</v>
      </c>
      <c r="D1618" t="n">
        <v>86</v>
      </c>
      <c r="E1618" t="n">
        <v>2329</v>
      </c>
      <c r="F1618" t="n">
        <v>1615</v>
      </c>
      <c r="G1618" t="n">
        <v>106.16</v>
      </c>
      <c r="H1618" t="n">
        <v>0.01981838727762053</v>
      </c>
      <c r="I1618" t="n">
        <v>0.5042507462686567</v>
      </c>
      <c r="J1618" t="n">
        <v>0</v>
      </c>
      <c r="K1618" t="n">
        <v>0</v>
      </c>
      <c r="L1618" t="n">
        <v>0.1208333333333342</v>
      </c>
      <c r="M1618" t="n">
        <v>0</v>
      </c>
      <c r="N1618" t="n">
        <v>87.8101509920634</v>
      </c>
      <c r="O1618" t="n">
        <v>31.40324465129898</v>
      </c>
      <c r="P1618" t="b">
        <v>1</v>
      </c>
      <c r="Q1618" t="n">
        <v>0</v>
      </c>
      <c r="R1618" t="b">
        <v>0</v>
      </c>
      <c r="S1618" t="n">
        <v>31.40324465129898</v>
      </c>
      <c r="T1618" t="n">
        <v>751.8358814358955</v>
      </c>
      <c r="U1618" t="n">
        <v>2775.778074261326</v>
      </c>
      <c r="V1618" t="n">
        <v>398.8621776736392</v>
      </c>
      <c r="W1618" t="n">
        <v>6</v>
      </c>
      <c r="X1618" t="n">
        <v>2242.828684003152</v>
      </c>
      <c r="Y1618" t="b">
        <v>0</v>
      </c>
      <c r="Z1618" t="n">
        <v>2242.828684003152</v>
      </c>
      <c r="AA1618" t="b">
        <v>0</v>
      </c>
      <c r="AB1618" t="n">
        <v>108.0341759679413</v>
      </c>
      <c r="AC1618" t="n">
        <v>31.40324465129898</v>
      </c>
      <c r="AD1618" t="b">
        <v>0</v>
      </c>
      <c r="AE1618" t="n">
        <v>0</v>
      </c>
      <c r="AF1618" t="n">
        <v>0</v>
      </c>
      <c r="AG1618" t="n">
        <v>0.9452052650440774</v>
      </c>
      <c r="AH1618" t="n">
        <v>52.28730809837799</v>
      </c>
      <c r="AI1618" t="n">
        <v>141.4567483608177</v>
      </c>
      <c r="AJ1618" t="n">
        <v>33.22373013848433</v>
      </c>
      <c r="AK1618" t="n">
        <v>7.751085034157683</v>
      </c>
      <c r="AL1618" t="n">
        <v>33.22373013848433</v>
      </c>
      <c r="AM1618" t="n">
        <v>1</v>
      </c>
      <c r="AN1618" t="n">
        <v>0</v>
      </c>
      <c r="AO1618" t="n">
        <v>33.72982266204819</v>
      </c>
      <c r="AP1618" t="n">
        <v>0</v>
      </c>
      <c r="AQ1618" t="n">
        <v>6.928742217797358</v>
      </c>
      <c r="AR1618" t="n">
        <v>1</v>
      </c>
      <c r="AS1618" t="n">
        <v>0</v>
      </c>
      <c r="AT1618" t="n">
        <v>0</v>
      </c>
      <c r="AU1618" t="n">
        <v>0</v>
      </c>
      <c r="AV1618" t="n">
        <v>6.955743842734586</v>
      </c>
      <c r="AW1618" t="n">
        <v>2.213560149379841</v>
      </c>
    </row>
    <row r="1619" spans="1:49">
      <c r="A1619" t="n">
        <v>-23.735</v>
      </c>
      <c r="B1619" t="n">
        <v>2.325</v>
      </c>
      <c r="C1619" t="n">
        <v>57.6</v>
      </c>
      <c r="D1619" t="n">
        <v>86</v>
      </c>
      <c r="E1619" t="n">
        <v>2353</v>
      </c>
      <c r="F1619" t="n">
        <v>1616</v>
      </c>
      <c r="G1619" t="n">
        <v>106.34</v>
      </c>
      <c r="H1619" t="n">
        <v>0.1133425125033849</v>
      </c>
      <c r="I1619" t="n">
        <v>0.495955223880597</v>
      </c>
      <c r="J1619" t="n">
        <v>0</v>
      </c>
      <c r="K1619" t="n">
        <v>0</v>
      </c>
      <c r="L1619" t="n">
        <v>-0.07083333333333247</v>
      </c>
      <c r="M1619" t="n">
        <v>0</v>
      </c>
      <c r="N1619" t="n">
        <v>87.81107023809514</v>
      </c>
      <c r="O1619" t="n">
        <v>38.26472404624469</v>
      </c>
      <c r="P1619" t="b">
        <v>1</v>
      </c>
      <c r="Q1619" t="n">
        <v>0</v>
      </c>
      <c r="R1619" t="b">
        <v>0</v>
      </c>
      <c r="S1619" t="n">
        <v>38.26472404624469</v>
      </c>
      <c r="T1619" t="n">
        <v>753.11065968249</v>
      </c>
      <c r="U1619" t="n">
        <v>2780.484555547753</v>
      </c>
      <c r="V1619" t="n">
        <v>485.1892533754357</v>
      </c>
      <c r="W1619" t="n">
        <v>6</v>
      </c>
      <c r="X1619" t="n">
        <v>2246.631520882585</v>
      </c>
      <c r="Y1619" t="b">
        <v>0</v>
      </c>
      <c r="Z1619" t="n">
        <v>2246.631520882585</v>
      </c>
      <c r="AA1619" t="b">
        <v>0</v>
      </c>
      <c r="AB1619" t="n">
        <v>131.4163741536933</v>
      </c>
      <c r="AC1619" t="n">
        <v>38.26472404624468</v>
      </c>
      <c r="AD1619" t="b">
        <v>0</v>
      </c>
      <c r="AE1619" t="n">
        <v>0</v>
      </c>
      <c r="AF1619" t="n">
        <v>0</v>
      </c>
      <c r="AG1619" t="n">
        <v>0.9491915050939312</v>
      </c>
      <c r="AH1619" t="n">
        <v>52.33484303956701</v>
      </c>
      <c r="AI1619" t="n">
        <v>171.350066393443</v>
      </c>
      <c r="AJ1619" t="n">
        <v>40.3129651296848</v>
      </c>
      <c r="AK1619" t="n">
        <v>8.706038975505777</v>
      </c>
      <c r="AL1619" t="n">
        <v>40.3129651296848</v>
      </c>
      <c r="AM1619" t="n">
        <v>1</v>
      </c>
      <c r="AN1619" t="n">
        <v>0</v>
      </c>
      <c r="AO1619" t="n">
        <v>40.81033869851285</v>
      </c>
      <c r="AP1619" t="n">
        <v>0</v>
      </c>
      <c r="AQ1619" t="n">
        <v>8.172904247608246</v>
      </c>
      <c r="AR1619" t="n">
        <v>1</v>
      </c>
      <c r="AS1619" t="n">
        <v>0</v>
      </c>
      <c r="AT1619" t="n">
        <v>0</v>
      </c>
      <c r="AU1619" t="n">
        <v>0</v>
      </c>
      <c r="AV1619" t="n">
        <v>8.182930496253663</v>
      </c>
      <c r="AW1619" t="n">
        <v>2.604093718973267</v>
      </c>
    </row>
    <row r="1620" spans="1:49">
      <c r="A1620" t="n">
        <v>-24.203</v>
      </c>
      <c r="B1620" t="n">
        <v>2.51</v>
      </c>
      <c r="C1620" t="n">
        <v>57.3</v>
      </c>
      <c r="D1620" t="n">
        <v>86</v>
      </c>
      <c r="E1620" t="n">
        <v>2372</v>
      </c>
      <c r="F1620" t="n">
        <v>1617</v>
      </c>
      <c r="G1620" t="n">
        <v>106.98</v>
      </c>
      <c r="H1620" t="n">
        <v>0.2101448960421823</v>
      </c>
      <c r="I1620" t="n">
        <v>0.505734328358209</v>
      </c>
      <c r="J1620" t="n">
        <v>0</v>
      </c>
      <c r="K1620" t="n">
        <v>0</v>
      </c>
      <c r="L1620" t="n">
        <v>0.1166666666666675</v>
      </c>
      <c r="M1620" t="n">
        <v>0</v>
      </c>
      <c r="N1620" t="n">
        <v>87.81202956349196</v>
      </c>
      <c r="O1620" t="n">
        <v>45.75897884604039</v>
      </c>
      <c r="P1620" t="b">
        <v>1</v>
      </c>
      <c r="Q1620" t="n">
        <v>0</v>
      </c>
      <c r="R1620" t="b">
        <v>0</v>
      </c>
      <c r="S1620" t="n">
        <v>45.75897884604039</v>
      </c>
      <c r="T1620" t="n">
        <v>757.6432045592701</v>
      </c>
      <c r="U1620" t="n">
        <v>2797.218711232825</v>
      </c>
      <c r="V1620" t="n">
        <v>576.7438522797499</v>
      </c>
      <c r="W1620" t="n">
        <v>6</v>
      </c>
      <c r="X1620" t="n">
        <v>2260.152718676123</v>
      </c>
      <c r="Y1620" t="b">
        <v>0</v>
      </c>
      <c r="Z1620" t="n">
        <v>2260.152718676123</v>
      </c>
      <c r="AA1620" t="b">
        <v>0</v>
      </c>
      <c r="AB1620" t="n">
        <v>156.2144778655877</v>
      </c>
      <c r="AC1620" t="n">
        <v>45.75897884604039</v>
      </c>
      <c r="AD1620" t="b">
        <v>0</v>
      </c>
      <c r="AE1620" t="n">
        <v>0</v>
      </c>
      <c r="AF1620" t="n">
        <v>0</v>
      </c>
      <c r="AG1620" t="n">
        <v>0.952110506503798</v>
      </c>
      <c r="AH1620" t="n">
        <v>52.38855048840899</v>
      </c>
      <c r="AI1620" t="n">
        <v>203.059149660667</v>
      </c>
      <c r="AJ1620" t="n">
        <v>48.06057546205415</v>
      </c>
      <c r="AK1620" t="n">
        <v>9.724399827018829</v>
      </c>
      <c r="AL1620" t="n">
        <v>48.06057546205415</v>
      </c>
      <c r="AM1620" t="n">
        <v>1</v>
      </c>
      <c r="AN1620" t="n">
        <v>0</v>
      </c>
      <c r="AO1620" t="n">
        <v>48.56741746488727</v>
      </c>
      <c r="AP1620" t="n">
        <v>0</v>
      </c>
      <c r="AQ1620" t="n">
        <v>9.556530691629151</v>
      </c>
      <c r="AR1620" t="n">
        <v>1</v>
      </c>
      <c r="AS1620" t="n">
        <v>0</v>
      </c>
      <c r="AT1620" t="n">
        <v>0</v>
      </c>
      <c r="AU1620" t="n">
        <v>0</v>
      </c>
      <c r="AV1620" t="n">
        <v>9.544984771253571</v>
      </c>
      <c r="AW1620" t="n">
        <v>3.037546866846368</v>
      </c>
    </row>
    <row r="1621" spans="1:49">
      <c r="A1621" t="n">
        <v>-24.092</v>
      </c>
      <c r="B1621" t="n">
        <v>2.602</v>
      </c>
      <c r="C1621" t="n">
        <v>57.6</v>
      </c>
      <c r="D1621" t="n">
        <v>86</v>
      </c>
      <c r="E1621" t="n">
        <v>2391</v>
      </c>
      <c r="F1621" t="n">
        <v>1618</v>
      </c>
      <c r="G1621" t="n">
        <v>107.78</v>
      </c>
      <c r="H1621" t="n">
        <v>0.2460779033278833</v>
      </c>
      <c r="I1621" t="n">
        <v>0.5034149253731344</v>
      </c>
      <c r="J1621" t="n">
        <v>0</v>
      </c>
      <c r="K1621" t="n">
        <v>0</v>
      </c>
      <c r="L1621" t="n">
        <v>0.1166666666666675</v>
      </c>
      <c r="M1621" t="n">
        <v>0</v>
      </c>
      <c r="N1621" t="n">
        <v>87.81304384920625</v>
      </c>
      <c r="O1621" t="n">
        <v>49.0373862686941</v>
      </c>
      <c r="P1621" t="b">
        <v>1</v>
      </c>
      <c r="Q1621" t="n">
        <v>0</v>
      </c>
      <c r="R1621" t="b">
        <v>0</v>
      </c>
      <c r="S1621" t="n">
        <v>49.0373862686941</v>
      </c>
      <c r="T1621" t="n">
        <v>763.3088856552451</v>
      </c>
      <c r="U1621" t="n">
        <v>2818.136405839165</v>
      </c>
      <c r="V1621" t="n">
        <v>613.4771310256399</v>
      </c>
      <c r="W1621" t="n">
        <v>6</v>
      </c>
      <c r="X1621" t="n">
        <v>2277.054215918045</v>
      </c>
      <c r="Y1621" t="b">
        <v>0</v>
      </c>
      <c r="Z1621" t="n">
        <v>2277.054215918045</v>
      </c>
      <c r="AA1621" t="b">
        <v>0</v>
      </c>
      <c r="AB1621" t="n">
        <v>166.1639033113867</v>
      </c>
      <c r="AC1621" t="n">
        <v>49.0373862686941</v>
      </c>
      <c r="AD1621" t="b">
        <v>0</v>
      </c>
      <c r="AE1621" t="n">
        <v>0</v>
      </c>
      <c r="AF1621" t="n">
        <v>0</v>
      </c>
      <c r="AG1621" t="n">
        <v>0.9530184321494573</v>
      </c>
      <c r="AH1621" t="n">
        <v>52.4490868305707</v>
      </c>
      <c r="AI1621" t="n">
        <v>215.7863775242376</v>
      </c>
      <c r="AJ1621" t="n">
        <v>51.45481410899281</v>
      </c>
      <c r="AK1621" t="n">
        <v>10.13798233687777</v>
      </c>
      <c r="AL1621" t="n">
        <v>51.45481410899281</v>
      </c>
      <c r="AM1621" t="n">
        <v>1</v>
      </c>
      <c r="AN1621" t="n">
        <v>0</v>
      </c>
      <c r="AO1621" t="n">
        <v>51.95906439274765</v>
      </c>
      <c r="AP1621" t="n">
        <v>0</v>
      </c>
      <c r="AQ1621" t="n">
        <v>10.18077172221099</v>
      </c>
      <c r="AR1621" t="n">
        <v>1</v>
      </c>
      <c r="AS1621" t="n">
        <v>0</v>
      </c>
      <c r="AT1621" t="n">
        <v>0</v>
      </c>
      <c r="AU1621" t="n">
        <v>0</v>
      </c>
      <c r="AV1621" t="n">
        <v>10.15866847180069</v>
      </c>
      <c r="AW1621" t="n">
        <v>3.23284241173248</v>
      </c>
    </row>
    <row r="1622" spans="1:49">
      <c r="A1622" t="n">
        <v>0</v>
      </c>
      <c r="B1622" t="n">
        <v>-22.741</v>
      </c>
      <c r="C1622" t="n">
        <v>59.6</v>
      </c>
      <c r="D1622" t="n">
        <v>86</v>
      </c>
      <c r="E1622" t="n">
        <v>2405</v>
      </c>
      <c r="F1622" t="n">
        <v>1619</v>
      </c>
      <c r="G1622" t="n">
        <v>108.72</v>
      </c>
      <c r="H1622" t="n">
        <v>0.255543490646275</v>
      </c>
      <c r="I1622" t="n">
        <v>-0</v>
      </c>
      <c r="J1622" t="n">
        <v>0</v>
      </c>
      <c r="K1622" t="n">
        <v>0</v>
      </c>
      <c r="L1622" t="n">
        <v>0.1166666666666675</v>
      </c>
      <c r="M1622" t="n">
        <v>0</v>
      </c>
      <c r="N1622" t="n">
        <v>87.80904801587292</v>
      </c>
      <c r="O1622" t="n">
        <v>50.5345014802195</v>
      </c>
      <c r="P1622" t="b">
        <v>1</v>
      </c>
      <c r="Q1622" t="n">
        <v>0</v>
      </c>
      <c r="R1622" t="b">
        <v>0</v>
      </c>
      <c r="S1622" t="n">
        <v>50.5345014802195</v>
      </c>
      <c r="T1622" t="n">
        <v>769.9660609430159</v>
      </c>
      <c r="U1622" t="n">
        <v>2842.714697001615</v>
      </c>
      <c r="V1622" t="n">
        <v>626.7405369071357</v>
      </c>
      <c r="W1622" t="n">
        <v>6</v>
      </c>
      <c r="X1622" t="n">
        <v>2296.913475177305</v>
      </c>
      <c r="Y1622" t="b">
        <v>0</v>
      </c>
      <c r="Z1622" t="n">
        <v>2296.913475177305</v>
      </c>
      <c r="AA1622" t="b">
        <v>0</v>
      </c>
      <c r="AB1622" t="n">
        <v>169.7563751102751</v>
      </c>
      <c r="AC1622" t="n">
        <v>50.5345014802195</v>
      </c>
      <c r="AD1622" t="b">
        <v>0</v>
      </c>
      <c r="AE1622" t="n">
        <v>0</v>
      </c>
      <c r="AF1622" t="n">
        <v>0</v>
      </c>
      <c r="AG1622" t="n">
        <v>0.9532924445622426</v>
      </c>
      <c r="AH1622" t="n">
        <v>52.51273038512137</v>
      </c>
      <c r="AI1622" t="n">
        <v>220.3883234885043</v>
      </c>
      <c r="AJ1622" t="n">
        <v>53.01049197282293</v>
      </c>
      <c r="AK1622" t="n">
        <v>10.29379983717374</v>
      </c>
      <c r="AL1622" t="n">
        <v>53.01049197282293</v>
      </c>
      <c r="AM1622" t="n">
        <v>0</v>
      </c>
      <c r="AN1622" t="n">
        <v>0</v>
      </c>
      <c r="AO1622" t="n">
        <v>53.01118235165078</v>
      </c>
      <c r="AP1622" t="n">
        <v>0</v>
      </c>
      <c r="AQ1622" t="n">
        <v>10.38333943202888</v>
      </c>
      <c r="AR1622" t="n">
        <v>1</v>
      </c>
      <c r="AS1622" t="n">
        <v>0</v>
      </c>
      <c r="AT1622" t="n">
        <v>0</v>
      </c>
      <c r="AU1622" t="n">
        <v>0</v>
      </c>
      <c r="AV1622" t="n">
        <v>10.35774056020968</v>
      </c>
      <c r="AW1622" t="n">
        <v>3.296194089384643</v>
      </c>
    </row>
    <row r="1623" spans="1:49">
      <c r="A1623" t="n">
        <v>0</v>
      </c>
      <c r="B1623" t="n">
        <v>-22.673</v>
      </c>
      <c r="C1623" t="n">
        <v>65.09999999999999</v>
      </c>
      <c r="D1623" t="n">
        <v>86</v>
      </c>
      <c r="E1623" t="n">
        <v>2421</v>
      </c>
      <c r="F1623" t="n">
        <v>1620</v>
      </c>
      <c r="G1623" t="n">
        <v>109.58</v>
      </c>
      <c r="H1623" t="n">
        <v>0.2317481340870362</v>
      </c>
      <c r="I1623" t="n">
        <v>-0</v>
      </c>
      <c r="J1623" t="n">
        <v>0</v>
      </c>
      <c r="K1623" t="n">
        <v>0</v>
      </c>
      <c r="L1623" t="n">
        <v>0.1916666666666668</v>
      </c>
      <c r="M1623" t="n">
        <v>0</v>
      </c>
      <c r="N1623" t="n">
        <v>87.80003730158721</v>
      </c>
      <c r="O1623" t="n">
        <v>49.51278290294432</v>
      </c>
      <c r="P1623" t="b">
        <v>1</v>
      </c>
      <c r="Q1623" t="n">
        <v>0</v>
      </c>
      <c r="R1623" t="b">
        <v>0</v>
      </c>
      <c r="S1623" t="n">
        <v>49.51278290294432</v>
      </c>
      <c r="T1623" t="n">
        <v>776.0566681211891</v>
      </c>
      <c r="U1623" t="n">
        <v>2865.20121870343</v>
      </c>
      <c r="V1623" t="n">
        <v>609.2496439197322</v>
      </c>
      <c r="W1623" t="n">
        <v>6</v>
      </c>
      <c r="X1623" t="n">
        <v>2315.082584712372</v>
      </c>
      <c r="Y1623" t="b">
        <v>0</v>
      </c>
      <c r="Z1623" t="n">
        <v>2315.082584712372</v>
      </c>
      <c r="AA1623" t="b">
        <v>0</v>
      </c>
      <c r="AB1623" t="n">
        <v>165.018863466883</v>
      </c>
      <c r="AC1623" t="n">
        <v>49.51278290294432</v>
      </c>
      <c r="AD1623" t="b">
        <v>0</v>
      </c>
      <c r="AE1623" t="n">
        <v>0</v>
      </c>
      <c r="AF1623" t="n">
        <v>0</v>
      </c>
      <c r="AG1623" t="n">
        <v>0.9528379508489789</v>
      </c>
      <c r="AH1623" t="n">
        <v>52.57793445909153</v>
      </c>
      <c r="AI1623" t="n">
        <v>214.3399793059925</v>
      </c>
      <c r="AJ1623" t="n">
        <v>51.96348745222461</v>
      </c>
      <c r="AK1623" t="n">
        <v>10.10871263905807</v>
      </c>
      <c r="AL1623" t="n">
        <v>51.96348745222461</v>
      </c>
      <c r="AM1623" t="n">
        <v>0</v>
      </c>
      <c r="AN1623" t="n">
        <v>0</v>
      </c>
      <c r="AO1623" t="n">
        <v>51.96422462339524</v>
      </c>
      <c r="AP1623" t="n">
        <v>0</v>
      </c>
      <c r="AQ1623" t="n">
        <v>10.21069186217555</v>
      </c>
      <c r="AR1623" t="n">
        <v>1</v>
      </c>
      <c r="AS1623" t="n">
        <v>0</v>
      </c>
      <c r="AT1623" t="n">
        <v>0</v>
      </c>
      <c r="AU1623" t="n">
        <v>0</v>
      </c>
      <c r="AV1623" t="n">
        <v>10.18829533183846</v>
      </c>
      <c r="AW1623" t="n">
        <v>3.242270711309578</v>
      </c>
    </row>
    <row r="1624" spans="1:49">
      <c r="A1624" t="n">
        <v>0</v>
      </c>
      <c r="B1624" t="n">
        <v>-23.194</v>
      </c>
      <c r="C1624" t="n">
        <v>63.1</v>
      </c>
      <c r="D1624" t="n">
        <v>87</v>
      </c>
      <c r="E1624" t="n">
        <v>2436</v>
      </c>
      <c r="F1624" t="n">
        <v>1621</v>
      </c>
      <c r="G1624" t="n">
        <v>110.46</v>
      </c>
      <c r="H1624" t="n">
        <v>0.2674639730055848</v>
      </c>
      <c r="I1624" t="n">
        <v>-0</v>
      </c>
      <c r="J1624" t="n">
        <v>0</v>
      </c>
      <c r="K1624" t="n">
        <v>0</v>
      </c>
      <c r="L1624" t="n">
        <v>0.1916666666666668</v>
      </c>
      <c r="M1624" t="n">
        <v>0</v>
      </c>
      <c r="N1624" t="n">
        <v>87.79093670634911</v>
      </c>
      <c r="O1624" t="n">
        <v>52.94285025096168</v>
      </c>
      <c r="P1624" t="b">
        <v>1</v>
      </c>
      <c r="Q1624" t="n">
        <v>0</v>
      </c>
      <c r="R1624" t="b">
        <v>0</v>
      </c>
      <c r="S1624" t="n">
        <v>52.94285025096168</v>
      </c>
      <c r="T1624" t="n">
        <v>782.2889173267616</v>
      </c>
      <c r="U1624" t="n">
        <v>2888.210682770404</v>
      </c>
      <c r="V1624" t="n">
        <v>646.266319170795</v>
      </c>
      <c r="W1624" t="n">
        <v>6</v>
      </c>
      <c r="X1624" t="n">
        <v>2333.674231678487</v>
      </c>
      <c r="Y1624" t="b">
        <v>0</v>
      </c>
      <c r="Z1624" t="n">
        <v>2333.674231678487</v>
      </c>
      <c r="AA1624" t="b">
        <v>0</v>
      </c>
      <c r="AB1624" t="n">
        <v>175.0450485294677</v>
      </c>
      <c r="AC1624" t="n">
        <v>52.94285025096168</v>
      </c>
      <c r="AD1624" t="b">
        <v>0</v>
      </c>
      <c r="AE1624" t="n">
        <v>0</v>
      </c>
      <c r="AF1624" t="n">
        <v>0</v>
      </c>
      <c r="AG1624" t="n">
        <v>0.9536659342752137</v>
      </c>
      <c r="AH1624" t="n">
        <v>52.64244186998337</v>
      </c>
      <c r="AI1624" t="n">
        <v>227.1654085148982</v>
      </c>
      <c r="AJ1624" t="n">
        <v>55.51509008361325</v>
      </c>
      <c r="AK1624" t="n">
        <v>10.52549696852719</v>
      </c>
      <c r="AL1624" t="n">
        <v>55.51509008361325</v>
      </c>
      <c r="AM1624" t="n">
        <v>0</v>
      </c>
      <c r="AN1624" t="n">
        <v>0</v>
      </c>
      <c r="AO1624" t="n">
        <v>55.51597683686325</v>
      </c>
      <c r="AP1624" t="n">
        <v>0</v>
      </c>
      <c r="AQ1624" t="n">
        <v>10.8663920021031</v>
      </c>
      <c r="AR1624" t="n">
        <v>1</v>
      </c>
      <c r="AS1624" t="n">
        <v>0</v>
      </c>
      <c r="AT1624" t="n">
        <v>0</v>
      </c>
      <c r="AU1624" t="n">
        <v>0</v>
      </c>
      <c r="AV1624" t="n">
        <v>10.83214757141764</v>
      </c>
      <c r="AW1624" t="n">
        <v>3.447166936910249</v>
      </c>
    </row>
    <row r="1625" spans="1:49">
      <c r="A1625" t="n">
        <v>0</v>
      </c>
      <c r="B1625" t="n">
        <v>-23.095</v>
      </c>
      <c r="C1625" t="n">
        <v>60.4</v>
      </c>
      <c r="D1625" t="n">
        <v>87</v>
      </c>
      <c r="E1625" t="n">
        <v>2455</v>
      </c>
      <c r="F1625" t="n">
        <v>1622</v>
      </c>
      <c r="G1625" t="n">
        <v>111.5</v>
      </c>
      <c r="H1625" t="n">
        <v>0.2983959738906226</v>
      </c>
      <c r="I1625" t="n">
        <v>-0</v>
      </c>
      <c r="J1625" t="n">
        <v>0</v>
      </c>
      <c r="K1625" t="n">
        <v>0</v>
      </c>
      <c r="L1625" t="n">
        <v>0.1875000000000002</v>
      </c>
      <c r="M1625" t="n">
        <v>0</v>
      </c>
      <c r="N1625" t="n">
        <v>87.78175238095228</v>
      </c>
      <c r="O1625" t="n">
        <v>56.20998446657551</v>
      </c>
      <c r="P1625" t="b">
        <v>1</v>
      </c>
      <c r="Q1625" t="n">
        <v>0</v>
      </c>
      <c r="R1625" t="b">
        <v>0</v>
      </c>
      <c r="S1625" t="n">
        <v>56.20998446657551</v>
      </c>
      <c r="T1625" t="n">
        <v>789.6543027515294</v>
      </c>
      <c r="U1625" t="n">
        <v>2915.403685758647</v>
      </c>
      <c r="V1625" t="n">
        <v>679.7478477203287</v>
      </c>
      <c r="W1625" t="n">
        <v>6</v>
      </c>
      <c r="X1625" t="n">
        <v>2355.646178092987</v>
      </c>
      <c r="Y1625" t="b">
        <v>0</v>
      </c>
      <c r="Z1625" t="n">
        <v>2355.646178092987</v>
      </c>
      <c r="AA1625" t="b">
        <v>0</v>
      </c>
      <c r="AB1625" t="n">
        <v>184.1137182341085</v>
      </c>
      <c r="AC1625" t="n">
        <v>56.20998446657551</v>
      </c>
      <c r="AD1625" t="b">
        <v>0</v>
      </c>
      <c r="AE1625" t="n">
        <v>0</v>
      </c>
      <c r="AF1625" t="n">
        <v>0</v>
      </c>
      <c r="AG1625" t="n">
        <v>0.9543282619149511</v>
      </c>
      <c r="AH1625" t="n">
        <v>52.71020716549254</v>
      </c>
      <c r="AI1625" t="n">
        <v>238.76848434599</v>
      </c>
      <c r="AJ1625" t="n">
        <v>58.900052224991</v>
      </c>
      <c r="AK1625" t="n">
        <v>10.90497168001414</v>
      </c>
      <c r="AL1625" t="n">
        <v>58.900052224991</v>
      </c>
      <c r="AM1625" t="n">
        <v>0</v>
      </c>
      <c r="AN1625" t="n">
        <v>0</v>
      </c>
      <c r="AO1625" t="n">
        <v>58.90115989946592</v>
      </c>
      <c r="AP1625" t="n">
        <v>0</v>
      </c>
      <c r="AQ1625" t="n">
        <v>11.50222798189492</v>
      </c>
      <c r="AR1625" t="n">
        <v>1</v>
      </c>
      <c r="AS1625" t="n">
        <v>0</v>
      </c>
      <c r="AT1625" t="n">
        <v>0</v>
      </c>
      <c r="AU1625" t="n">
        <v>0</v>
      </c>
      <c r="AV1625" t="n">
        <v>11.45588321241788</v>
      </c>
      <c r="AW1625" t="n">
        <v>3.645661359632294</v>
      </c>
    </row>
    <row r="1626" spans="1:49">
      <c r="A1626" t="n">
        <v>0</v>
      </c>
      <c r="B1626" t="n">
        <v>-23.11</v>
      </c>
      <c r="C1626" t="n">
        <v>33.3</v>
      </c>
      <c r="D1626" t="n">
        <v>87</v>
      </c>
      <c r="E1626" t="n">
        <v>2474</v>
      </c>
      <c r="F1626" t="n">
        <v>1623</v>
      </c>
      <c r="G1626" t="n">
        <v>112.58</v>
      </c>
      <c r="H1626" t="n">
        <v>0.3056187980985907</v>
      </c>
      <c r="I1626" t="n">
        <v>-0</v>
      </c>
      <c r="J1626" t="n">
        <v>0</v>
      </c>
      <c r="K1626" t="n">
        <v>0</v>
      </c>
      <c r="L1626" t="n">
        <v>0.1875000000000002</v>
      </c>
      <c r="M1626" t="n">
        <v>0</v>
      </c>
      <c r="N1626" t="n">
        <v>87.77258472222212</v>
      </c>
      <c r="O1626" t="n">
        <v>57.76163703671421</v>
      </c>
      <c r="P1626" t="b">
        <v>1</v>
      </c>
      <c r="Q1626" t="n">
        <v>0</v>
      </c>
      <c r="R1626" t="b">
        <v>0</v>
      </c>
      <c r="S1626" t="n">
        <v>57.76163703671421</v>
      </c>
      <c r="T1626" t="n">
        <v>797.3029722310957</v>
      </c>
      <c r="U1626" t="n">
        <v>2943.642573477206</v>
      </c>
      <c r="V1626" t="n">
        <v>691.8110461633941</v>
      </c>
      <c r="W1626" t="n">
        <v>6</v>
      </c>
      <c r="X1626" t="n">
        <v>2378.463199369582</v>
      </c>
      <c r="Y1626" t="b">
        <v>0</v>
      </c>
      <c r="Z1626" t="n">
        <v>2378.463199369582</v>
      </c>
      <c r="AA1626" t="b">
        <v>0</v>
      </c>
      <c r="AB1626" t="n">
        <v>187.3811067614827</v>
      </c>
      <c r="AC1626" t="n">
        <v>57.76163703671421</v>
      </c>
      <c r="AD1626" t="b">
        <v>0</v>
      </c>
      <c r="AE1626" t="n">
        <v>0</v>
      </c>
      <c r="AF1626" t="n">
        <v>0</v>
      </c>
      <c r="AG1626" t="n">
        <v>0.9545252461711976</v>
      </c>
      <c r="AH1626" t="n">
        <v>52.78112584041421</v>
      </c>
      <c r="AI1626" t="n">
        <v>242.9556591390315</v>
      </c>
      <c r="AJ1626" t="n">
        <v>60.51347229254368</v>
      </c>
      <c r="AK1626" t="n">
        <v>11.04834879066186</v>
      </c>
      <c r="AL1626" t="n">
        <v>60.51347229254368</v>
      </c>
      <c r="AM1626" t="n">
        <v>0</v>
      </c>
      <c r="AN1626" t="n">
        <v>0</v>
      </c>
      <c r="AO1626" t="n">
        <v>60.51446643805579</v>
      </c>
      <c r="AP1626" t="n">
        <v>0</v>
      </c>
      <c r="AQ1626" t="n">
        <v>11.81780566332389</v>
      </c>
      <c r="AR1626" t="n">
        <v>1</v>
      </c>
      <c r="AS1626" t="n">
        <v>0</v>
      </c>
      <c r="AT1626" t="n">
        <v>0</v>
      </c>
      <c r="AU1626" t="n">
        <v>0</v>
      </c>
      <c r="AV1626" t="n">
        <v>11.76525235648728</v>
      </c>
      <c r="AW1626" t="n">
        <v>3.744113405055886</v>
      </c>
    </row>
    <row r="1627" spans="1:49">
      <c r="A1627" t="n">
        <v>0</v>
      </c>
      <c r="B1627" t="n">
        <v>-23.79</v>
      </c>
      <c r="C1627" t="n">
        <v>26.7</v>
      </c>
      <c r="D1627" t="n">
        <v>87</v>
      </c>
      <c r="E1627" t="n">
        <v>2491</v>
      </c>
      <c r="F1627" t="n">
        <v>1624</v>
      </c>
      <c r="G1627" t="n">
        <v>113.7</v>
      </c>
      <c r="H1627" t="n">
        <v>0.3124621670483467</v>
      </c>
      <c r="I1627" t="n">
        <v>-0</v>
      </c>
      <c r="J1627" t="n">
        <v>0</v>
      </c>
      <c r="K1627" t="n">
        <v>0</v>
      </c>
      <c r="L1627" t="n">
        <v>-0.004166666666666263</v>
      </c>
      <c r="M1627" t="n">
        <v>0</v>
      </c>
      <c r="N1627" t="n">
        <v>87.76327916666656</v>
      </c>
      <c r="O1627" t="n">
        <v>59.34542890945551</v>
      </c>
      <c r="P1627" t="b">
        <v>1</v>
      </c>
      <c r="Q1627" t="n">
        <v>0</v>
      </c>
      <c r="R1627" t="b">
        <v>0</v>
      </c>
      <c r="S1627" t="n">
        <v>59.34542890945551</v>
      </c>
      <c r="T1627" t="n">
        <v>805.2349257654608</v>
      </c>
      <c r="U1627" t="n">
        <v>2972.927345926082</v>
      </c>
      <c r="V1627" t="n">
        <v>703.7785912132359</v>
      </c>
      <c r="W1627" t="n">
        <v>6</v>
      </c>
      <c r="X1627" t="n">
        <v>2402.125295508274</v>
      </c>
      <c r="Y1627" t="b">
        <v>0</v>
      </c>
      <c r="Z1627" t="n">
        <v>2402.125295508274</v>
      </c>
      <c r="AA1627" t="b">
        <v>0</v>
      </c>
      <c r="AB1627" t="n">
        <v>190.6225870025016</v>
      </c>
      <c r="AC1627" t="n">
        <v>59.34542890945551</v>
      </c>
      <c r="AD1627" t="b">
        <v>0</v>
      </c>
      <c r="AE1627" t="n">
        <v>0</v>
      </c>
      <c r="AF1627" t="n">
        <v>0</v>
      </c>
      <c r="AG1627" t="n">
        <v>0.9547125954535194</v>
      </c>
      <c r="AH1627" t="n">
        <v>52.8536878760242</v>
      </c>
      <c r="AI1627" t="n">
        <v>247.1100145147436</v>
      </c>
      <c r="AJ1627" t="n">
        <v>62.16051740813632</v>
      </c>
      <c r="AK1627" t="n">
        <v>11.19097119481592</v>
      </c>
      <c r="AL1627" t="n">
        <v>62.16051740813632</v>
      </c>
      <c r="AM1627" t="n">
        <v>0</v>
      </c>
      <c r="AN1627" t="n">
        <v>0</v>
      </c>
      <c r="AO1627" t="n">
        <v>62.16064704593844</v>
      </c>
      <c r="AP1627" t="n">
        <v>0</v>
      </c>
      <c r="AQ1627" t="n">
        <v>12.13913134305243</v>
      </c>
      <c r="AR1627" t="n">
        <v>1</v>
      </c>
      <c r="AS1627" t="n">
        <v>0</v>
      </c>
      <c r="AT1627" t="n">
        <v>0</v>
      </c>
      <c r="AU1627" t="n">
        <v>0</v>
      </c>
      <c r="AV1627" t="n">
        <v>12.08006956029232</v>
      </c>
      <c r="AW1627" t="n">
        <v>3.844299212992147</v>
      </c>
    </row>
    <row r="1628" spans="1:49">
      <c r="A1628" t="n">
        <v>0</v>
      </c>
      <c r="B1628" t="n">
        <v>-23.376</v>
      </c>
      <c r="C1628" t="n">
        <v>25.5</v>
      </c>
      <c r="D1628" t="n">
        <v>87</v>
      </c>
      <c r="E1628" t="n">
        <v>2487</v>
      </c>
      <c r="F1628" t="n">
        <v>1625</v>
      </c>
      <c r="G1628" t="n">
        <v>114.78</v>
      </c>
      <c r="H1628" t="n">
        <v>0.2778658670413563</v>
      </c>
      <c r="I1628" t="n">
        <v>-0</v>
      </c>
      <c r="J1628" t="n">
        <v>0</v>
      </c>
      <c r="K1628" t="n">
        <v>0</v>
      </c>
      <c r="L1628" t="n">
        <v>-0.1916666666666663</v>
      </c>
      <c r="M1628" t="n">
        <v>0</v>
      </c>
      <c r="N1628" t="n">
        <v>87.75392083333323</v>
      </c>
      <c r="O1628" t="n">
        <v>57.69119407546314</v>
      </c>
      <c r="P1628" t="b">
        <v>1</v>
      </c>
      <c r="Q1628" t="n">
        <v>0</v>
      </c>
      <c r="R1628" t="b">
        <v>0</v>
      </c>
      <c r="S1628" t="n">
        <v>57.69119407546314</v>
      </c>
      <c r="T1628" t="n">
        <v>812.8835952450272</v>
      </c>
      <c r="U1628" t="n">
        <v>3001.166233644641</v>
      </c>
      <c r="V1628" t="n">
        <v>677.7235090258758</v>
      </c>
      <c r="W1628" t="n">
        <v>6</v>
      </c>
      <c r="X1628" t="n">
        <v>2424.94231678487</v>
      </c>
      <c r="Y1628" t="b">
        <v>0</v>
      </c>
      <c r="Z1628" t="n">
        <v>2424.94231678487</v>
      </c>
      <c r="AA1628" t="b">
        <v>0</v>
      </c>
      <c r="AB1628" t="n">
        <v>183.5654141456868</v>
      </c>
      <c r="AC1628" t="n">
        <v>57.69119407546314</v>
      </c>
      <c r="AD1628" t="b">
        <v>0</v>
      </c>
      <c r="AE1628" t="n">
        <v>0</v>
      </c>
      <c r="AF1628" t="n">
        <v>0</v>
      </c>
      <c r="AG1628" t="n">
        <v>0.9541610712320571</v>
      </c>
      <c r="AH1628" t="n">
        <v>52.92793238038886</v>
      </c>
      <c r="AI1628" t="n">
        <v>238.0991274395479</v>
      </c>
      <c r="AJ1628" t="n">
        <v>60.46274137024852</v>
      </c>
      <c r="AK1628" t="n">
        <v>10.91420894241082</v>
      </c>
      <c r="AL1628" t="n">
        <v>60.46274137024852</v>
      </c>
      <c r="AM1628" t="n">
        <v>0</v>
      </c>
      <c r="AN1628" t="n">
        <v>0</v>
      </c>
      <c r="AO1628" t="n">
        <v>60.46296305856102</v>
      </c>
      <c r="AP1628" t="n">
        <v>0</v>
      </c>
      <c r="AQ1628" t="n">
        <v>11.82219992476026</v>
      </c>
      <c r="AR1628" t="n">
        <v>1</v>
      </c>
      <c r="AS1628" t="n">
        <v>0</v>
      </c>
      <c r="AT1628" t="n">
        <v>0</v>
      </c>
      <c r="AU1628" t="n">
        <v>0</v>
      </c>
      <c r="AV1628" t="n">
        <v>11.76960054894691</v>
      </c>
      <c r="AW1628" t="n">
        <v>3.745497151462896</v>
      </c>
    </row>
    <row r="1629" spans="1:49">
      <c r="A1629" t="n">
        <v>0</v>
      </c>
      <c r="B1629" t="n">
        <v>-23.441</v>
      </c>
      <c r="C1629" t="n">
        <v>8.199999999999999</v>
      </c>
      <c r="D1629" t="n">
        <v>87</v>
      </c>
      <c r="E1629" t="n">
        <v>2474</v>
      </c>
      <c r="F1629" t="n">
        <v>1626</v>
      </c>
      <c r="G1629" t="n">
        <v>115.6</v>
      </c>
      <c r="H1629" t="n">
        <v>0.1594076981195354</v>
      </c>
      <c r="I1629" t="n">
        <v>-0</v>
      </c>
      <c r="J1629" t="n">
        <v>0</v>
      </c>
      <c r="K1629" t="n">
        <v>0</v>
      </c>
      <c r="L1629" t="n">
        <v>-0.1541666666666662</v>
      </c>
      <c r="M1629" t="n">
        <v>0</v>
      </c>
      <c r="N1629" t="n">
        <v>87.74463174603164</v>
      </c>
      <c r="O1629" t="n">
        <v>49.18787463892452</v>
      </c>
      <c r="P1629" t="b">
        <v>1</v>
      </c>
      <c r="Q1629" t="n">
        <v>0</v>
      </c>
      <c r="R1629" t="b">
        <v>0</v>
      </c>
      <c r="S1629" t="n">
        <v>49.18787463892452</v>
      </c>
      <c r="T1629" t="n">
        <v>818.6909183684016</v>
      </c>
      <c r="U1629" t="n">
        <v>3022.606870616139</v>
      </c>
      <c r="V1629" t="n">
        <v>573.7325195621565</v>
      </c>
      <c r="W1629" t="n">
        <v>6</v>
      </c>
      <c r="X1629" t="n">
        <v>2442.266351457841</v>
      </c>
      <c r="Y1629" t="b">
        <v>0</v>
      </c>
      <c r="Z1629" t="n">
        <v>2442.266351457841</v>
      </c>
      <c r="AA1629" t="b">
        <v>0</v>
      </c>
      <c r="AB1629" t="n">
        <v>155.3988406181356</v>
      </c>
      <c r="AC1629" t="n">
        <v>49.18787463892452</v>
      </c>
      <c r="AD1629" t="b">
        <v>0</v>
      </c>
      <c r="AE1629" t="n">
        <v>0</v>
      </c>
      <c r="AF1629" t="n">
        <v>0</v>
      </c>
      <c r="AG1629" t="n">
        <v>0.9516246765553125</v>
      </c>
      <c r="AH1629" t="n">
        <v>53.00098631229955</v>
      </c>
      <c r="AI1629" t="n">
        <v>202.102049823782</v>
      </c>
      <c r="AJ1629" t="n">
        <v>51.68831352395632</v>
      </c>
      <c r="AK1629" t="n">
        <v>9.776752029059821</v>
      </c>
      <c r="AL1629" t="n">
        <v>51.68831352395632</v>
      </c>
      <c r="AM1629" t="n">
        <v>0</v>
      </c>
      <c r="AN1629" t="n">
        <v>0</v>
      </c>
      <c r="AO1629" t="n">
        <v>51.68909902164491</v>
      </c>
      <c r="AP1629" t="n">
        <v>0</v>
      </c>
      <c r="AQ1629" t="n">
        <v>10.21639872204218</v>
      </c>
      <c r="AR1629" t="n">
        <v>1</v>
      </c>
      <c r="AS1629" t="n">
        <v>0</v>
      </c>
      <c r="AT1629" t="n">
        <v>0</v>
      </c>
      <c r="AU1629" t="n">
        <v>0</v>
      </c>
      <c r="AV1629" t="n">
        <v>10.19426270221029</v>
      </c>
      <c r="AW1629" t="n">
        <v>3.244169736568459</v>
      </c>
    </row>
    <row r="1630" spans="1:49">
      <c r="A1630" t="n">
        <v>0</v>
      </c>
      <c r="B1630" t="n">
        <v>-23.868</v>
      </c>
      <c r="C1630" t="n">
        <v>0</v>
      </c>
      <c r="D1630" t="n">
        <v>87</v>
      </c>
      <c r="E1630" t="n">
        <v>2455</v>
      </c>
      <c r="F1630" t="n">
        <v>1627</v>
      </c>
      <c r="G1630" t="n">
        <v>116</v>
      </c>
      <c r="H1630" t="n">
        <v>0.1011700071471928</v>
      </c>
      <c r="I1630" t="n">
        <v>-0</v>
      </c>
      <c r="J1630" t="n">
        <v>0</v>
      </c>
      <c r="K1630" t="n">
        <v>0</v>
      </c>
      <c r="L1630" t="n">
        <v>-0.1541666666666662</v>
      </c>
      <c r="M1630" t="n">
        <v>0</v>
      </c>
      <c r="N1630" t="n">
        <v>87.73524503968244</v>
      </c>
      <c r="O1630" t="n">
        <v>44.95921894257471</v>
      </c>
      <c r="P1630" t="b">
        <v>1</v>
      </c>
      <c r="Q1630" t="n">
        <v>0</v>
      </c>
      <c r="R1630" t="b">
        <v>0</v>
      </c>
      <c r="S1630" t="n">
        <v>44.95921894257471</v>
      </c>
      <c r="T1630" t="n">
        <v>821.5237589163893</v>
      </c>
      <c r="U1630" t="n">
        <v>3033.065717919309</v>
      </c>
      <c r="V1630" t="n">
        <v>522.6007297731574</v>
      </c>
      <c r="W1630" t="n">
        <v>6</v>
      </c>
      <c r="X1630" t="n">
        <v>2450.717100078802</v>
      </c>
      <c r="Y1630" t="b">
        <v>0</v>
      </c>
      <c r="Z1630" t="n">
        <v>2450.717100078802</v>
      </c>
      <c r="AA1630" t="b">
        <v>0</v>
      </c>
      <c r="AB1630" t="n">
        <v>141.5494934380166</v>
      </c>
      <c r="AC1630" t="n">
        <v>44.95921894257471</v>
      </c>
      <c r="AD1630" t="b">
        <v>0</v>
      </c>
      <c r="AE1630" t="n">
        <v>0</v>
      </c>
      <c r="AF1630" t="n">
        <v>0</v>
      </c>
      <c r="AG1630" t="n">
        <v>0.9500216776583473</v>
      </c>
      <c r="AH1630" t="n">
        <v>53.06671902373296</v>
      </c>
      <c r="AI1630" t="n">
        <v>184.4010728923701</v>
      </c>
      <c r="AJ1630" t="n">
        <v>47.32441374747579</v>
      </c>
      <c r="AK1630" t="n">
        <v>9.216056261161469</v>
      </c>
      <c r="AL1630" t="n">
        <v>47.32441374747579</v>
      </c>
      <c r="AM1630" t="n">
        <v>0</v>
      </c>
      <c r="AN1630" t="n">
        <v>0</v>
      </c>
      <c r="AO1630" t="n">
        <v>47.3261811172751</v>
      </c>
      <c r="AP1630" t="n">
        <v>0</v>
      </c>
      <c r="AQ1630" t="n">
        <v>9.418816939607339</v>
      </c>
      <c r="AR1630" t="n">
        <v>1</v>
      </c>
      <c r="AS1630" t="n">
        <v>0</v>
      </c>
      <c r="AT1630" t="n">
        <v>0</v>
      </c>
      <c r="AU1630" t="n">
        <v>0</v>
      </c>
      <c r="AV1630" t="n">
        <v>9.41032313205711</v>
      </c>
      <c r="AW1630" t="n">
        <v>2.994692839309572</v>
      </c>
    </row>
    <row r="1631" spans="1:49">
      <c r="A1631" t="n">
        <v>-13.336</v>
      </c>
      <c r="B1631" t="n">
        <v>-10.878</v>
      </c>
      <c r="C1631" t="n">
        <v>0</v>
      </c>
      <c r="D1631" t="n">
        <v>86</v>
      </c>
      <c r="E1631" t="n">
        <v>2426</v>
      </c>
      <c r="F1631" t="n">
        <v>1628</v>
      </c>
      <c r="G1631" t="n">
        <v>116.4</v>
      </c>
      <c r="H1631" t="n">
        <v>0.1025789399583701</v>
      </c>
      <c r="I1631" t="n">
        <v>0.2786626865671642</v>
      </c>
      <c r="J1631" t="n">
        <v>0</v>
      </c>
      <c r="K1631" t="n">
        <v>0</v>
      </c>
      <c r="L1631" t="n">
        <v>-0.1541666666666662</v>
      </c>
      <c r="M1631" t="n">
        <v>0</v>
      </c>
      <c r="N1631" t="n">
        <v>87.7283509920634</v>
      </c>
      <c r="O1631" t="n">
        <v>45.40574799819427</v>
      </c>
      <c r="P1631" t="b">
        <v>1</v>
      </c>
      <c r="Q1631" t="n">
        <v>0</v>
      </c>
      <c r="R1631" t="b">
        <v>0</v>
      </c>
      <c r="S1631" t="n">
        <v>45.40574799819427</v>
      </c>
      <c r="T1631" t="n">
        <v>824.3565994643768</v>
      </c>
      <c r="U1631" t="n">
        <v>3043.524565222479</v>
      </c>
      <c r="V1631" t="n">
        <v>525.9774163312076</v>
      </c>
      <c r="W1631" t="n">
        <v>6</v>
      </c>
      <c r="X1631" t="n">
        <v>2459.167848699763</v>
      </c>
      <c r="Y1631" t="b">
        <v>0</v>
      </c>
      <c r="Z1631" t="n">
        <v>2459.167848699763</v>
      </c>
      <c r="AA1631" t="b">
        <v>0</v>
      </c>
      <c r="AB1631" t="n">
        <v>142.4640889304463</v>
      </c>
      <c r="AC1631" t="n">
        <v>45.40574799819427</v>
      </c>
      <c r="AD1631" t="b">
        <v>0</v>
      </c>
      <c r="AE1631" t="n">
        <v>0</v>
      </c>
      <c r="AF1631" t="n">
        <v>0</v>
      </c>
      <c r="AG1631" t="n">
        <v>0.9501263923435719</v>
      </c>
      <c r="AH1631" t="n">
        <v>53.1287916383794</v>
      </c>
      <c r="AI1631" t="n">
        <v>185.5720914253316</v>
      </c>
      <c r="AJ1631" t="n">
        <v>47.7891661194643</v>
      </c>
      <c r="AK1631" t="n">
        <v>9.255149679729783</v>
      </c>
      <c r="AL1631" t="n">
        <v>47.7891661194643</v>
      </c>
      <c r="AM1631" t="n">
        <v>1</v>
      </c>
      <c r="AN1631" t="n">
        <v>0</v>
      </c>
      <c r="AO1631" t="n">
        <v>48.07106975108446</v>
      </c>
      <c r="AP1631" t="n">
        <v>0</v>
      </c>
      <c r="AQ1631" t="n">
        <v>9.520734184164631</v>
      </c>
      <c r="AR1631" t="n">
        <v>1</v>
      </c>
      <c r="AS1631" t="n">
        <v>0</v>
      </c>
      <c r="AT1631" t="n">
        <v>0</v>
      </c>
      <c r="AU1631" t="n">
        <v>0</v>
      </c>
      <c r="AV1631" t="n">
        <v>9.510285552637614</v>
      </c>
      <c r="AW1631" t="n">
        <v>3.02650436596084</v>
      </c>
    </row>
    <row r="1632" spans="1:49">
      <c r="A1632" t="n">
        <v>-73.422</v>
      </c>
      <c r="B1632" t="n">
        <v>54.142</v>
      </c>
      <c r="C1632" t="n">
        <v>11.8</v>
      </c>
      <c r="D1632" t="n">
        <v>86</v>
      </c>
      <c r="E1632" t="n">
        <v>2390</v>
      </c>
      <c r="F1632" t="n">
        <v>1629</v>
      </c>
      <c r="G1632" t="n">
        <v>116.58</v>
      </c>
      <c r="H1632" t="n">
        <v>-0.02815243364735664</v>
      </c>
      <c r="I1632" t="n">
        <v>1.534191044776119</v>
      </c>
      <c r="J1632" t="n">
        <v>0</v>
      </c>
      <c r="K1632" t="n">
        <v>0</v>
      </c>
      <c r="L1632" t="n">
        <v>-0.1166666666666665</v>
      </c>
      <c r="M1632" t="n">
        <v>0</v>
      </c>
      <c r="N1632" t="n">
        <v>87.73693511904753</v>
      </c>
      <c r="O1632" t="n">
        <v>35.2292824653362</v>
      </c>
      <c r="P1632" t="b">
        <v>1</v>
      </c>
      <c r="Q1632" t="n">
        <v>0</v>
      </c>
      <c r="R1632" t="b">
        <v>0</v>
      </c>
      <c r="S1632" t="n">
        <v>35.2292824653362</v>
      </c>
      <c r="T1632" t="n">
        <v>825.6313777109713</v>
      </c>
      <c r="U1632" t="n">
        <v>3048.231046508906</v>
      </c>
      <c r="V1632" t="n">
        <v>407.4637614779487</v>
      </c>
      <c r="W1632" t="n">
        <v>6</v>
      </c>
      <c r="X1632" t="n">
        <v>2462.970685579196</v>
      </c>
      <c r="Y1632" t="b">
        <v>0</v>
      </c>
      <c r="Z1632" t="n">
        <v>2462.970685579196</v>
      </c>
      <c r="AA1632" t="b">
        <v>0</v>
      </c>
      <c r="AB1632" t="n">
        <v>110.3639657307553</v>
      </c>
      <c r="AC1632" t="n">
        <v>35.2292824653362</v>
      </c>
      <c r="AD1632" t="b">
        <v>0</v>
      </c>
      <c r="AE1632" t="n">
        <v>0</v>
      </c>
      <c r="AF1632" t="n">
        <v>0</v>
      </c>
      <c r="AG1632" t="n">
        <v>0.9449831673015275</v>
      </c>
      <c r="AH1632" t="n">
        <v>53.19134940372155</v>
      </c>
      <c r="AI1632" t="n">
        <v>144.5412693312836</v>
      </c>
      <c r="AJ1632" t="n">
        <v>37.28032803582749</v>
      </c>
      <c r="AK1632" t="n">
        <v>7.952202832824071</v>
      </c>
      <c r="AL1632" t="n">
        <v>37.28032803582749</v>
      </c>
      <c r="AM1632" t="n">
        <v>1</v>
      </c>
      <c r="AN1632" t="n">
        <v>0</v>
      </c>
      <c r="AO1632" t="n">
        <v>38.819306474231</v>
      </c>
      <c r="AP1632" t="n">
        <v>0</v>
      </c>
      <c r="AQ1632" t="n">
        <v>7.862602964098582</v>
      </c>
      <c r="AR1632" t="n">
        <v>1</v>
      </c>
      <c r="AS1632" t="n">
        <v>0</v>
      </c>
      <c r="AT1632" t="n">
        <v>0</v>
      </c>
      <c r="AU1632" t="n">
        <v>0</v>
      </c>
      <c r="AV1632" t="n">
        <v>7.877652460506335</v>
      </c>
      <c r="AW1632" t="n">
        <v>2.50694360682285</v>
      </c>
    </row>
    <row r="1633" spans="1:49">
      <c r="A1633" t="n">
        <v>-53.84</v>
      </c>
      <c r="B1633" t="n">
        <v>34.276</v>
      </c>
      <c r="C1633" t="n">
        <v>15.3</v>
      </c>
      <c r="D1633" t="n">
        <v>86</v>
      </c>
      <c r="E1633" t="n">
        <v>2347</v>
      </c>
      <c r="F1633" t="n">
        <v>1630</v>
      </c>
      <c r="G1633" t="n">
        <v>116.2</v>
      </c>
      <c r="H1633" t="n">
        <v>-0.1566358720356007</v>
      </c>
      <c r="I1633" t="n">
        <v>1.125014925373135</v>
      </c>
      <c r="J1633" t="n">
        <v>0</v>
      </c>
      <c r="K1633" t="n">
        <v>0</v>
      </c>
      <c r="L1633" t="n">
        <v>-0.3041666666666665</v>
      </c>
      <c r="M1633" t="n">
        <v>0</v>
      </c>
      <c r="N1633" t="n">
        <v>87.75447837301579</v>
      </c>
      <c r="O1633" t="n">
        <v>24.825690365733</v>
      </c>
      <c r="P1633" t="b">
        <v>1</v>
      </c>
      <c r="Q1633" t="n">
        <v>0</v>
      </c>
      <c r="R1633" t="b">
        <v>0</v>
      </c>
      <c r="S1633" t="n">
        <v>24.825690365733</v>
      </c>
      <c r="T1633" t="n">
        <v>822.9401791903831</v>
      </c>
      <c r="U1633" t="n">
        <v>3038.295141570894</v>
      </c>
      <c r="V1633" t="n">
        <v>288.074256473593</v>
      </c>
      <c r="W1633" t="n">
        <v>6</v>
      </c>
      <c r="X1633" t="n">
        <v>2454.942474389283</v>
      </c>
      <c r="Y1633" t="b">
        <v>0</v>
      </c>
      <c r="Z1633" t="n">
        <v>2454.942474389283</v>
      </c>
      <c r="AA1633" t="b">
        <v>0</v>
      </c>
      <c r="AB1633" t="n">
        <v>78.02661334604362</v>
      </c>
      <c r="AC1633" t="n">
        <v>24.825690365733</v>
      </c>
      <c r="AD1633" t="b">
        <v>0</v>
      </c>
      <c r="AE1633" t="n">
        <v>0</v>
      </c>
      <c r="AF1633" t="n">
        <v>0</v>
      </c>
      <c r="AG1633" t="n">
        <v>0.9357259510490218</v>
      </c>
      <c r="AH1633" t="n">
        <v>53.24489194621777</v>
      </c>
      <c r="AI1633" t="n">
        <v>103.2007188285701</v>
      </c>
      <c r="AJ1633" t="n">
        <v>26.53094139144209</v>
      </c>
      <c r="AK1633" t="n">
        <v>6.633128053763684</v>
      </c>
      <c r="AL1633" t="n">
        <v>26.53094139144209</v>
      </c>
      <c r="AM1633" t="n">
        <v>1</v>
      </c>
      <c r="AN1633" t="n">
        <v>0</v>
      </c>
      <c r="AO1633" t="n">
        <v>27.65871783212664</v>
      </c>
      <c r="AP1633" t="n">
        <v>0</v>
      </c>
      <c r="AQ1633" t="n">
        <v>5.916270356299478</v>
      </c>
      <c r="AR1633" t="n">
        <v>1</v>
      </c>
      <c r="AS1633" t="n">
        <v>0</v>
      </c>
      <c r="AT1633" t="n">
        <v>0</v>
      </c>
      <c r="AU1633" t="n">
        <v>0</v>
      </c>
      <c r="AV1633" t="n">
        <v>5.956226186852118</v>
      </c>
      <c r="AW1633" t="n">
        <v>1.895478790766559</v>
      </c>
    </row>
    <row r="1634" spans="1:49">
      <c r="A1634" t="n">
        <v>0</v>
      </c>
      <c r="B1634" t="n">
        <v>-23.477</v>
      </c>
      <c r="C1634" t="n">
        <v>18.4</v>
      </c>
      <c r="D1634" t="n">
        <v>86</v>
      </c>
      <c r="E1634" t="n">
        <v>2330</v>
      </c>
      <c r="F1634" t="n">
        <v>1631</v>
      </c>
      <c r="G1634" t="n">
        <v>115.42</v>
      </c>
      <c r="H1634" t="n">
        <v>-0.3119707448768967</v>
      </c>
      <c r="I1634" t="n">
        <v>-0</v>
      </c>
      <c r="J1634" t="n">
        <v>0</v>
      </c>
      <c r="K1634" t="n">
        <v>0</v>
      </c>
      <c r="L1634" t="n">
        <v>-0.3041666666666665</v>
      </c>
      <c r="M1634" t="n">
        <v>0</v>
      </c>
      <c r="N1634" t="n">
        <v>87.75662103174595</v>
      </c>
      <c r="O1634" t="n">
        <v>12.16155264014989</v>
      </c>
      <c r="P1634" t="b">
        <v>1</v>
      </c>
      <c r="Q1634" t="n">
        <v>0</v>
      </c>
      <c r="R1634" t="b">
        <v>0</v>
      </c>
      <c r="S1634" t="n">
        <v>12.16155264014989</v>
      </c>
      <c r="T1634" t="n">
        <v>817.4161401218073</v>
      </c>
      <c r="U1634" t="n">
        <v>3017.900389329713</v>
      </c>
      <c r="V1634" t="n">
        <v>142.074847070946</v>
      </c>
      <c r="W1634" t="n">
        <v>6</v>
      </c>
      <c r="X1634" t="n">
        <v>2438.463514578408</v>
      </c>
      <c r="Y1634" t="b">
        <v>0</v>
      </c>
      <c r="Z1634" t="n">
        <v>2438.463514578408</v>
      </c>
      <c r="AA1634" t="b">
        <v>0</v>
      </c>
      <c r="AB1634" t="n">
        <v>38.4818112326506</v>
      </c>
      <c r="AC1634" t="n">
        <v>12.16155264014989</v>
      </c>
      <c r="AD1634" t="b">
        <v>0</v>
      </c>
      <c r="AE1634" t="n">
        <v>0</v>
      </c>
      <c r="AF1634" t="n">
        <v>0</v>
      </c>
      <c r="AG1634" t="n">
        <v>0.9046874770929795</v>
      </c>
      <c r="AH1634" t="n">
        <v>53.28897144030392</v>
      </c>
      <c r="AI1634" t="n">
        <v>52.64359815595239</v>
      </c>
      <c r="AJ1634" t="n">
        <v>13.44282191152734</v>
      </c>
      <c r="AK1634" t="n">
        <v>5.017594155147194</v>
      </c>
      <c r="AL1634" t="n">
        <v>13.44282191152734</v>
      </c>
      <c r="AM1634" t="n">
        <v>0</v>
      </c>
      <c r="AN1634" t="n">
        <v>0</v>
      </c>
      <c r="AO1634" t="n">
        <v>13.44577059620988</v>
      </c>
      <c r="AP1634" t="n">
        <v>0</v>
      </c>
      <c r="AQ1634" t="n">
        <v>3.552279848269887</v>
      </c>
      <c r="AR1634" t="n">
        <v>1</v>
      </c>
      <c r="AS1634" t="n">
        <v>0</v>
      </c>
      <c r="AT1634" t="n">
        <v>0</v>
      </c>
      <c r="AU1634" t="n">
        <v>0</v>
      </c>
      <c r="AV1634" t="n">
        <v>3.616517708723649</v>
      </c>
      <c r="AW1634" t="n">
        <v>1.150901997047942</v>
      </c>
    </row>
    <row r="1635" spans="1:49">
      <c r="A1635" t="n">
        <v>0</v>
      </c>
      <c r="B1635" t="n">
        <v>-23.506</v>
      </c>
      <c r="C1635" t="n">
        <v>28.2</v>
      </c>
      <c r="D1635" t="n">
        <v>86</v>
      </c>
      <c r="E1635" t="n">
        <v>2285</v>
      </c>
      <c r="F1635" t="n">
        <v>1632</v>
      </c>
      <c r="G1635" t="n">
        <v>113.9</v>
      </c>
      <c r="H1635" t="n">
        <v>-0.5121478151234768</v>
      </c>
      <c r="I1635" t="n">
        <v>-0</v>
      </c>
      <c r="J1635" t="n">
        <v>0</v>
      </c>
      <c r="K1635" t="n">
        <v>0</v>
      </c>
      <c r="L1635" t="n">
        <v>-0.1166666666666665</v>
      </c>
      <c r="M1635" t="n">
        <v>0</v>
      </c>
      <c r="N1635" t="n">
        <v>87.74729900793643</v>
      </c>
      <c r="O1635" t="n">
        <v>-4.112430515256518</v>
      </c>
      <c r="P1635" t="b">
        <v>1</v>
      </c>
      <c r="Q1635" t="n">
        <v>0</v>
      </c>
      <c r="R1635" t="b">
        <v>0</v>
      </c>
      <c r="S1635" t="n">
        <v>-4.112430515256518</v>
      </c>
      <c r="T1635" t="n">
        <v>806.6513460394547</v>
      </c>
      <c r="U1635" t="n">
        <v>2978.156769577667</v>
      </c>
      <c r="V1635" t="n">
        <v>-48.68375769818736</v>
      </c>
      <c r="W1635" t="n">
        <v>6</v>
      </c>
      <c r="X1635" t="n">
        <v>2406.350669818755</v>
      </c>
      <c r="Y1635" t="b">
        <v>0</v>
      </c>
      <c r="Z1635" t="n">
        <v>2406.350669818755</v>
      </c>
      <c r="AA1635" t="b">
        <v>0</v>
      </c>
      <c r="AB1635" t="n">
        <v>-13.18628323352854</v>
      </c>
      <c r="AC1635" t="n">
        <v>-4.112430515256518</v>
      </c>
      <c r="AD1635" t="b">
        <v>0</v>
      </c>
      <c r="AE1635" t="n">
        <v>0</v>
      </c>
      <c r="AF1635" t="n">
        <v>0</v>
      </c>
      <c r="AG1635" t="n">
        <v>0.6870271502595491</v>
      </c>
      <c r="AH1635" t="n">
        <v>53.32099271358737</v>
      </c>
      <c r="AI1635" t="n">
        <v>-11.21204776292869</v>
      </c>
      <c r="AJ1635" t="n">
        <v>-2.825351417537095</v>
      </c>
      <c r="AK1635" t="n">
        <v>1.974235470599845</v>
      </c>
      <c r="AL1635" t="n">
        <v>-2.825351417537095</v>
      </c>
      <c r="AM1635" t="n">
        <v>0</v>
      </c>
      <c r="AN1635" t="n">
        <v>0</v>
      </c>
      <c r="AO1635" t="n">
        <v>-2.821592688363211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 spans="1:49">
      <c r="A1636" t="n">
        <v>0</v>
      </c>
      <c r="B1636" t="n">
        <v>-23.156</v>
      </c>
      <c r="C1636" t="n">
        <v>38.8</v>
      </c>
      <c r="D1636" t="n">
        <v>86</v>
      </c>
      <c r="E1636" t="n">
        <v>2260</v>
      </c>
      <c r="F1636" t="n">
        <v>1633</v>
      </c>
      <c r="G1636" t="n">
        <v>111.88</v>
      </c>
      <c r="H1636" t="n">
        <v>-0.5894379946292183</v>
      </c>
      <c r="I1636" t="n">
        <v>-0</v>
      </c>
      <c r="J1636" t="n">
        <v>0</v>
      </c>
      <c r="K1636" t="n">
        <v>0</v>
      </c>
      <c r="L1636" t="n">
        <v>-0.120833333333333</v>
      </c>
      <c r="M1636" t="n">
        <v>0</v>
      </c>
      <c r="N1636" t="n">
        <v>87.7380406746031</v>
      </c>
      <c r="O1636" t="n">
        <v>-10.75296971903171</v>
      </c>
      <c r="P1636" t="b">
        <v>1</v>
      </c>
      <c r="Q1636" t="n">
        <v>0</v>
      </c>
      <c r="R1636" t="b">
        <v>0</v>
      </c>
      <c r="S1636" t="n">
        <v>-10.75296971903171</v>
      </c>
      <c r="T1636" t="n">
        <v>792.3455012721175</v>
      </c>
      <c r="U1636" t="n">
        <v>2925.339590696658</v>
      </c>
      <c r="V1636" t="n">
        <v>-129.5940935579529</v>
      </c>
      <c r="W1636" t="n">
        <v>6</v>
      </c>
      <c r="X1636" t="n">
        <v>2363.6743892829</v>
      </c>
      <c r="Y1636" t="b">
        <v>0</v>
      </c>
      <c r="Z1636" t="n">
        <v>2363.6743892829</v>
      </c>
      <c r="AA1636" t="b">
        <v>0</v>
      </c>
      <c r="AB1636" t="n">
        <v>-35.10132544906634</v>
      </c>
      <c r="AC1636" t="n">
        <v>-10.75296971903171</v>
      </c>
      <c r="AD1636" t="b">
        <v>0</v>
      </c>
      <c r="AE1636" t="n">
        <v>0</v>
      </c>
      <c r="AF1636" t="n">
        <v>0</v>
      </c>
      <c r="AG1636" t="n">
        <v>0.8636898838556148</v>
      </c>
      <c r="AH1636" t="n">
        <v>53.35654805433555</v>
      </c>
      <c r="AI1636" t="n">
        <v>-37.52061844094337</v>
      </c>
      <c r="AJ1636" t="n">
        <v>-9.28723116773344</v>
      </c>
      <c r="AK1636" t="n">
        <v>-2.419292991877029</v>
      </c>
      <c r="AL1636" t="n">
        <v>-9.28723116773344</v>
      </c>
      <c r="AM1636" t="n">
        <v>0</v>
      </c>
      <c r="AN1636" t="n">
        <v>0.6496562011404041</v>
      </c>
      <c r="AO1636" t="n">
        <v>-8.636347626454624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 spans="1:49">
      <c r="A1637" t="n">
        <v>0</v>
      </c>
      <c r="B1637" t="n">
        <v>-23.422</v>
      </c>
      <c r="C1637" t="n">
        <v>41.2</v>
      </c>
      <c r="D1637" t="n">
        <v>85</v>
      </c>
      <c r="E1637" t="n">
        <v>2245</v>
      </c>
      <c r="F1637" t="n">
        <v>1634</v>
      </c>
      <c r="G1637" t="n">
        <v>109.78</v>
      </c>
      <c r="H1637" t="n">
        <v>-0.5634335396929728</v>
      </c>
      <c r="I1637" t="n">
        <v>-0</v>
      </c>
      <c r="J1637" t="n">
        <v>0</v>
      </c>
      <c r="K1637" t="n">
        <v>0</v>
      </c>
      <c r="L1637" t="n">
        <v>-0.120833333333333</v>
      </c>
      <c r="M1637" t="n">
        <v>0</v>
      </c>
      <c r="N1637" t="n">
        <v>87.72879900793643</v>
      </c>
      <c r="O1637" t="n">
        <v>-9.4732635294171</v>
      </c>
      <c r="P1637" t="b">
        <v>1</v>
      </c>
      <c r="Q1637" t="n">
        <v>0</v>
      </c>
      <c r="R1637" t="b">
        <v>0</v>
      </c>
      <c r="S1637" t="n">
        <v>-9.4732635294171</v>
      </c>
      <c r="T1637" t="n">
        <v>777.4730883951829</v>
      </c>
      <c r="U1637" t="n">
        <v>2870.430642355016</v>
      </c>
      <c r="V1637" t="n">
        <v>-116.3551567577254</v>
      </c>
      <c r="W1637" t="n">
        <v>6</v>
      </c>
      <c r="X1637" t="n">
        <v>2319.307959022853</v>
      </c>
      <c r="Y1637" t="b">
        <v>0</v>
      </c>
      <c r="Z1637" t="n">
        <v>2319.307959022853</v>
      </c>
      <c r="AA1637" t="b">
        <v>0</v>
      </c>
      <c r="AB1637" t="n">
        <v>-31.51548124532106</v>
      </c>
      <c r="AC1637" t="n">
        <v>-9.4732635294171</v>
      </c>
      <c r="AD1637" t="b">
        <v>0</v>
      </c>
      <c r="AE1637" t="n">
        <v>0</v>
      </c>
      <c r="AF1637" t="n">
        <v>0</v>
      </c>
      <c r="AG1637" t="n">
        <v>0.8529824812898813</v>
      </c>
      <c r="AH1637" t="n">
        <v>53.39703883204415</v>
      </c>
      <c r="AI1637" t="n">
        <v>-33.26999182138449</v>
      </c>
      <c r="AJ1637" t="n">
        <v>-8.080527831235136</v>
      </c>
      <c r="AK1637" t="n">
        <v>-1.754510576063435</v>
      </c>
      <c r="AL1637" t="n">
        <v>-8.080527831235136</v>
      </c>
      <c r="AM1637" t="n">
        <v>0</v>
      </c>
      <c r="AN1637" t="n">
        <v>0</v>
      </c>
      <c r="AO1637" t="n">
        <v>-8.080250912616407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 spans="1:49">
      <c r="A1638" t="n">
        <v>0</v>
      </c>
      <c r="B1638" t="n">
        <v>-23.4</v>
      </c>
      <c r="C1638" t="n">
        <v>41.2</v>
      </c>
      <c r="D1638" t="n">
        <v>85</v>
      </c>
      <c r="E1638" t="n">
        <v>2241</v>
      </c>
      <c r="F1638" t="n">
        <v>1635</v>
      </c>
      <c r="G1638" t="n">
        <v>107.98</v>
      </c>
      <c r="H1638" t="n">
        <v>-0.406827846598885</v>
      </c>
      <c r="I1638" t="n">
        <v>-0</v>
      </c>
      <c r="J1638" t="n">
        <v>0</v>
      </c>
      <c r="K1638" t="n">
        <v>0</v>
      </c>
      <c r="L1638" t="n">
        <v>-0.120833333333333</v>
      </c>
      <c r="M1638" t="n">
        <v>0</v>
      </c>
      <c r="N1638" t="n">
        <v>87.71950892857136</v>
      </c>
      <c r="O1638" t="n">
        <v>1.430488057665005</v>
      </c>
      <c r="P1638" t="b">
        <v>1</v>
      </c>
      <c r="Q1638" t="n">
        <v>0</v>
      </c>
      <c r="R1638" t="b">
        <v>0</v>
      </c>
      <c r="S1638" t="n">
        <v>1.430488057665005</v>
      </c>
      <c r="T1638" t="n">
        <v>764.725305929239</v>
      </c>
      <c r="U1638" t="n">
        <v>2823.36582949075</v>
      </c>
      <c r="V1638" t="n">
        <v>17.86282553848504</v>
      </c>
      <c r="W1638" t="n">
        <v>6</v>
      </c>
      <c r="X1638" t="n">
        <v>2281.279590228527</v>
      </c>
      <c r="Y1638" t="b">
        <v>0</v>
      </c>
      <c r="Z1638" t="n">
        <v>2281.279590228527</v>
      </c>
      <c r="AA1638" t="b">
        <v>0</v>
      </c>
      <c r="AB1638" t="n">
        <v>4.83825177098728</v>
      </c>
      <c r="AC1638" t="n">
        <v>1.430488057665005</v>
      </c>
      <c r="AD1638" t="b">
        <v>0</v>
      </c>
      <c r="AE1638" t="n">
        <v>0</v>
      </c>
      <c r="AF1638" t="n">
        <v>0</v>
      </c>
      <c r="AG1638" t="n">
        <v>0.6282708734223087</v>
      </c>
      <c r="AH1638" t="n">
        <v>53.43551291837557</v>
      </c>
      <c r="AI1638" t="n">
        <v>9.530818017259609</v>
      </c>
      <c r="AJ1638" t="n">
        <v>2.276865151925427</v>
      </c>
      <c r="AK1638" t="n">
        <v>3.542882657126839</v>
      </c>
      <c r="AL1638" t="n">
        <v>2.276865151925427</v>
      </c>
      <c r="AM1638" t="n">
        <v>0</v>
      </c>
      <c r="AN1638" t="n">
        <v>0</v>
      </c>
      <c r="AO1638" t="n">
        <v>2.276884329115089</v>
      </c>
      <c r="AP1638" t="n">
        <v>0</v>
      </c>
      <c r="AQ1638" t="n">
        <v>1.68449129477899</v>
      </c>
      <c r="AR1638" t="n">
        <v>1</v>
      </c>
      <c r="AS1638" t="n">
        <v>0</v>
      </c>
      <c r="AT1638" t="n">
        <v>0</v>
      </c>
      <c r="AU1638" t="n">
        <v>0</v>
      </c>
      <c r="AV1638" t="n">
        <v>1.760441426198081</v>
      </c>
      <c r="AW1638" t="n">
        <v>0.5602338260946474</v>
      </c>
    </row>
    <row r="1639" spans="1:49">
      <c r="A1639" t="n">
        <v>0</v>
      </c>
      <c r="B1639" t="n">
        <v>-23.311</v>
      </c>
      <c r="C1639" t="n">
        <v>41.2</v>
      </c>
      <c r="D1639" t="n">
        <v>85</v>
      </c>
      <c r="E1639" t="n">
        <v>2240</v>
      </c>
      <c r="F1639" t="n">
        <v>1636</v>
      </c>
      <c r="G1639" t="n">
        <v>106.8</v>
      </c>
      <c r="H1639" t="n">
        <v>-0.292588407244823</v>
      </c>
      <c r="I1639" t="n">
        <v>-0</v>
      </c>
      <c r="J1639" t="n">
        <v>0</v>
      </c>
      <c r="K1639" t="n">
        <v>0</v>
      </c>
      <c r="L1639" t="n">
        <v>-0.1583333333333326</v>
      </c>
      <c r="M1639" t="n">
        <v>0</v>
      </c>
      <c r="N1639" t="n">
        <v>87.71024087301581</v>
      </c>
      <c r="O1639" t="n">
        <v>9.227346539025888</v>
      </c>
      <c r="P1639" t="b">
        <v>1</v>
      </c>
      <c r="Q1639" t="n">
        <v>0</v>
      </c>
      <c r="R1639" t="b">
        <v>0</v>
      </c>
      <c r="S1639" t="n">
        <v>9.227346539025888</v>
      </c>
      <c r="T1639" t="n">
        <v>756.3684263126756</v>
      </c>
      <c r="U1639" t="n">
        <v>2792.512229946399</v>
      </c>
      <c r="V1639" t="n">
        <v>116.497021468802</v>
      </c>
      <c r="W1639" t="n">
        <v>6</v>
      </c>
      <c r="X1639" t="n">
        <v>2256.34988179669</v>
      </c>
      <c r="Y1639" t="b">
        <v>0</v>
      </c>
      <c r="Z1639" t="n">
        <v>2256.34988179669</v>
      </c>
      <c r="AA1639" t="b">
        <v>0</v>
      </c>
      <c r="AB1639" t="n">
        <v>31.55390613997887</v>
      </c>
      <c r="AC1639" t="n">
        <v>9.227346539025888</v>
      </c>
      <c r="AD1639" t="b">
        <v>0</v>
      </c>
      <c r="AE1639" t="n">
        <v>0</v>
      </c>
      <c r="AF1639" t="n">
        <v>0</v>
      </c>
      <c r="AG1639" t="n">
        <v>0.8944898187804352</v>
      </c>
      <c r="AH1639" t="n">
        <v>53.45020253411791</v>
      </c>
      <c r="AI1639" t="n">
        <v>43.65825436433853</v>
      </c>
      <c r="AJ1639" t="n">
        <v>10.31576474688849</v>
      </c>
      <c r="AK1639" t="n">
        <v>4.606390329711211</v>
      </c>
      <c r="AL1639" t="n">
        <v>10.31576474688849</v>
      </c>
      <c r="AM1639" t="n">
        <v>0</v>
      </c>
      <c r="AN1639" t="n">
        <v>0</v>
      </c>
      <c r="AO1639" t="n">
        <v>10.31576474688849</v>
      </c>
      <c r="AP1639" t="n">
        <v>0</v>
      </c>
      <c r="AQ1639" t="n">
        <v>2.965077083914228</v>
      </c>
      <c r="AR1639" t="n">
        <v>1</v>
      </c>
      <c r="AS1639" t="n">
        <v>0</v>
      </c>
      <c r="AT1639" t="n">
        <v>0</v>
      </c>
      <c r="AU1639" t="n">
        <v>0</v>
      </c>
      <c r="AV1639" t="n">
        <v>3.031634701472611</v>
      </c>
      <c r="AW1639" t="n">
        <v>0.964771836683763</v>
      </c>
    </row>
    <row r="1640" spans="1:49">
      <c r="A1640" t="n">
        <v>0</v>
      </c>
      <c r="B1640" t="n">
        <v>-23.261</v>
      </c>
      <c r="C1640" t="n">
        <v>41.2</v>
      </c>
      <c r="D1640" t="n">
        <v>85</v>
      </c>
      <c r="E1640" t="n">
        <v>2241</v>
      </c>
      <c r="F1640" t="n">
        <v>1637</v>
      </c>
      <c r="G1640" t="n">
        <v>105.86</v>
      </c>
      <c r="H1640" t="n">
        <v>-0.1894851910884814</v>
      </c>
      <c r="I1640" t="n">
        <v>-0</v>
      </c>
      <c r="J1640" t="n">
        <v>0</v>
      </c>
      <c r="K1640" t="n">
        <v>0</v>
      </c>
      <c r="L1640" t="n">
        <v>-0.1583333333333326</v>
      </c>
      <c r="M1640" t="n">
        <v>0</v>
      </c>
      <c r="N1640" t="n">
        <v>87.70100039682534</v>
      </c>
      <c r="O1640" t="n">
        <v>16.18591388747446</v>
      </c>
      <c r="P1640" t="b">
        <v>1</v>
      </c>
      <c r="Q1640" t="n">
        <v>0</v>
      </c>
      <c r="R1640" t="b">
        <v>0</v>
      </c>
      <c r="S1640" t="n">
        <v>16.18591388747446</v>
      </c>
      <c r="T1640" t="n">
        <v>749.7112510249049</v>
      </c>
      <c r="U1640" t="n">
        <v>2767.933938783949</v>
      </c>
      <c r="V1640" t="n">
        <v>206.1648294697187</v>
      </c>
      <c r="W1640" t="n">
        <v>6</v>
      </c>
      <c r="X1640" t="n">
        <v>2236.490622537431</v>
      </c>
      <c r="Y1640" t="b">
        <v>0</v>
      </c>
      <c r="Z1640" t="n">
        <v>2236.490622537431</v>
      </c>
      <c r="AA1640" t="b">
        <v>0</v>
      </c>
      <c r="AB1640" t="n">
        <v>55.8409613948317</v>
      </c>
      <c r="AC1640" t="n">
        <v>16.18591388747446</v>
      </c>
      <c r="AD1640" t="b">
        <v>0</v>
      </c>
      <c r="AE1640" t="n">
        <v>0</v>
      </c>
      <c r="AF1640" t="n">
        <v>0</v>
      </c>
      <c r="AG1640" t="n">
        <v>0.925359657955519</v>
      </c>
      <c r="AH1640" t="n">
        <v>53.47709748824114</v>
      </c>
      <c r="AI1640" t="n">
        <v>74.68458360165501</v>
      </c>
      <c r="AJ1640" t="n">
        <v>17.49148425514407</v>
      </c>
      <c r="AK1640" t="n">
        <v>5.574482865477165</v>
      </c>
      <c r="AL1640" t="n">
        <v>17.49148425514407</v>
      </c>
      <c r="AM1640" t="n">
        <v>0</v>
      </c>
      <c r="AN1640" t="n">
        <v>0</v>
      </c>
      <c r="AO1640" t="n">
        <v>17.49148732349441</v>
      </c>
      <c r="AP1640" t="n">
        <v>0</v>
      </c>
      <c r="AQ1640" t="n">
        <v>4.131657326675231</v>
      </c>
      <c r="AR1640" t="n">
        <v>1</v>
      </c>
      <c r="AS1640" t="n">
        <v>0</v>
      </c>
      <c r="AT1640" t="n">
        <v>0</v>
      </c>
      <c r="AU1640" t="n">
        <v>0</v>
      </c>
      <c r="AV1640" t="n">
        <v>4.188125342445692</v>
      </c>
      <c r="AW1640" t="n">
        <v>1.332807470811189</v>
      </c>
    </row>
    <row r="1641" spans="1:49">
      <c r="A1641" t="n">
        <v>0</v>
      </c>
      <c r="B1641" t="n">
        <v>-23.584</v>
      </c>
      <c r="C1641" t="n">
        <v>28.6</v>
      </c>
      <c r="D1641" t="n">
        <v>85</v>
      </c>
      <c r="E1641" t="n">
        <v>2242</v>
      </c>
      <c r="F1641" t="n">
        <v>1638</v>
      </c>
      <c r="G1641" t="n">
        <v>105.48</v>
      </c>
      <c r="H1641" t="n">
        <v>-0.04947082840125816</v>
      </c>
      <c r="I1641" t="n">
        <v>-0</v>
      </c>
      <c r="J1641" t="n">
        <v>0</v>
      </c>
      <c r="K1641" t="n">
        <v>0</v>
      </c>
      <c r="L1641" t="n">
        <v>0.0291666666666674</v>
      </c>
      <c r="M1641" t="n">
        <v>0</v>
      </c>
      <c r="N1641" t="n">
        <v>87.69170575396819</v>
      </c>
      <c r="O1641" t="n">
        <v>25.99324645522547</v>
      </c>
      <c r="P1641" t="b">
        <v>1</v>
      </c>
      <c r="Q1641" t="n">
        <v>0</v>
      </c>
      <c r="R1641" t="b">
        <v>0</v>
      </c>
      <c r="S1641" t="n">
        <v>25.99324645522547</v>
      </c>
      <c r="T1641" t="n">
        <v>747.0200525043167</v>
      </c>
      <c r="U1641" t="n">
        <v>2757.998033845937</v>
      </c>
      <c r="V1641" t="n">
        <v>332.2765149197476</v>
      </c>
      <c r="W1641" t="n">
        <v>6</v>
      </c>
      <c r="X1641" t="n">
        <v>2228.462411347517</v>
      </c>
      <c r="Y1641" t="b">
        <v>0</v>
      </c>
      <c r="Z1641" t="n">
        <v>2228.462411347517</v>
      </c>
      <c r="AA1641" t="b">
        <v>0</v>
      </c>
      <c r="AB1641" t="n">
        <v>89.99905604543541</v>
      </c>
      <c r="AC1641" t="n">
        <v>25.99324645522547</v>
      </c>
      <c r="AD1641" t="b">
        <v>0</v>
      </c>
      <c r="AE1641" t="n">
        <v>0</v>
      </c>
      <c r="AF1641" t="n">
        <v>0</v>
      </c>
      <c r="AG1641" t="n">
        <v>0.9412738828583003</v>
      </c>
      <c r="AH1641" t="n">
        <v>53.51047165673193</v>
      </c>
      <c r="AI1641" t="n">
        <v>118.3342833384761</v>
      </c>
      <c r="AJ1641" t="n">
        <v>27.61496619484821</v>
      </c>
      <c r="AK1641" t="n">
        <v>6.949312985214434</v>
      </c>
      <c r="AL1641" t="n">
        <v>27.61496619484821</v>
      </c>
      <c r="AM1641" t="n">
        <v>0</v>
      </c>
      <c r="AN1641" t="n">
        <v>0</v>
      </c>
      <c r="AO1641" t="n">
        <v>27.61496926319855</v>
      </c>
      <c r="AP1641" t="n">
        <v>0</v>
      </c>
      <c r="AQ1641" t="n">
        <v>5.814455729720076</v>
      </c>
      <c r="AR1641" t="n">
        <v>1</v>
      </c>
      <c r="AS1641" t="n">
        <v>0</v>
      </c>
      <c r="AT1641" t="n">
        <v>0</v>
      </c>
      <c r="AU1641" t="n">
        <v>0</v>
      </c>
      <c r="AV1641" t="n">
        <v>5.853506322995621</v>
      </c>
      <c r="AW1641" t="n">
        <v>1.862789749547774</v>
      </c>
    </row>
    <row r="1642" spans="1:49">
      <c r="A1642" t="n">
        <v>0</v>
      </c>
      <c r="B1642" t="n">
        <v>-23.484</v>
      </c>
      <c r="C1642" t="n">
        <v>26.3</v>
      </c>
      <c r="D1642" t="n">
        <v>85</v>
      </c>
      <c r="E1642" t="n">
        <v>2243</v>
      </c>
      <c r="F1642" t="n">
        <v>1639</v>
      </c>
      <c r="G1642" t="n">
        <v>105.38</v>
      </c>
      <c r="H1642" t="n">
        <v>-0.01263149530649876</v>
      </c>
      <c r="I1642" t="n">
        <v>-0</v>
      </c>
      <c r="J1642" t="n">
        <v>0</v>
      </c>
      <c r="K1642" t="n">
        <v>0</v>
      </c>
      <c r="L1642" t="n">
        <v>0.0291666666666674</v>
      </c>
      <c r="M1642" t="n">
        <v>0</v>
      </c>
      <c r="N1642" t="n">
        <v>87.6823668650793</v>
      </c>
      <c r="O1642" t="n">
        <v>28.5619155656292</v>
      </c>
      <c r="P1642" t="b">
        <v>1</v>
      </c>
      <c r="Q1642" t="n">
        <v>0</v>
      </c>
      <c r="R1642" t="b">
        <v>0</v>
      </c>
      <c r="S1642" t="n">
        <v>28.5619155656292</v>
      </c>
      <c r="T1642" t="n">
        <v>746.3118423673199</v>
      </c>
      <c r="U1642" t="n">
        <v>2755.383322020145</v>
      </c>
      <c r="V1642" t="n">
        <v>365.4587630841235</v>
      </c>
      <c r="W1642" t="n">
        <v>6</v>
      </c>
      <c r="X1642" t="n">
        <v>2226.349724192277</v>
      </c>
      <c r="Y1642" t="b">
        <v>0</v>
      </c>
      <c r="Z1642" t="n">
        <v>2226.349724192277</v>
      </c>
      <c r="AA1642" t="b">
        <v>0</v>
      </c>
      <c r="AB1642" t="n">
        <v>98.98666389060766</v>
      </c>
      <c r="AC1642" t="n">
        <v>28.5619155656292</v>
      </c>
      <c r="AD1642" t="b">
        <v>0</v>
      </c>
      <c r="AE1642" t="n">
        <v>0</v>
      </c>
      <c r="AF1642" t="n">
        <v>0</v>
      </c>
      <c r="AG1642" t="n">
        <v>0.9436953857466603</v>
      </c>
      <c r="AH1642" t="n">
        <v>53.55264047391044</v>
      </c>
      <c r="AI1642" t="n">
        <v>129.8175759251342</v>
      </c>
      <c r="AJ1642" t="n">
        <v>30.2660328714342</v>
      </c>
      <c r="AK1642" t="n">
        <v>7.309328535768316</v>
      </c>
      <c r="AL1642" t="n">
        <v>30.2660328714342</v>
      </c>
      <c r="AM1642" t="n">
        <v>0</v>
      </c>
      <c r="AN1642" t="n">
        <v>0</v>
      </c>
      <c r="AO1642" t="n">
        <v>30.26603977522248</v>
      </c>
      <c r="AP1642" t="n">
        <v>0</v>
      </c>
      <c r="AQ1642" t="n">
        <v>6.263358230493097</v>
      </c>
      <c r="AR1642" t="n">
        <v>1</v>
      </c>
      <c r="AS1642" t="n">
        <v>0</v>
      </c>
      <c r="AT1642" t="n">
        <v>0</v>
      </c>
      <c r="AU1642" t="n">
        <v>0</v>
      </c>
      <c r="AV1642" t="n">
        <v>6.297180035242268</v>
      </c>
      <c r="AW1642" t="n">
        <v>2.003982190063308</v>
      </c>
    </row>
    <row r="1643" spans="1:49">
      <c r="A1643" t="n">
        <v>0</v>
      </c>
      <c r="B1643" t="n">
        <v>-23.398</v>
      </c>
      <c r="C1643" t="n">
        <v>28.2</v>
      </c>
      <c r="D1643" t="n">
        <v>85</v>
      </c>
      <c r="E1643" t="n">
        <v>2239</v>
      </c>
      <c r="F1643" t="n">
        <v>1640</v>
      </c>
      <c r="G1643" t="n">
        <v>105.38</v>
      </c>
      <c r="H1643" t="n">
        <v>0.0166634762939033</v>
      </c>
      <c r="I1643" t="n">
        <v>-0</v>
      </c>
      <c r="J1643" t="n">
        <v>0</v>
      </c>
      <c r="K1643" t="n">
        <v>0</v>
      </c>
      <c r="L1643" t="n">
        <v>0.03333333333333383</v>
      </c>
      <c r="M1643" t="n">
        <v>0</v>
      </c>
      <c r="N1643" t="n">
        <v>87.67306488095232</v>
      </c>
      <c r="O1643" t="n">
        <v>30.65395460653004</v>
      </c>
      <c r="P1643" t="b">
        <v>1</v>
      </c>
      <c r="Q1643" t="n">
        <v>0</v>
      </c>
      <c r="R1643" t="b">
        <v>0</v>
      </c>
      <c r="S1643" t="n">
        <v>30.65395460653004</v>
      </c>
      <c r="T1643" t="n">
        <v>746.3118423673199</v>
      </c>
      <c r="U1643" t="n">
        <v>2755.383322020145</v>
      </c>
      <c r="V1643" t="n">
        <v>392.2270657371628</v>
      </c>
      <c r="W1643" t="n">
        <v>6</v>
      </c>
      <c r="X1643" t="n">
        <v>2226.349724192277</v>
      </c>
      <c r="Y1643" t="b">
        <v>0</v>
      </c>
      <c r="Z1643" t="n">
        <v>2226.349724192277</v>
      </c>
      <c r="AA1643" t="b">
        <v>0</v>
      </c>
      <c r="AB1643" t="n">
        <v>106.2370167218751</v>
      </c>
      <c r="AC1643" t="n">
        <v>30.65395460653004</v>
      </c>
      <c r="AD1643" t="b">
        <v>0</v>
      </c>
      <c r="AE1643" t="n">
        <v>0</v>
      </c>
      <c r="AF1643" t="n">
        <v>0</v>
      </c>
      <c r="AG1643" t="n">
        <v>0.9453541961897407</v>
      </c>
      <c r="AH1643" t="n">
        <v>53.59706583087554</v>
      </c>
      <c r="AI1643" t="n">
        <v>139.0816869157524</v>
      </c>
      <c r="AJ1643" t="n">
        <v>32.42589362810373</v>
      </c>
      <c r="AK1643" t="n">
        <v>7.600230576798083</v>
      </c>
      <c r="AL1643" t="n">
        <v>32.42589362810373</v>
      </c>
      <c r="AM1643" t="n">
        <v>0</v>
      </c>
      <c r="AN1643" t="n">
        <v>0</v>
      </c>
      <c r="AO1643" t="n">
        <v>32.42604397727069</v>
      </c>
      <c r="AP1643" t="n">
        <v>0</v>
      </c>
      <c r="AQ1643" t="n">
        <v>6.627548425147886</v>
      </c>
      <c r="AR1643" t="n">
        <v>1</v>
      </c>
      <c r="AS1643" t="n">
        <v>0</v>
      </c>
      <c r="AT1643" t="n">
        <v>0</v>
      </c>
      <c r="AU1643" t="n">
        <v>0</v>
      </c>
      <c r="AV1643" t="n">
        <v>6.656849907919877</v>
      </c>
      <c r="AW1643" t="n">
        <v>2.118441680678862</v>
      </c>
    </row>
    <row r="1644" spans="1:49">
      <c r="A1644" t="n">
        <v>0</v>
      </c>
      <c r="B1644" t="n">
        <v>-23.269</v>
      </c>
      <c r="C1644" t="n">
        <v>37.6</v>
      </c>
      <c r="D1644" t="n">
        <v>85</v>
      </c>
      <c r="E1644" t="n">
        <v>2229</v>
      </c>
      <c r="F1644" t="n">
        <v>1641</v>
      </c>
      <c r="G1644" t="n">
        <v>105.48</v>
      </c>
      <c r="H1644" t="n">
        <v>0.02931092346422304</v>
      </c>
      <c r="I1644" t="n">
        <v>-0</v>
      </c>
      <c r="J1644" t="n">
        <v>0</v>
      </c>
      <c r="K1644" t="n">
        <v>0</v>
      </c>
      <c r="L1644" t="n">
        <v>0.03333333333333383</v>
      </c>
      <c r="M1644" t="n">
        <v>0</v>
      </c>
      <c r="N1644" t="n">
        <v>87.6638055555555</v>
      </c>
      <c r="O1644" t="n">
        <v>31.62461906875201</v>
      </c>
      <c r="P1644" t="b">
        <v>1</v>
      </c>
      <c r="Q1644" t="n">
        <v>0</v>
      </c>
      <c r="R1644" t="b">
        <v>0</v>
      </c>
      <c r="S1644" t="n">
        <v>31.62461906875201</v>
      </c>
      <c r="T1644" t="n">
        <v>747.0200525043167</v>
      </c>
      <c r="U1644" t="n">
        <v>2757.998033845937</v>
      </c>
      <c r="V1644" t="n">
        <v>404.2634008002892</v>
      </c>
      <c r="W1644" t="n">
        <v>6</v>
      </c>
      <c r="X1644" t="n">
        <v>2228.462411347517</v>
      </c>
      <c r="Y1644" t="b">
        <v>0</v>
      </c>
      <c r="Z1644" t="n">
        <v>2228.462411347517</v>
      </c>
      <c r="AA1644" t="b">
        <v>0</v>
      </c>
      <c r="AB1644" t="n">
        <v>109.4971291441737</v>
      </c>
      <c r="AC1644" t="n">
        <v>31.62461906875201</v>
      </c>
      <c r="AD1644" t="b">
        <v>0</v>
      </c>
      <c r="AE1644" t="n">
        <v>0</v>
      </c>
      <c r="AF1644" t="n">
        <v>0</v>
      </c>
      <c r="AG1644" t="n">
        <v>0.9460298738131731</v>
      </c>
      <c r="AH1644" t="n">
        <v>53.64334045888452</v>
      </c>
      <c r="AI1644" t="n">
        <v>143.2473251553697</v>
      </c>
      <c r="AJ1644" t="n">
        <v>33.42877423234248</v>
      </c>
      <c r="AK1644" t="n">
        <v>7.731076214560716</v>
      </c>
      <c r="AL1644" t="n">
        <v>33.42877423234248</v>
      </c>
      <c r="AM1644" t="n">
        <v>0</v>
      </c>
      <c r="AN1644" t="n">
        <v>0</v>
      </c>
      <c r="AO1644" t="n">
        <v>33.42908106737708</v>
      </c>
      <c r="AP1644" t="n">
        <v>0</v>
      </c>
      <c r="AQ1644" t="n">
        <v>6.790846490856621</v>
      </c>
      <c r="AR1644" t="n">
        <v>1</v>
      </c>
      <c r="AS1644" t="n">
        <v>0</v>
      </c>
      <c r="AT1644" t="n">
        <v>0</v>
      </c>
      <c r="AU1644" t="n">
        <v>0</v>
      </c>
      <c r="AV1644" t="n">
        <v>6.817924206550233</v>
      </c>
      <c r="AW1644" t="n">
        <v>2.16970113712217</v>
      </c>
    </row>
    <row r="1645" spans="1:49">
      <c r="A1645" t="n">
        <v>-43.213</v>
      </c>
      <c r="B1645" t="n">
        <v>21.48</v>
      </c>
      <c r="C1645" t="n">
        <v>52.9</v>
      </c>
      <c r="D1645" t="n">
        <v>85</v>
      </c>
      <c r="E1645" t="n">
        <v>2219</v>
      </c>
      <c r="F1645" t="n">
        <v>1642</v>
      </c>
      <c r="G1645" t="n">
        <v>105.48</v>
      </c>
      <c r="H1645" t="n">
        <v>-0.05057383681745442</v>
      </c>
      <c r="I1645" t="n">
        <v>0.9029582089552239</v>
      </c>
      <c r="J1645" t="n">
        <v>0</v>
      </c>
      <c r="K1645" t="n">
        <v>0</v>
      </c>
      <c r="L1645" t="n">
        <v>-9.436895709313831e-16</v>
      </c>
      <c r="M1645" t="n">
        <v>0</v>
      </c>
      <c r="N1645" t="n">
        <v>87.66345059523803</v>
      </c>
      <c r="O1645" t="n">
        <v>25.91440267173024</v>
      </c>
      <c r="P1645" t="b">
        <v>1</v>
      </c>
      <c r="Q1645" t="n">
        <v>0</v>
      </c>
      <c r="R1645" t="b">
        <v>0</v>
      </c>
      <c r="S1645" t="n">
        <v>25.91440267173024</v>
      </c>
      <c r="T1645" t="n">
        <v>747.0200525043167</v>
      </c>
      <c r="U1645" t="n">
        <v>2757.998033845937</v>
      </c>
      <c r="V1645" t="n">
        <v>331.2686401378111</v>
      </c>
      <c r="W1645" t="n">
        <v>6</v>
      </c>
      <c r="X1645" t="n">
        <v>2228.462411347517</v>
      </c>
      <c r="Y1645" t="b">
        <v>0</v>
      </c>
      <c r="Z1645" t="n">
        <v>2228.462411347517</v>
      </c>
      <c r="AA1645" t="b">
        <v>0</v>
      </c>
      <c r="AB1645" t="n">
        <v>89.72606720959129</v>
      </c>
      <c r="AC1645" t="n">
        <v>25.91440267173024</v>
      </c>
      <c r="AD1645" t="b">
        <v>0</v>
      </c>
      <c r="AE1645" t="n">
        <v>0</v>
      </c>
      <c r="AF1645" t="n">
        <v>0</v>
      </c>
      <c r="AG1645" t="n">
        <v>0.9412583566215946</v>
      </c>
      <c r="AH1645" t="n">
        <v>53.69049009487112</v>
      </c>
      <c r="AI1645" t="n">
        <v>117.9772929525244</v>
      </c>
      <c r="AJ1645" t="n">
        <v>27.53165747685188</v>
      </c>
      <c r="AK1645" t="n">
        <v>6.930180069366841</v>
      </c>
      <c r="AL1645" t="n">
        <v>27.53165747685188</v>
      </c>
      <c r="AM1645" t="n">
        <v>1</v>
      </c>
      <c r="AN1645" t="n">
        <v>0</v>
      </c>
      <c r="AO1645" t="n">
        <v>28.43481206022925</v>
      </c>
      <c r="AP1645" t="n">
        <v>0</v>
      </c>
      <c r="AQ1645" t="n">
        <v>5.933556613602684</v>
      </c>
      <c r="AR1645" t="n">
        <v>1</v>
      </c>
      <c r="AS1645" t="n">
        <v>0</v>
      </c>
      <c r="AT1645" t="n">
        <v>0</v>
      </c>
      <c r="AU1645" t="n">
        <v>0</v>
      </c>
      <c r="AV1645" t="n">
        <v>5.970785480384914</v>
      </c>
      <c r="AW1645" t="n">
        <v>1.900112065466717</v>
      </c>
    </row>
    <row r="1646" spans="1:49">
      <c r="A1646" t="n">
        <v>-45.969</v>
      </c>
      <c r="B1646" t="n">
        <v>25.544</v>
      </c>
      <c r="C1646" t="n">
        <v>65.5</v>
      </c>
      <c r="D1646" t="n">
        <v>85</v>
      </c>
      <c r="E1646" t="n">
        <v>2213</v>
      </c>
      <c r="F1646" t="n">
        <v>1643</v>
      </c>
      <c r="G1646" t="n">
        <v>105.08</v>
      </c>
      <c r="H1646" t="n">
        <v>-0.1603489095277499</v>
      </c>
      <c r="I1646" t="n">
        <v>0.9605462686567164</v>
      </c>
      <c r="J1646" t="n">
        <v>0</v>
      </c>
      <c r="K1646" t="n">
        <v>0</v>
      </c>
      <c r="L1646" t="n">
        <v>-9.436895709313831e-16</v>
      </c>
      <c r="M1646" t="n">
        <v>0</v>
      </c>
      <c r="N1646" t="n">
        <v>87.6727807539682</v>
      </c>
      <c r="O1646" t="n">
        <v>17.84973520657772</v>
      </c>
      <c r="P1646" t="b">
        <v>1</v>
      </c>
      <c r="Q1646" t="n">
        <v>0</v>
      </c>
      <c r="R1646" t="b">
        <v>0</v>
      </c>
      <c r="S1646" t="n">
        <v>17.84973520657772</v>
      </c>
      <c r="T1646" t="n">
        <v>744.1872119563292</v>
      </c>
      <c r="U1646" t="n">
        <v>2747.539186542767</v>
      </c>
      <c r="V1646" t="n">
        <v>229.0450745752659</v>
      </c>
      <c r="W1646" t="n">
        <v>6</v>
      </c>
      <c r="X1646" t="n">
        <v>2220.011662726556</v>
      </c>
      <c r="Y1646" t="b">
        <v>0</v>
      </c>
      <c r="Z1646" t="n">
        <v>2220.011662726556</v>
      </c>
      <c r="AA1646" t="b">
        <v>0</v>
      </c>
      <c r="AB1646" t="n">
        <v>62.038210881708</v>
      </c>
      <c r="AC1646" t="n">
        <v>17.84973520657772</v>
      </c>
      <c r="AD1646" t="b">
        <v>0</v>
      </c>
      <c r="AE1646" t="n">
        <v>0</v>
      </c>
      <c r="AF1646" t="n">
        <v>0</v>
      </c>
      <c r="AG1646" t="n">
        <v>0.9297130068369279</v>
      </c>
      <c r="AH1646" t="n">
        <v>53.73254211879738</v>
      </c>
      <c r="AI1646" t="n">
        <v>82.58458620873866</v>
      </c>
      <c r="AJ1646" t="n">
        <v>19.19918843268218</v>
      </c>
      <c r="AK1646" t="n">
        <v>5.80462224622876</v>
      </c>
      <c r="AL1646" t="n">
        <v>19.19918843268218</v>
      </c>
      <c r="AM1646" t="n">
        <v>1</v>
      </c>
      <c r="AN1646" t="n">
        <v>0</v>
      </c>
      <c r="AO1646" t="n">
        <v>20.15973546842649</v>
      </c>
      <c r="AP1646" t="n">
        <v>0</v>
      </c>
      <c r="AQ1646" t="n">
        <v>4.546746769781612</v>
      </c>
      <c r="AR1646" t="n">
        <v>1</v>
      </c>
      <c r="AS1646" t="n">
        <v>0</v>
      </c>
      <c r="AT1646" t="n">
        <v>0</v>
      </c>
      <c r="AU1646" t="n">
        <v>0</v>
      </c>
      <c r="AV1646" t="n">
        <v>4.598551431413842</v>
      </c>
      <c r="AW1646" t="n">
        <v>1.463419358676305</v>
      </c>
    </row>
    <row r="1647" spans="1:49">
      <c r="A1647" t="n">
        <v>-41.27</v>
      </c>
      <c r="B1647" t="n">
        <v>20.584</v>
      </c>
      <c r="C1647" t="n">
        <v>66.7</v>
      </c>
      <c r="D1647" t="n">
        <v>85</v>
      </c>
      <c r="E1647" t="n">
        <v>2220</v>
      </c>
      <c r="F1647" t="n">
        <v>1644</v>
      </c>
      <c r="G1647" t="n">
        <v>104.44</v>
      </c>
      <c r="H1647" t="n">
        <v>-0.1746971917382094</v>
      </c>
      <c r="I1647" t="n">
        <v>0.862358208955224</v>
      </c>
      <c r="J1647" t="n">
        <v>0</v>
      </c>
      <c r="K1647" t="n">
        <v>0</v>
      </c>
      <c r="L1647" t="n">
        <v>-9.436895709313831e-16</v>
      </c>
      <c r="M1647" t="n">
        <v>0</v>
      </c>
      <c r="N1647" t="n">
        <v>87.68193313492058</v>
      </c>
      <c r="O1647" t="n">
        <v>16.48901308293279</v>
      </c>
      <c r="P1647" t="b">
        <v>1</v>
      </c>
      <c r="Q1647" t="n">
        <v>0</v>
      </c>
      <c r="R1647" t="b">
        <v>0</v>
      </c>
      <c r="S1647" t="n">
        <v>16.48901308293279</v>
      </c>
      <c r="T1647" t="n">
        <v>739.6546670795491</v>
      </c>
      <c r="U1647" t="n">
        <v>2730.805030857695</v>
      </c>
      <c r="V1647" t="n">
        <v>212.8810691522435</v>
      </c>
      <c r="W1647" t="n">
        <v>6</v>
      </c>
      <c r="X1647" t="n">
        <v>2206.490464933018</v>
      </c>
      <c r="Y1647" t="b">
        <v>0</v>
      </c>
      <c r="Z1647" t="n">
        <v>2206.490464933018</v>
      </c>
      <c r="AA1647" t="b">
        <v>0</v>
      </c>
      <c r="AB1647" t="n">
        <v>57.66009456994678</v>
      </c>
      <c r="AC1647" t="n">
        <v>16.48901308293279</v>
      </c>
      <c r="AD1647" t="b">
        <v>0</v>
      </c>
      <c r="AE1647" t="n">
        <v>0</v>
      </c>
      <c r="AF1647" t="n">
        <v>0</v>
      </c>
      <c r="AG1647" t="n">
        <v>0.927027824731679</v>
      </c>
      <c r="AH1647" t="n">
        <v>53.76720034648379</v>
      </c>
      <c r="AI1647" t="n">
        <v>76.97881474192238</v>
      </c>
      <c r="AJ1647" t="n">
        <v>17.7869667371693</v>
      </c>
      <c r="AK1647" t="n">
        <v>5.617311561295168</v>
      </c>
      <c r="AL1647" t="n">
        <v>17.7869667371693</v>
      </c>
      <c r="AM1647" t="n">
        <v>1</v>
      </c>
      <c r="AN1647" t="n">
        <v>0</v>
      </c>
      <c r="AO1647" t="n">
        <v>18.65001532495238</v>
      </c>
      <c r="AP1647" t="n">
        <v>0</v>
      </c>
      <c r="AQ1647" t="n">
        <v>4.303852539274044</v>
      </c>
      <c r="AR1647" t="n">
        <v>1</v>
      </c>
      <c r="AS1647" t="n">
        <v>0</v>
      </c>
      <c r="AT1647" t="n">
        <v>0</v>
      </c>
      <c r="AU1647" t="n">
        <v>0</v>
      </c>
      <c r="AV1647" t="n">
        <v>4.358163452260793</v>
      </c>
      <c r="AW1647" t="n">
        <v>1.38691952442796</v>
      </c>
    </row>
    <row r="1648" spans="1:49">
      <c r="A1648" t="n">
        <v>-38.729</v>
      </c>
      <c r="B1648" t="n">
        <v>17.954</v>
      </c>
      <c r="C1648" t="n">
        <v>69</v>
      </c>
      <c r="D1648" t="n">
        <v>85</v>
      </c>
      <c r="E1648" t="n">
        <v>2243</v>
      </c>
      <c r="F1648" t="n">
        <v>1645</v>
      </c>
      <c r="G1648" t="n">
        <v>103.86</v>
      </c>
      <c r="H1648" t="n">
        <v>-0.1575289901860657</v>
      </c>
      <c r="I1648" t="n">
        <v>0.8092626865671642</v>
      </c>
      <c r="J1648" t="n">
        <v>0</v>
      </c>
      <c r="K1648" t="n">
        <v>0</v>
      </c>
      <c r="L1648" t="n">
        <v>-9.436895709313831e-16</v>
      </c>
      <c r="M1648" t="n">
        <v>0</v>
      </c>
      <c r="N1648" t="n">
        <v>87.68957956349202</v>
      </c>
      <c r="O1648" t="n">
        <v>17.39373480354452</v>
      </c>
      <c r="P1648" t="b">
        <v>1</v>
      </c>
      <c r="Q1648" t="n">
        <v>0</v>
      </c>
      <c r="R1648" t="b">
        <v>0</v>
      </c>
      <c r="S1648" t="n">
        <v>17.39373480354452</v>
      </c>
      <c r="T1648" t="n">
        <v>735.5470482849671</v>
      </c>
      <c r="U1648" t="n">
        <v>2715.639702268099</v>
      </c>
      <c r="V1648" t="n">
        <v>225.8155107223935</v>
      </c>
      <c r="W1648" t="n">
        <v>6</v>
      </c>
      <c r="X1648" t="n">
        <v>2194.236879432624</v>
      </c>
      <c r="Y1648" t="b">
        <v>0</v>
      </c>
      <c r="Z1648" t="n">
        <v>2194.236879432624</v>
      </c>
      <c r="AA1648" t="b">
        <v>0</v>
      </c>
      <c r="AB1648" t="n">
        <v>61.16346444268512</v>
      </c>
      <c r="AC1648" t="n">
        <v>17.39373480354452</v>
      </c>
      <c r="AD1648" t="b">
        <v>0</v>
      </c>
      <c r="AE1648" t="n">
        <v>0</v>
      </c>
      <c r="AF1648" t="n">
        <v>0</v>
      </c>
      <c r="AG1648" t="n">
        <v>0.9294131787361555</v>
      </c>
      <c r="AH1648" t="n">
        <v>53.80043962303736</v>
      </c>
      <c r="AI1648" t="n">
        <v>81.4463994221136</v>
      </c>
      <c r="AJ1648" t="n">
        <v>18.71474948009351</v>
      </c>
      <c r="AK1648" t="n">
        <v>5.749042438592411</v>
      </c>
      <c r="AL1648" t="n">
        <v>18.71474948009351</v>
      </c>
      <c r="AM1648" t="n">
        <v>1</v>
      </c>
      <c r="AN1648" t="n">
        <v>0</v>
      </c>
      <c r="AO1648" t="n">
        <v>19.52585394395587</v>
      </c>
      <c r="AP1648" t="n">
        <v>0</v>
      </c>
      <c r="AQ1648" t="n">
        <v>4.467790533906581</v>
      </c>
      <c r="AR1648" t="n">
        <v>1</v>
      </c>
      <c r="AS1648" t="n">
        <v>0</v>
      </c>
      <c r="AT1648" t="n">
        <v>0</v>
      </c>
      <c r="AU1648" t="n">
        <v>0</v>
      </c>
      <c r="AV1648" t="n">
        <v>4.521098707059616</v>
      </c>
      <c r="AW1648" t="n">
        <v>1.438771201992028</v>
      </c>
    </row>
    <row r="1649" spans="1:49">
      <c r="A1649" t="n">
        <v>-36.52</v>
      </c>
      <c r="B1649" t="n">
        <v>15.402</v>
      </c>
      <c r="C1649" t="n">
        <v>69.8</v>
      </c>
      <c r="D1649" t="n">
        <v>85</v>
      </c>
      <c r="E1649" t="n">
        <v>2269</v>
      </c>
      <c r="F1649" t="n">
        <v>1646</v>
      </c>
      <c r="G1649" t="n">
        <v>103.36</v>
      </c>
      <c r="H1649" t="n">
        <v>-0.09518684751752282</v>
      </c>
      <c r="I1649" t="n">
        <v>0.7631044776119403</v>
      </c>
      <c r="J1649" t="n">
        <v>0</v>
      </c>
      <c r="K1649" t="n">
        <v>0</v>
      </c>
      <c r="L1649" t="n">
        <v>-0.03333333333333283</v>
      </c>
      <c r="M1649" t="n">
        <v>0</v>
      </c>
      <c r="N1649" t="n">
        <v>87.69619781746027</v>
      </c>
      <c r="O1649" t="n">
        <v>21.49558506041918</v>
      </c>
      <c r="P1649" t="b">
        <v>1</v>
      </c>
      <c r="Q1649" t="n">
        <v>0</v>
      </c>
      <c r="R1649" t="b">
        <v>0</v>
      </c>
      <c r="S1649" t="n">
        <v>21.49558506041918</v>
      </c>
      <c r="T1649" t="n">
        <v>732.0059975999827</v>
      </c>
      <c r="U1649" t="n">
        <v>2702.566143139136</v>
      </c>
      <c r="V1649" t="n">
        <v>280.4180808546499</v>
      </c>
      <c r="W1649" t="n">
        <v>6</v>
      </c>
      <c r="X1649" t="n">
        <v>2183.673443656422</v>
      </c>
      <c r="Y1649" t="b">
        <v>0</v>
      </c>
      <c r="Z1649" t="n">
        <v>2183.673443656422</v>
      </c>
      <c r="AA1649" t="b">
        <v>0</v>
      </c>
      <c r="AB1649" t="n">
        <v>75.95289297254871</v>
      </c>
      <c r="AC1649" t="n">
        <v>21.49558506041918</v>
      </c>
      <c r="AD1649" t="b">
        <v>0</v>
      </c>
      <c r="AE1649" t="n">
        <v>0</v>
      </c>
      <c r="AF1649" t="n">
        <v>0</v>
      </c>
      <c r="AG1649" t="n">
        <v>0.9368425390779569</v>
      </c>
      <c r="AH1649" t="n">
        <v>53.83435651724059</v>
      </c>
      <c r="AI1649" t="n">
        <v>100.3382118584854</v>
      </c>
      <c r="AJ1649" t="n">
        <v>22.94471500149341</v>
      </c>
      <c r="AK1649" t="n">
        <v>6.337106694439967</v>
      </c>
      <c r="AL1649" t="n">
        <v>22.94471500149341</v>
      </c>
      <c r="AM1649" t="n">
        <v>1</v>
      </c>
      <c r="AN1649" t="n">
        <v>0</v>
      </c>
      <c r="AO1649" t="n">
        <v>23.70989368393927</v>
      </c>
      <c r="AP1649" t="n">
        <v>0</v>
      </c>
      <c r="AQ1649" t="n">
        <v>5.183786044757928</v>
      </c>
      <c r="AR1649" t="n">
        <v>1</v>
      </c>
      <c r="AS1649" t="n">
        <v>0</v>
      </c>
      <c r="AT1649" t="n">
        <v>0</v>
      </c>
      <c r="AU1649" t="n">
        <v>0</v>
      </c>
      <c r="AV1649" t="n">
        <v>5.230377865061734</v>
      </c>
      <c r="AW1649" t="n">
        <v>1.664488553642219</v>
      </c>
    </row>
    <row r="1650" spans="1:49">
      <c r="A1650" t="n">
        <v>-34.21</v>
      </c>
      <c r="B1650" t="n">
        <v>13.145</v>
      </c>
      <c r="C1650" t="n">
        <v>71.40000000000001</v>
      </c>
      <c r="D1650" t="n">
        <v>85</v>
      </c>
      <c r="E1650" t="n">
        <v>2295</v>
      </c>
      <c r="F1650" t="n">
        <v>1647</v>
      </c>
      <c r="G1650" t="n">
        <v>103.26</v>
      </c>
      <c r="H1650" t="n">
        <v>0.03827638025615698</v>
      </c>
      <c r="I1650" t="n">
        <v>0.7148358208955224</v>
      </c>
      <c r="J1650" t="n">
        <v>0</v>
      </c>
      <c r="K1650" t="n">
        <v>0</v>
      </c>
      <c r="L1650" t="n">
        <v>-0.03333333333333283</v>
      </c>
      <c r="M1650" t="n">
        <v>0</v>
      </c>
      <c r="N1650" t="n">
        <v>87.70186190476186</v>
      </c>
      <c r="O1650" t="n">
        <v>30.7779481908082</v>
      </c>
      <c r="P1650" t="b">
        <v>1</v>
      </c>
      <c r="Q1650" t="n">
        <v>0</v>
      </c>
      <c r="R1650" t="b">
        <v>0</v>
      </c>
      <c r="S1650" t="n">
        <v>30.7779481908082</v>
      </c>
      <c r="T1650" t="n">
        <v>731.2977874629859</v>
      </c>
      <c r="U1650" t="n">
        <v>2699.951431313344</v>
      </c>
      <c r="V1650" t="n">
        <v>401.8988715762782</v>
      </c>
      <c r="W1650" t="n">
        <v>6</v>
      </c>
      <c r="X1650" t="n">
        <v>2181.560756501182</v>
      </c>
      <c r="Y1650" t="b">
        <v>0</v>
      </c>
      <c r="Z1650" t="n">
        <v>2181.560756501182</v>
      </c>
      <c r="AA1650" t="b">
        <v>0</v>
      </c>
      <c r="AB1650" t="n">
        <v>108.8566824421122</v>
      </c>
      <c r="AC1650" t="n">
        <v>30.7779481908082</v>
      </c>
      <c r="AD1650" t="b">
        <v>0</v>
      </c>
      <c r="AE1650" t="n">
        <v>0</v>
      </c>
      <c r="AF1650" t="n">
        <v>0</v>
      </c>
      <c r="AG1650" t="n">
        <v>0.9461949317339474</v>
      </c>
      <c r="AH1650" t="n">
        <v>53.8718601674875</v>
      </c>
      <c r="AI1650" t="n">
        <v>142.3846317131658</v>
      </c>
      <c r="AJ1650" t="n">
        <v>32.52812624392961</v>
      </c>
      <c r="AK1650" t="n">
        <v>7.661014829363666</v>
      </c>
      <c r="AL1650" t="n">
        <v>32.52812624392961</v>
      </c>
      <c r="AM1650" t="n">
        <v>1</v>
      </c>
      <c r="AN1650" t="n">
        <v>0</v>
      </c>
      <c r="AO1650" t="n">
        <v>33.24554254746614</v>
      </c>
      <c r="AP1650" t="n">
        <v>0</v>
      </c>
      <c r="AQ1650" t="n">
        <v>6.815267922532009</v>
      </c>
      <c r="AR1650" t="n">
        <v>1</v>
      </c>
      <c r="AS1650" t="n">
        <v>0</v>
      </c>
      <c r="AT1650" t="n">
        <v>0</v>
      </c>
      <c r="AU1650" t="n">
        <v>0</v>
      </c>
      <c r="AV1650" t="n">
        <v>6.84317101697693</v>
      </c>
      <c r="AW1650" t="n">
        <v>2.177735552236214</v>
      </c>
    </row>
    <row r="1651" spans="1:49">
      <c r="A1651" t="n">
        <v>-33.72</v>
      </c>
      <c r="B1651" t="n">
        <v>12.82</v>
      </c>
      <c r="C1651" t="n">
        <v>66.7</v>
      </c>
      <c r="D1651" t="n">
        <v>85</v>
      </c>
      <c r="E1651" t="n">
        <v>2327</v>
      </c>
      <c r="F1651" t="n">
        <v>1648</v>
      </c>
      <c r="G1651" t="n">
        <v>103.66</v>
      </c>
      <c r="H1651" t="n">
        <v>0.1920813264929038</v>
      </c>
      <c r="I1651" t="n">
        <v>0.7045970149253731</v>
      </c>
      <c r="J1651" t="n">
        <v>0</v>
      </c>
      <c r="K1651" t="n">
        <v>0</v>
      </c>
      <c r="L1651" t="n">
        <v>-0.03333333333333283</v>
      </c>
      <c r="M1651" t="n">
        <v>0</v>
      </c>
      <c r="N1651" t="n">
        <v>87.70701369047615</v>
      </c>
      <c r="O1651" t="n">
        <v>41.84668109453943</v>
      </c>
      <c r="P1651" t="b">
        <v>1</v>
      </c>
      <c r="Q1651" t="n">
        <v>0</v>
      </c>
      <c r="R1651" t="b">
        <v>0</v>
      </c>
      <c r="S1651" t="n">
        <v>41.84668109453943</v>
      </c>
      <c r="T1651" t="n">
        <v>734.1306280109734</v>
      </c>
      <c r="U1651" t="n">
        <v>2710.410278616514</v>
      </c>
      <c r="V1651" t="n">
        <v>544.3259736674463</v>
      </c>
      <c r="W1651" t="n">
        <v>6</v>
      </c>
      <c r="X1651" t="n">
        <v>2190.011505122143</v>
      </c>
      <c r="Y1651" t="b">
        <v>0</v>
      </c>
      <c r="Z1651" t="n">
        <v>2190.011505122143</v>
      </c>
      <c r="AA1651" t="b">
        <v>0</v>
      </c>
      <c r="AB1651" t="n">
        <v>147.4339040269356</v>
      </c>
      <c r="AC1651" t="n">
        <v>41.84668109453943</v>
      </c>
      <c r="AD1651" t="b">
        <v>0</v>
      </c>
      <c r="AE1651" t="n">
        <v>0</v>
      </c>
      <c r="AF1651" t="n">
        <v>0</v>
      </c>
      <c r="AG1651" t="n">
        <v>0.9519028336845549</v>
      </c>
      <c r="AH1651" t="n">
        <v>53.91760715058968</v>
      </c>
      <c r="AI1651" t="n">
        <v>191.6873199099017</v>
      </c>
      <c r="AJ1651" t="n">
        <v>43.96108469659913</v>
      </c>
      <c r="AK1651" t="n">
        <v>9.219616906268527</v>
      </c>
      <c r="AL1651" t="n">
        <v>43.96108469659913</v>
      </c>
      <c r="AM1651" t="n">
        <v>1</v>
      </c>
      <c r="AN1651" t="n">
        <v>0</v>
      </c>
      <c r="AO1651" t="n">
        <v>44.6685360444339</v>
      </c>
      <c r="AP1651" t="n">
        <v>0</v>
      </c>
      <c r="AQ1651" t="n">
        <v>8.825420759973538</v>
      </c>
      <c r="AR1651" t="n">
        <v>1</v>
      </c>
      <c r="AS1651" t="n">
        <v>0</v>
      </c>
      <c r="AT1651" t="n">
        <v>0</v>
      </c>
      <c r="AU1651" t="n">
        <v>0</v>
      </c>
      <c r="AV1651" t="n">
        <v>8.825210016304876</v>
      </c>
      <c r="AW1651" t="n">
        <v>2.808489450399345</v>
      </c>
    </row>
    <row r="1652" spans="1:49">
      <c r="A1652" t="n">
        <v>-32.449</v>
      </c>
      <c r="B1652" t="n">
        <v>11.174</v>
      </c>
      <c r="C1652" t="n">
        <v>65.09999999999999</v>
      </c>
      <c r="D1652" t="n">
        <v>85</v>
      </c>
      <c r="E1652" t="n">
        <v>2356</v>
      </c>
      <c r="F1652" t="n">
        <v>1649</v>
      </c>
      <c r="G1652" t="n">
        <v>104.68</v>
      </c>
      <c r="H1652" t="n">
        <v>0.3767316471055828</v>
      </c>
      <c r="I1652" t="n">
        <v>0.6780388059701492</v>
      </c>
      <c r="J1652" t="n">
        <v>0</v>
      </c>
      <c r="K1652" t="n">
        <v>0</v>
      </c>
      <c r="L1652" t="n">
        <v>-0.02916666666666617</v>
      </c>
      <c r="M1652" t="n">
        <v>0</v>
      </c>
      <c r="N1652" t="n">
        <v>87.71177440476185</v>
      </c>
      <c r="O1652" t="n">
        <v>55.7332007229318</v>
      </c>
      <c r="P1652" t="b">
        <v>1</v>
      </c>
      <c r="Q1652" t="n">
        <v>0</v>
      </c>
      <c r="R1652" t="b">
        <v>0</v>
      </c>
      <c r="S1652" t="n">
        <v>55.7332007229318</v>
      </c>
      <c r="T1652" t="n">
        <v>741.3543714083416</v>
      </c>
      <c r="U1652" t="n">
        <v>2737.080339239597</v>
      </c>
      <c r="V1652" t="n">
        <v>717.8926622530131</v>
      </c>
      <c r="W1652" t="n">
        <v>6</v>
      </c>
      <c r="X1652" t="n">
        <v>2211.560914105595</v>
      </c>
      <c r="Y1652" t="b">
        <v>0</v>
      </c>
      <c r="Z1652" t="n">
        <v>2211.560914105595</v>
      </c>
      <c r="AA1652" t="b">
        <v>0</v>
      </c>
      <c r="AB1652" t="n">
        <v>194.4454664823979</v>
      </c>
      <c r="AC1652" t="n">
        <v>55.7332007229318</v>
      </c>
      <c r="AD1652" t="b">
        <v>0</v>
      </c>
      <c r="AE1652" t="n">
        <v>0</v>
      </c>
      <c r="AF1652" t="n">
        <v>0</v>
      </c>
      <c r="AG1652" t="n">
        <v>0.9558129713495725</v>
      </c>
      <c r="AH1652" t="n">
        <v>53.97320783241913</v>
      </c>
      <c r="AI1652" t="n">
        <v>251.7755429340518</v>
      </c>
      <c r="AJ1652" t="n">
        <v>58.309734637979</v>
      </c>
      <c r="AK1652" t="n">
        <v>11.12521312910388</v>
      </c>
      <c r="AL1652" t="n">
        <v>58.309734637979</v>
      </c>
      <c r="AM1652" t="n">
        <v>1</v>
      </c>
      <c r="AN1652" t="n">
        <v>0</v>
      </c>
      <c r="AO1652" t="n">
        <v>58.9900102713514</v>
      </c>
      <c r="AP1652" t="n">
        <v>0</v>
      </c>
      <c r="AQ1652" t="n">
        <v>11.42690849574306</v>
      </c>
      <c r="AR1652" t="n">
        <v>1</v>
      </c>
      <c r="AS1652" t="n">
        <v>0</v>
      </c>
      <c r="AT1652" t="n">
        <v>0</v>
      </c>
      <c r="AU1652" t="n">
        <v>0</v>
      </c>
      <c r="AV1652" t="n">
        <v>11.38140945040813</v>
      </c>
      <c r="AW1652" t="n">
        <v>3.621961212604687</v>
      </c>
    </row>
    <row r="1653" spans="1:49">
      <c r="A1653" t="n">
        <v>-31.39</v>
      </c>
      <c r="B1653" t="n">
        <v>9.913</v>
      </c>
      <c r="C1653" t="n">
        <v>60.8</v>
      </c>
      <c r="D1653" t="n">
        <v>85</v>
      </c>
      <c r="E1653" t="n">
        <v>2381</v>
      </c>
      <c r="F1653" t="n">
        <v>1650</v>
      </c>
      <c r="G1653" t="n">
        <v>106.16</v>
      </c>
      <c r="H1653" t="n">
        <v>0.3843254184180722</v>
      </c>
      <c r="I1653" t="n">
        <v>0.6559104477611941</v>
      </c>
      <c r="J1653" t="n">
        <v>0</v>
      </c>
      <c r="K1653" t="n">
        <v>0</v>
      </c>
      <c r="L1653" t="n">
        <v>0.1583333333333338</v>
      </c>
      <c r="M1653" t="n">
        <v>0</v>
      </c>
      <c r="N1653" t="n">
        <v>87.71595833333328</v>
      </c>
      <c r="O1653" t="n">
        <v>57.6264230345888</v>
      </c>
      <c r="P1653" t="b">
        <v>1</v>
      </c>
      <c r="Q1653" t="n">
        <v>0</v>
      </c>
      <c r="R1653" t="b">
        <v>0</v>
      </c>
      <c r="S1653" t="n">
        <v>57.6264230345888</v>
      </c>
      <c r="T1653" t="n">
        <v>751.8358814358955</v>
      </c>
      <c r="U1653" t="n">
        <v>2775.778074261326</v>
      </c>
      <c r="V1653" t="n">
        <v>731.9307555108862</v>
      </c>
      <c r="W1653" t="n">
        <v>6</v>
      </c>
      <c r="X1653" t="n">
        <v>2242.828684003152</v>
      </c>
      <c r="Y1653" t="b">
        <v>0</v>
      </c>
      <c r="Z1653" t="n">
        <v>2242.828684003152</v>
      </c>
      <c r="AA1653" t="b">
        <v>0</v>
      </c>
      <c r="AB1653" t="n">
        <v>198.2477669314426</v>
      </c>
      <c r="AC1653" t="n">
        <v>57.6264230345888</v>
      </c>
      <c r="AD1653" t="b">
        <v>0</v>
      </c>
      <c r="AE1653" t="n">
        <v>0</v>
      </c>
      <c r="AF1653" t="n">
        <v>0</v>
      </c>
      <c r="AG1653" t="n">
        <v>0.9559924278296865</v>
      </c>
      <c r="AH1653" t="n">
        <v>54.04123907310036</v>
      </c>
      <c r="AI1653" t="n">
        <v>256.6507223800841</v>
      </c>
      <c r="AJ1653" t="n">
        <v>60.27916263459689</v>
      </c>
      <c r="AK1653" t="n">
        <v>11.29457518770465</v>
      </c>
      <c r="AL1653" t="n">
        <v>60.27916263459689</v>
      </c>
      <c r="AM1653" t="n">
        <v>1</v>
      </c>
      <c r="AN1653" t="n">
        <v>0</v>
      </c>
      <c r="AO1653" t="n">
        <v>60.93699080132436</v>
      </c>
      <c r="AP1653" t="n">
        <v>0</v>
      </c>
      <c r="AQ1653" t="n">
        <v>11.8065856358929</v>
      </c>
      <c r="AR1653" t="n">
        <v>1</v>
      </c>
      <c r="AS1653" t="n">
        <v>0</v>
      </c>
      <c r="AT1653" t="n">
        <v>0</v>
      </c>
      <c r="AU1653" t="n">
        <v>0</v>
      </c>
      <c r="AV1653" t="n">
        <v>11.75376877418436</v>
      </c>
      <c r="AW1653" t="n">
        <v>3.74045892888014</v>
      </c>
    </row>
    <row r="1654" spans="1:49">
      <c r="A1654" t="n">
        <v>-29.616</v>
      </c>
      <c r="B1654" t="n">
        <v>8.098000000000001</v>
      </c>
      <c r="C1654" t="n">
        <v>60.4</v>
      </c>
      <c r="D1654" t="n">
        <v>85</v>
      </c>
      <c r="E1654" t="n">
        <v>2406</v>
      </c>
      <c r="F1654" t="n">
        <v>1651</v>
      </c>
      <c r="G1654" t="n">
        <v>107.38</v>
      </c>
      <c r="H1654" t="n">
        <v>0.3359666792221088</v>
      </c>
      <c r="I1654" t="n">
        <v>0.6188417910447761</v>
      </c>
      <c r="J1654" t="n">
        <v>0</v>
      </c>
      <c r="K1654" t="n">
        <v>0</v>
      </c>
      <c r="L1654" t="n">
        <v>0.1583333333333338</v>
      </c>
      <c r="M1654" t="n">
        <v>0</v>
      </c>
      <c r="N1654" t="n">
        <v>87.71953194444438</v>
      </c>
      <c r="O1654" t="n">
        <v>55.24092158095709</v>
      </c>
      <c r="P1654" t="b">
        <v>1</v>
      </c>
      <c r="Q1654" t="n">
        <v>0</v>
      </c>
      <c r="R1654" t="b">
        <v>0</v>
      </c>
      <c r="S1654" t="n">
        <v>55.24092158095709</v>
      </c>
      <c r="T1654" t="n">
        <v>760.4760451072575</v>
      </c>
      <c r="U1654" t="n">
        <v>2807.677558535995</v>
      </c>
      <c r="V1654" t="n">
        <v>693.6601714512447</v>
      </c>
      <c r="W1654" t="n">
        <v>6</v>
      </c>
      <c r="X1654" t="n">
        <v>2268.603467297084</v>
      </c>
      <c r="Y1654" t="b">
        <v>0</v>
      </c>
      <c r="Z1654" t="n">
        <v>2268.603467297084</v>
      </c>
      <c r="AA1654" t="b">
        <v>0</v>
      </c>
      <c r="AB1654" t="n">
        <v>187.8819532641508</v>
      </c>
      <c r="AC1654" t="n">
        <v>55.24092158095709</v>
      </c>
      <c r="AD1654" t="b">
        <v>0</v>
      </c>
      <c r="AE1654" t="n">
        <v>0</v>
      </c>
      <c r="AF1654" t="n">
        <v>0</v>
      </c>
      <c r="AG1654" t="n">
        <v>0.9552637109973294</v>
      </c>
      <c r="AH1654" t="n">
        <v>54.11129561251344</v>
      </c>
      <c r="AI1654" t="n">
        <v>243.4167311125093</v>
      </c>
      <c r="AJ1654" t="n">
        <v>57.82792850288805</v>
      </c>
      <c r="AK1654" t="n">
        <v>10.88956123113456</v>
      </c>
      <c r="AL1654" t="n">
        <v>57.82792850288805</v>
      </c>
      <c r="AM1654" t="n">
        <v>1</v>
      </c>
      <c r="AN1654" t="n">
        <v>0</v>
      </c>
      <c r="AO1654" t="n">
        <v>58.44825537550031</v>
      </c>
      <c r="AP1654" t="n">
        <v>0</v>
      </c>
      <c r="AQ1654" t="n">
        <v>11.37151296526759</v>
      </c>
      <c r="AR1654" t="n">
        <v>1</v>
      </c>
      <c r="AS1654" t="n">
        <v>0</v>
      </c>
      <c r="AT1654" t="n">
        <v>0</v>
      </c>
      <c r="AU1654" t="n">
        <v>0</v>
      </c>
      <c r="AV1654" t="n">
        <v>11.32745468084088</v>
      </c>
      <c r="AW1654" t="n">
        <v>3.604790924209466</v>
      </c>
    </row>
    <row r="1655" spans="1:49">
      <c r="A1655" t="n">
        <v>-28.381</v>
      </c>
      <c r="B1655" t="n">
        <v>7.145</v>
      </c>
      <c r="C1655" t="n">
        <v>60</v>
      </c>
      <c r="D1655" t="n">
        <v>85</v>
      </c>
      <c r="E1655" t="n">
        <v>2425</v>
      </c>
      <c r="F1655" t="n">
        <v>1652</v>
      </c>
      <c r="G1655" t="n">
        <v>108.7</v>
      </c>
      <c r="H1655" t="n">
        <v>0.3884745313601616</v>
      </c>
      <c r="I1655" t="n">
        <v>0.5930358208955224</v>
      </c>
      <c r="J1655" t="n">
        <v>0</v>
      </c>
      <c r="K1655" t="n">
        <v>0</v>
      </c>
      <c r="L1655" t="n">
        <v>0.1583333333333338</v>
      </c>
      <c r="M1655" t="n">
        <v>0</v>
      </c>
      <c r="N1655" t="n">
        <v>87.72255634920629</v>
      </c>
      <c r="O1655" t="n">
        <v>60.30933027988952</v>
      </c>
      <c r="P1655" t="b">
        <v>1</v>
      </c>
      <c r="Q1655" t="n">
        <v>0</v>
      </c>
      <c r="R1655" t="b">
        <v>0</v>
      </c>
      <c r="S1655" t="n">
        <v>60.30933027988952</v>
      </c>
      <c r="T1655" t="n">
        <v>769.8244189156165</v>
      </c>
      <c r="U1655" t="n">
        <v>2842.191754636457</v>
      </c>
      <c r="V1655" t="n">
        <v>748.1078380542982</v>
      </c>
      <c r="W1655" t="n">
        <v>6</v>
      </c>
      <c r="X1655" t="n">
        <v>2296.490937746257</v>
      </c>
      <c r="Y1655" t="b">
        <v>0</v>
      </c>
      <c r="Z1655" t="n">
        <v>2296.490937746257</v>
      </c>
      <c r="AA1655" t="b">
        <v>0</v>
      </c>
      <c r="AB1655" t="n">
        <v>202.6294252584773</v>
      </c>
      <c r="AC1655" t="n">
        <v>60.30933027988952</v>
      </c>
      <c r="AD1655" t="b">
        <v>0</v>
      </c>
      <c r="AE1655" t="n">
        <v>0</v>
      </c>
      <c r="AF1655" t="n">
        <v>0</v>
      </c>
      <c r="AG1655" t="n">
        <v>0.9561652544451846</v>
      </c>
      <c r="AH1655" t="n">
        <v>54.17956413101905</v>
      </c>
      <c r="AI1655" t="n">
        <v>262.275783909389</v>
      </c>
      <c r="AJ1655" t="n">
        <v>63.07417049460141</v>
      </c>
      <c r="AK1655" t="n">
        <v>11.49679225285777</v>
      </c>
      <c r="AL1655" t="n">
        <v>63.07417049460141</v>
      </c>
      <c r="AM1655" t="n">
        <v>1</v>
      </c>
      <c r="AN1655" t="n">
        <v>0</v>
      </c>
      <c r="AO1655" t="n">
        <v>63.66825645840286</v>
      </c>
      <c r="AP1655" t="n">
        <v>0</v>
      </c>
      <c r="AQ1655" t="n">
        <v>12.35189180906802</v>
      </c>
      <c r="AR1655" t="n">
        <v>1</v>
      </c>
      <c r="AS1655" t="n">
        <v>0</v>
      </c>
      <c r="AT1655" t="n">
        <v>0</v>
      </c>
      <c r="AU1655" t="n">
        <v>0</v>
      </c>
      <c r="AV1655" t="n">
        <v>12.28815888501975</v>
      </c>
      <c r="AW1655" t="n">
        <v>3.910520489557573</v>
      </c>
    </row>
    <row r="1656" spans="1:49">
      <c r="A1656" t="n">
        <v>-28.287</v>
      </c>
      <c r="B1656" t="n">
        <v>6.744</v>
      </c>
      <c r="C1656" t="n">
        <v>64.7</v>
      </c>
      <c r="D1656" t="n">
        <v>85</v>
      </c>
      <c r="E1656" t="n">
        <v>2443</v>
      </c>
      <c r="F1656" t="n">
        <v>1653</v>
      </c>
      <c r="G1656" t="n">
        <v>110.18</v>
      </c>
      <c r="H1656" t="n">
        <v>0.443468528670584</v>
      </c>
      <c r="I1656" t="n">
        <v>0.5910716417910448</v>
      </c>
      <c r="J1656" t="n">
        <v>0</v>
      </c>
      <c r="K1656" t="n">
        <v>0</v>
      </c>
      <c r="L1656" t="n">
        <v>0.1208333333333342</v>
      </c>
      <c r="M1656" t="n">
        <v>0</v>
      </c>
      <c r="N1656" t="n">
        <v>87.72531210317455</v>
      </c>
      <c r="O1656" t="n">
        <v>65.83597120355785</v>
      </c>
      <c r="P1656" t="b">
        <v>1</v>
      </c>
      <c r="Q1656" t="n">
        <v>0</v>
      </c>
      <c r="R1656" t="b">
        <v>0</v>
      </c>
      <c r="S1656" t="n">
        <v>65.83597120355785</v>
      </c>
      <c r="T1656" t="n">
        <v>780.3059289431704</v>
      </c>
      <c r="U1656" t="n">
        <v>2880.889489658186</v>
      </c>
      <c r="V1656" t="n">
        <v>805.6932437635006</v>
      </c>
      <c r="W1656" t="n">
        <v>6</v>
      </c>
      <c r="X1656" t="n">
        <v>2327.758707643814</v>
      </c>
      <c r="Y1656" t="b">
        <v>0</v>
      </c>
      <c r="Z1656" t="n">
        <v>2327.758707643814</v>
      </c>
      <c r="AA1656" t="b">
        <v>0</v>
      </c>
      <c r="AB1656" t="n">
        <v>218.2267724169828</v>
      </c>
      <c r="AC1656" t="n">
        <v>65.83597120355785</v>
      </c>
      <c r="AD1656" t="b">
        <v>0</v>
      </c>
      <c r="AE1656" t="n">
        <v>0</v>
      </c>
      <c r="AF1656" t="n">
        <v>0</v>
      </c>
      <c r="AG1656" t="n">
        <v>0.9569862078030339</v>
      </c>
      <c r="AH1656" t="n">
        <v>54.2525943500975</v>
      </c>
      <c r="AI1656" t="n">
        <v>282.2220810788502</v>
      </c>
      <c r="AJ1656" t="n">
        <v>68.79510975889441</v>
      </c>
      <c r="AK1656" t="n">
        <v>12.13944194892093</v>
      </c>
      <c r="AL1656" t="n">
        <v>68.79510975889441</v>
      </c>
      <c r="AM1656" t="n">
        <v>1</v>
      </c>
      <c r="AN1656" t="n">
        <v>0</v>
      </c>
      <c r="AO1656" t="n">
        <v>69.38701675906717</v>
      </c>
      <c r="AP1656" t="n">
        <v>0</v>
      </c>
      <c r="AQ1656" t="n">
        <v>13.44036201064078</v>
      </c>
      <c r="AR1656" t="n">
        <v>1</v>
      </c>
      <c r="AS1656" t="n">
        <v>0</v>
      </c>
      <c r="AT1656" t="n">
        <v>0</v>
      </c>
      <c r="AU1656" t="n">
        <v>0</v>
      </c>
      <c r="AV1656" t="n">
        <v>13.35297615598037</v>
      </c>
      <c r="AW1656" t="n">
        <v>4.24938246185861</v>
      </c>
    </row>
    <row r="1657" spans="1:49">
      <c r="A1657" t="n">
        <v>-27.661</v>
      </c>
      <c r="B1657" t="n">
        <v>6.534</v>
      </c>
      <c r="C1657" t="n">
        <v>68.2</v>
      </c>
      <c r="D1657" t="n">
        <v>86</v>
      </c>
      <c r="E1657" t="n">
        <v>2458</v>
      </c>
      <c r="F1657" t="n">
        <v>1654</v>
      </c>
      <c r="G1657" t="n">
        <v>111.78</v>
      </c>
      <c r="H1657" t="n">
        <v>0.4043180206242099</v>
      </c>
      <c r="I1657" t="n">
        <v>0.5779910447761194</v>
      </c>
      <c r="J1657" t="n">
        <v>0</v>
      </c>
      <c r="K1657" t="n">
        <v>0</v>
      </c>
      <c r="L1657" t="n">
        <v>0.1208333333333342</v>
      </c>
      <c r="M1657" t="n">
        <v>0</v>
      </c>
      <c r="N1657" t="n">
        <v>87.72794662698406</v>
      </c>
      <c r="O1657" t="n">
        <v>64.49178834641008</v>
      </c>
      <c r="P1657" t="b">
        <v>1</v>
      </c>
      <c r="Q1657" t="n">
        <v>0</v>
      </c>
      <c r="R1657" t="b">
        <v>0</v>
      </c>
      <c r="S1657" t="n">
        <v>64.49178834641008</v>
      </c>
      <c r="T1657" t="n">
        <v>791.6372911351207</v>
      </c>
      <c r="U1657" t="n">
        <v>2922.724878870866</v>
      </c>
      <c r="V1657" t="n">
        <v>777.9461896836423</v>
      </c>
      <c r="W1657" t="n">
        <v>6</v>
      </c>
      <c r="X1657" t="n">
        <v>2361.56170212766</v>
      </c>
      <c r="Y1657" t="b">
        <v>0</v>
      </c>
      <c r="Z1657" t="n">
        <v>2361.56170212766</v>
      </c>
      <c r="AA1657" t="b">
        <v>0</v>
      </c>
      <c r="AB1657" t="n">
        <v>210.7113189825683</v>
      </c>
      <c r="AC1657" t="n">
        <v>64.49178834641008</v>
      </c>
      <c r="AD1657" t="b">
        <v>0</v>
      </c>
      <c r="AE1657" t="n">
        <v>0</v>
      </c>
      <c r="AF1657" t="n">
        <v>0</v>
      </c>
      <c r="AG1657" t="n">
        <v>0.9565205278210964</v>
      </c>
      <c r="AH1657" t="n">
        <v>54.33082385595178</v>
      </c>
      <c r="AI1657" t="n">
        <v>272.6353776938922</v>
      </c>
      <c r="AJ1657" t="n">
        <v>67.42331865403766</v>
      </c>
      <c r="AK1657" t="n">
        <v>11.85404231942647</v>
      </c>
      <c r="AL1657" t="n">
        <v>67.42331865403766</v>
      </c>
      <c r="AM1657" t="n">
        <v>1</v>
      </c>
      <c r="AN1657" t="n">
        <v>0</v>
      </c>
      <c r="AO1657" t="n">
        <v>68.00219645206377</v>
      </c>
      <c r="AP1657" t="n">
        <v>0</v>
      </c>
      <c r="AQ1657" t="n">
        <v>13.19351719450116</v>
      </c>
      <c r="AR1657" t="n">
        <v>1</v>
      </c>
      <c r="AS1657" t="n">
        <v>0</v>
      </c>
      <c r="AT1657" t="n">
        <v>0</v>
      </c>
      <c r="AU1657" t="n">
        <v>0</v>
      </c>
      <c r="AV1657" t="n">
        <v>13.11173531302279</v>
      </c>
      <c r="AW1657" t="n">
        <v>4.172611216619112</v>
      </c>
    </row>
    <row r="1658" spans="1:49">
      <c r="A1658" t="n">
        <v>-27.503</v>
      </c>
      <c r="B1658" t="n">
        <v>6.006</v>
      </c>
      <c r="C1658" t="n">
        <v>68.59999999999999</v>
      </c>
      <c r="D1658" t="n">
        <v>86</v>
      </c>
      <c r="E1658" t="n">
        <v>2477</v>
      </c>
      <c r="F1658" t="n">
        <v>1655</v>
      </c>
      <c r="G1658" t="n">
        <v>113.1</v>
      </c>
      <c r="H1658" t="n">
        <v>0.3725927221658871</v>
      </c>
      <c r="I1658" t="n">
        <v>0.574689552238806</v>
      </c>
      <c r="J1658" t="n">
        <v>0</v>
      </c>
      <c r="K1658" t="n">
        <v>0</v>
      </c>
      <c r="L1658" t="n">
        <v>0.1208333333333342</v>
      </c>
      <c r="M1658" t="n">
        <v>0</v>
      </c>
      <c r="N1658" t="n">
        <v>87.73043472222216</v>
      </c>
      <c r="O1658" t="n">
        <v>63.38364229861395</v>
      </c>
      <c r="P1658" t="b">
        <v>1</v>
      </c>
      <c r="Q1658" t="n">
        <v>0</v>
      </c>
      <c r="R1658" t="b">
        <v>0</v>
      </c>
      <c r="S1658" t="n">
        <v>63.38364229861395</v>
      </c>
      <c r="T1658" t="n">
        <v>800.9856649434795</v>
      </c>
      <c r="U1658" t="n">
        <v>2957.239074971326</v>
      </c>
      <c r="V1658" t="n">
        <v>755.6554698420068</v>
      </c>
      <c r="W1658" t="n">
        <v>6</v>
      </c>
      <c r="X1658" t="n">
        <v>2389.449172576832</v>
      </c>
      <c r="Y1658" t="b">
        <v>0</v>
      </c>
      <c r="Z1658" t="n">
        <v>2389.449172576832</v>
      </c>
      <c r="AA1658" t="b">
        <v>0</v>
      </c>
      <c r="AB1658" t="n">
        <v>204.673745894368</v>
      </c>
      <c r="AC1658" t="n">
        <v>63.38364229861395</v>
      </c>
      <c r="AD1658" t="b">
        <v>0</v>
      </c>
      <c r="AE1658" t="n">
        <v>0</v>
      </c>
      <c r="AF1658" t="n">
        <v>0</v>
      </c>
      <c r="AG1658" t="n">
        <v>0.9561235850218844</v>
      </c>
      <c r="AH1658" t="n">
        <v>54.40828578195789</v>
      </c>
      <c r="AI1658" t="n">
        <v>264.933420136925</v>
      </c>
      <c r="AJ1658" t="n">
        <v>66.29231125719295</v>
      </c>
      <c r="AK1658" t="n">
        <v>11.62432868349916</v>
      </c>
      <c r="AL1658" t="n">
        <v>66.29231125719295</v>
      </c>
      <c r="AM1658" t="n">
        <v>1</v>
      </c>
      <c r="AN1658" t="n">
        <v>0</v>
      </c>
      <c r="AO1658" t="n">
        <v>66.86835395193435</v>
      </c>
      <c r="AP1658" t="n">
        <v>0</v>
      </c>
      <c r="AQ1658" t="n">
        <v>12.99968855267706</v>
      </c>
      <c r="AR1658" t="n">
        <v>1</v>
      </c>
      <c r="AS1658" t="n">
        <v>0</v>
      </c>
      <c r="AT1658" t="n">
        <v>0</v>
      </c>
      <c r="AU1658" t="n">
        <v>0</v>
      </c>
      <c r="AV1658" t="n">
        <v>12.92224973070126</v>
      </c>
      <c r="AW1658" t="n">
        <v>4.112310299363931</v>
      </c>
    </row>
    <row r="1659" spans="1:49">
      <c r="A1659" t="n">
        <v>-27.198</v>
      </c>
      <c r="B1659" t="n">
        <v>5.747</v>
      </c>
      <c r="C1659" t="n">
        <v>68.2</v>
      </c>
      <c r="D1659" t="n">
        <v>86</v>
      </c>
      <c r="E1659" t="n">
        <v>2500</v>
      </c>
      <c r="F1659" t="n">
        <v>1656</v>
      </c>
      <c r="G1659" t="n">
        <v>114.38</v>
      </c>
      <c r="H1659" t="n">
        <v>0.2719777573788615</v>
      </c>
      <c r="I1659" t="n">
        <v>0.5683164179104477</v>
      </c>
      <c r="J1659" t="n">
        <v>0</v>
      </c>
      <c r="K1659" t="n">
        <v>0</v>
      </c>
      <c r="L1659" t="n">
        <v>0.1208333333333342</v>
      </c>
      <c r="M1659" t="n">
        <v>0</v>
      </c>
      <c r="N1659" t="n">
        <v>87.73276666666661</v>
      </c>
      <c r="O1659" t="n">
        <v>56.85869025106797</v>
      </c>
      <c r="P1659" t="b">
        <v>1</v>
      </c>
      <c r="Q1659" t="n">
        <v>0</v>
      </c>
      <c r="R1659" t="b">
        <v>0</v>
      </c>
      <c r="S1659" t="n">
        <v>56.85869025106797</v>
      </c>
      <c r="T1659" t="n">
        <v>810.0507546970397</v>
      </c>
      <c r="U1659" t="n">
        <v>2990.707386341471</v>
      </c>
      <c r="V1659" t="n">
        <v>670.279601028671</v>
      </c>
      <c r="W1659" t="n">
        <v>6</v>
      </c>
      <c r="X1659" t="n">
        <v>2416.491568163909</v>
      </c>
      <c r="Y1659" t="b">
        <v>0</v>
      </c>
      <c r="Z1659" t="n">
        <v>2416.491568163909</v>
      </c>
      <c r="AA1659" t="b">
        <v>0</v>
      </c>
      <c r="AB1659" t="n">
        <v>181.5491877109076</v>
      </c>
      <c r="AC1659" t="n">
        <v>56.85869025106797</v>
      </c>
      <c r="AD1659" t="b">
        <v>0</v>
      </c>
      <c r="AE1659" t="n">
        <v>0</v>
      </c>
      <c r="AF1659" t="n">
        <v>0</v>
      </c>
      <c r="AG1659" t="n">
        <v>0.9545078634602967</v>
      </c>
      <c r="AH1659" t="n">
        <v>54.4851117312129</v>
      </c>
      <c r="AI1659" t="n">
        <v>235.3983632325198</v>
      </c>
      <c r="AJ1659" t="n">
        <v>59.56859280859454</v>
      </c>
      <c r="AK1659" t="n">
        <v>10.70877448139643</v>
      </c>
      <c r="AL1659" t="n">
        <v>59.56859280859454</v>
      </c>
      <c r="AM1659" t="n">
        <v>1</v>
      </c>
      <c r="AN1659" t="n">
        <v>0</v>
      </c>
      <c r="AO1659" t="n">
        <v>60.13875100380019</v>
      </c>
      <c r="AP1659" t="n">
        <v>0</v>
      </c>
      <c r="AQ1659" t="n">
        <v>11.77688976403486</v>
      </c>
      <c r="AR1659" t="n">
        <v>1</v>
      </c>
      <c r="AS1659" t="n">
        <v>0</v>
      </c>
      <c r="AT1659" t="n">
        <v>0</v>
      </c>
      <c r="AU1659" t="n">
        <v>0</v>
      </c>
      <c r="AV1659" t="n">
        <v>11.72524083869136</v>
      </c>
      <c r="AW1659" t="n">
        <v>3.731380345398759</v>
      </c>
    </row>
    <row r="1660" spans="1:49">
      <c r="A1660" t="n">
        <v>-26.566</v>
      </c>
      <c r="B1660" t="n">
        <v>5.575</v>
      </c>
      <c r="C1660" t="n">
        <v>62.7</v>
      </c>
      <c r="D1660" t="n">
        <v>86</v>
      </c>
      <c r="E1660" t="n">
        <v>2526</v>
      </c>
      <c r="F1660" t="n">
        <v>1657</v>
      </c>
      <c r="G1660" t="n">
        <v>115.02</v>
      </c>
      <c r="H1660" t="n">
        <v>0.139496248318677</v>
      </c>
      <c r="I1660" t="n">
        <v>0.555110447761194</v>
      </c>
      <c r="J1660" t="n">
        <v>0</v>
      </c>
      <c r="K1660" t="n">
        <v>0</v>
      </c>
      <c r="L1660" t="n">
        <v>0.3083333333333342</v>
      </c>
      <c r="M1660" t="n">
        <v>0</v>
      </c>
      <c r="N1660" t="n">
        <v>87.73501309523803</v>
      </c>
      <c r="O1660" t="n">
        <v>47.1323942970867</v>
      </c>
      <c r="P1660" t="b">
        <v>1</v>
      </c>
      <c r="Q1660" t="n">
        <v>0</v>
      </c>
      <c r="R1660" t="b">
        <v>0</v>
      </c>
      <c r="S1660" t="n">
        <v>47.1323942970867</v>
      </c>
      <c r="T1660" t="n">
        <v>814.5832995738198</v>
      </c>
      <c r="U1660" t="n">
        <v>3007.441542026543</v>
      </c>
      <c r="V1660" t="n">
        <v>552.5293879259905</v>
      </c>
      <c r="W1660" t="n">
        <v>6</v>
      </c>
      <c r="X1660" t="n">
        <v>2430.012765957447</v>
      </c>
      <c r="Y1660" t="b">
        <v>0</v>
      </c>
      <c r="Z1660" t="n">
        <v>2430.012765957447</v>
      </c>
      <c r="AA1660" t="b">
        <v>0</v>
      </c>
      <c r="AB1660" t="n">
        <v>149.6558472172239</v>
      </c>
      <c r="AC1660" t="n">
        <v>47.1323942970867</v>
      </c>
      <c r="AD1660" t="b">
        <v>0</v>
      </c>
      <c r="AE1660" t="n">
        <v>0</v>
      </c>
      <c r="AF1660" t="n">
        <v>0</v>
      </c>
      <c r="AG1660" t="n">
        <v>0.9515350765136552</v>
      </c>
      <c r="AH1660" t="n">
        <v>54.55656675910886</v>
      </c>
      <c r="AI1660" t="n">
        <v>194.6513977952403</v>
      </c>
      <c r="AJ1660" t="n">
        <v>49.53300772660514</v>
      </c>
      <c r="AK1660" t="n">
        <v>9.433765100656387</v>
      </c>
      <c r="AL1660" t="n">
        <v>49.53300772660514</v>
      </c>
      <c r="AM1660" t="n">
        <v>1</v>
      </c>
      <c r="AN1660" t="n">
        <v>0</v>
      </c>
      <c r="AO1660" t="n">
        <v>50.08974133169939</v>
      </c>
      <c r="AP1660" t="n">
        <v>0</v>
      </c>
      <c r="AQ1660" t="n">
        <v>9.989348922385529</v>
      </c>
      <c r="AR1660" t="n">
        <v>1</v>
      </c>
      <c r="AS1660" t="n">
        <v>0</v>
      </c>
      <c r="AT1660" t="n">
        <v>0</v>
      </c>
      <c r="AU1660" t="n">
        <v>0</v>
      </c>
      <c r="AV1660" t="n">
        <v>9.971550583280365</v>
      </c>
      <c r="AW1660" t="n">
        <v>3.173294977176312</v>
      </c>
    </row>
    <row r="1661" spans="1:49">
      <c r="A1661" t="n">
        <v>-26.563</v>
      </c>
      <c r="B1661" t="n">
        <v>5.311</v>
      </c>
      <c r="C1661" t="n">
        <v>61.6</v>
      </c>
      <c r="D1661" t="n">
        <v>86</v>
      </c>
      <c r="E1661" t="n">
        <v>2546</v>
      </c>
      <c r="F1661" t="n">
        <v>1658</v>
      </c>
      <c r="G1661" t="n">
        <v>115.6</v>
      </c>
      <c r="H1661" t="n">
        <v>0.1867039160130979</v>
      </c>
      <c r="I1661" t="n">
        <v>0.5550477611940299</v>
      </c>
      <c r="J1661" t="n">
        <v>0</v>
      </c>
      <c r="K1661" t="n">
        <v>0</v>
      </c>
      <c r="L1661" t="n">
        <v>0.1208333333333342</v>
      </c>
      <c r="M1661" t="n">
        <v>0</v>
      </c>
      <c r="N1661" t="n">
        <v>87.73717301587295</v>
      </c>
      <c r="O1661" t="n">
        <v>51.32622478052112</v>
      </c>
      <c r="P1661" t="b">
        <v>1</v>
      </c>
      <c r="Q1661" t="n">
        <v>0</v>
      </c>
      <c r="R1661" t="b">
        <v>0</v>
      </c>
      <c r="S1661" t="n">
        <v>51.32622478052112</v>
      </c>
      <c r="T1661" t="n">
        <v>818.6909183684016</v>
      </c>
      <c r="U1661" t="n">
        <v>3022.606870616139</v>
      </c>
      <c r="V1661" t="n">
        <v>598.6744594904463</v>
      </c>
      <c r="W1661" t="n">
        <v>6</v>
      </c>
      <c r="X1661" t="n">
        <v>2442.266351457841</v>
      </c>
      <c r="Y1661" t="b">
        <v>0</v>
      </c>
      <c r="Z1661" t="n">
        <v>2442.266351457841</v>
      </c>
      <c r="AA1661" t="b">
        <v>0</v>
      </c>
      <c r="AB1661" t="n">
        <v>162.154512321356</v>
      </c>
      <c r="AC1661" t="n">
        <v>51.32622478052112</v>
      </c>
      <c r="AD1661" t="b">
        <v>0</v>
      </c>
      <c r="AE1661" t="n">
        <v>0</v>
      </c>
      <c r="AF1661" t="n">
        <v>0</v>
      </c>
      <c r="AG1661" t="n">
        <v>0.9528115998214466</v>
      </c>
      <c r="AH1661" t="n">
        <v>54.61966927013251</v>
      </c>
      <c r="AI1661" t="n">
        <v>210.625350974997</v>
      </c>
      <c r="AJ1661" t="n">
        <v>53.86817791695594</v>
      </c>
      <c r="AK1661" t="n">
        <v>9.939073349556423</v>
      </c>
      <c r="AL1661" t="n">
        <v>53.86817791695594</v>
      </c>
      <c r="AM1661" t="n">
        <v>1</v>
      </c>
      <c r="AN1661" t="n">
        <v>0</v>
      </c>
      <c r="AO1661" t="n">
        <v>54.42439241836905</v>
      </c>
      <c r="AP1661" t="n">
        <v>0</v>
      </c>
      <c r="AQ1661" t="n">
        <v>10.79068460714454</v>
      </c>
      <c r="AR1661" t="n">
        <v>1</v>
      </c>
      <c r="AS1661" t="n">
        <v>0</v>
      </c>
      <c r="AT1661" t="n">
        <v>0</v>
      </c>
      <c r="AU1661" t="n">
        <v>0</v>
      </c>
      <c r="AV1661" t="n">
        <v>10.75836051202763</v>
      </c>
      <c r="AW1661" t="n">
        <v>3.423685322592859</v>
      </c>
    </row>
    <row r="1662" spans="1:49">
      <c r="A1662" t="n">
        <v>-26.024</v>
      </c>
      <c r="B1662" t="n">
        <v>4.736</v>
      </c>
      <c r="C1662" t="n">
        <v>61.6</v>
      </c>
      <c r="D1662" t="n">
        <v>86</v>
      </c>
      <c r="E1662" t="n">
        <v>2565</v>
      </c>
      <c r="F1662" t="n">
        <v>1659</v>
      </c>
      <c r="G1662" t="n">
        <v>116.38</v>
      </c>
      <c r="H1662" t="n">
        <v>0.2470214209622661</v>
      </c>
      <c r="I1662" t="n">
        <v>0.5437850746268658</v>
      </c>
      <c r="J1662" t="n">
        <v>0</v>
      </c>
      <c r="K1662" t="n">
        <v>0</v>
      </c>
      <c r="L1662" t="n">
        <v>0.1250000000000008</v>
      </c>
      <c r="M1662" t="n">
        <v>0</v>
      </c>
      <c r="N1662" t="n">
        <v>87.73916646825391</v>
      </c>
      <c r="O1662" t="n">
        <v>56.78070249951633</v>
      </c>
      <c r="P1662" t="b">
        <v>1</v>
      </c>
      <c r="Q1662" t="n">
        <v>0</v>
      </c>
      <c r="R1662" t="b">
        <v>0</v>
      </c>
      <c r="S1662" t="n">
        <v>56.78070249951633</v>
      </c>
      <c r="T1662" t="n">
        <v>824.2149574369774</v>
      </c>
      <c r="U1662" t="n">
        <v>3043.001622857321</v>
      </c>
      <c r="V1662" t="n">
        <v>657.8572296088931</v>
      </c>
      <c r="W1662" t="n">
        <v>6</v>
      </c>
      <c r="X1662" t="n">
        <v>2458.745311268715</v>
      </c>
      <c r="Y1662" t="b">
        <v>0</v>
      </c>
      <c r="Z1662" t="n">
        <v>2458.745311268715</v>
      </c>
      <c r="AA1662" t="b">
        <v>0</v>
      </c>
      <c r="AB1662" t="n">
        <v>178.184515061997</v>
      </c>
      <c r="AC1662" t="n">
        <v>56.78070249951633</v>
      </c>
      <c r="AD1662" t="b">
        <v>0</v>
      </c>
      <c r="AE1662" t="n">
        <v>0</v>
      </c>
      <c r="AF1662" t="n">
        <v>0</v>
      </c>
      <c r="AG1662" t="n">
        <v>0.9541871625170207</v>
      </c>
      <c r="AH1662" t="n">
        <v>54.68657667466393</v>
      </c>
      <c r="AI1662" t="n">
        <v>231.1133481889413</v>
      </c>
      <c r="AJ1662" t="n">
        <v>59.50688159515401</v>
      </c>
      <c r="AK1662" t="n">
        <v>10.58795826072719</v>
      </c>
      <c r="AL1662" t="n">
        <v>59.50688159515401</v>
      </c>
      <c r="AM1662" t="n">
        <v>1</v>
      </c>
      <c r="AN1662" t="n">
        <v>0</v>
      </c>
      <c r="AO1662" t="n">
        <v>60.05166081529299</v>
      </c>
      <c r="AP1662" t="n">
        <v>0</v>
      </c>
      <c r="AQ1662" t="n">
        <v>11.83711766999876</v>
      </c>
      <c r="AR1662" t="n">
        <v>1</v>
      </c>
      <c r="AS1662" t="n">
        <v>0</v>
      </c>
      <c r="AT1662" t="n">
        <v>0</v>
      </c>
      <c r="AU1662" t="n">
        <v>0</v>
      </c>
      <c r="AV1662" t="n">
        <v>11.78434641780676</v>
      </c>
      <c r="AW1662" t="n">
        <v>3.750189800935642</v>
      </c>
    </row>
    <row r="1663" spans="1:49">
      <c r="A1663" t="n">
        <v>-25.492</v>
      </c>
      <c r="B1663" t="n">
        <v>3.65</v>
      </c>
      <c r="C1663" t="n">
        <v>61.6</v>
      </c>
      <c r="D1663" t="n">
        <v>86</v>
      </c>
      <c r="E1663" t="n">
        <v>2582</v>
      </c>
      <c r="F1663" t="n">
        <v>1660</v>
      </c>
      <c r="G1663" t="n">
        <v>117.32</v>
      </c>
      <c r="H1663" t="n">
        <v>0.2585437334711855</v>
      </c>
      <c r="I1663" t="n">
        <v>0.5326686567164179</v>
      </c>
      <c r="J1663" t="n">
        <v>0</v>
      </c>
      <c r="K1663" t="n">
        <v>0</v>
      </c>
      <c r="L1663" t="n">
        <v>0.1250000000000008</v>
      </c>
      <c r="M1663" t="n">
        <v>0</v>
      </c>
      <c r="N1663" t="n">
        <v>87.7408303571428</v>
      </c>
      <c r="O1663" t="n">
        <v>58.58469031653757</v>
      </c>
      <c r="P1663" t="b">
        <v>1</v>
      </c>
      <c r="Q1663" t="n">
        <v>0</v>
      </c>
      <c r="R1663" t="b">
        <v>0</v>
      </c>
      <c r="S1663" t="n">
        <v>58.58469031653757</v>
      </c>
      <c r="T1663" t="n">
        <v>830.8721327247481</v>
      </c>
      <c r="U1663" t="n">
        <v>3067.57991401977</v>
      </c>
      <c r="V1663" t="n">
        <v>673.319709698849</v>
      </c>
      <c r="W1663" t="n">
        <v>6</v>
      </c>
      <c r="X1663" t="n">
        <v>2478.604570527974</v>
      </c>
      <c r="Y1663" t="b">
        <v>0</v>
      </c>
      <c r="Z1663" t="n">
        <v>2478.604570527974</v>
      </c>
      <c r="AA1663" t="b">
        <v>0</v>
      </c>
      <c r="AB1663" t="n">
        <v>182.3726190950295</v>
      </c>
      <c r="AC1663" t="n">
        <v>58.58469031653757</v>
      </c>
      <c r="AD1663" t="b">
        <v>0</v>
      </c>
      <c r="AE1663" t="n">
        <v>0</v>
      </c>
      <c r="AF1663" t="n">
        <v>0</v>
      </c>
      <c r="AG1663" t="n">
        <v>0.9544810562463399</v>
      </c>
      <c r="AH1663" t="n">
        <v>54.75843673215961</v>
      </c>
      <c r="AI1663" t="n">
        <v>236.4726733146878</v>
      </c>
      <c r="AJ1663" t="n">
        <v>61.37857837318625</v>
      </c>
      <c r="AK1663" t="n">
        <v>10.7639863158889</v>
      </c>
      <c r="AL1663" t="n">
        <v>61.37857837318625</v>
      </c>
      <c r="AM1663" t="n">
        <v>1</v>
      </c>
      <c r="AN1663" t="n">
        <v>0</v>
      </c>
      <c r="AO1663" t="n">
        <v>61.91180623675323</v>
      </c>
      <c r="AP1663" t="n">
        <v>0</v>
      </c>
      <c r="AQ1663" t="n">
        <v>12.20017651621507</v>
      </c>
      <c r="AR1663" t="n">
        <v>1</v>
      </c>
      <c r="AS1663" t="n">
        <v>0</v>
      </c>
      <c r="AT1663" t="n">
        <v>0</v>
      </c>
      <c r="AU1663" t="n">
        <v>0</v>
      </c>
      <c r="AV1663" t="n">
        <v>12.13991525468969</v>
      </c>
      <c r="AW1663" t="n">
        <v>3.863344199010192</v>
      </c>
    </row>
    <row r="1664" spans="1:49">
      <c r="A1664" t="n">
        <v>-24.971</v>
      </c>
      <c r="B1664" t="n">
        <v>3.609</v>
      </c>
      <c r="C1664" t="n">
        <v>61.2</v>
      </c>
      <c r="D1664" t="n">
        <v>87</v>
      </c>
      <c r="E1664" t="n">
        <v>2592</v>
      </c>
      <c r="F1664" t="n">
        <v>1661</v>
      </c>
      <c r="G1664" t="n">
        <v>118.18</v>
      </c>
      <c r="H1664" t="n">
        <v>0.2188036451529847</v>
      </c>
      <c r="I1664" t="n">
        <v>0.5217820895522388</v>
      </c>
      <c r="J1664" t="n">
        <v>0</v>
      </c>
      <c r="K1664" t="n">
        <v>0</v>
      </c>
      <c r="L1664" t="n">
        <v>0.1250000000000008</v>
      </c>
      <c r="M1664" t="n">
        <v>0</v>
      </c>
      <c r="N1664" t="n">
        <v>87.74227063492057</v>
      </c>
      <c r="O1664" t="n">
        <v>56.22979409539239</v>
      </c>
      <c r="P1664" t="b">
        <v>1</v>
      </c>
      <c r="Q1664" t="n">
        <v>0</v>
      </c>
      <c r="R1664" t="b">
        <v>0</v>
      </c>
      <c r="S1664" t="n">
        <v>56.22979409539239</v>
      </c>
      <c r="T1664" t="n">
        <v>836.9627399029215</v>
      </c>
      <c r="U1664" t="n">
        <v>3090.066435721586</v>
      </c>
      <c r="V1664" t="n">
        <v>641.5518339819416</v>
      </c>
      <c r="W1664" t="n">
        <v>6</v>
      </c>
      <c r="X1664" t="n">
        <v>2496.773680063042</v>
      </c>
      <c r="Y1664" t="b">
        <v>0</v>
      </c>
      <c r="Z1664" t="n">
        <v>2496.773680063042</v>
      </c>
      <c r="AA1664" t="b">
        <v>0</v>
      </c>
      <c r="AB1664" t="n">
        <v>173.7681023786407</v>
      </c>
      <c r="AC1664" t="n">
        <v>56.22979409539239</v>
      </c>
      <c r="AD1664" t="b">
        <v>0</v>
      </c>
      <c r="AE1664" t="n">
        <v>0</v>
      </c>
      <c r="AF1664" t="n">
        <v>0</v>
      </c>
      <c r="AG1664" t="n">
        <v>0.9537591831871274</v>
      </c>
      <c r="AH1664" t="n">
        <v>54.83210423052989</v>
      </c>
      <c r="AI1664" t="n">
        <v>225.4861986525565</v>
      </c>
      <c r="AJ1664" t="n">
        <v>58.95596612500465</v>
      </c>
      <c r="AK1664" t="n">
        <v>10.42666600572392</v>
      </c>
      <c r="AL1664" t="n">
        <v>58.95596612500465</v>
      </c>
      <c r="AM1664" t="n">
        <v>1</v>
      </c>
      <c r="AN1664" t="n">
        <v>0</v>
      </c>
      <c r="AO1664" t="n">
        <v>59.47830742140745</v>
      </c>
      <c r="AP1664" t="n">
        <v>0</v>
      </c>
      <c r="AQ1664" t="n">
        <v>11.76631468722743</v>
      </c>
      <c r="AR1664" t="n">
        <v>1</v>
      </c>
      <c r="AS1664" t="n">
        <v>0</v>
      </c>
      <c r="AT1664" t="n">
        <v>0</v>
      </c>
      <c r="AU1664" t="n">
        <v>0</v>
      </c>
      <c r="AV1664" t="n">
        <v>11.71498083440537</v>
      </c>
      <c r="AW1664" t="n">
        <v>3.728115254398655</v>
      </c>
    </row>
    <row r="1665" spans="1:49">
      <c r="A1665" t="n">
        <v>-25.225</v>
      </c>
      <c r="B1665" t="n">
        <v>3.638</v>
      </c>
      <c r="C1665" t="n">
        <v>61.6</v>
      </c>
      <c r="D1665" t="n">
        <v>87</v>
      </c>
      <c r="E1665" t="n">
        <v>2609</v>
      </c>
      <c r="F1665" t="n">
        <v>1662</v>
      </c>
      <c r="G1665" t="n">
        <v>118.98</v>
      </c>
      <c r="H1665" t="n">
        <v>0.2495750192501873</v>
      </c>
      <c r="I1665" t="n">
        <v>0.527089552238806</v>
      </c>
      <c r="J1665" t="n">
        <v>0</v>
      </c>
      <c r="K1665" t="n">
        <v>0</v>
      </c>
      <c r="L1665" t="n">
        <v>0.1625000000000005</v>
      </c>
      <c r="M1665" t="n">
        <v>0</v>
      </c>
      <c r="N1665" t="n">
        <v>87.74370853174597</v>
      </c>
      <c r="O1665" t="n">
        <v>59.4668637569239</v>
      </c>
      <c r="P1665" t="b">
        <v>1</v>
      </c>
      <c r="Q1665" t="n">
        <v>0</v>
      </c>
      <c r="R1665" t="b">
        <v>0</v>
      </c>
      <c r="S1665" t="n">
        <v>59.4668637569239</v>
      </c>
      <c r="T1665" t="n">
        <v>842.6284209988966</v>
      </c>
      <c r="U1665" t="n">
        <v>3110.984130327926</v>
      </c>
      <c r="V1665" t="n">
        <v>673.9230541880175</v>
      </c>
      <c r="W1665" t="n">
        <v>6</v>
      </c>
      <c r="X1665" t="n">
        <v>2513.675177304965</v>
      </c>
      <c r="Y1665" t="b">
        <v>0</v>
      </c>
      <c r="Z1665" t="n">
        <v>2513.675177304965</v>
      </c>
      <c r="AA1665" t="b">
        <v>0</v>
      </c>
      <c r="AB1665" t="n">
        <v>182.5360385124641</v>
      </c>
      <c r="AC1665" t="n">
        <v>59.4668637569239</v>
      </c>
      <c r="AD1665" t="b">
        <v>0</v>
      </c>
      <c r="AE1665" t="n">
        <v>0</v>
      </c>
      <c r="AF1665" t="n">
        <v>0</v>
      </c>
      <c r="AG1665" t="n">
        <v>0.9544405375760432</v>
      </c>
      <c r="AH1665" t="n">
        <v>54.9039318706309</v>
      </c>
      <c r="AI1665" t="n">
        <v>236.6946183224647</v>
      </c>
      <c r="AJ1665" t="n">
        <v>62.30546735572407</v>
      </c>
      <c r="AK1665" t="n">
        <v>10.78367956941514</v>
      </c>
      <c r="AL1665" t="n">
        <v>62.30546735572407</v>
      </c>
      <c r="AM1665" t="n">
        <v>1</v>
      </c>
      <c r="AN1665" t="n">
        <v>0</v>
      </c>
      <c r="AO1665" t="n">
        <v>62.83324728679073</v>
      </c>
      <c r="AP1665" t="n">
        <v>0</v>
      </c>
      <c r="AQ1665" t="n">
        <v>12.40514852084105</v>
      </c>
      <c r="AR1665" t="n">
        <v>1</v>
      </c>
      <c r="AS1665" t="n">
        <v>0</v>
      </c>
      <c r="AT1665" t="n">
        <v>0</v>
      </c>
      <c r="AU1665" t="n">
        <v>0</v>
      </c>
      <c r="AV1665" t="n">
        <v>12.34052394104986</v>
      </c>
      <c r="AW1665" t="n">
        <v>3.927184875692117</v>
      </c>
    </row>
    <row r="1666" spans="1:49">
      <c r="A1666" t="n">
        <v>-24.726</v>
      </c>
      <c r="B1666" t="n">
        <v>3.499</v>
      </c>
      <c r="C1666" t="n">
        <v>61.6</v>
      </c>
      <c r="D1666" t="n">
        <v>87</v>
      </c>
      <c r="E1666" t="n">
        <v>2622</v>
      </c>
      <c r="F1666" t="n">
        <v>1663</v>
      </c>
      <c r="G1666" t="n">
        <v>119.92</v>
      </c>
      <c r="H1666" t="n">
        <v>0.2328962778462937</v>
      </c>
      <c r="I1666" t="n">
        <v>0.5166626865671642</v>
      </c>
      <c r="J1666" t="n">
        <v>0</v>
      </c>
      <c r="K1666" t="n">
        <v>0</v>
      </c>
      <c r="L1666" t="n">
        <v>0.1250000000000004</v>
      </c>
      <c r="M1666" t="n">
        <v>0</v>
      </c>
      <c r="N1666" t="n">
        <v>87.74512460317453</v>
      </c>
      <c r="O1666" t="n">
        <v>59.02867097234997</v>
      </c>
      <c r="P1666" t="b">
        <v>1</v>
      </c>
      <c r="Q1666" t="n">
        <v>0</v>
      </c>
      <c r="R1666" t="b">
        <v>0</v>
      </c>
      <c r="S1666" t="n">
        <v>59.02867097234997</v>
      </c>
      <c r="T1666" t="n">
        <v>849.2855962866672</v>
      </c>
      <c r="U1666" t="n">
        <v>3135.562421490376</v>
      </c>
      <c r="V1666" t="n">
        <v>663.7134653269329</v>
      </c>
      <c r="W1666" t="n">
        <v>6</v>
      </c>
      <c r="X1666" t="n">
        <v>2533.534436564224</v>
      </c>
      <c r="Y1666" t="b">
        <v>0</v>
      </c>
      <c r="Z1666" t="n">
        <v>2533.534436564224</v>
      </c>
      <c r="AA1666" t="b">
        <v>0</v>
      </c>
      <c r="AB1666" t="n">
        <v>179.7707110853014</v>
      </c>
      <c r="AC1666" t="n">
        <v>59.02867097234997</v>
      </c>
      <c r="AD1666" t="b">
        <v>0</v>
      </c>
      <c r="AE1666" t="n">
        <v>0</v>
      </c>
      <c r="AF1666" t="n">
        <v>0</v>
      </c>
      <c r="AG1666" t="n">
        <v>0.9541913748816253</v>
      </c>
      <c r="AH1666" t="n">
        <v>54.97877522322815</v>
      </c>
      <c r="AI1666" t="n">
        <v>233.1696865799524</v>
      </c>
      <c r="AJ1666" t="n">
        <v>61.86250738188965</v>
      </c>
      <c r="AK1666" t="n">
        <v>10.68118276151</v>
      </c>
      <c r="AL1666" t="n">
        <v>61.86250738188965</v>
      </c>
      <c r="AM1666" t="n">
        <v>1</v>
      </c>
      <c r="AN1666" t="n">
        <v>0</v>
      </c>
      <c r="AO1666" t="n">
        <v>62.37972927530738</v>
      </c>
      <c r="AP1666" t="n">
        <v>0</v>
      </c>
      <c r="AQ1666" t="n">
        <v>12.33888698279675</v>
      </c>
      <c r="AR1666" t="n">
        <v>1</v>
      </c>
      <c r="AS1666" t="n">
        <v>0</v>
      </c>
      <c r="AT1666" t="n">
        <v>0</v>
      </c>
      <c r="AU1666" t="n">
        <v>0</v>
      </c>
      <c r="AV1666" t="n">
        <v>12.27563545195773</v>
      </c>
      <c r="AW1666" t="n">
        <v>3.906535096623867</v>
      </c>
    </row>
    <row r="1667" spans="1:49">
      <c r="A1667" t="n">
        <v>-25.577</v>
      </c>
      <c r="B1667" t="n">
        <v>4.534</v>
      </c>
      <c r="C1667" t="n">
        <v>62.4</v>
      </c>
      <c r="D1667" t="n">
        <v>87</v>
      </c>
      <c r="E1667" t="n">
        <v>2636</v>
      </c>
      <c r="F1667" t="n">
        <v>1664</v>
      </c>
      <c r="G1667" t="n">
        <v>120.7</v>
      </c>
      <c r="H1667" t="n">
        <v>0.2521732026980139</v>
      </c>
      <c r="I1667" t="n">
        <v>0.534444776119403</v>
      </c>
      <c r="J1667" t="n">
        <v>0</v>
      </c>
      <c r="K1667" t="n">
        <v>0</v>
      </c>
      <c r="L1667" t="n">
        <v>0.1250000000000004</v>
      </c>
      <c r="M1667" t="n">
        <v>0</v>
      </c>
      <c r="N1667" t="n">
        <v>87.74671845238088</v>
      </c>
      <c r="O1667" t="n">
        <v>61.36540941729306</v>
      </c>
      <c r="P1667" t="b">
        <v>1</v>
      </c>
      <c r="Q1667" t="n">
        <v>0</v>
      </c>
      <c r="R1667" t="b">
        <v>0</v>
      </c>
      <c r="S1667" t="n">
        <v>61.36540941729306</v>
      </c>
      <c r="T1667" t="n">
        <v>854.809635355243</v>
      </c>
      <c r="U1667" t="n">
        <v>3155.957173731557</v>
      </c>
      <c r="V1667" t="n">
        <v>685.5286491637156</v>
      </c>
      <c r="W1667" t="n">
        <v>6</v>
      </c>
      <c r="X1667" t="n">
        <v>2550.013396375099</v>
      </c>
      <c r="Y1667" t="b">
        <v>0</v>
      </c>
      <c r="Z1667" t="n">
        <v>2550.013396375099</v>
      </c>
      <c r="AA1667" t="b">
        <v>0</v>
      </c>
      <c r="AB1667" t="n">
        <v>185.6794824387095</v>
      </c>
      <c r="AC1667" t="n">
        <v>61.36540941729306</v>
      </c>
      <c r="AD1667" t="b">
        <v>0</v>
      </c>
      <c r="AE1667" t="n">
        <v>0</v>
      </c>
      <c r="AF1667" t="n">
        <v>0</v>
      </c>
      <c r="AG1667" t="n">
        <v>0.9546247765962207</v>
      </c>
      <c r="AH1667" t="n">
        <v>55.05347337737307</v>
      </c>
      <c r="AI1667" t="n">
        <v>240.7242565725567</v>
      </c>
      <c r="AJ1667" t="n">
        <v>64.28222996274576</v>
      </c>
      <c r="AK1667" t="n">
        <v>10.92291692068846</v>
      </c>
      <c r="AL1667" t="n">
        <v>64.28222996274576</v>
      </c>
      <c r="AM1667" t="n">
        <v>1</v>
      </c>
      <c r="AN1667" t="n">
        <v>0</v>
      </c>
      <c r="AO1667" t="n">
        <v>64.81719329007363</v>
      </c>
      <c r="AP1667" t="n">
        <v>0</v>
      </c>
      <c r="AQ1667" t="n">
        <v>12.80905417585281</v>
      </c>
      <c r="AR1667" t="n">
        <v>1</v>
      </c>
      <c r="AS1667" t="n">
        <v>0</v>
      </c>
      <c r="AT1667" t="n">
        <v>0</v>
      </c>
      <c r="AU1667" t="n">
        <v>0</v>
      </c>
      <c r="AV1667" t="n">
        <v>12.73563006777987</v>
      </c>
      <c r="AW1667" t="n">
        <v>4.052921417560158</v>
      </c>
    </row>
    <row r="1668" spans="1:49">
      <c r="A1668" t="n">
        <v>-25.715</v>
      </c>
      <c r="B1668" t="n">
        <v>4.372</v>
      </c>
      <c r="C1668" t="n">
        <v>62.4</v>
      </c>
      <c r="D1668" t="n">
        <v>87</v>
      </c>
      <c r="E1668" t="n">
        <v>2648</v>
      </c>
      <c r="F1668" t="n">
        <v>1665</v>
      </c>
      <c r="G1668" t="n">
        <v>121.72</v>
      </c>
      <c r="H1668" t="n">
        <v>0.2584109113616329</v>
      </c>
      <c r="I1668" t="n">
        <v>0.5373283582089552</v>
      </c>
      <c r="J1668" t="n">
        <v>0</v>
      </c>
      <c r="K1668" t="n">
        <v>0</v>
      </c>
      <c r="L1668" t="n">
        <v>-0.06249999999999961</v>
      </c>
      <c r="M1668" t="n">
        <v>0</v>
      </c>
      <c r="N1668" t="n">
        <v>87.74848551587294</v>
      </c>
      <c r="O1668" t="n">
        <v>62.89769685653633</v>
      </c>
      <c r="P1668" t="b">
        <v>1</v>
      </c>
      <c r="Q1668" t="n">
        <v>0</v>
      </c>
      <c r="R1668" t="b">
        <v>0</v>
      </c>
      <c r="S1668" t="n">
        <v>62.89769685653633</v>
      </c>
      <c r="T1668" t="n">
        <v>862.0333787526113</v>
      </c>
      <c r="U1668" t="n">
        <v>3182.627234354641</v>
      </c>
      <c r="V1668" t="n">
        <v>696.7581263476453</v>
      </c>
      <c r="W1668" t="n">
        <v>6</v>
      </c>
      <c r="X1668" t="n">
        <v>2571.56280535855</v>
      </c>
      <c r="Y1668" t="b">
        <v>0</v>
      </c>
      <c r="Z1668" t="n">
        <v>2571.56280535855</v>
      </c>
      <c r="AA1668" t="b">
        <v>0</v>
      </c>
      <c r="AB1668" t="n">
        <v>188.7210526402073</v>
      </c>
      <c r="AC1668" t="n">
        <v>62.89769685653633</v>
      </c>
      <c r="AD1668" t="b">
        <v>0</v>
      </c>
      <c r="AE1668" t="n">
        <v>0</v>
      </c>
      <c r="AF1668" t="n">
        <v>0</v>
      </c>
      <c r="AG1668" t="n">
        <v>0.954814445355976</v>
      </c>
      <c r="AH1668" t="n">
        <v>55.13039386347062</v>
      </c>
      <c r="AI1668" t="n">
        <v>244.618899875461</v>
      </c>
      <c r="AJ1668" t="n">
        <v>65.87426191807003</v>
      </c>
      <c r="AK1668" t="n">
        <v>11.05324066728366</v>
      </c>
      <c r="AL1668" t="n">
        <v>65.87426191807003</v>
      </c>
      <c r="AM1668" t="n">
        <v>1</v>
      </c>
      <c r="AN1668" t="n">
        <v>0</v>
      </c>
      <c r="AO1668" t="n">
        <v>66.41199606561224</v>
      </c>
      <c r="AP1668" t="n">
        <v>0</v>
      </c>
      <c r="AQ1668" t="n">
        <v>13.12258008509005</v>
      </c>
      <c r="AR1668" t="n">
        <v>1</v>
      </c>
      <c r="AS1668" t="n">
        <v>0</v>
      </c>
      <c r="AT1668" t="n">
        <v>0</v>
      </c>
      <c r="AU1668" t="n">
        <v>0</v>
      </c>
      <c r="AV1668" t="n">
        <v>13.04215978115113</v>
      </c>
      <c r="AW1668" t="n">
        <v>4.150469857160645</v>
      </c>
    </row>
    <row r="1669" spans="1:49">
      <c r="A1669" t="n">
        <v>-25.356</v>
      </c>
      <c r="B1669" t="n">
        <v>4.087</v>
      </c>
      <c r="C1669" t="n">
        <v>63.1</v>
      </c>
      <c r="D1669" t="n">
        <v>87</v>
      </c>
      <c r="E1669" t="n">
        <v>2659</v>
      </c>
      <c r="F1669" t="n">
        <v>1666</v>
      </c>
      <c r="G1669" t="n">
        <v>122.42</v>
      </c>
      <c r="H1669" t="n">
        <v>0.1475164851887527</v>
      </c>
      <c r="I1669" t="n">
        <v>0.5298268656716418</v>
      </c>
      <c r="J1669" t="n">
        <v>0</v>
      </c>
      <c r="K1669" t="n">
        <v>0</v>
      </c>
      <c r="L1669" t="n">
        <v>-0.06666666666666604</v>
      </c>
      <c r="M1669" t="n">
        <v>0</v>
      </c>
      <c r="N1669" t="n">
        <v>87.75016388888882</v>
      </c>
      <c r="O1669" t="n">
        <v>54.40627671498383</v>
      </c>
      <c r="P1669" t="b">
        <v>1</v>
      </c>
      <c r="Q1669" t="n">
        <v>0</v>
      </c>
      <c r="R1669" t="b">
        <v>0</v>
      </c>
      <c r="S1669" t="n">
        <v>54.40627671498383</v>
      </c>
      <c r="T1669" t="n">
        <v>866.9908497115895</v>
      </c>
      <c r="U1669" t="n">
        <v>3200.930217135188</v>
      </c>
      <c r="V1669" t="n">
        <v>599.2470077829989</v>
      </c>
      <c r="W1669" t="n">
        <v>6</v>
      </c>
      <c r="X1669" t="n">
        <v>2586.351615445232</v>
      </c>
      <c r="Y1669" t="b">
        <v>0</v>
      </c>
      <c r="Z1669" t="n">
        <v>2586.351615445232</v>
      </c>
      <c r="AA1669" t="b">
        <v>0</v>
      </c>
      <c r="AB1669" t="n">
        <v>162.3095904070961</v>
      </c>
      <c r="AC1669" t="n">
        <v>54.40627671498383</v>
      </c>
      <c r="AD1669" t="b">
        <v>0</v>
      </c>
      <c r="AE1669" t="n">
        <v>0</v>
      </c>
      <c r="AF1669" t="n">
        <v>0</v>
      </c>
      <c r="AG1669" t="n">
        <v>0.9525619280819169</v>
      </c>
      <c r="AH1669" t="n">
        <v>55.20890548883247</v>
      </c>
      <c r="AI1669" t="n">
        <v>210.8820434949208</v>
      </c>
      <c r="AJ1669" t="n">
        <v>57.11573716213555</v>
      </c>
      <c r="AK1669" t="n">
        <v>10.00383754554443</v>
      </c>
      <c r="AL1669" t="n">
        <v>57.11573716213555</v>
      </c>
      <c r="AM1669" t="n">
        <v>1</v>
      </c>
      <c r="AN1669" t="n">
        <v>0</v>
      </c>
      <c r="AO1669" t="n">
        <v>57.64600587025703</v>
      </c>
      <c r="AP1669" t="n">
        <v>0</v>
      </c>
      <c r="AQ1669" t="n">
        <v>11.52307888108941</v>
      </c>
      <c r="AR1669" t="n">
        <v>1</v>
      </c>
      <c r="AS1669" t="n">
        <v>0</v>
      </c>
      <c r="AT1669" t="n">
        <v>0</v>
      </c>
      <c r="AU1669" t="n">
        <v>0</v>
      </c>
      <c r="AV1669" t="n">
        <v>11.47658508824623</v>
      </c>
      <c r="AW1669" t="n">
        <v>3.652249418132882</v>
      </c>
    </row>
    <row r="1670" spans="1:49">
      <c r="A1670" t="n">
        <v>-25.237</v>
      </c>
      <c r="B1670" t="n">
        <v>4.125</v>
      </c>
      <c r="C1670" t="n">
        <v>52.2</v>
      </c>
      <c r="D1670" t="n">
        <v>87</v>
      </c>
      <c r="E1670" t="n">
        <v>2672</v>
      </c>
      <c r="F1670" t="n">
        <v>1667</v>
      </c>
      <c r="G1670" t="n">
        <v>122.9</v>
      </c>
      <c r="H1670" t="n">
        <v>0.1348564812167012</v>
      </c>
      <c r="I1670" t="n">
        <v>0.5273402985074627</v>
      </c>
      <c r="J1670" t="n">
        <v>0</v>
      </c>
      <c r="K1670" t="n">
        <v>0</v>
      </c>
      <c r="L1670" t="n">
        <v>0.120833333333334</v>
      </c>
      <c r="M1670" t="n">
        <v>0</v>
      </c>
      <c r="N1670" t="n">
        <v>87.75179325396819</v>
      </c>
      <c r="O1670" t="n">
        <v>53.80489853101877</v>
      </c>
      <c r="P1670" t="b">
        <v>1</v>
      </c>
      <c r="Q1670" t="n">
        <v>0</v>
      </c>
      <c r="R1670" t="b">
        <v>0</v>
      </c>
      <c r="S1670" t="n">
        <v>53.80489853101877</v>
      </c>
      <c r="T1670" t="n">
        <v>870.3902583691745</v>
      </c>
      <c r="U1670" t="n">
        <v>3213.480833898992</v>
      </c>
      <c r="V1670" t="n">
        <v>590.3086907117506</v>
      </c>
      <c r="W1670" t="n">
        <v>6</v>
      </c>
      <c r="X1670" t="n">
        <v>2596.492513790386</v>
      </c>
      <c r="Y1670" t="b">
        <v>0</v>
      </c>
      <c r="Z1670" t="n">
        <v>2596.492513790386</v>
      </c>
      <c r="AA1670" t="b">
        <v>0</v>
      </c>
      <c r="AB1670" t="n">
        <v>159.8885944506367</v>
      </c>
      <c r="AC1670" t="n">
        <v>53.80489853101877</v>
      </c>
      <c r="AD1670" t="b">
        <v>0</v>
      </c>
      <c r="AE1670" t="n">
        <v>0</v>
      </c>
      <c r="AF1670" t="n">
        <v>0</v>
      </c>
      <c r="AG1670" t="n">
        <v>0.9523109893890264</v>
      </c>
      <c r="AH1670" t="n">
        <v>55.28020320899353</v>
      </c>
      <c r="AI1670" t="n">
        <v>207.7912846012628</v>
      </c>
      <c r="AJ1670" t="n">
        <v>56.49929396019923</v>
      </c>
      <c r="AK1670" t="n">
        <v>9.909360776217454</v>
      </c>
      <c r="AL1670" t="n">
        <v>56.49929396019923</v>
      </c>
      <c r="AM1670" t="n">
        <v>1</v>
      </c>
      <c r="AN1670" t="n">
        <v>0</v>
      </c>
      <c r="AO1670" t="n">
        <v>57.02715280991517</v>
      </c>
      <c r="AP1670" t="n">
        <v>0</v>
      </c>
      <c r="AQ1670" t="n">
        <v>11.42919122169808</v>
      </c>
      <c r="AR1670" t="n">
        <v>1</v>
      </c>
      <c r="AS1670" t="n">
        <v>0</v>
      </c>
      <c r="AT1670" t="n">
        <v>0</v>
      </c>
      <c r="AU1670" t="n">
        <v>0</v>
      </c>
      <c r="AV1670" t="n">
        <v>11.38455921408278</v>
      </c>
      <c r="AW1670" t="n">
        <v>3.622963577198298</v>
      </c>
    </row>
    <row r="1671" spans="1:49">
      <c r="A1671" t="n">
        <v>-25.052</v>
      </c>
      <c r="B1671" t="n">
        <v>3.888</v>
      </c>
      <c r="C1671" t="n">
        <v>51</v>
      </c>
      <c r="D1671" t="n">
        <v>87</v>
      </c>
      <c r="E1671" t="n">
        <v>2685</v>
      </c>
      <c r="F1671" t="n">
        <v>1668</v>
      </c>
      <c r="G1671" t="n">
        <v>123.44</v>
      </c>
      <c r="H1671" t="n">
        <v>0.1630575899444437</v>
      </c>
      <c r="I1671" t="n">
        <v>0.5234746268656717</v>
      </c>
      <c r="J1671" t="n">
        <v>0</v>
      </c>
      <c r="K1671" t="n">
        <v>0</v>
      </c>
      <c r="L1671" t="n">
        <v>0.120833333333334</v>
      </c>
      <c r="M1671" t="n">
        <v>0</v>
      </c>
      <c r="N1671" t="n">
        <v>87.75338313492057</v>
      </c>
      <c r="O1671" t="n">
        <v>56.67221606662006</v>
      </c>
      <c r="P1671" t="b">
        <v>1</v>
      </c>
      <c r="Q1671" t="n">
        <v>0</v>
      </c>
      <c r="R1671" t="b">
        <v>0</v>
      </c>
      <c r="S1671" t="n">
        <v>56.67221606662006</v>
      </c>
      <c r="T1671" t="n">
        <v>874.2145931089577</v>
      </c>
      <c r="U1671" t="n">
        <v>3227.600277758272</v>
      </c>
      <c r="V1671" t="n">
        <v>619.0468606270689</v>
      </c>
      <c r="W1671" t="n">
        <v>6</v>
      </c>
      <c r="X1671" t="n">
        <v>2607.901024428684</v>
      </c>
      <c r="Y1671" t="b">
        <v>0</v>
      </c>
      <c r="Z1671" t="n">
        <v>2607.901024428684</v>
      </c>
      <c r="AA1671" t="b">
        <v>0</v>
      </c>
      <c r="AB1671" t="n">
        <v>167.6724974612863</v>
      </c>
      <c r="AC1671" t="n">
        <v>56.67221606662006</v>
      </c>
      <c r="AD1671" t="b">
        <v>0</v>
      </c>
      <c r="AE1671" t="n">
        <v>0</v>
      </c>
      <c r="AF1671" t="n">
        <v>0</v>
      </c>
      <c r="AG1671" t="n">
        <v>0.9530515556399953</v>
      </c>
      <c r="AH1671" t="n">
        <v>55.35108582491148</v>
      </c>
      <c r="AI1671" t="n">
        <v>217.7379239633117</v>
      </c>
      <c r="AJ1671" t="n">
        <v>59.46395631090849</v>
      </c>
      <c r="AK1671" t="n">
        <v>10.22245680825449</v>
      </c>
      <c r="AL1671" t="n">
        <v>59.46395631090849</v>
      </c>
      <c r="AM1671" t="n">
        <v>1</v>
      </c>
      <c r="AN1671" t="n">
        <v>0</v>
      </c>
      <c r="AO1671" t="n">
        <v>59.98776922339982</v>
      </c>
      <c r="AP1671" t="n">
        <v>0</v>
      </c>
      <c r="AQ1671" t="n">
        <v>11.98863783233443</v>
      </c>
      <c r="AR1671" t="n">
        <v>1</v>
      </c>
      <c r="AS1671" t="n">
        <v>0</v>
      </c>
      <c r="AT1671" t="n">
        <v>0</v>
      </c>
      <c r="AU1671" t="n">
        <v>0</v>
      </c>
      <c r="AV1671" t="n">
        <v>11.93253517321536</v>
      </c>
      <c r="AW1671" t="n">
        <v>3.797348628370221</v>
      </c>
    </row>
    <row r="1672" spans="1:49">
      <c r="A1672" t="n">
        <v>-24.433</v>
      </c>
      <c r="B1672" t="n">
        <v>2.744</v>
      </c>
      <c r="C1672" t="n">
        <v>49.8</v>
      </c>
      <c r="D1672" t="n">
        <v>87</v>
      </c>
      <c r="E1672" t="n">
        <v>2693</v>
      </c>
      <c r="F1672" t="n">
        <v>1669</v>
      </c>
      <c r="G1672" t="n">
        <v>124.02</v>
      </c>
      <c r="H1672" t="n">
        <v>0.146246492338836</v>
      </c>
      <c r="I1672" t="n">
        <v>0.5105402985074627</v>
      </c>
      <c r="J1672" t="n">
        <v>0</v>
      </c>
      <c r="K1672" t="n">
        <v>0</v>
      </c>
      <c r="L1672" t="n">
        <v>0.1583333333333336</v>
      </c>
      <c r="M1672" t="n">
        <v>0</v>
      </c>
      <c r="N1672" t="n">
        <v>87.75469900793644</v>
      </c>
      <c r="O1672" t="n">
        <v>55.8201446967057</v>
      </c>
      <c r="P1672" t="b">
        <v>1</v>
      </c>
      <c r="Q1672" t="n">
        <v>0</v>
      </c>
      <c r="R1672" t="b">
        <v>0</v>
      </c>
      <c r="S1672" t="n">
        <v>55.8201446967057</v>
      </c>
      <c r="T1672" t="n">
        <v>878.3222119035396</v>
      </c>
      <c r="U1672" t="n">
        <v>3242.765606347868</v>
      </c>
      <c r="V1672" t="n">
        <v>606.8878936807239</v>
      </c>
      <c r="W1672" t="n">
        <v>6</v>
      </c>
      <c r="X1672" t="n">
        <v>2620.154609929078</v>
      </c>
      <c r="Y1672" t="b">
        <v>0</v>
      </c>
      <c r="Z1672" t="n">
        <v>2620.154609929078</v>
      </c>
      <c r="AA1672" t="b">
        <v>0</v>
      </c>
      <c r="AB1672" t="n">
        <v>164.3791694693185</v>
      </c>
      <c r="AC1672" t="n">
        <v>55.8201446967057</v>
      </c>
      <c r="AD1672" t="b">
        <v>0</v>
      </c>
      <c r="AE1672" t="n">
        <v>0</v>
      </c>
      <c r="AF1672" t="n">
        <v>0</v>
      </c>
      <c r="AG1672" t="n">
        <v>0.9527263818003044</v>
      </c>
      <c r="AH1672" t="n">
        <v>55.42458644609008</v>
      </c>
      <c r="AI1672" t="n">
        <v>213.5340954771009</v>
      </c>
      <c r="AJ1672" t="n">
        <v>58.58990132216768</v>
      </c>
      <c r="AK1672" t="n">
        <v>10.09452930220181</v>
      </c>
      <c r="AL1672" t="n">
        <v>58.58990132216768</v>
      </c>
      <c r="AM1672" t="n">
        <v>1</v>
      </c>
      <c r="AN1672" t="n">
        <v>0</v>
      </c>
      <c r="AO1672" t="n">
        <v>59.10053443827312</v>
      </c>
      <c r="AP1672" t="n">
        <v>0</v>
      </c>
      <c r="AQ1672" t="n">
        <v>11.83815131638392</v>
      </c>
      <c r="AR1672" t="n">
        <v>1</v>
      </c>
      <c r="AS1672" t="n">
        <v>0</v>
      </c>
      <c r="AT1672" t="n">
        <v>0</v>
      </c>
      <c r="AU1672" t="n">
        <v>0</v>
      </c>
      <c r="AV1672" t="n">
        <v>11.78514120906176</v>
      </c>
      <c r="AW1672" t="n">
        <v>3.750442731217278</v>
      </c>
    </row>
    <row r="1673" spans="1:49">
      <c r="A1673" t="n">
        <v>-24.168</v>
      </c>
      <c r="B1673" t="n">
        <v>2.642</v>
      </c>
      <c r="C1673" t="n">
        <v>51.4</v>
      </c>
      <c r="D1673" t="n">
        <v>87</v>
      </c>
      <c r="E1673" t="n">
        <v>2696</v>
      </c>
      <c r="F1673" t="n">
        <v>1670</v>
      </c>
      <c r="G1673" t="n">
        <v>124.52</v>
      </c>
      <c r="H1673" t="n">
        <v>0.1519564407002143</v>
      </c>
      <c r="I1673" t="n">
        <v>0.5050029850746268</v>
      </c>
      <c r="J1673" t="n">
        <v>0</v>
      </c>
      <c r="K1673" t="n">
        <v>0</v>
      </c>
      <c r="L1673" t="n">
        <v>0.1583333333333336</v>
      </c>
      <c r="M1673" t="n">
        <v>0</v>
      </c>
      <c r="N1673" t="n">
        <v>87.75576765873009</v>
      </c>
      <c r="O1673" t="n">
        <v>56.78292990057101</v>
      </c>
      <c r="P1673" t="b">
        <v>1</v>
      </c>
      <c r="Q1673" t="n">
        <v>0</v>
      </c>
      <c r="R1673" t="b">
        <v>0</v>
      </c>
      <c r="S1673" t="n">
        <v>56.78292990057101</v>
      </c>
      <c r="T1673" t="n">
        <v>881.8632625885241</v>
      </c>
      <c r="U1673" t="n">
        <v>3255.839165476831</v>
      </c>
      <c r="V1673" t="n">
        <v>614.876547894018</v>
      </c>
      <c r="W1673" t="n">
        <v>6</v>
      </c>
      <c r="X1673" t="n">
        <v>2630.71804570528</v>
      </c>
      <c r="Y1673" t="b">
        <v>0</v>
      </c>
      <c r="Z1673" t="n">
        <v>2630.71804570528</v>
      </c>
      <c r="AA1673" t="b">
        <v>0</v>
      </c>
      <c r="AB1673" t="n">
        <v>166.542943633266</v>
      </c>
      <c r="AC1673" t="n">
        <v>56.78292990057101</v>
      </c>
      <c r="AD1673" t="b">
        <v>0</v>
      </c>
      <c r="AE1673" t="n">
        <v>0</v>
      </c>
      <c r="AF1673" t="n">
        <v>0</v>
      </c>
      <c r="AG1673" t="n">
        <v>0.9529229416970786</v>
      </c>
      <c r="AH1673" t="n">
        <v>55.49748340467137</v>
      </c>
      <c r="AI1673" t="n">
        <v>216.3002856553519</v>
      </c>
      <c r="AJ1673" t="n">
        <v>59.58816543911222</v>
      </c>
      <c r="AK1673" t="n">
        <v>10.18278115873557</v>
      </c>
      <c r="AL1673" t="n">
        <v>59.58816543911222</v>
      </c>
      <c r="AM1673" t="n">
        <v>1</v>
      </c>
      <c r="AN1673" t="n">
        <v>0</v>
      </c>
      <c r="AO1673" t="n">
        <v>60.09318069758822</v>
      </c>
      <c r="AP1673" t="n">
        <v>0</v>
      </c>
      <c r="AQ1673" t="n">
        <v>12.0244061456853</v>
      </c>
      <c r="AR1673" t="n">
        <v>1</v>
      </c>
      <c r="AS1673" t="n">
        <v>0</v>
      </c>
      <c r="AT1673" t="n">
        <v>0</v>
      </c>
      <c r="AU1673" t="n">
        <v>0</v>
      </c>
      <c r="AV1673" t="n">
        <v>11.96751160004465</v>
      </c>
      <c r="AW1673" t="n">
        <v>3.80847934657197</v>
      </c>
    </row>
    <row r="1674" spans="1:49">
      <c r="A1674" t="n">
        <v>-24.344</v>
      </c>
      <c r="B1674" t="n">
        <v>2.632</v>
      </c>
      <c r="C1674" t="n">
        <v>54.9</v>
      </c>
      <c r="D1674" t="n">
        <v>88</v>
      </c>
      <c r="E1674" t="n">
        <v>2697</v>
      </c>
      <c r="F1674" t="n">
        <v>1671</v>
      </c>
      <c r="G1674" t="n">
        <v>125.1</v>
      </c>
      <c r="H1674" t="n">
        <v>0.1459277448603409</v>
      </c>
      <c r="I1674" t="n">
        <v>0.5086805970149254</v>
      </c>
      <c r="J1674" t="n">
        <v>0</v>
      </c>
      <c r="K1674" t="n">
        <v>0</v>
      </c>
      <c r="L1674" t="n">
        <v>0.154166666666667</v>
      </c>
      <c r="M1674" t="n">
        <v>0</v>
      </c>
      <c r="N1674" t="n">
        <v>87.75681408730152</v>
      </c>
      <c r="O1674" t="n">
        <v>56.83571937530913</v>
      </c>
      <c r="P1674" t="b">
        <v>1</v>
      </c>
      <c r="Q1674" t="n">
        <v>0</v>
      </c>
      <c r="R1674" t="b">
        <v>0</v>
      </c>
      <c r="S1674" t="n">
        <v>56.83571937530913</v>
      </c>
      <c r="T1674" t="n">
        <v>885.970881383106</v>
      </c>
      <c r="U1674" t="n">
        <v>3271.004494066427</v>
      </c>
      <c r="V1674" t="n">
        <v>612.594784287461</v>
      </c>
      <c r="W1674" t="n">
        <v>6</v>
      </c>
      <c r="X1674" t="n">
        <v>2642.971631205673</v>
      </c>
      <c r="Y1674" t="b">
        <v>0</v>
      </c>
      <c r="Z1674" t="n">
        <v>2642.971631205673</v>
      </c>
      <c r="AA1674" t="b">
        <v>0</v>
      </c>
      <c r="AB1674" t="n">
        <v>165.9249144873946</v>
      </c>
      <c r="AC1674" t="n">
        <v>56.83571937530913</v>
      </c>
      <c r="AD1674" t="b">
        <v>0</v>
      </c>
      <c r="AE1674" t="n">
        <v>0</v>
      </c>
      <c r="AF1674" t="n">
        <v>0</v>
      </c>
      <c r="AG1674" t="n">
        <v>0.9528504100788947</v>
      </c>
      <c r="AH1674" t="n">
        <v>55.57132936160098</v>
      </c>
      <c r="AI1674" t="n">
        <v>215.5140143381393</v>
      </c>
      <c r="AJ1674" t="n">
        <v>59.64810296991237</v>
      </c>
      <c r="AK1674" t="n">
        <v>10.16139739829447</v>
      </c>
      <c r="AL1674" t="n">
        <v>59.64810296991237</v>
      </c>
      <c r="AM1674" t="n">
        <v>1</v>
      </c>
      <c r="AN1674" t="n">
        <v>0</v>
      </c>
      <c r="AO1674" t="n">
        <v>60.15679584032867</v>
      </c>
      <c r="AP1674" t="n">
        <v>0</v>
      </c>
      <c r="AQ1674" t="n">
        <v>12.03757838140583</v>
      </c>
      <c r="AR1674" t="n">
        <v>1</v>
      </c>
      <c r="AS1674" t="n">
        <v>0</v>
      </c>
      <c r="AT1674" t="n">
        <v>0</v>
      </c>
      <c r="AU1674" t="n">
        <v>0</v>
      </c>
      <c r="AV1674" t="n">
        <v>11.98040373099382</v>
      </c>
      <c r="AW1674" t="n">
        <v>3.81258207202519</v>
      </c>
    </row>
    <row r="1675" spans="1:49">
      <c r="A1675" t="n">
        <v>-24.424</v>
      </c>
      <c r="B1675" t="n">
        <v>2.743</v>
      </c>
      <c r="C1675" t="n">
        <v>54.9</v>
      </c>
      <c r="D1675" t="n">
        <v>88</v>
      </c>
      <c r="E1675" t="n">
        <v>2700</v>
      </c>
      <c r="F1675" t="n">
        <v>1672</v>
      </c>
      <c r="G1675" t="n">
        <v>125.54</v>
      </c>
      <c r="H1675" t="n">
        <v>0.1143325798584236</v>
      </c>
      <c r="I1675" t="n">
        <v>0.5103522388059701</v>
      </c>
      <c r="J1675" t="n">
        <v>0</v>
      </c>
      <c r="K1675" t="n">
        <v>0</v>
      </c>
      <c r="L1675" t="n">
        <v>0.154166666666667</v>
      </c>
      <c r="M1675" t="n">
        <v>0</v>
      </c>
      <c r="N1675" t="n">
        <v>87.75788055555549</v>
      </c>
      <c r="O1675" t="n">
        <v>54.57642177251431</v>
      </c>
      <c r="P1675" t="b">
        <v>1</v>
      </c>
      <c r="Q1675" t="n">
        <v>0</v>
      </c>
      <c r="R1675" t="b">
        <v>0</v>
      </c>
      <c r="S1675" t="n">
        <v>54.57642177251431</v>
      </c>
      <c r="T1675" t="n">
        <v>889.0870059858923</v>
      </c>
      <c r="U1675" t="n">
        <v>3282.509226099914</v>
      </c>
      <c r="V1675" t="n">
        <v>586.1815936719439</v>
      </c>
      <c r="W1675" t="n">
        <v>6</v>
      </c>
      <c r="X1675" t="n">
        <v>2652.267454688731</v>
      </c>
      <c r="Y1675" t="b">
        <v>0</v>
      </c>
      <c r="Z1675" t="n">
        <v>2652.267454688731</v>
      </c>
      <c r="AA1675" t="b">
        <v>0</v>
      </c>
      <c r="AB1675" t="n">
        <v>158.7707458483055</v>
      </c>
      <c r="AC1675" t="n">
        <v>54.57642177251431</v>
      </c>
      <c r="AD1675" t="b">
        <v>0</v>
      </c>
      <c r="AE1675" t="n">
        <v>0</v>
      </c>
      <c r="AF1675" t="n">
        <v>0</v>
      </c>
      <c r="AG1675" t="n">
        <v>0.9521349755531939</v>
      </c>
      <c r="AH1675" t="n">
        <v>55.64535785124622</v>
      </c>
      <c r="AI1675" t="n">
        <v>206.376672296798</v>
      </c>
      <c r="AJ1675" t="n">
        <v>57.32004723469506</v>
      </c>
      <c r="AK1675" t="n">
        <v>9.878224464736689</v>
      </c>
      <c r="AL1675" t="n">
        <v>57.32004723469506</v>
      </c>
      <c r="AM1675" t="n">
        <v>1</v>
      </c>
      <c r="AN1675" t="n">
        <v>0</v>
      </c>
      <c r="AO1675" t="n">
        <v>57.83046160759554</v>
      </c>
      <c r="AP1675" t="n">
        <v>0</v>
      </c>
      <c r="AQ1675" t="n">
        <v>11.61682423226991</v>
      </c>
      <c r="AR1675" t="n">
        <v>1</v>
      </c>
      <c r="AS1675" t="n">
        <v>0</v>
      </c>
      <c r="AT1675" t="n">
        <v>0</v>
      </c>
      <c r="AU1675" t="n">
        <v>0</v>
      </c>
      <c r="AV1675" t="n">
        <v>11.56833114310546</v>
      </c>
      <c r="AW1675" t="n">
        <v>3.681446210811116</v>
      </c>
    </row>
    <row r="1676" spans="1:49">
      <c r="A1676" t="n">
        <v>-24.483</v>
      </c>
      <c r="B1676" t="n">
        <v>2.759</v>
      </c>
      <c r="C1676" t="n">
        <v>54.9</v>
      </c>
      <c r="D1676" t="n">
        <v>88</v>
      </c>
      <c r="E1676" t="n">
        <v>2706</v>
      </c>
      <c r="F1676" t="n">
        <v>1673</v>
      </c>
      <c r="G1676" t="n">
        <v>125.92</v>
      </c>
      <c r="H1676" t="n">
        <v>0.080075269039245</v>
      </c>
      <c r="I1676" t="n">
        <v>0.5115850746268656</v>
      </c>
      <c r="J1676" t="n">
        <v>0</v>
      </c>
      <c r="K1676" t="n">
        <v>0</v>
      </c>
      <c r="L1676" t="n">
        <v>0.1500000000000005</v>
      </c>
      <c r="M1676" t="n">
        <v>0</v>
      </c>
      <c r="N1676" t="n">
        <v>87.75897222222216</v>
      </c>
      <c r="O1676" t="n">
        <v>52.01709803310223</v>
      </c>
      <c r="P1676" t="b">
        <v>1</v>
      </c>
      <c r="Q1676" t="n">
        <v>0</v>
      </c>
      <c r="R1676" t="b">
        <v>0</v>
      </c>
      <c r="S1676" t="n">
        <v>52.01709803310223</v>
      </c>
      <c r="T1676" t="n">
        <v>891.7782045064805</v>
      </c>
      <c r="U1676" t="n">
        <v>3292.445131037926</v>
      </c>
      <c r="V1676" t="n">
        <v>557.0069935839365</v>
      </c>
      <c r="W1676" t="n">
        <v>6</v>
      </c>
      <c r="X1676" t="n">
        <v>2660.295665878645</v>
      </c>
      <c r="Y1676" t="b">
        <v>0</v>
      </c>
      <c r="Z1676" t="n">
        <v>2660.295665878645</v>
      </c>
      <c r="AA1676" t="b">
        <v>0</v>
      </c>
      <c r="AB1676" t="n">
        <v>150.8686331484118</v>
      </c>
      <c r="AC1676" t="n">
        <v>52.01709803310223</v>
      </c>
      <c r="AD1676" t="b">
        <v>0</v>
      </c>
      <c r="AE1676" t="n">
        <v>0</v>
      </c>
      <c r="AF1676" t="n">
        <v>0</v>
      </c>
      <c r="AG1676" t="n">
        <v>0.9512697826639156</v>
      </c>
      <c r="AH1676" t="n">
        <v>55.71752224227889</v>
      </c>
      <c r="AI1676" t="n">
        <v>196.283545198729</v>
      </c>
      <c r="AJ1676" t="n">
        <v>54.68175167662181</v>
      </c>
      <c r="AK1676" t="n">
        <v>9.564939817031245</v>
      </c>
      <c r="AL1676" t="n">
        <v>54.68175167662181</v>
      </c>
      <c r="AM1676" t="n">
        <v>1</v>
      </c>
      <c r="AN1676" t="n">
        <v>0</v>
      </c>
      <c r="AO1676" t="n">
        <v>55.19341346000732</v>
      </c>
      <c r="AP1676" t="n">
        <v>0</v>
      </c>
      <c r="AQ1676" t="n">
        <v>11.14692018621471</v>
      </c>
      <c r="AR1676" t="n">
        <v>1</v>
      </c>
      <c r="AS1676" t="n">
        <v>0</v>
      </c>
      <c r="AT1676" t="n">
        <v>0</v>
      </c>
      <c r="AU1676" t="n">
        <v>0</v>
      </c>
      <c r="AV1676" t="n">
        <v>11.10784220200187</v>
      </c>
      <c r="AW1676" t="n">
        <v>3.53490257833941</v>
      </c>
    </row>
    <row r="1677" spans="1:49">
      <c r="A1677" t="n">
        <v>-24.308</v>
      </c>
      <c r="B1677" t="n">
        <v>2.692</v>
      </c>
      <c r="C1677" t="n">
        <v>54.5</v>
      </c>
      <c r="D1677" t="n">
        <v>88</v>
      </c>
      <c r="E1677" t="n">
        <v>2710</v>
      </c>
      <c r="F1677" t="n">
        <v>1674</v>
      </c>
      <c r="G1677" t="n">
        <v>126.12</v>
      </c>
      <c r="H1677" t="n">
        <v>0.04869967731793068</v>
      </c>
      <c r="I1677" t="n">
        <v>0.5079283582089552</v>
      </c>
      <c r="J1677" t="n">
        <v>0</v>
      </c>
      <c r="K1677" t="n">
        <v>0</v>
      </c>
      <c r="L1677" t="n">
        <v>0.1500000000000005</v>
      </c>
      <c r="M1677" t="n">
        <v>0</v>
      </c>
      <c r="N1677" t="n">
        <v>87.76005376984121</v>
      </c>
      <c r="O1677" t="n">
        <v>49.52309091114018</v>
      </c>
      <c r="P1677" t="b">
        <v>1</v>
      </c>
      <c r="Q1677" t="n">
        <v>0</v>
      </c>
      <c r="R1677" t="b">
        <v>0</v>
      </c>
      <c r="S1677" t="n">
        <v>49.52309091114018</v>
      </c>
      <c r="T1677" t="n">
        <v>893.1946247804743</v>
      </c>
      <c r="U1677" t="n">
        <v>3297.674554689511</v>
      </c>
      <c r="V1677" t="n">
        <v>529.4598397947889</v>
      </c>
      <c r="W1677" t="n">
        <v>6</v>
      </c>
      <c r="X1677" t="n">
        <v>2664.521040189125</v>
      </c>
      <c r="Y1677" t="b">
        <v>0</v>
      </c>
      <c r="Z1677" t="n">
        <v>2664.521040189125</v>
      </c>
      <c r="AA1677" t="b">
        <v>0</v>
      </c>
      <c r="AB1677" t="n">
        <v>143.4073238880793</v>
      </c>
      <c r="AC1677" t="n">
        <v>49.52309091114018</v>
      </c>
      <c r="AD1677" t="b">
        <v>0</v>
      </c>
      <c r="AE1677" t="n">
        <v>0</v>
      </c>
      <c r="AF1677" t="n">
        <v>0</v>
      </c>
      <c r="AG1677" t="n">
        <v>0.9503776357119528</v>
      </c>
      <c r="AH1677" t="n">
        <v>55.78754578443341</v>
      </c>
      <c r="AI1677" t="n">
        <v>186.75135553849</v>
      </c>
      <c r="AJ1677" t="n">
        <v>52.10885552251147</v>
      </c>
      <c r="AK1677" t="n">
        <v>9.267043795817585</v>
      </c>
      <c r="AL1677" t="n">
        <v>52.10885552251147</v>
      </c>
      <c r="AM1677" t="n">
        <v>1</v>
      </c>
      <c r="AN1677" t="n">
        <v>0</v>
      </c>
      <c r="AO1677" t="n">
        <v>52.61683297432597</v>
      </c>
      <c r="AP1677" t="n">
        <v>0</v>
      </c>
      <c r="AQ1677" t="n">
        <v>10.68810331046131</v>
      </c>
      <c r="AR1677" t="n">
        <v>1</v>
      </c>
      <c r="AS1677" t="n">
        <v>0</v>
      </c>
      <c r="AT1677" t="n">
        <v>0</v>
      </c>
      <c r="AU1677" t="n">
        <v>0</v>
      </c>
      <c r="AV1677" t="n">
        <v>10.65795181794593</v>
      </c>
      <c r="AW1677" t="n">
        <v>3.391731776157609</v>
      </c>
    </row>
    <row r="1678" spans="1:49">
      <c r="A1678" t="n">
        <v>-25.251</v>
      </c>
      <c r="B1678" t="n">
        <v>3.875</v>
      </c>
      <c r="C1678" t="n">
        <v>49.8</v>
      </c>
      <c r="D1678" t="n">
        <v>88</v>
      </c>
      <c r="E1678" t="n">
        <v>2714</v>
      </c>
      <c r="F1678" t="n">
        <v>1675</v>
      </c>
      <c r="G1678" t="n">
        <v>126.32</v>
      </c>
      <c r="H1678" t="n">
        <v>0.05845935502239641</v>
      </c>
      <c r="I1678" t="n">
        <v>0.5276328358208956</v>
      </c>
      <c r="J1678" t="n">
        <v>0</v>
      </c>
      <c r="K1678" t="n">
        <v>0</v>
      </c>
      <c r="L1678" t="n">
        <v>6.106226635438361e-16</v>
      </c>
      <c r="M1678" t="n">
        <v>0</v>
      </c>
      <c r="N1678" t="n">
        <v>87.76135674603168</v>
      </c>
      <c r="O1678" t="n">
        <v>50.54237579805433</v>
      </c>
      <c r="P1678" t="b">
        <v>1</v>
      </c>
      <c r="Q1678" t="n">
        <v>0</v>
      </c>
      <c r="R1678" t="b">
        <v>0</v>
      </c>
      <c r="S1678" t="n">
        <v>50.54237579805433</v>
      </c>
      <c r="T1678" t="n">
        <v>894.611045054468</v>
      </c>
      <c r="U1678" t="n">
        <v>3302.903978341096</v>
      </c>
      <c r="V1678" t="n">
        <v>539.5016519192717</v>
      </c>
      <c r="W1678" t="n">
        <v>6</v>
      </c>
      <c r="X1678" t="n">
        <v>2668.746414499606</v>
      </c>
      <c r="Y1678" t="b">
        <v>0</v>
      </c>
      <c r="Z1678" t="n">
        <v>2668.746414499606</v>
      </c>
      <c r="AA1678" t="b">
        <v>0</v>
      </c>
      <c r="AB1678" t="n">
        <v>146.127207995469</v>
      </c>
      <c r="AC1678" t="n">
        <v>50.54237579805433</v>
      </c>
      <c r="AD1678" t="b">
        <v>0</v>
      </c>
      <c r="AE1678" t="n">
        <v>0</v>
      </c>
      <c r="AF1678" t="n">
        <v>0</v>
      </c>
      <c r="AG1678" t="n">
        <v>0.9507236451178056</v>
      </c>
      <c r="AH1678" t="n">
        <v>55.85543250086655</v>
      </c>
      <c r="AI1678" t="n">
        <v>190.2240528818213</v>
      </c>
      <c r="AJ1678" t="n">
        <v>53.16200565495723</v>
      </c>
      <c r="AK1678" t="n">
        <v>9.373547936933932</v>
      </c>
      <c r="AL1678" t="n">
        <v>53.16200565495723</v>
      </c>
      <c r="AM1678" t="n">
        <v>1</v>
      </c>
      <c r="AN1678" t="n">
        <v>0</v>
      </c>
      <c r="AO1678" t="n">
        <v>53.68971519953677</v>
      </c>
      <c r="AP1678" t="n">
        <v>0</v>
      </c>
      <c r="AQ1678" t="n">
        <v>10.88736944745761</v>
      </c>
      <c r="AR1678" t="n">
        <v>1</v>
      </c>
      <c r="AS1678" t="n">
        <v>0</v>
      </c>
      <c r="AT1678" t="n">
        <v>0</v>
      </c>
      <c r="AU1678" t="n">
        <v>0</v>
      </c>
      <c r="AV1678" t="n">
        <v>10.85336806027989</v>
      </c>
      <c r="AW1678" t="n">
        <v>3.45392003615569</v>
      </c>
    </row>
    <row r="1679" spans="1:49">
      <c r="A1679" t="n">
        <v>-25.123</v>
      </c>
      <c r="B1679" t="n">
        <v>3.567</v>
      </c>
      <c r="C1679" t="n">
        <v>38.8</v>
      </c>
      <c r="D1679" t="n">
        <v>88</v>
      </c>
      <c r="E1679" t="n">
        <v>2720</v>
      </c>
      <c r="F1679" t="n">
        <v>1676</v>
      </c>
      <c r="G1679" t="n">
        <v>126.52</v>
      </c>
      <c r="H1679" t="n">
        <v>0.05079623592581939</v>
      </c>
      <c r="I1679" t="n">
        <v>0.5249582089552239</v>
      </c>
      <c r="J1679" t="n">
        <v>0</v>
      </c>
      <c r="K1679" t="n">
        <v>0</v>
      </c>
      <c r="L1679" t="n">
        <v>6.106226635438361e-16</v>
      </c>
      <c r="M1679" t="n">
        <v>0</v>
      </c>
      <c r="N1679" t="n">
        <v>87.76283333333326</v>
      </c>
      <c r="O1679" t="n">
        <v>50.07097738857892</v>
      </c>
      <c r="P1679" t="b">
        <v>1</v>
      </c>
      <c r="Q1679" t="n">
        <v>0</v>
      </c>
      <c r="R1679" t="b">
        <v>0</v>
      </c>
      <c r="S1679" t="n">
        <v>50.07097738857892</v>
      </c>
      <c r="T1679" t="n">
        <v>896.0274653284617</v>
      </c>
      <c r="U1679" t="n">
        <v>3308.133401992681</v>
      </c>
      <c r="V1679" t="n">
        <v>533.6249522606051</v>
      </c>
      <c r="W1679" t="n">
        <v>6</v>
      </c>
      <c r="X1679" t="n">
        <v>2672.971788810086</v>
      </c>
      <c r="Y1679" t="b">
        <v>0</v>
      </c>
      <c r="Z1679" t="n">
        <v>2672.971788810086</v>
      </c>
      <c r="AA1679" t="b">
        <v>0</v>
      </c>
      <c r="AB1679" t="n">
        <v>144.5354691930133</v>
      </c>
      <c r="AC1679" t="n">
        <v>50.07097738857892</v>
      </c>
      <c r="AD1679" t="b">
        <v>0</v>
      </c>
      <c r="AE1679" t="n">
        <v>0</v>
      </c>
      <c r="AF1679" t="n">
        <v>0</v>
      </c>
      <c r="AG1679" t="n">
        <v>0.9505343735682702</v>
      </c>
      <c r="AH1679" t="n">
        <v>55.92423335574448</v>
      </c>
      <c r="AI1679" t="n">
        <v>188.1894397021763</v>
      </c>
      <c r="AJ1679" t="n">
        <v>52.67666144530298</v>
      </c>
      <c r="AK1679" t="n">
        <v>9.308908522704371</v>
      </c>
      <c r="AL1679" t="n">
        <v>52.67666144530298</v>
      </c>
      <c r="AM1679" t="n">
        <v>1</v>
      </c>
      <c r="AN1679" t="n">
        <v>0</v>
      </c>
      <c r="AO1679" t="n">
        <v>53.20166874786375</v>
      </c>
      <c r="AP1679" t="n">
        <v>0</v>
      </c>
      <c r="AQ1679" t="n">
        <v>10.80855800536542</v>
      </c>
      <c r="AR1679" t="n">
        <v>1</v>
      </c>
      <c r="AS1679" t="n">
        <v>0</v>
      </c>
      <c r="AT1679" t="n">
        <v>0</v>
      </c>
      <c r="AU1679" t="n">
        <v>0</v>
      </c>
      <c r="AV1679" t="n">
        <v>10.7760799722723</v>
      </c>
      <c r="AW1679" t="n">
        <v>3.429324272495693</v>
      </c>
    </row>
    <row r="1680" spans="1:49">
      <c r="A1680" t="n">
        <v>-24.971</v>
      </c>
      <c r="B1680" t="n">
        <v>3.434</v>
      </c>
      <c r="C1680" t="n">
        <v>36.1</v>
      </c>
      <c r="D1680" t="n">
        <v>88</v>
      </c>
      <c r="E1680" t="n">
        <v>2722</v>
      </c>
      <c r="F1680" t="n">
        <v>1677</v>
      </c>
      <c r="G1680" t="n">
        <v>126.7</v>
      </c>
      <c r="H1680" t="n">
        <v>0.05502236794098181</v>
      </c>
      <c r="I1680" t="n">
        <v>0.5217820895522388</v>
      </c>
      <c r="J1680" t="n">
        <v>0</v>
      </c>
      <c r="K1680" t="n">
        <v>0</v>
      </c>
      <c r="L1680" t="n">
        <v>6.106226635438361e-16</v>
      </c>
      <c r="M1680" t="n">
        <v>0</v>
      </c>
      <c r="N1680" t="n">
        <v>87.76422242063485</v>
      </c>
      <c r="O1680" t="n">
        <v>50.60038024635757</v>
      </c>
      <c r="P1680" t="b">
        <v>1</v>
      </c>
      <c r="Q1680" t="n">
        <v>0</v>
      </c>
      <c r="R1680" t="b">
        <v>0</v>
      </c>
      <c r="S1680" t="n">
        <v>50.60038024635757</v>
      </c>
      <c r="T1680" t="n">
        <v>897.3022435750562</v>
      </c>
      <c r="U1680" t="n">
        <v>3312.839883279108</v>
      </c>
      <c r="V1680" t="n">
        <v>538.5008694362195</v>
      </c>
      <c r="W1680" t="n">
        <v>6</v>
      </c>
      <c r="X1680" t="n">
        <v>2676.774625689519</v>
      </c>
      <c r="Y1680" t="b">
        <v>0</v>
      </c>
      <c r="Z1680" t="n">
        <v>2676.774625689519</v>
      </c>
      <c r="AA1680" t="b">
        <v>0</v>
      </c>
      <c r="AB1680" t="n">
        <v>145.8561401506553</v>
      </c>
      <c r="AC1680" t="n">
        <v>50.60038024635757</v>
      </c>
      <c r="AD1680" t="b">
        <v>0</v>
      </c>
      <c r="AE1680" t="n">
        <v>0</v>
      </c>
      <c r="AF1680" t="n">
        <v>0</v>
      </c>
      <c r="AG1680" t="n">
        <v>0.9507069787556243</v>
      </c>
      <c r="AH1680" t="n">
        <v>55.99265431993724</v>
      </c>
      <c r="AI1680" t="n">
        <v>189.8745133597369</v>
      </c>
      <c r="AJ1680" t="n">
        <v>53.22394952079573</v>
      </c>
      <c r="AK1680" t="n">
        <v>9.359488420807025</v>
      </c>
      <c r="AL1680" t="n">
        <v>53.22394952079573</v>
      </c>
      <c r="AM1680" t="n">
        <v>1</v>
      </c>
      <c r="AN1680" t="n">
        <v>0</v>
      </c>
      <c r="AO1680" t="n">
        <v>53.74578070395351</v>
      </c>
      <c r="AP1680" t="n">
        <v>0</v>
      </c>
      <c r="AQ1680" t="n">
        <v>10.90971090492061</v>
      </c>
      <c r="AR1680" t="n">
        <v>1</v>
      </c>
      <c r="AS1680" t="n">
        <v>0</v>
      </c>
      <c r="AT1680" t="n">
        <v>0</v>
      </c>
      <c r="AU1680" t="n">
        <v>0</v>
      </c>
      <c r="AV1680" t="n">
        <v>10.87526489998476</v>
      </c>
      <c r="AW1680" t="n">
        <v>3.46088837381503</v>
      </c>
    </row>
    <row r="1681" spans="1:49">
      <c r="A1681" t="n">
        <v>-25.032</v>
      </c>
      <c r="B1681" t="n">
        <v>3.242</v>
      </c>
      <c r="C1681" t="n">
        <v>37.3</v>
      </c>
      <c r="D1681" t="n">
        <v>88</v>
      </c>
      <c r="E1681" t="n">
        <v>2712</v>
      </c>
      <c r="F1681" t="n">
        <v>1678</v>
      </c>
      <c r="G1681" t="n">
        <v>126.9</v>
      </c>
      <c r="H1681" t="n">
        <v>0.04578095897692336</v>
      </c>
      <c r="I1681" t="n">
        <v>0.5230567164179105</v>
      </c>
      <c r="J1681" t="n">
        <v>0</v>
      </c>
      <c r="K1681" t="n">
        <v>0</v>
      </c>
      <c r="L1681" t="n">
        <v>6.106226635438361e-16</v>
      </c>
      <c r="M1681" t="n">
        <v>0</v>
      </c>
      <c r="N1681" t="n">
        <v>87.76554702380946</v>
      </c>
      <c r="O1681" t="n">
        <v>49.99173291171958</v>
      </c>
      <c r="P1681" t="b">
        <v>1</v>
      </c>
      <c r="Q1681" t="n">
        <v>0</v>
      </c>
      <c r="R1681" t="b">
        <v>0</v>
      </c>
      <c r="S1681" t="n">
        <v>49.99173291171958</v>
      </c>
      <c r="T1681" t="n">
        <v>898.71866384905</v>
      </c>
      <c r="U1681" t="n">
        <v>3318.069306930693</v>
      </c>
      <c r="V1681" t="n">
        <v>531.1850121741547</v>
      </c>
      <c r="W1681" t="n">
        <v>6</v>
      </c>
      <c r="X1681" t="n">
        <v>2681</v>
      </c>
      <c r="Y1681" t="b">
        <v>0</v>
      </c>
      <c r="Z1681" t="n">
        <v>2681</v>
      </c>
      <c r="AA1681" t="b">
        <v>0</v>
      </c>
      <c r="AB1681" t="n">
        <v>143.8745970135847</v>
      </c>
      <c r="AC1681" t="n">
        <v>49.99173291171958</v>
      </c>
      <c r="AD1681" t="b">
        <v>0</v>
      </c>
      <c r="AE1681" t="n">
        <v>0</v>
      </c>
      <c r="AF1681" t="n">
        <v>0</v>
      </c>
      <c r="AG1681" t="n">
        <v>0.9504677301250398</v>
      </c>
      <c r="AH1681" t="n">
        <v>56.06155743011208</v>
      </c>
      <c r="AI1681" t="n">
        <v>187.3420994975731</v>
      </c>
      <c r="AJ1681" t="n">
        <v>52.59698075719295</v>
      </c>
      <c r="AK1681" t="n">
        <v>9.279479431255425</v>
      </c>
      <c r="AL1681" t="n">
        <v>52.59698075719295</v>
      </c>
      <c r="AM1681" t="n">
        <v>1</v>
      </c>
      <c r="AN1681" t="n">
        <v>0</v>
      </c>
      <c r="AO1681" t="n">
        <v>53.12044326294412</v>
      </c>
      <c r="AP1681" t="n">
        <v>0</v>
      </c>
      <c r="AQ1681" t="n">
        <v>10.78174946330039</v>
      </c>
      <c r="AR1681" t="n">
        <v>1</v>
      </c>
      <c r="AS1681" t="n">
        <v>0</v>
      </c>
      <c r="AT1681" t="n">
        <v>0</v>
      </c>
      <c r="AU1681" t="n">
        <v>0</v>
      </c>
      <c r="AV1681" t="n">
        <v>10.74979587410369</v>
      </c>
      <c r="AW1681" t="n">
        <v>3.420959756265098</v>
      </c>
    </row>
    <row r="1682" spans="1:49">
      <c r="A1682" t="n">
        <v>-23.924</v>
      </c>
      <c r="B1682" t="n">
        <v>1.989</v>
      </c>
      <c r="C1682" t="n">
        <v>43.9</v>
      </c>
      <c r="D1682" t="n">
        <v>88</v>
      </c>
      <c r="E1682" t="n">
        <v>2699</v>
      </c>
      <c r="F1682" t="n">
        <v>1679</v>
      </c>
      <c r="G1682" t="n">
        <v>127</v>
      </c>
      <c r="H1682" t="n">
        <v>0.01185379615133542</v>
      </c>
      <c r="I1682" t="n">
        <v>0.4999044776119403</v>
      </c>
      <c r="J1682" t="n">
        <v>0</v>
      </c>
      <c r="K1682" t="n">
        <v>0</v>
      </c>
      <c r="L1682" t="n">
        <v>-0.1499999999999997</v>
      </c>
      <c r="M1682" t="n">
        <v>0</v>
      </c>
      <c r="N1682" t="n">
        <v>87.76658492063486</v>
      </c>
      <c r="O1682" t="n">
        <v>47.16441615314488</v>
      </c>
      <c r="P1682" t="b">
        <v>1</v>
      </c>
      <c r="Q1682" t="n">
        <v>0</v>
      </c>
      <c r="R1682" t="b">
        <v>0</v>
      </c>
      <c r="S1682" t="n">
        <v>47.16441615314488</v>
      </c>
      <c r="T1682" t="n">
        <v>899.4268739860469</v>
      </c>
      <c r="U1682" t="n">
        <v>3320.684018756485</v>
      </c>
      <c r="V1682" t="n">
        <v>500.7488781527797</v>
      </c>
      <c r="W1682" t="n">
        <v>6</v>
      </c>
      <c r="X1682" t="n">
        <v>2683.11268715524</v>
      </c>
      <c r="Y1682" t="b">
        <v>0</v>
      </c>
      <c r="Z1682" t="n">
        <v>2683.11268715524</v>
      </c>
      <c r="AA1682" t="b">
        <v>0</v>
      </c>
      <c r="AB1682" t="n">
        <v>135.6307903989111</v>
      </c>
      <c r="AC1682" t="n">
        <v>47.16441615314488</v>
      </c>
      <c r="AD1682" t="b">
        <v>0</v>
      </c>
      <c r="AE1682" t="n">
        <v>0</v>
      </c>
      <c r="AF1682" t="n">
        <v>0</v>
      </c>
      <c r="AG1682" t="n">
        <v>0.9493792915186372</v>
      </c>
      <c r="AH1682" t="n">
        <v>56.12996214381997</v>
      </c>
      <c r="AI1682" t="n">
        <v>176.8101438562587</v>
      </c>
      <c r="AJ1682" t="n">
        <v>49.6792131179733</v>
      </c>
      <c r="AK1682" t="n">
        <v>8.9502547486955</v>
      </c>
      <c r="AL1682" t="n">
        <v>49.6792131179733</v>
      </c>
      <c r="AM1682" t="n">
        <v>1</v>
      </c>
      <c r="AN1682" t="n">
        <v>0</v>
      </c>
      <c r="AO1682" t="n">
        <v>50.1795233849185</v>
      </c>
      <c r="AP1682" t="n">
        <v>0</v>
      </c>
      <c r="AQ1682" t="n">
        <v>10.23480471140274</v>
      </c>
      <c r="AR1682" t="n">
        <v>1</v>
      </c>
      <c r="AS1682" t="n">
        <v>0</v>
      </c>
      <c r="AT1682" t="n">
        <v>0</v>
      </c>
      <c r="AU1682" t="n">
        <v>0</v>
      </c>
      <c r="AV1682" t="n">
        <v>10.21319196615602</v>
      </c>
      <c r="AW1682" t="n">
        <v>3.25019368817949</v>
      </c>
    </row>
    <row r="1683" spans="1:49">
      <c r="A1683" t="n">
        <v>-23.816</v>
      </c>
      <c r="B1683" t="n">
        <v>2.169</v>
      </c>
      <c r="C1683" t="n">
        <v>46.7</v>
      </c>
      <c r="D1683" t="n">
        <v>88</v>
      </c>
      <c r="E1683" t="n">
        <v>2689</v>
      </c>
      <c r="F1683" t="n">
        <v>1680</v>
      </c>
      <c r="G1683" t="n">
        <v>127</v>
      </c>
      <c r="H1683" t="n">
        <v>-0.009862810248939979</v>
      </c>
      <c r="I1683" t="n">
        <v>0.4976477611940299</v>
      </c>
      <c r="J1683" t="n">
        <v>0</v>
      </c>
      <c r="K1683" t="n">
        <v>0</v>
      </c>
      <c r="L1683" t="n">
        <v>-0.1499999999999997</v>
      </c>
      <c r="M1683" t="n">
        <v>0</v>
      </c>
      <c r="N1683" t="n">
        <v>87.76740992063486</v>
      </c>
      <c r="O1683" t="n">
        <v>45.29539511285796</v>
      </c>
      <c r="P1683" t="b">
        <v>1</v>
      </c>
      <c r="Q1683" t="n">
        <v>0</v>
      </c>
      <c r="R1683" t="b">
        <v>0</v>
      </c>
      <c r="S1683" t="n">
        <v>45.29539511285796</v>
      </c>
      <c r="T1683" t="n">
        <v>899.4268739860469</v>
      </c>
      <c r="U1683" t="n">
        <v>3320.684018756485</v>
      </c>
      <c r="V1683" t="n">
        <v>480.9053124839357</v>
      </c>
      <c r="W1683" t="n">
        <v>6</v>
      </c>
      <c r="X1683" t="n">
        <v>2683.11268715524</v>
      </c>
      <c r="Y1683" t="b">
        <v>0</v>
      </c>
      <c r="Z1683" t="n">
        <v>2683.11268715524</v>
      </c>
      <c r="AA1683" t="b">
        <v>0</v>
      </c>
      <c r="AB1683" t="n">
        <v>130.2560434680216</v>
      </c>
      <c r="AC1683" t="n">
        <v>45.29539511285797</v>
      </c>
      <c r="AD1683" t="b">
        <v>0</v>
      </c>
      <c r="AE1683" t="n">
        <v>0</v>
      </c>
      <c r="AF1683" t="n">
        <v>0</v>
      </c>
      <c r="AG1683" t="n">
        <v>0.9486082420016412</v>
      </c>
      <c r="AH1683" t="n">
        <v>56.19591631841731</v>
      </c>
      <c r="AI1683" t="n">
        <v>169.941570662483</v>
      </c>
      <c r="AJ1683" t="n">
        <v>47.74931642727557</v>
      </c>
      <c r="AK1683" t="n">
        <v>8.733596073347343</v>
      </c>
      <c r="AL1683" t="n">
        <v>47.74931642727557</v>
      </c>
      <c r="AM1683" t="n">
        <v>1</v>
      </c>
      <c r="AN1683" t="n">
        <v>0</v>
      </c>
      <c r="AO1683" t="n">
        <v>48.24721272484764</v>
      </c>
      <c r="AP1683" t="n">
        <v>0</v>
      </c>
      <c r="AQ1683" t="n">
        <v>9.875804634887574</v>
      </c>
      <c r="AR1683" t="n">
        <v>1</v>
      </c>
      <c r="AS1683" t="n">
        <v>0</v>
      </c>
      <c r="AT1683" t="n">
        <v>0</v>
      </c>
      <c r="AU1683" t="n">
        <v>0</v>
      </c>
      <c r="AV1683" t="n">
        <v>9.860733945979298</v>
      </c>
      <c r="AW1683" t="n">
        <v>3.138029260415604</v>
      </c>
    </row>
    <row r="1684" spans="1:49">
      <c r="A1684" t="n">
        <v>-23.9</v>
      </c>
      <c r="B1684" t="n">
        <v>2.198</v>
      </c>
      <c r="C1684" t="n">
        <v>52.2</v>
      </c>
      <c r="D1684" t="n">
        <v>88</v>
      </c>
      <c r="E1684" t="n">
        <v>2681</v>
      </c>
      <c r="F1684" t="n">
        <v>1681</v>
      </c>
      <c r="G1684" t="n">
        <v>126.9</v>
      </c>
      <c r="H1684" t="n">
        <v>-0.05573588848891475</v>
      </c>
      <c r="I1684" t="n">
        <v>0.4994029850746268</v>
      </c>
      <c r="J1684" t="n">
        <v>0</v>
      </c>
      <c r="K1684" t="n">
        <v>0</v>
      </c>
      <c r="L1684" t="n">
        <v>-0.1499999999999997</v>
      </c>
      <c r="M1684" t="n">
        <v>0</v>
      </c>
      <c r="N1684" t="n">
        <v>87.76827638888884</v>
      </c>
      <c r="O1684" t="n">
        <v>41.26165229724921</v>
      </c>
      <c r="P1684" t="b">
        <v>1</v>
      </c>
      <c r="Q1684" t="n">
        <v>0</v>
      </c>
      <c r="R1684" t="b">
        <v>0</v>
      </c>
      <c r="S1684" t="n">
        <v>41.26165229724921</v>
      </c>
      <c r="T1684" t="n">
        <v>898.71866384905</v>
      </c>
      <c r="U1684" t="n">
        <v>3318.069306930693</v>
      </c>
      <c r="V1684" t="n">
        <v>438.4239153410486</v>
      </c>
      <c r="W1684" t="n">
        <v>6</v>
      </c>
      <c r="X1684" t="n">
        <v>2681</v>
      </c>
      <c r="Y1684" t="b">
        <v>0</v>
      </c>
      <c r="Z1684" t="n">
        <v>2681</v>
      </c>
      <c r="AA1684" t="b">
        <v>0</v>
      </c>
      <c r="AB1684" t="n">
        <v>118.7497062137185</v>
      </c>
      <c r="AC1684" t="n">
        <v>41.26165229724921</v>
      </c>
      <c r="AD1684" t="b">
        <v>0</v>
      </c>
      <c r="AE1684" t="n">
        <v>0</v>
      </c>
      <c r="AF1684" t="n">
        <v>0</v>
      </c>
      <c r="AG1684" t="n">
        <v>0.946706251884441</v>
      </c>
      <c r="AH1684" t="n">
        <v>56.26022167255416</v>
      </c>
      <c r="AI1684" t="n">
        <v>155.2408235318537</v>
      </c>
      <c r="AJ1684" t="n">
        <v>43.58442992756932</v>
      </c>
      <c r="AK1684" t="n">
        <v>8.273365346558563</v>
      </c>
      <c r="AL1684" t="n">
        <v>43.58442992756932</v>
      </c>
      <c r="AM1684" t="n">
        <v>1</v>
      </c>
      <c r="AN1684" t="n">
        <v>0</v>
      </c>
      <c r="AO1684" t="n">
        <v>44.0839433732564</v>
      </c>
      <c r="AP1684" t="n">
        <v>0</v>
      </c>
      <c r="AQ1684" t="n">
        <v>9.128233172279254</v>
      </c>
      <c r="AR1684" t="n">
        <v>1</v>
      </c>
      <c r="AS1684" t="n">
        <v>0</v>
      </c>
      <c r="AT1684" t="n">
        <v>0</v>
      </c>
      <c r="AU1684" t="n">
        <v>0</v>
      </c>
      <c r="AV1684" t="n">
        <v>9.126246088400991</v>
      </c>
      <c r="AW1684" t="n">
        <v>2.904289621852442</v>
      </c>
    </row>
    <row r="1685" spans="1:49">
      <c r="A1685" t="n">
        <v>-23.686</v>
      </c>
      <c r="B1685" t="n">
        <v>2.386</v>
      </c>
      <c r="C1685" t="n">
        <v>60.8</v>
      </c>
      <c r="D1685" t="n">
        <v>88</v>
      </c>
      <c r="E1685" t="n">
        <v>2677</v>
      </c>
      <c r="F1685" t="n">
        <v>1682</v>
      </c>
      <c r="G1685" t="n">
        <v>126.6</v>
      </c>
      <c r="H1685" t="n">
        <v>-0.1005269691287225</v>
      </c>
      <c r="I1685" t="n">
        <v>0.4949313432835821</v>
      </c>
      <c r="J1685" t="n">
        <v>0</v>
      </c>
      <c r="K1685" t="n">
        <v>0</v>
      </c>
      <c r="L1685" t="n">
        <v>-0.1499999999999997</v>
      </c>
      <c r="M1685" t="n">
        <v>0</v>
      </c>
      <c r="N1685" t="n">
        <v>87.76918591269836</v>
      </c>
      <c r="O1685" t="n">
        <v>37.16246597800174</v>
      </c>
      <c r="P1685" t="b">
        <v>1</v>
      </c>
      <c r="Q1685" t="n">
        <v>0</v>
      </c>
      <c r="R1685" t="b">
        <v>0</v>
      </c>
      <c r="S1685" t="n">
        <v>37.16246597800174</v>
      </c>
      <c r="T1685" t="n">
        <v>896.5940334380593</v>
      </c>
      <c r="U1685" t="n">
        <v>3310.225171453315</v>
      </c>
      <c r="V1685" t="n">
        <v>395.8038936665735</v>
      </c>
      <c r="W1685" t="n">
        <v>6</v>
      </c>
      <c r="X1685" t="n">
        <v>2674.661938534279</v>
      </c>
      <c r="Y1685" t="b">
        <v>0</v>
      </c>
      <c r="Z1685" t="n">
        <v>2674.661938534279</v>
      </c>
      <c r="AA1685" t="b">
        <v>0</v>
      </c>
      <c r="AB1685" t="n">
        <v>107.2058216865042</v>
      </c>
      <c r="AC1685" t="n">
        <v>37.16246597800174</v>
      </c>
      <c r="AD1685" t="b">
        <v>0</v>
      </c>
      <c r="AE1685" t="n">
        <v>0</v>
      </c>
      <c r="AF1685" t="n">
        <v>0</v>
      </c>
      <c r="AG1685" t="n">
        <v>0.944412955631768</v>
      </c>
      <c r="AH1685" t="n">
        <v>56.32096834421583</v>
      </c>
      <c r="AI1685" t="n">
        <v>140.4898901408339</v>
      </c>
      <c r="AJ1685" t="n">
        <v>39.34980535410147</v>
      </c>
      <c r="AK1685" t="n">
        <v>7.809417756546566</v>
      </c>
      <c r="AL1685" t="n">
        <v>39.34980535410147</v>
      </c>
      <c r="AM1685" t="n">
        <v>1</v>
      </c>
      <c r="AN1685" t="n">
        <v>0</v>
      </c>
      <c r="AO1685" t="n">
        <v>39.84474360117333</v>
      </c>
      <c r="AP1685" t="n">
        <v>0</v>
      </c>
      <c r="AQ1685" t="n">
        <v>8.380992353950424</v>
      </c>
      <c r="AR1685" t="n">
        <v>1</v>
      </c>
      <c r="AS1685" t="n">
        <v>0</v>
      </c>
      <c r="AT1685" t="n">
        <v>0</v>
      </c>
      <c r="AU1685" t="n">
        <v>0</v>
      </c>
      <c r="AV1685" t="n">
        <v>8.391376495444355</v>
      </c>
      <c r="AW1685" t="n">
        <v>2.670428501785623</v>
      </c>
    </row>
    <row r="1686" spans="1:49">
      <c r="A1686" t="n">
        <v>-23.785</v>
      </c>
      <c r="B1686" t="n">
        <v>2.365</v>
      </c>
      <c r="C1686" t="n">
        <v>61.2</v>
      </c>
      <c r="D1686" t="n">
        <v>87</v>
      </c>
      <c r="E1686" t="n">
        <v>2678</v>
      </c>
      <c r="F1686" t="n">
        <v>1683</v>
      </c>
      <c r="G1686" t="n">
        <v>126.22</v>
      </c>
      <c r="H1686" t="n">
        <v>-0.1088229016628617</v>
      </c>
      <c r="I1686" t="n">
        <v>0.497</v>
      </c>
      <c r="J1686" t="n">
        <v>0</v>
      </c>
      <c r="K1686" t="n">
        <v>0</v>
      </c>
      <c r="L1686" t="n">
        <v>-0.1541666666666662</v>
      </c>
      <c r="M1686" t="n">
        <v>0</v>
      </c>
      <c r="N1686" t="n">
        <v>87.77012857142851</v>
      </c>
      <c r="O1686" t="n">
        <v>36.14116128995379</v>
      </c>
      <c r="P1686" t="b">
        <v>1</v>
      </c>
      <c r="Q1686" t="n">
        <v>0</v>
      </c>
      <c r="R1686" t="b">
        <v>0</v>
      </c>
      <c r="S1686" t="n">
        <v>36.14116128995379</v>
      </c>
      <c r="T1686" t="n">
        <v>893.9028349174712</v>
      </c>
      <c r="U1686" t="n">
        <v>3300.289266515304</v>
      </c>
      <c r="V1686" t="n">
        <v>386.0852148819055</v>
      </c>
      <c r="W1686" t="n">
        <v>6</v>
      </c>
      <c r="X1686" t="n">
        <v>2666.633727344366</v>
      </c>
      <c r="Y1686" t="b">
        <v>0</v>
      </c>
      <c r="Z1686" t="n">
        <v>2666.633727344366</v>
      </c>
      <c r="AA1686" t="b">
        <v>0</v>
      </c>
      <c r="AB1686" t="n">
        <v>104.5734601521954</v>
      </c>
      <c r="AC1686" t="n">
        <v>36.14116128995379</v>
      </c>
      <c r="AD1686" t="b">
        <v>0</v>
      </c>
      <c r="AE1686" t="n">
        <v>0</v>
      </c>
      <c r="AF1686" t="n">
        <v>0</v>
      </c>
      <c r="AG1686" t="n">
        <v>0.9438667239140093</v>
      </c>
      <c r="AH1686" t="n">
        <v>56.37803438139617</v>
      </c>
      <c r="AI1686" t="n">
        <v>137.1195698706003</v>
      </c>
      <c r="AJ1686" t="n">
        <v>38.29053443062838</v>
      </c>
      <c r="AK1686" t="n">
        <v>7.696970672338693</v>
      </c>
      <c r="AL1686" t="n">
        <v>38.29053443062838</v>
      </c>
      <c r="AM1686" t="n">
        <v>1</v>
      </c>
      <c r="AN1686" t="n">
        <v>0</v>
      </c>
      <c r="AO1686" t="n">
        <v>38.78761113938703</v>
      </c>
      <c r="AP1686" t="n">
        <v>0</v>
      </c>
      <c r="AQ1686" t="n">
        <v>8.198653189118403</v>
      </c>
      <c r="AR1686" t="n">
        <v>1</v>
      </c>
      <c r="AS1686" t="n">
        <v>0</v>
      </c>
      <c r="AT1686" t="n">
        <v>0</v>
      </c>
      <c r="AU1686" t="n">
        <v>0</v>
      </c>
      <c r="AV1686" t="n">
        <v>8.211968859736588</v>
      </c>
      <c r="AW1686" t="n">
        <v>2.613334738433199</v>
      </c>
    </row>
    <row r="1687" spans="1:49">
      <c r="A1687" t="n">
        <v>-23.779</v>
      </c>
      <c r="B1687" t="n">
        <v>2.504</v>
      </c>
      <c r="C1687" t="n">
        <v>61.2</v>
      </c>
      <c r="D1687" t="n">
        <v>87</v>
      </c>
      <c r="E1687" t="n">
        <v>2687</v>
      </c>
      <c r="F1687" t="n">
        <v>1684</v>
      </c>
      <c r="G1687" t="n">
        <v>125.82</v>
      </c>
      <c r="H1687" t="n">
        <v>-0.1141814242198578</v>
      </c>
      <c r="I1687" t="n">
        <v>0.4968746268656716</v>
      </c>
      <c r="J1687" t="n">
        <v>0</v>
      </c>
      <c r="K1687" t="n">
        <v>0</v>
      </c>
      <c r="L1687" t="n">
        <v>-0.1541666666666662</v>
      </c>
      <c r="M1687" t="n">
        <v>0</v>
      </c>
      <c r="N1687" t="n">
        <v>87.77109464285708</v>
      </c>
      <c r="O1687" t="n">
        <v>35.36028301856715</v>
      </c>
      <c r="P1687" t="b">
        <v>1</v>
      </c>
      <c r="Q1687" t="n">
        <v>0</v>
      </c>
      <c r="R1687" t="b">
        <v>0</v>
      </c>
      <c r="S1687" t="n">
        <v>35.36028301856715</v>
      </c>
      <c r="T1687" t="n">
        <v>891.0699943694835</v>
      </c>
      <c r="U1687" t="n">
        <v>3289.830419212133</v>
      </c>
      <c r="V1687" t="n">
        <v>378.9442266327604</v>
      </c>
      <c r="W1687" t="n">
        <v>6</v>
      </c>
      <c r="X1687" t="n">
        <v>2658.182978723404</v>
      </c>
      <c r="Y1687" t="b">
        <v>0</v>
      </c>
      <c r="Z1687" t="n">
        <v>2658.182978723404</v>
      </c>
      <c r="AA1687" t="b">
        <v>0</v>
      </c>
      <c r="AB1687" t="n">
        <v>102.6392813198159</v>
      </c>
      <c r="AC1687" t="n">
        <v>35.36028301856715</v>
      </c>
      <c r="AD1687" t="b">
        <v>0</v>
      </c>
      <c r="AE1687" t="n">
        <v>0</v>
      </c>
      <c r="AF1687" t="n">
        <v>0</v>
      </c>
      <c r="AG1687" t="n">
        <v>0.9434647317428261</v>
      </c>
      <c r="AH1687" t="n">
        <v>56.43407747499322</v>
      </c>
      <c r="AI1687" t="n">
        <v>134.640765299163</v>
      </c>
      <c r="AJ1687" t="n">
        <v>37.479178424876</v>
      </c>
      <c r="AK1687" t="n">
        <v>7.611951784539357</v>
      </c>
      <c r="AL1687" t="n">
        <v>37.479178424876</v>
      </c>
      <c r="AM1687" t="n">
        <v>1</v>
      </c>
      <c r="AN1687" t="n">
        <v>0</v>
      </c>
      <c r="AO1687" t="n">
        <v>37.97635988677627</v>
      </c>
      <c r="AP1687" t="n">
        <v>0</v>
      </c>
      <c r="AQ1687" t="n">
        <v>8.070515012000703</v>
      </c>
      <c r="AR1687" t="n">
        <v>1</v>
      </c>
      <c r="AS1687" t="n">
        <v>0</v>
      </c>
      <c r="AT1687" t="n">
        <v>0</v>
      </c>
      <c r="AU1687" t="n">
        <v>0</v>
      </c>
      <c r="AV1687" t="n">
        <v>8.085955650925797</v>
      </c>
      <c r="AW1687" t="n">
        <v>2.573232942906269</v>
      </c>
    </row>
    <row r="1688" spans="1:49">
      <c r="A1688" t="n">
        <v>-24.795</v>
      </c>
      <c r="B1688" t="n">
        <v>3.324</v>
      </c>
      <c r="C1688" t="n">
        <v>59.2</v>
      </c>
      <c r="D1688" t="n">
        <v>87</v>
      </c>
      <c r="E1688" t="n">
        <v>2698</v>
      </c>
      <c r="F1688" t="n">
        <v>1685</v>
      </c>
      <c r="G1688" t="n">
        <v>125.44</v>
      </c>
      <c r="H1688" t="n">
        <v>-0.0844514014577129</v>
      </c>
      <c r="I1688" t="n">
        <v>0.5181044776119403</v>
      </c>
      <c r="J1688" t="n">
        <v>0</v>
      </c>
      <c r="K1688" t="n">
        <v>0</v>
      </c>
      <c r="L1688" t="n">
        <v>-0.1541666666666662</v>
      </c>
      <c r="M1688" t="n">
        <v>0</v>
      </c>
      <c r="N1688" t="n">
        <v>87.77225099206343</v>
      </c>
      <c r="O1688" t="n">
        <v>37.58291377515678</v>
      </c>
      <c r="P1688" t="b">
        <v>1</v>
      </c>
      <c r="Q1688" t="n">
        <v>0</v>
      </c>
      <c r="R1688" t="b">
        <v>0</v>
      </c>
      <c r="S1688" t="n">
        <v>37.58291377515678</v>
      </c>
      <c r="T1688" t="n">
        <v>888.3787958488954</v>
      </c>
      <c r="U1688" t="n">
        <v>3279.894514274122</v>
      </c>
      <c r="V1688" t="n">
        <v>403.9835167878151</v>
      </c>
      <c r="W1688" t="n">
        <v>6</v>
      </c>
      <c r="X1688" t="n">
        <v>2650.15476753349</v>
      </c>
      <c r="Y1688" t="b">
        <v>0</v>
      </c>
      <c r="Z1688" t="n">
        <v>2650.15476753349</v>
      </c>
      <c r="AA1688" t="b">
        <v>0</v>
      </c>
      <c r="AB1688" t="n">
        <v>109.4213209067755</v>
      </c>
      <c r="AC1688" t="n">
        <v>37.58291377515678</v>
      </c>
      <c r="AD1688" t="b">
        <v>0</v>
      </c>
      <c r="AE1688" t="n">
        <v>0</v>
      </c>
      <c r="AF1688" t="n">
        <v>0</v>
      </c>
      <c r="AG1688" t="n">
        <v>0.9450686026566256</v>
      </c>
      <c r="AH1688" t="n">
        <v>56.4893023570872</v>
      </c>
      <c r="AI1688" t="n">
        <v>143.2937529446469</v>
      </c>
      <c r="AJ1688" t="n">
        <v>39.76739219725394</v>
      </c>
      <c r="AK1688" t="n">
        <v>7.871326079825735</v>
      </c>
      <c r="AL1688" t="n">
        <v>39.76739219725394</v>
      </c>
      <c r="AM1688" t="n">
        <v>1</v>
      </c>
      <c r="AN1688" t="n">
        <v>0</v>
      </c>
      <c r="AO1688" t="n">
        <v>40.28574521124391</v>
      </c>
      <c r="AP1688" t="n">
        <v>0</v>
      </c>
      <c r="AQ1688" t="n">
        <v>8.487454824627747</v>
      </c>
      <c r="AR1688" t="n">
        <v>1</v>
      </c>
      <c r="AS1688" t="n">
        <v>0</v>
      </c>
      <c r="AT1688" t="n">
        <v>0</v>
      </c>
      <c r="AU1688" t="n">
        <v>0</v>
      </c>
      <c r="AV1688" t="n">
        <v>8.49629838633428</v>
      </c>
      <c r="AW1688" t="n">
        <v>2.703818304763216</v>
      </c>
    </row>
    <row r="1689" spans="1:49">
      <c r="A1689" t="n">
        <v>-24.576</v>
      </c>
      <c r="B1689" t="n">
        <v>3.256</v>
      </c>
      <c r="C1689" t="n">
        <v>52.2</v>
      </c>
      <c r="D1689" t="n">
        <v>87</v>
      </c>
      <c r="E1689" t="n">
        <v>2705</v>
      </c>
      <c r="F1689" t="n">
        <v>1686</v>
      </c>
      <c r="G1689" t="n">
        <v>125.28</v>
      </c>
      <c r="H1689" t="n">
        <v>0.001987030050756289</v>
      </c>
      <c r="I1689" t="n">
        <v>0.5135283582089553</v>
      </c>
      <c r="J1689" t="n">
        <v>0</v>
      </c>
      <c r="K1689" t="n">
        <v>0</v>
      </c>
      <c r="L1689" t="n">
        <v>-0.1541666666666662</v>
      </c>
      <c r="M1689" t="n">
        <v>0</v>
      </c>
      <c r="N1689" t="n">
        <v>87.77355654761899</v>
      </c>
      <c r="O1689" t="n">
        <v>44.79044012049937</v>
      </c>
      <c r="P1689" t="b">
        <v>1</v>
      </c>
      <c r="Q1689" t="n">
        <v>0</v>
      </c>
      <c r="R1689" t="b">
        <v>0</v>
      </c>
      <c r="S1689" t="n">
        <v>44.79044012049937</v>
      </c>
      <c r="T1689" t="n">
        <v>887.2456596297004</v>
      </c>
      <c r="U1689" t="n">
        <v>3275.710975352854</v>
      </c>
      <c r="V1689" t="n">
        <v>482.0730225773692</v>
      </c>
      <c r="W1689" t="n">
        <v>6</v>
      </c>
      <c r="X1689" t="n">
        <v>2646.774468085106</v>
      </c>
      <c r="Y1689" t="b">
        <v>0</v>
      </c>
      <c r="Z1689" t="n">
        <v>2646.774468085106</v>
      </c>
      <c r="AA1689" t="b">
        <v>0</v>
      </c>
      <c r="AB1689" t="n">
        <v>130.5723246417576</v>
      </c>
      <c r="AC1689" t="n">
        <v>44.79044012049938</v>
      </c>
      <c r="AD1689" t="b">
        <v>0</v>
      </c>
      <c r="AE1689" t="n">
        <v>0</v>
      </c>
      <c r="AF1689" t="n">
        <v>0</v>
      </c>
      <c r="AG1689" t="n">
        <v>0.9489115143561543</v>
      </c>
      <c r="AH1689" t="n">
        <v>56.5463333197052</v>
      </c>
      <c r="AI1689" t="n">
        <v>170.2997689884608</v>
      </c>
      <c r="AJ1689" t="n">
        <v>47.20191444919932</v>
      </c>
      <c r="AK1689" t="n">
        <v>8.700357303117215</v>
      </c>
      <c r="AL1689" t="n">
        <v>47.20191444919932</v>
      </c>
      <c r="AM1689" t="n">
        <v>1</v>
      </c>
      <c r="AN1689" t="n">
        <v>0</v>
      </c>
      <c r="AO1689" t="n">
        <v>47.71563918183043</v>
      </c>
      <c r="AP1689" t="n">
        <v>0</v>
      </c>
      <c r="AQ1689" t="n">
        <v>9.804812615859959</v>
      </c>
      <c r="AR1689" t="n">
        <v>1</v>
      </c>
      <c r="AS1689" t="n">
        <v>0</v>
      </c>
      <c r="AT1689" t="n">
        <v>0</v>
      </c>
      <c r="AU1689" t="n">
        <v>0</v>
      </c>
      <c r="AV1689" t="n">
        <v>9.791071822940255</v>
      </c>
      <c r="AW1689" t="n">
        <v>3.115860344629338</v>
      </c>
    </row>
    <row r="1690" spans="1:49">
      <c r="A1690" t="n">
        <v>-24.846</v>
      </c>
      <c r="B1690" t="n">
        <v>2.965</v>
      </c>
      <c r="C1690" t="n">
        <v>51.8</v>
      </c>
      <c r="D1690" t="n">
        <v>87</v>
      </c>
      <c r="E1690" t="n">
        <v>2714</v>
      </c>
      <c r="F1690" t="n">
        <v>1687</v>
      </c>
      <c r="G1690" t="n">
        <v>125.44</v>
      </c>
      <c r="H1690" t="n">
        <v>0.07650328125469841</v>
      </c>
      <c r="I1690" t="n">
        <v>0.5191701492537314</v>
      </c>
      <c r="J1690" t="n">
        <v>0</v>
      </c>
      <c r="K1690" t="n">
        <v>0</v>
      </c>
      <c r="L1690" t="n">
        <v>0.03333333333333383</v>
      </c>
      <c r="M1690" t="n">
        <v>0</v>
      </c>
      <c r="N1690" t="n">
        <v>87.77479087301582</v>
      </c>
      <c r="O1690" t="n">
        <v>51.26518423642568</v>
      </c>
      <c r="P1690" t="b">
        <v>1</v>
      </c>
      <c r="Q1690" t="n">
        <v>0</v>
      </c>
      <c r="R1690" t="b">
        <v>0</v>
      </c>
      <c r="S1690" t="n">
        <v>51.26518423642568</v>
      </c>
      <c r="T1690" t="n">
        <v>888.3787958488954</v>
      </c>
      <c r="U1690" t="n">
        <v>3279.894514274122</v>
      </c>
      <c r="V1690" t="n">
        <v>551.055980930795</v>
      </c>
      <c r="W1690" t="n">
        <v>6</v>
      </c>
      <c r="X1690" t="n">
        <v>2650.15476753349</v>
      </c>
      <c r="Y1690" t="b">
        <v>0</v>
      </c>
      <c r="Z1690" t="n">
        <v>2650.15476753349</v>
      </c>
      <c r="AA1690" t="b">
        <v>0</v>
      </c>
      <c r="AB1690" t="n">
        <v>149.2567662326097</v>
      </c>
      <c r="AC1690" t="n">
        <v>51.26518423642568</v>
      </c>
      <c r="AD1690" t="b">
        <v>0</v>
      </c>
      <c r="AE1690" t="n">
        <v>0</v>
      </c>
      <c r="AF1690" t="n">
        <v>0</v>
      </c>
      <c r="AG1690" t="n">
        <v>0.9514028818390525</v>
      </c>
      <c r="AH1690" t="n">
        <v>56.60954654755798</v>
      </c>
      <c r="AI1690" t="n">
        <v>194.1593031837825</v>
      </c>
      <c r="AJ1690" t="n">
        <v>53.88378069375885</v>
      </c>
      <c r="AK1690" t="n">
        <v>9.435582598869473</v>
      </c>
      <c r="AL1690" t="n">
        <v>53.88378069375885</v>
      </c>
      <c r="AM1690" t="n">
        <v>1</v>
      </c>
      <c r="AN1690" t="n">
        <v>0</v>
      </c>
      <c r="AO1690" t="n">
        <v>54.40310119217954</v>
      </c>
      <c r="AP1690" t="n">
        <v>0</v>
      </c>
      <c r="AQ1690" t="n">
        <v>11.01613951086948</v>
      </c>
      <c r="AR1690" t="n">
        <v>1</v>
      </c>
      <c r="AS1690" t="n">
        <v>0</v>
      </c>
      <c r="AT1690" t="n">
        <v>0</v>
      </c>
      <c r="AU1690" t="n">
        <v>0</v>
      </c>
      <c r="AV1690" t="n">
        <v>10.97962318676433</v>
      </c>
      <c r="AW1690" t="n">
        <v>3.494098818318975</v>
      </c>
    </row>
    <row r="1691" spans="1:49">
      <c r="A1691" t="n">
        <v>-23.108</v>
      </c>
      <c r="B1691" t="n">
        <v>1.633</v>
      </c>
      <c r="C1691" t="n">
        <v>52.5</v>
      </c>
      <c r="D1691" t="n">
        <v>87</v>
      </c>
      <c r="E1691" t="n">
        <v>2719</v>
      </c>
      <c r="F1691" t="n">
        <v>1688</v>
      </c>
      <c r="G1691" t="n">
        <v>125.82</v>
      </c>
      <c r="H1691" t="n">
        <v>0.1419998449304245</v>
      </c>
      <c r="I1691" t="n">
        <v>0.4828537313432836</v>
      </c>
      <c r="J1691" t="n">
        <v>0</v>
      </c>
      <c r="K1691" t="n">
        <v>0</v>
      </c>
      <c r="L1691" t="n">
        <v>0.03333333333333383</v>
      </c>
      <c r="M1691" t="n">
        <v>0</v>
      </c>
      <c r="N1691" t="n">
        <v>87.77570317460312</v>
      </c>
      <c r="O1691" t="n">
        <v>57.20344785239599</v>
      </c>
      <c r="P1691" t="b">
        <v>1</v>
      </c>
      <c r="Q1691" t="n">
        <v>0</v>
      </c>
      <c r="R1691" t="b">
        <v>0</v>
      </c>
      <c r="S1691" t="n">
        <v>57.20344785239599</v>
      </c>
      <c r="T1691" t="n">
        <v>891.0699943694835</v>
      </c>
      <c r="U1691" t="n">
        <v>3289.830419212133</v>
      </c>
      <c r="V1691" t="n">
        <v>613.0300567948343</v>
      </c>
      <c r="W1691" t="n">
        <v>6</v>
      </c>
      <c r="X1691" t="n">
        <v>2658.182978723404</v>
      </c>
      <c r="Y1691" t="b">
        <v>0</v>
      </c>
      <c r="Z1691" t="n">
        <v>2658.182978723404</v>
      </c>
      <c r="AA1691" t="b">
        <v>0</v>
      </c>
      <c r="AB1691" t="n">
        <v>166.0428106161523</v>
      </c>
      <c r="AC1691" t="n">
        <v>57.20344785239599</v>
      </c>
      <c r="AD1691" t="b">
        <v>0</v>
      </c>
      <c r="AE1691" t="n">
        <v>0</v>
      </c>
      <c r="AF1691" t="n">
        <v>0</v>
      </c>
      <c r="AG1691" t="n">
        <v>0.9531624374668471</v>
      </c>
      <c r="AH1691" t="n">
        <v>56.67836939648174</v>
      </c>
      <c r="AI1691" t="n">
        <v>215.596544631392</v>
      </c>
      <c r="AJ1691" t="n">
        <v>60.01437488915487</v>
      </c>
      <c r="AK1691" t="n">
        <v>10.09801664110452</v>
      </c>
      <c r="AL1691" t="n">
        <v>60.01437488915487</v>
      </c>
      <c r="AM1691" t="n">
        <v>1</v>
      </c>
      <c r="AN1691" t="n">
        <v>0</v>
      </c>
      <c r="AO1691" t="n">
        <v>60.49727771410369</v>
      </c>
      <c r="AP1691" t="n">
        <v>0</v>
      </c>
      <c r="AQ1691" t="n">
        <v>12.1337688426354</v>
      </c>
      <c r="AR1691" t="n">
        <v>1</v>
      </c>
      <c r="AS1691" t="n">
        <v>0</v>
      </c>
      <c r="AT1691" t="n">
        <v>0</v>
      </c>
      <c r="AU1691" t="n">
        <v>0</v>
      </c>
      <c r="AV1691" t="n">
        <v>12.07446289884817</v>
      </c>
      <c r="AW1691" t="n">
        <v>3.8425149778874</v>
      </c>
    </row>
    <row r="1692" spans="1:49">
      <c r="A1692" t="n">
        <v>-23.47</v>
      </c>
      <c r="B1692" t="n">
        <v>1.759</v>
      </c>
      <c r="C1692" t="n">
        <v>52.5</v>
      </c>
      <c r="D1692" t="n">
        <v>87</v>
      </c>
      <c r="E1692" t="n">
        <v>2722</v>
      </c>
      <c r="F1692" t="n">
        <v>1689</v>
      </c>
      <c r="G1692" t="n">
        <v>126.42</v>
      </c>
      <c r="H1692" t="n">
        <v>0.1721640056902807</v>
      </c>
      <c r="I1692" t="n">
        <v>0.4904179104477612</v>
      </c>
      <c r="J1692" t="n">
        <v>0</v>
      </c>
      <c r="K1692" t="n">
        <v>0</v>
      </c>
      <c r="L1692" t="n">
        <v>0.03333333333333383</v>
      </c>
      <c r="M1692" t="n">
        <v>0</v>
      </c>
      <c r="N1692" t="n">
        <v>87.77637619047614</v>
      </c>
      <c r="O1692" t="n">
        <v>60.37633128019561</v>
      </c>
      <c r="P1692" t="b">
        <v>1</v>
      </c>
      <c r="Q1692" t="n">
        <v>0</v>
      </c>
      <c r="R1692" t="b">
        <v>0</v>
      </c>
      <c r="S1692" t="n">
        <v>60.37633128019561</v>
      </c>
      <c r="T1692" t="n">
        <v>895.3192551914649</v>
      </c>
      <c r="U1692" t="n">
        <v>3305.518690166889</v>
      </c>
      <c r="V1692" t="n">
        <v>643.9619060985358</v>
      </c>
      <c r="W1692" t="n">
        <v>6</v>
      </c>
      <c r="X1692" t="n">
        <v>2670.859101654846</v>
      </c>
      <c r="Y1692" t="b">
        <v>0</v>
      </c>
      <c r="Z1692" t="n">
        <v>2670.859101654846</v>
      </c>
      <c r="AA1692" t="b">
        <v>0</v>
      </c>
      <c r="AB1692" t="n">
        <v>174.4208846420736</v>
      </c>
      <c r="AC1692" t="n">
        <v>60.37633128019561</v>
      </c>
      <c r="AD1692" t="b">
        <v>0</v>
      </c>
      <c r="AE1692" t="n">
        <v>0</v>
      </c>
      <c r="AF1692" t="n">
        <v>0</v>
      </c>
      <c r="AG1692" t="n">
        <v>0.953904376672171</v>
      </c>
      <c r="AH1692" t="n">
        <v>56.75238377548783</v>
      </c>
      <c r="AI1692" t="n">
        <v>226.2988164922764</v>
      </c>
      <c r="AJ1692" t="n">
        <v>63.29390320110166</v>
      </c>
      <c r="AK1692" t="n">
        <v>10.43138500456149</v>
      </c>
      <c r="AL1692" t="n">
        <v>63.29390320110166</v>
      </c>
      <c r="AM1692" t="n">
        <v>1</v>
      </c>
      <c r="AN1692" t="n">
        <v>0</v>
      </c>
      <c r="AO1692" t="n">
        <v>63.78434872670254</v>
      </c>
      <c r="AP1692" t="n">
        <v>0</v>
      </c>
      <c r="AQ1692" t="n">
        <v>12.74468280888129</v>
      </c>
      <c r="AR1692" t="n">
        <v>1</v>
      </c>
      <c r="AS1692" t="n">
        <v>0</v>
      </c>
      <c r="AT1692" t="n">
        <v>0</v>
      </c>
      <c r="AU1692" t="n">
        <v>0</v>
      </c>
      <c r="AV1692" t="n">
        <v>12.6721769241957</v>
      </c>
      <c r="AW1692" t="n">
        <v>4.032728415464845</v>
      </c>
    </row>
    <row r="1693" spans="1:49">
      <c r="A1693" t="n">
        <v>-23.372</v>
      </c>
      <c r="B1693" t="n">
        <v>1.889</v>
      </c>
      <c r="C1693" t="n">
        <v>52.5</v>
      </c>
      <c r="D1693" t="n">
        <v>87</v>
      </c>
      <c r="E1693" t="n">
        <v>2725</v>
      </c>
      <c r="F1693" t="n">
        <v>1690</v>
      </c>
      <c r="G1693" t="n">
        <v>127</v>
      </c>
      <c r="H1693" t="n">
        <v>0.1526774656418119</v>
      </c>
      <c r="I1693" t="n">
        <v>0.4883701492537313</v>
      </c>
      <c r="J1693" t="n">
        <v>0</v>
      </c>
      <c r="K1693" t="n">
        <v>0</v>
      </c>
      <c r="L1693" t="n">
        <v>0.03333333333333383</v>
      </c>
      <c r="M1693" t="n">
        <v>0</v>
      </c>
      <c r="N1693" t="n">
        <v>87.77709999999995</v>
      </c>
      <c r="O1693" t="n">
        <v>59.28428407342808</v>
      </c>
      <c r="P1693" t="b">
        <v>1</v>
      </c>
      <c r="Q1693" t="n">
        <v>0</v>
      </c>
      <c r="R1693" t="b">
        <v>0</v>
      </c>
      <c r="S1693" t="n">
        <v>59.28428407342808</v>
      </c>
      <c r="T1693" t="n">
        <v>899.4268739860469</v>
      </c>
      <c r="U1693" t="n">
        <v>3320.684018756485</v>
      </c>
      <c r="V1693" t="n">
        <v>629.426613603492</v>
      </c>
      <c r="W1693" t="n">
        <v>6</v>
      </c>
      <c r="X1693" t="n">
        <v>2683.11268715524</v>
      </c>
      <c r="Y1693" t="b">
        <v>0</v>
      </c>
      <c r="Z1693" t="n">
        <v>2683.11268715524</v>
      </c>
      <c r="AA1693" t="b">
        <v>0</v>
      </c>
      <c r="AB1693" t="n">
        <v>170.4839148438494</v>
      </c>
      <c r="AC1693" t="n">
        <v>59.28428407342808</v>
      </c>
      <c r="AD1693" t="b">
        <v>0</v>
      </c>
      <c r="AE1693" t="n">
        <v>0</v>
      </c>
      <c r="AF1693" t="n">
        <v>0</v>
      </c>
      <c r="AG1693" t="n">
        <v>0.9535454486883562</v>
      </c>
      <c r="AH1693" t="n">
        <v>56.82926601398762</v>
      </c>
      <c r="AI1693" t="n">
        <v>221.2741347608631</v>
      </c>
      <c r="AJ1693" t="n">
        <v>62.17247867416936</v>
      </c>
      <c r="AK1693" t="n">
        <v>10.27919064718813</v>
      </c>
      <c r="AL1693" t="n">
        <v>62.17247867416936</v>
      </c>
      <c r="AM1693" t="n">
        <v>1</v>
      </c>
      <c r="AN1693" t="n">
        <v>0</v>
      </c>
      <c r="AO1693" t="n">
        <v>62.66086800061276</v>
      </c>
      <c r="AP1693" t="n">
        <v>0</v>
      </c>
      <c r="AQ1693" t="n">
        <v>12.54159309821077</v>
      </c>
      <c r="AR1693" t="n">
        <v>1</v>
      </c>
      <c r="AS1693" t="n">
        <v>0</v>
      </c>
      <c r="AT1693" t="n">
        <v>0</v>
      </c>
      <c r="AU1693" t="n">
        <v>0</v>
      </c>
      <c r="AV1693" t="n">
        <v>12.47350778741386</v>
      </c>
      <c r="AW1693" t="n">
        <v>3.969504971066254</v>
      </c>
    </row>
    <row r="1694" spans="1:49">
      <c r="A1694" t="n">
        <v>-23.4</v>
      </c>
      <c r="B1694" t="n">
        <v>2.007</v>
      </c>
      <c r="C1694" t="n">
        <v>53.7</v>
      </c>
      <c r="D1694" t="n">
        <v>87</v>
      </c>
      <c r="E1694" t="n">
        <v>2727</v>
      </c>
      <c r="F1694" t="n">
        <v>1691</v>
      </c>
      <c r="G1694" t="n">
        <v>127.54</v>
      </c>
      <c r="H1694" t="n">
        <v>0.1504594650757944</v>
      </c>
      <c r="I1694" t="n">
        <v>0.488955223880597</v>
      </c>
      <c r="J1694" t="n">
        <v>0</v>
      </c>
      <c r="K1694" t="n">
        <v>0</v>
      </c>
      <c r="L1694" t="n">
        <v>-0.004166666666667596</v>
      </c>
      <c r="M1694" t="n">
        <v>0</v>
      </c>
      <c r="N1694" t="n">
        <v>87.77787301587297</v>
      </c>
      <c r="O1694" t="n">
        <v>59.63380891549509</v>
      </c>
      <c r="P1694" t="b">
        <v>1</v>
      </c>
      <c r="Q1694" t="n">
        <v>0</v>
      </c>
      <c r="R1694" t="b">
        <v>0</v>
      </c>
      <c r="S1694" t="n">
        <v>59.63380891549509</v>
      </c>
      <c r="T1694" t="n">
        <v>903.2512087258301</v>
      </c>
      <c r="U1694" t="n">
        <v>3334.803462615765</v>
      </c>
      <c r="V1694" t="n">
        <v>630.4568677646433</v>
      </c>
      <c r="W1694" t="n">
        <v>6</v>
      </c>
      <c r="X1694" t="n">
        <v>2694.521197793538</v>
      </c>
      <c r="Y1694" t="b">
        <v>0</v>
      </c>
      <c r="Z1694" t="n">
        <v>2694.521197793538</v>
      </c>
      <c r="AA1694" t="b">
        <v>0</v>
      </c>
      <c r="AB1694" t="n">
        <v>170.7629652666965</v>
      </c>
      <c r="AC1694" t="n">
        <v>59.63380891549509</v>
      </c>
      <c r="AD1694" t="b">
        <v>0</v>
      </c>
      <c r="AE1694" t="n">
        <v>0</v>
      </c>
      <c r="AF1694" t="n">
        <v>0</v>
      </c>
      <c r="AG1694" t="n">
        <v>0.9535606653504457</v>
      </c>
      <c r="AH1694" t="n">
        <v>56.90534548023938</v>
      </c>
      <c r="AI1694" t="n">
        <v>221.6327825039023</v>
      </c>
      <c r="AJ1694" t="n">
        <v>62.53803358549705</v>
      </c>
      <c r="AK1694" t="n">
        <v>10.2924789560106</v>
      </c>
      <c r="AL1694" t="n">
        <v>62.53803358549705</v>
      </c>
      <c r="AM1694" t="n">
        <v>1</v>
      </c>
      <c r="AN1694" t="n">
        <v>0</v>
      </c>
      <c r="AO1694" t="n">
        <v>63.02700108277903</v>
      </c>
      <c r="AP1694" t="n">
        <v>0</v>
      </c>
      <c r="AQ1694" t="n">
        <v>12.61240869216385</v>
      </c>
      <c r="AR1694" t="n">
        <v>1</v>
      </c>
      <c r="AS1694" t="n">
        <v>0</v>
      </c>
      <c r="AT1694" t="n">
        <v>0</v>
      </c>
      <c r="AU1694" t="n">
        <v>0</v>
      </c>
      <c r="AV1694" t="n">
        <v>12.54276687547991</v>
      </c>
      <c r="AW1694" t="n">
        <v>3.991545627075392</v>
      </c>
    </row>
    <row r="1695" spans="1:49">
      <c r="A1695" t="n">
        <v>-23.325</v>
      </c>
      <c r="B1695" t="n">
        <v>1.889</v>
      </c>
      <c r="C1695" t="n">
        <v>55.7</v>
      </c>
      <c r="D1695" t="n">
        <v>87</v>
      </c>
      <c r="E1695" t="n">
        <v>2729</v>
      </c>
      <c r="F1695" t="n">
        <v>1692</v>
      </c>
      <c r="G1695" t="n">
        <v>128.02</v>
      </c>
      <c r="H1695" t="n">
        <v>0.09548467405498684</v>
      </c>
      <c r="I1695" t="n">
        <v>0.4873880597014925</v>
      </c>
      <c r="J1695" t="n">
        <v>0</v>
      </c>
      <c r="K1695" t="n">
        <v>0</v>
      </c>
      <c r="L1695" t="n">
        <v>-0.004166666666667596</v>
      </c>
      <c r="M1695" t="n">
        <v>0</v>
      </c>
      <c r="N1695" t="n">
        <v>87.77864603174599</v>
      </c>
      <c r="O1695" t="n">
        <v>55.34779481083434</v>
      </c>
      <c r="P1695" t="b">
        <v>1</v>
      </c>
      <c r="Q1695" t="n">
        <v>0</v>
      </c>
      <c r="R1695" t="b">
        <v>0</v>
      </c>
      <c r="S1695" t="n">
        <v>55.34779481083434</v>
      </c>
      <c r="T1695" t="n">
        <v>906.6506173834152</v>
      </c>
      <c r="U1695" t="n">
        <v>3347.354079379569</v>
      </c>
      <c r="V1695" t="n">
        <v>582.9505852300128</v>
      </c>
      <c r="W1695" t="n">
        <v>6</v>
      </c>
      <c r="X1695" t="n">
        <v>2704.662096138692</v>
      </c>
      <c r="Y1695" t="b">
        <v>0</v>
      </c>
      <c r="Z1695" t="n">
        <v>2704.662096138692</v>
      </c>
      <c r="AA1695" t="b">
        <v>0</v>
      </c>
      <c r="AB1695" t="n">
        <v>157.8956081338063</v>
      </c>
      <c r="AC1695" t="n">
        <v>55.34779481083434</v>
      </c>
      <c r="AD1695" t="b">
        <v>0</v>
      </c>
      <c r="AE1695" t="n">
        <v>0</v>
      </c>
      <c r="AF1695" t="n">
        <v>0</v>
      </c>
      <c r="AG1695" t="n">
        <v>0.952300277455281</v>
      </c>
      <c r="AH1695" t="n">
        <v>56.98184842386316</v>
      </c>
      <c r="AI1695" t="n">
        <v>205.2035069478617</v>
      </c>
      <c r="AJ1695" t="n">
        <v>58.12010782852409</v>
      </c>
      <c r="AK1695" t="n">
        <v>9.788150346616305</v>
      </c>
      <c r="AL1695" t="n">
        <v>58.12010782852409</v>
      </c>
      <c r="AM1695" t="n">
        <v>1</v>
      </c>
      <c r="AN1695" t="n">
        <v>0</v>
      </c>
      <c r="AO1695" t="n">
        <v>58.6075235033787</v>
      </c>
      <c r="AP1695" t="n">
        <v>0</v>
      </c>
      <c r="AQ1695" t="n">
        <v>11.80326463266211</v>
      </c>
      <c r="AR1695" t="n">
        <v>1</v>
      </c>
      <c r="AS1695" t="n">
        <v>0</v>
      </c>
      <c r="AT1695" t="n">
        <v>0</v>
      </c>
      <c r="AU1695" t="n">
        <v>0</v>
      </c>
      <c r="AV1695" t="n">
        <v>11.75082774002976</v>
      </c>
      <c r="AW1695" t="n">
        <v>3.739522989295563</v>
      </c>
    </row>
    <row r="1696" spans="1:49">
      <c r="A1696" t="n">
        <v>-23.477</v>
      </c>
      <c r="B1696" t="n">
        <v>1.918</v>
      </c>
      <c r="C1696" t="n">
        <v>56.5</v>
      </c>
      <c r="D1696" t="n">
        <v>87</v>
      </c>
      <c r="E1696" t="n">
        <v>2733</v>
      </c>
      <c r="F1696" t="n">
        <v>1693</v>
      </c>
      <c r="G1696" t="n">
        <v>128.22</v>
      </c>
      <c r="H1696" t="n">
        <v>0.03426850537092818</v>
      </c>
      <c r="I1696" t="n">
        <v>0.4905641791044776</v>
      </c>
      <c r="J1696" t="n">
        <v>0</v>
      </c>
      <c r="K1696" t="n">
        <v>0</v>
      </c>
      <c r="L1696" t="n">
        <v>-0.004166666666667596</v>
      </c>
      <c r="M1696" t="n">
        <v>0</v>
      </c>
      <c r="N1696" t="n">
        <v>87.77940138888884</v>
      </c>
      <c r="O1696" t="n">
        <v>50.22343807859065</v>
      </c>
      <c r="P1696" t="b">
        <v>1</v>
      </c>
      <c r="Q1696" t="n">
        <v>0</v>
      </c>
      <c r="R1696" t="b">
        <v>0</v>
      </c>
      <c r="S1696" t="n">
        <v>50.22343807859065</v>
      </c>
      <c r="T1696" t="n">
        <v>908.0670376574089</v>
      </c>
      <c r="U1696" t="n">
        <v>3352.583503031154</v>
      </c>
      <c r="V1696" t="n">
        <v>528.1531933962633</v>
      </c>
      <c r="W1696" t="n">
        <v>6</v>
      </c>
      <c r="X1696" t="n">
        <v>2708.887470449173</v>
      </c>
      <c r="Y1696" t="b">
        <v>0</v>
      </c>
      <c r="Z1696" t="n">
        <v>2708.887470449173</v>
      </c>
      <c r="AA1696" t="b">
        <v>0</v>
      </c>
      <c r="AB1696" t="n">
        <v>143.0534109957376</v>
      </c>
      <c r="AC1696" t="n">
        <v>50.22343807859065</v>
      </c>
      <c r="AD1696" t="b">
        <v>0</v>
      </c>
      <c r="AE1696" t="n">
        <v>0</v>
      </c>
      <c r="AF1696" t="n">
        <v>0</v>
      </c>
      <c r="AG1696" t="n">
        <v>0.9505873873433325</v>
      </c>
      <c r="AH1696" t="n">
        <v>57.0547800308233</v>
      </c>
      <c r="AI1696" t="n">
        <v>186.2493686478438</v>
      </c>
      <c r="AJ1696" t="n">
        <v>52.83410946462619</v>
      </c>
      <c r="AK1696" t="n">
        <v>9.203067910544775</v>
      </c>
      <c r="AL1696" t="n">
        <v>52.83410946462619</v>
      </c>
      <c r="AM1696" t="n">
        <v>1</v>
      </c>
      <c r="AN1696" t="n">
        <v>0</v>
      </c>
      <c r="AO1696" t="n">
        <v>53.3247227373362</v>
      </c>
      <c r="AP1696" t="n">
        <v>0</v>
      </c>
      <c r="AQ1696" t="n">
        <v>10.85078858150254</v>
      </c>
      <c r="AR1696" t="n">
        <v>1</v>
      </c>
      <c r="AS1696" t="n">
        <v>0</v>
      </c>
      <c r="AT1696" t="n">
        <v>0</v>
      </c>
      <c r="AU1696" t="n">
        <v>0</v>
      </c>
      <c r="AV1696" t="n">
        <v>10.81747603015816</v>
      </c>
      <c r="AW1696" t="n">
        <v>3.442497941070805</v>
      </c>
    </row>
    <row r="1697" spans="1:49">
      <c r="A1697" t="n">
        <v>-24.572</v>
      </c>
      <c r="B1697" t="n">
        <v>3.005</v>
      </c>
      <c r="C1697" t="n">
        <v>58</v>
      </c>
      <c r="D1697" t="n">
        <v>87</v>
      </c>
      <c r="E1697" t="n">
        <v>2737</v>
      </c>
      <c r="F1697" t="n">
        <v>1694</v>
      </c>
      <c r="G1697" t="n">
        <v>128.32</v>
      </c>
      <c r="H1697" t="n">
        <v>0.01744130446128267</v>
      </c>
      <c r="I1697" t="n">
        <v>0.513444776119403</v>
      </c>
      <c r="J1697" t="n">
        <v>0</v>
      </c>
      <c r="K1697" t="n">
        <v>0</v>
      </c>
      <c r="L1697" t="n">
        <v>-0.004166666666667596</v>
      </c>
      <c r="M1697" t="n">
        <v>0</v>
      </c>
      <c r="N1697" t="n">
        <v>87.78037817460313</v>
      </c>
      <c r="O1697" t="n">
        <v>48.85358743232774</v>
      </c>
      <c r="P1697" t="b">
        <v>1</v>
      </c>
      <c r="Q1697" t="n">
        <v>0</v>
      </c>
      <c r="R1697" t="b">
        <v>0</v>
      </c>
      <c r="S1697" t="n">
        <v>48.85358743232774</v>
      </c>
      <c r="T1697" t="n">
        <v>908.7752477944058</v>
      </c>
      <c r="U1697" t="n">
        <v>3355.198214856946</v>
      </c>
      <c r="V1697" t="n">
        <v>513.3473835140859</v>
      </c>
      <c r="W1697" t="n">
        <v>6</v>
      </c>
      <c r="X1697" t="n">
        <v>2711.000157604413</v>
      </c>
      <c r="Y1697" t="b">
        <v>0</v>
      </c>
      <c r="Z1697" t="n">
        <v>2711.000157604413</v>
      </c>
      <c r="AA1697" t="b">
        <v>0</v>
      </c>
      <c r="AB1697" t="n">
        <v>139.0431699658954</v>
      </c>
      <c r="AC1697" t="n">
        <v>48.85358743232774</v>
      </c>
      <c r="AD1697" t="b">
        <v>0</v>
      </c>
      <c r="AE1697" t="n">
        <v>0</v>
      </c>
      <c r="AF1697" t="n">
        <v>0</v>
      </c>
      <c r="AG1697" t="n">
        <v>0.9500748641683509</v>
      </c>
      <c r="AH1697" t="n">
        <v>57.12333577737426</v>
      </c>
      <c r="AI1697" t="n">
        <v>181.1258645354683</v>
      </c>
      <c r="AJ1697" t="n">
        <v>51.42077669331015</v>
      </c>
      <c r="AK1697" t="n">
        <v>9.04273338955818</v>
      </c>
      <c r="AL1697" t="n">
        <v>51.42077669331015</v>
      </c>
      <c r="AM1697" t="n">
        <v>1</v>
      </c>
      <c r="AN1697" t="n">
        <v>0</v>
      </c>
      <c r="AO1697" t="n">
        <v>51.9342981781882</v>
      </c>
      <c r="AP1697" t="n">
        <v>0</v>
      </c>
      <c r="AQ1697" t="n">
        <v>10.60681323380489</v>
      </c>
      <c r="AR1697" t="n">
        <v>1</v>
      </c>
      <c r="AS1697" t="n">
        <v>0</v>
      </c>
      <c r="AT1697" t="n">
        <v>0</v>
      </c>
      <c r="AU1697" t="n">
        <v>0</v>
      </c>
      <c r="AV1697" t="n">
        <v>10.57820931402386</v>
      </c>
      <c r="AW1697" t="n">
        <v>3.366354931799256</v>
      </c>
    </row>
    <row r="1698" spans="1:49">
      <c r="A1698" t="n">
        <v>-24.284</v>
      </c>
      <c r="B1698" t="n">
        <v>2.967</v>
      </c>
      <c r="C1698" t="n">
        <v>56.5</v>
      </c>
      <c r="D1698" t="n">
        <v>87</v>
      </c>
      <c r="E1698" t="n">
        <v>2743</v>
      </c>
      <c r="F1698" t="n">
        <v>1695</v>
      </c>
      <c r="G1698" t="n">
        <v>128.32</v>
      </c>
      <c r="H1698" t="n">
        <v>-0.02070038988274803</v>
      </c>
      <c r="I1698" t="n">
        <v>0.5074268656716417</v>
      </c>
      <c r="J1698" t="n">
        <v>0</v>
      </c>
      <c r="K1698" t="n">
        <v>0</v>
      </c>
      <c r="L1698" t="n">
        <v>6.106226635438361e-16</v>
      </c>
      <c r="M1698" t="n">
        <v>0</v>
      </c>
      <c r="N1698" t="n">
        <v>87.78156309523806</v>
      </c>
      <c r="O1698" t="n">
        <v>45.5368366379472</v>
      </c>
      <c r="P1698" t="b">
        <v>1</v>
      </c>
      <c r="Q1698" t="n">
        <v>0</v>
      </c>
      <c r="R1698" t="b">
        <v>0</v>
      </c>
      <c r="S1698" t="n">
        <v>45.5368366379472</v>
      </c>
      <c r="T1698" t="n">
        <v>908.7752477944058</v>
      </c>
      <c r="U1698" t="n">
        <v>3355.198214856946</v>
      </c>
      <c r="V1698" t="n">
        <v>478.4953812036716</v>
      </c>
      <c r="W1698" t="n">
        <v>6</v>
      </c>
      <c r="X1698" t="n">
        <v>2711.000157604413</v>
      </c>
      <c r="Y1698" t="b">
        <v>0</v>
      </c>
      <c r="Z1698" t="n">
        <v>2711.000157604413</v>
      </c>
      <c r="AA1698" t="b">
        <v>0</v>
      </c>
      <c r="AB1698" t="n">
        <v>129.6032993509403</v>
      </c>
      <c r="AC1698" t="n">
        <v>45.53683663794721</v>
      </c>
      <c r="AD1698" t="b">
        <v>0</v>
      </c>
      <c r="AE1698" t="n">
        <v>0</v>
      </c>
      <c r="AF1698" t="n">
        <v>0</v>
      </c>
      <c r="AG1698" t="n">
        <v>0.9487297577895194</v>
      </c>
      <c r="AH1698" t="n">
        <v>57.19071334417984</v>
      </c>
      <c r="AI1698" t="n">
        <v>169.0682954151314</v>
      </c>
      <c r="AJ1698" t="n">
        <v>47.99768982059251</v>
      </c>
      <c r="AK1698" t="n">
        <v>8.668172456046904</v>
      </c>
      <c r="AL1698" t="n">
        <v>47.99768982059251</v>
      </c>
      <c r="AM1698" t="n">
        <v>1</v>
      </c>
      <c r="AN1698" t="n">
        <v>0</v>
      </c>
      <c r="AO1698" t="n">
        <v>48.50520950386212</v>
      </c>
      <c r="AP1698" t="n">
        <v>0</v>
      </c>
      <c r="AQ1698" t="n">
        <v>10.00274529299489</v>
      </c>
      <c r="AR1698" t="n">
        <v>1</v>
      </c>
      <c r="AS1698" t="n">
        <v>0</v>
      </c>
      <c r="AT1698" t="n">
        <v>0</v>
      </c>
      <c r="AU1698" t="n">
        <v>0</v>
      </c>
      <c r="AV1698" t="n">
        <v>9.985493892882253</v>
      </c>
      <c r="AW1698" t="n">
        <v>3.177732224318103</v>
      </c>
    </row>
    <row r="1699" spans="1:49">
      <c r="A1699" t="n">
        <v>-24.453</v>
      </c>
      <c r="B1699" t="n">
        <v>2.776</v>
      </c>
      <c r="C1699" t="n">
        <v>55.7</v>
      </c>
      <c r="D1699" t="n">
        <v>87</v>
      </c>
      <c r="E1699" t="n">
        <v>2748</v>
      </c>
      <c r="F1699" t="n">
        <v>1696</v>
      </c>
      <c r="G1699" t="n">
        <v>128.22</v>
      </c>
      <c r="H1699" t="n">
        <v>-0.01797307826357297</v>
      </c>
      <c r="I1699" t="n">
        <v>0.5109582089552239</v>
      </c>
      <c r="J1699" t="n">
        <v>0</v>
      </c>
      <c r="K1699" t="n">
        <v>0</v>
      </c>
      <c r="L1699" t="n">
        <v>6.106226635438361e-16</v>
      </c>
      <c r="M1699" t="n">
        <v>0</v>
      </c>
      <c r="N1699" t="n">
        <v>87.78270257936504</v>
      </c>
      <c r="O1699" t="n">
        <v>45.68412000213137</v>
      </c>
      <c r="P1699" t="b">
        <v>1</v>
      </c>
      <c r="Q1699" t="n">
        <v>0</v>
      </c>
      <c r="R1699" t="b">
        <v>0</v>
      </c>
      <c r="S1699" t="n">
        <v>45.68412000213137</v>
      </c>
      <c r="T1699" t="n">
        <v>908.0670376574089</v>
      </c>
      <c r="U1699" t="n">
        <v>3352.583503031154</v>
      </c>
      <c r="V1699" t="n">
        <v>480.4174064879326</v>
      </c>
      <c r="W1699" t="n">
        <v>6</v>
      </c>
      <c r="X1699" t="n">
        <v>2708.887470449173</v>
      </c>
      <c r="Y1699" t="b">
        <v>0</v>
      </c>
      <c r="Z1699" t="n">
        <v>2708.887470449173</v>
      </c>
      <c r="AA1699" t="b">
        <v>0</v>
      </c>
      <c r="AB1699" t="n">
        <v>130.1238912480857</v>
      </c>
      <c r="AC1699" t="n">
        <v>45.68412000213137</v>
      </c>
      <c r="AD1699" t="b">
        <v>0</v>
      </c>
      <c r="AE1699" t="n">
        <v>0</v>
      </c>
      <c r="AF1699" t="n">
        <v>0</v>
      </c>
      <c r="AG1699" t="n">
        <v>0.9488396653200251</v>
      </c>
      <c r="AH1699" t="n">
        <v>57.25520860962347</v>
      </c>
      <c r="AI1699" t="n">
        <v>169.7277482673272</v>
      </c>
      <c r="AJ1699" t="n">
        <v>48.14735478698922</v>
      </c>
      <c r="AK1699" t="n">
        <v>8.68332840583497</v>
      </c>
      <c r="AL1699" t="n">
        <v>48.14735478698922</v>
      </c>
      <c r="AM1699" t="n">
        <v>1</v>
      </c>
      <c r="AN1699" t="n">
        <v>0</v>
      </c>
      <c r="AO1699" t="n">
        <v>48.6584234565569</v>
      </c>
      <c r="AP1699" t="n">
        <v>0</v>
      </c>
      <c r="AQ1699" t="n">
        <v>10.03781339476504</v>
      </c>
      <c r="AR1699" t="n">
        <v>1</v>
      </c>
      <c r="AS1699" t="n">
        <v>0</v>
      </c>
      <c r="AT1699" t="n">
        <v>0</v>
      </c>
      <c r="AU1699" t="n">
        <v>0</v>
      </c>
      <c r="AV1699" t="n">
        <v>10.01992350714191</v>
      </c>
      <c r="AW1699" t="n">
        <v>3.188688927699769</v>
      </c>
    </row>
    <row r="1700" spans="1:49">
      <c r="A1700" t="n">
        <v>-21.984</v>
      </c>
      <c r="B1700" t="n">
        <v>0.947</v>
      </c>
      <c r="C1700" t="n">
        <v>50.2</v>
      </c>
      <c r="D1700" t="n">
        <v>87</v>
      </c>
      <c r="E1700" t="n">
        <v>2755</v>
      </c>
      <c r="F1700" t="n">
        <v>1697</v>
      </c>
      <c r="G1700" t="n">
        <v>128.22</v>
      </c>
      <c r="H1700" t="n">
        <v>0.009259369603729084</v>
      </c>
      <c r="I1700" t="n">
        <v>0.4593671641791045</v>
      </c>
      <c r="J1700" t="n">
        <v>0</v>
      </c>
      <c r="K1700" t="n">
        <v>0</v>
      </c>
      <c r="L1700" t="n">
        <v>6.106226635438361e-16</v>
      </c>
      <c r="M1700" t="n">
        <v>0</v>
      </c>
      <c r="N1700" t="n">
        <v>87.78344126984123</v>
      </c>
      <c r="O1700" t="n">
        <v>48.05037183199819</v>
      </c>
      <c r="P1700" t="b">
        <v>1</v>
      </c>
      <c r="Q1700" t="n">
        <v>0</v>
      </c>
      <c r="R1700" t="b">
        <v>0</v>
      </c>
      <c r="S1700" t="n">
        <v>48.05037183199819</v>
      </c>
      <c r="T1700" t="n">
        <v>908.0670376574089</v>
      </c>
      <c r="U1700" t="n">
        <v>3352.583503031154</v>
      </c>
      <c r="V1700" t="n">
        <v>505.3010765060681</v>
      </c>
      <c r="W1700" t="n">
        <v>6</v>
      </c>
      <c r="X1700" t="n">
        <v>2708.887470449173</v>
      </c>
      <c r="Y1700" t="b">
        <v>0</v>
      </c>
      <c r="Z1700" t="n">
        <v>2708.887470449173</v>
      </c>
      <c r="AA1700" t="b">
        <v>0</v>
      </c>
      <c r="AB1700" t="n">
        <v>136.8637802020769</v>
      </c>
      <c r="AC1700" t="n">
        <v>48.05037183199818</v>
      </c>
      <c r="AD1700" t="b">
        <v>0</v>
      </c>
      <c r="AE1700" t="n">
        <v>0</v>
      </c>
      <c r="AF1700" t="n">
        <v>0</v>
      </c>
      <c r="AG1700" t="n">
        <v>0.9498475920478687</v>
      </c>
      <c r="AH1700" t="n">
        <v>57.31977377209996</v>
      </c>
      <c r="AI1700" t="n">
        <v>178.3295214988474</v>
      </c>
      <c r="AJ1700" t="n">
        <v>50.58745448667371</v>
      </c>
      <c r="AK1700" t="n">
        <v>8.943654912118575</v>
      </c>
      <c r="AL1700" t="n">
        <v>50.58745448667371</v>
      </c>
      <c r="AM1700" t="n">
        <v>1</v>
      </c>
      <c r="AN1700" t="n">
        <v>0</v>
      </c>
      <c r="AO1700" t="n">
        <v>51.04693211146527</v>
      </c>
      <c r="AP1700" t="n">
        <v>0</v>
      </c>
      <c r="AQ1700" t="n">
        <v>10.47582121021988</v>
      </c>
      <c r="AR1700" t="n">
        <v>1</v>
      </c>
      <c r="AS1700" t="n">
        <v>0</v>
      </c>
      <c r="AT1700" t="n">
        <v>0</v>
      </c>
      <c r="AU1700" t="n">
        <v>0</v>
      </c>
      <c r="AV1700" t="n">
        <v>10.44971356193338</v>
      </c>
      <c r="AW1700" t="n">
        <v>3.325463104465911</v>
      </c>
    </row>
    <row r="1701" spans="1:49">
      <c r="A1701" t="n">
        <v>0</v>
      </c>
      <c r="B1701" t="n">
        <v>-23.276</v>
      </c>
      <c r="C1701" t="n">
        <v>41.2</v>
      </c>
      <c r="D1701" t="n">
        <v>87</v>
      </c>
      <c r="E1701" t="n">
        <v>2760</v>
      </c>
      <c r="F1701" t="n">
        <v>1698</v>
      </c>
      <c r="G1701" t="n">
        <v>128.22</v>
      </c>
      <c r="H1701" t="n">
        <v>-0.01906440015134692</v>
      </c>
      <c r="I1701" t="n">
        <v>-0</v>
      </c>
      <c r="J1701" t="n">
        <v>0</v>
      </c>
      <c r="K1701" t="n">
        <v>0</v>
      </c>
      <c r="L1701" t="n">
        <v>6.106226635438361e-16</v>
      </c>
      <c r="M1701" t="n">
        <v>0</v>
      </c>
      <c r="N1701" t="n">
        <v>87.77901091269838</v>
      </c>
      <c r="O1701" t="n">
        <v>45.58929406409958</v>
      </c>
      <c r="P1701" t="b">
        <v>1</v>
      </c>
      <c r="Q1701" t="n">
        <v>0</v>
      </c>
      <c r="R1701" t="b">
        <v>0</v>
      </c>
      <c r="S1701" t="n">
        <v>45.58929406409958</v>
      </c>
      <c r="T1701" t="n">
        <v>908.0670376574089</v>
      </c>
      <c r="U1701" t="n">
        <v>3352.583503031154</v>
      </c>
      <c r="V1701" t="n">
        <v>479.4202102802592</v>
      </c>
      <c r="W1701" t="n">
        <v>6</v>
      </c>
      <c r="X1701" t="n">
        <v>2708.887470449173</v>
      </c>
      <c r="Y1701" t="b">
        <v>0</v>
      </c>
      <c r="Z1701" t="n">
        <v>2708.887470449173</v>
      </c>
      <c r="AA1701" t="b">
        <v>0</v>
      </c>
      <c r="AB1701" t="n">
        <v>129.8537947671341</v>
      </c>
      <c r="AC1701" t="n">
        <v>45.58929406409958</v>
      </c>
      <c r="AD1701" t="b">
        <v>0</v>
      </c>
      <c r="AE1701" t="n">
        <v>0</v>
      </c>
      <c r="AF1701" t="n">
        <v>0</v>
      </c>
      <c r="AG1701" t="n">
        <v>0.9488414887079665</v>
      </c>
      <c r="AH1701" t="n">
        <v>57.38634524256432</v>
      </c>
      <c r="AI1701" t="n">
        <v>169.3751210830491</v>
      </c>
      <c r="AJ1701" t="n">
        <v>48.04732361163754</v>
      </c>
      <c r="AK1701" t="n">
        <v>8.664979044516741</v>
      </c>
      <c r="AL1701" t="n">
        <v>48.04732361163754</v>
      </c>
      <c r="AM1701" t="n">
        <v>0</v>
      </c>
      <c r="AN1701" t="n">
        <v>0</v>
      </c>
      <c r="AO1701" t="n">
        <v>48.04736119892927</v>
      </c>
      <c r="AP1701" t="n">
        <v>0</v>
      </c>
      <c r="AQ1701" t="n">
        <v>9.947782290235503</v>
      </c>
      <c r="AR1701" t="n">
        <v>1</v>
      </c>
      <c r="AS1701" t="n">
        <v>0</v>
      </c>
      <c r="AT1701" t="n">
        <v>0</v>
      </c>
      <c r="AU1701" t="n">
        <v>0</v>
      </c>
      <c r="AV1701" t="n">
        <v>9.931573188237584</v>
      </c>
      <c r="AW1701" t="n">
        <v>3.160572776568659</v>
      </c>
    </row>
    <row r="1702" spans="1:49">
      <c r="A1702" t="n">
        <v>0</v>
      </c>
      <c r="B1702" t="n">
        <v>-23.026</v>
      </c>
      <c r="C1702" t="n">
        <v>41.2</v>
      </c>
      <c r="D1702" t="n">
        <v>87</v>
      </c>
      <c r="E1702" t="n">
        <v>2762</v>
      </c>
      <c r="F1702" t="n">
        <v>1699</v>
      </c>
      <c r="G1702" t="n">
        <v>128.12</v>
      </c>
      <c r="H1702" t="n">
        <v>-0.01633510233167002</v>
      </c>
      <c r="I1702" t="n">
        <v>-0</v>
      </c>
      <c r="J1702" t="n">
        <v>0</v>
      </c>
      <c r="K1702" t="n">
        <v>0</v>
      </c>
      <c r="L1702" t="n">
        <v>6.106226635438361e-16</v>
      </c>
      <c r="M1702" t="n">
        <v>0</v>
      </c>
      <c r="N1702" t="n">
        <v>87.76982400793648</v>
      </c>
      <c r="O1702" t="n">
        <v>45.73657632534957</v>
      </c>
      <c r="P1702" t="b">
        <v>1</v>
      </c>
      <c r="Q1702" t="n">
        <v>0</v>
      </c>
      <c r="R1702" t="b">
        <v>0</v>
      </c>
      <c r="S1702" t="n">
        <v>45.73657632534957</v>
      </c>
      <c r="T1702" t="n">
        <v>907.3588275204121</v>
      </c>
      <c r="U1702" t="n">
        <v>3349.968791205361</v>
      </c>
      <c r="V1702" t="n">
        <v>481.3444459787582</v>
      </c>
      <c r="W1702" t="n">
        <v>6</v>
      </c>
      <c r="X1702" t="n">
        <v>2706.774783293932</v>
      </c>
      <c r="Y1702" t="b">
        <v>0</v>
      </c>
      <c r="Z1702" t="n">
        <v>2706.774783293932</v>
      </c>
      <c r="AA1702" t="b">
        <v>0</v>
      </c>
      <c r="AB1702" t="n">
        <v>130.3749853680277</v>
      </c>
      <c r="AC1702" t="n">
        <v>45.73657632534957</v>
      </c>
      <c r="AD1702" t="b">
        <v>0</v>
      </c>
      <c r="AE1702" t="n">
        <v>0</v>
      </c>
      <c r="AF1702" t="n">
        <v>0</v>
      </c>
      <c r="AG1702" t="n">
        <v>0.9489510443371353</v>
      </c>
      <c r="AH1702" t="n">
        <v>57.45077409159835</v>
      </c>
      <c r="AI1702" t="n">
        <v>170.0353046385399</v>
      </c>
      <c r="AJ1702" t="n">
        <v>48.19698191838511</v>
      </c>
      <c r="AK1702" t="n">
        <v>8.680124727614526</v>
      </c>
      <c r="AL1702" t="n">
        <v>48.19698191838511</v>
      </c>
      <c r="AM1702" t="n">
        <v>0</v>
      </c>
      <c r="AN1702" t="n">
        <v>0</v>
      </c>
      <c r="AO1702" t="n">
        <v>48.19701950567684</v>
      </c>
      <c r="AP1702" t="n">
        <v>0</v>
      </c>
      <c r="AQ1702" t="n">
        <v>9.977588439505277</v>
      </c>
      <c r="AR1702" t="n">
        <v>1</v>
      </c>
      <c r="AS1702" t="n">
        <v>0</v>
      </c>
      <c r="AT1702" t="n">
        <v>0</v>
      </c>
      <c r="AU1702" t="n">
        <v>0</v>
      </c>
      <c r="AV1702" t="n">
        <v>9.960833125443171</v>
      </c>
      <c r="AW1702" t="n">
        <v>3.16988430851061</v>
      </c>
    </row>
    <row r="1703" spans="1:49">
      <c r="A1703" t="n">
        <v>0</v>
      </c>
      <c r="B1703" t="n">
        <v>-23.355</v>
      </c>
      <c r="C1703" t="n">
        <v>41.2</v>
      </c>
      <c r="D1703" t="n">
        <v>87</v>
      </c>
      <c r="E1703" t="n">
        <v>2753</v>
      </c>
      <c r="F1703" t="n">
        <v>1700</v>
      </c>
      <c r="G1703" t="n">
        <v>128.12</v>
      </c>
      <c r="H1703" t="n">
        <v>0.001071476144652195</v>
      </c>
      <c r="I1703" t="n">
        <v>-0</v>
      </c>
      <c r="J1703" t="n">
        <v>0</v>
      </c>
      <c r="K1703" t="n">
        <v>0</v>
      </c>
      <c r="L1703" t="n">
        <v>6.106226635438361e-16</v>
      </c>
      <c r="M1703" t="n">
        <v>0</v>
      </c>
      <c r="N1703" t="n">
        <v>87.7606214285714</v>
      </c>
      <c r="O1703" t="n">
        <v>47.24786995516131</v>
      </c>
      <c r="P1703" t="b">
        <v>1</v>
      </c>
      <c r="Q1703" t="n">
        <v>0</v>
      </c>
      <c r="R1703" t="b">
        <v>0</v>
      </c>
      <c r="S1703" t="n">
        <v>47.24786995516131</v>
      </c>
      <c r="T1703" t="n">
        <v>907.3588275204121</v>
      </c>
      <c r="U1703" t="n">
        <v>3349.968791205361</v>
      </c>
      <c r="V1703" t="n">
        <v>497.2497203433757</v>
      </c>
      <c r="W1703" t="n">
        <v>6</v>
      </c>
      <c r="X1703" t="n">
        <v>2706.774783293932</v>
      </c>
      <c r="Y1703" t="b">
        <v>0</v>
      </c>
      <c r="Z1703" t="n">
        <v>2706.774783293932</v>
      </c>
      <c r="AA1703" t="b">
        <v>0</v>
      </c>
      <c r="AB1703" t="n">
        <v>134.6830228449013</v>
      </c>
      <c r="AC1703" t="n">
        <v>47.24786995516131</v>
      </c>
      <c r="AD1703" t="b">
        <v>0</v>
      </c>
      <c r="AE1703" t="n">
        <v>0</v>
      </c>
      <c r="AF1703" t="n">
        <v>0</v>
      </c>
      <c r="AG1703" t="n">
        <v>0.9496110410720527</v>
      </c>
      <c r="AH1703" t="n">
        <v>57.51527266685783</v>
      </c>
      <c r="AI1703" t="n">
        <v>175.5317727491165</v>
      </c>
      <c r="AJ1703" t="n">
        <v>49.75497115305373</v>
      </c>
      <c r="AK1703" t="n">
        <v>8.844863287604994</v>
      </c>
      <c r="AL1703" t="n">
        <v>49.75497115305373</v>
      </c>
      <c r="AM1703" t="n">
        <v>0</v>
      </c>
      <c r="AN1703" t="n">
        <v>0</v>
      </c>
      <c r="AO1703" t="n">
        <v>49.75512150222069</v>
      </c>
      <c r="AP1703" t="n">
        <v>0</v>
      </c>
      <c r="AQ1703" t="n">
        <v>10.2413842656543</v>
      </c>
      <c r="AR1703" t="n">
        <v>1</v>
      </c>
      <c r="AS1703" t="n">
        <v>0</v>
      </c>
      <c r="AT1703" t="n">
        <v>0</v>
      </c>
      <c r="AU1703" t="n">
        <v>0</v>
      </c>
      <c r="AV1703" t="n">
        <v>10.21970980556832</v>
      </c>
      <c r="AW1703" t="n">
        <v>3.252267891874929</v>
      </c>
    </row>
    <row r="1704" spans="1:49">
      <c r="A1704" t="n">
        <v>0</v>
      </c>
      <c r="B1704" t="n">
        <v>-23.19</v>
      </c>
      <c r="C1704" t="n">
        <v>41.6</v>
      </c>
      <c r="D1704" t="n">
        <v>87</v>
      </c>
      <c r="E1704" t="n">
        <v>2748</v>
      </c>
      <c r="F1704" t="n">
        <v>1701</v>
      </c>
      <c r="G1704" t="n">
        <v>128.12</v>
      </c>
      <c r="H1704" t="n">
        <v>0.01204919775305768</v>
      </c>
      <c r="I1704" t="n">
        <v>-0</v>
      </c>
      <c r="J1704" t="n">
        <v>0</v>
      </c>
      <c r="K1704" t="n">
        <v>0</v>
      </c>
      <c r="L1704" t="n">
        <v>6.106226635438361e-16</v>
      </c>
      <c r="M1704" t="n">
        <v>0</v>
      </c>
      <c r="N1704" t="n">
        <v>87.75138630952378</v>
      </c>
      <c r="O1704" t="n">
        <v>48.2009901079356</v>
      </c>
      <c r="P1704" t="b">
        <v>1</v>
      </c>
      <c r="Q1704" t="n">
        <v>0</v>
      </c>
      <c r="R1704" t="b">
        <v>0</v>
      </c>
      <c r="S1704" t="n">
        <v>48.2009901079356</v>
      </c>
      <c r="T1704" t="n">
        <v>907.3588275204121</v>
      </c>
      <c r="U1704" t="n">
        <v>3349.968791205361</v>
      </c>
      <c r="V1704" t="n">
        <v>507.2806218394733</v>
      </c>
      <c r="W1704" t="n">
        <v>6</v>
      </c>
      <c r="X1704" t="n">
        <v>2706.774783293932</v>
      </c>
      <c r="Y1704" t="b">
        <v>0</v>
      </c>
      <c r="Z1704" t="n">
        <v>2706.774783293932</v>
      </c>
      <c r="AA1704" t="b">
        <v>0</v>
      </c>
      <c r="AB1704" t="n">
        <v>137.3999517441694</v>
      </c>
      <c r="AC1704" t="n">
        <v>48.20099010793559</v>
      </c>
      <c r="AD1704" t="b">
        <v>0</v>
      </c>
      <c r="AE1704" t="n">
        <v>0</v>
      </c>
      <c r="AF1704" t="n">
        <v>0</v>
      </c>
      <c r="AG1704" t="n">
        <v>0.9500151427600568</v>
      </c>
      <c r="AH1704" t="n">
        <v>57.5810410594435</v>
      </c>
      <c r="AI1704" t="n">
        <v>178.9965628693998</v>
      </c>
      <c r="AJ1704" t="n">
        <v>50.7370755879726</v>
      </c>
      <c r="AK1704" t="n">
        <v>8.947117641467457</v>
      </c>
      <c r="AL1704" t="n">
        <v>50.7370755879726</v>
      </c>
      <c r="AM1704" t="n">
        <v>0</v>
      </c>
      <c r="AN1704" t="n">
        <v>0</v>
      </c>
      <c r="AO1704" t="n">
        <v>50.73724818267956</v>
      </c>
      <c r="AP1704" t="n">
        <v>0</v>
      </c>
      <c r="AQ1704" t="n">
        <v>10.40926896675389</v>
      </c>
      <c r="AR1704" t="n">
        <v>1</v>
      </c>
      <c r="AS1704" t="n">
        <v>0</v>
      </c>
      <c r="AT1704" t="n">
        <v>0</v>
      </c>
      <c r="AU1704" t="n">
        <v>0</v>
      </c>
      <c r="AV1704" t="n">
        <v>10.38442730454483</v>
      </c>
      <c r="AW1704" t="n">
        <v>3.304686741660603</v>
      </c>
    </row>
    <row r="1705" spans="1:49">
      <c r="A1705" t="n">
        <v>0</v>
      </c>
      <c r="B1705" t="n">
        <v>-23.23</v>
      </c>
      <c r="C1705" t="n">
        <v>43.9</v>
      </c>
      <c r="D1705" t="n">
        <v>87</v>
      </c>
      <c r="E1705" t="n">
        <v>2738</v>
      </c>
      <c r="F1705" t="n">
        <v>1702</v>
      </c>
      <c r="G1705" t="n">
        <v>128.22</v>
      </c>
      <c r="H1705" t="n">
        <v>0.03406506617647409</v>
      </c>
      <c r="I1705" t="n">
        <v>-0</v>
      </c>
      <c r="J1705" t="n">
        <v>0</v>
      </c>
      <c r="K1705" t="n">
        <v>0</v>
      </c>
      <c r="L1705" t="n">
        <v>0.004166666666667262</v>
      </c>
      <c r="M1705" t="n">
        <v>0</v>
      </c>
      <c r="N1705" t="n">
        <v>87.74217599206347</v>
      </c>
      <c r="O1705" t="n">
        <v>50.205761064446</v>
      </c>
      <c r="P1705" t="b">
        <v>1</v>
      </c>
      <c r="Q1705" t="n">
        <v>0</v>
      </c>
      <c r="R1705" t="b">
        <v>0</v>
      </c>
      <c r="S1705" t="n">
        <v>50.205761064446</v>
      </c>
      <c r="T1705" t="n">
        <v>908.0670376574089</v>
      </c>
      <c r="U1705" t="n">
        <v>3352.583503031154</v>
      </c>
      <c r="V1705" t="n">
        <v>527.9673006770992</v>
      </c>
      <c r="W1705" t="n">
        <v>6</v>
      </c>
      <c r="X1705" t="n">
        <v>2708.887470449173</v>
      </c>
      <c r="Y1705" t="b">
        <v>0</v>
      </c>
      <c r="Z1705" t="n">
        <v>2708.887470449173</v>
      </c>
      <c r="AA1705" t="b">
        <v>0</v>
      </c>
      <c r="AB1705" t="n">
        <v>143.0030608551189</v>
      </c>
      <c r="AC1705" t="n">
        <v>50.205761064446</v>
      </c>
      <c r="AD1705" t="b">
        <v>0</v>
      </c>
      <c r="AE1705" t="n">
        <v>0</v>
      </c>
      <c r="AF1705" t="n">
        <v>0</v>
      </c>
      <c r="AG1705" t="n">
        <v>0.9507731286241974</v>
      </c>
      <c r="AH1705" t="n">
        <v>57.64759810308921</v>
      </c>
      <c r="AI1705" t="n">
        <v>186.1474424113484</v>
      </c>
      <c r="AJ1705" t="n">
        <v>52.80519563809668</v>
      </c>
      <c r="AK1705" t="n">
        <v>9.163456204518099</v>
      </c>
      <c r="AL1705" t="n">
        <v>52.80519563809668</v>
      </c>
      <c r="AM1705" t="n">
        <v>0</v>
      </c>
      <c r="AN1705" t="n">
        <v>0</v>
      </c>
      <c r="AO1705" t="n">
        <v>52.80547255671542</v>
      </c>
      <c r="AP1705" t="n">
        <v>0</v>
      </c>
      <c r="AQ1705" t="n">
        <v>10.76504243568107</v>
      </c>
      <c r="AR1705" t="n">
        <v>1</v>
      </c>
      <c r="AS1705" t="n">
        <v>0</v>
      </c>
      <c r="AT1705" t="n">
        <v>0</v>
      </c>
      <c r="AU1705" t="n">
        <v>0</v>
      </c>
      <c r="AV1705" t="n">
        <v>10.73338888863205</v>
      </c>
      <c r="AW1705" t="n">
        <v>3.415738481584401</v>
      </c>
    </row>
    <row r="1706" spans="1:49">
      <c r="A1706" t="n">
        <v>0</v>
      </c>
      <c r="B1706" t="n">
        <v>-23.467</v>
      </c>
      <c r="C1706" t="n">
        <v>46.7</v>
      </c>
      <c r="D1706" t="n">
        <v>87</v>
      </c>
      <c r="E1706" t="n">
        <v>2729</v>
      </c>
      <c r="F1706" t="n">
        <v>1703</v>
      </c>
      <c r="G1706" t="n">
        <v>128.32</v>
      </c>
      <c r="H1706" t="n">
        <v>0.01835720420768538</v>
      </c>
      <c r="I1706" t="n">
        <v>-0</v>
      </c>
      <c r="J1706" t="n">
        <v>0</v>
      </c>
      <c r="K1706" t="n">
        <v>0</v>
      </c>
      <c r="L1706" t="n">
        <v>0.004166666666667262</v>
      </c>
      <c r="M1706" t="n">
        <v>0</v>
      </c>
      <c r="N1706" t="n">
        <v>87.73291071428569</v>
      </c>
      <c r="O1706" t="n">
        <v>48.93323285090967</v>
      </c>
      <c r="P1706" t="b">
        <v>1</v>
      </c>
      <c r="Q1706" t="n">
        <v>0</v>
      </c>
      <c r="R1706" t="b">
        <v>0</v>
      </c>
      <c r="S1706" t="n">
        <v>48.93323285090967</v>
      </c>
      <c r="T1706" t="n">
        <v>908.7752477944058</v>
      </c>
      <c r="U1706" t="n">
        <v>3355.198214856946</v>
      </c>
      <c r="V1706" t="n">
        <v>514.1842876062277</v>
      </c>
      <c r="W1706" t="n">
        <v>6</v>
      </c>
      <c r="X1706" t="n">
        <v>2711.000157604413</v>
      </c>
      <c r="Y1706" t="b">
        <v>0</v>
      </c>
      <c r="Z1706" t="n">
        <v>2711.000157604413</v>
      </c>
      <c r="AA1706" t="b">
        <v>0</v>
      </c>
      <c r="AB1706" t="n">
        <v>139.2698503808851</v>
      </c>
      <c r="AC1706" t="n">
        <v>48.93323285090967</v>
      </c>
      <c r="AD1706" t="b">
        <v>0</v>
      </c>
      <c r="AE1706" t="n">
        <v>0</v>
      </c>
      <c r="AF1706" t="n">
        <v>0</v>
      </c>
      <c r="AG1706" t="n">
        <v>0.9502987124368565</v>
      </c>
      <c r="AH1706" t="n">
        <v>57.71587211091433</v>
      </c>
      <c r="AI1706" t="n">
        <v>181.3784170789556</v>
      </c>
      <c r="AJ1706" t="n">
        <v>51.4924751664978</v>
      </c>
      <c r="AK1706" t="n">
        <v>9.014740864988966</v>
      </c>
      <c r="AL1706" t="n">
        <v>51.4924751664978</v>
      </c>
      <c r="AM1706" t="n">
        <v>0</v>
      </c>
      <c r="AN1706" t="n">
        <v>0</v>
      </c>
      <c r="AO1706" t="n">
        <v>51.49267154091995</v>
      </c>
      <c r="AP1706" t="n">
        <v>0</v>
      </c>
      <c r="AQ1706" t="n">
        <v>10.51515273150971</v>
      </c>
      <c r="AR1706" t="n">
        <v>1</v>
      </c>
      <c r="AS1706" t="n">
        <v>0</v>
      </c>
      <c r="AT1706" t="n">
        <v>0</v>
      </c>
      <c r="AU1706" t="n">
        <v>0</v>
      </c>
      <c r="AV1706" t="n">
        <v>10.48830050267906</v>
      </c>
      <c r="AW1706" t="n">
        <v>3.337742814048708</v>
      </c>
    </row>
    <row r="1707" spans="1:49">
      <c r="A1707" t="n">
        <v>0</v>
      </c>
      <c r="B1707" t="n">
        <v>-23.233</v>
      </c>
      <c r="C1707" t="n">
        <v>47.1</v>
      </c>
      <c r="D1707" t="n">
        <v>87</v>
      </c>
      <c r="E1707" t="n">
        <v>2722</v>
      </c>
      <c r="F1707" t="n">
        <v>1704</v>
      </c>
      <c r="G1707" t="n">
        <v>128.42</v>
      </c>
      <c r="H1707" t="n">
        <v>0.05917278365943446</v>
      </c>
      <c r="I1707" t="n">
        <v>-0</v>
      </c>
      <c r="J1707" t="n">
        <v>0</v>
      </c>
      <c r="K1707" t="n">
        <v>0</v>
      </c>
      <c r="L1707" t="n">
        <v>0.004166666666667262</v>
      </c>
      <c r="M1707" t="n">
        <v>0</v>
      </c>
      <c r="N1707" t="n">
        <v>87.72364484126982</v>
      </c>
      <c r="O1707" t="n">
        <v>52.57773130566864</v>
      </c>
      <c r="P1707" t="b">
        <v>1</v>
      </c>
      <c r="Q1707" t="n">
        <v>0</v>
      </c>
      <c r="R1707" t="b">
        <v>0</v>
      </c>
      <c r="S1707" t="n">
        <v>52.57773130566864</v>
      </c>
      <c r="T1707" t="n">
        <v>909.4834579314025</v>
      </c>
      <c r="U1707" t="n">
        <v>3357.812926682738</v>
      </c>
      <c r="V1707" t="n">
        <v>552.0500077849119</v>
      </c>
      <c r="W1707" t="n">
        <v>6</v>
      </c>
      <c r="X1707" t="n">
        <v>2713.112844759652</v>
      </c>
      <c r="Y1707" t="b">
        <v>0</v>
      </c>
      <c r="Z1707" t="n">
        <v>2713.112844759652</v>
      </c>
      <c r="AA1707" t="b">
        <v>0</v>
      </c>
      <c r="AB1707" t="n">
        <v>149.5260042754366</v>
      </c>
      <c r="AC1707" t="n">
        <v>52.57773130566864</v>
      </c>
      <c r="AD1707" t="b">
        <v>0</v>
      </c>
      <c r="AE1707" t="n">
        <v>0</v>
      </c>
      <c r="AF1707" t="n">
        <v>0</v>
      </c>
      <c r="AG1707" t="n">
        <v>0.9515995510318067</v>
      </c>
      <c r="AH1707" t="n">
        <v>57.78305693068962</v>
      </c>
      <c r="AI1707" t="n">
        <v>194.4693393179899</v>
      </c>
      <c r="AJ1707" t="n">
        <v>55.25195051706287</v>
      </c>
      <c r="AK1707" t="n">
        <v>9.412403333538634</v>
      </c>
      <c r="AL1707" t="n">
        <v>55.25195051706287</v>
      </c>
      <c r="AM1707" t="n">
        <v>0</v>
      </c>
      <c r="AN1707" t="n">
        <v>0</v>
      </c>
      <c r="AO1707" t="n">
        <v>55.25202722582152</v>
      </c>
      <c r="AP1707" t="n">
        <v>0</v>
      </c>
      <c r="AQ1707" t="n">
        <v>11.18196535249613</v>
      </c>
      <c r="AR1707" t="n">
        <v>1</v>
      </c>
      <c r="AS1707" t="n">
        <v>0</v>
      </c>
      <c r="AT1707" t="n">
        <v>0</v>
      </c>
      <c r="AU1707" t="n">
        <v>0</v>
      </c>
      <c r="AV1707" t="n">
        <v>11.14216042862985</v>
      </c>
      <c r="AW1707" t="n">
        <v>3.545823834294</v>
      </c>
    </row>
    <row r="1708" spans="1:49">
      <c r="A1708" t="n">
        <v>0</v>
      </c>
      <c r="B1708" t="n">
        <v>-23.176</v>
      </c>
      <c r="C1708" t="n">
        <v>46.7</v>
      </c>
      <c r="D1708" t="n">
        <v>87</v>
      </c>
      <c r="E1708" t="n">
        <v>2719</v>
      </c>
      <c r="F1708" t="n">
        <v>1705</v>
      </c>
      <c r="G1708" t="n">
        <v>128.62</v>
      </c>
      <c r="H1708" t="n">
        <v>-0.005048338845373479</v>
      </c>
      <c r="I1708" t="n">
        <v>-0</v>
      </c>
      <c r="J1708" t="n">
        <v>0</v>
      </c>
      <c r="K1708" t="n">
        <v>0</v>
      </c>
      <c r="L1708" t="n">
        <v>0.004166666666667262</v>
      </c>
      <c r="M1708" t="n">
        <v>0</v>
      </c>
      <c r="N1708" t="n">
        <v>87.71443670634918</v>
      </c>
      <c r="O1708" t="n">
        <v>47.17091943936961</v>
      </c>
      <c r="P1708" t="b">
        <v>1</v>
      </c>
      <c r="Q1708" t="n">
        <v>0</v>
      </c>
      <c r="R1708" t="b">
        <v>0</v>
      </c>
      <c r="S1708" t="n">
        <v>47.17091943936961</v>
      </c>
      <c r="T1708" t="n">
        <v>910.8998782053965</v>
      </c>
      <c r="U1708" t="n">
        <v>3363.042350334324</v>
      </c>
      <c r="V1708" t="n">
        <v>494.5100012806725</v>
      </c>
      <c r="W1708" t="n">
        <v>6</v>
      </c>
      <c r="X1708" t="n">
        <v>2717.338219070134</v>
      </c>
      <c r="Y1708" t="b">
        <v>0</v>
      </c>
      <c r="Z1708" t="n">
        <v>2717.338219070134</v>
      </c>
      <c r="AA1708" t="b">
        <v>0</v>
      </c>
      <c r="AB1708" t="n">
        <v>133.9409537596621</v>
      </c>
      <c r="AC1708" t="n">
        <v>47.17091943936961</v>
      </c>
      <c r="AD1708" t="b">
        <v>0</v>
      </c>
      <c r="AE1708" t="n">
        <v>0</v>
      </c>
      <c r="AF1708" t="n">
        <v>0</v>
      </c>
      <c r="AG1708" t="n">
        <v>0.9495758486428999</v>
      </c>
      <c r="AH1708" t="n">
        <v>57.85335620479272</v>
      </c>
      <c r="AI1708" t="n">
        <v>174.571107052907</v>
      </c>
      <c r="AJ1708" t="n">
        <v>49.67577840862805</v>
      </c>
      <c r="AK1708" t="n">
        <v>8.802599924612338</v>
      </c>
      <c r="AL1708" t="n">
        <v>49.67577840862805</v>
      </c>
      <c r="AM1708" t="n">
        <v>0</v>
      </c>
      <c r="AN1708" t="n">
        <v>0</v>
      </c>
      <c r="AO1708" t="n">
        <v>49.67580602378116</v>
      </c>
      <c r="AP1708" t="n">
        <v>0</v>
      </c>
      <c r="AQ1708" t="n">
        <v>10.17475250634055</v>
      </c>
      <c r="AR1708" t="n">
        <v>1</v>
      </c>
      <c r="AS1708" t="n">
        <v>0</v>
      </c>
      <c r="AT1708" t="n">
        <v>0</v>
      </c>
      <c r="AU1708" t="n">
        <v>0</v>
      </c>
      <c r="AV1708" t="n">
        <v>10.15428400178928</v>
      </c>
      <c r="AW1708" t="n">
        <v>3.231447120543954</v>
      </c>
    </row>
    <row r="1709" spans="1:49">
      <c r="A1709" t="n">
        <v>0</v>
      </c>
      <c r="B1709" t="n">
        <v>-23.482</v>
      </c>
      <c r="C1709" t="n">
        <v>47.5</v>
      </c>
      <c r="D1709" t="n">
        <v>87</v>
      </c>
      <c r="E1709" t="n">
        <v>2716</v>
      </c>
      <c r="F1709" t="n">
        <v>1706</v>
      </c>
      <c r="G1709" t="n">
        <v>128.32</v>
      </c>
      <c r="H1709" t="n">
        <v>-0.1223127616112833</v>
      </c>
      <c r="I1709" t="n">
        <v>-0</v>
      </c>
      <c r="J1709" t="n">
        <v>0</v>
      </c>
      <c r="K1709" t="n">
        <v>0</v>
      </c>
      <c r="L1709" t="n">
        <v>-0.03333333333333283</v>
      </c>
      <c r="M1709" t="n">
        <v>0</v>
      </c>
      <c r="N1709" t="n">
        <v>87.70517916666664</v>
      </c>
      <c r="O1709" t="n">
        <v>36.70076051585289</v>
      </c>
      <c r="P1709" t="b">
        <v>1</v>
      </c>
      <c r="Q1709" t="n">
        <v>0</v>
      </c>
      <c r="R1709" t="b">
        <v>0</v>
      </c>
      <c r="S1709" t="n">
        <v>36.70076051585289</v>
      </c>
      <c r="T1709" t="n">
        <v>908.7752477944058</v>
      </c>
      <c r="U1709" t="n">
        <v>3355.198214856946</v>
      </c>
      <c r="V1709" t="n">
        <v>385.6469990026374</v>
      </c>
      <c r="W1709" t="n">
        <v>6</v>
      </c>
      <c r="X1709" t="n">
        <v>2711.000157604413</v>
      </c>
      <c r="Y1709" t="b">
        <v>0</v>
      </c>
      <c r="Z1709" t="n">
        <v>2711.000157604413</v>
      </c>
      <c r="AA1709" t="b">
        <v>0</v>
      </c>
      <c r="AB1709" t="n">
        <v>104.4547667937805</v>
      </c>
      <c r="AC1709" t="n">
        <v>36.70076051585289</v>
      </c>
      <c r="AD1709" t="b">
        <v>0</v>
      </c>
      <c r="AE1709" t="n">
        <v>0</v>
      </c>
      <c r="AF1709" t="n">
        <v>0</v>
      </c>
      <c r="AG1709" t="n">
        <v>0.9441684326027483</v>
      </c>
      <c r="AH1709" t="n">
        <v>57.91906334216029</v>
      </c>
      <c r="AI1709" t="n">
        <v>136.9201691281738</v>
      </c>
      <c r="AJ1709" t="n">
        <v>38.87098874369427</v>
      </c>
      <c r="AK1709" t="n">
        <v>7.644467650722731</v>
      </c>
      <c r="AL1709" t="n">
        <v>38.87098874369427</v>
      </c>
      <c r="AM1709" t="n">
        <v>0</v>
      </c>
      <c r="AN1709" t="n">
        <v>0</v>
      </c>
      <c r="AO1709" t="n">
        <v>38.87100792088393</v>
      </c>
      <c r="AP1709" t="n">
        <v>0</v>
      </c>
      <c r="AQ1709" t="n">
        <v>8.267090540208859</v>
      </c>
      <c r="AR1709" t="n">
        <v>1</v>
      </c>
      <c r="AS1709" t="n">
        <v>0</v>
      </c>
      <c r="AT1709" t="n">
        <v>0</v>
      </c>
      <c r="AU1709" t="n">
        <v>0</v>
      </c>
      <c r="AV1709" t="n">
        <v>8.279680682610428</v>
      </c>
      <c r="AW1709" t="n">
        <v>2.634883000724651</v>
      </c>
    </row>
    <row r="1710" spans="1:49">
      <c r="A1710" t="n">
        <v>0</v>
      </c>
      <c r="B1710" t="n">
        <v>-23.216</v>
      </c>
      <c r="C1710" t="n">
        <v>47.5</v>
      </c>
      <c r="D1710" t="n">
        <v>87</v>
      </c>
      <c r="E1710" t="n">
        <v>2714</v>
      </c>
      <c r="F1710" t="n">
        <v>1707</v>
      </c>
      <c r="G1710" t="n">
        <v>127.84</v>
      </c>
      <c r="H1710" t="n">
        <v>-0.1557006147095059</v>
      </c>
      <c r="I1710" t="n">
        <v>-0</v>
      </c>
      <c r="J1710" t="n">
        <v>0</v>
      </c>
      <c r="K1710" t="n">
        <v>0</v>
      </c>
      <c r="L1710" t="n">
        <v>-0.03333333333333283</v>
      </c>
      <c r="M1710" t="n">
        <v>0</v>
      </c>
      <c r="N1710" t="n">
        <v>87.69591369047616</v>
      </c>
      <c r="O1710" t="n">
        <v>33.4118867509118</v>
      </c>
      <c r="P1710" t="b">
        <v>1</v>
      </c>
      <c r="Q1710" t="n">
        <v>0</v>
      </c>
      <c r="R1710" t="b">
        <v>0</v>
      </c>
      <c r="S1710" t="n">
        <v>33.4118867509118</v>
      </c>
      <c r="T1710" t="n">
        <v>905.3758391368208</v>
      </c>
      <c r="U1710" t="n">
        <v>3342.647598093142</v>
      </c>
      <c r="V1710" t="n">
        <v>352.4061525324586</v>
      </c>
      <c r="W1710" t="n">
        <v>6</v>
      </c>
      <c r="X1710" t="n">
        <v>2700.859259259259</v>
      </c>
      <c r="Y1710" t="b">
        <v>0</v>
      </c>
      <c r="Z1710" t="n">
        <v>2700.859259259259</v>
      </c>
      <c r="AA1710" t="b">
        <v>0</v>
      </c>
      <c r="AB1710" t="n">
        <v>95.45128725147849</v>
      </c>
      <c r="AC1710" t="n">
        <v>33.4118867509118</v>
      </c>
      <c r="AD1710" t="b">
        <v>0</v>
      </c>
      <c r="AE1710" t="n">
        <v>0</v>
      </c>
      <c r="AF1710" t="n">
        <v>0</v>
      </c>
      <c r="AG1710" t="n">
        <v>0.9419236608374792</v>
      </c>
      <c r="AH1710" t="n">
        <v>57.97566830267799</v>
      </c>
      <c r="AI1710" t="n">
        <v>125.4165132095695</v>
      </c>
      <c r="AJ1710" t="n">
        <v>35.47196884427424</v>
      </c>
      <c r="AK1710" t="n">
        <v>7.283731957739718</v>
      </c>
      <c r="AL1710" t="n">
        <v>35.47196884427424</v>
      </c>
      <c r="AM1710" t="n">
        <v>0</v>
      </c>
      <c r="AN1710" t="n">
        <v>0</v>
      </c>
      <c r="AO1710" t="n">
        <v>35.4719880214639</v>
      </c>
      <c r="AP1710" t="n">
        <v>0</v>
      </c>
      <c r="AQ1710" t="n">
        <v>7.675778569397489</v>
      </c>
      <c r="AR1710" t="n">
        <v>1</v>
      </c>
      <c r="AS1710" t="n">
        <v>0</v>
      </c>
      <c r="AT1710" t="n">
        <v>0</v>
      </c>
      <c r="AU1710" t="n">
        <v>0</v>
      </c>
      <c r="AV1710" t="n">
        <v>7.697696572996927</v>
      </c>
      <c r="AW1710" t="n">
        <v>2.449675370636553</v>
      </c>
    </row>
    <row r="1711" spans="1:49">
      <c r="A1711" t="n">
        <v>0</v>
      </c>
      <c r="B1711" t="n">
        <v>-23.209</v>
      </c>
      <c r="C1711" t="n">
        <v>47.8</v>
      </c>
      <c r="D1711" t="n">
        <v>87</v>
      </c>
      <c r="E1711" t="n">
        <v>2711</v>
      </c>
      <c r="F1711" t="n">
        <v>1708</v>
      </c>
      <c r="G1711" t="n">
        <v>127.3</v>
      </c>
      <c r="H1711" t="n">
        <v>-0.1048847795506802</v>
      </c>
      <c r="I1711" t="n">
        <v>-0</v>
      </c>
      <c r="J1711" t="n">
        <v>0</v>
      </c>
      <c r="K1711" t="n">
        <v>0</v>
      </c>
      <c r="L1711" t="n">
        <v>-0.03333333333333283</v>
      </c>
      <c r="M1711" t="n">
        <v>0</v>
      </c>
      <c r="N1711" t="n">
        <v>87.68670238095235</v>
      </c>
      <c r="O1711" t="n">
        <v>37.36529325672894</v>
      </c>
      <c r="P1711" t="b">
        <v>1</v>
      </c>
      <c r="Q1711" t="n">
        <v>0</v>
      </c>
      <c r="R1711" t="b">
        <v>0</v>
      </c>
      <c r="S1711" t="n">
        <v>37.36529325672894</v>
      </c>
      <c r="T1711" t="n">
        <v>901.5515043970375</v>
      </c>
      <c r="U1711" t="n">
        <v>3328.528154233863</v>
      </c>
      <c r="V1711" t="n">
        <v>395.7757993558432</v>
      </c>
      <c r="W1711" t="n">
        <v>6</v>
      </c>
      <c r="X1711" t="n">
        <v>2689.450748620961</v>
      </c>
      <c r="Y1711" t="b">
        <v>0</v>
      </c>
      <c r="Z1711" t="n">
        <v>2689.450748620961</v>
      </c>
      <c r="AA1711" t="b">
        <v>0</v>
      </c>
      <c r="AB1711" t="n">
        <v>107.1982121765556</v>
      </c>
      <c r="AC1711" t="n">
        <v>37.36529325672894</v>
      </c>
      <c r="AD1711" t="b">
        <v>0</v>
      </c>
      <c r="AE1711" t="n">
        <v>0</v>
      </c>
      <c r="AF1711" t="n">
        <v>0</v>
      </c>
      <c r="AG1711" t="n">
        <v>0.9449365904661873</v>
      </c>
      <c r="AH1711" t="n">
        <v>58.02927262886591</v>
      </c>
      <c r="AI1711" t="n">
        <v>140.4020714326464</v>
      </c>
      <c r="AJ1711" t="n">
        <v>39.54264617723679</v>
      </c>
      <c r="AK1711" t="n">
        <v>7.731016758691453</v>
      </c>
      <c r="AL1711" t="n">
        <v>39.54264617723679</v>
      </c>
      <c r="AM1711" t="n">
        <v>0</v>
      </c>
      <c r="AN1711" t="n">
        <v>0</v>
      </c>
      <c r="AO1711" t="n">
        <v>39.54265308102507</v>
      </c>
      <c r="AP1711" t="n">
        <v>0</v>
      </c>
      <c r="AQ1711" t="n">
        <v>8.376691825640256</v>
      </c>
      <c r="AR1711" t="n">
        <v>1</v>
      </c>
      <c r="AS1711" t="n">
        <v>0</v>
      </c>
      <c r="AT1711" t="n">
        <v>0</v>
      </c>
      <c r="AU1711" t="n">
        <v>0</v>
      </c>
      <c r="AV1711" t="n">
        <v>8.387457633611589</v>
      </c>
      <c r="AW1711" t="n">
        <v>2.669181383349398</v>
      </c>
    </row>
    <row r="1712" spans="1:49">
      <c r="A1712" t="n">
        <v>0</v>
      </c>
      <c r="B1712" t="n">
        <v>-23.363</v>
      </c>
      <c r="C1712" t="n">
        <v>53.3</v>
      </c>
      <c r="D1712" t="n">
        <v>87</v>
      </c>
      <c r="E1712" t="n">
        <v>2711</v>
      </c>
      <c r="F1712" t="n">
        <v>1709</v>
      </c>
      <c r="G1712" t="n">
        <v>127.1</v>
      </c>
      <c r="H1712" t="n">
        <v>-0.04142693375446527</v>
      </c>
      <c r="I1712" t="n">
        <v>-0</v>
      </c>
      <c r="J1712" t="n">
        <v>0</v>
      </c>
      <c r="K1712" t="n">
        <v>0</v>
      </c>
      <c r="L1712" t="n">
        <v>-0.03333333333333283</v>
      </c>
      <c r="M1712" t="n">
        <v>0</v>
      </c>
      <c r="N1712" t="n">
        <v>87.67746190476188</v>
      </c>
      <c r="O1712" t="n">
        <v>42.66566254238176</v>
      </c>
      <c r="P1712" t="b">
        <v>1</v>
      </c>
      <c r="Q1712" t="n">
        <v>0</v>
      </c>
      <c r="R1712" t="b">
        <v>0</v>
      </c>
      <c r="S1712" t="n">
        <v>42.66566254238176</v>
      </c>
      <c r="T1712" t="n">
        <v>900.1350841230437</v>
      </c>
      <c r="U1712" t="n">
        <v>3323.298730582278</v>
      </c>
      <c r="V1712" t="n">
        <v>452.6288029663708</v>
      </c>
      <c r="W1712" t="n">
        <v>6</v>
      </c>
      <c r="X1712" t="n">
        <v>2685.225374310481</v>
      </c>
      <c r="Y1712" t="b">
        <v>0</v>
      </c>
      <c r="Z1712" t="n">
        <v>2685.225374310481</v>
      </c>
      <c r="AA1712" t="b">
        <v>0</v>
      </c>
      <c r="AB1712" t="n">
        <v>122.5971839020506</v>
      </c>
      <c r="AC1712" t="n">
        <v>42.66566254238176</v>
      </c>
      <c r="AD1712" t="b">
        <v>0</v>
      </c>
      <c r="AE1712" t="n">
        <v>0</v>
      </c>
      <c r="AF1712" t="n">
        <v>0</v>
      </c>
      <c r="AG1712" t="n">
        <v>0.9479873578280251</v>
      </c>
      <c r="AH1712" t="n">
        <v>58.08610962305344</v>
      </c>
      <c r="AI1712" t="n">
        <v>160.0540204937128</v>
      </c>
      <c r="AJ1712" t="n">
        <v>45.00657333673194</v>
      </c>
      <c r="AK1712" t="n">
        <v>8.324832496125424</v>
      </c>
      <c r="AL1712" t="n">
        <v>45.00657333673194</v>
      </c>
      <c r="AM1712" t="n">
        <v>0</v>
      </c>
      <c r="AN1712" t="n">
        <v>0</v>
      </c>
      <c r="AO1712" t="n">
        <v>45.00658024052021</v>
      </c>
      <c r="AP1712" t="n">
        <v>0</v>
      </c>
      <c r="AQ1712" t="n">
        <v>9.334185049325969</v>
      </c>
      <c r="AR1712" t="n">
        <v>1</v>
      </c>
      <c r="AS1712" t="n">
        <v>0</v>
      </c>
      <c r="AT1712" t="n">
        <v>0</v>
      </c>
      <c r="AU1712" t="n">
        <v>0</v>
      </c>
      <c r="AV1712" t="n">
        <v>9.328811252569034</v>
      </c>
      <c r="AW1712" t="n">
        <v>2.968752917970415</v>
      </c>
    </row>
    <row r="1713" spans="1:49">
      <c r="A1713" t="n">
        <v>0</v>
      </c>
      <c r="B1713" t="n">
        <v>-23.084</v>
      </c>
      <c r="C1713" t="n">
        <v>57.6</v>
      </c>
      <c r="D1713" t="n">
        <v>87</v>
      </c>
      <c r="E1713" t="n">
        <v>2708</v>
      </c>
      <c r="F1713" t="n">
        <v>1710</v>
      </c>
      <c r="G1713" t="n">
        <v>127</v>
      </c>
      <c r="H1713" t="n">
        <v>0.02059251456855193</v>
      </c>
      <c r="I1713" t="n">
        <v>-0</v>
      </c>
      <c r="J1713" t="n">
        <v>0</v>
      </c>
      <c r="K1713" t="n">
        <v>0</v>
      </c>
      <c r="L1713" t="n">
        <v>0.1541666666666672</v>
      </c>
      <c r="M1713" t="n">
        <v>0</v>
      </c>
      <c r="N1713" t="n">
        <v>87.66824623015872</v>
      </c>
      <c r="O1713" t="n">
        <v>47.91650643308446</v>
      </c>
      <c r="P1713" t="b">
        <v>1</v>
      </c>
      <c r="Q1713" t="n">
        <v>0</v>
      </c>
      <c r="R1713" t="b">
        <v>0</v>
      </c>
      <c r="S1713" t="n">
        <v>47.91650643308446</v>
      </c>
      <c r="T1713" t="n">
        <v>899.4268739860469</v>
      </c>
      <c r="U1713" t="n">
        <v>3320.684018756485</v>
      </c>
      <c r="V1713" t="n">
        <v>508.7338887744843</v>
      </c>
      <c r="W1713" t="n">
        <v>6</v>
      </c>
      <c r="X1713" t="n">
        <v>2683.11268715524</v>
      </c>
      <c r="Y1713" t="b">
        <v>0</v>
      </c>
      <c r="Z1713" t="n">
        <v>2683.11268715524</v>
      </c>
      <c r="AA1713" t="b">
        <v>0</v>
      </c>
      <c r="AB1713" t="n">
        <v>137.7935776745624</v>
      </c>
      <c r="AC1713" t="n">
        <v>47.91650643308446</v>
      </c>
      <c r="AD1713" t="b">
        <v>0</v>
      </c>
      <c r="AE1713" t="n">
        <v>0</v>
      </c>
      <c r="AF1713" t="n">
        <v>0</v>
      </c>
      <c r="AG1713" t="n">
        <v>0.9503401598075421</v>
      </c>
      <c r="AH1713" t="n">
        <v>58.14741336969391</v>
      </c>
      <c r="AI1713" t="n">
        <v>179.4479632086794</v>
      </c>
      <c r="AJ1713" t="n">
        <v>50.4203741561214</v>
      </c>
      <c r="AK1713" t="n">
        <v>8.911357175805136</v>
      </c>
      <c r="AL1713" t="n">
        <v>50.4203741561214</v>
      </c>
      <c r="AM1713" t="n">
        <v>0</v>
      </c>
      <c r="AN1713" t="n">
        <v>0</v>
      </c>
      <c r="AO1713" t="n">
        <v>50.4203741561214</v>
      </c>
      <c r="AP1713" t="n">
        <v>0</v>
      </c>
      <c r="AQ1713" t="n">
        <v>10.29123765004929</v>
      </c>
      <c r="AR1713" t="n">
        <v>1</v>
      </c>
      <c r="AS1713" t="n">
        <v>0</v>
      </c>
      <c r="AT1713" t="n">
        <v>0</v>
      </c>
      <c r="AU1713" t="n">
        <v>0</v>
      </c>
      <c r="AV1713" t="n">
        <v>10.2685885399508</v>
      </c>
      <c r="AW1713" t="n">
        <v>3.267822808937349</v>
      </c>
    </row>
    <row r="1714" spans="1:49">
      <c r="A1714" t="n">
        <v>0</v>
      </c>
      <c r="B1714" t="n">
        <v>-22.889</v>
      </c>
      <c r="C1714" t="n">
        <v>61.2</v>
      </c>
      <c r="D1714" t="n">
        <v>87</v>
      </c>
      <c r="E1714" t="n">
        <v>2711</v>
      </c>
      <c r="F1714" t="n">
        <v>1711</v>
      </c>
      <c r="G1714" t="n">
        <v>127.2</v>
      </c>
      <c r="H1714" t="n">
        <v>0.04239020881360034</v>
      </c>
      <c r="I1714" t="n">
        <v>-0</v>
      </c>
      <c r="J1714" t="n">
        <v>0</v>
      </c>
      <c r="K1714" t="n">
        <v>0</v>
      </c>
      <c r="L1714" t="n">
        <v>0.1541666666666672</v>
      </c>
      <c r="M1714" t="n">
        <v>0</v>
      </c>
      <c r="N1714" t="n">
        <v>87.65912460317459</v>
      </c>
      <c r="O1714" t="n">
        <v>49.97760056858282</v>
      </c>
      <c r="P1714" t="b">
        <v>1</v>
      </c>
      <c r="Q1714" t="n">
        <v>0</v>
      </c>
      <c r="R1714" t="b">
        <v>0</v>
      </c>
      <c r="S1714" t="n">
        <v>49.97760056858282</v>
      </c>
      <c r="T1714" t="n">
        <v>900.8432942600407</v>
      </c>
      <c r="U1714" t="n">
        <v>3325.91344240807</v>
      </c>
      <c r="V1714" t="n">
        <v>529.7824088858362</v>
      </c>
      <c r="W1714" t="n">
        <v>6</v>
      </c>
      <c r="X1714" t="n">
        <v>2687.338061465721</v>
      </c>
      <c r="Y1714" t="b">
        <v>0</v>
      </c>
      <c r="Z1714" t="n">
        <v>2687.338061465721</v>
      </c>
      <c r="AA1714" t="b">
        <v>0</v>
      </c>
      <c r="AB1714" t="n">
        <v>143.4946936310499</v>
      </c>
      <c r="AC1714" t="n">
        <v>49.97760056858282</v>
      </c>
      <c r="AD1714" t="b">
        <v>0</v>
      </c>
      <c r="AE1714" t="n">
        <v>0</v>
      </c>
      <c r="AF1714" t="n">
        <v>0</v>
      </c>
      <c r="AG1714" t="n">
        <v>0.9510939502575443</v>
      </c>
      <c r="AH1714" t="n">
        <v>58.21314737139563</v>
      </c>
      <c r="AI1714" t="n">
        <v>186.7243951710509</v>
      </c>
      <c r="AJ1714" t="n">
        <v>52.54749076581711</v>
      </c>
      <c r="AK1714" t="n">
        <v>9.131952558365413</v>
      </c>
      <c r="AL1714" t="n">
        <v>52.54749076581711</v>
      </c>
      <c r="AM1714" t="n">
        <v>0</v>
      </c>
      <c r="AN1714" t="n">
        <v>0</v>
      </c>
      <c r="AO1714" t="n">
        <v>52.54758358341508</v>
      </c>
      <c r="AP1714" t="n">
        <v>0</v>
      </c>
      <c r="AQ1714" t="n">
        <v>10.67716115012659</v>
      </c>
      <c r="AR1714" t="n">
        <v>1</v>
      </c>
      <c r="AS1714" t="n">
        <v>0</v>
      </c>
      <c r="AT1714" t="n">
        <v>0</v>
      </c>
      <c r="AU1714" t="n">
        <v>0</v>
      </c>
      <c r="AV1714" t="n">
        <v>10.64721909612735</v>
      </c>
      <c r="AW1714" t="n">
        <v>3.388316249960968</v>
      </c>
    </row>
    <row r="1715" spans="1:49">
      <c r="A1715" t="n">
        <v>0</v>
      </c>
      <c r="B1715" t="n">
        <v>-22.766</v>
      </c>
      <c r="C1715" t="n">
        <v>62</v>
      </c>
      <c r="D1715" t="n">
        <v>87</v>
      </c>
      <c r="E1715" t="n">
        <v>2719</v>
      </c>
      <c r="F1715" t="n">
        <v>1712</v>
      </c>
      <c r="G1715" t="n">
        <v>127.2</v>
      </c>
      <c r="H1715" t="n">
        <v>-0.02348668315626767</v>
      </c>
      <c r="I1715" t="n">
        <v>-0</v>
      </c>
      <c r="J1715" t="n">
        <v>0</v>
      </c>
      <c r="K1715" t="n">
        <v>0</v>
      </c>
      <c r="L1715" t="n">
        <v>0.1541666666666672</v>
      </c>
      <c r="M1715" t="n">
        <v>0</v>
      </c>
      <c r="N1715" t="n">
        <v>87.65006607142855</v>
      </c>
      <c r="O1715" t="n">
        <v>44.29903399178134</v>
      </c>
      <c r="P1715" t="b">
        <v>1</v>
      </c>
      <c r="Q1715" t="n">
        <v>0</v>
      </c>
      <c r="R1715" t="b">
        <v>0</v>
      </c>
      <c r="S1715" t="n">
        <v>44.29903399178134</v>
      </c>
      <c r="T1715" t="n">
        <v>900.8432942600407</v>
      </c>
      <c r="U1715" t="n">
        <v>3325.91344240807</v>
      </c>
      <c r="V1715" t="n">
        <v>469.5873485818078</v>
      </c>
      <c r="W1715" t="n">
        <v>6</v>
      </c>
      <c r="X1715" t="n">
        <v>2687.338061465721</v>
      </c>
      <c r="Y1715" t="b">
        <v>0</v>
      </c>
      <c r="Z1715" t="n">
        <v>2687.338061465721</v>
      </c>
      <c r="AA1715" t="b">
        <v>0</v>
      </c>
      <c r="AB1715" t="n">
        <v>127.190506116416</v>
      </c>
      <c r="AC1715" t="n">
        <v>44.29903399178134</v>
      </c>
      <c r="AD1715" t="b">
        <v>0</v>
      </c>
      <c r="AE1715" t="n">
        <v>0</v>
      </c>
      <c r="AF1715" t="n">
        <v>0</v>
      </c>
      <c r="AG1715" t="n">
        <v>0.948804027596667</v>
      </c>
      <c r="AH1715" t="n">
        <v>58.28066817379884</v>
      </c>
      <c r="AI1715" t="n">
        <v>165.9078040773797</v>
      </c>
      <c r="AJ1715" t="n">
        <v>46.68934016225813</v>
      </c>
      <c r="AK1715" t="n">
        <v>8.493811359043093</v>
      </c>
      <c r="AL1715" t="n">
        <v>46.68934016225813</v>
      </c>
      <c r="AM1715" t="n">
        <v>0</v>
      </c>
      <c r="AN1715" t="n">
        <v>0</v>
      </c>
      <c r="AO1715" t="n">
        <v>46.68951275696509</v>
      </c>
      <c r="AP1715" t="n">
        <v>0</v>
      </c>
      <c r="AQ1715" t="n">
        <v>9.643621810575771</v>
      </c>
      <c r="AR1715" t="n">
        <v>1</v>
      </c>
      <c r="AS1715" t="n">
        <v>0</v>
      </c>
      <c r="AT1715" t="n">
        <v>0</v>
      </c>
      <c r="AU1715" t="n">
        <v>0</v>
      </c>
      <c r="AV1715" t="n">
        <v>9.632819591465546</v>
      </c>
      <c r="AW1715" t="n">
        <v>3.065498968324667</v>
      </c>
    </row>
    <row r="1716" spans="1:49">
      <c r="A1716" t="n">
        <v>0</v>
      </c>
      <c r="B1716" t="n">
        <v>-23.259</v>
      </c>
      <c r="C1716" t="n">
        <v>60.4</v>
      </c>
      <c r="D1716" t="n">
        <v>87</v>
      </c>
      <c r="E1716" t="n">
        <v>2726</v>
      </c>
      <c r="F1716" t="n">
        <v>1713</v>
      </c>
      <c r="G1716" t="n">
        <v>127.1</v>
      </c>
      <c r="H1716" t="n">
        <v>-0.03177680952189377</v>
      </c>
      <c r="I1716" t="n">
        <v>-0</v>
      </c>
      <c r="J1716" t="n">
        <v>0</v>
      </c>
      <c r="K1716" t="n">
        <v>0</v>
      </c>
      <c r="L1716" t="n">
        <v>0.1541666666666672</v>
      </c>
      <c r="M1716" t="n">
        <v>0</v>
      </c>
      <c r="N1716" t="n">
        <v>87.64093412698411</v>
      </c>
      <c r="O1716" t="n">
        <v>43.49684613979804</v>
      </c>
      <c r="P1716" t="b">
        <v>1</v>
      </c>
      <c r="Q1716" t="n">
        <v>0</v>
      </c>
      <c r="R1716" t="b">
        <v>0</v>
      </c>
      <c r="S1716" t="n">
        <v>43.49684613979804</v>
      </c>
      <c r="T1716" t="n">
        <v>900.1350841230437</v>
      </c>
      <c r="U1716" t="n">
        <v>3323.298730582278</v>
      </c>
      <c r="V1716" t="n">
        <v>461.446611347293</v>
      </c>
      <c r="W1716" t="n">
        <v>6</v>
      </c>
      <c r="X1716" t="n">
        <v>2685.225374310481</v>
      </c>
      <c r="Y1716" t="b">
        <v>0</v>
      </c>
      <c r="Z1716" t="n">
        <v>2685.225374310481</v>
      </c>
      <c r="AA1716" t="b">
        <v>0</v>
      </c>
      <c r="AB1716" t="n">
        <v>124.9855393681725</v>
      </c>
      <c r="AC1716" t="n">
        <v>43.49684613979804</v>
      </c>
      <c r="AD1716" t="b">
        <v>0</v>
      </c>
      <c r="AE1716" t="n">
        <v>0</v>
      </c>
      <c r="AF1716" t="n">
        <v>0</v>
      </c>
      <c r="AG1716" t="n">
        <v>0.9484754362927103</v>
      </c>
      <c r="AH1716" t="n">
        <v>58.34331941219203</v>
      </c>
      <c r="AI1716" t="n">
        <v>163.0881175795927</v>
      </c>
      <c r="AJ1716" t="n">
        <v>45.85974973670739</v>
      </c>
      <c r="AK1716" t="n">
        <v>8.403044104131681</v>
      </c>
      <c r="AL1716" t="n">
        <v>45.85974973670739</v>
      </c>
      <c r="AM1716" t="n">
        <v>0</v>
      </c>
      <c r="AN1716" t="n">
        <v>0</v>
      </c>
      <c r="AO1716" t="n">
        <v>45.85999827308542</v>
      </c>
      <c r="AP1716" t="n">
        <v>0</v>
      </c>
      <c r="AQ1716" t="n">
        <v>9.50728031039316</v>
      </c>
      <c r="AR1716" t="n">
        <v>1</v>
      </c>
      <c r="AS1716" t="n">
        <v>0</v>
      </c>
      <c r="AT1716" t="n">
        <v>0</v>
      </c>
      <c r="AU1716" t="n">
        <v>0</v>
      </c>
      <c r="AV1716" t="n">
        <v>9.498930824476082</v>
      </c>
      <c r="AW1716" t="n">
        <v>3.022890895664395</v>
      </c>
    </row>
    <row r="1717" spans="1:49">
      <c r="A1717" t="n">
        <v>-39.519</v>
      </c>
      <c r="B1717" t="n">
        <v>17.513</v>
      </c>
      <c r="C1717" t="n">
        <v>60</v>
      </c>
      <c r="D1717" t="n">
        <v>88</v>
      </c>
      <c r="E1717" t="n">
        <v>2737</v>
      </c>
      <c r="F1717" t="n">
        <v>1714</v>
      </c>
      <c r="G1717" t="n">
        <v>127</v>
      </c>
      <c r="H1717" t="n">
        <v>-0.01607274542282866</v>
      </c>
      <c r="I1717" t="n">
        <v>0.8257701492537314</v>
      </c>
      <c r="J1717" t="n">
        <v>0</v>
      </c>
      <c r="K1717" t="n">
        <v>0</v>
      </c>
      <c r="L1717" t="n">
        <v>0.1541666666666672</v>
      </c>
      <c r="M1717" t="n">
        <v>0</v>
      </c>
      <c r="N1717" t="n">
        <v>87.63979404761902</v>
      </c>
      <c r="O1717" t="n">
        <v>44.76094238645643</v>
      </c>
      <c r="P1717" t="b">
        <v>1</v>
      </c>
      <c r="Q1717" t="n">
        <v>0</v>
      </c>
      <c r="R1717" t="b">
        <v>0</v>
      </c>
      <c r="S1717" t="n">
        <v>44.76094238645643</v>
      </c>
      <c r="T1717" t="n">
        <v>899.4268739860469</v>
      </c>
      <c r="U1717" t="n">
        <v>3320.684018756485</v>
      </c>
      <c r="V1717" t="n">
        <v>475.2309794803793</v>
      </c>
      <c r="W1717" t="n">
        <v>6</v>
      </c>
      <c r="X1717" t="n">
        <v>2683.11268715524</v>
      </c>
      <c r="Y1717" t="b">
        <v>0</v>
      </c>
      <c r="Z1717" t="n">
        <v>2683.11268715524</v>
      </c>
      <c r="AA1717" t="b">
        <v>0</v>
      </c>
      <c r="AB1717" t="n">
        <v>128.7191168690085</v>
      </c>
      <c r="AC1717" t="n">
        <v>44.76094238645642</v>
      </c>
      <c r="AD1717" t="b">
        <v>0</v>
      </c>
      <c r="AE1717" t="n">
        <v>0</v>
      </c>
      <c r="AF1717" t="n">
        <v>0</v>
      </c>
      <c r="AG1717" t="n">
        <v>0.94910281128473</v>
      </c>
      <c r="AH1717" t="n">
        <v>58.40523096533744</v>
      </c>
      <c r="AI1717" t="n">
        <v>167.8488734993087</v>
      </c>
      <c r="AJ1717" t="n">
        <v>47.16132104367794</v>
      </c>
      <c r="AK1717" t="n">
        <v>8.543035790139839</v>
      </c>
      <c r="AL1717" t="n">
        <v>47.16132104367794</v>
      </c>
      <c r="AM1717" t="n">
        <v>1</v>
      </c>
      <c r="AN1717" t="n">
        <v>0</v>
      </c>
      <c r="AO1717" t="n">
        <v>47.98739802796626</v>
      </c>
      <c r="AP1717" t="n">
        <v>0</v>
      </c>
      <c r="AQ1717" t="n">
        <v>9.90132457673502</v>
      </c>
      <c r="AR1717" t="n">
        <v>1</v>
      </c>
      <c r="AS1717" t="n">
        <v>0</v>
      </c>
      <c r="AT1717" t="n">
        <v>0</v>
      </c>
      <c r="AU1717" t="n">
        <v>0</v>
      </c>
      <c r="AV1717" t="n">
        <v>9.885920748685479</v>
      </c>
      <c r="AW1717" t="n">
        <v>3.14604457898127</v>
      </c>
    </row>
    <row r="1718" spans="1:49">
      <c r="A1718" t="n">
        <v>-47.218</v>
      </c>
      <c r="B1718" t="n">
        <v>27.002</v>
      </c>
      <c r="C1718" t="n">
        <v>56.5</v>
      </c>
      <c r="D1718" t="n">
        <v>88</v>
      </c>
      <c r="E1718" t="n">
        <v>2746</v>
      </c>
      <c r="F1718" t="n">
        <v>1715</v>
      </c>
      <c r="G1718" t="n">
        <v>127</v>
      </c>
      <c r="H1718" t="n">
        <v>0.01273445787992955</v>
      </c>
      <c r="I1718" t="n">
        <v>0.986644776119403</v>
      </c>
      <c r="J1718" t="n">
        <v>0</v>
      </c>
      <c r="K1718" t="n">
        <v>0</v>
      </c>
      <c r="L1718" t="n">
        <v>0.1541666666666672</v>
      </c>
      <c r="M1718" t="n">
        <v>0</v>
      </c>
      <c r="N1718" t="n">
        <v>87.64862638888886</v>
      </c>
      <c r="O1718" t="n">
        <v>47.24020954690908</v>
      </c>
      <c r="P1718" t="b">
        <v>1</v>
      </c>
      <c r="Q1718" t="n">
        <v>0</v>
      </c>
      <c r="R1718" t="b">
        <v>0</v>
      </c>
      <c r="S1718" t="n">
        <v>47.24020954690908</v>
      </c>
      <c r="T1718" t="n">
        <v>899.4268739860469</v>
      </c>
      <c r="U1718" t="n">
        <v>3320.684018756485</v>
      </c>
      <c r="V1718" t="n">
        <v>501.553583479261</v>
      </c>
      <c r="W1718" t="n">
        <v>6</v>
      </c>
      <c r="X1718" t="n">
        <v>2683.11268715524</v>
      </c>
      <c r="Y1718" t="b">
        <v>0</v>
      </c>
      <c r="Z1718" t="n">
        <v>2683.11268715524</v>
      </c>
      <c r="AA1718" t="b">
        <v>0</v>
      </c>
      <c r="AB1718" t="n">
        <v>135.8487495880989</v>
      </c>
      <c r="AC1718" t="n">
        <v>47.24020954690909</v>
      </c>
      <c r="AD1718" t="b">
        <v>0</v>
      </c>
      <c r="AE1718" t="n">
        <v>0</v>
      </c>
      <c r="AF1718" t="n">
        <v>0</v>
      </c>
      <c r="AG1718" t="n">
        <v>0.9501763924080393</v>
      </c>
      <c r="AH1718" t="n">
        <v>58.46816602150555</v>
      </c>
      <c r="AI1718" t="n">
        <v>176.9457144196543</v>
      </c>
      <c r="AJ1718" t="n">
        <v>49.71730504394859</v>
      </c>
      <c r="AK1718" t="n">
        <v>8.816073840324009</v>
      </c>
      <c r="AL1718" t="n">
        <v>49.71730504394859</v>
      </c>
      <c r="AM1718" t="n">
        <v>1</v>
      </c>
      <c r="AN1718" t="n">
        <v>0</v>
      </c>
      <c r="AO1718" t="n">
        <v>50.70414619449014</v>
      </c>
      <c r="AP1718" t="n">
        <v>0</v>
      </c>
      <c r="AQ1718" t="n">
        <v>10.40020213553667</v>
      </c>
      <c r="AR1718" t="n">
        <v>1</v>
      </c>
      <c r="AS1718" t="n">
        <v>0</v>
      </c>
      <c r="AT1718" t="n">
        <v>0</v>
      </c>
      <c r="AU1718" t="n">
        <v>0</v>
      </c>
      <c r="AV1718" t="n">
        <v>10.37553201702413</v>
      </c>
      <c r="AW1718" t="n">
        <v>3.301855951105588</v>
      </c>
    </row>
    <row r="1719" spans="1:49">
      <c r="A1719" t="n">
        <v>-42.465</v>
      </c>
      <c r="B1719" t="n">
        <v>21.89</v>
      </c>
      <c r="C1719" t="n">
        <v>56.5</v>
      </c>
      <c r="D1719" t="n">
        <v>88</v>
      </c>
      <c r="E1719" t="n">
        <v>2753</v>
      </c>
      <c r="F1719" t="n">
        <v>1716</v>
      </c>
      <c r="G1719" t="n">
        <v>127.1</v>
      </c>
      <c r="H1719" t="n">
        <v>0.04846824723639642</v>
      </c>
      <c r="I1719" t="n">
        <v>0.8873283582089553</v>
      </c>
      <c r="J1719" t="n">
        <v>0</v>
      </c>
      <c r="K1719" t="n">
        <v>0</v>
      </c>
      <c r="L1719" t="n">
        <v>0.1541666666666672</v>
      </c>
      <c r="M1719" t="n">
        <v>0</v>
      </c>
      <c r="N1719" t="n">
        <v>87.65832718253965</v>
      </c>
      <c r="O1719" t="n">
        <v>50.40850585979481</v>
      </c>
      <c r="P1719" t="b">
        <v>1</v>
      </c>
      <c r="Q1719" t="n">
        <v>0</v>
      </c>
      <c r="R1719" t="b">
        <v>0</v>
      </c>
      <c r="S1719" t="n">
        <v>50.40850585979481</v>
      </c>
      <c r="T1719" t="n">
        <v>900.1350841230437</v>
      </c>
      <c r="U1719" t="n">
        <v>3323.298730582278</v>
      </c>
      <c r="V1719" t="n">
        <v>534.7705931901959</v>
      </c>
      <c r="W1719" t="n">
        <v>6</v>
      </c>
      <c r="X1719" t="n">
        <v>2685.225374310481</v>
      </c>
      <c r="Y1719" t="b">
        <v>0</v>
      </c>
      <c r="Z1719" t="n">
        <v>2685.225374310481</v>
      </c>
      <c r="AA1719" t="b">
        <v>0</v>
      </c>
      <c r="AB1719" t="n">
        <v>144.8457728034116</v>
      </c>
      <c r="AC1719" t="n">
        <v>50.40850585979481</v>
      </c>
      <c r="AD1719" t="b">
        <v>0</v>
      </c>
      <c r="AE1719" t="n">
        <v>0</v>
      </c>
      <c r="AF1719" t="n">
        <v>0</v>
      </c>
      <c r="AG1719" t="n">
        <v>0.9513734116817686</v>
      </c>
      <c r="AH1719" t="n">
        <v>58.5331859658653</v>
      </c>
      <c r="AI1719" t="n">
        <v>188.4271392284983</v>
      </c>
      <c r="AJ1719" t="n">
        <v>52.98498490796198</v>
      </c>
      <c r="AK1719" t="n">
        <v>9.162568927246269</v>
      </c>
      <c r="AL1719" t="n">
        <v>52.98498490796198</v>
      </c>
      <c r="AM1719" t="n">
        <v>1</v>
      </c>
      <c r="AN1719" t="n">
        <v>0</v>
      </c>
      <c r="AO1719" t="n">
        <v>53.87250964059308</v>
      </c>
      <c r="AP1719" t="n">
        <v>0</v>
      </c>
      <c r="AQ1719" t="n">
        <v>10.98114577114494</v>
      </c>
      <c r="AR1719" t="n">
        <v>1</v>
      </c>
      <c r="AS1719" t="n">
        <v>0</v>
      </c>
      <c r="AT1719" t="n">
        <v>0</v>
      </c>
      <c r="AU1719" t="n">
        <v>0</v>
      </c>
      <c r="AV1719" t="n">
        <v>10.94524362090393</v>
      </c>
      <c r="AW1719" t="n">
        <v>3.483158042082506</v>
      </c>
    </row>
    <row r="1720" spans="1:49">
      <c r="A1720" t="n">
        <v>-39.952</v>
      </c>
      <c r="B1720" t="n">
        <v>19.159</v>
      </c>
      <c r="C1720" t="n">
        <v>57.3</v>
      </c>
      <c r="D1720" t="n">
        <v>88</v>
      </c>
      <c r="E1720" t="n">
        <v>2762</v>
      </c>
      <c r="F1720" t="n">
        <v>1717</v>
      </c>
      <c r="G1720" t="n">
        <v>127.4</v>
      </c>
      <c r="H1720" t="n">
        <v>0.1267258865078027</v>
      </c>
      <c r="I1720" t="n">
        <v>0.8348179104477612</v>
      </c>
      <c r="J1720" t="n">
        <v>0</v>
      </c>
      <c r="K1720" t="n">
        <v>0</v>
      </c>
      <c r="L1720" t="n">
        <v>0.1541666666666672</v>
      </c>
      <c r="M1720" t="n">
        <v>0</v>
      </c>
      <c r="N1720" t="n">
        <v>87.6664718253968</v>
      </c>
      <c r="O1720" t="n">
        <v>57.44431810268265</v>
      </c>
      <c r="P1720" t="b">
        <v>1</v>
      </c>
      <c r="Q1720" t="n">
        <v>0</v>
      </c>
      <c r="R1720" t="b">
        <v>0</v>
      </c>
      <c r="S1720" t="n">
        <v>57.44431810268265</v>
      </c>
      <c r="T1720" t="n">
        <v>902.2597145340345</v>
      </c>
      <c r="U1720" t="n">
        <v>3331.142866059656</v>
      </c>
      <c r="V1720" t="n">
        <v>607.9766411807576</v>
      </c>
      <c r="W1720" t="n">
        <v>6</v>
      </c>
      <c r="X1720" t="n">
        <v>2691.563435776202</v>
      </c>
      <c r="Y1720" t="b">
        <v>0</v>
      </c>
      <c r="Z1720" t="n">
        <v>2691.563435776202</v>
      </c>
      <c r="AA1720" t="b">
        <v>0</v>
      </c>
      <c r="AB1720" t="n">
        <v>164.6740631583851</v>
      </c>
      <c r="AC1720" t="n">
        <v>57.44431810268265</v>
      </c>
      <c r="AD1720" t="b">
        <v>0</v>
      </c>
      <c r="AE1720" t="n">
        <v>0</v>
      </c>
      <c r="AF1720" t="n">
        <v>0</v>
      </c>
      <c r="AG1720" t="n">
        <v>0.95353460382007</v>
      </c>
      <c r="AH1720" t="n">
        <v>58.60089977308435</v>
      </c>
      <c r="AI1720" t="n">
        <v>213.7358547821723</v>
      </c>
      <c r="AJ1720" t="n">
        <v>60.24355893592958</v>
      </c>
      <c r="AK1720" t="n">
        <v>9.931321170309644</v>
      </c>
      <c r="AL1720" t="n">
        <v>60.24355893592958</v>
      </c>
      <c r="AM1720" t="n">
        <v>1</v>
      </c>
      <c r="AN1720" t="n">
        <v>0</v>
      </c>
      <c r="AO1720" t="n">
        <v>61.07850648417946</v>
      </c>
      <c r="AP1720" t="n">
        <v>0</v>
      </c>
      <c r="AQ1720" t="n">
        <v>12.30954693638388</v>
      </c>
      <c r="AR1720" t="n">
        <v>1</v>
      </c>
      <c r="AS1720" t="n">
        <v>0</v>
      </c>
      <c r="AT1720" t="n">
        <v>0</v>
      </c>
      <c r="AU1720" t="n">
        <v>0</v>
      </c>
      <c r="AV1720" t="n">
        <v>12.24621989480905</v>
      </c>
      <c r="AW1720" t="n">
        <v>3.897174040991529</v>
      </c>
    </row>
    <row r="1721" spans="1:49">
      <c r="A1721" t="n">
        <v>-37.282</v>
      </c>
      <c r="B1721" t="n">
        <v>16.239</v>
      </c>
      <c r="C1721" t="n">
        <v>59.6</v>
      </c>
      <c r="D1721" t="n">
        <v>88</v>
      </c>
      <c r="E1721" t="n">
        <v>2766</v>
      </c>
      <c r="F1721" t="n">
        <v>1718</v>
      </c>
      <c r="G1721" t="n">
        <v>127.94</v>
      </c>
      <c r="H1721" t="n">
        <v>0.1446282067323956</v>
      </c>
      <c r="I1721" t="n">
        <v>0.7790268656716417</v>
      </c>
      <c r="J1721" t="n">
        <v>0</v>
      </c>
      <c r="K1721" t="n">
        <v>0</v>
      </c>
      <c r="L1721" t="n">
        <v>-0.03749999999999948</v>
      </c>
      <c r="M1721" t="n">
        <v>0</v>
      </c>
      <c r="N1721" t="n">
        <v>87.67349523809521</v>
      </c>
      <c r="O1721" t="n">
        <v>59.53082378610632</v>
      </c>
      <c r="P1721" t="b">
        <v>1</v>
      </c>
      <c r="Q1721" t="n">
        <v>0</v>
      </c>
      <c r="R1721" t="b">
        <v>0</v>
      </c>
      <c r="S1721" t="n">
        <v>59.53082378610632</v>
      </c>
      <c r="T1721" t="n">
        <v>906.0840492738176</v>
      </c>
      <c r="U1721" t="n">
        <v>3345.262309918935</v>
      </c>
      <c r="V1721" t="n">
        <v>627.4003970924012</v>
      </c>
      <c r="W1721" t="n">
        <v>6</v>
      </c>
      <c r="X1721" t="n">
        <v>2702.9719464145</v>
      </c>
      <c r="Y1721" t="b">
        <v>0</v>
      </c>
      <c r="Z1721" t="n">
        <v>2702.9719464145</v>
      </c>
      <c r="AA1721" t="b">
        <v>0</v>
      </c>
      <c r="AB1721" t="n">
        <v>169.9351021377035</v>
      </c>
      <c r="AC1721" t="n">
        <v>59.53082378610632</v>
      </c>
      <c r="AD1721" t="b">
        <v>0</v>
      </c>
      <c r="AE1721" t="n">
        <v>0</v>
      </c>
      <c r="AF1721" t="n">
        <v>0</v>
      </c>
      <c r="AG1721" t="n">
        <v>0.954014105837065</v>
      </c>
      <c r="AH1721" t="n">
        <v>58.67463522233596</v>
      </c>
      <c r="AI1721" t="n">
        <v>220.4534704263318</v>
      </c>
      <c r="AJ1721" t="n">
        <v>62.40036014338924</v>
      </c>
      <c r="AK1721" t="n">
        <v>10.13774995887704</v>
      </c>
      <c r="AL1721" t="n">
        <v>62.40036014338924</v>
      </c>
      <c r="AM1721" t="n">
        <v>1</v>
      </c>
      <c r="AN1721" t="n">
        <v>0</v>
      </c>
      <c r="AO1721" t="n">
        <v>63.17944914315539</v>
      </c>
      <c r="AP1721" t="n">
        <v>0</v>
      </c>
      <c r="AQ1721" t="n">
        <v>12.7039819449345</v>
      </c>
      <c r="AR1721" t="n">
        <v>1</v>
      </c>
      <c r="AS1721" t="n">
        <v>0</v>
      </c>
      <c r="AT1721" t="n">
        <v>0</v>
      </c>
      <c r="AU1721" t="n">
        <v>0</v>
      </c>
      <c r="AV1721" t="n">
        <v>12.63202225300059</v>
      </c>
      <c r="AW1721" t="n">
        <v>4.019949799406151</v>
      </c>
    </row>
    <row r="1722" spans="1:49">
      <c r="A1722" t="n">
        <v>-34.875</v>
      </c>
      <c r="B1722" t="n">
        <v>13.891</v>
      </c>
      <c r="C1722" t="n">
        <v>60</v>
      </c>
      <c r="D1722" t="n">
        <v>88</v>
      </c>
      <c r="E1722" t="n">
        <v>2771</v>
      </c>
      <c r="F1722" t="n">
        <v>1719</v>
      </c>
      <c r="G1722" t="n">
        <v>128.42</v>
      </c>
      <c r="H1722" t="n">
        <v>0.1447612865625985</v>
      </c>
      <c r="I1722" t="n">
        <v>0.7287313432835821</v>
      </c>
      <c r="J1722" t="n">
        <v>0</v>
      </c>
      <c r="K1722" t="n">
        <v>0</v>
      </c>
      <c r="L1722" t="n">
        <v>-0.03749999999999948</v>
      </c>
      <c r="M1722" t="n">
        <v>0</v>
      </c>
      <c r="N1722" t="n">
        <v>87.67947341269839</v>
      </c>
      <c r="O1722" t="n">
        <v>60.02619327715932</v>
      </c>
      <c r="P1722" t="b">
        <v>1</v>
      </c>
      <c r="Q1722" t="n">
        <v>0</v>
      </c>
      <c r="R1722" t="b">
        <v>0</v>
      </c>
      <c r="S1722" t="n">
        <v>60.02619327715932</v>
      </c>
      <c r="T1722" t="n">
        <v>909.4834579314025</v>
      </c>
      <c r="U1722" t="n">
        <v>3357.812926682738</v>
      </c>
      <c r="V1722" t="n">
        <v>630.2565676199447</v>
      </c>
      <c r="W1722" t="n">
        <v>6</v>
      </c>
      <c r="X1722" t="n">
        <v>2713.112844759652</v>
      </c>
      <c r="Y1722" t="b">
        <v>0</v>
      </c>
      <c r="Z1722" t="n">
        <v>2713.112844759652</v>
      </c>
      <c r="AA1722" t="b">
        <v>0</v>
      </c>
      <c r="AB1722" t="n">
        <v>170.7087127898008</v>
      </c>
      <c r="AC1722" t="n">
        <v>60.02619327715932</v>
      </c>
      <c r="AD1722" t="b">
        <v>0</v>
      </c>
      <c r="AE1722" t="n">
        <v>0</v>
      </c>
      <c r="AF1722" t="n">
        <v>0</v>
      </c>
      <c r="AG1722" t="n">
        <v>0.9540776400752485</v>
      </c>
      <c r="AH1722" t="n">
        <v>58.75026035256245</v>
      </c>
      <c r="AI1722" t="n">
        <v>221.4423129931592</v>
      </c>
      <c r="AJ1722" t="n">
        <v>62.91541773521181</v>
      </c>
      <c r="AK1722" t="n">
        <v>10.16915359984134</v>
      </c>
      <c r="AL1722" t="n">
        <v>62.91541773521181</v>
      </c>
      <c r="AM1722" t="n">
        <v>1</v>
      </c>
      <c r="AN1722" t="n">
        <v>0</v>
      </c>
      <c r="AO1722" t="n">
        <v>63.64429942766235</v>
      </c>
      <c r="AP1722" t="n">
        <v>0</v>
      </c>
      <c r="AQ1722" t="n">
        <v>12.79846323497019</v>
      </c>
      <c r="AR1722" t="n">
        <v>1</v>
      </c>
      <c r="AS1722" t="n">
        <v>0</v>
      </c>
      <c r="AT1722" t="n">
        <v>0</v>
      </c>
      <c r="AU1722" t="n">
        <v>0</v>
      </c>
      <c r="AV1722" t="n">
        <v>12.72436527360879</v>
      </c>
      <c r="AW1722" t="n">
        <v>4.049336567394333</v>
      </c>
    </row>
    <row r="1723" spans="1:49">
      <c r="A1723" t="n">
        <v>-32.219</v>
      </c>
      <c r="B1723" t="n">
        <v>11.28</v>
      </c>
      <c r="C1723" t="n">
        <v>60</v>
      </c>
      <c r="D1723" t="n">
        <v>88</v>
      </c>
      <c r="E1723" t="n">
        <v>2780</v>
      </c>
      <c r="F1723" t="n">
        <v>1720</v>
      </c>
      <c r="G1723" t="n">
        <v>129.02</v>
      </c>
      <c r="H1723" t="n">
        <v>0.1763266470172518</v>
      </c>
      <c r="I1723" t="n">
        <v>0.6732328358208955</v>
      </c>
      <c r="J1723" t="n">
        <v>0</v>
      </c>
      <c r="K1723" t="n">
        <v>0</v>
      </c>
      <c r="L1723" t="n">
        <v>-0.03749999999999948</v>
      </c>
      <c r="M1723" t="n">
        <v>0</v>
      </c>
      <c r="N1723" t="n">
        <v>87.68446765873013</v>
      </c>
      <c r="O1723" t="n">
        <v>63.39480172309038</v>
      </c>
      <c r="P1723" t="b">
        <v>1</v>
      </c>
      <c r="Q1723" t="n">
        <v>0</v>
      </c>
      <c r="R1723" t="b">
        <v>0</v>
      </c>
      <c r="S1723" t="n">
        <v>63.39480172309038</v>
      </c>
      <c r="T1723" t="n">
        <v>913.7327187533841</v>
      </c>
      <c r="U1723" t="n">
        <v>3373.501197637494</v>
      </c>
      <c r="V1723" t="n">
        <v>662.5304656481463</v>
      </c>
      <c r="W1723" t="n">
        <v>6</v>
      </c>
      <c r="X1723" t="n">
        <v>2725.788967691096</v>
      </c>
      <c r="Y1723" t="b">
        <v>0</v>
      </c>
      <c r="Z1723" t="n">
        <v>2725.788967691096</v>
      </c>
      <c r="AA1723" t="b">
        <v>0</v>
      </c>
      <c r="AB1723" t="n">
        <v>179.4502886370927</v>
      </c>
      <c r="AC1723" t="n">
        <v>63.39480172309038</v>
      </c>
      <c r="AD1723" t="b">
        <v>0</v>
      </c>
      <c r="AE1723" t="n">
        <v>0</v>
      </c>
      <c r="AF1723" t="n">
        <v>0</v>
      </c>
      <c r="AG1723" t="n">
        <v>0.9548132871718995</v>
      </c>
      <c r="AH1723" t="n">
        <v>58.82640942333276</v>
      </c>
      <c r="AI1723" t="n">
        <v>232.602482984253</v>
      </c>
      <c r="AJ1723" t="n">
        <v>66.39497226820339</v>
      </c>
      <c r="AK1723" t="n">
        <v>10.51054160171256</v>
      </c>
      <c r="AL1723" t="n">
        <v>66.39497226820339</v>
      </c>
      <c r="AM1723" t="n">
        <v>1</v>
      </c>
      <c r="AN1723" t="n">
        <v>0</v>
      </c>
      <c r="AO1723" t="n">
        <v>67.06840147844643</v>
      </c>
      <c r="AP1723" t="n">
        <v>0</v>
      </c>
      <c r="AQ1723" t="n">
        <v>13.45144062001883</v>
      </c>
      <c r="AR1723" t="n">
        <v>1</v>
      </c>
      <c r="AS1723" t="n">
        <v>0</v>
      </c>
      <c r="AT1723" t="n">
        <v>0</v>
      </c>
      <c r="AU1723" t="n">
        <v>0</v>
      </c>
      <c r="AV1723" t="n">
        <v>13.36242233913796</v>
      </c>
      <c r="AW1723" t="n">
        <v>4.25238856660803</v>
      </c>
    </row>
    <row r="1724" spans="1:49">
      <c r="A1724" t="n">
        <v>-30.6</v>
      </c>
      <c r="B1724" t="n">
        <v>9.689</v>
      </c>
      <c r="C1724" t="n">
        <v>60.8</v>
      </c>
      <c r="D1724" t="n">
        <v>88</v>
      </c>
      <c r="E1724" t="n">
        <v>2787</v>
      </c>
      <c r="F1724" t="n">
        <v>1721</v>
      </c>
      <c r="G1724" t="n">
        <v>129.64</v>
      </c>
      <c r="H1724" t="n">
        <v>0.1665987920350815</v>
      </c>
      <c r="I1724" t="n">
        <v>0.6394029850746269</v>
      </c>
      <c r="J1724" t="n">
        <v>0</v>
      </c>
      <c r="K1724" t="n">
        <v>0</v>
      </c>
      <c r="L1724" t="n">
        <v>-0.03749999999999948</v>
      </c>
      <c r="M1724" t="n">
        <v>0</v>
      </c>
      <c r="N1724" t="n">
        <v>87.68862817460314</v>
      </c>
      <c r="O1724" t="n">
        <v>63.18713206860856</v>
      </c>
      <c r="P1724" t="b">
        <v>1</v>
      </c>
      <c r="Q1724" t="n">
        <v>0</v>
      </c>
      <c r="R1724" t="b">
        <v>0</v>
      </c>
      <c r="S1724" t="n">
        <v>63.18713206860856</v>
      </c>
      <c r="T1724" t="n">
        <v>918.1236216027646</v>
      </c>
      <c r="U1724" t="n">
        <v>3389.712410957407</v>
      </c>
      <c r="V1724" t="n">
        <v>657.2019827328133</v>
      </c>
      <c r="W1724" t="n">
        <v>6</v>
      </c>
      <c r="X1724" t="n">
        <v>2738.887628053585</v>
      </c>
      <c r="Y1724" t="b">
        <v>0</v>
      </c>
      <c r="Z1724" t="n">
        <v>2738.887628053585</v>
      </c>
      <c r="AA1724" t="b">
        <v>0</v>
      </c>
      <c r="AB1724" t="n">
        <v>178.0070375766016</v>
      </c>
      <c r="AC1724" t="n">
        <v>63.18713206860856</v>
      </c>
      <c r="AD1724" t="b">
        <v>0</v>
      </c>
      <c r="AE1724" t="n">
        <v>0</v>
      </c>
      <c r="AF1724" t="n">
        <v>0</v>
      </c>
      <c r="AG1724" t="n">
        <v>0.9546822206477927</v>
      </c>
      <c r="AH1724" t="n">
        <v>58.90554358478112</v>
      </c>
      <c r="AI1724" t="n">
        <v>230.7634255779009</v>
      </c>
      <c r="AJ1724" t="n">
        <v>66.18655999033206</v>
      </c>
      <c r="AK1724" t="n">
        <v>10.45768600289881</v>
      </c>
      <c r="AL1724" t="n">
        <v>66.18655999033206</v>
      </c>
      <c r="AM1724" t="n">
        <v>1</v>
      </c>
      <c r="AN1724" t="n">
        <v>0</v>
      </c>
      <c r="AO1724" t="n">
        <v>66.82611332457364</v>
      </c>
      <c r="AP1724" t="n">
        <v>0</v>
      </c>
      <c r="AQ1724" t="n">
        <v>13.41819293926482</v>
      </c>
      <c r="AR1724" t="n">
        <v>1</v>
      </c>
      <c r="AS1724" t="n">
        <v>0</v>
      </c>
      <c r="AT1724" t="n">
        <v>0</v>
      </c>
      <c r="AU1724" t="n">
        <v>0</v>
      </c>
      <c r="AV1724" t="n">
        <v>13.32986359725287</v>
      </c>
      <c r="AW1724" t="n">
        <v>4.242027240029556</v>
      </c>
    </row>
    <row r="1725" spans="1:49">
      <c r="A1725" t="n">
        <v>-30.126</v>
      </c>
      <c r="B1725" t="n">
        <v>8.651999999999999</v>
      </c>
      <c r="C1725" t="n">
        <v>58</v>
      </c>
      <c r="D1725" t="n">
        <v>88</v>
      </c>
      <c r="E1725" t="n">
        <v>2794</v>
      </c>
      <c r="F1725" t="n">
        <v>1722</v>
      </c>
      <c r="G1725" t="n">
        <v>130.24</v>
      </c>
      <c r="H1725" t="n">
        <v>0.1739448515090842</v>
      </c>
      <c r="I1725" t="n">
        <v>0.6294985074626867</v>
      </c>
      <c r="J1725" t="n">
        <v>0</v>
      </c>
      <c r="K1725" t="n">
        <v>0</v>
      </c>
      <c r="L1725" t="n">
        <v>0.0333333333333336</v>
      </c>
      <c r="M1725" t="n">
        <v>0</v>
      </c>
      <c r="N1725" t="n">
        <v>87.69226726190473</v>
      </c>
      <c r="O1725" t="n">
        <v>64.46213807504063</v>
      </c>
      <c r="P1725" t="b">
        <v>1</v>
      </c>
      <c r="Q1725" t="n">
        <v>0</v>
      </c>
      <c r="R1725" t="b">
        <v>0</v>
      </c>
      <c r="S1725" t="n">
        <v>64.46213807504063</v>
      </c>
      <c r="T1725" t="n">
        <v>922.3728824247461</v>
      </c>
      <c r="U1725" t="n">
        <v>3405.400681912163</v>
      </c>
      <c r="V1725" t="n">
        <v>667.3744282211397</v>
      </c>
      <c r="W1725" t="n">
        <v>6</v>
      </c>
      <c r="X1725" t="n">
        <v>2751.563750985028</v>
      </c>
      <c r="Y1725" t="b">
        <v>0</v>
      </c>
      <c r="Z1725" t="n">
        <v>2751.563750985028</v>
      </c>
      <c r="AA1725" t="b">
        <v>0</v>
      </c>
      <c r="AB1725" t="n">
        <v>180.7623045019338</v>
      </c>
      <c r="AC1725" t="n">
        <v>64.46213807504063</v>
      </c>
      <c r="AD1725" t="b">
        <v>0</v>
      </c>
      <c r="AE1725" t="n">
        <v>0</v>
      </c>
      <c r="AF1725" t="n">
        <v>0</v>
      </c>
      <c r="AG1725" t="n">
        <v>0.9548969200478753</v>
      </c>
      <c r="AH1725" t="n">
        <v>58.98464729838343</v>
      </c>
      <c r="AI1725" t="n">
        <v>234.2825897713296</v>
      </c>
      <c r="AJ1725" t="n">
        <v>67.50690752234148</v>
      </c>
      <c r="AK1725" t="n">
        <v>10.56686637784711</v>
      </c>
      <c r="AL1725" t="n">
        <v>67.50690752234148</v>
      </c>
      <c r="AM1725" t="n">
        <v>1</v>
      </c>
      <c r="AN1725" t="n">
        <v>0</v>
      </c>
      <c r="AO1725" t="n">
        <v>68.13660240422631</v>
      </c>
      <c r="AP1725" t="n">
        <v>0</v>
      </c>
      <c r="AQ1725" t="n">
        <v>13.67594924821005</v>
      </c>
      <c r="AR1725" t="n">
        <v>1</v>
      </c>
      <c r="AS1725" t="n">
        <v>0</v>
      </c>
      <c r="AT1725" t="n">
        <v>0</v>
      </c>
      <c r="AU1725" t="n">
        <v>0</v>
      </c>
      <c r="AV1725" t="n">
        <v>13.58151487216001</v>
      </c>
      <c r="AW1725" t="n">
        <v>4.322111447595208</v>
      </c>
    </row>
    <row r="1726" spans="1:49">
      <c r="A1726" t="n">
        <v>-29.322</v>
      </c>
      <c r="B1726" t="n">
        <v>7.799</v>
      </c>
      <c r="C1726" t="n">
        <v>49.4</v>
      </c>
      <c r="D1726" t="n">
        <v>88</v>
      </c>
      <c r="E1726" t="n">
        <v>2803</v>
      </c>
      <c r="F1726" t="n">
        <v>1723</v>
      </c>
      <c r="G1726" t="n">
        <v>130.82</v>
      </c>
      <c r="H1726" t="n">
        <v>0.1209551352619087</v>
      </c>
      <c r="I1726" t="n">
        <v>0.6126985074626866</v>
      </c>
      <c r="J1726" t="n">
        <v>0</v>
      </c>
      <c r="K1726" t="n">
        <v>0</v>
      </c>
      <c r="L1726" t="n">
        <v>0.0333333333333336</v>
      </c>
      <c r="M1726" t="n">
        <v>0</v>
      </c>
      <c r="N1726" t="n">
        <v>87.69553134920632</v>
      </c>
      <c r="O1726" t="n">
        <v>60.37733292398959</v>
      </c>
      <c r="P1726" t="b">
        <v>1</v>
      </c>
      <c r="Q1726" t="n">
        <v>0</v>
      </c>
      <c r="R1726" t="b">
        <v>0</v>
      </c>
      <c r="S1726" t="n">
        <v>60.37733292398959</v>
      </c>
      <c r="T1726" t="n">
        <v>926.4805012193279</v>
      </c>
      <c r="U1726" t="n">
        <v>3420.566010501759</v>
      </c>
      <c r="V1726" t="n">
        <v>622.3132147677961</v>
      </c>
      <c r="W1726" t="n">
        <v>6</v>
      </c>
      <c r="X1726" t="n">
        <v>2763.817336485421</v>
      </c>
      <c r="Y1726" t="b">
        <v>0</v>
      </c>
      <c r="Z1726" t="n">
        <v>2763.817336485421</v>
      </c>
      <c r="AA1726" t="b">
        <v>0</v>
      </c>
      <c r="AB1726" t="n">
        <v>168.5572087670087</v>
      </c>
      <c r="AC1726" t="n">
        <v>60.37733292398959</v>
      </c>
      <c r="AD1726" t="b">
        <v>0</v>
      </c>
      <c r="AE1726" t="n">
        <v>0</v>
      </c>
      <c r="AF1726" t="n">
        <v>0</v>
      </c>
      <c r="AG1726" t="n">
        <v>0.9538299278758742</v>
      </c>
      <c r="AH1726" t="n">
        <v>59.06496485966405</v>
      </c>
      <c r="AI1726" t="n">
        <v>218.7081793023898</v>
      </c>
      <c r="AJ1726" t="n">
        <v>63.29989357583541</v>
      </c>
      <c r="AK1726" t="n">
        <v>10.0977724125276</v>
      </c>
      <c r="AL1726" t="n">
        <v>63.29989357583541</v>
      </c>
      <c r="AM1726" t="n">
        <v>1</v>
      </c>
      <c r="AN1726" t="n">
        <v>0</v>
      </c>
      <c r="AO1726" t="n">
        <v>63.91281377161059</v>
      </c>
      <c r="AP1726" t="n">
        <v>0</v>
      </c>
      <c r="AQ1726" t="n">
        <v>12.90326808167687</v>
      </c>
      <c r="AR1726" t="n">
        <v>1</v>
      </c>
      <c r="AS1726" t="n">
        <v>0</v>
      </c>
      <c r="AT1726" t="n">
        <v>0</v>
      </c>
      <c r="AU1726" t="n">
        <v>0</v>
      </c>
      <c r="AV1726" t="n">
        <v>12.82650985952427</v>
      </c>
      <c r="AW1726" t="n">
        <v>4.081842535119637</v>
      </c>
    </row>
    <row r="1727" spans="1:49">
      <c r="A1727" t="n">
        <v>-28.694</v>
      </c>
      <c r="B1727" t="n">
        <v>7.162</v>
      </c>
      <c r="C1727" t="n">
        <v>36.1</v>
      </c>
      <c r="D1727" t="n">
        <v>88</v>
      </c>
      <c r="E1727" t="n">
        <v>2811</v>
      </c>
      <c r="F1727" t="n">
        <v>1724</v>
      </c>
      <c r="G1727" t="n">
        <v>131.12</v>
      </c>
      <c r="H1727" t="n">
        <v>0.07556794077659745</v>
      </c>
      <c r="I1727" t="n">
        <v>0.5995761194029851</v>
      </c>
      <c r="J1727" t="n">
        <v>0</v>
      </c>
      <c r="K1727" t="n">
        <v>0</v>
      </c>
      <c r="L1727" t="n">
        <v>0.02916666666666695</v>
      </c>
      <c r="M1727" t="n">
        <v>0</v>
      </c>
      <c r="N1727" t="n">
        <v>87.69849980158727</v>
      </c>
      <c r="O1727" t="n">
        <v>56.6522792200689</v>
      </c>
      <c r="P1727" t="b">
        <v>1</v>
      </c>
      <c r="Q1727" t="n">
        <v>0</v>
      </c>
      <c r="R1727" t="b">
        <v>0</v>
      </c>
      <c r="S1727" t="n">
        <v>56.6522792200689</v>
      </c>
      <c r="T1727" t="n">
        <v>928.6051316303186</v>
      </c>
      <c r="U1727" t="n">
        <v>3428.410145979136</v>
      </c>
      <c r="V1727" t="n">
        <v>582.5828418242511</v>
      </c>
      <c r="W1727" t="n">
        <v>6</v>
      </c>
      <c r="X1727" t="n">
        <v>2770.155397951142</v>
      </c>
      <c r="Y1727" t="b">
        <v>0</v>
      </c>
      <c r="Z1727" t="n">
        <v>2770.155397951142</v>
      </c>
      <c r="AA1727" t="b">
        <v>0</v>
      </c>
      <c r="AB1727" t="n">
        <v>157.7960026609564</v>
      </c>
      <c r="AC1727" t="n">
        <v>56.6522792200689</v>
      </c>
      <c r="AD1727" t="b">
        <v>0</v>
      </c>
      <c r="AE1727" t="n">
        <v>0</v>
      </c>
      <c r="AF1727" t="n">
        <v>0</v>
      </c>
      <c r="AG1727" t="n">
        <v>0.9527683025559726</v>
      </c>
      <c r="AH1727" t="n">
        <v>59.14197254779565</v>
      </c>
      <c r="AI1727" t="n">
        <v>204.9733203521543</v>
      </c>
      <c r="AJ1727" t="n">
        <v>59.46070945904576</v>
      </c>
      <c r="AK1727" t="n">
        <v>9.681237850970632</v>
      </c>
      <c r="AL1727" t="n">
        <v>59.46070945904576</v>
      </c>
      <c r="AM1727" t="n">
        <v>1</v>
      </c>
      <c r="AN1727" t="n">
        <v>0</v>
      </c>
      <c r="AO1727" t="n">
        <v>60.06033467205428</v>
      </c>
      <c r="AP1727" t="n">
        <v>0</v>
      </c>
      <c r="AQ1727" t="n">
        <v>12.20560472533455</v>
      </c>
      <c r="AR1727" t="n">
        <v>1</v>
      </c>
      <c r="AS1727" t="n">
        <v>0</v>
      </c>
      <c r="AT1727" t="n">
        <v>0</v>
      </c>
      <c r="AU1727" t="n">
        <v>0</v>
      </c>
      <c r="AV1727" t="n">
        <v>12.14413270978548</v>
      </c>
      <c r="AW1727" t="n">
        <v>3.864686340230872</v>
      </c>
    </row>
    <row r="1728" spans="1:49">
      <c r="A1728" t="n">
        <v>-28.023</v>
      </c>
      <c r="B1728" t="n">
        <v>6.479</v>
      </c>
      <c r="C1728" t="n">
        <v>24.3</v>
      </c>
      <c r="D1728" t="n">
        <v>88</v>
      </c>
      <c r="E1728" t="n">
        <v>2811</v>
      </c>
      <c r="F1728" t="n">
        <v>1725</v>
      </c>
      <c r="G1728" t="n">
        <v>131.4</v>
      </c>
      <c r="H1728" t="n">
        <v>0.06010643496504287</v>
      </c>
      <c r="I1728" t="n">
        <v>0.585555223880597</v>
      </c>
      <c r="J1728" t="n">
        <v>0</v>
      </c>
      <c r="K1728" t="n">
        <v>0</v>
      </c>
      <c r="L1728" t="n">
        <v>0.02916666666666695</v>
      </c>
      <c r="M1728" t="n">
        <v>0</v>
      </c>
      <c r="N1728" t="n">
        <v>87.70120634920632</v>
      </c>
      <c r="O1728" t="n">
        <v>55.55524811409358</v>
      </c>
      <c r="P1728" t="b">
        <v>1</v>
      </c>
      <c r="Q1728" t="n">
        <v>0</v>
      </c>
      <c r="R1728" t="b">
        <v>0</v>
      </c>
      <c r="S1728" t="n">
        <v>55.55524811409358</v>
      </c>
      <c r="T1728" t="n">
        <v>930.5881200139099</v>
      </c>
      <c r="U1728" t="n">
        <v>3435.731339091355</v>
      </c>
      <c r="V1728" t="n">
        <v>570.0841540029026</v>
      </c>
      <c r="W1728" t="n">
        <v>6</v>
      </c>
      <c r="X1728" t="n">
        <v>2776.070921985815</v>
      </c>
      <c r="Y1728" t="b">
        <v>0</v>
      </c>
      <c r="Z1728" t="n">
        <v>2776.070921985815</v>
      </c>
      <c r="AA1728" t="b">
        <v>0</v>
      </c>
      <c r="AB1728" t="n">
        <v>154.4106592640581</v>
      </c>
      <c r="AC1728" t="n">
        <v>55.55524811409358</v>
      </c>
      <c r="AD1728" t="b">
        <v>0</v>
      </c>
      <c r="AE1728" t="n">
        <v>0</v>
      </c>
      <c r="AF1728" t="n">
        <v>0</v>
      </c>
      <c r="AG1728" t="n">
        <v>0.952406952947054</v>
      </c>
      <c r="AH1728" t="n">
        <v>59.21589060580942</v>
      </c>
      <c r="AI1728" t="n">
        <v>200.6519382056659</v>
      </c>
      <c r="AJ1728" t="n">
        <v>58.33141803741324</v>
      </c>
      <c r="AK1728" t="n">
        <v>9.54963713628706</v>
      </c>
      <c r="AL1728" t="n">
        <v>58.33141803741324</v>
      </c>
      <c r="AM1728" t="n">
        <v>1</v>
      </c>
      <c r="AN1728" t="n">
        <v>0</v>
      </c>
      <c r="AO1728" t="n">
        <v>58.91703539538834</v>
      </c>
      <c r="AP1728" t="n">
        <v>0</v>
      </c>
      <c r="AQ1728" t="n">
        <v>11.99573803110377</v>
      </c>
      <c r="AR1728" t="n">
        <v>1</v>
      </c>
      <c r="AS1728" t="n">
        <v>0</v>
      </c>
      <c r="AT1728" t="n">
        <v>0</v>
      </c>
      <c r="AU1728" t="n">
        <v>0</v>
      </c>
      <c r="AV1728" t="n">
        <v>11.93876097695055</v>
      </c>
      <c r="AW1728" t="n">
        <v>3.799329896133621</v>
      </c>
    </row>
    <row r="1729" spans="1:49">
      <c r="A1729" t="n">
        <v>-28.072</v>
      </c>
      <c r="B1729" t="n">
        <v>5.893</v>
      </c>
      <c r="C1729" t="n">
        <v>24.3</v>
      </c>
      <c r="D1729" t="n">
        <v>88</v>
      </c>
      <c r="E1729" t="n">
        <v>2802</v>
      </c>
      <c r="F1729" t="n">
        <v>1726</v>
      </c>
      <c r="G1729" t="n">
        <v>131.5</v>
      </c>
      <c r="H1729" t="n">
        <v>0.0006729860299010682</v>
      </c>
      <c r="I1729" t="n">
        <v>0.586579104477612</v>
      </c>
      <c r="J1729" t="n">
        <v>0</v>
      </c>
      <c r="K1729" t="n">
        <v>0</v>
      </c>
      <c r="L1729" t="n">
        <v>-0.1249999999999998</v>
      </c>
      <c r="M1729" t="n">
        <v>0</v>
      </c>
      <c r="N1729" t="n">
        <v>87.70366111111107</v>
      </c>
      <c r="O1729" t="n">
        <v>50.35801725954377</v>
      </c>
      <c r="P1729" t="b">
        <v>1</v>
      </c>
      <c r="Q1729" t="n">
        <v>0</v>
      </c>
      <c r="R1729" t="b">
        <v>0</v>
      </c>
      <c r="S1729" t="n">
        <v>50.35801725954377</v>
      </c>
      <c r="T1729" t="n">
        <v>931.2963301509068</v>
      </c>
      <c r="U1729" t="n">
        <v>3438.346050917148</v>
      </c>
      <c r="V1729" t="n">
        <v>516.3594300772991</v>
      </c>
      <c r="W1729" t="n">
        <v>6</v>
      </c>
      <c r="X1729" t="n">
        <v>2778.183609141056</v>
      </c>
      <c r="Y1729" t="b">
        <v>0</v>
      </c>
      <c r="Z1729" t="n">
        <v>2778.183609141056</v>
      </c>
      <c r="AA1729" t="b">
        <v>0</v>
      </c>
      <c r="AB1729" t="n">
        <v>139.8590005626487</v>
      </c>
      <c r="AC1729" t="n">
        <v>50.35801725954377</v>
      </c>
      <c r="AD1729" t="b">
        <v>0</v>
      </c>
      <c r="AE1729" t="n">
        <v>0</v>
      </c>
      <c r="AF1729" t="n">
        <v>0</v>
      </c>
      <c r="AG1729" t="n">
        <v>0.9506515877356865</v>
      </c>
      <c r="AH1729" t="n">
        <v>59.28893185797221</v>
      </c>
      <c r="AI1729" t="n">
        <v>182.0780869790661</v>
      </c>
      <c r="AJ1729" t="n">
        <v>52.97210661530501</v>
      </c>
      <c r="AK1729" t="n">
        <v>8.985264500540467</v>
      </c>
      <c r="AL1729" t="n">
        <v>52.97210661530501</v>
      </c>
      <c r="AM1729" t="n">
        <v>1</v>
      </c>
      <c r="AN1729" t="n">
        <v>0</v>
      </c>
      <c r="AO1729" t="n">
        <v>53.5598524600017</v>
      </c>
      <c r="AP1729" t="n">
        <v>0</v>
      </c>
      <c r="AQ1729" t="n">
        <v>11.00519061203313</v>
      </c>
      <c r="AR1729" t="n">
        <v>1</v>
      </c>
      <c r="AS1729" t="n">
        <v>0</v>
      </c>
      <c r="AT1729" t="n">
        <v>0</v>
      </c>
      <c r="AU1729" t="n">
        <v>0</v>
      </c>
      <c r="AV1729" t="n">
        <v>10.96867274668664</v>
      </c>
      <c r="AW1729" t="n">
        <v>3.49061400658321</v>
      </c>
    </row>
    <row r="1730" spans="1:49">
      <c r="A1730" t="n">
        <v>-26.516</v>
      </c>
      <c r="B1730" t="n">
        <v>4.434</v>
      </c>
      <c r="C1730" t="n">
        <v>1.6</v>
      </c>
      <c r="D1730" t="n">
        <v>88</v>
      </c>
      <c r="E1730" t="n">
        <v>2772</v>
      </c>
      <c r="F1730" t="n">
        <v>1727</v>
      </c>
      <c r="G1730" t="n">
        <v>131.4</v>
      </c>
      <c r="H1730" t="n">
        <v>-0.06279837908465424</v>
      </c>
      <c r="I1730" t="n">
        <v>0.554065671641791</v>
      </c>
      <c r="J1730" t="n">
        <v>0</v>
      </c>
      <c r="K1730" t="n">
        <v>0</v>
      </c>
      <c r="L1730" t="n">
        <v>-0.1249999999999998</v>
      </c>
      <c r="M1730" t="n">
        <v>0</v>
      </c>
      <c r="N1730" t="n">
        <v>87.70571011904758</v>
      </c>
      <c r="O1730" t="n">
        <v>44.61107967236813</v>
      </c>
      <c r="P1730" t="b">
        <v>1</v>
      </c>
      <c r="Q1730" t="n">
        <v>0</v>
      </c>
      <c r="R1730" t="b">
        <v>0</v>
      </c>
      <c r="S1730" t="n">
        <v>44.61107967236813</v>
      </c>
      <c r="T1730" t="n">
        <v>930.5881200139099</v>
      </c>
      <c r="U1730" t="n">
        <v>3435.731339091355</v>
      </c>
      <c r="V1730" t="n">
        <v>457.7797863839674</v>
      </c>
      <c r="W1730" t="n">
        <v>6</v>
      </c>
      <c r="X1730" t="n">
        <v>2776.070921985815</v>
      </c>
      <c r="Y1730" t="b">
        <v>0</v>
      </c>
      <c r="Z1730" t="n">
        <v>2776.070921985815</v>
      </c>
      <c r="AA1730" t="b">
        <v>0</v>
      </c>
      <c r="AB1730" t="n">
        <v>123.9923581755058</v>
      </c>
      <c r="AC1730" t="n">
        <v>44.61107967236813</v>
      </c>
      <c r="AD1730" t="b">
        <v>0</v>
      </c>
      <c r="AE1730" t="n">
        <v>0</v>
      </c>
      <c r="AF1730" t="n">
        <v>0</v>
      </c>
      <c r="AG1730" t="n">
        <v>0.948287641058487</v>
      </c>
      <c r="AH1730" t="n">
        <v>59.357581995927</v>
      </c>
      <c r="AI1730" t="n">
        <v>161.8241999439988</v>
      </c>
      <c r="AJ1730" t="n">
        <v>47.04382693691215</v>
      </c>
      <c r="AK1730" t="n">
        <v>8.368311112927245</v>
      </c>
      <c r="AL1730" t="n">
        <v>47.04382693691215</v>
      </c>
      <c r="AM1730" t="n">
        <v>1</v>
      </c>
      <c r="AN1730" t="n">
        <v>0</v>
      </c>
      <c r="AO1730" t="n">
        <v>47.59973438584915</v>
      </c>
      <c r="AP1730" t="n">
        <v>0</v>
      </c>
      <c r="AQ1730" t="n">
        <v>9.887152023355013</v>
      </c>
      <c r="AR1730" t="n">
        <v>1</v>
      </c>
      <c r="AS1730" t="n">
        <v>0</v>
      </c>
      <c r="AT1730" t="n">
        <v>0</v>
      </c>
      <c r="AU1730" t="n">
        <v>0</v>
      </c>
      <c r="AV1730" t="n">
        <v>9.872080355740577</v>
      </c>
      <c r="AW1730" t="n">
        <v>3.141640083507132</v>
      </c>
    </row>
    <row r="1731" spans="1:49">
      <c r="A1731" t="n">
        <v>-30.193</v>
      </c>
      <c r="B1731" t="n">
        <v>6.546</v>
      </c>
      <c r="C1731" t="n">
        <v>0</v>
      </c>
      <c r="D1731" t="n">
        <v>88</v>
      </c>
      <c r="E1731" t="n">
        <v>2753</v>
      </c>
      <c r="F1731" t="n">
        <v>1728</v>
      </c>
      <c r="G1731" t="n">
        <v>131.1</v>
      </c>
      <c r="H1731" t="n">
        <v>-0.0828128030246198</v>
      </c>
      <c r="I1731" t="n">
        <v>0.6308985074626866</v>
      </c>
      <c r="J1731" t="n">
        <v>0</v>
      </c>
      <c r="K1731" t="n">
        <v>0</v>
      </c>
      <c r="L1731" t="n">
        <v>-0.09166666666666645</v>
      </c>
      <c r="M1731" t="n">
        <v>0</v>
      </c>
      <c r="N1731" t="n">
        <v>87.70788869047615</v>
      </c>
      <c r="O1731" t="n">
        <v>42.56137916747209</v>
      </c>
      <c r="P1731" t="b">
        <v>1</v>
      </c>
      <c r="Q1731" t="n">
        <v>0</v>
      </c>
      <c r="R1731" t="b">
        <v>0</v>
      </c>
      <c r="S1731" t="n">
        <v>42.56137916747209</v>
      </c>
      <c r="T1731" t="n">
        <v>928.4634896029193</v>
      </c>
      <c r="U1731" t="n">
        <v>3427.887203613978</v>
      </c>
      <c r="V1731" t="n">
        <v>437.7460582025865</v>
      </c>
      <c r="W1731" t="n">
        <v>6</v>
      </c>
      <c r="X1731" t="n">
        <v>2769.732860520094</v>
      </c>
      <c r="Y1731" t="b">
        <v>0</v>
      </c>
      <c r="Z1731" t="n">
        <v>2769.732860520094</v>
      </c>
      <c r="AA1731" t="b">
        <v>0</v>
      </c>
      <c r="AB1731" t="n">
        <v>118.5661046052509</v>
      </c>
      <c r="AC1731" t="n">
        <v>42.56137916747209</v>
      </c>
      <c r="AD1731" t="b">
        <v>0</v>
      </c>
      <c r="AE1731" t="n">
        <v>0</v>
      </c>
      <c r="AF1731" t="n">
        <v>0</v>
      </c>
      <c r="AG1731" t="n">
        <v>0.9473733885290142</v>
      </c>
      <c r="AH1731" t="n">
        <v>59.42131093536151</v>
      </c>
      <c r="AI1731" t="n">
        <v>154.8916512207385</v>
      </c>
      <c r="AJ1731" t="n">
        <v>44.92566466697688</v>
      </c>
      <c r="AK1731" t="n">
        <v>8.151422748893253</v>
      </c>
      <c r="AL1731" t="n">
        <v>44.92566466697688</v>
      </c>
      <c r="AM1731" t="n">
        <v>1</v>
      </c>
      <c r="AN1731" t="n">
        <v>0</v>
      </c>
      <c r="AO1731" t="n">
        <v>45.56032190361345</v>
      </c>
      <c r="AP1731" t="n">
        <v>0</v>
      </c>
      <c r="AQ1731" t="n">
        <v>9.495499532403894</v>
      </c>
      <c r="AR1731" t="n">
        <v>1</v>
      </c>
      <c r="AS1731" t="n">
        <v>0</v>
      </c>
      <c r="AT1731" t="n">
        <v>0</v>
      </c>
      <c r="AU1731" t="n">
        <v>0</v>
      </c>
      <c r="AV1731" t="n">
        <v>9.487465515643322</v>
      </c>
      <c r="AW1731" t="n">
        <v>3.019242234743817</v>
      </c>
    </row>
    <row r="1732" spans="1:49">
      <c r="A1732" t="n">
        <v>-68.026</v>
      </c>
      <c r="B1732" t="n">
        <v>37.755</v>
      </c>
      <c r="C1732" t="n">
        <v>0</v>
      </c>
      <c r="D1732" t="n">
        <v>88</v>
      </c>
      <c r="E1732" t="n">
        <v>2702</v>
      </c>
      <c r="F1732" t="n">
        <v>1729</v>
      </c>
      <c r="G1732" t="n">
        <v>130.82</v>
      </c>
      <c r="H1732" t="n">
        <v>-0.0892837421501973</v>
      </c>
      <c r="I1732" t="n">
        <v>1.421438805970149</v>
      </c>
      <c r="J1732" t="n">
        <v>0</v>
      </c>
      <c r="K1732" t="n">
        <v>0</v>
      </c>
      <c r="L1732" t="n">
        <v>-0.09166666666666645</v>
      </c>
      <c r="M1732" t="n">
        <v>0</v>
      </c>
      <c r="N1732" t="n">
        <v>87.71667857142853</v>
      </c>
      <c r="O1732" t="n">
        <v>41.73905930529565</v>
      </c>
      <c r="P1732" t="b">
        <v>1</v>
      </c>
      <c r="Q1732" t="n">
        <v>0</v>
      </c>
      <c r="R1732" t="b">
        <v>0</v>
      </c>
      <c r="S1732" t="n">
        <v>41.73905930529565</v>
      </c>
      <c r="T1732" t="n">
        <v>926.4805012193279</v>
      </c>
      <c r="U1732" t="n">
        <v>3420.566010501759</v>
      </c>
      <c r="V1732" t="n">
        <v>430.2072801122643</v>
      </c>
      <c r="W1732" t="n">
        <v>6</v>
      </c>
      <c r="X1732" t="n">
        <v>2763.817336485421</v>
      </c>
      <c r="Y1732" t="b">
        <v>0</v>
      </c>
      <c r="Z1732" t="n">
        <v>2763.817336485421</v>
      </c>
      <c r="AA1732" t="b">
        <v>0</v>
      </c>
      <c r="AB1732" t="n">
        <v>116.5241820455754</v>
      </c>
      <c r="AC1732" t="n">
        <v>41.73905930529565</v>
      </c>
      <c r="AD1732" t="b">
        <v>0</v>
      </c>
      <c r="AE1732" t="n">
        <v>0</v>
      </c>
      <c r="AF1732" t="n">
        <v>0</v>
      </c>
      <c r="AG1732" t="n">
        <v>0.9470353077143128</v>
      </c>
      <c r="AH1732" t="n">
        <v>59.4831867183615</v>
      </c>
      <c r="AI1732" t="n">
        <v>152.2784793938883</v>
      </c>
      <c r="AJ1732" t="n">
        <v>44.07339300372405</v>
      </c>
      <c r="AK1732" t="n">
        <v>8.065382802829646</v>
      </c>
      <c r="AL1732" t="n">
        <v>44.07339300372405</v>
      </c>
      <c r="AM1732" t="n">
        <v>1</v>
      </c>
      <c r="AN1732" t="n">
        <v>0</v>
      </c>
      <c r="AO1732" t="n">
        <v>45.50265687016415</v>
      </c>
      <c r="AP1732" t="n">
        <v>0</v>
      </c>
      <c r="AQ1732" t="n">
        <v>9.408523597780198</v>
      </c>
      <c r="AR1732" t="n">
        <v>1</v>
      </c>
      <c r="AS1732" t="n">
        <v>0</v>
      </c>
      <c r="AT1732" t="n">
        <v>0</v>
      </c>
      <c r="AU1732" t="n">
        <v>0</v>
      </c>
      <c r="AV1732" t="n">
        <v>9.4018070890698</v>
      </c>
      <c r="AW1732" t="n">
        <v>2.991982737584534</v>
      </c>
    </row>
    <row r="1733" spans="1:49">
      <c r="A1733" t="n">
        <v>-63.861</v>
      </c>
      <c r="B1733" t="n">
        <v>33.7</v>
      </c>
      <c r="C1733" t="n">
        <v>0</v>
      </c>
      <c r="D1733" t="n">
        <v>87</v>
      </c>
      <c r="E1733" t="n">
        <v>2652</v>
      </c>
      <c r="F1733" t="n">
        <v>1730</v>
      </c>
      <c r="G1733" t="n">
        <v>130.52</v>
      </c>
      <c r="H1733" t="n">
        <v>-0.04338556170790753</v>
      </c>
      <c r="I1733" t="n">
        <v>1.33440895522388</v>
      </c>
      <c r="J1733" t="n">
        <v>0</v>
      </c>
      <c r="K1733" t="n">
        <v>0</v>
      </c>
      <c r="L1733" t="n">
        <v>-0.2791666666666665</v>
      </c>
      <c r="M1733" t="n">
        <v>0</v>
      </c>
      <c r="N1733" t="n">
        <v>87.73085615079361</v>
      </c>
      <c r="O1733" t="n">
        <v>45.53471656992938</v>
      </c>
      <c r="P1733" t="b">
        <v>1</v>
      </c>
      <c r="Q1733" t="n">
        <v>0</v>
      </c>
      <c r="R1733" t="b">
        <v>0</v>
      </c>
      <c r="S1733" t="n">
        <v>45.53471656992938</v>
      </c>
      <c r="T1733" t="n">
        <v>924.3558708083374</v>
      </c>
      <c r="U1733" t="n">
        <v>3412.721875024382</v>
      </c>
      <c r="V1733" t="n">
        <v>470.4081265620276</v>
      </c>
      <c r="W1733" t="n">
        <v>6</v>
      </c>
      <c r="X1733" t="n">
        <v>2757.479275019701</v>
      </c>
      <c r="Y1733" t="b">
        <v>0</v>
      </c>
      <c r="Z1733" t="n">
        <v>2757.479275019701</v>
      </c>
      <c r="AA1733" t="b">
        <v>0</v>
      </c>
      <c r="AB1733" t="n">
        <v>127.4128186787724</v>
      </c>
      <c r="AC1733" t="n">
        <v>45.53471656992938</v>
      </c>
      <c r="AD1733" t="b">
        <v>0</v>
      </c>
      <c r="AE1733" t="n">
        <v>0</v>
      </c>
      <c r="AF1733" t="n">
        <v>0</v>
      </c>
      <c r="AG1733" t="n">
        <v>0.9489876277442661</v>
      </c>
      <c r="AH1733" t="n">
        <v>59.54425683059004</v>
      </c>
      <c r="AI1733" t="n">
        <v>166.1656352707243</v>
      </c>
      <c r="AJ1733" t="n">
        <v>47.98241329885926</v>
      </c>
      <c r="AK1733" t="n">
        <v>8.476503242540701</v>
      </c>
      <c r="AL1733" t="n">
        <v>47.98241329885926</v>
      </c>
      <c r="AM1733" t="n">
        <v>1</v>
      </c>
      <c r="AN1733" t="n">
        <v>0</v>
      </c>
      <c r="AO1733" t="n">
        <v>49.32418936326395</v>
      </c>
      <c r="AP1733" t="n">
        <v>0</v>
      </c>
      <c r="AQ1733" t="n">
        <v>10.01478019404675</v>
      </c>
      <c r="AR1733" t="n">
        <v>1</v>
      </c>
      <c r="AS1733" t="n">
        <v>0</v>
      </c>
      <c r="AT1733" t="n">
        <v>0</v>
      </c>
      <c r="AU1733" t="n">
        <v>0</v>
      </c>
      <c r="AV1733" t="n">
        <v>9.997082287097898</v>
      </c>
      <c r="AW1733" t="n">
        <v>3.181420055297941</v>
      </c>
    </row>
    <row r="1734" spans="1:49">
      <c r="A1734" t="n">
        <v>-69.157</v>
      </c>
      <c r="B1734" t="n">
        <v>31.733</v>
      </c>
      <c r="C1734" t="n">
        <v>0</v>
      </c>
      <c r="D1734" t="n">
        <v>87</v>
      </c>
      <c r="E1734" t="n">
        <v>2604</v>
      </c>
      <c r="F1734" t="n">
        <v>1731</v>
      </c>
      <c r="G1734" t="n">
        <v>130.14</v>
      </c>
      <c r="H1734" t="n">
        <v>-0.3038406776848461</v>
      </c>
      <c r="I1734" t="n">
        <v>1.445071641791045</v>
      </c>
      <c r="J1734" t="n">
        <v>0</v>
      </c>
      <c r="K1734" t="n">
        <v>0</v>
      </c>
      <c r="L1734" t="n">
        <v>-0.2791666666666665</v>
      </c>
      <c r="M1734" t="n">
        <v>0</v>
      </c>
      <c r="N1734" t="n">
        <v>87.74383888888885</v>
      </c>
      <c r="O1734" t="n">
        <v>22.2200172063791</v>
      </c>
      <c r="P1734" t="b">
        <v>1</v>
      </c>
      <c r="Q1734" t="n">
        <v>0</v>
      </c>
      <c r="R1734" t="b">
        <v>0</v>
      </c>
      <c r="S1734" t="n">
        <v>22.2200172063791</v>
      </c>
      <c r="T1734" t="n">
        <v>921.664672287749</v>
      </c>
      <c r="U1734" t="n">
        <v>3402.78597008637</v>
      </c>
      <c r="V1734" t="n">
        <v>230.2198845402708</v>
      </c>
      <c r="W1734" t="n">
        <v>6</v>
      </c>
      <c r="X1734" t="n">
        <v>2749.451063829787</v>
      </c>
      <c r="Y1734" t="b">
        <v>0</v>
      </c>
      <c r="Z1734" t="n">
        <v>2749.451063829787</v>
      </c>
      <c r="AA1734" t="b">
        <v>0</v>
      </c>
      <c r="AB1734" t="n">
        <v>62.35641509758147</v>
      </c>
      <c r="AC1734" t="n">
        <v>22.2200172063791</v>
      </c>
      <c r="AD1734" t="b">
        <v>0</v>
      </c>
      <c r="AE1734" t="n">
        <v>0</v>
      </c>
      <c r="AF1734" t="n">
        <v>0</v>
      </c>
      <c r="AG1734" t="n">
        <v>0.9282352827323009</v>
      </c>
      <c r="AH1734" t="n">
        <v>59.60842472158983</v>
      </c>
      <c r="AI1734" t="n">
        <v>83.14032282224699</v>
      </c>
      <c r="AJ1734" t="n">
        <v>23.93791490124521</v>
      </c>
      <c r="AK1734" t="n">
        <v>5.9665417608838</v>
      </c>
      <c r="AL1734" t="n">
        <v>23.93791490124521</v>
      </c>
      <c r="AM1734" t="n">
        <v>1</v>
      </c>
      <c r="AN1734" t="n">
        <v>0</v>
      </c>
      <c r="AO1734" t="n">
        <v>25.3900560222335</v>
      </c>
      <c r="AP1734" t="n">
        <v>0</v>
      </c>
      <c r="AQ1734" t="n">
        <v>5.815659399569665</v>
      </c>
      <c r="AR1734" t="n">
        <v>1</v>
      </c>
      <c r="AS1734" t="n">
        <v>0</v>
      </c>
      <c r="AT1734" t="n">
        <v>0</v>
      </c>
      <c r="AU1734" t="n">
        <v>0</v>
      </c>
      <c r="AV1734" t="n">
        <v>5.862037386452513</v>
      </c>
      <c r="AW1734" t="n">
        <v>1.865504631309806</v>
      </c>
    </row>
    <row r="1735" spans="1:49">
      <c r="A1735" t="n">
        <v>-51.297</v>
      </c>
      <c r="B1735" t="n">
        <v>31.278</v>
      </c>
      <c r="C1735" t="n">
        <v>0</v>
      </c>
      <c r="D1735" t="n">
        <v>87</v>
      </c>
      <c r="E1735" t="n">
        <v>2556</v>
      </c>
      <c r="F1735" t="n">
        <v>1732</v>
      </c>
      <c r="G1735" t="n">
        <v>128.22</v>
      </c>
      <c r="H1735" t="n">
        <v>-0.6579183942193794</v>
      </c>
      <c r="I1735" t="n">
        <v>1.071877611940298</v>
      </c>
      <c r="J1735" t="n">
        <v>0</v>
      </c>
      <c r="K1735" t="n">
        <v>0</v>
      </c>
      <c r="L1735" t="n">
        <v>-0.433333333333333</v>
      </c>
      <c r="M1735" t="n">
        <v>0</v>
      </c>
      <c r="N1735" t="n">
        <v>87.75634107142852</v>
      </c>
      <c r="O1735" t="n">
        <v>-9.921302700735996</v>
      </c>
      <c r="P1735" t="b">
        <v>1</v>
      </c>
      <c r="Q1735" t="n">
        <v>0</v>
      </c>
      <c r="R1735" t="b">
        <v>0</v>
      </c>
      <c r="S1735" t="n">
        <v>-9.921302700735996</v>
      </c>
      <c r="T1735" t="n">
        <v>908.0670376574089</v>
      </c>
      <c r="U1735" t="n">
        <v>3352.583503031154</v>
      </c>
      <c r="V1735" t="n">
        <v>-104.3331142691801</v>
      </c>
      <c r="W1735" t="n">
        <v>6</v>
      </c>
      <c r="X1735" t="n">
        <v>2708.887470449173</v>
      </c>
      <c r="Y1735" t="b">
        <v>0</v>
      </c>
      <c r="Z1735" t="n">
        <v>2708.887470449173</v>
      </c>
      <c r="AA1735" t="b">
        <v>0</v>
      </c>
      <c r="AB1735" t="n">
        <v>-28.25924005124054</v>
      </c>
      <c r="AC1735" t="n">
        <v>-9.921302700735996</v>
      </c>
      <c r="AD1735" t="b">
        <v>0</v>
      </c>
      <c r="AE1735" t="n">
        <v>0</v>
      </c>
      <c r="AF1735" t="n">
        <v>0</v>
      </c>
      <c r="AG1735" t="n">
        <v>0.8334042403666531</v>
      </c>
      <c r="AH1735" t="n">
        <v>59.65247564095807</v>
      </c>
      <c r="AI1735" t="n">
        <v>-29.14773575277601</v>
      </c>
      <c r="AJ1735" t="n">
        <v>-8.268455740754506</v>
      </c>
      <c r="AK1735" t="n">
        <v>-0.8884957015354722</v>
      </c>
      <c r="AL1735" t="n">
        <v>-8.268455740754506</v>
      </c>
      <c r="AM1735" t="n">
        <v>2</v>
      </c>
      <c r="AN1735" t="n">
        <v>0</v>
      </c>
      <c r="AO1735" t="n">
        <v>-7.188907252949139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 spans="1:49">
      <c r="A1736" t="n">
        <v>-53.967</v>
      </c>
      <c r="B1736" t="n">
        <v>30.158</v>
      </c>
      <c r="C1736" t="n">
        <v>0</v>
      </c>
      <c r="D1736" t="n">
        <v>87</v>
      </c>
      <c r="E1736" t="n">
        <v>2504</v>
      </c>
      <c r="F1736" t="n">
        <v>1733</v>
      </c>
      <c r="G1736" t="n">
        <v>125.82</v>
      </c>
      <c r="H1736" t="n">
        <v>-0.6644857454376485</v>
      </c>
      <c r="I1736" t="n">
        <v>1.127668656716418</v>
      </c>
      <c r="J1736" t="n">
        <v>0</v>
      </c>
      <c r="K1736" t="n">
        <v>0</v>
      </c>
      <c r="L1736" t="n">
        <v>-0.433333333333333</v>
      </c>
      <c r="M1736" t="n">
        <v>0</v>
      </c>
      <c r="N1736" t="n">
        <v>87.76853075396821</v>
      </c>
      <c r="O1736" t="n">
        <v>-11.56113335585573</v>
      </c>
      <c r="P1736" t="b">
        <v>1</v>
      </c>
      <c r="Q1736" t="n">
        <v>0</v>
      </c>
      <c r="R1736" t="b">
        <v>0</v>
      </c>
      <c r="S1736" t="n">
        <v>-11.56113335585573</v>
      </c>
      <c r="T1736" t="n">
        <v>891.0699943694835</v>
      </c>
      <c r="U1736" t="n">
        <v>3289.830419212133</v>
      </c>
      <c r="V1736" t="n">
        <v>-123.896766783019</v>
      </c>
      <c r="W1736" t="n">
        <v>6</v>
      </c>
      <c r="X1736" t="n">
        <v>2658.182978723404</v>
      </c>
      <c r="Y1736" t="b">
        <v>0</v>
      </c>
      <c r="Z1736" t="n">
        <v>2658.182978723404</v>
      </c>
      <c r="AA1736" t="b">
        <v>0</v>
      </c>
      <c r="AB1736" t="n">
        <v>-33.55817085130525</v>
      </c>
      <c r="AC1736" t="n">
        <v>-11.56113335585573</v>
      </c>
      <c r="AD1736" t="b">
        <v>0</v>
      </c>
      <c r="AE1736" t="n">
        <v>0</v>
      </c>
      <c r="AF1736" t="n">
        <v>0</v>
      </c>
      <c r="AG1736" t="n">
        <v>0.8562261988764699</v>
      </c>
      <c r="AH1736" t="n">
        <v>59.69813525657211</v>
      </c>
      <c r="AI1736" t="n">
        <v>-35.56112013522308</v>
      </c>
      <c r="AJ1736" t="n">
        <v>-9.898945267988321</v>
      </c>
      <c r="AK1736" t="n">
        <v>-2.002949283917822</v>
      </c>
      <c r="AL1736" t="n">
        <v>-9.898945267988321</v>
      </c>
      <c r="AM1736" t="n">
        <v>2</v>
      </c>
      <c r="AN1736" t="n">
        <v>0</v>
      </c>
      <c r="AO1736" t="n">
        <v>-8.763451550801946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 spans="1:49">
      <c r="A1737" t="n">
        <v>-53.584</v>
      </c>
      <c r="B1737" t="n">
        <v>29.852</v>
      </c>
      <c r="C1737" t="n">
        <v>0</v>
      </c>
      <c r="D1737" t="n">
        <v>86</v>
      </c>
      <c r="E1737" t="n">
        <v>2455</v>
      </c>
      <c r="F1737" t="n">
        <v>1734</v>
      </c>
      <c r="G1737" t="n">
        <v>123.44</v>
      </c>
      <c r="H1737" t="n">
        <v>-0.6674719573634036</v>
      </c>
      <c r="I1737" t="n">
        <v>1.119665671641791</v>
      </c>
      <c r="J1737" t="n">
        <v>0</v>
      </c>
      <c r="K1737" t="n">
        <v>0</v>
      </c>
      <c r="L1737" t="n">
        <v>-0.245833333333333</v>
      </c>
      <c r="M1737" t="n">
        <v>0</v>
      </c>
      <c r="N1737" t="n">
        <v>87.78043749999995</v>
      </c>
      <c r="O1737" t="n">
        <v>-12.80293665801746</v>
      </c>
      <c r="P1737" t="b">
        <v>1</v>
      </c>
      <c r="Q1737" t="n">
        <v>0</v>
      </c>
      <c r="R1737" t="b">
        <v>0</v>
      </c>
      <c r="S1737" t="n">
        <v>-12.80293665801746</v>
      </c>
      <c r="T1737" t="n">
        <v>874.2145931089577</v>
      </c>
      <c r="U1737" t="n">
        <v>3227.600277758272</v>
      </c>
      <c r="V1737" t="n">
        <v>-139.8501469509521</v>
      </c>
      <c r="W1737" t="n">
        <v>6</v>
      </c>
      <c r="X1737" t="n">
        <v>2607.901024428684</v>
      </c>
      <c r="Y1737" t="b">
        <v>0</v>
      </c>
      <c r="Z1737" t="n">
        <v>2607.901024428684</v>
      </c>
      <c r="AA1737" t="b">
        <v>0</v>
      </c>
      <c r="AB1737" t="n">
        <v>-37.87923806905528</v>
      </c>
      <c r="AC1737" t="n">
        <v>-12.80293665801746</v>
      </c>
      <c r="AD1737" t="b">
        <v>0</v>
      </c>
      <c r="AE1737" t="n">
        <v>0</v>
      </c>
      <c r="AF1737" t="n">
        <v>0</v>
      </c>
      <c r="AG1737" t="n">
        <v>0.8703107103078458</v>
      </c>
      <c r="AH1737" t="n">
        <v>59.74405291925221</v>
      </c>
      <c r="AI1737" t="n">
        <v>-40.80037944282115</v>
      </c>
      <c r="AJ1737" t="n">
        <v>-11.14253289686553</v>
      </c>
      <c r="AK1737" t="n">
        <v>-2.92114137376587</v>
      </c>
      <c r="AL1737" t="n">
        <v>-11.14253289686553</v>
      </c>
      <c r="AM1737" t="n">
        <v>2</v>
      </c>
      <c r="AN1737" t="n">
        <v>0.2602909315450503</v>
      </c>
      <c r="AO1737" t="n">
        <v>-9.756083664346493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 spans="1:49">
      <c r="A1738" t="n">
        <v>-52.928</v>
      </c>
      <c r="B1738" t="n">
        <v>29.097</v>
      </c>
      <c r="C1738" t="n">
        <v>0</v>
      </c>
      <c r="D1738" t="n">
        <v>86</v>
      </c>
      <c r="E1738" t="n">
        <v>2412</v>
      </c>
      <c r="F1738" t="n">
        <v>1735</v>
      </c>
      <c r="G1738" t="n">
        <v>121</v>
      </c>
      <c r="H1738" t="n">
        <v>-0.68229309177541</v>
      </c>
      <c r="I1738" t="n">
        <v>1.105958208955224</v>
      </c>
      <c r="J1738" t="n">
        <v>0</v>
      </c>
      <c r="K1738" t="n">
        <v>0</v>
      </c>
      <c r="L1738" t="n">
        <v>-0.245833333333333</v>
      </c>
      <c r="M1738" t="n">
        <v>0</v>
      </c>
      <c r="N1738" t="n">
        <v>87.79213373015868</v>
      </c>
      <c r="O1738" t="n">
        <v>-14.96097675004142</v>
      </c>
      <c r="P1738" t="b">
        <v>1</v>
      </c>
      <c r="Q1738" t="n">
        <v>0</v>
      </c>
      <c r="R1738" t="b">
        <v>0</v>
      </c>
      <c r="S1738" t="n">
        <v>-14.96097675004142</v>
      </c>
      <c r="T1738" t="n">
        <v>856.9342657662337</v>
      </c>
      <c r="U1738" t="n">
        <v>3163.801309208935</v>
      </c>
      <c r="V1738" t="n">
        <v>-166.7185102784697</v>
      </c>
      <c r="W1738" t="n">
        <v>6</v>
      </c>
      <c r="X1738" t="n">
        <v>2556.351457840819</v>
      </c>
      <c r="Y1738" t="b">
        <v>0</v>
      </c>
      <c r="Z1738" t="n">
        <v>2556.351457840819</v>
      </c>
      <c r="AA1738" t="b">
        <v>0</v>
      </c>
      <c r="AB1738" t="n">
        <v>-45.15669292482927</v>
      </c>
      <c r="AC1738" t="n">
        <v>-14.96097675004142</v>
      </c>
      <c r="AD1738" t="b">
        <v>0</v>
      </c>
      <c r="AE1738" t="n">
        <v>0</v>
      </c>
      <c r="AF1738" t="n">
        <v>0</v>
      </c>
      <c r="AG1738" t="n">
        <v>0.8873256167832809</v>
      </c>
      <c r="AH1738" t="n">
        <v>59.78992129021086</v>
      </c>
      <c r="AI1738" t="n">
        <v>-49.58996336809079</v>
      </c>
      <c r="AJ1738" t="n">
        <v>-13.27525792241083</v>
      </c>
      <c r="AK1738" t="n">
        <v>-4.43327044326152</v>
      </c>
      <c r="AL1738" t="n">
        <v>-13.27525792241083</v>
      </c>
      <c r="AM1738" t="n">
        <v>2</v>
      </c>
      <c r="AN1738" t="n">
        <v>2.660644639427906</v>
      </c>
      <c r="AO1738" t="n">
        <v>-9.501437546926258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 spans="1:49">
      <c r="A1739" t="n">
        <v>-52.432</v>
      </c>
      <c r="B1739" t="n">
        <v>28.676</v>
      </c>
      <c r="C1739" t="n">
        <v>0</v>
      </c>
      <c r="D1739" t="n">
        <v>85</v>
      </c>
      <c r="E1739" t="n">
        <v>2358</v>
      </c>
      <c r="F1739" t="n">
        <v>1736</v>
      </c>
      <c r="G1739" t="n">
        <v>118.58</v>
      </c>
      <c r="H1739" t="n">
        <v>-0.6533556755349004</v>
      </c>
      <c r="I1739" t="n">
        <v>1.095594029850746</v>
      </c>
      <c r="J1739" t="n">
        <v>0</v>
      </c>
      <c r="K1739" t="n">
        <v>0</v>
      </c>
      <c r="L1739" t="n">
        <v>-0.3958333333333329</v>
      </c>
      <c r="M1739" t="n">
        <v>0</v>
      </c>
      <c r="N1739" t="n">
        <v>87.80359662698407</v>
      </c>
      <c r="O1739" t="n">
        <v>-13.47822992124011</v>
      </c>
      <c r="P1739" t="b">
        <v>1</v>
      </c>
      <c r="Q1739" t="n">
        <v>0</v>
      </c>
      <c r="R1739" t="b">
        <v>0</v>
      </c>
      <c r="S1739" t="n">
        <v>-13.47822992124011</v>
      </c>
      <c r="T1739" t="n">
        <v>839.7955804509089</v>
      </c>
      <c r="U1739" t="n">
        <v>3100.525283024756</v>
      </c>
      <c r="V1739" t="n">
        <v>-153.2606481407779</v>
      </c>
      <c r="W1739" t="n">
        <v>6</v>
      </c>
      <c r="X1739" t="n">
        <v>2505.224428684003</v>
      </c>
      <c r="Y1739" t="b">
        <v>0</v>
      </c>
      <c r="Z1739" t="n">
        <v>2505.224428684003</v>
      </c>
      <c r="AA1739" t="b">
        <v>0</v>
      </c>
      <c r="AB1739" t="n">
        <v>-41.5115515007524</v>
      </c>
      <c r="AC1739" t="n">
        <v>-13.47822992124011</v>
      </c>
      <c r="AD1739" t="b">
        <v>0</v>
      </c>
      <c r="AE1739" t="n">
        <v>0</v>
      </c>
      <c r="AF1739" t="n">
        <v>0</v>
      </c>
      <c r="AG1739" t="n">
        <v>0.8811049551661703</v>
      </c>
      <c r="AH1739" t="n">
        <v>59.83648898556714</v>
      </c>
      <c r="AI1739" t="n">
        <v>-45.26736847023343</v>
      </c>
      <c r="AJ1739" t="n">
        <v>-11.8757351704736</v>
      </c>
      <c r="AK1739" t="n">
        <v>-3.755816969481032</v>
      </c>
      <c r="AL1739" t="n">
        <v>-11.8757351704736</v>
      </c>
      <c r="AM1739" t="n">
        <v>2</v>
      </c>
      <c r="AN1739" t="n">
        <v>1.584693480238803</v>
      </c>
      <c r="AO1739" t="n">
        <v>-9.1879294349487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 spans="1:49">
      <c r="A1740" t="n">
        <v>-52.248</v>
      </c>
      <c r="B1740" t="n">
        <v>28.295</v>
      </c>
      <c r="C1740" t="n">
        <v>0</v>
      </c>
      <c r="D1740" t="n">
        <v>85</v>
      </c>
      <c r="E1740" t="n">
        <v>2313</v>
      </c>
      <c r="F1740" t="n">
        <v>1737</v>
      </c>
      <c r="G1740" t="n">
        <v>116.28</v>
      </c>
      <c r="H1740" t="n">
        <v>-0.6376175394183239</v>
      </c>
      <c r="I1740" t="n">
        <v>1.091749253731343</v>
      </c>
      <c r="J1740" t="n">
        <v>0</v>
      </c>
      <c r="K1740" t="n">
        <v>0</v>
      </c>
      <c r="L1740" t="n">
        <v>-0.3958333333333329</v>
      </c>
      <c r="M1740" t="n">
        <v>0</v>
      </c>
      <c r="N1740" t="n">
        <v>87.81490039682535</v>
      </c>
      <c r="O1740" t="n">
        <v>-13.02229338035506</v>
      </c>
      <c r="P1740" t="b">
        <v>1</v>
      </c>
      <c r="Q1740" t="n">
        <v>0</v>
      </c>
      <c r="R1740" t="b">
        <v>0</v>
      </c>
      <c r="S1740" t="n">
        <v>-13.02229338035506</v>
      </c>
      <c r="T1740" t="n">
        <v>823.5067472999806</v>
      </c>
      <c r="U1740" t="n">
        <v>3040.386911031529</v>
      </c>
      <c r="V1740" t="n">
        <v>-151.0051279121869</v>
      </c>
      <c r="W1740" t="n">
        <v>6</v>
      </c>
      <c r="X1740" t="n">
        <v>2456.632624113475</v>
      </c>
      <c r="Y1740" t="b">
        <v>0</v>
      </c>
      <c r="Z1740" t="n">
        <v>2456.632624113475</v>
      </c>
      <c r="AA1740" t="b">
        <v>0</v>
      </c>
      <c r="AB1740" t="n">
        <v>-40.90063052876135</v>
      </c>
      <c r="AC1740" t="n">
        <v>-13.02229338035506</v>
      </c>
      <c r="AD1740" t="b">
        <v>0</v>
      </c>
      <c r="AE1740" t="n">
        <v>0</v>
      </c>
      <c r="AF1740" t="n">
        <v>0</v>
      </c>
      <c r="AG1740" t="n">
        <v>0.8807751372409441</v>
      </c>
      <c r="AH1740" t="n">
        <v>59.88075762998194</v>
      </c>
      <c r="AI1740" t="n">
        <v>-44.58447830100362</v>
      </c>
      <c r="AJ1740" t="n">
        <v>-11.46971223927407</v>
      </c>
      <c r="AK1740" t="n">
        <v>-3.683847772242274</v>
      </c>
      <c r="AL1740" t="n">
        <v>-11.46971223927407</v>
      </c>
      <c r="AM1740" t="n">
        <v>2</v>
      </c>
      <c r="AN1740" t="n">
        <v>1.440511812629195</v>
      </c>
      <c r="AO1740" t="n">
        <v>-8.93190896510102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 spans="1:49">
      <c r="A1741" t="n">
        <v>-51.34</v>
      </c>
      <c r="B1741" t="n">
        <v>27.741</v>
      </c>
      <c r="C1741" t="n">
        <v>0</v>
      </c>
      <c r="D1741" t="n">
        <v>85</v>
      </c>
      <c r="E1741" t="n">
        <v>2273</v>
      </c>
      <c r="F1741" t="n">
        <v>1738</v>
      </c>
      <c r="G1741" t="n">
        <v>113.98</v>
      </c>
      <c r="H1741" t="n">
        <v>-0.6295075001251629</v>
      </c>
      <c r="I1741" t="n">
        <v>1.072776119402985</v>
      </c>
      <c r="J1741" t="n">
        <v>0</v>
      </c>
      <c r="K1741" t="n">
        <v>0</v>
      </c>
      <c r="L1741" t="n">
        <v>-0.2458333333333343</v>
      </c>
      <c r="M1741" t="n">
        <v>0</v>
      </c>
      <c r="N1741" t="n">
        <v>87.8260186507936</v>
      </c>
      <c r="O1741" t="n">
        <v>-13.1455657892653</v>
      </c>
      <c r="P1741" t="b">
        <v>1</v>
      </c>
      <c r="Q1741" t="n">
        <v>0</v>
      </c>
      <c r="R1741" t="b">
        <v>0</v>
      </c>
      <c r="S1741" t="n">
        <v>-13.1455657892653</v>
      </c>
      <c r="T1741" t="n">
        <v>807.2179141490521</v>
      </c>
      <c r="U1741" t="n">
        <v>2980.248539038301</v>
      </c>
      <c r="V1741" t="n">
        <v>-155.5105558310217</v>
      </c>
      <c r="W1741" t="n">
        <v>6</v>
      </c>
      <c r="X1741" t="n">
        <v>2408.040819542947</v>
      </c>
      <c r="Y1741" t="b">
        <v>0</v>
      </c>
      <c r="Z1741" t="n">
        <v>2408.040819542947</v>
      </c>
      <c r="AA1741" t="b">
        <v>0</v>
      </c>
      <c r="AB1741" t="n">
        <v>-42.12095228359202</v>
      </c>
      <c r="AC1741" t="n">
        <v>-13.1455657892653</v>
      </c>
      <c r="AD1741" t="b">
        <v>0</v>
      </c>
      <c r="AE1741" t="n">
        <v>0</v>
      </c>
      <c r="AF1741" t="n">
        <v>0</v>
      </c>
      <c r="AG1741" t="n">
        <v>0.8843269867684163</v>
      </c>
      <c r="AH1741" t="n">
        <v>59.92364741943478</v>
      </c>
      <c r="AI1741" t="n">
        <v>-46.09986981777867</v>
      </c>
      <c r="AJ1741" t="n">
        <v>-11.62497858378696</v>
      </c>
      <c r="AK1741" t="n">
        <v>-3.978917534186657</v>
      </c>
      <c r="AL1741" t="n">
        <v>-11.62497858378696</v>
      </c>
      <c r="AM1741" t="n">
        <v>2</v>
      </c>
      <c r="AN1741" t="n">
        <v>1.838009077808044</v>
      </c>
      <c r="AO1741" t="n">
        <v>-8.708253060306019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 spans="1:49">
      <c r="A1742" t="n">
        <v>-51.069</v>
      </c>
      <c r="B1742" t="n">
        <v>27.373</v>
      </c>
      <c r="C1742" t="n">
        <v>0</v>
      </c>
      <c r="D1742" t="n">
        <v>85</v>
      </c>
      <c r="E1742" t="n">
        <v>2225</v>
      </c>
      <c r="F1742" t="n">
        <v>1739</v>
      </c>
      <c r="G1742" t="n">
        <v>111.78</v>
      </c>
      <c r="H1742" t="n">
        <v>-0.5943524600809944</v>
      </c>
      <c r="I1742" t="n">
        <v>1.067113432835821</v>
      </c>
      <c r="J1742" t="n">
        <v>0</v>
      </c>
      <c r="K1742" t="n">
        <v>0</v>
      </c>
      <c r="L1742" t="n">
        <v>-0.2458333333333343</v>
      </c>
      <c r="M1742" t="n">
        <v>0</v>
      </c>
      <c r="N1742" t="n">
        <v>87.83695396825392</v>
      </c>
      <c r="O1742" t="n">
        <v>-11.15749664223415</v>
      </c>
      <c r="P1742" t="b">
        <v>1</v>
      </c>
      <c r="Q1742" t="n">
        <v>0</v>
      </c>
      <c r="R1742" t="b">
        <v>0</v>
      </c>
      <c r="S1742" t="n">
        <v>-11.15749664223415</v>
      </c>
      <c r="T1742" t="n">
        <v>791.6372911351207</v>
      </c>
      <c r="U1742" t="n">
        <v>2922.724878870866</v>
      </c>
      <c r="V1742" t="n">
        <v>-134.5897240841091</v>
      </c>
      <c r="W1742" t="n">
        <v>6</v>
      </c>
      <c r="X1742" t="n">
        <v>2361.56170212766</v>
      </c>
      <c r="Y1742" t="b">
        <v>0</v>
      </c>
      <c r="Z1742" t="n">
        <v>2361.56170212766</v>
      </c>
      <c r="AA1742" t="b">
        <v>0</v>
      </c>
      <c r="AB1742" t="n">
        <v>-36.45442147456908</v>
      </c>
      <c r="AC1742" t="n">
        <v>-11.15749664223415</v>
      </c>
      <c r="AD1742" t="b">
        <v>0</v>
      </c>
      <c r="AE1742" t="n">
        <v>0</v>
      </c>
      <c r="AF1742" t="n">
        <v>0</v>
      </c>
      <c r="AG1742" t="n">
        <v>0.8720811408743533</v>
      </c>
      <c r="AH1742" t="n">
        <v>59.96565338186856</v>
      </c>
      <c r="AI1742" t="n">
        <v>-39.34556122457516</v>
      </c>
      <c r="AJ1742" t="n">
        <v>-9.730242401061327</v>
      </c>
      <c r="AK1742" t="n">
        <v>-2.891139750006076</v>
      </c>
      <c r="AL1742" t="n">
        <v>-9.730242401061327</v>
      </c>
      <c r="AM1742" t="n">
        <v>2</v>
      </c>
      <c r="AN1742" t="n">
        <v>0.2132044049744231</v>
      </c>
      <c r="AO1742" t="n">
        <v>-8.444640096867637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 spans="1:49">
      <c r="A1743" t="n">
        <v>-50.791</v>
      </c>
      <c r="B1743" t="n">
        <v>27.071</v>
      </c>
      <c r="C1743" t="n">
        <v>0</v>
      </c>
      <c r="D1743" t="n">
        <v>84</v>
      </c>
      <c r="E1743" t="n">
        <v>2190</v>
      </c>
      <c r="F1743" t="n">
        <v>1740</v>
      </c>
      <c r="G1743" t="n">
        <v>109.68</v>
      </c>
      <c r="H1743" t="n">
        <v>-0.5764159928841757</v>
      </c>
      <c r="I1743" t="n">
        <v>1.06130447761194</v>
      </c>
      <c r="J1743" t="n">
        <v>0</v>
      </c>
      <c r="K1743" t="n">
        <v>0</v>
      </c>
      <c r="L1743" t="n">
        <v>-0.2458333333333343</v>
      </c>
      <c r="M1743" t="n">
        <v>0</v>
      </c>
      <c r="N1743" t="n">
        <v>87.84775634920631</v>
      </c>
      <c r="O1743" t="n">
        <v>-10.46998472206697</v>
      </c>
      <c r="P1743" t="b">
        <v>1</v>
      </c>
      <c r="Q1743" t="n">
        <v>0</v>
      </c>
      <c r="R1743" t="b">
        <v>0</v>
      </c>
      <c r="S1743" t="n">
        <v>-10.46998472206697</v>
      </c>
      <c r="T1743" t="n">
        <v>776.7648782581861</v>
      </c>
      <c r="U1743" t="n">
        <v>2867.815930529223</v>
      </c>
      <c r="V1743" t="n">
        <v>-128.714611274665</v>
      </c>
      <c r="W1743" t="n">
        <v>6</v>
      </c>
      <c r="X1743" t="n">
        <v>2317.195271867612</v>
      </c>
      <c r="Y1743" t="b">
        <v>0</v>
      </c>
      <c r="Z1743" t="n">
        <v>2317.195271867612</v>
      </c>
      <c r="AA1743" t="b">
        <v>0</v>
      </c>
      <c r="AB1743" t="n">
        <v>-34.86311247959507</v>
      </c>
      <c r="AC1743" t="n">
        <v>-10.46998472206697</v>
      </c>
      <c r="AD1743" t="b">
        <v>0</v>
      </c>
      <c r="AE1743" t="n">
        <v>0</v>
      </c>
      <c r="AF1743" t="n">
        <v>0</v>
      </c>
      <c r="AG1743" t="n">
        <v>0.8686772312232643</v>
      </c>
      <c r="AH1743" t="n">
        <v>60.00508103706792</v>
      </c>
      <c r="AI1743" t="n">
        <v>-37.48117824331669</v>
      </c>
      <c r="AJ1743" t="n">
        <v>-9.095037339315013</v>
      </c>
      <c r="AK1743" t="n">
        <v>-2.61806576372161</v>
      </c>
      <c r="AL1743" t="n">
        <v>-9.095037339315013</v>
      </c>
      <c r="AM1743" t="n">
        <v>2</v>
      </c>
      <c r="AN1743" t="n">
        <v>0</v>
      </c>
      <c r="AO1743" t="n">
        <v>-8.0285749647714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 spans="1:49">
      <c r="A1744" t="n">
        <v>-50.499</v>
      </c>
      <c r="B1744" t="n">
        <v>26.982</v>
      </c>
      <c r="C1744" t="n">
        <v>0</v>
      </c>
      <c r="D1744" t="n">
        <v>84</v>
      </c>
      <c r="E1744" t="n">
        <v>2143</v>
      </c>
      <c r="F1744" t="n">
        <v>1741</v>
      </c>
      <c r="G1744" t="n">
        <v>107.58</v>
      </c>
      <c r="H1744" t="n">
        <v>-0.5999835683823065</v>
      </c>
      <c r="I1744" t="n">
        <v>1.055202985074627</v>
      </c>
      <c r="J1744" t="n">
        <v>0</v>
      </c>
      <c r="K1744" t="n">
        <v>0</v>
      </c>
      <c r="L1744" t="n">
        <v>-0.2458333333333343</v>
      </c>
      <c r="M1744" t="n">
        <v>0</v>
      </c>
      <c r="N1744" t="n">
        <v>87.85848115079361</v>
      </c>
      <c r="O1744" t="n">
        <v>-12.81265808670879</v>
      </c>
      <c r="P1744" t="b">
        <v>1</v>
      </c>
      <c r="Q1744" t="n">
        <v>0</v>
      </c>
      <c r="R1744" t="b">
        <v>0</v>
      </c>
      <c r="S1744" t="n">
        <v>-12.81265808670879</v>
      </c>
      <c r="T1744" t="n">
        <v>761.8924653812513</v>
      </c>
      <c r="U1744" t="n">
        <v>2812.90698218758</v>
      </c>
      <c r="V1744" t="n">
        <v>-160.5894239386369</v>
      </c>
      <c r="W1744" t="n">
        <v>6</v>
      </c>
      <c r="X1744" t="n">
        <v>2272.828841607565</v>
      </c>
      <c r="Y1744" t="b">
        <v>0</v>
      </c>
      <c r="Z1744" t="n">
        <v>2272.828841607565</v>
      </c>
      <c r="AA1744" t="b">
        <v>0</v>
      </c>
      <c r="AB1744" t="n">
        <v>-43.49659369952245</v>
      </c>
      <c r="AC1744" t="n">
        <v>-12.81265808670879</v>
      </c>
      <c r="AD1744" t="b">
        <v>0</v>
      </c>
      <c r="AE1744" t="n">
        <v>0</v>
      </c>
      <c r="AF1744" t="n">
        <v>0</v>
      </c>
      <c r="AG1744" t="n">
        <v>0.8896433097201555</v>
      </c>
      <c r="AH1744" t="n">
        <v>60.04306372421681</v>
      </c>
      <c r="AI1744" t="n">
        <v>-47.89165047078716</v>
      </c>
      <c r="AJ1744" t="n">
        <v>-11.39869554657233</v>
      </c>
      <c r="AK1744" t="n">
        <v>-4.395056771264699</v>
      </c>
      <c r="AL1744" t="n">
        <v>-11.39869554657233</v>
      </c>
      <c r="AM1744" t="n">
        <v>2</v>
      </c>
      <c r="AN1744" t="n">
        <v>2.332159203045322</v>
      </c>
      <c r="AO1744" t="n">
        <v>-8.006048892068931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 spans="1:49">
      <c r="A1745" t="n">
        <v>-48.422</v>
      </c>
      <c r="B1745" t="n">
        <v>26.748</v>
      </c>
      <c r="C1745" t="n">
        <v>0</v>
      </c>
      <c r="D1745" t="n">
        <v>84</v>
      </c>
      <c r="E1745" t="n">
        <v>2107</v>
      </c>
      <c r="F1745" t="n">
        <v>1742</v>
      </c>
      <c r="G1745" t="n">
        <v>105.38</v>
      </c>
      <c r="H1745" t="n">
        <v>-0.6069830669199572</v>
      </c>
      <c r="I1745" t="n">
        <v>1.011802985074627</v>
      </c>
      <c r="J1745" t="n">
        <v>0</v>
      </c>
      <c r="K1745" t="n">
        <v>0</v>
      </c>
      <c r="L1745" t="n">
        <v>-0.2791666666666658</v>
      </c>
      <c r="M1745" t="n">
        <v>0</v>
      </c>
      <c r="N1745" t="n">
        <v>87.86914186507933</v>
      </c>
      <c r="O1745" t="n">
        <v>-13.88245709998771</v>
      </c>
      <c r="P1745" t="b">
        <v>1</v>
      </c>
      <c r="Q1745" t="n">
        <v>0</v>
      </c>
      <c r="R1745" t="b">
        <v>0</v>
      </c>
      <c r="S1745" t="n">
        <v>-13.88245709998771</v>
      </c>
      <c r="T1745" t="n">
        <v>746.3118423673199</v>
      </c>
      <c r="U1745" t="n">
        <v>2755.383322020145</v>
      </c>
      <c r="V1745" t="n">
        <v>-177.6304389904162</v>
      </c>
      <c r="W1745" t="n">
        <v>6</v>
      </c>
      <c r="X1745" t="n">
        <v>2226.349724192277</v>
      </c>
      <c r="Y1745" t="b">
        <v>0</v>
      </c>
      <c r="Z1745" t="n">
        <v>2226.349724192277</v>
      </c>
      <c r="AA1745" t="b">
        <v>0</v>
      </c>
      <c r="AB1745" t="n">
        <v>-48.11225324767502</v>
      </c>
      <c r="AC1745" t="n">
        <v>-13.88245709998771</v>
      </c>
      <c r="AD1745" t="b">
        <v>0</v>
      </c>
      <c r="AE1745" t="n">
        <v>0</v>
      </c>
      <c r="AF1745" t="n">
        <v>0</v>
      </c>
      <c r="AG1745" t="n">
        <v>0.8981631862744882</v>
      </c>
      <c r="AH1745" t="n">
        <v>60.08212419844003</v>
      </c>
      <c r="AI1745" t="n">
        <v>-53.48100826210011</v>
      </c>
      <c r="AJ1745" t="n">
        <v>-12.46871190224385</v>
      </c>
      <c r="AK1745" t="n">
        <v>-5.368755014425084</v>
      </c>
      <c r="AL1745" t="n">
        <v>-12.46871190224385</v>
      </c>
      <c r="AM1745" t="n">
        <v>2</v>
      </c>
      <c r="AN1745" t="n">
        <v>3.634533000657906</v>
      </c>
      <c r="AO1745" t="n">
        <v>-7.818061048837216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 spans="1:49">
      <c r="A1746" t="n">
        <v>-46.199</v>
      </c>
      <c r="B1746" t="n">
        <v>26.532</v>
      </c>
      <c r="C1746" t="n">
        <v>4.7</v>
      </c>
      <c r="D1746" t="n">
        <v>84</v>
      </c>
      <c r="E1746" t="n">
        <v>2068</v>
      </c>
      <c r="F1746" t="n">
        <v>1743</v>
      </c>
      <c r="G1746" t="n">
        <v>103.26</v>
      </c>
      <c r="H1746" t="n">
        <v>-0.5720841639378715</v>
      </c>
      <c r="I1746" t="n">
        <v>0.9653522388059701</v>
      </c>
      <c r="J1746" t="n">
        <v>0</v>
      </c>
      <c r="K1746" t="n">
        <v>0</v>
      </c>
      <c r="L1746" t="n">
        <v>-0.2791666666666658</v>
      </c>
      <c r="M1746" t="n">
        <v>0</v>
      </c>
      <c r="N1746" t="n">
        <v>87.87971329365075</v>
      </c>
      <c r="O1746" t="n">
        <v>-11.93279039538118</v>
      </c>
      <c r="P1746" t="b">
        <v>1</v>
      </c>
      <c r="Q1746" t="n">
        <v>0</v>
      </c>
      <c r="R1746" t="b">
        <v>0</v>
      </c>
      <c r="S1746" t="n">
        <v>-11.93279039538118</v>
      </c>
      <c r="T1746" t="n">
        <v>731.2977874629859</v>
      </c>
      <c r="U1746" t="n">
        <v>2699.951431313344</v>
      </c>
      <c r="V1746" t="n">
        <v>-155.8185414092094</v>
      </c>
      <c r="W1746" t="n">
        <v>6</v>
      </c>
      <c r="X1746" t="n">
        <v>2181.560756501182</v>
      </c>
      <c r="Y1746" t="b">
        <v>0</v>
      </c>
      <c r="Z1746" t="n">
        <v>2181.560756501182</v>
      </c>
      <c r="AA1746" t="b">
        <v>0</v>
      </c>
      <c r="AB1746" t="n">
        <v>-42.20437199599387</v>
      </c>
      <c r="AC1746" t="n">
        <v>-11.93279039538118</v>
      </c>
      <c r="AD1746" t="b">
        <v>0</v>
      </c>
      <c r="AE1746" t="n">
        <v>0</v>
      </c>
      <c r="AF1746" t="n">
        <v>0</v>
      </c>
      <c r="AG1746" t="n">
        <v>0.8889933509025072</v>
      </c>
      <c r="AH1746" t="n">
        <v>60.12117866861669</v>
      </c>
      <c r="AI1746" t="n">
        <v>-46.43490851912688</v>
      </c>
      <c r="AJ1746" t="n">
        <v>-10.60817131920717</v>
      </c>
      <c r="AK1746" t="n">
        <v>-4.230536523133011</v>
      </c>
      <c r="AL1746" t="n">
        <v>-10.60817131920717</v>
      </c>
      <c r="AM1746" t="n">
        <v>2</v>
      </c>
      <c r="AN1746" t="n">
        <v>2.020435517622054</v>
      </c>
      <c r="AO1746" t="n">
        <v>-7.617474202225504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 spans="1:49">
      <c r="A1747" t="n">
        <v>-42.27</v>
      </c>
      <c r="B1747" t="n">
        <v>21.317</v>
      </c>
      <c r="C1747" t="n">
        <v>10.2</v>
      </c>
      <c r="D1747" t="n">
        <v>83</v>
      </c>
      <c r="E1747" t="n">
        <v>2027</v>
      </c>
      <c r="F1747" t="n">
        <v>1744</v>
      </c>
      <c r="G1747" t="n">
        <v>101.26</v>
      </c>
      <c r="H1747" t="n">
        <v>-0.5380136106618689</v>
      </c>
      <c r="I1747" t="n">
        <v>0.8832537313432837</v>
      </c>
      <c r="J1747" t="n">
        <v>0</v>
      </c>
      <c r="K1747" t="n">
        <v>0</v>
      </c>
      <c r="L1747" t="n">
        <v>-0.1291666666666672</v>
      </c>
      <c r="M1747" t="n">
        <v>0</v>
      </c>
      <c r="N1747" t="n">
        <v>87.8892071428571</v>
      </c>
      <c r="O1747" t="n">
        <v>-10.06540693502108</v>
      </c>
      <c r="P1747" t="b">
        <v>1</v>
      </c>
      <c r="Q1747" t="n">
        <v>0</v>
      </c>
      <c r="R1747" t="b">
        <v>0</v>
      </c>
      <c r="S1747" t="n">
        <v>-10.06540693502108</v>
      </c>
      <c r="T1747" t="n">
        <v>717.1335847230481</v>
      </c>
      <c r="U1747" t="n">
        <v>2647.657194797494</v>
      </c>
      <c r="V1747" t="n">
        <v>-134.0301976144694</v>
      </c>
      <c r="W1747" t="n">
        <v>6</v>
      </c>
      <c r="X1747" t="n">
        <v>2139.307013396375</v>
      </c>
      <c r="Y1747" t="b">
        <v>0</v>
      </c>
      <c r="Z1747" t="n">
        <v>2139.307013396375</v>
      </c>
      <c r="AA1747" t="b">
        <v>0</v>
      </c>
      <c r="AB1747" t="n">
        <v>-36.30287042645433</v>
      </c>
      <c r="AC1747" t="n">
        <v>-10.06540693502108</v>
      </c>
      <c r="AD1747" t="b">
        <v>0</v>
      </c>
      <c r="AE1747" t="n">
        <v>0</v>
      </c>
      <c r="AF1747" t="n">
        <v>0</v>
      </c>
      <c r="AG1747" t="n">
        <v>0.8767928387257835</v>
      </c>
      <c r="AH1747" t="n">
        <v>60.15777104487263</v>
      </c>
      <c r="AI1747" t="n">
        <v>-39.39368417711039</v>
      </c>
      <c r="AJ1747" t="n">
        <v>-8.825276719487325</v>
      </c>
      <c r="AK1747" t="n">
        <v>-3.090813750656054</v>
      </c>
      <c r="AL1747" t="n">
        <v>-8.825276719487325</v>
      </c>
      <c r="AM1747" t="n">
        <v>2</v>
      </c>
      <c r="AN1747" t="n">
        <v>0.5278458618676085</v>
      </c>
      <c r="AO1747" t="n">
        <v>-7.409976554652721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 spans="1:49">
      <c r="A1748" t="n">
        <v>0</v>
      </c>
      <c r="B1748" t="n">
        <v>-22.704</v>
      </c>
      <c r="C1748" t="n">
        <v>11</v>
      </c>
      <c r="D1748" t="n">
        <v>83</v>
      </c>
      <c r="E1748" t="n">
        <v>1994</v>
      </c>
      <c r="F1748" t="n">
        <v>1745</v>
      </c>
      <c r="G1748" t="n">
        <v>99.36</v>
      </c>
      <c r="H1748" t="n">
        <v>-0.5258613934146599</v>
      </c>
      <c r="I1748" t="n">
        <v>-0</v>
      </c>
      <c r="J1748" t="n">
        <v>0</v>
      </c>
      <c r="K1748" t="n">
        <v>0</v>
      </c>
      <c r="L1748" t="n">
        <v>-0.1291666666666672</v>
      </c>
      <c r="M1748" t="n">
        <v>0</v>
      </c>
      <c r="N1748" t="n">
        <v>87.88893194444441</v>
      </c>
      <c r="O1748" t="n">
        <v>-9.701593725423297</v>
      </c>
      <c r="P1748" t="b">
        <v>1</v>
      </c>
      <c r="Q1748" t="n">
        <v>0</v>
      </c>
      <c r="R1748" t="b">
        <v>0</v>
      </c>
      <c r="S1748" t="n">
        <v>-9.701593725423297</v>
      </c>
      <c r="T1748" t="n">
        <v>703.6775921201072</v>
      </c>
      <c r="U1748" t="n">
        <v>2597.977670107436</v>
      </c>
      <c r="V1748" t="n">
        <v>-131.6560266713924</v>
      </c>
      <c r="W1748" t="n">
        <v>6</v>
      </c>
      <c r="X1748" t="n">
        <v>2099.165957446809</v>
      </c>
      <c r="Y1748" t="b">
        <v>0</v>
      </c>
      <c r="Z1748" t="n">
        <v>2099.165957446809</v>
      </c>
      <c r="AA1748" t="b">
        <v>0</v>
      </c>
      <c r="AB1748" t="n">
        <v>-35.65981220785277</v>
      </c>
      <c r="AC1748" t="n">
        <v>-9.701593725423297</v>
      </c>
      <c r="AD1748" t="b">
        <v>0</v>
      </c>
      <c r="AE1748" t="n">
        <v>0</v>
      </c>
      <c r="AF1748" t="n">
        <v>0</v>
      </c>
      <c r="AG1748" t="n">
        <v>0.8760517386029335</v>
      </c>
      <c r="AH1748" t="n">
        <v>60.19202943075081</v>
      </c>
      <c r="AI1748" t="n">
        <v>-38.66316891453406</v>
      </c>
      <c r="AJ1748" t="n">
        <v>-8.499098050376389</v>
      </c>
      <c r="AK1748" t="n">
        <v>-3.003356706681302</v>
      </c>
      <c r="AL1748" t="n">
        <v>-8.499098050376389</v>
      </c>
      <c r="AM1748" t="n">
        <v>0</v>
      </c>
      <c r="AN1748" t="n">
        <v>1.251427508523684</v>
      </c>
      <c r="AO1748" t="n">
        <v>-7.245433714450452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 spans="1:49">
      <c r="A1749" t="n">
        <v>0</v>
      </c>
      <c r="B1749" t="n">
        <v>-22.784</v>
      </c>
      <c r="C1749" t="n">
        <v>15.3</v>
      </c>
      <c r="D1749" t="n">
        <v>83</v>
      </c>
      <c r="E1749" t="n">
        <v>1973</v>
      </c>
      <c r="F1749" t="n">
        <v>1746</v>
      </c>
      <c r="G1749" t="n">
        <v>97.64</v>
      </c>
      <c r="H1749" t="n">
        <v>-0.3752074823461626</v>
      </c>
      <c r="I1749" t="n">
        <v>-0</v>
      </c>
      <c r="J1749" t="n">
        <v>0</v>
      </c>
      <c r="K1749" t="n">
        <v>0</v>
      </c>
      <c r="L1749" t="n">
        <v>-0.1250000000000008</v>
      </c>
      <c r="M1749" t="n">
        <v>0</v>
      </c>
      <c r="N1749" t="n">
        <v>87.87990654761902</v>
      </c>
      <c r="O1749" t="n">
        <v>-0.1285805654757619</v>
      </c>
      <c r="P1749" t="b">
        <v>1</v>
      </c>
      <c r="Q1749" t="n">
        <v>0</v>
      </c>
      <c r="R1749" t="b">
        <v>0</v>
      </c>
      <c r="S1749" t="n">
        <v>-0.1285805654757619</v>
      </c>
      <c r="T1749" t="n">
        <v>691.4963777637607</v>
      </c>
      <c r="U1749" t="n">
        <v>2553.004626703805</v>
      </c>
      <c r="V1749" t="n">
        <v>-1.775647703075306</v>
      </c>
      <c r="W1749" t="n">
        <v>6</v>
      </c>
      <c r="X1749" t="n">
        <v>2062.827738376674</v>
      </c>
      <c r="Y1749" t="b">
        <v>0</v>
      </c>
      <c r="Z1749" t="n">
        <v>2062.827738376674</v>
      </c>
      <c r="AA1749" t="b">
        <v>0</v>
      </c>
      <c r="AB1749" t="n">
        <v>-0.4809446649716431</v>
      </c>
      <c r="AC1749" t="n">
        <v>-0.1285805654757619</v>
      </c>
      <c r="AD1749" t="b">
        <v>0</v>
      </c>
      <c r="AE1749" t="n">
        <v>0</v>
      </c>
      <c r="AF1749" t="n">
        <v>0</v>
      </c>
      <c r="AG1749" t="n">
        <v>0</v>
      </c>
      <c r="AH1749" t="n">
        <v>60.22524816886121</v>
      </c>
      <c r="AI1749" t="n">
        <v>3.533708900814096</v>
      </c>
      <c r="AJ1749" t="n">
        <v>0.7633476114885711</v>
      </c>
      <c r="AK1749" t="n">
        <v>4.014653565785739</v>
      </c>
      <c r="AL1749" t="n">
        <v>0.7633476114885711</v>
      </c>
      <c r="AM1749" t="n">
        <v>0</v>
      </c>
      <c r="AN1749" t="n">
        <v>0</v>
      </c>
      <c r="AO1749" t="n">
        <v>0.7649009638512475</v>
      </c>
      <c r="AP1749" t="n">
        <v>0</v>
      </c>
      <c r="AQ1749" t="n">
        <v>1.22705346441834</v>
      </c>
      <c r="AR1749" t="n">
        <v>1</v>
      </c>
      <c r="AS1749" t="n">
        <v>3</v>
      </c>
      <c r="AT1749" t="n">
        <v>0</v>
      </c>
      <c r="AU1749" t="n">
        <v>0</v>
      </c>
      <c r="AV1749" t="n">
        <v>1.294714512518389</v>
      </c>
      <c r="AW1749" t="n">
        <v>0.4120232881675154</v>
      </c>
    </row>
    <row r="1750" spans="1:49">
      <c r="A1750" t="n">
        <v>0</v>
      </c>
      <c r="B1750" t="n">
        <v>-22.801</v>
      </c>
      <c r="C1750" t="n">
        <v>16.5</v>
      </c>
      <c r="D1750" t="n">
        <v>83</v>
      </c>
      <c r="E1750" t="n">
        <v>1949</v>
      </c>
      <c r="F1750" t="n">
        <v>1747</v>
      </c>
      <c r="G1750" t="n">
        <v>96.56</v>
      </c>
      <c r="H1750" t="n">
        <v>-0.3066420105340093</v>
      </c>
      <c r="I1750" t="n">
        <v>-0</v>
      </c>
      <c r="J1750" t="n">
        <v>0</v>
      </c>
      <c r="K1750" t="n">
        <v>0</v>
      </c>
      <c r="L1750" t="n">
        <v>-0.1250000000000008</v>
      </c>
      <c r="M1750" t="n">
        <v>0</v>
      </c>
      <c r="N1750" t="n">
        <v>87.87086190476187</v>
      </c>
      <c r="O1750" t="n">
        <v>4.013941054204351</v>
      </c>
      <c r="P1750" t="b">
        <v>1</v>
      </c>
      <c r="Q1750" t="n">
        <v>0</v>
      </c>
      <c r="R1750" t="b">
        <v>0</v>
      </c>
      <c r="S1750" t="n">
        <v>4.013941054204351</v>
      </c>
      <c r="T1750" t="n">
        <v>683.8477082841944</v>
      </c>
      <c r="U1750" t="n">
        <v>2524.765738985246</v>
      </c>
      <c r="V1750" t="n">
        <v>56.05094985188953</v>
      </c>
      <c r="W1750" t="n">
        <v>6</v>
      </c>
      <c r="X1750" t="n">
        <v>2040.010717100079</v>
      </c>
      <c r="Y1750" t="b">
        <v>0</v>
      </c>
      <c r="Z1750" t="n">
        <v>2040.010717100079</v>
      </c>
      <c r="AA1750" t="b">
        <v>0</v>
      </c>
      <c r="AB1750" t="n">
        <v>15.18173072911417</v>
      </c>
      <c r="AC1750" t="n">
        <v>4.013941054204351</v>
      </c>
      <c r="AD1750" t="b">
        <v>0</v>
      </c>
      <c r="AE1750" t="n">
        <v>0</v>
      </c>
      <c r="AF1750" t="n">
        <v>0</v>
      </c>
      <c r="AG1750" t="n">
        <v>0.8370354188172181</v>
      </c>
      <c r="AH1750" t="n">
        <v>60.22524816886121</v>
      </c>
      <c r="AI1750" t="n">
        <v>22.44740220300308</v>
      </c>
      <c r="AJ1750" t="n">
        <v>4.795425574554891</v>
      </c>
      <c r="AK1750" t="n">
        <v>3.658131498653855</v>
      </c>
      <c r="AL1750" t="n">
        <v>4.795425574554891</v>
      </c>
      <c r="AM1750" t="n">
        <v>0</v>
      </c>
      <c r="AN1750" t="n">
        <v>0</v>
      </c>
      <c r="AO1750" t="n">
        <v>4.796978926917567</v>
      </c>
      <c r="AP1750" t="n">
        <v>0</v>
      </c>
      <c r="AQ1750" t="n">
        <v>1.845988128986746</v>
      </c>
      <c r="AR1750" t="n">
        <v>1</v>
      </c>
      <c r="AS1750" t="n">
        <v>3</v>
      </c>
      <c r="AT1750" t="n">
        <v>0</v>
      </c>
      <c r="AU1750" t="n">
        <v>0</v>
      </c>
      <c r="AV1750" t="n">
        <v>1.909103922609423</v>
      </c>
      <c r="AW1750" t="n">
        <v>0.6075434144296455</v>
      </c>
    </row>
    <row r="1751" spans="1:49">
      <c r="A1751" t="n">
        <v>0</v>
      </c>
      <c r="B1751" t="n">
        <v>-22.847</v>
      </c>
      <c r="C1751" t="n">
        <v>17.6</v>
      </c>
      <c r="D1751" t="n">
        <v>83</v>
      </c>
      <c r="E1751" t="n">
        <v>1928</v>
      </c>
      <c r="F1751" t="n">
        <v>1748</v>
      </c>
      <c r="G1751" t="n">
        <v>95.34</v>
      </c>
      <c r="H1751" t="n">
        <v>-0.3148911421844893</v>
      </c>
      <c r="I1751" t="n">
        <v>-0</v>
      </c>
      <c r="J1751" t="n">
        <v>0</v>
      </c>
      <c r="K1751" t="n">
        <v>0</v>
      </c>
      <c r="L1751" t="n">
        <v>0.02916666666666778</v>
      </c>
      <c r="M1751" t="n">
        <v>0</v>
      </c>
      <c r="N1751" t="n">
        <v>87.86180476190472</v>
      </c>
      <c r="O1751" t="n">
        <v>3.048779809839065</v>
      </c>
      <c r="P1751" t="b">
        <v>1</v>
      </c>
      <c r="Q1751" t="n">
        <v>0</v>
      </c>
      <c r="R1751" t="b">
        <v>0</v>
      </c>
      <c r="S1751" t="n">
        <v>3.048779809839065</v>
      </c>
      <c r="T1751" t="n">
        <v>675.2075446128324</v>
      </c>
      <c r="U1751" t="n">
        <v>2492.866254710577</v>
      </c>
      <c r="V1751" t="n">
        <v>43.11815361123269</v>
      </c>
      <c r="W1751" t="n">
        <v>6</v>
      </c>
      <c r="X1751" t="n">
        <v>2014.235933806147</v>
      </c>
      <c r="Y1751" t="b">
        <v>0</v>
      </c>
      <c r="Z1751" t="n">
        <v>2014.235933806147</v>
      </c>
      <c r="AA1751" t="b">
        <v>0</v>
      </c>
      <c r="AB1751" t="n">
        <v>11.67880650358415</v>
      </c>
      <c r="AC1751" t="n">
        <v>3.048779809839065</v>
      </c>
      <c r="AD1751" t="b">
        <v>0</v>
      </c>
      <c r="AE1751" t="n">
        <v>0</v>
      </c>
      <c r="AF1751" t="n">
        <v>0</v>
      </c>
      <c r="AG1751" t="n">
        <v>0.8047724831961689</v>
      </c>
      <c r="AH1751" t="n">
        <v>60.24331840479793</v>
      </c>
      <c r="AI1751" t="n">
        <v>17.96031642089163</v>
      </c>
      <c r="AJ1751" t="n">
        <v>3.788374818347143</v>
      </c>
      <c r="AK1751" t="n">
        <v>3.506347975861743</v>
      </c>
      <c r="AL1751" t="n">
        <v>3.788374818347143</v>
      </c>
      <c r="AM1751" t="n">
        <v>0</v>
      </c>
      <c r="AN1751" t="n">
        <v>0</v>
      </c>
      <c r="AO1751" t="n">
        <v>3.78942496125307</v>
      </c>
      <c r="AP1751" t="n">
        <v>0</v>
      </c>
      <c r="AQ1751" t="n">
        <v>1.670618625880868</v>
      </c>
      <c r="AR1751" t="n">
        <v>1</v>
      </c>
      <c r="AS1751" t="n">
        <v>3</v>
      </c>
      <c r="AT1751" t="n">
        <v>0</v>
      </c>
      <c r="AU1751" t="n">
        <v>0</v>
      </c>
      <c r="AV1751" t="n">
        <v>1.734144837639389</v>
      </c>
      <c r="AW1751" t="n">
        <v>0.5518653349865459</v>
      </c>
    </row>
    <row r="1752" spans="1:49">
      <c r="A1752" t="n">
        <v>0</v>
      </c>
      <c r="B1752" t="n">
        <v>-22.868</v>
      </c>
      <c r="C1752" t="n">
        <v>19.2</v>
      </c>
      <c r="D1752" t="n">
        <v>83</v>
      </c>
      <c r="E1752" t="n">
        <v>1912</v>
      </c>
      <c r="F1752" t="n">
        <v>1749</v>
      </c>
      <c r="G1752" t="n">
        <v>94.36</v>
      </c>
      <c r="H1752" t="n">
        <v>-0.267126754061378</v>
      </c>
      <c r="I1752" t="n">
        <v>-0</v>
      </c>
      <c r="J1752" t="n">
        <v>0</v>
      </c>
      <c r="K1752" t="n">
        <v>0</v>
      </c>
      <c r="L1752" t="n">
        <v>0.02916666666666778</v>
      </c>
      <c r="M1752" t="n">
        <v>0</v>
      </c>
      <c r="N1752" t="n">
        <v>87.85273432539678</v>
      </c>
      <c r="O1752" t="n">
        <v>5.771434887277237</v>
      </c>
      <c r="P1752" t="b">
        <v>1</v>
      </c>
      <c r="Q1752" t="n">
        <v>0</v>
      </c>
      <c r="R1752" t="b">
        <v>0</v>
      </c>
      <c r="S1752" t="n">
        <v>5.771434887277237</v>
      </c>
      <c r="T1752" t="n">
        <v>668.2670852702629</v>
      </c>
      <c r="U1752" t="n">
        <v>2467.242078817811</v>
      </c>
      <c r="V1752" t="n">
        <v>82.47173125443135</v>
      </c>
      <c r="W1752" t="n">
        <v>6</v>
      </c>
      <c r="X1752" t="n">
        <v>1993.531599684791</v>
      </c>
      <c r="Y1752" t="b">
        <v>0</v>
      </c>
      <c r="Z1752" t="n">
        <v>1993.531599684791</v>
      </c>
      <c r="AA1752" t="b">
        <v>0</v>
      </c>
      <c r="AB1752" t="n">
        <v>22.33795537768996</v>
      </c>
      <c r="AC1752" t="n">
        <v>5.771434887277237</v>
      </c>
      <c r="AD1752" t="b">
        <v>0</v>
      </c>
      <c r="AE1752" t="n">
        <v>0</v>
      </c>
      <c r="AF1752" t="n">
        <v>0</v>
      </c>
      <c r="AG1752" t="n">
        <v>0.8763867366678695</v>
      </c>
      <c r="AH1752" t="n">
        <v>60.25976086115291</v>
      </c>
      <c r="AI1752" t="n">
        <v>31.54541622051768</v>
      </c>
      <c r="AJ1752" t="n">
        <v>6.585488627111068</v>
      </c>
      <c r="AK1752" t="n">
        <v>3.899431842188516</v>
      </c>
      <c r="AL1752" t="n">
        <v>6.585488627111068</v>
      </c>
      <c r="AM1752" t="n">
        <v>0</v>
      </c>
      <c r="AN1752" t="n">
        <v>0</v>
      </c>
      <c r="AO1752" t="n">
        <v>6.58609002377889</v>
      </c>
      <c r="AP1752" t="n">
        <v>0</v>
      </c>
      <c r="AQ1752" t="n">
        <v>2.104276180091788</v>
      </c>
      <c r="AR1752" t="n">
        <v>1</v>
      </c>
      <c r="AS1752" t="n">
        <v>3</v>
      </c>
      <c r="AT1752" t="n">
        <v>0</v>
      </c>
      <c r="AU1752" t="n">
        <v>0</v>
      </c>
      <c r="AV1752" t="n">
        <v>2.164557461047233</v>
      </c>
      <c r="AW1752" t="n">
        <v>0.6888376347874934</v>
      </c>
    </row>
    <row r="1753" spans="1:49">
      <c r="A1753" t="n">
        <v>0</v>
      </c>
      <c r="B1753" t="n">
        <v>-22.861</v>
      </c>
      <c r="C1753" t="n">
        <v>19.6</v>
      </c>
      <c r="D1753" t="n">
        <v>83</v>
      </c>
      <c r="E1753" t="n">
        <v>1900</v>
      </c>
      <c r="F1753" t="n">
        <v>1750</v>
      </c>
      <c r="G1753" t="n">
        <v>93.23999999999999</v>
      </c>
      <c r="H1753" t="n">
        <v>-0.3666018415699881</v>
      </c>
      <c r="I1753" t="n">
        <v>-0</v>
      </c>
      <c r="J1753" t="n">
        <v>0</v>
      </c>
      <c r="K1753" t="n">
        <v>0</v>
      </c>
      <c r="L1753" t="n">
        <v>0.02916666666666778</v>
      </c>
      <c r="M1753" t="n">
        <v>0</v>
      </c>
      <c r="N1753" t="n">
        <v>87.84366111111106</v>
      </c>
      <c r="O1753" t="n">
        <v>-0.9184095420614387</v>
      </c>
      <c r="P1753" t="b">
        <v>1</v>
      </c>
      <c r="Q1753" t="n">
        <v>0</v>
      </c>
      <c r="R1753" t="b">
        <v>0</v>
      </c>
      <c r="S1753" t="n">
        <v>-0.9184095420614387</v>
      </c>
      <c r="T1753" t="n">
        <v>660.3351317358977</v>
      </c>
      <c r="U1753" t="n">
        <v>2437.957306368934</v>
      </c>
      <c r="V1753" t="n">
        <v>-13.28138498561388</v>
      </c>
      <c r="W1753" t="n">
        <v>6</v>
      </c>
      <c r="X1753" t="n">
        <v>1969.869503546099</v>
      </c>
      <c r="Y1753" t="b">
        <v>0</v>
      </c>
      <c r="Z1753" t="n">
        <v>1969.869503546099</v>
      </c>
      <c r="AA1753" t="b">
        <v>0</v>
      </c>
      <c r="AB1753" t="n">
        <v>-3.59734154539921</v>
      </c>
      <c r="AC1753" t="n">
        <v>-0.9184095420614387</v>
      </c>
      <c r="AD1753" t="b">
        <v>0</v>
      </c>
      <c r="AE1753" t="n">
        <v>0</v>
      </c>
      <c r="AF1753" t="n">
        <v>0</v>
      </c>
      <c r="AG1753" t="n">
        <v>0.06795074264138687</v>
      </c>
      <c r="AH1753" t="n">
        <v>60.27946913008268</v>
      </c>
      <c r="AI1753" t="n">
        <v>-0.3025272642878596</v>
      </c>
      <c r="AJ1753" t="n">
        <v>-0.06240661043201078</v>
      </c>
      <c r="AK1753" t="n">
        <v>3.29481428111135</v>
      </c>
      <c r="AL1753" t="n">
        <v>-0.06240661043201078</v>
      </c>
      <c r="AM1753" t="n">
        <v>0</v>
      </c>
      <c r="AN1753" t="n">
        <v>0</v>
      </c>
      <c r="AO1753" t="n">
        <v>-0.06184740358144725</v>
      </c>
      <c r="AP1753" t="n">
        <v>0</v>
      </c>
      <c r="AQ1753" t="n">
        <v>1.043282803515726</v>
      </c>
      <c r="AR1753" t="n">
        <v>1</v>
      </c>
      <c r="AS1753" t="n">
        <v>3</v>
      </c>
      <c r="AT1753" t="n">
        <v>0</v>
      </c>
      <c r="AU1753" t="n">
        <v>0</v>
      </c>
      <c r="AV1753" t="n">
        <v>1.109353196898403</v>
      </c>
      <c r="AW1753" t="n">
        <v>0.3530348563376694</v>
      </c>
    </row>
    <row r="1754" spans="1:49">
      <c r="A1754" t="n">
        <v>0</v>
      </c>
      <c r="B1754" t="n">
        <v>-22.948</v>
      </c>
      <c r="C1754" t="n">
        <v>20.4</v>
      </c>
      <c r="D1754" t="n">
        <v>83</v>
      </c>
      <c r="E1754" t="n">
        <v>1885</v>
      </c>
      <c r="F1754" t="n">
        <v>1751</v>
      </c>
      <c r="G1754" t="n">
        <v>91.81999999999999</v>
      </c>
      <c r="H1754" t="n">
        <v>-0.3831325463253368</v>
      </c>
      <c r="I1754" t="n">
        <v>-0</v>
      </c>
      <c r="J1754" t="n">
        <v>0</v>
      </c>
      <c r="K1754" t="n">
        <v>0</v>
      </c>
      <c r="L1754" t="n">
        <v>0.02916666666666778</v>
      </c>
      <c r="M1754" t="n">
        <v>0</v>
      </c>
      <c r="N1754" t="n">
        <v>87.83457202380947</v>
      </c>
      <c r="O1754" t="n">
        <v>-2.347565696239191</v>
      </c>
      <c r="P1754" t="b">
        <v>1</v>
      </c>
      <c r="Q1754" t="n">
        <v>0</v>
      </c>
      <c r="R1754" t="b">
        <v>0</v>
      </c>
      <c r="S1754" t="n">
        <v>-2.347565696239191</v>
      </c>
      <c r="T1754" t="n">
        <v>650.2785477905419</v>
      </c>
      <c r="U1754" t="n">
        <v>2400.828398442681</v>
      </c>
      <c r="V1754" t="n">
        <v>-34.47384380668032</v>
      </c>
      <c r="W1754" t="n">
        <v>6</v>
      </c>
      <c r="X1754" t="n">
        <v>1939.869345941686</v>
      </c>
      <c r="Y1754" t="b">
        <v>0</v>
      </c>
      <c r="Z1754" t="n">
        <v>1939.869345941686</v>
      </c>
      <c r="AA1754" t="b">
        <v>0</v>
      </c>
      <c r="AB1754" t="n">
        <v>-9.337444151321863</v>
      </c>
      <c r="AC1754" t="n">
        <v>-2.347565696239191</v>
      </c>
      <c r="AD1754" t="b">
        <v>0</v>
      </c>
      <c r="AE1754" t="n">
        <v>0</v>
      </c>
      <c r="AF1754" t="n">
        <v>0</v>
      </c>
      <c r="AG1754" t="n">
        <v>0.6251803510663166</v>
      </c>
      <c r="AH1754" t="n">
        <v>60.3031160652007</v>
      </c>
      <c r="AI1754" t="n">
        <v>-7.224735906665257</v>
      </c>
      <c r="AJ1754" t="n">
        <v>-1.467651946126059</v>
      </c>
      <c r="AK1754" t="n">
        <v>2.112708244656605</v>
      </c>
      <c r="AL1754" t="n">
        <v>-1.467651946126059</v>
      </c>
      <c r="AM1754" t="n">
        <v>0</v>
      </c>
      <c r="AN1754" t="n">
        <v>0</v>
      </c>
      <c r="AO1754" t="n">
        <v>-1.46728067573419</v>
      </c>
      <c r="AP1754" t="n">
        <v>0</v>
      </c>
      <c r="AQ1754" t="n">
        <v>0.8126511274472362</v>
      </c>
      <c r="AR1754" t="n">
        <v>1</v>
      </c>
      <c r="AS1754" t="n">
        <v>3</v>
      </c>
      <c r="AT1754" t="n">
        <v>0</v>
      </c>
      <c r="AU1754" t="n">
        <v>0</v>
      </c>
      <c r="AV1754" t="n">
        <v>0.8793151481621267</v>
      </c>
      <c r="AW1754" t="n">
        <v>0.2798287307188268</v>
      </c>
    </row>
    <row r="1755" spans="1:49">
      <c r="A1755" t="n">
        <v>0</v>
      </c>
      <c r="B1755" t="n">
        <v>-22.885</v>
      </c>
      <c r="C1755" t="n">
        <v>24.3</v>
      </c>
      <c r="D1755" t="n">
        <v>83</v>
      </c>
      <c r="E1755" t="n">
        <v>1878</v>
      </c>
      <c r="F1755" t="n">
        <v>1752</v>
      </c>
      <c r="G1755" t="n">
        <v>90.64</v>
      </c>
      <c r="H1755" t="n">
        <v>-0.2675346397953202</v>
      </c>
      <c r="I1755" t="n">
        <v>-0</v>
      </c>
      <c r="J1755" t="n">
        <v>0</v>
      </c>
      <c r="K1755" t="n">
        <v>0</v>
      </c>
      <c r="L1755" t="n">
        <v>-5.551115123125783e-16</v>
      </c>
      <c r="M1755" t="n">
        <v>0</v>
      </c>
      <c r="N1755" t="n">
        <v>87.82547817460312</v>
      </c>
      <c r="O1755" t="n">
        <v>4.44712164920952</v>
      </c>
      <c r="P1755" t="b">
        <v>1</v>
      </c>
      <c r="Q1755" t="n">
        <v>0</v>
      </c>
      <c r="R1755" t="b">
        <v>0</v>
      </c>
      <c r="S1755" t="n">
        <v>4.44712164920952</v>
      </c>
      <c r="T1755" t="n">
        <v>641.9216681739787</v>
      </c>
      <c r="U1755" t="n">
        <v>2369.974798898329</v>
      </c>
      <c r="V1755" t="n">
        <v>66.15586556061059</v>
      </c>
      <c r="W1755" t="n">
        <v>6</v>
      </c>
      <c r="X1755" t="n">
        <v>1914.93963750985</v>
      </c>
      <c r="Y1755" t="b">
        <v>0</v>
      </c>
      <c r="Z1755" t="n">
        <v>1914.93963750985</v>
      </c>
      <c r="AA1755" t="b">
        <v>0</v>
      </c>
      <c r="AB1755" t="n">
        <v>17.91870681489994</v>
      </c>
      <c r="AC1755" t="n">
        <v>4.44712164920952</v>
      </c>
      <c r="AD1755" t="b">
        <v>0</v>
      </c>
      <c r="AE1755" t="n">
        <v>0</v>
      </c>
      <c r="AF1755" t="n">
        <v>0</v>
      </c>
      <c r="AG1755" t="n">
        <v>0.8578179090156486</v>
      </c>
      <c r="AH1755" t="n">
        <v>60.32742353260478</v>
      </c>
      <c r="AI1755" t="n">
        <v>25.85235993804443</v>
      </c>
      <c r="AJ1755" t="n">
        <v>5.184225699265967</v>
      </c>
      <c r="AK1755" t="n">
        <v>3.675742592871234</v>
      </c>
      <c r="AL1755" t="n">
        <v>5.184225699265967</v>
      </c>
      <c r="AM1755" t="n">
        <v>0</v>
      </c>
      <c r="AN1755" t="n">
        <v>0</v>
      </c>
      <c r="AO1755" t="n">
        <v>5.184502617884696</v>
      </c>
      <c r="AP1755" t="n">
        <v>0</v>
      </c>
      <c r="AQ1755" t="n">
        <v>1.856389928988946</v>
      </c>
      <c r="AR1755" t="n">
        <v>1</v>
      </c>
      <c r="AS1755" t="n">
        <v>3</v>
      </c>
      <c r="AT1755" t="n">
        <v>0</v>
      </c>
      <c r="AU1755" t="n">
        <v>0</v>
      </c>
      <c r="AV1755" t="n">
        <v>1.917185721807375</v>
      </c>
      <c r="AW1755" t="n">
        <v>0.6101153246443327</v>
      </c>
    </row>
    <row r="1756" spans="1:49">
      <c r="A1756" t="n">
        <v>0</v>
      </c>
      <c r="B1756" t="n">
        <v>-22.65</v>
      </c>
      <c r="C1756" t="n">
        <v>27.5</v>
      </c>
      <c r="D1756" t="n">
        <v>83</v>
      </c>
      <c r="E1756" t="n">
        <v>1866</v>
      </c>
      <c r="F1756" t="n">
        <v>1753</v>
      </c>
      <c r="G1756" t="n">
        <v>89.84</v>
      </c>
      <c r="H1756" t="n">
        <v>-0.1967288944933685</v>
      </c>
      <c r="I1756" t="n">
        <v>-0</v>
      </c>
      <c r="J1756" t="n">
        <v>0</v>
      </c>
      <c r="K1756" t="n">
        <v>0</v>
      </c>
      <c r="L1756" t="n">
        <v>-5.551115123125783e-16</v>
      </c>
      <c r="M1756" t="n">
        <v>0</v>
      </c>
      <c r="N1756" t="n">
        <v>87.81644345238089</v>
      </c>
      <c r="O1756" t="n">
        <v>8.494979131402832</v>
      </c>
      <c r="P1756" t="b">
        <v>1</v>
      </c>
      <c r="Q1756" t="n">
        <v>0</v>
      </c>
      <c r="R1756" t="b">
        <v>0</v>
      </c>
      <c r="S1756" t="n">
        <v>8.494979131402832</v>
      </c>
      <c r="T1756" t="n">
        <v>636.2559870780036</v>
      </c>
      <c r="U1756" t="n">
        <v>2349.05710429199</v>
      </c>
      <c r="V1756" t="n">
        <v>127.497543223228</v>
      </c>
      <c r="W1756" t="n">
        <v>6</v>
      </c>
      <c r="X1756" t="n">
        <v>1898.038140267928</v>
      </c>
      <c r="Y1756" t="b">
        <v>0</v>
      </c>
      <c r="Z1756" t="n">
        <v>1898.038140267928</v>
      </c>
      <c r="AA1756" t="b">
        <v>0</v>
      </c>
      <c r="AB1756" t="n">
        <v>34.53346241149188</v>
      </c>
      <c r="AC1756" t="n">
        <v>8.494979131402832</v>
      </c>
      <c r="AD1756" t="b">
        <v>0</v>
      </c>
      <c r="AE1756" t="n">
        <v>0</v>
      </c>
      <c r="AF1756" t="n">
        <v>0</v>
      </c>
      <c r="AG1756" t="n">
        <v>0.9086153239653935</v>
      </c>
      <c r="AH1756" t="n">
        <v>60.34489074149962</v>
      </c>
      <c r="AI1756" t="n">
        <v>47.0379846677743</v>
      </c>
      <c r="AJ1756" t="n">
        <v>9.349368106988234</v>
      </c>
      <c r="AK1756" t="n">
        <v>4.29855099018534</v>
      </c>
      <c r="AL1756" t="n">
        <v>9.349368106988234</v>
      </c>
      <c r="AM1756" t="n">
        <v>0</v>
      </c>
      <c r="AN1756" t="n">
        <v>0</v>
      </c>
      <c r="AO1756" t="n">
        <v>9.349739377380104</v>
      </c>
      <c r="AP1756" t="n">
        <v>0</v>
      </c>
      <c r="AQ1756" t="n">
        <v>2.516329611094025</v>
      </c>
      <c r="AR1756" t="n">
        <v>1</v>
      </c>
      <c r="AS1756" t="n">
        <v>3</v>
      </c>
      <c r="AT1756" t="n">
        <v>0</v>
      </c>
      <c r="AU1756" t="n">
        <v>0</v>
      </c>
      <c r="AV1756" t="n">
        <v>2.572460660672002</v>
      </c>
      <c r="AW1756" t="n">
        <v>0.8186466513223725</v>
      </c>
    </row>
    <row r="1757" spans="1:49">
      <c r="A1757" t="n">
        <v>0</v>
      </c>
      <c r="B1757" t="n">
        <v>-22.72</v>
      </c>
      <c r="C1757" t="n">
        <v>27.8</v>
      </c>
      <c r="D1757" t="n">
        <v>83</v>
      </c>
      <c r="E1757" t="n">
        <v>1856</v>
      </c>
      <c r="F1757" t="n">
        <v>1754</v>
      </c>
      <c r="G1757" t="n">
        <v>89.14</v>
      </c>
      <c r="H1757" t="n">
        <v>-0.1955497822312235</v>
      </c>
      <c r="I1757" t="n">
        <v>-0</v>
      </c>
      <c r="J1757" t="n">
        <v>0</v>
      </c>
      <c r="K1757" t="n">
        <v>0</v>
      </c>
      <c r="L1757" t="n">
        <v>-5.551115123125783e-16</v>
      </c>
      <c r="M1757" t="n">
        <v>0</v>
      </c>
      <c r="N1757" t="n">
        <v>87.80744146825391</v>
      </c>
      <c r="O1757" t="n">
        <v>8.307193954603905</v>
      </c>
      <c r="P1757" t="b">
        <v>1</v>
      </c>
      <c r="Q1757" t="n">
        <v>0</v>
      </c>
      <c r="R1757" t="b">
        <v>0</v>
      </c>
      <c r="S1757" t="n">
        <v>8.307193954603905</v>
      </c>
      <c r="T1757" t="n">
        <v>631.2985161190253</v>
      </c>
      <c r="U1757" t="n">
        <v>2330.754121511442</v>
      </c>
      <c r="V1757" t="n">
        <v>125.6582374905231</v>
      </c>
      <c r="W1757" t="n">
        <v>6</v>
      </c>
      <c r="X1757" t="n">
        <v>1883.249330181245</v>
      </c>
      <c r="Y1757" t="b">
        <v>0</v>
      </c>
      <c r="Z1757" t="n">
        <v>1883.249330181245</v>
      </c>
      <c r="AA1757" t="b">
        <v>0</v>
      </c>
      <c r="AB1757" t="n">
        <v>34.03527559331611</v>
      </c>
      <c r="AC1757" t="n">
        <v>8.307193954603905</v>
      </c>
      <c r="AD1757" t="b">
        <v>0</v>
      </c>
      <c r="AE1757" t="n">
        <v>0</v>
      </c>
      <c r="AF1757" t="n">
        <v>0</v>
      </c>
      <c r="AG1757" t="n">
        <v>0.9079809821270954</v>
      </c>
      <c r="AH1757" t="n">
        <v>60.36633619826158</v>
      </c>
      <c r="AI1757" t="n">
        <v>46.39179306887271</v>
      </c>
      <c r="AJ1757" t="n">
        <v>9.149083646160662</v>
      </c>
      <c r="AK1757" t="n">
        <v>4.268927235560696</v>
      </c>
      <c r="AL1757" t="n">
        <v>9.149083646160662</v>
      </c>
      <c r="AM1757" t="n">
        <v>0</v>
      </c>
      <c r="AN1757" t="n">
        <v>0</v>
      </c>
      <c r="AO1757" t="n">
        <v>9.149213283962782</v>
      </c>
      <c r="AP1757" t="n">
        <v>0</v>
      </c>
      <c r="AQ1757" t="n">
        <v>2.47715779839777</v>
      </c>
      <c r="AR1757" t="n">
        <v>1</v>
      </c>
      <c r="AS1757" t="n">
        <v>3</v>
      </c>
      <c r="AT1757" t="n">
        <v>0</v>
      </c>
      <c r="AU1757" t="n">
        <v>0</v>
      </c>
      <c r="AV1757" t="n">
        <v>2.533273479743137</v>
      </c>
      <c r="AW1757" t="n">
        <v>0.8061759243905177</v>
      </c>
    </row>
    <row r="1758" spans="1:49">
      <c r="A1758" t="n">
        <v>0</v>
      </c>
      <c r="B1758" t="n">
        <v>-22.712</v>
      </c>
      <c r="C1758" t="n">
        <v>27.8</v>
      </c>
      <c r="D1758" t="n">
        <v>83</v>
      </c>
      <c r="E1758" t="n">
        <v>1853</v>
      </c>
      <c r="F1758" t="n">
        <v>1755</v>
      </c>
      <c r="G1758" t="n">
        <v>88.45999999999999</v>
      </c>
      <c r="H1758" t="n">
        <v>-0.1710719765817483</v>
      </c>
      <c r="I1758" t="n">
        <v>-0</v>
      </c>
      <c r="J1758" t="n">
        <v>0</v>
      </c>
      <c r="K1758" t="n">
        <v>0</v>
      </c>
      <c r="L1758" t="n">
        <v>-5.551115123125783e-16</v>
      </c>
      <c r="M1758" t="n">
        <v>0</v>
      </c>
      <c r="N1758" t="n">
        <v>87.79842718253963</v>
      </c>
      <c r="O1758" t="n">
        <v>9.526520078202598</v>
      </c>
      <c r="P1758" t="b">
        <v>1</v>
      </c>
      <c r="Q1758" t="n">
        <v>0</v>
      </c>
      <c r="R1758" t="b">
        <v>0</v>
      </c>
      <c r="S1758" t="n">
        <v>9.526520078202598</v>
      </c>
      <c r="T1758" t="n">
        <v>626.4826871874465</v>
      </c>
      <c r="U1758" t="n">
        <v>2312.974081096052</v>
      </c>
      <c r="V1758" t="n">
        <v>145.2100233815222</v>
      </c>
      <c r="W1758" t="n">
        <v>6</v>
      </c>
      <c r="X1758" t="n">
        <v>1868.883057525611</v>
      </c>
      <c r="Y1758" t="b">
        <v>0</v>
      </c>
      <c r="Z1758" t="n">
        <v>1868.883057525611</v>
      </c>
      <c r="AA1758" t="b">
        <v>0</v>
      </c>
      <c r="AB1758" t="n">
        <v>39.33099224851631</v>
      </c>
      <c r="AC1758" t="n">
        <v>9.526520078202598</v>
      </c>
      <c r="AD1758" t="b">
        <v>0</v>
      </c>
      <c r="AE1758" t="n">
        <v>0</v>
      </c>
      <c r="AF1758" t="n">
        <v>0</v>
      </c>
      <c r="AG1758" t="n">
        <v>0.9160515136714706</v>
      </c>
      <c r="AH1758" t="n">
        <v>60.38745316577531</v>
      </c>
      <c r="AI1758" t="n">
        <v>53.13780925867966</v>
      </c>
      <c r="AJ1758" t="n">
        <v>10.39954624387986</v>
      </c>
      <c r="AK1758" t="n">
        <v>4.46083865408027</v>
      </c>
      <c r="AL1758" t="n">
        <v>10.39954624387986</v>
      </c>
      <c r="AM1758" t="n">
        <v>0</v>
      </c>
      <c r="AN1758" t="n">
        <v>0</v>
      </c>
      <c r="AO1758" t="n">
        <v>10.3995838311716</v>
      </c>
      <c r="AP1758" t="n">
        <v>0</v>
      </c>
      <c r="AQ1758" t="n">
        <v>2.677516206108112</v>
      </c>
      <c r="AR1758" t="n">
        <v>1</v>
      </c>
      <c r="AS1758" t="n">
        <v>3</v>
      </c>
      <c r="AT1758" t="n">
        <v>0</v>
      </c>
      <c r="AU1758" t="n">
        <v>0</v>
      </c>
      <c r="AV1758" t="n">
        <v>2.732141907509833</v>
      </c>
      <c r="AW1758" t="n">
        <v>0.8694627901272407</v>
      </c>
    </row>
    <row r="1759" spans="1:49">
      <c r="A1759" t="n">
        <v>0</v>
      </c>
      <c r="B1759" t="n">
        <v>-22.7</v>
      </c>
      <c r="C1759" t="n">
        <v>25.9</v>
      </c>
      <c r="D1759" t="n">
        <v>83</v>
      </c>
      <c r="E1759" t="n">
        <v>1849</v>
      </c>
      <c r="F1759" t="n">
        <v>1756</v>
      </c>
      <c r="G1759" t="n">
        <v>87.88</v>
      </c>
      <c r="H1759" t="n">
        <v>-0.1701623114417821</v>
      </c>
      <c r="I1759" t="n">
        <v>-0</v>
      </c>
      <c r="J1759" t="n">
        <v>0</v>
      </c>
      <c r="K1759" t="n">
        <v>0</v>
      </c>
      <c r="L1759" t="n">
        <v>-0.03333333333333421</v>
      </c>
      <c r="M1759" t="n">
        <v>0</v>
      </c>
      <c r="N1759" t="n">
        <v>87.7894168650793</v>
      </c>
      <c r="O1759" t="n">
        <v>9.36269656091318</v>
      </c>
      <c r="P1759" t="b">
        <v>1</v>
      </c>
      <c r="Q1759" t="n">
        <v>0</v>
      </c>
      <c r="R1759" t="b">
        <v>0</v>
      </c>
      <c r="S1759" t="n">
        <v>9.36269656091318</v>
      </c>
      <c r="T1759" t="n">
        <v>622.3750683928645</v>
      </c>
      <c r="U1759" t="n">
        <v>2297.808752506456</v>
      </c>
      <c r="V1759" t="n">
        <v>143.6548005227812</v>
      </c>
      <c r="W1759" t="n">
        <v>6</v>
      </c>
      <c r="X1759" t="n">
        <v>1856.629472025216</v>
      </c>
      <c r="Y1759" t="b">
        <v>0</v>
      </c>
      <c r="Z1759" t="n">
        <v>1856.629472025216</v>
      </c>
      <c r="AA1759" t="b">
        <v>0</v>
      </c>
      <c r="AB1759" t="n">
        <v>38.9097509541661</v>
      </c>
      <c r="AC1759" t="n">
        <v>9.36269656091318</v>
      </c>
      <c r="AD1759" t="b">
        <v>0</v>
      </c>
      <c r="AE1759" t="n">
        <v>0</v>
      </c>
      <c r="AF1759" t="n">
        <v>0</v>
      </c>
      <c r="AG1759" t="n">
        <v>0.915654923681676</v>
      </c>
      <c r="AH1759" t="n">
        <v>60.40954576247765</v>
      </c>
      <c r="AI1759" t="n">
        <v>52.5914633597914</v>
      </c>
      <c r="AJ1759" t="n">
        <v>10.22513647747073</v>
      </c>
      <c r="AK1759" t="n">
        <v>4.435830990773951</v>
      </c>
      <c r="AL1759" t="n">
        <v>10.22513647747073</v>
      </c>
      <c r="AM1759" t="n">
        <v>0</v>
      </c>
      <c r="AN1759" t="n">
        <v>0</v>
      </c>
      <c r="AO1759" t="n">
        <v>10.22517406476247</v>
      </c>
      <c r="AP1759" t="n">
        <v>0</v>
      </c>
      <c r="AQ1759" t="n">
        <v>2.64656729042045</v>
      </c>
      <c r="AR1759" t="n">
        <v>1</v>
      </c>
      <c r="AS1759" t="n">
        <v>3</v>
      </c>
      <c r="AT1759" t="n">
        <v>0</v>
      </c>
      <c r="AU1759" t="n">
        <v>0</v>
      </c>
      <c r="AV1759" t="n">
        <v>2.701301612096999</v>
      </c>
      <c r="AW1759" t="n">
        <v>0.8596483331166859</v>
      </c>
    </row>
    <row r="1760" spans="1:49">
      <c r="A1760" t="n">
        <v>0</v>
      </c>
      <c r="B1760" t="n">
        <v>-22.786</v>
      </c>
      <c r="C1760" t="n">
        <v>22.4</v>
      </c>
      <c r="D1760" t="n">
        <v>83</v>
      </c>
      <c r="E1760" t="n">
        <v>1846</v>
      </c>
      <c r="F1760" t="n">
        <v>1757</v>
      </c>
      <c r="G1760" t="n">
        <v>87.23999999999999</v>
      </c>
      <c r="H1760" t="n">
        <v>-0.1649454443178051</v>
      </c>
      <c r="I1760" t="n">
        <v>-0</v>
      </c>
      <c r="J1760" t="n">
        <v>0</v>
      </c>
      <c r="K1760" t="n">
        <v>0</v>
      </c>
      <c r="L1760" t="n">
        <v>-0.03333333333333421</v>
      </c>
      <c r="M1760" t="n">
        <v>0</v>
      </c>
      <c r="N1760" t="n">
        <v>87.78039186507931</v>
      </c>
      <c r="O1760" t="n">
        <v>9.433555805925666</v>
      </c>
      <c r="P1760" t="b">
        <v>1</v>
      </c>
      <c r="Q1760" t="n">
        <v>0</v>
      </c>
      <c r="R1760" t="b">
        <v>0</v>
      </c>
      <c r="S1760" t="n">
        <v>9.433555805925666</v>
      </c>
      <c r="T1760" t="n">
        <v>617.8425235160845</v>
      </c>
      <c r="U1760" t="n">
        <v>2281.074596821384</v>
      </c>
      <c r="V1760" t="n">
        <v>145.8038558662496</v>
      </c>
      <c r="W1760" t="n">
        <v>6</v>
      </c>
      <c r="X1760" t="n">
        <v>1843.108274231678</v>
      </c>
      <c r="Y1760" t="b">
        <v>0</v>
      </c>
      <c r="Z1760" t="n">
        <v>1843.108274231678</v>
      </c>
      <c r="AA1760" t="b">
        <v>0</v>
      </c>
      <c r="AB1760" t="n">
        <v>39.49183528338287</v>
      </c>
      <c r="AC1760" t="n">
        <v>9.433555805925666</v>
      </c>
      <c r="AD1760" t="b">
        <v>0</v>
      </c>
      <c r="AE1760" t="n">
        <v>0</v>
      </c>
      <c r="AF1760" t="n">
        <v>0</v>
      </c>
      <c r="AG1760" t="n">
        <v>0.9165807464747047</v>
      </c>
      <c r="AH1760" t="n">
        <v>60.43136101736711</v>
      </c>
      <c r="AI1760" t="n">
        <v>53.32430771052839</v>
      </c>
      <c r="AJ1760" t="n">
        <v>10.29211647987198</v>
      </c>
      <c r="AK1760" t="n">
        <v>4.448273943965425</v>
      </c>
      <c r="AL1760" t="n">
        <v>10.29211647987198</v>
      </c>
      <c r="AM1760" t="n">
        <v>0</v>
      </c>
      <c r="AN1760" t="n">
        <v>0</v>
      </c>
      <c r="AO1760" t="n">
        <v>10.29214409502509</v>
      </c>
      <c r="AP1760" t="n">
        <v>0</v>
      </c>
      <c r="AQ1760" t="n">
        <v>2.655432101921922</v>
      </c>
      <c r="AR1760" t="n">
        <v>1</v>
      </c>
      <c r="AS1760" t="n">
        <v>3</v>
      </c>
      <c r="AT1760" t="n">
        <v>0</v>
      </c>
      <c r="AU1760" t="n">
        <v>0</v>
      </c>
      <c r="AV1760" t="n">
        <v>2.710019594846838</v>
      </c>
      <c r="AW1760" t="n">
        <v>0.86242269911324</v>
      </c>
    </row>
    <row r="1761" spans="1:49">
      <c r="A1761" t="n">
        <v>0</v>
      </c>
      <c r="B1761" t="n">
        <v>-22.885</v>
      </c>
      <c r="C1761" t="n">
        <v>20</v>
      </c>
      <c r="D1761" t="n">
        <v>83</v>
      </c>
      <c r="E1761" t="n">
        <v>1843</v>
      </c>
      <c r="F1761" t="n">
        <v>1758</v>
      </c>
      <c r="G1761" t="n">
        <v>86.76000000000001</v>
      </c>
      <c r="H1761" t="n">
        <v>-0.1033892446203062</v>
      </c>
      <c r="I1761" t="n">
        <v>-0</v>
      </c>
      <c r="J1761" t="n">
        <v>0</v>
      </c>
      <c r="K1761" t="n">
        <v>0</v>
      </c>
      <c r="L1761" t="n">
        <v>-0.03333333333333421</v>
      </c>
      <c r="M1761" t="n">
        <v>0</v>
      </c>
      <c r="N1761" t="n">
        <v>87.77133015873011</v>
      </c>
      <c r="O1761" t="n">
        <v>12.875179726791</v>
      </c>
      <c r="P1761" t="b">
        <v>1</v>
      </c>
      <c r="Q1761" t="n">
        <v>0</v>
      </c>
      <c r="R1761" t="b">
        <v>0</v>
      </c>
      <c r="S1761" t="n">
        <v>12.875179726791</v>
      </c>
      <c r="T1761" t="n">
        <v>614.4431148584995</v>
      </c>
      <c r="U1761" t="n">
        <v>2268.52398005758</v>
      </c>
      <c r="V1761" t="n">
        <v>200.0981162124907</v>
      </c>
      <c r="W1761" t="n">
        <v>6</v>
      </c>
      <c r="X1761" t="n">
        <v>1832.967375886525</v>
      </c>
      <c r="Y1761" t="b">
        <v>0</v>
      </c>
      <c r="Z1761" t="n">
        <v>1832.967375886525</v>
      </c>
      <c r="AA1761" t="b">
        <v>0</v>
      </c>
      <c r="AB1761" t="n">
        <v>54.19775628724016</v>
      </c>
      <c r="AC1761" t="n">
        <v>12.875179726791</v>
      </c>
      <c r="AD1761" t="b">
        <v>0</v>
      </c>
      <c r="AE1761" t="n">
        <v>0</v>
      </c>
      <c r="AF1761" t="n">
        <v>0</v>
      </c>
      <c r="AG1761" t="n">
        <v>0.9306033927928402</v>
      </c>
      <c r="AH1761" t="n">
        <v>60.45310010583455</v>
      </c>
      <c r="AI1761" t="n">
        <v>72.07842950933266</v>
      </c>
      <c r="AJ1761" t="n">
        <v>13.83530280085398</v>
      </c>
      <c r="AK1761" t="n">
        <v>5.001998460768121</v>
      </c>
      <c r="AL1761" t="n">
        <v>13.83530280085398</v>
      </c>
      <c r="AM1761" t="n">
        <v>0</v>
      </c>
      <c r="AN1761" t="n">
        <v>0</v>
      </c>
      <c r="AO1761" t="n">
        <v>13.83537950961263</v>
      </c>
      <c r="AP1761" t="n">
        <v>0</v>
      </c>
      <c r="AQ1761" t="n">
        <v>3.231632581331627</v>
      </c>
      <c r="AR1761" t="n">
        <v>1</v>
      </c>
      <c r="AS1761" t="n">
        <v>3</v>
      </c>
      <c r="AT1761" t="n">
        <v>0</v>
      </c>
      <c r="AU1761" t="n">
        <v>0</v>
      </c>
      <c r="AV1761" t="n">
        <v>3.281807563019931</v>
      </c>
      <c r="AW1761" t="n">
        <v>1.044385561584788</v>
      </c>
    </row>
    <row r="1762" spans="1:49">
      <c r="A1762" t="n">
        <v>0</v>
      </c>
      <c r="B1762" t="n">
        <v>-23.025</v>
      </c>
      <c r="C1762" t="n">
        <v>19.6</v>
      </c>
      <c r="D1762" t="n">
        <v>83</v>
      </c>
      <c r="E1762" t="n">
        <v>1836</v>
      </c>
      <c r="F1762" t="n">
        <v>1759</v>
      </c>
      <c r="G1762" t="n">
        <v>86.45999999999999</v>
      </c>
      <c r="H1762" t="n">
        <v>-0.07149757720094563</v>
      </c>
      <c r="I1762" t="n">
        <v>-0</v>
      </c>
      <c r="J1762" t="n">
        <v>0</v>
      </c>
      <c r="K1762" t="n">
        <v>0</v>
      </c>
      <c r="L1762" t="n">
        <v>-0.03333333333333421</v>
      </c>
      <c r="M1762" t="n">
        <v>0</v>
      </c>
      <c r="N1762" t="n">
        <v>87.76222103174598</v>
      </c>
      <c r="O1762" t="n">
        <v>14.62127406603747</v>
      </c>
      <c r="P1762" t="b">
        <v>1</v>
      </c>
      <c r="Q1762" t="n">
        <v>0</v>
      </c>
      <c r="R1762" t="b">
        <v>0</v>
      </c>
      <c r="S1762" t="n">
        <v>14.62127406603747</v>
      </c>
      <c r="T1762" t="n">
        <v>612.3184844475087</v>
      </c>
      <c r="U1762" t="n">
        <v>2260.679844580202</v>
      </c>
      <c r="V1762" t="n">
        <v>228.0233016983847</v>
      </c>
      <c r="W1762" t="n">
        <v>6</v>
      </c>
      <c r="X1762" t="n">
        <v>1826.629314420804</v>
      </c>
      <c r="Y1762" t="b">
        <v>0</v>
      </c>
      <c r="Z1762" t="n">
        <v>1826.629314420804</v>
      </c>
      <c r="AA1762" t="b">
        <v>0</v>
      </c>
      <c r="AB1762" t="n">
        <v>61.76145766478459</v>
      </c>
      <c r="AC1762" t="n">
        <v>14.62127406603747</v>
      </c>
      <c r="AD1762" t="b">
        <v>0</v>
      </c>
      <c r="AE1762" t="n">
        <v>0</v>
      </c>
      <c r="AF1762" t="n">
        <v>0</v>
      </c>
      <c r="AG1762" t="n">
        <v>0.9353243759613623</v>
      </c>
      <c r="AH1762" t="n">
        <v>60.4777827195325</v>
      </c>
      <c r="AI1762" t="n">
        <v>81.72292903877978</v>
      </c>
      <c r="AJ1762" t="n">
        <v>15.63230301894908</v>
      </c>
      <c r="AK1762" t="n">
        <v>5.285481433848375</v>
      </c>
      <c r="AL1762" t="n">
        <v>15.63230301894908</v>
      </c>
      <c r="AM1762" t="n">
        <v>0</v>
      </c>
      <c r="AN1762" t="n">
        <v>0</v>
      </c>
      <c r="AO1762" t="n">
        <v>15.63252470726158</v>
      </c>
      <c r="AP1762" t="n">
        <v>0</v>
      </c>
      <c r="AQ1762" t="n">
        <v>3.523247391118241</v>
      </c>
      <c r="AR1762" t="n">
        <v>1</v>
      </c>
      <c r="AS1762" t="n">
        <v>3</v>
      </c>
      <c r="AT1762" t="n">
        <v>0</v>
      </c>
      <c r="AU1762" t="n">
        <v>0</v>
      </c>
      <c r="AV1762" t="n">
        <v>3.570865081105739</v>
      </c>
      <c r="AW1762" t="n">
        <v>1.136373739611458</v>
      </c>
    </row>
    <row r="1763" spans="1:49">
      <c r="A1763" t="n">
        <v>0</v>
      </c>
      <c r="B1763" t="n">
        <v>-23.011</v>
      </c>
      <c r="C1763" t="n">
        <v>18.4</v>
      </c>
      <c r="D1763" t="n">
        <v>83</v>
      </c>
      <c r="E1763" t="n">
        <v>1826</v>
      </c>
      <c r="F1763" t="n">
        <v>1760</v>
      </c>
      <c r="G1763" t="n">
        <v>86.18000000000001</v>
      </c>
      <c r="H1763" t="n">
        <v>-0.09395377990924558</v>
      </c>
      <c r="I1763" t="n">
        <v>-0</v>
      </c>
      <c r="J1763" t="n">
        <v>0</v>
      </c>
      <c r="K1763" t="n">
        <v>0</v>
      </c>
      <c r="L1763" t="n">
        <v>0.1541666666666658</v>
      </c>
      <c r="M1763" t="n">
        <v>0</v>
      </c>
      <c r="N1763" t="n">
        <v>87.75308690476186</v>
      </c>
      <c r="O1763" t="n">
        <v>13.19012013838498</v>
      </c>
      <c r="P1763" t="b">
        <v>1</v>
      </c>
      <c r="Q1763" t="n">
        <v>0</v>
      </c>
      <c r="R1763" t="b">
        <v>0</v>
      </c>
      <c r="S1763" t="n">
        <v>13.19012013838498</v>
      </c>
      <c r="T1763" t="n">
        <v>610.3354960639175</v>
      </c>
      <c r="U1763" t="n">
        <v>2253.358651467984</v>
      </c>
      <c r="V1763" t="n">
        <v>206.3723476879422</v>
      </c>
      <c r="W1763" t="n">
        <v>6</v>
      </c>
      <c r="X1763" t="n">
        <v>1820.713790386131</v>
      </c>
      <c r="Y1763" t="b">
        <v>0</v>
      </c>
      <c r="Z1763" t="n">
        <v>1820.713790386131</v>
      </c>
      <c r="AA1763" t="b">
        <v>0</v>
      </c>
      <c r="AB1763" t="n">
        <v>55.89716892956179</v>
      </c>
      <c r="AC1763" t="n">
        <v>13.19012013838498</v>
      </c>
      <c r="AD1763" t="b">
        <v>0</v>
      </c>
      <c r="AE1763" t="n">
        <v>0</v>
      </c>
      <c r="AF1763" t="n">
        <v>0</v>
      </c>
      <c r="AG1763" t="n">
        <v>0.931881759731525</v>
      </c>
      <c r="AH1763" t="n">
        <v>60.50390586406527</v>
      </c>
      <c r="AI1763" t="n">
        <v>74.23652603385545</v>
      </c>
      <c r="AJ1763" t="n">
        <v>14.1542851339692</v>
      </c>
      <c r="AK1763" t="n">
        <v>5.056861517071056</v>
      </c>
      <c r="AL1763" t="n">
        <v>14.1542851339692</v>
      </c>
      <c r="AM1763" t="n">
        <v>0</v>
      </c>
      <c r="AN1763" t="n">
        <v>0</v>
      </c>
      <c r="AO1763" t="n">
        <v>14.15453367034722</v>
      </c>
      <c r="AP1763" t="n">
        <v>0</v>
      </c>
      <c r="AQ1763" t="n">
        <v>3.273336681628885</v>
      </c>
      <c r="AR1763" t="n">
        <v>1</v>
      </c>
      <c r="AS1763" t="n">
        <v>3</v>
      </c>
      <c r="AT1763" t="n">
        <v>0</v>
      </c>
      <c r="AU1763" t="n">
        <v>0</v>
      </c>
      <c r="AV1763" t="n">
        <v>3.322740663801702</v>
      </c>
      <c r="AW1763" t="n">
        <v>1.057411901071932</v>
      </c>
    </row>
    <row r="1764" spans="1:49">
      <c r="A1764" t="n">
        <v>0</v>
      </c>
      <c r="B1764" t="n">
        <v>-23.033</v>
      </c>
      <c r="C1764" t="n">
        <v>17.6</v>
      </c>
      <c r="D1764" t="n">
        <v>83</v>
      </c>
      <c r="E1764" t="n">
        <v>1818</v>
      </c>
      <c r="F1764" t="n">
        <v>1761</v>
      </c>
      <c r="G1764" t="n">
        <v>85.78</v>
      </c>
      <c r="H1764" t="n">
        <v>-0.1193539698287402</v>
      </c>
      <c r="I1764" t="n">
        <v>-0</v>
      </c>
      <c r="J1764" t="n">
        <v>0</v>
      </c>
      <c r="K1764" t="n">
        <v>0</v>
      </c>
      <c r="L1764" t="n">
        <v>0.1541666666666658</v>
      </c>
      <c r="M1764" t="n">
        <v>0</v>
      </c>
      <c r="N1764" t="n">
        <v>87.74395119047614</v>
      </c>
      <c r="O1764" t="n">
        <v>11.54987305680007</v>
      </c>
      <c r="P1764" t="b">
        <v>1</v>
      </c>
      <c r="Q1764" t="n">
        <v>0</v>
      </c>
      <c r="R1764" t="b">
        <v>0</v>
      </c>
      <c r="S1764" t="n">
        <v>11.54987305680007</v>
      </c>
      <c r="T1764" t="n">
        <v>607.50265551593</v>
      </c>
      <c r="U1764" t="n">
        <v>2242.899804164814</v>
      </c>
      <c r="V1764" t="n">
        <v>181.5517386516605</v>
      </c>
      <c r="W1764" t="n">
        <v>6</v>
      </c>
      <c r="X1764" t="n">
        <v>1812.26304176517</v>
      </c>
      <c r="Y1764" t="b">
        <v>0</v>
      </c>
      <c r="Z1764" t="n">
        <v>1812.26304176517</v>
      </c>
      <c r="AA1764" t="b">
        <v>0</v>
      </c>
      <c r="AB1764" t="n">
        <v>49.17436041485928</v>
      </c>
      <c r="AC1764" t="n">
        <v>11.54987305680007</v>
      </c>
      <c r="AD1764" t="b">
        <v>0</v>
      </c>
      <c r="AE1764" t="n">
        <v>0</v>
      </c>
      <c r="AF1764" t="n">
        <v>0</v>
      </c>
      <c r="AG1764" t="n">
        <v>0.9269812239588133</v>
      </c>
      <c r="AH1764" t="n">
        <v>60.52872643567974</v>
      </c>
      <c r="AI1764" t="n">
        <v>65.65327902670366</v>
      </c>
      <c r="AJ1764" t="n">
        <v>12.45966235160038</v>
      </c>
      <c r="AK1764" t="n">
        <v>4.793922077620415</v>
      </c>
      <c r="AL1764" t="n">
        <v>12.45966235160038</v>
      </c>
      <c r="AM1764" t="n">
        <v>0</v>
      </c>
      <c r="AN1764" t="n">
        <v>0</v>
      </c>
      <c r="AO1764" t="n">
        <v>12.46000063722603</v>
      </c>
      <c r="AP1764" t="n">
        <v>0</v>
      </c>
      <c r="AQ1764" t="n">
        <v>2.990348827952891</v>
      </c>
      <c r="AR1764" t="n">
        <v>1</v>
      </c>
      <c r="AS1764" t="n">
        <v>3</v>
      </c>
      <c r="AT1764" t="n">
        <v>0</v>
      </c>
      <c r="AU1764" t="n">
        <v>0</v>
      </c>
      <c r="AV1764" t="n">
        <v>3.041729519796791</v>
      </c>
      <c r="AW1764" t="n">
        <v>0.9679843597528771</v>
      </c>
    </row>
    <row r="1765" spans="1:49">
      <c r="A1765" t="n">
        <v>0</v>
      </c>
      <c r="B1765" t="n">
        <v>-23.078</v>
      </c>
      <c r="C1765" t="n">
        <v>9.4</v>
      </c>
      <c r="D1765" t="n">
        <v>83</v>
      </c>
      <c r="E1765" t="n">
        <v>1805</v>
      </c>
      <c r="F1765" t="n">
        <v>1762</v>
      </c>
      <c r="G1765" t="n">
        <v>85.34</v>
      </c>
      <c r="H1765" t="n">
        <v>-0.1286303407757945</v>
      </c>
      <c r="I1765" t="n">
        <v>-0</v>
      </c>
      <c r="J1765" t="n">
        <v>0</v>
      </c>
      <c r="K1765" t="n">
        <v>0</v>
      </c>
      <c r="L1765" t="n">
        <v>0.1541666666666658</v>
      </c>
      <c r="M1765" t="n">
        <v>0</v>
      </c>
      <c r="N1765" t="n">
        <v>87.73480218253962</v>
      </c>
      <c r="O1765" t="n">
        <v>10.84244711086627</v>
      </c>
      <c r="P1765" t="b">
        <v>1</v>
      </c>
      <c r="Q1765" t="n">
        <v>0</v>
      </c>
      <c r="R1765" t="b">
        <v>0</v>
      </c>
      <c r="S1765" t="n">
        <v>10.84244711086627</v>
      </c>
      <c r="T1765" t="n">
        <v>604.3865309131437</v>
      </c>
      <c r="U1765" t="n">
        <v>2231.395072131327</v>
      </c>
      <c r="V1765" t="n">
        <v>171.3104741397485</v>
      </c>
      <c r="W1765" t="n">
        <v>6</v>
      </c>
      <c r="X1765" t="n">
        <v>1802.967218282112</v>
      </c>
      <c r="Y1765" t="b">
        <v>0</v>
      </c>
      <c r="Z1765" t="n">
        <v>1802.967218282112</v>
      </c>
      <c r="AA1765" t="b">
        <v>0</v>
      </c>
      <c r="AB1765" t="n">
        <v>46.40045345063609</v>
      </c>
      <c r="AC1765" t="n">
        <v>10.84244711086627</v>
      </c>
      <c r="AD1765" t="b">
        <v>0</v>
      </c>
      <c r="AE1765" t="n">
        <v>0</v>
      </c>
      <c r="AF1765" t="n">
        <v>0</v>
      </c>
      <c r="AG1765" t="n">
        <v>0.9246284678870125</v>
      </c>
      <c r="AH1765" t="n">
        <v>60.55202404550165</v>
      </c>
      <c r="AI1765" t="n">
        <v>62.10743641364618</v>
      </c>
      <c r="AJ1765" t="n">
        <v>11.72627437660852</v>
      </c>
      <c r="AK1765" t="n">
        <v>4.681132638106476</v>
      </c>
      <c r="AL1765" t="n">
        <v>11.72627437660852</v>
      </c>
      <c r="AM1765" t="n">
        <v>0</v>
      </c>
      <c r="AN1765" t="n">
        <v>0</v>
      </c>
      <c r="AO1765" t="n">
        <v>11.72675380635009</v>
      </c>
      <c r="AP1765" t="n">
        <v>0</v>
      </c>
      <c r="AQ1765" t="n">
        <v>2.862315365468979</v>
      </c>
      <c r="AR1765" t="n">
        <v>1</v>
      </c>
      <c r="AS1765" t="n">
        <v>3</v>
      </c>
      <c r="AT1765" t="n">
        <v>0</v>
      </c>
      <c r="AU1765" t="n">
        <v>0</v>
      </c>
      <c r="AV1765" t="n">
        <v>2.914291830404514</v>
      </c>
      <c r="AW1765" t="n">
        <v>0.9274292448513358</v>
      </c>
    </row>
    <row r="1766" spans="1:49">
      <c r="A1766" t="n">
        <v>0</v>
      </c>
      <c r="B1766" t="n">
        <v>-23.091</v>
      </c>
      <c r="C1766" t="n">
        <v>0</v>
      </c>
      <c r="D1766" t="n">
        <v>83</v>
      </c>
      <c r="E1766" t="n">
        <v>1793</v>
      </c>
      <c r="F1766" t="n">
        <v>1763</v>
      </c>
      <c r="G1766" t="n">
        <v>84.86</v>
      </c>
      <c r="H1766" t="n">
        <v>-0.1327913337347528</v>
      </c>
      <c r="I1766" t="n">
        <v>-0</v>
      </c>
      <c r="J1766" t="n">
        <v>0</v>
      </c>
      <c r="K1766" t="n">
        <v>0</v>
      </c>
      <c r="L1766" t="n">
        <v>0.1541666666666658</v>
      </c>
      <c r="M1766" t="n">
        <v>0</v>
      </c>
      <c r="N1766" t="n">
        <v>87.7256416666666</v>
      </c>
      <c r="O1766" t="n">
        <v>10.42154896208683</v>
      </c>
      <c r="P1766" t="b">
        <v>1</v>
      </c>
      <c r="Q1766" t="n">
        <v>0</v>
      </c>
      <c r="R1766" t="b">
        <v>0</v>
      </c>
      <c r="S1766" t="n">
        <v>10.42154896208683</v>
      </c>
      <c r="T1766" t="n">
        <v>600.9871222555586</v>
      </c>
      <c r="U1766" t="n">
        <v>2218.844455367522</v>
      </c>
      <c r="V1766" t="n">
        <v>165.5916711591391</v>
      </c>
      <c r="W1766" t="n">
        <v>6</v>
      </c>
      <c r="X1766" t="n">
        <v>1792.826319936958</v>
      </c>
      <c r="Y1766" t="b">
        <v>0</v>
      </c>
      <c r="Z1766" t="n">
        <v>1792.826319936958</v>
      </c>
      <c r="AA1766" t="b">
        <v>0</v>
      </c>
      <c r="AB1766" t="n">
        <v>44.85148189575815</v>
      </c>
      <c r="AC1766" t="n">
        <v>10.42154896208683</v>
      </c>
      <c r="AD1766" t="b">
        <v>0</v>
      </c>
      <c r="AE1766" t="n">
        <v>0</v>
      </c>
      <c r="AF1766" t="n">
        <v>0</v>
      </c>
      <c r="AG1766" t="n">
        <v>0.9232494970943823</v>
      </c>
      <c r="AH1766" t="n">
        <v>60.57459938361647</v>
      </c>
      <c r="AI1766" t="n">
        <v>60.12379096514503</v>
      </c>
      <c r="AJ1766" t="n">
        <v>11.28790104395957</v>
      </c>
      <c r="AK1766" t="n">
        <v>4.614531193167117</v>
      </c>
      <c r="AL1766" t="n">
        <v>11.28790104395957</v>
      </c>
      <c r="AM1766" t="n">
        <v>0</v>
      </c>
      <c r="AN1766" t="n">
        <v>0</v>
      </c>
      <c r="AO1766" t="n">
        <v>11.28838047370114</v>
      </c>
      <c r="AP1766" t="n">
        <v>0</v>
      </c>
      <c r="AQ1766" t="n">
        <v>2.78324393530055</v>
      </c>
      <c r="AR1766" t="n">
        <v>1</v>
      </c>
      <c r="AS1766" t="n">
        <v>3</v>
      </c>
      <c r="AT1766" t="n">
        <v>0</v>
      </c>
      <c r="AU1766" t="n">
        <v>0</v>
      </c>
      <c r="AV1766" t="n">
        <v>2.835462446808897</v>
      </c>
      <c r="AW1766" t="n">
        <v>0.90234298720979</v>
      </c>
    </row>
    <row r="1767" spans="1:49">
      <c r="A1767" t="n">
        <v>-8.147</v>
      </c>
      <c r="B1767" t="n">
        <v>-12.492</v>
      </c>
      <c r="C1767" t="n">
        <v>0</v>
      </c>
      <c r="D1767" t="n">
        <v>84</v>
      </c>
      <c r="E1767" t="n">
        <v>1780</v>
      </c>
      <c r="F1767" t="n">
        <v>1764</v>
      </c>
      <c r="G1767" t="n">
        <v>84.36</v>
      </c>
      <c r="H1767" t="n">
        <v>-0.1568709909518677</v>
      </c>
      <c r="I1767" t="n">
        <v>0.1702358208955224</v>
      </c>
      <c r="J1767" t="n">
        <v>0</v>
      </c>
      <c r="K1767" t="n">
        <v>0</v>
      </c>
      <c r="L1767" t="n">
        <v>0.1541666666666658</v>
      </c>
      <c r="M1767" t="n">
        <v>0</v>
      </c>
      <c r="N1767" t="n">
        <v>87.71858154761898</v>
      </c>
      <c r="O1767" t="n">
        <v>8.859245163720963</v>
      </c>
      <c r="P1767" t="b">
        <v>1</v>
      </c>
      <c r="Q1767" t="n">
        <v>0</v>
      </c>
      <c r="R1767" t="b">
        <v>0</v>
      </c>
      <c r="S1767" t="n">
        <v>8.859245163720963</v>
      </c>
      <c r="T1767" t="n">
        <v>597.4460715705741</v>
      </c>
      <c r="U1767" t="n">
        <v>2205.77089623856</v>
      </c>
      <c r="V1767" t="n">
        <v>141.6020016162348</v>
      </c>
      <c r="W1767" t="n">
        <v>6</v>
      </c>
      <c r="X1767" t="n">
        <v>1782.262884160756</v>
      </c>
      <c r="Y1767" t="b">
        <v>0</v>
      </c>
      <c r="Z1767" t="n">
        <v>1782.262884160756</v>
      </c>
      <c r="AA1767" t="b">
        <v>0</v>
      </c>
      <c r="AB1767" t="n">
        <v>38.35373824925102</v>
      </c>
      <c r="AC1767" t="n">
        <v>8.859245163720963</v>
      </c>
      <c r="AD1767" t="b">
        <v>0</v>
      </c>
      <c r="AE1767" t="n">
        <v>0</v>
      </c>
      <c r="AF1767" t="n">
        <v>0</v>
      </c>
      <c r="AG1767" t="n">
        <v>0.9158913864075861</v>
      </c>
      <c r="AH1767" t="n">
        <v>60.5966953556131</v>
      </c>
      <c r="AI1767" t="n">
        <v>51.82655775311297</v>
      </c>
      <c r="AJ1767" t="n">
        <v>9.672811967879412</v>
      </c>
      <c r="AK1767" t="n">
        <v>4.359059919881517</v>
      </c>
      <c r="AL1767" t="n">
        <v>9.672811967879412</v>
      </c>
      <c r="AM1767" t="n">
        <v>1</v>
      </c>
      <c r="AN1767" t="n">
        <v>0</v>
      </c>
      <c r="AO1767" t="n">
        <v>9.844400931277532</v>
      </c>
      <c r="AP1767" t="n">
        <v>0</v>
      </c>
      <c r="AQ1767" t="n">
        <v>2.54010278947545</v>
      </c>
      <c r="AR1767" t="n">
        <v>1</v>
      </c>
      <c r="AS1767" t="n">
        <v>3</v>
      </c>
      <c r="AT1767" t="n">
        <v>0</v>
      </c>
      <c r="AU1767" t="n">
        <v>0</v>
      </c>
      <c r="AV1767" t="n">
        <v>2.593637808356472</v>
      </c>
      <c r="AW1767" t="n">
        <v>0.8253859578942842</v>
      </c>
    </row>
    <row r="1768" spans="1:49">
      <c r="A1768" t="n">
        <v>-72.705</v>
      </c>
      <c r="B1768" t="n">
        <v>53.578</v>
      </c>
      <c r="C1768" t="n">
        <v>0</v>
      </c>
      <c r="D1768" t="n">
        <v>84</v>
      </c>
      <c r="E1768" t="n">
        <v>1751</v>
      </c>
      <c r="F1768" t="n">
        <v>1765</v>
      </c>
      <c r="G1768" t="n">
        <v>83.76000000000001</v>
      </c>
      <c r="H1768" t="n">
        <v>-0.1563913691244423</v>
      </c>
      <c r="I1768" t="n">
        <v>1.519208955223881</v>
      </c>
      <c r="J1768" t="n">
        <v>0</v>
      </c>
      <c r="K1768" t="n">
        <v>0</v>
      </c>
      <c r="L1768" t="n">
        <v>0.1499999999999991</v>
      </c>
      <c r="M1768" t="n">
        <v>0</v>
      </c>
      <c r="N1768" t="n">
        <v>87.72673353174596</v>
      </c>
      <c r="O1768" t="n">
        <v>8.676162371357526</v>
      </c>
      <c r="P1768" t="b">
        <v>1</v>
      </c>
      <c r="Q1768" t="n">
        <v>0</v>
      </c>
      <c r="R1768" t="b">
        <v>0</v>
      </c>
      <c r="S1768" t="n">
        <v>8.676162371357526</v>
      </c>
      <c r="T1768" t="n">
        <v>593.1968107485928</v>
      </c>
      <c r="U1768" t="n">
        <v>2190.082625283805</v>
      </c>
      <c r="V1768" t="n">
        <v>139.6690713889911</v>
      </c>
      <c r="W1768" t="n">
        <v>6</v>
      </c>
      <c r="X1768" t="n">
        <v>1769.586761229314</v>
      </c>
      <c r="Y1768" t="b">
        <v>0</v>
      </c>
      <c r="Z1768" t="n">
        <v>1769.586761229314</v>
      </c>
      <c r="AA1768" t="b">
        <v>0</v>
      </c>
      <c r="AB1768" t="n">
        <v>37.83019268390874</v>
      </c>
      <c r="AC1768" t="n">
        <v>8.676162371357526</v>
      </c>
      <c r="AD1768" t="b">
        <v>0</v>
      </c>
      <c r="AE1768" t="n">
        <v>0</v>
      </c>
      <c r="AF1768" t="n">
        <v>0</v>
      </c>
      <c r="AG1768" t="n">
        <v>0.9153471027999662</v>
      </c>
      <c r="AH1768" t="n">
        <v>60.6172796887657</v>
      </c>
      <c r="AI1768" t="n">
        <v>51.14949865210726</v>
      </c>
      <c r="AJ1768" t="n">
        <v>9.478549005964959</v>
      </c>
      <c r="AK1768" t="n">
        <v>4.329953251230108</v>
      </c>
      <c r="AL1768" t="n">
        <v>9.478549005964959</v>
      </c>
      <c r="AM1768" t="n">
        <v>1</v>
      </c>
      <c r="AN1768" t="n">
        <v>0</v>
      </c>
      <c r="AO1768" t="n">
        <v>11.00042819307747</v>
      </c>
      <c r="AP1768" t="n">
        <v>0</v>
      </c>
      <c r="AQ1768" t="n">
        <v>2.710405655343073</v>
      </c>
      <c r="AR1768" t="n">
        <v>1</v>
      </c>
      <c r="AS1768" t="n">
        <v>3</v>
      </c>
      <c r="AT1768" t="n">
        <v>0</v>
      </c>
      <c r="AU1768" t="n">
        <v>0</v>
      </c>
      <c r="AV1768" t="n">
        <v>2.761986447079961</v>
      </c>
      <c r="AW1768" t="n">
        <v>0.8789603629192622</v>
      </c>
    </row>
    <row r="1769" spans="1:49">
      <c r="A1769" t="n">
        <v>-62.5</v>
      </c>
      <c r="B1769" t="n">
        <v>43.238</v>
      </c>
      <c r="C1769" t="n">
        <v>0</v>
      </c>
      <c r="D1769" t="n">
        <v>84</v>
      </c>
      <c r="E1769" t="n">
        <v>1721</v>
      </c>
      <c r="F1769" t="n">
        <v>1766</v>
      </c>
      <c r="G1769" t="n">
        <v>83.23999999999999</v>
      </c>
      <c r="H1769" t="n">
        <v>-0.1508968658837038</v>
      </c>
      <c r="I1769" t="n">
        <v>1.305970149253731</v>
      </c>
      <c r="J1769" t="n">
        <v>0</v>
      </c>
      <c r="K1769" t="n">
        <v>0</v>
      </c>
      <c r="L1769" t="n">
        <v>0.1499999999999991</v>
      </c>
      <c r="M1769" t="n">
        <v>0</v>
      </c>
      <c r="N1769" t="n">
        <v>87.74594305555549</v>
      </c>
      <c r="O1769" t="n">
        <v>8.806086338729422</v>
      </c>
      <c r="P1769" t="b">
        <v>1</v>
      </c>
      <c r="Q1769" t="n">
        <v>0</v>
      </c>
      <c r="R1769" t="b">
        <v>0</v>
      </c>
      <c r="S1769" t="n">
        <v>8.806086338729422</v>
      </c>
      <c r="T1769" t="n">
        <v>589.514118036209</v>
      </c>
      <c r="U1769" t="n">
        <v>2176.486123789683</v>
      </c>
      <c r="V1769" t="n">
        <v>142.6461684858289</v>
      </c>
      <c r="W1769" t="n">
        <v>6</v>
      </c>
      <c r="X1769" t="n">
        <v>1758.600788022064</v>
      </c>
      <c r="Y1769" t="b">
        <v>0</v>
      </c>
      <c r="Z1769" t="n">
        <v>1758.600788022064</v>
      </c>
      <c r="AA1769" t="b">
        <v>0</v>
      </c>
      <c r="AB1769" t="n">
        <v>38.6365570113296</v>
      </c>
      <c r="AC1769" t="n">
        <v>8.806086338729422</v>
      </c>
      <c r="AD1769" t="b">
        <v>0</v>
      </c>
      <c r="AE1769" t="n">
        <v>0</v>
      </c>
      <c r="AF1769" t="n">
        <v>0</v>
      </c>
      <c r="AG1769" t="n">
        <v>0.9165676952183468</v>
      </c>
      <c r="AH1769" t="n">
        <v>60.63756908413002</v>
      </c>
      <c r="AI1769" t="n">
        <v>52.17020117890426</v>
      </c>
      <c r="AJ1769" t="n">
        <v>9.607676972110191</v>
      </c>
      <c r="AK1769" t="n">
        <v>4.352680125278511</v>
      </c>
      <c r="AL1769" t="n">
        <v>9.607676972110191</v>
      </c>
      <c r="AM1769" t="n">
        <v>1</v>
      </c>
      <c r="AN1769" t="n">
        <v>0</v>
      </c>
      <c r="AO1769" t="n">
        <v>10.91640863667535</v>
      </c>
      <c r="AP1769" t="n">
        <v>0</v>
      </c>
      <c r="AQ1769" t="n">
        <v>2.678780609050441</v>
      </c>
      <c r="AR1769" t="n">
        <v>1</v>
      </c>
      <c r="AS1769" t="n">
        <v>3</v>
      </c>
      <c r="AT1769" t="n">
        <v>0</v>
      </c>
      <c r="AU1769" t="n">
        <v>0</v>
      </c>
      <c r="AV1769" t="n">
        <v>2.729756384590599</v>
      </c>
      <c r="AW1769" t="n">
        <v>0.8687036335813937</v>
      </c>
    </row>
    <row r="1770" spans="1:49">
      <c r="A1770" t="n">
        <v>-61.578</v>
      </c>
      <c r="B1770" t="n">
        <v>38.355</v>
      </c>
      <c r="C1770" t="n">
        <v>0</v>
      </c>
      <c r="D1770" t="n">
        <v>84</v>
      </c>
      <c r="E1770" t="n">
        <v>1691</v>
      </c>
      <c r="F1770" t="n">
        <v>1767</v>
      </c>
      <c r="G1770" t="n">
        <v>82.64</v>
      </c>
      <c r="H1770" t="n">
        <v>-0.1733545006740709</v>
      </c>
      <c r="I1770" t="n">
        <v>1.28670447761194</v>
      </c>
      <c r="J1770" t="n">
        <v>0</v>
      </c>
      <c r="K1770" t="n">
        <v>0</v>
      </c>
      <c r="L1770" t="n">
        <v>0.1499999999999991</v>
      </c>
      <c r="M1770" t="n">
        <v>0</v>
      </c>
      <c r="N1770" t="n">
        <v>87.76213214285707</v>
      </c>
      <c r="O1770" t="n">
        <v>7.341225601245339</v>
      </c>
      <c r="P1770" t="b">
        <v>1</v>
      </c>
      <c r="Q1770" t="n">
        <v>0</v>
      </c>
      <c r="R1770" t="b">
        <v>0</v>
      </c>
      <c r="S1770" t="n">
        <v>7.341225601245339</v>
      </c>
      <c r="T1770" t="n">
        <v>585.2648572142276</v>
      </c>
      <c r="U1770" t="n">
        <v>2160.797852834929</v>
      </c>
      <c r="V1770" t="n">
        <v>119.7808816014348</v>
      </c>
      <c r="W1770" t="n">
        <v>6</v>
      </c>
      <c r="X1770" t="n">
        <v>1745.924665090622</v>
      </c>
      <c r="Y1770" t="b">
        <v>0</v>
      </c>
      <c r="Z1770" t="n">
        <v>1745.924665090622</v>
      </c>
      <c r="AA1770" t="b">
        <v>0</v>
      </c>
      <c r="AB1770" t="n">
        <v>32.44335904697583</v>
      </c>
      <c r="AC1770" t="n">
        <v>7.341225601245339</v>
      </c>
      <c r="AD1770" t="b">
        <v>0</v>
      </c>
      <c r="AE1770" t="n">
        <v>0</v>
      </c>
      <c r="AF1770" t="n">
        <v>0</v>
      </c>
      <c r="AG1770" t="n">
        <v>0.9071943143991343</v>
      </c>
      <c r="AH1770" t="n">
        <v>60.65786538012244</v>
      </c>
      <c r="AI1770" t="n">
        <v>44.26027748469285</v>
      </c>
      <c r="AJ1770" t="n">
        <v>8.092230611153777</v>
      </c>
      <c r="AK1770" t="n">
        <v>4.107605396851476</v>
      </c>
      <c r="AL1770" t="n">
        <v>8.092230611153777</v>
      </c>
      <c r="AM1770" t="n">
        <v>1</v>
      </c>
      <c r="AN1770" t="n">
        <v>0</v>
      </c>
      <c r="AO1770" t="n">
        <v>9.382276522292541</v>
      </c>
      <c r="AP1770" t="n">
        <v>0</v>
      </c>
      <c r="AQ1770" t="n">
        <v>2.410864971175763</v>
      </c>
      <c r="AR1770" t="n">
        <v>1</v>
      </c>
      <c r="AS1770" t="n">
        <v>3</v>
      </c>
      <c r="AT1770" t="n">
        <v>0</v>
      </c>
      <c r="AU1770" t="n">
        <v>0</v>
      </c>
      <c r="AV1770" t="n">
        <v>2.462736554499446</v>
      </c>
      <c r="AW1770" t="n">
        <v>0.7837286160494682</v>
      </c>
    </row>
    <row r="1771" spans="1:49">
      <c r="A1771" t="n">
        <v>-58.618</v>
      </c>
      <c r="B1771" t="n">
        <v>35.277</v>
      </c>
      <c r="C1771" t="n">
        <v>0</v>
      </c>
      <c r="D1771" t="n">
        <v>84</v>
      </c>
      <c r="E1771" t="n">
        <v>1655</v>
      </c>
      <c r="F1771" t="n">
        <v>1768</v>
      </c>
      <c r="G1771" t="n">
        <v>82.06</v>
      </c>
      <c r="H1771" t="n">
        <v>-0.1390184647533346</v>
      </c>
      <c r="I1771" t="n">
        <v>1.224853731343284</v>
      </c>
      <c r="J1771" t="n">
        <v>0</v>
      </c>
      <c r="K1771" t="n">
        <v>0</v>
      </c>
      <c r="L1771" t="n">
        <v>-0.03750000000000087</v>
      </c>
      <c r="M1771" t="n">
        <v>0</v>
      </c>
      <c r="N1771" t="n">
        <v>87.7767416666666</v>
      </c>
      <c r="O1771" t="n">
        <v>9.062006807051356</v>
      </c>
      <c r="P1771" t="b">
        <v>1</v>
      </c>
      <c r="Q1771" t="n">
        <v>0</v>
      </c>
      <c r="R1771" t="b">
        <v>0</v>
      </c>
      <c r="S1771" t="n">
        <v>9.062006807051356</v>
      </c>
      <c r="T1771" t="n">
        <v>581.1572384196458</v>
      </c>
      <c r="U1771" t="n">
        <v>2145.632524245332</v>
      </c>
      <c r="V1771" t="n">
        <v>148.902542960312</v>
      </c>
      <c r="W1771" t="n">
        <v>6</v>
      </c>
      <c r="X1771" t="n">
        <v>1733.671079590229</v>
      </c>
      <c r="Y1771" t="b">
        <v>0</v>
      </c>
      <c r="Z1771" t="n">
        <v>1733.671079590229</v>
      </c>
      <c r="AA1771" t="b">
        <v>0</v>
      </c>
      <c r="AB1771" t="n">
        <v>40.33113297949947</v>
      </c>
      <c r="AC1771" t="n">
        <v>9.062006807051356</v>
      </c>
      <c r="AD1771" t="b">
        <v>0</v>
      </c>
      <c r="AE1771" t="n">
        <v>0</v>
      </c>
      <c r="AF1771" t="n">
        <v>0</v>
      </c>
      <c r="AG1771" t="n">
        <v>0.9190033039113763</v>
      </c>
      <c r="AH1771" t="n">
        <v>60.67668638302231</v>
      </c>
      <c r="AI1771" t="n">
        <v>54.31402512541781</v>
      </c>
      <c r="AJ1771" t="n">
        <v>9.86069012862357</v>
      </c>
      <c r="AK1771" t="n">
        <v>4.399256586433324</v>
      </c>
      <c r="AL1771" t="n">
        <v>9.86069012862357</v>
      </c>
      <c r="AM1771" t="n">
        <v>1</v>
      </c>
      <c r="AN1771" t="n">
        <v>0</v>
      </c>
      <c r="AO1771" t="n">
        <v>11.08952044201531</v>
      </c>
      <c r="AP1771" t="n">
        <v>0</v>
      </c>
      <c r="AQ1771" t="n">
        <v>2.669553816547428</v>
      </c>
      <c r="AR1771" t="n">
        <v>1</v>
      </c>
      <c r="AS1771" t="n">
        <v>3</v>
      </c>
      <c r="AT1771" t="n">
        <v>0</v>
      </c>
      <c r="AU1771" t="n">
        <v>0</v>
      </c>
      <c r="AV1771" t="n">
        <v>2.718794024769848</v>
      </c>
      <c r="AW1771" t="n">
        <v>0.8652150285678948</v>
      </c>
    </row>
    <row r="1772" spans="1:49">
      <c r="A1772" t="n">
        <v>-56.44</v>
      </c>
      <c r="B1772" t="n">
        <v>33.128</v>
      </c>
      <c r="C1772" t="n">
        <v>0</v>
      </c>
      <c r="D1772" t="n">
        <v>84</v>
      </c>
      <c r="E1772" t="n">
        <v>1619</v>
      </c>
      <c r="F1772" t="n">
        <v>1769</v>
      </c>
      <c r="G1772" t="n">
        <v>81.58</v>
      </c>
      <c r="H1772" t="n">
        <v>-0.1539049736459361</v>
      </c>
      <c r="I1772" t="n">
        <v>1.17934328358209</v>
      </c>
      <c r="J1772" t="n">
        <v>0</v>
      </c>
      <c r="K1772" t="n">
        <v>0</v>
      </c>
      <c r="L1772" t="n">
        <v>-7.771561172376096e-16</v>
      </c>
      <c r="M1772" t="n">
        <v>0</v>
      </c>
      <c r="N1772" t="n">
        <v>87.79031408730151</v>
      </c>
      <c r="O1772" t="n">
        <v>8.073811295644227</v>
      </c>
      <c r="P1772" t="b">
        <v>1</v>
      </c>
      <c r="Q1772" t="n">
        <v>0</v>
      </c>
      <c r="R1772" t="b">
        <v>0</v>
      </c>
      <c r="S1772" t="n">
        <v>8.073811295644227</v>
      </c>
      <c r="T1772" t="n">
        <v>577.7578297620606</v>
      </c>
      <c r="U1772" t="n">
        <v>2133.081907481528</v>
      </c>
      <c r="V1772" t="n">
        <v>133.4455625972728</v>
      </c>
      <c r="W1772" t="n">
        <v>6</v>
      </c>
      <c r="X1772" t="n">
        <v>1723.530181245075</v>
      </c>
      <c r="Y1772" t="b">
        <v>0</v>
      </c>
      <c r="Z1772" t="n">
        <v>1723.530181245075</v>
      </c>
      <c r="AA1772" t="b">
        <v>0</v>
      </c>
      <c r="AB1772" t="n">
        <v>36.14451857997638</v>
      </c>
      <c r="AC1772" t="n">
        <v>8.073811295644227</v>
      </c>
      <c r="AD1772" t="b">
        <v>0</v>
      </c>
      <c r="AE1772" t="n">
        <v>0</v>
      </c>
      <c r="AF1772" t="n">
        <v>0</v>
      </c>
      <c r="AG1772" t="n">
        <v>0.9135642717121383</v>
      </c>
      <c r="AH1772" t="n">
        <v>60.69696280383265</v>
      </c>
      <c r="AI1772" t="n">
        <v>48.96570111087217</v>
      </c>
      <c r="AJ1772" t="n">
        <v>8.837704741356461</v>
      </c>
      <c r="AK1772" t="n">
        <v>4.232386036643994</v>
      </c>
      <c r="AL1772" t="n">
        <v>8.837704741356461</v>
      </c>
      <c r="AM1772" t="n">
        <v>1</v>
      </c>
      <c r="AN1772" t="n">
        <v>0</v>
      </c>
      <c r="AO1772" t="n">
        <v>10.02426555203999</v>
      </c>
      <c r="AP1772" t="n">
        <v>0</v>
      </c>
      <c r="AQ1772" t="n">
        <v>2.475061595844017</v>
      </c>
      <c r="AR1772" t="n">
        <v>1</v>
      </c>
      <c r="AS1772" t="n">
        <v>3</v>
      </c>
      <c r="AT1772" t="n">
        <v>0</v>
      </c>
      <c r="AU1772" t="n">
        <v>0</v>
      </c>
      <c r="AV1772" t="n">
        <v>2.524536802663812</v>
      </c>
      <c r="AW1772" t="n">
        <v>0.8033956092066867</v>
      </c>
    </row>
    <row r="1773" spans="1:49">
      <c r="A1773" t="n">
        <v>-54.904</v>
      </c>
      <c r="B1773" t="n">
        <v>31.533</v>
      </c>
      <c r="C1773" t="n">
        <v>0</v>
      </c>
      <c r="D1773" t="n">
        <v>84</v>
      </c>
      <c r="E1773" t="n">
        <v>1558</v>
      </c>
      <c r="F1773" t="n">
        <v>1770</v>
      </c>
      <c r="G1773" t="n">
        <v>80.84</v>
      </c>
      <c r="H1773" t="n">
        <v>-0.2620283073295813</v>
      </c>
      <c r="I1773" t="n">
        <v>1.14724776119403</v>
      </c>
      <c r="J1773" t="n">
        <v>0</v>
      </c>
      <c r="K1773" t="n">
        <v>0</v>
      </c>
      <c r="L1773" t="n">
        <v>-7.771561172376096e-16</v>
      </c>
      <c r="M1773" t="n">
        <v>0</v>
      </c>
      <c r="N1773" t="n">
        <v>87.80314365079357</v>
      </c>
      <c r="O1773" t="n">
        <v>1.906936330528878</v>
      </c>
      <c r="P1773" t="b">
        <v>1</v>
      </c>
      <c r="Q1773" t="n">
        <v>0</v>
      </c>
      <c r="R1773" t="b">
        <v>0</v>
      </c>
      <c r="S1773" t="n">
        <v>1.906936330528878</v>
      </c>
      <c r="T1773" t="n">
        <v>572.5170747482837</v>
      </c>
      <c r="U1773" t="n">
        <v>2113.733039970663</v>
      </c>
      <c r="V1773" t="n">
        <v>31.80673798753995</v>
      </c>
      <c r="W1773" t="n">
        <v>6</v>
      </c>
      <c r="X1773" t="n">
        <v>1707.896296296296</v>
      </c>
      <c r="Y1773" t="b">
        <v>0</v>
      </c>
      <c r="Z1773" t="n">
        <v>1707.896296296296</v>
      </c>
      <c r="AA1773" t="b">
        <v>0</v>
      </c>
      <c r="AB1773" t="n">
        <v>8.615042791858057</v>
      </c>
      <c r="AC1773" t="n">
        <v>1.906936330528878</v>
      </c>
      <c r="AD1773" t="b">
        <v>0</v>
      </c>
      <c r="AE1773" t="n">
        <v>0</v>
      </c>
      <c r="AF1773" t="n">
        <v>0</v>
      </c>
      <c r="AG1773" t="n">
        <v>0.7706524644948224</v>
      </c>
      <c r="AH1773" t="n">
        <v>60.71624122651534</v>
      </c>
      <c r="AI1773" t="n">
        <v>13.83526578362521</v>
      </c>
      <c r="AJ1773" t="n">
        <v>2.474443952863905</v>
      </c>
      <c r="AK1773" t="n">
        <v>3.173084110533551</v>
      </c>
      <c r="AL1773" t="n">
        <v>2.474443952863905</v>
      </c>
      <c r="AM1773" t="n">
        <v>1</v>
      </c>
      <c r="AN1773" t="n">
        <v>0</v>
      </c>
      <c r="AO1773" t="n">
        <v>3.633486452788065</v>
      </c>
      <c r="AP1773" t="n">
        <v>0</v>
      </c>
      <c r="AQ1773" t="n">
        <v>1.403810416356356</v>
      </c>
      <c r="AR1773" t="n">
        <v>1</v>
      </c>
      <c r="AS1773" t="n">
        <v>3</v>
      </c>
      <c r="AT1773" t="n">
        <v>0</v>
      </c>
      <c r="AU1773" t="n">
        <v>0</v>
      </c>
      <c r="AV1773" t="n">
        <v>1.456961425042986</v>
      </c>
      <c r="AW1773" t="n">
        <v>0.4636559112261546</v>
      </c>
    </row>
    <row r="1774" spans="1:49">
      <c r="A1774" t="n">
        <v>-53.761</v>
      </c>
      <c r="B1774" t="n">
        <v>30.3</v>
      </c>
      <c r="C1774" t="n">
        <v>0</v>
      </c>
      <c r="D1774" t="n">
        <v>84</v>
      </c>
      <c r="E1774" t="n">
        <v>1495</v>
      </c>
      <c r="F1774" t="n">
        <v>1771</v>
      </c>
      <c r="G1774" t="n">
        <v>79.66</v>
      </c>
      <c r="H1774" t="n">
        <v>-0.397981797035742</v>
      </c>
      <c r="I1774" t="n">
        <v>1.123364179104478</v>
      </c>
      <c r="J1774" t="n">
        <v>0</v>
      </c>
      <c r="K1774" t="n">
        <v>0</v>
      </c>
      <c r="L1774" t="n">
        <v>-7.771561172376096e-16</v>
      </c>
      <c r="M1774" t="n">
        <v>0</v>
      </c>
      <c r="N1774" t="n">
        <v>87.81541210317452</v>
      </c>
      <c r="O1774" t="n">
        <v>-5.725104572818831</v>
      </c>
      <c r="P1774" t="b">
        <v>1</v>
      </c>
      <c r="Q1774" t="n">
        <v>0</v>
      </c>
      <c r="R1774" t="b">
        <v>0</v>
      </c>
      <c r="S1774" t="n">
        <v>-5.725104572818831</v>
      </c>
      <c r="T1774" t="n">
        <v>564.1601951317205</v>
      </c>
      <c r="U1774" t="n">
        <v>2082.879440426312</v>
      </c>
      <c r="V1774" t="n">
        <v>-96.90637875677012</v>
      </c>
      <c r="W1774" t="n">
        <v>6</v>
      </c>
      <c r="X1774" t="n">
        <v>1682.96658786446</v>
      </c>
      <c r="Y1774" t="b">
        <v>0</v>
      </c>
      <c r="Z1774" t="n">
        <v>1682.96658786446</v>
      </c>
      <c r="AA1774" t="b">
        <v>0</v>
      </c>
      <c r="AB1774" t="n">
        <v>-26.24766488536569</v>
      </c>
      <c r="AC1774" t="n">
        <v>-5.725104572818831</v>
      </c>
      <c r="AD1774" t="b">
        <v>0</v>
      </c>
      <c r="AE1774" t="n">
        <v>0</v>
      </c>
      <c r="AF1774" t="n">
        <v>0</v>
      </c>
      <c r="AG1774" t="n">
        <v>0.8556879432926849</v>
      </c>
      <c r="AH1774" t="n">
        <v>60.72832297744517</v>
      </c>
      <c r="AI1774" t="n">
        <v>-27.79679502722054</v>
      </c>
      <c r="AJ1774" t="n">
        <v>-4.898902957050891</v>
      </c>
      <c r="AK1774" t="n">
        <v>-1.549130141854846</v>
      </c>
      <c r="AL1774" t="n">
        <v>-4.898902957050891</v>
      </c>
      <c r="AM1774" t="n">
        <v>2</v>
      </c>
      <c r="AN1774" t="n">
        <v>0</v>
      </c>
      <c r="AO1774" t="n">
        <v>-3.760717878687514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 spans="1:49">
      <c r="A1775" t="n">
        <v>-52.638</v>
      </c>
      <c r="B1775" t="n">
        <v>29.159</v>
      </c>
      <c r="C1775" t="n">
        <v>0</v>
      </c>
      <c r="D1775" t="n">
        <v>84</v>
      </c>
      <c r="E1775" t="n">
        <v>1419</v>
      </c>
      <c r="F1775" t="n">
        <v>1772</v>
      </c>
      <c r="G1775" t="n">
        <v>78.14</v>
      </c>
      <c r="H1775" t="n">
        <v>-0.3960445045274721</v>
      </c>
      <c r="I1775" t="n">
        <v>1.099898507462687</v>
      </c>
      <c r="J1775" t="n">
        <v>0</v>
      </c>
      <c r="K1775" t="n">
        <v>0</v>
      </c>
      <c r="L1775" t="n">
        <v>0.03750000000000064</v>
      </c>
      <c r="M1775" t="n">
        <v>0</v>
      </c>
      <c r="N1775" t="n">
        <v>87.82720952380944</v>
      </c>
      <c r="O1775" t="n">
        <v>-5.843414458087219</v>
      </c>
      <c r="P1775" t="b">
        <v>1</v>
      </c>
      <c r="Q1775" t="n">
        <v>0</v>
      </c>
      <c r="R1775" t="b">
        <v>0</v>
      </c>
      <c r="S1775" t="n">
        <v>-5.843414458087219</v>
      </c>
      <c r="T1775" t="n">
        <v>553.3954010493677</v>
      </c>
      <c r="U1775" t="n">
        <v>2043.135820674266</v>
      </c>
      <c r="V1775" t="n">
        <v>-100.8329625192818</v>
      </c>
      <c r="W1775" t="n">
        <v>6</v>
      </c>
      <c r="X1775" t="n">
        <v>1650.853743104807</v>
      </c>
      <c r="Y1775" t="b">
        <v>0</v>
      </c>
      <c r="Z1775" t="n">
        <v>1650.853743104807</v>
      </c>
      <c r="AA1775" t="b">
        <v>0</v>
      </c>
      <c r="AB1775" t="n">
        <v>-27.31120328257903</v>
      </c>
      <c r="AC1775" t="n">
        <v>-5.843414458087219</v>
      </c>
      <c r="AD1775" t="b">
        <v>0</v>
      </c>
      <c r="AE1775" t="n">
        <v>0</v>
      </c>
      <c r="AF1775" t="n">
        <v>0</v>
      </c>
      <c r="AG1775" t="n">
        <v>0.8611206736844664</v>
      </c>
      <c r="AH1775" t="n">
        <v>60.75114665629085</v>
      </c>
      <c r="AI1775" t="n">
        <v>-29.10673486364834</v>
      </c>
      <c r="AJ1775" t="n">
        <v>-5.031884994765618</v>
      </c>
      <c r="AK1775" t="n">
        <v>-1.795531581069319</v>
      </c>
      <c r="AL1775" t="n">
        <v>-5.031884994765618</v>
      </c>
      <c r="AM1775" t="n">
        <v>2</v>
      </c>
      <c r="AN1775" t="n">
        <v>0</v>
      </c>
      <c r="AO1775" t="n">
        <v>-3.91922138277587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 spans="1:49">
      <c r="A1776" t="n">
        <v>-51.824</v>
      </c>
      <c r="B1776" t="n">
        <v>28.297</v>
      </c>
      <c r="C1776" t="n">
        <v>0</v>
      </c>
      <c r="D1776" t="n">
        <v>84</v>
      </c>
      <c r="E1776" t="n">
        <v>1366</v>
      </c>
      <c r="F1776" t="n">
        <v>1773</v>
      </c>
      <c r="G1776" t="n">
        <v>76.52</v>
      </c>
      <c r="H1776" t="n">
        <v>-0.6345068515210261</v>
      </c>
      <c r="I1776" t="n">
        <v>1.082889552238806</v>
      </c>
      <c r="J1776" t="n">
        <v>0</v>
      </c>
      <c r="K1776" t="n">
        <v>0</v>
      </c>
      <c r="L1776" t="n">
        <v>-0.1499999999999994</v>
      </c>
      <c r="M1776" t="n">
        <v>0</v>
      </c>
      <c r="N1776" t="n">
        <v>87.83860952380944</v>
      </c>
      <c r="O1776" t="n">
        <v>-18.42666719035459</v>
      </c>
      <c r="P1776" t="b">
        <v>1</v>
      </c>
      <c r="Q1776" t="n">
        <v>0</v>
      </c>
      <c r="R1776" t="b">
        <v>0</v>
      </c>
      <c r="S1776" t="n">
        <v>-18.42666719035459</v>
      </c>
      <c r="T1776" t="n">
        <v>541.9223968300181</v>
      </c>
      <c r="U1776" t="n">
        <v>2000.777489096427</v>
      </c>
      <c r="V1776" t="n">
        <v>-324.6990918119293</v>
      </c>
      <c r="W1776" t="n">
        <v>6</v>
      </c>
      <c r="X1776" t="n">
        <v>1616.628211189913</v>
      </c>
      <c r="Y1776" t="b">
        <v>0</v>
      </c>
      <c r="Z1776" t="n">
        <v>1616.628211189913</v>
      </c>
      <c r="AA1776" t="b">
        <v>0</v>
      </c>
      <c r="AB1776" t="n">
        <v>-87.94666625458539</v>
      </c>
      <c r="AC1776" t="n">
        <v>-18.42666719035459</v>
      </c>
      <c r="AD1776" t="b">
        <v>0</v>
      </c>
      <c r="AE1776" t="n">
        <v>0</v>
      </c>
      <c r="AF1776" t="n">
        <v>0</v>
      </c>
      <c r="AG1776" t="n">
        <v>0.9366435772542692</v>
      </c>
      <c r="AH1776" t="n">
        <v>60.77356501942542</v>
      </c>
      <c r="AI1776" t="n">
        <v>-101.9488614953987</v>
      </c>
      <c r="AJ1776" t="n">
        <v>-17.2592194740476</v>
      </c>
      <c r="AK1776" t="n">
        <v>-14.00219524081334</v>
      </c>
      <c r="AL1776" t="n">
        <v>-17.2592194740476</v>
      </c>
      <c r="AM1776" t="n">
        <v>2</v>
      </c>
      <c r="AN1776" t="n">
        <v>11.68476467845347</v>
      </c>
      <c r="AO1776" t="n">
        <v>-4.485212991051457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 spans="1:49">
      <c r="A1777" t="n">
        <v>-51.18</v>
      </c>
      <c r="B1777" t="n">
        <v>27.692</v>
      </c>
      <c r="C1777" t="n">
        <v>0</v>
      </c>
      <c r="D1777" t="n">
        <v>84</v>
      </c>
      <c r="E1777" t="n">
        <v>1328</v>
      </c>
      <c r="F1777" t="n">
        <v>1774</v>
      </c>
      <c r="G1777" t="n">
        <v>73.45999999999999</v>
      </c>
      <c r="H1777" t="n">
        <v>-0.965928089388413</v>
      </c>
      <c r="I1777" t="n">
        <v>1.069432835820896</v>
      </c>
      <c r="J1777" t="n">
        <v>0</v>
      </c>
      <c r="K1777" t="n">
        <v>0</v>
      </c>
      <c r="L1777" t="n">
        <v>-0.1499999999999994</v>
      </c>
      <c r="M1777" t="n">
        <v>0</v>
      </c>
      <c r="N1777" t="n">
        <v>87.84971845238087</v>
      </c>
      <c r="O1777" t="n">
        <v>-34.78752525373113</v>
      </c>
      <c r="P1777" t="b">
        <v>1</v>
      </c>
      <c r="Q1777" t="n">
        <v>0</v>
      </c>
      <c r="R1777" t="b">
        <v>0</v>
      </c>
      <c r="S1777" t="n">
        <v>-34.78752525373113</v>
      </c>
      <c r="T1777" t="n">
        <v>520.2511666379133</v>
      </c>
      <c r="U1777" t="n">
        <v>1920.767307227176</v>
      </c>
      <c r="V1777" t="n">
        <v>-638.5308047855478</v>
      </c>
      <c r="W1777" t="n">
        <v>6</v>
      </c>
      <c r="X1777" t="n">
        <v>1551.979984239558</v>
      </c>
      <c r="Y1777" t="b">
        <v>0</v>
      </c>
      <c r="Z1777" t="n">
        <v>1551.979984239558</v>
      </c>
      <c r="AA1777" t="b">
        <v>0</v>
      </c>
      <c r="AB1777" t="n">
        <v>-172.9498387826511</v>
      </c>
      <c r="AC1777" t="n">
        <v>-34.78752525373113</v>
      </c>
      <c r="AD1777" t="b">
        <v>0</v>
      </c>
      <c r="AE1777" t="n">
        <v>0</v>
      </c>
      <c r="AF1777" t="n">
        <v>0</v>
      </c>
      <c r="AG1777" t="n">
        <v>0.95344774883298</v>
      </c>
      <c r="AH1777" t="n">
        <v>60.80581556364802</v>
      </c>
      <c r="AI1777" t="n">
        <v>-204.0824683766652</v>
      </c>
      <c r="AJ1777" t="n">
        <v>-33.16808764064038</v>
      </c>
      <c r="AK1777" t="n">
        <v>-31.13262959401411</v>
      </c>
      <c r="AL1777" t="n">
        <v>-33.16808764064038</v>
      </c>
      <c r="AM1777" t="n">
        <v>2</v>
      </c>
      <c r="AN1777" t="n">
        <v>27.75574056045532</v>
      </c>
      <c r="AO1777" t="n">
        <v>-4.337881382709091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 spans="1:49">
      <c r="A1778" t="n">
        <v>-50.869</v>
      </c>
      <c r="B1778" t="n">
        <v>27.378</v>
      </c>
      <c r="C1778" t="n">
        <v>0.4</v>
      </c>
      <c r="D1778" t="n">
        <v>84</v>
      </c>
      <c r="E1778" t="n">
        <v>1285</v>
      </c>
      <c r="F1778" t="n">
        <v>1775</v>
      </c>
      <c r="G1778" t="n">
        <v>70.02</v>
      </c>
      <c r="H1778" t="n">
        <v>-0.9184474575919968</v>
      </c>
      <c r="I1778" t="n">
        <v>1.062934328358209</v>
      </c>
      <c r="J1778" t="n">
        <v>0</v>
      </c>
      <c r="K1778" t="n">
        <v>0</v>
      </c>
      <c r="L1778" t="n">
        <v>-0.1499999999999994</v>
      </c>
      <c r="M1778" t="n">
        <v>0</v>
      </c>
      <c r="N1778" t="n">
        <v>87.86064503968245</v>
      </c>
      <c r="O1778" t="n">
        <v>-31.52443107795778</v>
      </c>
      <c r="P1778" t="b">
        <v>1</v>
      </c>
      <c r="Q1778" t="n">
        <v>0</v>
      </c>
      <c r="R1778" t="b">
        <v>0</v>
      </c>
      <c r="S1778" t="n">
        <v>-31.52443107795778</v>
      </c>
      <c r="T1778" t="n">
        <v>495.8887379252205</v>
      </c>
      <c r="U1778" t="n">
        <v>1830.821220419914</v>
      </c>
      <c r="V1778" t="n">
        <v>-607.0638815322336</v>
      </c>
      <c r="W1778" t="n">
        <v>6</v>
      </c>
      <c r="X1778" t="n">
        <v>1479.303546099291</v>
      </c>
      <c r="Y1778" t="b">
        <v>0</v>
      </c>
      <c r="Z1778" t="n">
        <v>1479.303546099291</v>
      </c>
      <c r="AA1778" t="b">
        <v>0</v>
      </c>
      <c r="AB1778" t="n">
        <v>-164.4268368180481</v>
      </c>
      <c r="AC1778" t="n">
        <v>-31.52443107795778</v>
      </c>
      <c r="AD1778" t="b">
        <v>0</v>
      </c>
      <c r="AE1778" t="n">
        <v>0</v>
      </c>
      <c r="AF1778" t="n">
        <v>0</v>
      </c>
      <c r="AG1778" t="n">
        <v>0.9529537924972489</v>
      </c>
      <c r="AH1778" t="n">
        <v>60.85055225174736</v>
      </c>
      <c r="AI1778" t="n">
        <v>-193.9247249184223</v>
      </c>
      <c r="AJ1778" t="n">
        <v>-30.04132615205801</v>
      </c>
      <c r="AK1778" t="n">
        <v>-29.49788810037421</v>
      </c>
      <c r="AL1778" t="n">
        <v>-30.04132615205801</v>
      </c>
      <c r="AM1778" t="n">
        <v>2</v>
      </c>
      <c r="AN1778" t="n">
        <v>24.79598069833821</v>
      </c>
      <c r="AO1778" t="n">
        <v>-4.173463815752576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 spans="1:49">
      <c r="A1779" t="n">
        <v>-50.329</v>
      </c>
      <c r="B1779" t="n">
        <v>26.704</v>
      </c>
      <c r="C1779" t="n">
        <v>14.5</v>
      </c>
      <c r="D1779" t="n">
        <v>84</v>
      </c>
      <c r="E1779" t="n">
        <v>1220</v>
      </c>
      <c r="F1779" t="n">
        <v>1776</v>
      </c>
      <c r="G1779" t="n">
        <v>66.94</v>
      </c>
      <c r="H1779" t="n">
        <v>-0.79361541357693</v>
      </c>
      <c r="I1779" t="n">
        <v>1.051650746268657</v>
      </c>
      <c r="J1779" t="n">
        <v>0</v>
      </c>
      <c r="K1779" t="n">
        <v>0</v>
      </c>
      <c r="L1779" t="n">
        <v>-0.1541666666666658</v>
      </c>
      <c r="M1779" t="n">
        <v>0</v>
      </c>
      <c r="N1779" t="n">
        <v>87.87137559523801</v>
      </c>
      <c r="O1779" t="n">
        <v>-24.9850239320309</v>
      </c>
      <c r="P1779" t="b">
        <v>1</v>
      </c>
      <c r="Q1779" t="n">
        <v>0</v>
      </c>
      <c r="R1779" t="b">
        <v>0</v>
      </c>
      <c r="S1779" t="n">
        <v>-24.9850239320309</v>
      </c>
      <c r="T1779" t="n">
        <v>474.0758657057164</v>
      </c>
      <c r="U1779" t="n">
        <v>1750.288096185505</v>
      </c>
      <c r="V1779" t="n">
        <v>-503.2726214989948</v>
      </c>
      <c r="W1779" t="n">
        <v>6</v>
      </c>
      <c r="X1779" t="n">
        <v>1414.232781717888</v>
      </c>
      <c r="Y1779" t="b">
        <v>0</v>
      </c>
      <c r="Z1779" t="n">
        <v>1414.232781717888</v>
      </c>
      <c r="AA1779" t="b">
        <v>0</v>
      </c>
      <c r="AB1779" t="n">
        <v>-136.3143611860766</v>
      </c>
      <c r="AC1779" t="n">
        <v>-24.98502393203089</v>
      </c>
      <c r="AD1779" t="b">
        <v>0</v>
      </c>
      <c r="AE1779" t="n">
        <v>0</v>
      </c>
      <c r="AF1779" t="n">
        <v>0</v>
      </c>
      <c r="AG1779" t="n">
        <v>0.9497970360033523</v>
      </c>
      <c r="AH1779" t="n">
        <v>60.891522772595</v>
      </c>
      <c r="AI1779" t="n">
        <v>-160.2363567069628</v>
      </c>
      <c r="AJ1779" t="n">
        <v>-23.73070167511576</v>
      </c>
      <c r="AK1779" t="n">
        <v>-23.92199552088621</v>
      </c>
      <c r="AL1779" t="n">
        <v>-23.73070167511576</v>
      </c>
      <c r="AM1779" t="n">
        <v>2</v>
      </c>
      <c r="AN1779" t="n">
        <v>18.73786542105537</v>
      </c>
      <c r="AO1779" t="n">
        <v>-3.92939076906161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 spans="1:49">
      <c r="A1780" t="n">
        <v>-49.544</v>
      </c>
      <c r="B1780" t="n">
        <v>26.002</v>
      </c>
      <c r="C1780" t="n">
        <v>0</v>
      </c>
      <c r="D1780" t="n">
        <v>83</v>
      </c>
      <c r="E1780" t="n">
        <v>1161</v>
      </c>
      <c r="F1780" t="n">
        <v>1777</v>
      </c>
      <c r="G1780" t="n">
        <v>64.2</v>
      </c>
      <c r="H1780" t="n">
        <v>-0.7570908881002811</v>
      </c>
      <c r="I1780" t="n">
        <v>1.03524776119403</v>
      </c>
      <c r="J1780" t="n">
        <v>0</v>
      </c>
      <c r="K1780" t="n">
        <v>0</v>
      </c>
      <c r="L1780" t="n">
        <v>-0.1541666666666658</v>
      </c>
      <c r="M1780" t="n">
        <v>0</v>
      </c>
      <c r="N1780" t="n">
        <v>87.88183313492054</v>
      </c>
      <c r="O1780" t="n">
        <v>-22.79344608468768</v>
      </c>
      <c r="P1780" t="b">
        <v>1</v>
      </c>
      <c r="Q1780" t="n">
        <v>0</v>
      </c>
      <c r="R1780" t="b">
        <v>0</v>
      </c>
      <c r="S1780" t="n">
        <v>-22.79344608468768</v>
      </c>
      <c r="T1780" t="n">
        <v>454.6709079520017</v>
      </c>
      <c r="U1780" t="n">
        <v>1678.64499215879</v>
      </c>
      <c r="V1780" t="n">
        <v>-478.7229027892346</v>
      </c>
      <c r="W1780" t="n">
        <v>6</v>
      </c>
      <c r="X1780" t="n">
        <v>1356.345153664303</v>
      </c>
      <c r="Y1780" t="b">
        <v>0</v>
      </c>
      <c r="Z1780" t="n">
        <v>1356.345153664303</v>
      </c>
      <c r="AA1780" t="b">
        <v>0</v>
      </c>
      <c r="AB1780" t="n">
        <v>-129.6649249158274</v>
      </c>
      <c r="AC1780" t="n">
        <v>-22.79344608468768</v>
      </c>
      <c r="AD1780" t="b">
        <v>0</v>
      </c>
      <c r="AE1780" t="n">
        <v>0</v>
      </c>
      <c r="AF1780" t="n">
        <v>0</v>
      </c>
      <c r="AG1780" t="n">
        <v>0.9491248918148819</v>
      </c>
      <c r="AH1780" t="n">
        <v>60.92617321119793</v>
      </c>
      <c r="AI1780" t="n">
        <v>-152.3121384070785</v>
      </c>
      <c r="AJ1780" t="n">
        <v>-21.63382704921754</v>
      </c>
      <c r="AK1780" t="n">
        <v>-22.64721349125114</v>
      </c>
      <c r="AL1780" t="n">
        <v>-21.63382704921754</v>
      </c>
      <c r="AM1780" t="n">
        <v>2</v>
      </c>
      <c r="AN1780" t="n">
        <v>16.71683143306842</v>
      </c>
      <c r="AO1780" t="n">
        <v>-3.712298207095718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 spans="1:49">
      <c r="A1781" t="n">
        <v>-49.622</v>
      </c>
      <c r="B1781" t="n">
        <v>26.158</v>
      </c>
      <c r="C1781" t="n">
        <v>0</v>
      </c>
      <c r="D1781" t="n">
        <v>83</v>
      </c>
      <c r="E1781" t="n">
        <v>750</v>
      </c>
      <c r="F1781" t="n">
        <v>1778</v>
      </c>
      <c r="G1781" t="n">
        <v>61.42</v>
      </c>
      <c r="H1781" t="n">
        <v>-0.7780210340219558</v>
      </c>
      <c r="I1781" t="n">
        <v>1.036877611940298</v>
      </c>
      <c r="J1781" t="n">
        <v>0</v>
      </c>
      <c r="K1781" t="n">
        <v>0</v>
      </c>
      <c r="L1781" t="n">
        <v>-0.1541666666666658</v>
      </c>
      <c r="M1781" t="n">
        <v>0</v>
      </c>
      <c r="N1781" t="n">
        <v>87.89218234126974</v>
      </c>
      <c r="O1781" t="n">
        <v>-23.07162150588304</v>
      </c>
      <c r="P1781" t="b">
        <v>1</v>
      </c>
      <c r="Q1781" t="n">
        <v>0</v>
      </c>
      <c r="R1781" t="b">
        <v>0</v>
      </c>
      <c r="S1781" t="n">
        <v>-23.07162150588304</v>
      </c>
      <c r="T1781" t="n">
        <v>434.9826661434882</v>
      </c>
      <c r="U1781" t="n">
        <v>1605.956003401758</v>
      </c>
      <c r="V1781" t="n">
        <v>-506.4977839731144</v>
      </c>
      <c r="W1781" t="n">
        <v>6</v>
      </c>
      <c r="X1781" t="n">
        <v>1297.612450748621</v>
      </c>
      <c r="Y1781" t="b">
        <v>0</v>
      </c>
      <c r="Z1781" t="n">
        <v>1297.612450748621</v>
      </c>
      <c r="AA1781" t="b">
        <v>0</v>
      </c>
      <c r="AB1781" t="n">
        <v>-137.1879154856756</v>
      </c>
      <c r="AC1781" t="n">
        <v>-23.07162150588303</v>
      </c>
      <c r="AD1781" t="b">
        <v>0</v>
      </c>
      <c r="AE1781" t="n">
        <v>0</v>
      </c>
      <c r="AF1781" t="n">
        <v>0</v>
      </c>
      <c r="AG1781" t="n">
        <v>0.9506415803692593</v>
      </c>
      <c r="AH1781" t="n">
        <v>60.95820748944646</v>
      </c>
      <c r="AI1781" t="n">
        <v>-161.4066049317661</v>
      </c>
      <c r="AJ1781" t="n">
        <v>-21.93284273003404</v>
      </c>
      <c r="AK1781" t="n">
        <v>-24.21868944609051</v>
      </c>
      <c r="AL1781" t="n">
        <v>-21.93284273003404</v>
      </c>
      <c r="AM1781" t="n">
        <v>2</v>
      </c>
      <c r="AN1781" t="n">
        <v>18.59514911489703</v>
      </c>
      <c r="AO1781" t="n">
        <v>-2.300374160746875</v>
      </c>
      <c r="AP1781" t="n">
        <v>0</v>
      </c>
      <c r="AQ1781" t="n">
        <v>0.2105362756756867</v>
      </c>
      <c r="AR1781" t="n">
        <v>1</v>
      </c>
      <c r="AS1781" t="n">
        <v>0</v>
      </c>
      <c r="AT1781" t="n">
        <v>0</v>
      </c>
      <c r="AU1781" t="n">
        <v>0</v>
      </c>
      <c r="AV1781" t="n">
        <v>0.2105363333333333</v>
      </c>
      <c r="AW1781" t="n">
        <v>0.067</v>
      </c>
    </row>
    <row r="1782" spans="1:49">
      <c r="A1782" t="n">
        <v>-49.25</v>
      </c>
      <c r="B1782" t="n">
        <v>25.776</v>
      </c>
      <c r="C1782" t="n">
        <v>0</v>
      </c>
      <c r="D1782" t="n">
        <v>83</v>
      </c>
      <c r="E1782" t="n">
        <v>1185</v>
      </c>
      <c r="F1782" t="n">
        <v>1779</v>
      </c>
      <c r="G1782" t="n">
        <v>58.62</v>
      </c>
      <c r="H1782" t="n">
        <v>-0.7808249758119015</v>
      </c>
      <c r="I1782" t="n">
        <v>1.02910447761194</v>
      </c>
      <c r="J1782" t="n">
        <v>0</v>
      </c>
      <c r="K1782" t="n">
        <v>0</v>
      </c>
      <c r="L1782" t="n">
        <v>-0.1541666666666658</v>
      </c>
      <c r="M1782" t="n">
        <v>0</v>
      </c>
      <c r="N1782" t="n">
        <v>87.90248670634911</v>
      </c>
      <c r="O1782" t="n">
        <v>-22.49655098802844</v>
      </c>
      <c r="P1782" t="b">
        <v>1</v>
      </c>
      <c r="Q1782" t="n">
        <v>0</v>
      </c>
      <c r="R1782" t="b">
        <v>0</v>
      </c>
      <c r="S1782" t="n">
        <v>-22.49655098802844</v>
      </c>
      <c r="T1782" t="n">
        <v>415.1527823075753</v>
      </c>
      <c r="U1782" t="n">
        <v>1532.744072279568</v>
      </c>
      <c r="V1782" t="n">
        <v>-517.4630803188414</v>
      </c>
      <c r="W1782" t="n">
        <v>6</v>
      </c>
      <c r="X1782" t="n">
        <v>1238.457210401891</v>
      </c>
      <c r="Y1782" t="b">
        <v>0</v>
      </c>
      <c r="Z1782" t="n">
        <v>1238.457210401891</v>
      </c>
      <c r="AA1782" t="b">
        <v>0</v>
      </c>
      <c r="AB1782" t="n">
        <v>-140.1579307472485</v>
      </c>
      <c r="AC1782" t="n">
        <v>-22.49655098802844</v>
      </c>
      <c r="AD1782" t="b">
        <v>0</v>
      </c>
      <c r="AE1782" t="n">
        <v>0</v>
      </c>
      <c r="AF1782" t="n">
        <v>0</v>
      </c>
      <c r="AG1782" t="n">
        <v>0.9514108807992737</v>
      </c>
      <c r="AH1782" t="n">
        <v>60.98966605907427</v>
      </c>
      <c r="AI1782" t="n">
        <v>-165.0343816129248</v>
      </c>
      <c r="AJ1782" t="n">
        <v>-21.40346339046591</v>
      </c>
      <c r="AK1782" t="n">
        <v>-24.87645086567633</v>
      </c>
      <c r="AL1782" t="n">
        <v>-21.40346339046591</v>
      </c>
      <c r="AM1782" t="n">
        <v>2</v>
      </c>
      <c r="AN1782" t="n">
        <v>16.40838542568779</v>
      </c>
      <c r="AO1782" t="n">
        <v>-3.800109973773728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 spans="1:49">
      <c r="A1783" t="n">
        <v>-49.026</v>
      </c>
      <c r="B1783" t="n">
        <v>25.346</v>
      </c>
      <c r="C1783" t="n">
        <v>0</v>
      </c>
      <c r="D1783" t="n">
        <v>83</v>
      </c>
      <c r="E1783" t="n">
        <v>1215</v>
      </c>
      <c r="F1783" t="n">
        <v>1780</v>
      </c>
      <c r="G1783" t="n">
        <v>55.78</v>
      </c>
      <c r="H1783" t="n">
        <v>-0.7986790627304305</v>
      </c>
      <c r="I1783" t="n">
        <v>1.024423880597015</v>
      </c>
      <c r="J1783" t="n">
        <v>0</v>
      </c>
      <c r="K1783" t="n">
        <v>0</v>
      </c>
      <c r="L1783" t="n">
        <v>-0.1541666666666658</v>
      </c>
      <c r="M1783" t="n">
        <v>0</v>
      </c>
      <c r="N1783" t="n">
        <v>87.91262996031736</v>
      </c>
      <c r="O1783" t="n">
        <v>-22.4210280871783</v>
      </c>
      <c r="P1783" t="b">
        <v>1</v>
      </c>
      <c r="Q1783" t="n">
        <v>0</v>
      </c>
      <c r="R1783" t="b">
        <v>0</v>
      </c>
      <c r="S1783" t="n">
        <v>-22.4210280871783</v>
      </c>
      <c r="T1783" t="n">
        <v>395.0396144168637</v>
      </c>
      <c r="U1783" t="n">
        <v>1458.486256427061</v>
      </c>
      <c r="V1783" t="n">
        <v>-541.9837381945844</v>
      </c>
      <c r="W1783" t="n">
        <v>6</v>
      </c>
      <c r="X1783" t="n">
        <v>1178.456895193066</v>
      </c>
      <c r="Y1783" t="b">
        <v>0</v>
      </c>
      <c r="Z1783" t="n">
        <v>1178.456895193066</v>
      </c>
      <c r="AA1783" t="b">
        <v>0</v>
      </c>
      <c r="AB1783" t="n">
        <v>-146.7994957190099</v>
      </c>
      <c r="AC1783" t="n">
        <v>-22.4210280871783</v>
      </c>
      <c r="AD1783" t="b">
        <v>0</v>
      </c>
      <c r="AE1783" t="n">
        <v>0</v>
      </c>
      <c r="AF1783" t="n">
        <v>0</v>
      </c>
      <c r="AG1783" t="n">
        <v>0.9526056377640304</v>
      </c>
      <c r="AH1783" t="n">
        <v>61.01986241768797</v>
      </c>
      <c r="AI1783" t="n">
        <v>-173.0718158946106</v>
      </c>
      <c r="AJ1783" t="n">
        <v>-21.35839776031173</v>
      </c>
      <c r="AK1783" t="n">
        <v>-26.27232017560084</v>
      </c>
      <c r="AL1783" t="n">
        <v>-21.35839776031173</v>
      </c>
      <c r="AM1783" t="n">
        <v>2</v>
      </c>
      <c r="AN1783" t="n">
        <v>16.41772933269438</v>
      </c>
      <c r="AO1783" t="n">
        <v>-3.91083197700994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 spans="1:49">
      <c r="A1784" t="n">
        <v>-48.625</v>
      </c>
      <c r="B1784" t="n">
        <v>24.751</v>
      </c>
      <c r="C1784" t="n">
        <v>0</v>
      </c>
      <c r="D1784" t="n">
        <v>83</v>
      </c>
      <c r="E1784" t="n">
        <v>1101</v>
      </c>
      <c r="F1784" t="n">
        <v>1781</v>
      </c>
      <c r="G1784" t="n">
        <v>52.98</v>
      </c>
      <c r="H1784" t="n">
        <v>-0.7244587732663827</v>
      </c>
      <c r="I1784" t="n">
        <v>1.016044776119403</v>
      </c>
      <c r="J1784" t="n">
        <v>0</v>
      </c>
      <c r="K1784" t="n">
        <v>0</v>
      </c>
      <c r="L1784" t="n">
        <v>0.03333333333333421</v>
      </c>
      <c r="M1784" t="n">
        <v>0</v>
      </c>
      <c r="N1784" t="n">
        <v>87.92256984126975</v>
      </c>
      <c r="O1784" t="n">
        <v>-18.93646094258844</v>
      </c>
      <c r="P1784" t="b">
        <v>1</v>
      </c>
      <c r="Q1784" t="n">
        <v>0</v>
      </c>
      <c r="R1784" t="b">
        <v>0</v>
      </c>
      <c r="S1784" t="n">
        <v>-18.93646094258844</v>
      </c>
      <c r="T1784" t="n">
        <v>375.2097305809509</v>
      </c>
      <c r="U1784" t="n">
        <v>1385.274325304871</v>
      </c>
      <c r="V1784" t="n">
        <v>-481.9434760947916</v>
      </c>
      <c r="W1784" t="n">
        <v>6</v>
      </c>
      <c r="X1784" t="n">
        <v>1119.301654846336</v>
      </c>
      <c r="Y1784" t="b">
        <v>0</v>
      </c>
      <c r="Z1784" t="n">
        <v>1119.301654846336</v>
      </c>
      <c r="AA1784" t="b">
        <v>0</v>
      </c>
      <c r="AB1784" t="n">
        <v>-130.5372362120237</v>
      </c>
      <c r="AC1784" t="n">
        <v>-18.93646094258843</v>
      </c>
      <c r="AD1784" t="b">
        <v>0</v>
      </c>
      <c r="AE1784" t="n">
        <v>0</v>
      </c>
      <c r="AF1784" t="n">
        <v>0</v>
      </c>
      <c r="AG1784" t="n">
        <v>0.9507855544790127</v>
      </c>
      <c r="AH1784" t="n">
        <v>61.04921739938882</v>
      </c>
      <c r="AI1784" t="n">
        <v>-153.6050971683252</v>
      </c>
      <c r="AJ1784" t="n">
        <v>-18.00451351716911</v>
      </c>
      <c r="AK1784" t="n">
        <v>-23.06786095630156</v>
      </c>
      <c r="AL1784" t="n">
        <v>-18.00451351716911</v>
      </c>
      <c r="AM1784" t="n">
        <v>2</v>
      </c>
      <c r="AN1784" t="n">
        <v>13.32695353066111</v>
      </c>
      <c r="AO1784" t="n">
        <v>-3.495651696996147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 spans="1:49">
      <c r="A1785" t="n">
        <v>-46.937</v>
      </c>
      <c r="B1785" t="n">
        <v>25.248</v>
      </c>
      <c r="C1785" t="n">
        <v>0</v>
      </c>
      <c r="D1785" t="n">
        <v>83</v>
      </c>
      <c r="E1785" t="n">
        <v>750</v>
      </c>
      <c r="F1785" t="n">
        <v>1782</v>
      </c>
      <c r="G1785" t="n">
        <v>50.4</v>
      </c>
      <c r="H1785" t="n">
        <v>-0.7868191775373772</v>
      </c>
      <c r="I1785" t="n">
        <v>0.9807731343283582</v>
      </c>
      <c r="J1785" t="n">
        <v>0</v>
      </c>
      <c r="K1785" t="n">
        <v>0</v>
      </c>
      <c r="L1785" t="n">
        <v>0.03333333333333421</v>
      </c>
      <c r="M1785" t="n">
        <v>0</v>
      </c>
      <c r="N1785" t="n">
        <v>87.93249027777769</v>
      </c>
      <c r="O1785" t="n">
        <v>-20.4018404925603</v>
      </c>
      <c r="P1785" t="b">
        <v>1</v>
      </c>
      <c r="Q1785" t="n">
        <v>0</v>
      </c>
      <c r="R1785" t="b">
        <v>0</v>
      </c>
      <c r="S1785" t="n">
        <v>-20.4018404925603</v>
      </c>
      <c r="T1785" t="n">
        <v>356.9379090464312</v>
      </c>
      <c r="U1785" t="n">
        <v>1317.814760199424</v>
      </c>
      <c r="V1785" t="n">
        <v>-545.8182524637883</v>
      </c>
      <c r="W1785" t="n">
        <v>6</v>
      </c>
      <c r="X1785" t="n">
        <v>1064.794326241135</v>
      </c>
      <c r="Y1785" t="b">
        <v>0</v>
      </c>
      <c r="Z1785" t="n">
        <v>1064.794326241135</v>
      </c>
      <c r="AA1785" t="b">
        <v>0</v>
      </c>
      <c r="AB1785" t="n">
        <v>-147.8380965503219</v>
      </c>
      <c r="AC1785" t="n">
        <v>-20.4018404925603</v>
      </c>
      <c r="AD1785" t="b">
        <v>0</v>
      </c>
      <c r="AE1785" t="n">
        <v>0</v>
      </c>
      <c r="AF1785" t="n">
        <v>0</v>
      </c>
      <c r="AG1785" t="n">
        <v>0.953373219851505</v>
      </c>
      <c r="AH1785" t="n">
        <v>61.07496228820636</v>
      </c>
      <c r="AI1785" t="n">
        <v>-174.4367353030916</v>
      </c>
      <c r="AJ1785" t="n">
        <v>-19.45056836128903</v>
      </c>
      <c r="AK1785" t="n">
        <v>-26.59863875276972</v>
      </c>
      <c r="AL1785" t="n">
        <v>-19.45056836128903</v>
      </c>
      <c r="AM1785" t="n">
        <v>2</v>
      </c>
      <c r="AN1785" t="n">
        <v>16.16942029912621</v>
      </c>
      <c r="AO1785" t="n">
        <v>-2.300374160746875</v>
      </c>
      <c r="AP1785" t="n">
        <v>0</v>
      </c>
      <c r="AQ1785" t="n">
        <v>0.2105362756756867</v>
      </c>
      <c r="AR1785" t="n">
        <v>1</v>
      </c>
      <c r="AS1785" t="n">
        <v>0</v>
      </c>
      <c r="AT1785" t="n">
        <v>0</v>
      </c>
      <c r="AU1785" t="n">
        <v>0</v>
      </c>
      <c r="AV1785" t="n">
        <v>0.2105363333333333</v>
      </c>
      <c r="AW1785" t="n">
        <v>0.067</v>
      </c>
    </row>
    <row r="1786" spans="1:49">
      <c r="A1786" t="n">
        <v>-44.934</v>
      </c>
      <c r="B1786" t="n">
        <v>24.682</v>
      </c>
      <c r="C1786" t="n">
        <v>0</v>
      </c>
      <c r="D1786" t="n">
        <v>83</v>
      </c>
      <c r="E1786" t="n">
        <v>1102</v>
      </c>
      <c r="F1786" t="n">
        <v>1783</v>
      </c>
      <c r="G1786" t="n">
        <v>47.34</v>
      </c>
      <c r="H1786" t="n">
        <v>-0.8282645165840892</v>
      </c>
      <c r="I1786" t="n">
        <v>0.9389194029850746</v>
      </c>
      <c r="J1786" t="n">
        <v>0</v>
      </c>
      <c r="K1786" t="n">
        <v>0</v>
      </c>
      <c r="L1786" t="n">
        <v>0.03333333333333421</v>
      </c>
      <c r="M1786" t="n">
        <v>0</v>
      </c>
      <c r="N1786" t="n">
        <v>87.94239702380943</v>
      </c>
      <c r="O1786" t="n">
        <v>-20.76780627905832</v>
      </c>
      <c r="P1786" t="b">
        <v>1</v>
      </c>
      <c r="Q1786" t="n">
        <v>0</v>
      </c>
      <c r="R1786" t="b">
        <v>0</v>
      </c>
      <c r="S1786" t="n">
        <v>-20.76780627905832</v>
      </c>
      <c r="T1786" t="n">
        <v>335.2666788543265</v>
      </c>
      <c r="U1786" t="n">
        <v>1237.804578330173</v>
      </c>
      <c r="V1786" t="n">
        <v>-591.5229699143208</v>
      </c>
      <c r="W1786" t="n">
        <v>6</v>
      </c>
      <c r="X1786" t="n">
        <v>1000.14609929078</v>
      </c>
      <c r="Y1786" t="b">
        <v>0</v>
      </c>
      <c r="Z1786" t="n">
        <v>1000.14609929078</v>
      </c>
      <c r="AA1786" t="b">
        <v>0</v>
      </c>
      <c r="AB1786" t="n">
        <v>-160.2174891425571</v>
      </c>
      <c r="AC1786" t="n">
        <v>-20.76780627905832</v>
      </c>
      <c r="AD1786" t="b">
        <v>0</v>
      </c>
      <c r="AE1786" t="n">
        <v>0</v>
      </c>
      <c r="AF1786" t="n">
        <v>0</v>
      </c>
      <c r="AG1786" t="n">
        <v>0.9550153157149465</v>
      </c>
      <c r="AH1786" t="n">
        <v>61.10124101873001</v>
      </c>
      <c r="AI1786" t="n">
        <v>-189.3690049214544</v>
      </c>
      <c r="AJ1786" t="n">
        <v>-19.83357307030173</v>
      </c>
      <c r="AK1786" t="n">
        <v>-29.15151577889733</v>
      </c>
      <c r="AL1786" t="n">
        <v>-19.83357307030173</v>
      </c>
      <c r="AM1786" t="n">
        <v>2</v>
      </c>
      <c r="AN1786" t="n">
        <v>15.09769519297766</v>
      </c>
      <c r="AO1786" t="n">
        <v>-3.499229536475662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 spans="1:49">
      <c r="A1787" t="n">
        <v>-48.098</v>
      </c>
      <c r="B1787" t="n">
        <v>24.419</v>
      </c>
      <c r="C1787" t="n">
        <v>0</v>
      </c>
      <c r="D1787" t="n">
        <v>83</v>
      </c>
      <c r="E1787" t="n">
        <v>1373</v>
      </c>
      <c r="F1787" t="n">
        <v>1784</v>
      </c>
      <c r="G1787" t="n">
        <v>44.08</v>
      </c>
      <c r="H1787" t="n">
        <v>-1.166789422792932</v>
      </c>
      <c r="I1787" t="n">
        <v>1.005032835820896</v>
      </c>
      <c r="J1787" t="n">
        <v>0</v>
      </c>
      <c r="K1787" t="n">
        <v>0</v>
      </c>
      <c r="L1787" t="n">
        <v>0.03333333333333421</v>
      </c>
      <c r="M1787" t="n">
        <v>0</v>
      </c>
      <c r="N1787" t="n">
        <v>87.9521392857142</v>
      </c>
      <c r="O1787" t="n">
        <v>-29.70950237755667</v>
      </c>
      <c r="P1787" t="b">
        <v>1</v>
      </c>
      <c r="Q1787" t="n">
        <v>0</v>
      </c>
      <c r="R1787" t="b">
        <v>0</v>
      </c>
      <c r="S1787" t="n">
        <v>-29.70950237755667</v>
      </c>
      <c r="T1787" t="n">
        <v>312.1790283882279</v>
      </c>
      <c r="U1787" t="n">
        <v>1152.564972809337</v>
      </c>
      <c r="V1787" t="n">
        <v>-908.788944203185</v>
      </c>
      <c r="W1787" t="n">
        <v>4</v>
      </c>
      <c r="X1787" t="n">
        <v>1391.14592218087</v>
      </c>
      <c r="Y1787" t="b">
        <v>1</v>
      </c>
      <c r="Z1787" t="n">
        <v>1391.14592218087</v>
      </c>
      <c r="AA1787" t="b">
        <v>0</v>
      </c>
      <c r="AB1787" t="n">
        <v>-246.1508516259981</v>
      </c>
      <c r="AC1787" t="n">
        <v>-29.70950237755667</v>
      </c>
      <c r="AD1787" t="b">
        <v>0</v>
      </c>
      <c r="AE1787" t="n">
        <v>0</v>
      </c>
      <c r="AF1787" t="n">
        <v>-18.14592218087023</v>
      </c>
      <c r="AG1787" t="n">
        <v>0.9605779029412702</v>
      </c>
      <c r="AH1787" t="n">
        <v>61.12704905192274</v>
      </c>
      <c r="AI1787" t="n">
        <v>-195.8964945005045</v>
      </c>
      <c r="AJ1787" t="n">
        <v>-28.53829149126207</v>
      </c>
      <c r="AK1787" t="n">
        <v>50.25435712549356</v>
      </c>
      <c r="AL1787" t="n">
        <v>-28.16604181686156</v>
      </c>
      <c r="AM1787" t="n">
        <v>2</v>
      </c>
      <c r="AN1787" t="n">
        <v>22.61198829609608</v>
      </c>
      <c r="AO1787" t="n">
        <v>-4.51256561448344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 spans="1:49">
      <c r="A1788" t="n">
        <v>-47.92</v>
      </c>
      <c r="B1788" t="n">
        <v>24.142</v>
      </c>
      <c r="C1788" t="n">
        <v>0</v>
      </c>
      <c r="D1788" t="n">
        <v>83</v>
      </c>
      <c r="E1788" t="n">
        <v>1320</v>
      </c>
      <c r="F1788" t="n">
        <v>1785</v>
      </c>
      <c r="G1788" t="n">
        <v>39.22</v>
      </c>
      <c r="H1788" t="n">
        <v>-1.271244458910856</v>
      </c>
      <c r="I1788" t="n">
        <v>1.001313432835821</v>
      </c>
      <c r="J1788" t="n">
        <v>0</v>
      </c>
      <c r="K1788" t="n">
        <v>0</v>
      </c>
      <c r="L1788" t="n">
        <v>-0.004166666666667207</v>
      </c>
      <c r="M1788" t="n">
        <v>0</v>
      </c>
      <c r="N1788" t="n">
        <v>87.96177440476181</v>
      </c>
      <c r="O1788" t="n">
        <v>-29.53167733325487</v>
      </c>
      <c r="P1788" t="b">
        <v>1</v>
      </c>
      <c r="Q1788" t="n">
        <v>0</v>
      </c>
      <c r="R1788" t="b">
        <v>0</v>
      </c>
      <c r="S1788" t="n">
        <v>-29.53167733325487</v>
      </c>
      <c r="T1788" t="n">
        <v>277.7600157301792</v>
      </c>
      <c r="U1788" t="n">
        <v>1025.489978075822</v>
      </c>
      <c r="V1788" t="n">
        <v>-1015.289204897259</v>
      </c>
      <c r="W1788" t="n">
        <v>4</v>
      </c>
      <c r="X1788" t="n">
        <v>1237.766403537517</v>
      </c>
      <c r="Y1788" t="b">
        <v>0</v>
      </c>
      <c r="Z1788" t="n">
        <v>1237.766403537517</v>
      </c>
      <c r="AA1788" t="b">
        <v>0</v>
      </c>
      <c r="AB1788" t="n">
        <v>-274.9970760826811</v>
      </c>
      <c r="AC1788" t="n">
        <v>-29.53167733325487</v>
      </c>
      <c r="AD1788" t="b">
        <v>0</v>
      </c>
      <c r="AE1788" t="n">
        <v>0</v>
      </c>
      <c r="AF1788" t="n">
        <v>0</v>
      </c>
      <c r="AG1788" t="n">
        <v>0.9619088072227353</v>
      </c>
      <c r="AH1788" t="n">
        <v>61.15940355307497</v>
      </c>
      <c r="AI1788" t="n">
        <v>-219.1566772530502</v>
      </c>
      <c r="AJ1788" t="n">
        <v>-28.40678051891788</v>
      </c>
      <c r="AK1788" t="n">
        <v>55.84039882963091</v>
      </c>
      <c r="AL1788" t="n">
        <v>-28.40678051891788</v>
      </c>
      <c r="AM1788" t="n">
        <v>2</v>
      </c>
      <c r="AN1788" t="n">
        <v>23.08559265661984</v>
      </c>
      <c r="AO1788" t="n">
        <v>-4.307109324935156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 spans="1:49">
      <c r="A1789" t="n">
        <v>-47.47</v>
      </c>
      <c r="B1789" t="n">
        <v>23.607</v>
      </c>
      <c r="C1789" t="n">
        <v>2</v>
      </c>
      <c r="D1789" t="n">
        <v>83</v>
      </c>
      <c r="E1789" t="n">
        <v>1244</v>
      </c>
      <c r="F1789" t="n">
        <v>1786</v>
      </c>
      <c r="G1789" t="n">
        <v>35.66</v>
      </c>
      <c r="H1789" t="n">
        <v>-0.7648994082303071</v>
      </c>
      <c r="I1789" t="n">
        <v>0.9919104477611941</v>
      </c>
      <c r="J1789" t="n">
        <v>0</v>
      </c>
      <c r="K1789" t="n">
        <v>0</v>
      </c>
      <c r="L1789" t="n">
        <v>-0.004166666666667207</v>
      </c>
      <c r="M1789" t="n">
        <v>0</v>
      </c>
      <c r="N1789" t="n">
        <v>87.97124841269832</v>
      </c>
      <c r="O1789" t="n">
        <v>-14.81336459037982</v>
      </c>
      <c r="P1789" t="b">
        <v>1</v>
      </c>
      <c r="Q1789" t="n">
        <v>0</v>
      </c>
      <c r="R1789" t="b">
        <v>0</v>
      </c>
      <c r="S1789" t="n">
        <v>-14.81336459037982</v>
      </c>
      <c r="T1789" t="n">
        <v>252.54773485309</v>
      </c>
      <c r="U1789" t="n">
        <v>932.4062370776082</v>
      </c>
      <c r="V1789" t="n">
        <v>-560.1206915800341</v>
      </c>
      <c r="W1789" t="n">
        <v>4</v>
      </c>
      <c r="X1789" t="n">
        <v>1125.414328152673</v>
      </c>
      <c r="Y1789" t="b">
        <v>0</v>
      </c>
      <c r="Z1789" t="n">
        <v>1125.414328152673</v>
      </c>
      <c r="AA1789" t="b">
        <v>0</v>
      </c>
      <c r="AB1789" t="n">
        <v>-151.7119966359789</v>
      </c>
      <c r="AC1789" t="n">
        <v>-14.81336459037982</v>
      </c>
      <c r="AD1789" t="b">
        <v>0</v>
      </c>
      <c r="AE1789" t="n">
        <v>0</v>
      </c>
      <c r="AF1789" t="n">
        <v>0</v>
      </c>
      <c r="AG1789" t="n">
        <v>0.955511286565643</v>
      </c>
      <c r="AH1789" t="n">
        <v>61.19047863588159</v>
      </c>
      <c r="AI1789" t="n">
        <v>-120.1015120903783</v>
      </c>
      <c r="AJ1789" t="n">
        <v>-14.15433705811976</v>
      </c>
      <c r="AK1789" t="n">
        <v>31.61048454560054</v>
      </c>
      <c r="AL1789" t="n">
        <v>-14.15433705811976</v>
      </c>
      <c r="AM1789" t="n">
        <v>2</v>
      </c>
      <c r="AN1789" t="n">
        <v>9.106738440903118</v>
      </c>
      <c r="AO1789" t="n">
        <v>-4.018897881718988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 spans="1:49">
      <c r="A1790" t="n">
        <v>-47.233</v>
      </c>
      <c r="B1790" t="n">
        <v>23.487</v>
      </c>
      <c r="C1790" t="n">
        <v>0</v>
      </c>
      <c r="D1790" t="n">
        <v>83</v>
      </c>
      <c r="E1790" t="n">
        <v>1101</v>
      </c>
      <c r="F1790" t="n">
        <v>1787</v>
      </c>
      <c r="G1790" t="n">
        <v>33.44</v>
      </c>
      <c r="H1790" t="n">
        <v>-0.4858245748345809</v>
      </c>
      <c r="I1790" t="n">
        <v>0.9869582089552239</v>
      </c>
      <c r="J1790" t="n">
        <v>0</v>
      </c>
      <c r="K1790" t="n">
        <v>0</v>
      </c>
      <c r="L1790" t="n">
        <v>-0.004166666666667207</v>
      </c>
      <c r="M1790" t="n">
        <v>0</v>
      </c>
      <c r="N1790" t="n">
        <v>87.98059246031737</v>
      </c>
      <c r="O1790" t="n">
        <v>-7.676735200434266</v>
      </c>
      <c r="P1790" t="b">
        <v>1</v>
      </c>
      <c r="Q1790" t="n">
        <v>0</v>
      </c>
      <c r="R1790" t="b">
        <v>0</v>
      </c>
      <c r="S1790" t="n">
        <v>-7.676735200434266</v>
      </c>
      <c r="T1790" t="n">
        <v>236.8254698117591</v>
      </c>
      <c r="U1790" t="n">
        <v>874.3596345450146</v>
      </c>
      <c r="V1790" t="n">
        <v>-309.5419647881133</v>
      </c>
      <c r="W1790" t="n">
        <v>4</v>
      </c>
      <c r="X1790" t="n">
        <v>1055.352078895833</v>
      </c>
      <c r="Y1790" t="b">
        <v>0</v>
      </c>
      <c r="Z1790" t="n">
        <v>1055.352078895833</v>
      </c>
      <c r="AA1790" t="b">
        <v>0</v>
      </c>
      <c r="AB1790" t="n">
        <v>-83.84126890252256</v>
      </c>
      <c r="AC1790" t="n">
        <v>-7.676735200434266</v>
      </c>
      <c r="AD1790" t="b">
        <v>0</v>
      </c>
      <c r="AE1790" t="n">
        <v>0</v>
      </c>
      <c r="AF1790" t="n">
        <v>0</v>
      </c>
      <c r="AG1790" t="n">
        <v>0.9440032711102784</v>
      </c>
      <c r="AH1790" t="n">
        <v>61.20868415915786</v>
      </c>
      <c r="AI1790" t="n">
        <v>-65.57285177963361</v>
      </c>
      <c r="AJ1790" t="n">
        <v>-7.246863140657366</v>
      </c>
      <c r="AK1790" t="n">
        <v>18.26841712288896</v>
      </c>
      <c r="AL1790" t="n">
        <v>-7.246863140657366</v>
      </c>
      <c r="AM1790" t="n">
        <v>2</v>
      </c>
      <c r="AN1790" t="n">
        <v>2.5770562484452</v>
      </c>
      <c r="AO1790" t="n">
        <v>-3.495651696996147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 spans="1:49">
      <c r="A1791" t="n">
        <v>-47.256</v>
      </c>
      <c r="B1791" t="n">
        <v>23.8</v>
      </c>
      <c r="C1791" t="n">
        <v>0</v>
      </c>
      <c r="D1791" t="n">
        <v>83</v>
      </c>
      <c r="E1791" t="n">
        <v>750</v>
      </c>
      <c r="F1791" t="n">
        <v>1788</v>
      </c>
      <c r="G1791" t="n">
        <v>32.02</v>
      </c>
      <c r="H1791" t="n">
        <v>-0.3251356257646991</v>
      </c>
      <c r="I1791" t="n">
        <v>0.9874388059701493</v>
      </c>
      <c r="J1791" t="n">
        <v>0</v>
      </c>
      <c r="K1791" t="n">
        <v>0</v>
      </c>
      <c r="L1791" t="n">
        <v>-0.004166666666667207</v>
      </c>
      <c r="M1791" t="n">
        <v>0</v>
      </c>
      <c r="N1791" t="n">
        <v>87.98997480158721</v>
      </c>
      <c r="O1791" t="n">
        <v>-3.928762674627919</v>
      </c>
      <c r="P1791" t="b">
        <v>1</v>
      </c>
      <c r="Q1791" t="n">
        <v>0</v>
      </c>
      <c r="R1791" t="b">
        <v>0</v>
      </c>
      <c r="S1791" t="n">
        <v>-3.928762674627919</v>
      </c>
      <c r="T1791" t="n">
        <v>226.7688858664033</v>
      </c>
      <c r="U1791" t="n">
        <v>837.2307266187612</v>
      </c>
      <c r="V1791" t="n">
        <v>-165.4412149655334</v>
      </c>
      <c r="W1791" t="n">
        <v>4</v>
      </c>
      <c r="X1791" t="n">
        <v>1010.537487028845</v>
      </c>
      <c r="Y1791" t="b">
        <v>0</v>
      </c>
      <c r="Z1791" t="n">
        <v>1010.537487028845</v>
      </c>
      <c r="AA1791" t="b">
        <v>0</v>
      </c>
      <c r="AB1791" t="n">
        <v>-44.81072994732757</v>
      </c>
      <c r="AC1791" t="n">
        <v>-3.928762674627919</v>
      </c>
      <c r="AD1791" t="b">
        <v>0</v>
      </c>
      <c r="AE1791" t="n">
        <v>0</v>
      </c>
      <c r="AF1791" t="n">
        <v>0</v>
      </c>
      <c r="AG1791" t="n">
        <v>0.9216468263586354</v>
      </c>
      <c r="AH1791" t="n">
        <v>61.22055930155631</v>
      </c>
      <c r="AI1791" t="n">
        <v>-34.21679125332917</v>
      </c>
      <c r="AJ1791" t="n">
        <v>-3.620931650587085</v>
      </c>
      <c r="AK1791" t="n">
        <v>10.59393869399839</v>
      </c>
      <c r="AL1791" t="n">
        <v>-3.620931650587085</v>
      </c>
      <c r="AM1791" t="n">
        <v>2</v>
      </c>
      <c r="AN1791" t="n">
        <v>0.3313513140707491</v>
      </c>
      <c r="AO1791" t="n">
        <v>-2.300374160746875</v>
      </c>
      <c r="AP1791" t="n">
        <v>0</v>
      </c>
      <c r="AQ1791" t="n">
        <v>0.2105362756756867</v>
      </c>
      <c r="AR1791" t="n">
        <v>1</v>
      </c>
      <c r="AS1791" t="n">
        <v>0</v>
      </c>
      <c r="AT1791" t="n">
        <v>0</v>
      </c>
      <c r="AU1791" t="n">
        <v>0</v>
      </c>
      <c r="AV1791" t="n">
        <v>0.2105363333333333</v>
      </c>
      <c r="AW1791" t="n">
        <v>0.067</v>
      </c>
    </row>
    <row r="1792" spans="1:49">
      <c r="A1792" t="n">
        <v>-47.366</v>
      </c>
      <c r="B1792" t="n">
        <v>23.581</v>
      </c>
      <c r="C1792" t="n">
        <v>0</v>
      </c>
      <c r="D1792" t="n">
        <v>83</v>
      </c>
      <c r="E1792" t="n">
        <v>1149</v>
      </c>
      <c r="F1792" t="n">
        <v>1789</v>
      </c>
      <c r="G1792" t="n">
        <v>30.7</v>
      </c>
      <c r="H1792" t="n">
        <v>-0.4969662554399612</v>
      </c>
      <c r="I1792" t="n">
        <v>0.9897373134328359</v>
      </c>
      <c r="J1792" t="n">
        <v>0</v>
      </c>
      <c r="K1792" t="n">
        <v>0</v>
      </c>
      <c r="L1792" t="n">
        <v>-7.771561172376096e-16</v>
      </c>
      <c r="M1792" t="n">
        <v>0</v>
      </c>
      <c r="N1792" t="n">
        <v>87.9993757936507</v>
      </c>
      <c r="O1792" t="n">
        <v>-7.397777670682769</v>
      </c>
      <c r="P1792" t="b">
        <v>1</v>
      </c>
      <c r="Q1792" t="n">
        <v>0</v>
      </c>
      <c r="R1792" t="b">
        <v>0</v>
      </c>
      <c r="S1792" t="n">
        <v>-7.397777670682769</v>
      </c>
      <c r="T1792" t="n">
        <v>217.4205120580444</v>
      </c>
      <c r="U1792" t="n">
        <v>802.7165305183</v>
      </c>
      <c r="V1792" t="n">
        <v>-324.9167816888455</v>
      </c>
      <c r="W1792" t="n">
        <v>4</v>
      </c>
      <c r="X1792" t="n">
        <v>968.8788523355882</v>
      </c>
      <c r="Y1792" t="b">
        <v>0</v>
      </c>
      <c r="Z1792" t="n">
        <v>968.8788523355882</v>
      </c>
      <c r="AA1792" t="b">
        <v>0</v>
      </c>
      <c r="AB1792" t="n">
        <v>-88.00562884313258</v>
      </c>
      <c r="AC1792" t="n">
        <v>-7.397777670682769</v>
      </c>
      <c r="AD1792" t="b">
        <v>0</v>
      </c>
      <c r="AE1792" t="n">
        <v>0</v>
      </c>
      <c r="AF1792" t="n">
        <v>0</v>
      </c>
      <c r="AG1792" t="n">
        <v>0.9457900469582228</v>
      </c>
      <c r="AH1792" t="n">
        <v>61.22906308113911</v>
      </c>
      <c r="AI1792" t="n">
        <v>-68.9601059122902</v>
      </c>
      <c r="AJ1792" t="n">
        <v>-6.996744490541548</v>
      </c>
      <c r="AK1792" t="n">
        <v>19.04552293084238</v>
      </c>
      <c r="AL1792" t="n">
        <v>-6.996744490541548</v>
      </c>
      <c r="AM1792" t="n">
        <v>2</v>
      </c>
      <c r="AN1792" t="n">
        <v>2.126935790048848</v>
      </c>
      <c r="AO1792" t="n">
        <v>-3.668642871028903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 spans="1:49">
      <c r="A1793" t="n">
        <v>-47.148</v>
      </c>
      <c r="B1793" t="n">
        <v>23.3</v>
      </c>
      <c r="C1793" t="n">
        <v>15.7</v>
      </c>
      <c r="D1793" t="n">
        <v>83</v>
      </c>
      <c r="E1793" t="n">
        <v>1275</v>
      </c>
      <c r="F1793" t="n">
        <v>1790</v>
      </c>
      <c r="G1793" t="n">
        <v>28.54</v>
      </c>
      <c r="H1793" t="n">
        <v>-0.58699935247546</v>
      </c>
      <c r="I1793" t="n">
        <v>0.9851820895522388</v>
      </c>
      <c r="J1793" t="n">
        <v>0</v>
      </c>
      <c r="K1793" t="n">
        <v>0</v>
      </c>
      <c r="L1793" t="n">
        <v>-7.771561172376096e-16</v>
      </c>
      <c r="M1793" t="n">
        <v>0</v>
      </c>
      <c r="N1793" t="n">
        <v>88.00867757936498</v>
      </c>
      <c r="O1793" t="n">
        <v>-8.700824375900664</v>
      </c>
      <c r="P1793" t="b">
        <v>1</v>
      </c>
      <c r="Q1793" t="n">
        <v>0</v>
      </c>
      <c r="R1793" t="b">
        <v>0</v>
      </c>
      <c r="S1793" t="n">
        <v>-8.700824375900664</v>
      </c>
      <c r="T1793" t="n">
        <v>202.1231730989116</v>
      </c>
      <c r="U1793" t="n">
        <v>746.2387550811817</v>
      </c>
      <c r="V1793" t="n">
        <v>-411.0698997550527</v>
      </c>
      <c r="W1793" t="n">
        <v>3</v>
      </c>
      <c r="X1793" t="n">
        <v>1211.145499496758</v>
      </c>
      <c r="Y1793" t="b">
        <v>1</v>
      </c>
      <c r="Z1793" t="n">
        <v>1211.145499496758</v>
      </c>
      <c r="AA1793" t="b">
        <v>0</v>
      </c>
      <c r="AB1793" t="n">
        <v>-111.3407095761248</v>
      </c>
      <c r="AC1793" t="n">
        <v>-8.700824375900664</v>
      </c>
      <c r="AD1793" t="b">
        <v>0</v>
      </c>
      <c r="AE1793" t="n">
        <v>0</v>
      </c>
      <c r="AF1793" t="n">
        <v>63.85450050324221</v>
      </c>
      <c r="AG1793" t="n">
        <v>0.9512654088660516</v>
      </c>
      <c r="AH1793" t="n">
        <v>61.24014155440195</v>
      </c>
      <c r="AI1793" t="n">
        <v>-65.25851239579092</v>
      </c>
      <c r="AJ1793" t="n">
        <v>-8.276793257412853</v>
      </c>
      <c r="AK1793" t="n">
        <v>46.08219718033386</v>
      </c>
      <c r="AL1793" t="n">
        <v>-8.713165682889645</v>
      </c>
      <c r="AM1793" t="n">
        <v>2</v>
      </c>
      <c r="AN1793" t="n">
        <v>3.585047363244698</v>
      </c>
      <c r="AO1793" t="n">
        <v>-4.135569120911897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 spans="1:49">
      <c r="A1794" t="n">
        <v>-45.47</v>
      </c>
      <c r="B1794" t="n">
        <v>21.812</v>
      </c>
      <c r="C1794" t="n">
        <v>15.3</v>
      </c>
      <c r="D1794" t="n">
        <v>83</v>
      </c>
      <c r="E1794" t="n">
        <v>1051</v>
      </c>
      <c r="F1794" t="n">
        <v>1791</v>
      </c>
      <c r="G1794" t="n">
        <v>26.42</v>
      </c>
      <c r="H1794" t="n">
        <v>-0.7217030013248573</v>
      </c>
      <c r="I1794" t="n">
        <v>0.9501194029850746</v>
      </c>
      <c r="J1794" t="n">
        <v>0</v>
      </c>
      <c r="K1794" t="n">
        <v>0</v>
      </c>
      <c r="L1794" t="n">
        <v>-7.771561172376096e-16</v>
      </c>
      <c r="M1794" t="n">
        <v>0</v>
      </c>
      <c r="N1794" t="n">
        <v>88.01762837301578</v>
      </c>
      <c r="O1794" t="n">
        <v>-10.53745638792012</v>
      </c>
      <c r="P1794" t="b">
        <v>1</v>
      </c>
      <c r="Q1794" t="n">
        <v>0</v>
      </c>
      <c r="R1794" t="b">
        <v>0</v>
      </c>
      <c r="S1794" t="n">
        <v>-10.53745638792012</v>
      </c>
      <c r="T1794" t="n">
        <v>187.1091181945776</v>
      </c>
      <c r="U1794" t="n">
        <v>690.8068643743807</v>
      </c>
      <c r="V1794" t="n">
        <v>-537.789378070413</v>
      </c>
      <c r="W1794" t="n">
        <v>3</v>
      </c>
      <c r="X1794" t="n">
        <v>1121.17954087962</v>
      </c>
      <c r="Y1794" t="b">
        <v>0</v>
      </c>
      <c r="Z1794" t="n">
        <v>1121.17954087962</v>
      </c>
      <c r="AA1794" t="b">
        <v>0</v>
      </c>
      <c r="AB1794" t="n">
        <v>-145.6634285131129</v>
      </c>
      <c r="AC1794" t="n">
        <v>-10.53745638792012</v>
      </c>
      <c r="AD1794" t="b">
        <v>0</v>
      </c>
      <c r="AE1794" t="n">
        <v>0</v>
      </c>
      <c r="AF1794" t="n">
        <v>0</v>
      </c>
      <c r="AG1794" t="n">
        <v>0.9560066063315126</v>
      </c>
      <c r="AH1794" t="n">
        <v>61.25185534179263</v>
      </c>
      <c r="AI1794" t="n">
        <v>-85.80110903230685</v>
      </c>
      <c r="AJ1794" t="n">
        <v>-10.07387792078183</v>
      </c>
      <c r="AK1794" t="n">
        <v>59.86231948080611</v>
      </c>
      <c r="AL1794" t="n">
        <v>-10.07387792078183</v>
      </c>
      <c r="AM1794" t="n">
        <v>2</v>
      </c>
      <c r="AN1794" t="n">
        <v>5.594193334101943</v>
      </c>
      <c r="AO1794" t="n">
        <v>-3.31813666766385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 spans="1:49">
      <c r="A1795" t="n">
        <v>-37.934</v>
      </c>
      <c r="B1795" t="n">
        <v>13.681</v>
      </c>
      <c r="C1795" t="n">
        <v>13.7</v>
      </c>
      <c r="D1795" t="n">
        <v>83</v>
      </c>
      <c r="E1795" t="n">
        <v>750</v>
      </c>
      <c r="F1795" t="n">
        <v>1792</v>
      </c>
      <c r="G1795" t="n">
        <v>23.64</v>
      </c>
      <c r="H1795" t="n">
        <v>-0.6095219755584442</v>
      </c>
      <c r="I1795" t="n">
        <v>0.7926507462686567</v>
      </c>
      <c r="J1795" t="n">
        <v>0</v>
      </c>
      <c r="K1795" t="n">
        <v>0</v>
      </c>
      <c r="L1795" t="n">
        <v>-7.771561172376096e-16</v>
      </c>
      <c r="M1795" t="n">
        <v>0</v>
      </c>
      <c r="N1795" t="n">
        <v>88.02467063492054</v>
      </c>
      <c r="O1795" t="n">
        <v>-7.710338190950334</v>
      </c>
      <c r="P1795" t="b">
        <v>1</v>
      </c>
      <c r="Q1795" t="n">
        <v>0</v>
      </c>
      <c r="R1795" t="b">
        <v>0</v>
      </c>
      <c r="S1795" t="n">
        <v>-7.710338190950334</v>
      </c>
      <c r="T1795" t="n">
        <v>167.4208763860642</v>
      </c>
      <c r="U1795" t="n">
        <v>618.1178756173489</v>
      </c>
      <c r="V1795" t="n">
        <v>-439.7797201241193</v>
      </c>
      <c r="W1795" t="n">
        <v>3</v>
      </c>
      <c r="X1795" t="n">
        <v>1003.205312126957</v>
      </c>
      <c r="Y1795" t="b">
        <v>0</v>
      </c>
      <c r="Z1795" t="n">
        <v>1003.205312126957</v>
      </c>
      <c r="AA1795" t="b">
        <v>0</v>
      </c>
      <c r="AB1795" t="n">
        <v>-119.1169339447777</v>
      </c>
      <c r="AC1795" t="n">
        <v>-7.710338190950334</v>
      </c>
      <c r="AD1795" t="b">
        <v>0</v>
      </c>
      <c r="AE1795" t="n">
        <v>0</v>
      </c>
      <c r="AF1795" t="n">
        <v>0</v>
      </c>
      <c r="AG1795" t="n">
        <v>0.9532233492926192</v>
      </c>
      <c r="AH1795" t="n">
        <v>61.26466161795066</v>
      </c>
      <c r="AI1795" t="n">
        <v>-69.95997703777492</v>
      </c>
      <c r="AJ1795" t="n">
        <v>-7.349674394556472</v>
      </c>
      <c r="AK1795" t="n">
        <v>49.15695690700278</v>
      </c>
      <c r="AL1795" t="n">
        <v>-7.349674394556472</v>
      </c>
      <c r="AM1795" t="n">
        <v>2</v>
      </c>
      <c r="AN1795" t="n">
        <v>4.187150585115829</v>
      </c>
      <c r="AO1795" t="n">
        <v>-2.300374160746875</v>
      </c>
      <c r="AP1795" t="n">
        <v>0</v>
      </c>
      <c r="AQ1795" t="n">
        <v>0.2105362756756867</v>
      </c>
      <c r="AR1795" t="n">
        <v>1</v>
      </c>
      <c r="AS1795" t="n">
        <v>0</v>
      </c>
      <c r="AT1795" t="n">
        <v>0</v>
      </c>
      <c r="AU1795" t="n">
        <v>0</v>
      </c>
      <c r="AV1795" t="n">
        <v>0.2105363333333333</v>
      </c>
      <c r="AW1795" t="n">
        <v>0.067</v>
      </c>
    </row>
    <row r="1796" spans="1:49">
      <c r="A1796" t="n">
        <v>-18.514</v>
      </c>
      <c r="B1796" t="n">
        <v>-6.336</v>
      </c>
      <c r="C1796" t="n">
        <v>11.8</v>
      </c>
      <c r="D1796" t="n">
        <v>83</v>
      </c>
      <c r="E1796" t="n">
        <v>750</v>
      </c>
      <c r="F1796" t="n">
        <v>1793</v>
      </c>
      <c r="G1796" t="n">
        <v>21.94</v>
      </c>
      <c r="H1796" t="n">
        <v>-0.5735424297747014</v>
      </c>
      <c r="I1796" t="n">
        <v>0.3868597014925373</v>
      </c>
      <c r="J1796" t="n">
        <v>0</v>
      </c>
      <c r="K1796" t="n">
        <v>0</v>
      </c>
      <c r="L1796" t="n">
        <v>-7.771561172376096e-16</v>
      </c>
      <c r="M1796" t="n">
        <v>0</v>
      </c>
      <c r="N1796" t="n">
        <v>88.02612797619038</v>
      </c>
      <c r="O1796" t="n">
        <v>-6.663208929713399</v>
      </c>
      <c r="P1796" t="b">
        <v>1</v>
      </c>
      <c r="Q1796" t="n">
        <v>0</v>
      </c>
      <c r="R1796" t="b">
        <v>0</v>
      </c>
      <c r="S1796" t="n">
        <v>-6.663208929713399</v>
      </c>
      <c r="T1796" t="n">
        <v>155.3813040571171</v>
      </c>
      <c r="U1796" t="n">
        <v>573.6677745788763</v>
      </c>
      <c r="V1796" t="n">
        <v>-409.5020225707922</v>
      </c>
      <c r="W1796" t="n">
        <v>3</v>
      </c>
      <c r="X1796" t="n">
        <v>931.0627981415163</v>
      </c>
      <c r="Y1796" t="b">
        <v>0</v>
      </c>
      <c r="Z1796" t="n">
        <v>931.0627981415163</v>
      </c>
      <c r="AA1796" t="b">
        <v>0</v>
      </c>
      <c r="AB1796" t="n">
        <v>-110.9160407829881</v>
      </c>
      <c r="AC1796" t="n">
        <v>-6.663208929713399</v>
      </c>
      <c r="AD1796" t="b">
        <v>0</v>
      </c>
      <c r="AE1796" t="n">
        <v>0</v>
      </c>
      <c r="AF1796" t="n">
        <v>0</v>
      </c>
      <c r="AG1796" t="n">
        <v>0.9522261478275599</v>
      </c>
      <c r="AH1796" t="n">
        <v>61.27462489386667</v>
      </c>
      <c r="AI1796" t="n">
        <v>-65.0752644775535</v>
      </c>
      <c r="AJ1796" t="n">
        <v>-6.344881771311188</v>
      </c>
      <c r="AK1796" t="n">
        <v>45.84077630543464</v>
      </c>
      <c r="AL1796" t="n">
        <v>-6.344881771311188</v>
      </c>
      <c r="AM1796" t="n">
        <v>2</v>
      </c>
      <c r="AN1796" t="n">
        <v>3.657647909071776</v>
      </c>
      <c r="AO1796" t="n">
        <v>-2.300374160746875</v>
      </c>
      <c r="AP1796" t="n">
        <v>0</v>
      </c>
      <c r="AQ1796" t="n">
        <v>0.2105362756756867</v>
      </c>
      <c r="AR1796" t="n">
        <v>1</v>
      </c>
      <c r="AS1796" t="n">
        <v>0</v>
      </c>
      <c r="AT1796" t="n">
        <v>0</v>
      </c>
      <c r="AU1796" t="n">
        <v>0</v>
      </c>
      <c r="AV1796" t="n">
        <v>0.2105363333333333</v>
      </c>
      <c r="AW1796" t="n">
        <v>0.067</v>
      </c>
    </row>
    <row r="1797" spans="1:49">
      <c r="A1797" t="n">
        <v>0</v>
      </c>
      <c r="B1797" t="n">
        <v>-26.145</v>
      </c>
      <c r="C1797" t="n">
        <v>12.5</v>
      </c>
      <c r="D1797" t="n">
        <v>83</v>
      </c>
      <c r="E1797" t="n">
        <v>750</v>
      </c>
      <c r="F1797" t="n">
        <v>1794</v>
      </c>
      <c r="G1797" t="n">
        <v>18.86</v>
      </c>
      <c r="H1797" t="n">
        <v>-1.079641638676086</v>
      </c>
      <c r="I1797" t="n">
        <v>-0</v>
      </c>
      <c r="J1797" t="n">
        <v>0</v>
      </c>
      <c r="K1797" t="n">
        <v>0</v>
      </c>
      <c r="L1797" t="n">
        <v>-7.771561172376096e-16</v>
      </c>
      <c r="M1797" t="n">
        <v>0</v>
      </c>
      <c r="N1797" t="n">
        <v>88.01968333333323</v>
      </c>
      <c r="O1797" t="n">
        <v>-12.25797482295725</v>
      </c>
      <c r="P1797" t="b">
        <v>1</v>
      </c>
      <c r="Q1797" t="n">
        <v>0</v>
      </c>
      <c r="R1797" t="b">
        <v>0</v>
      </c>
      <c r="S1797" t="n">
        <v>-12.25797482295725</v>
      </c>
      <c r="T1797" t="n">
        <v>133.5684318376129</v>
      </c>
      <c r="U1797" t="n">
        <v>493.134650344467</v>
      </c>
      <c r="V1797" t="n">
        <v>-876.367533194442</v>
      </c>
      <c r="W1797" t="n">
        <v>3</v>
      </c>
      <c r="X1797" t="n">
        <v>800.35753750907</v>
      </c>
      <c r="Y1797" t="b">
        <v>0</v>
      </c>
      <c r="Z1797" t="n">
        <v>800.35753750907</v>
      </c>
      <c r="AA1797" t="b">
        <v>0</v>
      </c>
      <c r="AB1797" t="n">
        <v>-237.3693210169128</v>
      </c>
      <c r="AC1797" t="n">
        <v>-12.25797482295725</v>
      </c>
      <c r="AD1797" t="b">
        <v>0</v>
      </c>
      <c r="AE1797" t="n">
        <v>0</v>
      </c>
      <c r="AF1797" t="n">
        <v>0</v>
      </c>
      <c r="AG1797" t="n">
        <v>0.9620898831639113</v>
      </c>
      <c r="AH1797" t="n">
        <v>61.2834186273726</v>
      </c>
      <c r="AI1797" t="n">
        <v>-140.7089478273928</v>
      </c>
      <c r="AJ1797" t="n">
        <v>-11.79327356524511</v>
      </c>
      <c r="AK1797" t="n">
        <v>96.66037318951996</v>
      </c>
      <c r="AL1797" t="n">
        <v>-11.79327356524511</v>
      </c>
      <c r="AM1797" t="n">
        <v>0</v>
      </c>
      <c r="AN1797" t="n">
        <v>9.492899404498232</v>
      </c>
      <c r="AO1797" t="n">
        <v>-2.300374160746875</v>
      </c>
      <c r="AP1797" t="n">
        <v>0</v>
      </c>
      <c r="AQ1797" t="n">
        <v>0.2105362756756867</v>
      </c>
      <c r="AR1797" t="n">
        <v>1</v>
      </c>
      <c r="AS1797" t="n">
        <v>0</v>
      </c>
      <c r="AT1797" t="n">
        <v>0</v>
      </c>
      <c r="AU1797" t="n">
        <v>0</v>
      </c>
      <c r="AV1797" t="n">
        <v>0.2105363333333333</v>
      </c>
      <c r="AW1797" t="n">
        <v>0.067</v>
      </c>
    </row>
    <row r="1798" spans="1:49">
      <c r="A1798" t="n">
        <v>0</v>
      </c>
      <c r="B1798" t="n">
        <v>-23.196</v>
      </c>
      <c r="C1798" t="n">
        <v>12.9</v>
      </c>
      <c r="D1798" t="n">
        <v>83</v>
      </c>
      <c r="E1798" t="n">
        <v>750</v>
      </c>
      <c r="F1798" t="n">
        <v>1795</v>
      </c>
      <c r="G1798" t="n">
        <v>14.74</v>
      </c>
      <c r="H1798" t="n">
        <v>-1.107891015520956</v>
      </c>
      <c r="I1798" t="n">
        <v>-0</v>
      </c>
      <c r="J1798" t="n">
        <v>0</v>
      </c>
      <c r="K1798" t="n">
        <v>0</v>
      </c>
      <c r="L1798" t="n">
        <v>-7.771561172376096e-16</v>
      </c>
      <c r="M1798" t="n">
        <v>0</v>
      </c>
      <c r="N1798" t="n">
        <v>88.00989345238085</v>
      </c>
      <c r="O1798" t="n">
        <v>-9.920554054457673</v>
      </c>
      <c r="P1798" t="b">
        <v>1</v>
      </c>
      <c r="Q1798" t="n">
        <v>0</v>
      </c>
      <c r="R1798" t="b">
        <v>0</v>
      </c>
      <c r="S1798" t="n">
        <v>-9.920554054457673</v>
      </c>
      <c r="T1798" t="n">
        <v>104.3901741933412</v>
      </c>
      <c r="U1798" t="n">
        <v>385.4085231218157</v>
      </c>
      <c r="V1798" t="n">
        <v>-907.5022021055295</v>
      </c>
      <c r="W1798" t="n">
        <v>2</v>
      </c>
      <c r="X1798" t="n">
        <v>955.0423202958594</v>
      </c>
      <c r="Y1798" t="b">
        <v>1</v>
      </c>
      <c r="Z1798" t="n">
        <v>955.0423202958594</v>
      </c>
      <c r="AA1798" t="b">
        <v>0</v>
      </c>
      <c r="AB1798" t="n">
        <v>-245.8023299310751</v>
      </c>
      <c r="AC1798" t="n">
        <v>-9.920554054457673</v>
      </c>
      <c r="AD1798" t="b">
        <v>0</v>
      </c>
      <c r="AE1798" t="n">
        <v>0</v>
      </c>
      <c r="AF1798" t="n">
        <v>-205.0423202958594</v>
      </c>
      <c r="AG1798" t="n">
        <v>0.9626637715346007</v>
      </c>
      <c r="AH1798" t="n">
        <v>61.2962559204289</v>
      </c>
      <c r="AI1798" t="n">
        <v>-95.49031395619092</v>
      </c>
      <c r="AJ1798" t="n">
        <v>-9.550157981777099</v>
      </c>
      <c r="AK1798" t="n">
        <v>150.3120159748842</v>
      </c>
      <c r="AL1798" t="n">
        <v>-7.499791720343807</v>
      </c>
      <c r="AM1798" t="n">
        <v>0</v>
      </c>
      <c r="AN1798" t="n">
        <v>5.199417559596932</v>
      </c>
      <c r="AO1798" t="n">
        <v>-2.300374160746875</v>
      </c>
      <c r="AP1798" t="n">
        <v>0</v>
      </c>
      <c r="AQ1798" t="n">
        <v>0.2105362756756867</v>
      </c>
      <c r="AR1798" t="n">
        <v>1</v>
      </c>
      <c r="AS1798" t="n">
        <v>0</v>
      </c>
      <c r="AT1798" t="n">
        <v>0</v>
      </c>
      <c r="AU1798" t="n">
        <v>0</v>
      </c>
      <c r="AV1798" t="n">
        <v>0.2105363333333333</v>
      </c>
      <c r="AW1798" t="n">
        <v>0.067</v>
      </c>
    </row>
    <row r="1799" spans="1:49">
      <c r="A1799" t="n">
        <v>0</v>
      </c>
      <c r="B1799" t="n">
        <v>-22.488</v>
      </c>
      <c r="C1799" t="n">
        <v>13.3</v>
      </c>
      <c r="D1799" t="n">
        <v>83</v>
      </c>
      <c r="E1799" t="n">
        <v>750</v>
      </c>
      <c r="F1799" t="n">
        <v>1796</v>
      </c>
      <c r="G1799" t="n">
        <v>11.02</v>
      </c>
      <c r="H1799" t="n">
        <v>-1.022127632573417</v>
      </c>
      <c r="I1799" t="n">
        <v>-0</v>
      </c>
      <c r="J1799" t="n">
        <v>0</v>
      </c>
      <c r="K1799" t="n">
        <v>0</v>
      </c>
      <c r="L1799" t="n">
        <v>-7.771561172376096e-16</v>
      </c>
      <c r="M1799" t="n">
        <v>0</v>
      </c>
      <c r="N1799" t="n">
        <v>88.00082916666656</v>
      </c>
      <c r="O1799" t="n">
        <v>-6.810941990126823</v>
      </c>
      <c r="P1799" t="b">
        <v>1</v>
      </c>
      <c r="Q1799" t="n">
        <v>0</v>
      </c>
      <c r="R1799" t="b">
        <v>0</v>
      </c>
      <c r="S1799" t="n">
        <v>-6.810941990126823</v>
      </c>
      <c r="T1799" t="n">
        <v>78.04475709705697</v>
      </c>
      <c r="U1799" t="n">
        <v>288.1412432023344</v>
      </c>
      <c r="V1799" t="n">
        <v>-833.3641811398847</v>
      </c>
      <c r="W1799" t="n">
        <v>0</v>
      </c>
      <c r="X1799" t="n">
        <v>0</v>
      </c>
      <c r="Y1799" t="b">
        <v>1</v>
      </c>
      <c r="Z1799" t="n">
        <v>750</v>
      </c>
      <c r="AA1799" t="b">
        <v>1</v>
      </c>
      <c r="AB1799" t="n">
        <v>-225.7216091928182</v>
      </c>
      <c r="AC1799" t="n">
        <v>-6.810941990126823</v>
      </c>
      <c r="AD1799" t="b">
        <v>0</v>
      </c>
      <c r="AE1799" t="n">
        <v>0</v>
      </c>
      <c r="AF1799" t="n">
        <v>0</v>
      </c>
      <c r="AG1799" t="n">
        <v>0</v>
      </c>
      <c r="AH1799" t="n">
        <v>61.30648804881889</v>
      </c>
      <c r="AI1799" t="n">
        <v>0</v>
      </c>
      <c r="AJ1799" t="n">
        <v>0</v>
      </c>
      <c r="AK1799" t="n">
        <v>225.7216091928182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0.2105362756756867</v>
      </c>
      <c r="AR1799" t="n">
        <v>1</v>
      </c>
      <c r="AS1799" t="n">
        <v>0</v>
      </c>
      <c r="AT1799" t="n">
        <v>0</v>
      </c>
      <c r="AU1799" t="n">
        <v>0</v>
      </c>
      <c r="AV1799" t="n">
        <v>0.2105363333333333</v>
      </c>
      <c r="AW1799" t="n">
        <v>0.067</v>
      </c>
    </row>
    <row r="1800" spans="1:49">
      <c r="A1800" t="n">
        <v>0</v>
      </c>
      <c r="B1800" t="n">
        <v>-22.522</v>
      </c>
      <c r="C1800" t="n">
        <v>13.3</v>
      </c>
      <c r="D1800" t="n">
        <v>83</v>
      </c>
      <c r="E1800" t="n">
        <v>750</v>
      </c>
      <c r="F1800" t="n">
        <v>1797</v>
      </c>
      <c r="G1800" t="n">
        <v>7.1</v>
      </c>
      <c r="H1800" t="n">
        <v>-1.17026512085204</v>
      </c>
      <c r="I1800" t="n">
        <v>-0</v>
      </c>
      <c r="J1800" t="n">
        <v>0</v>
      </c>
      <c r="K1800" t="n">
        <v>0</v>
      </c>
      <c r="L1800" t="n">
        <v>-7.771561172376096e-16</v>
      </c>
      <c r="M1800" t="n">
        <v>0</v>
      </c>
      <c r="N1800" t="n">
        <v>87.99189861111101</v>
      </c>
      <c r="O1800" t="n">
        <v>-5.121275681366979</v>
      </c>
      <c r="P1800" t="b">
        <v>1</v>
      </c>
      <c r="Q1800" t="n">
        <v>0</v>
      </c>
      <c r="R1800" t="b">
        <v>0</v>
      </c>
      <c r="S1800" t="n">
        <v>-5.121275681366979</v>
      </c>
      <c r="T1800" t="n">
        <v>50.282919726779</v>
      </c>
      <c r="U1800" t="n">
        <v>185.6445396312681</v>
      </c>
      <c r="V1800" t="n">
        <v>-972.5883191207611</v>
      </c>
      <c r="W1800" t="n">
        <v>0</v>
      </c>
      <c r="X1800" t="n">
        <v>0</v>
      </c>
      <c r="Y1800" t="b">
        <v>0</v>
      </c>
      <c r="Z1800" t="n">
        <v>750</v>
      </c>
      <c r="AA1800" t="b">
        <v>1</v>
      </c>
      <c r="AB1800" t="n">
        <v>-263.4312890359591</v>
      </c>
      <c r="AC1800" t="n">
        <v>-5.121275681366978</v>
      </c>
      <c r="AD1800" t="b">
        <v>0</v>
      </c>
      <c r="AE1800" t="n">
        <v>0</v>
      </c>
      <c r="AF1800" t="n">
        <v>0</v>
      </c>
      <c r="AG1800" t="n">
        <v>0</v>
      </c>
      <c r="AH1800" t="n">
        <v>61.30648804881889</v>
      </c>
      <c r="AI1800" t="n">
        <v>0</v>
      </c>
      <c r="AJ1800" t="n">
        <v>0</v>
      </c>
      <c r="AK1800" t="n">
        <v>263.4312890359591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0.2105362756756867</v>
      </c>
      <c r="AR1800" t="n">
        <v>1</v>
      </c>
      <c r="AS1800" t="n">
        <v>0</v>
      </c>
      <c r="AT1800" t="n">
        <v>0</v>
      </c>
      <c r="AU1800" t="n">
        <v>0</v>
      </c>
      <c r="AV1800" t="n">
        <v>0.2105363333333333</v>
      </c>
      <c r="AW1800" t="n">
        <v>0.067</v>
      </c>
    </row>
    <row r="1801" spans="1:49">
      <c r="A1801" t="n">
        <v>0</v>
      </c>
      <c r="B1801" t="n">
        <v>-22.553</v>
      </c>
      <c r="C1801" t="n">
        <v>13.3</v>
      </c>
      <c r="D1801" t="n">
        <v>83</v>
      </c>
      <c r="E1801" t="n">
        <v>750</v>
      </c>
      <c r="F1801" t="n">
        <v>1798</v>
      </c>
      <c r="G1801" t="n">
        <v>2.88</v>
      </c>
      <c r="H1801" t="n">
        <v>-1.080145217351758</v>
      </c>
      <c r="I1801" t="n">
        <v>-0</v>
      </c>
      <c r="J1801" t="n">
        <v>0</v>
      </c>
      <c r="K1801" t="n">
        <v>0</v>
      </c>
      <c r="L1801" t="n">
        <v>-7.771561172376096e-16</v>
      </c>
      <c r="M1801" t="n">
        <v>0</v>
      </c>
      <c r="N1801" t="n">
        <v>87.98295515873006</v>
      </c>
      <c r="O1801" t="n">
        <v>-1.908908763101809</v>
      </c>
      <c r="P1801" t="b">
        <v>1</v>
      </c>
      <c r="Q1801" t="n">
        <v>0</v>
      </c>
      <c r="R1801" t="b">
        <v>0</v>
      </c>
      <c r="S1801" t="n">
        <v>-1.908908763101809</v>
      </c>
      <c r="T1801" t="n">
        <v>20.39645194551035</v>
      </c>
      <c r="U1801" t="n">
        <v>75.30370058282423</v>
      </c>
      <c r="V1801" t="n">
        <v>-893.7209266711615</v>
      </c>
      <c r="W1801" t="n">
        <v>0</v>
      </c>
      <c r="X1801" t="n">
        <v>0</v>
      </c>
      <c r="Y1801" t="b">
        <v>0</v>
      </c>
      <c r="Z1801" t="n">
        <v>750</v>
      </c>
      <c r="AA1801" t="b">
        <v>1</v>
      </c>
      <c r="AB1801" t="n">
        <v>-242.0695901059484</v>
      </c>
      <c r="AC1801" t="n">
        <v>-1.908908763101809</v>
      </c>
      <c r="AD1801" t="b">
        <v>0</v>
      </c>
      <c r="AE1801" t="n">
        <v>0</v>
      </c>
      <c r="AF1801" t="n">
        <v>0</v>
      </c>
      <c r="AG1801" t="n">
        <v>0</v>
      </c>
      <c r="AH1801" t="n">
        <v>61.30648804881889</v>
      </c>
      <c r="AI1801" t="n">
        <v>0</v>
      </c>
      <c r="AJ1801" t="n">
        <v>0</v>
      </c>
      <c r="AK1801" t="n">
        <v>242.0695901059484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0.2105362756756867</v>
      </c>
      <c r="AR1801" t="n">
        <v>1</v>
      </c>
      <c r="AS1801" t="n">
        <v>0</v>
      </c>
      <c r="AT1801" t="n">
        <v>0</v>
      </c>
      <c r="AU1801" t="n">
        <v>0</v>
      </c>
      <c r="AV1801" t="n">
        <v>0.2105363333333333</v>
      </c>
      <c r="AW1801" t="n">
        <v>0.067</v>
      </c>
    </row>
    <row r="1802" spans="1:49">
      <c r="A1802" t="n">
        <v>0</v>
      </c>
      <c r="B1802" t="n">
        <v>-22.589</v>
      </c>
      <c r="C1802" t="n">
        <v>13.3</v>
      </c>
      <c r="D1802" t="n">
        <v>83</v>
      </c>
      <c r="E1802" t="n">
        <v>750</v>
      </c>
      <c r="F1802" t="n">
        <v>1799</v>
      </c>
      <c r="G1802" t="n">
        <v>0</v>
      </c>
      <c r="H1802" t="n">
        <v>-0.4258206764075948</v>
      </c>
      <c r="I1802" t="n">
        <v>-0</v>
      </c>
      <c r="J1802" t="n">
        <v>0</v>
      </c>
      <c r="K1802" t="n">
        <v>0</v>
      </c>
      <c r="L1802" t="n">
        <v>-7.771561172376096e-16</v>
      </c>
      <c r="M1802" t="n">
        <v>0</v>
      </c>
      <c r="N1802" t="n">
        <v>87.97399841269832</v>
      </c>
      <c r="O1802" t="n">
        <v>-0</v>
      </c>
      <c r="P1802" t="b">
        <v>1</v>
      </c>
      <c r="Q1802" t="n">
        <v>0</v>
      </c>
      <c r="R1802" t="b">
        <v>0</v>
      </c>
      <c r="S1802" t="n">
        <v>-0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b">
        <v>0</v>
      </c>
      <c r="Z1802" t="n">
        <v>750</v>
      </c>
      <c r="AA1802" t="b">
        <v>1</v>
      </c>
      <c r="AB1802" t="n">
        <v>0</v>
      </c>
      <c r="AC1802" t="n">
        <v>-0</v>
      </c>
      <c r="AD1802" t="b">
        <v>0</v>
      </c>
      <c r="AE1802" t="n">
        <v>0</v>
      </c>
      <c r="AF1802" t="n">
        <v>0</v>
      </c>
      <c r="AG1802" t="n">
        <v>1</v>
      </c>
      <c r="AH1802" t="n">
        <v>61.30648804881889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0.2105362756756867</v>
      </c>
      <c r="AR1802" t="n">
        <v>1</v>
      </c>
      <c r="AS1802" t="n">
        <v>0</v>
      </c>
      <c r="AT1802" t="n">
        <v>0</v>
      </c>
      <c r="AU1802" t="n">
        <v>0</v>
      </c>
      <c r="AV1802" t="n">
        <v>0.2105363333333333</v>
      </c>
      <c r="AW1802" t="n">
        <v>0.067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134</v>
      </c>
      <c r="C1" s="54" t="s">
        <v>52</v>
      </c>
    </row>
    <row r="2" spans="1:3">
      <c r="A2" s="54" t="s">
        <v>135</v>
      </c>
      <c r="B2" s="54" t="s">
        <v>545</v>
      </c>
      <c r="C2" t="s">
        <v>623</v>
      </c>
    </row>
    <row r="3" spans="1:3">
      <c r="A3" s="54" t="s">
        <v>138</v>
      </c>
      <c r="B3" s="54" t="s">
        <v>547</v>
      </c>
      <c r="C3" t="s">
        <v>140</v>
      </c>
    </row>
    <row r="4" spans="1:3">
      <c r="A4" s="54" t="s">
        <v>141</v>
      </c>
      <c r="B4" s="54" t="s">
        <v>142</v>
      </c>
      <c r="C4" t="s">
        <v>143</v>
      </c>
    </row>
    <row r="5" spans="1:3">
      <c r="A5" s="54" t="s">
        <v>144</v>
      </c>
      <c r="B5" s="54" t="s">
        <v>548</v>
      </c>
      <c r="C5" t="s">
        <v>146</v>
      </c>
    </row>
    <row r="6" spans="1:3">
      <c r="A6" s="54" t="s">
        <v>153</v>
      </c>
      <c r="B6" s="54" t="s">
        <v>550</v>
      </c>
      <c r="C6" t="s">
        <v>155</v>
      </c>
    </row>
    <row r="7" spans="1:3">
      <c r="A7" s="54" t="s">
        <v>156</v>
      </c>
      <c r="B7" s="54" t="s">
        <v>157</v>
      </c>
      <c r="C7" t="s">
        <v>158</v>
      </c>
    </row>
    <row r="8" spans="1:3">
      <c r="A8" s="54" t="s">
        <v>159</v>
      </c>
      <c r="B8" s="54" t="s">
        <v>160</v>
      </c>
      <c r="C8" t="s">
        <v>161</v>
      </c>
    </row>
    <row r="9" spans="1:3">
      <c r="A9" s="54" t="s">
        <v>162</v>
      </c>
      <c r="B9" s="54" t="s">
        <v>163</v>
      </c>
      <c r="C9" t="s">
        <v>164</v>
      </c>
    </row>
    <row r="10" spans="1:3">
      <c r="A10" s="54" t="s">
        <v>165</v>
      </c>
      <c r="B10" s="54" t="s">
        <v>166</v>
      </c>
      <c r="C10" t="s">
        <v>164</v>
      </c>
    </row>
    <row r="11" spans="1:3">
      <c r="A11" s="54" t="s">
        <v>167</v>
      </c>
      <c r="B11" s="54" t="s">
        <v>168</v>
      </c>
      <c r="C11" t="s">
        <v>164</v>
      </c>
    </row>
    <row r="12" spans="1:3">
      <c r="A12" s="54" t="s">
        <v>169</v>
      </c>
      <c r="B12" s="54" t="s">
        <v>551</v>
      </c>
      <c r="C12" t="s">
        <v>171</v>
      </c>
    </row>
    <row r="13" spans="1:3">
      <c r="A13" s="54" t="s">
        <v>175</v>
      </c>
      <c r="B13" s="54" t="s">
        <v>176</v>
      </c>
      <c r="C13" t="s">
        <v>177</v>
      </c>
    </row>
    <row r="14" spans="1:3">
      <c r="A14" s="54" t="s">
        <v>178</v>
      </c>
      <c r="B14" s="54" t="s">
        <v>179</v>
      </c>
      <c r="C14" t="s">
        <v>161</v>
      </c>
    </row>
    <row r="15" spans="1:3">
      <c r="A15" s="54" t="s">
        <v>186</v>
      </c>
      <c r="B15" s="54" t="s">
        <v>187</v>
      </c>
      <c r="C15" t="s">
        <v>66</v>
      </c>
    </row>
    <row r="16" spans="1:3">
      <c r="A16" s="54" t="s">
        <v>188</v>
      </c>
      <c r="B16" s="54" t="s">
        <v>552</v>
      </c>
      <c r="C16" t="s">
        <v>553</v>
      </c>
    </row>
    <row r="17" spans="1:3">
      <c r="A17" s="54" t="s">
        <v>191</v>
      </c>
      <c r="B17" s="54" t="s">
        <v>192</v>
      </c>
      <c r="C17" t="s">
        <v>193</v>
      </c>
    </row>
    <row r="18" spans="1:3">
      <c r="A18" s="54" t="s">
        <v>197</v>
      </c>
      <c r="B18" s="54" t="s">
        <v>198</v>
      </c>
      <c r="C18" t="s">
        <v>66</v>
      </c>
    </row>
    <row r="19" spans="1:3">
      <c r="A19" s="54" t="s">
        <v>199</v>
      </c>
      <c r="B19" s="54" t="s">
        <v>200</v>
      </c>
      <c r="C19" t="s">
        <v>66</v>
      </c>
    </row>
    <row r="20" spans="1:3">
      <c r="A20" s="54" t="s">
        <v>201</v>
      </c>
      <c r="B20" s="54" t="s">
        <v>83</v>
      </c>
      <c r="C20" t="s">
        <v>203</v>
      </c>
    </row>
    <row r="21" spans="1:3">
      <c r="A21" s="54" t="s">
        <v>204</v>
      </c>
      <c r="B21" s="54" t="s">
        <v>554</v>
      </c>
      <c r="C21" t="s">
        <v>206</v>
      </c>
    </row>
    <row r="22" spans="1:3">
      <c r="A22" s="54" t="s">
        <v>207</v>
      </c>
      <c r="B22" s="54" t="s">
        <v>555</v>
      </c>
      <c r="C22" t="s">
        <v>66</v>
      </c>
    </row>
    <row r="23" spans="1:3">
      <c r="A23" s="54" t="s">
        <v>209</v>
      </c>
      <c r="B23" s="54" t="s">
        <v>556</v>
      </c>
      <c r="C23" t="s">
        <v>66</v>
      </c>
    </row>
    <row r="24" spans="1:3">
      <c r="A24" s="54" t="s">
        <v>211</v>
      </c>
      <c r="B24" s="54" t="s">
        <v>557</v>
      </c>
      <c r="C24" t="s">
        <v>213</v>
      </c>
    </row>
    <row r="25" spans="1:3">
      <c r="A25" s="54" t="s">
        <v>214</v>
      </c>
      <c r="B25" s="54" t="s">
        <v>84</v>
      </c>
      <c r="C25" t="s">
        <v>63</v>
      </c>
    </row>
    <row r="26" spans="1:3">
      <c r="A26" s="54" t="s">
        <v>378</v>
      </c>
      <c r="B26" s="54" t="s">
        <v>379</v>
      </c>
      <c r="C26" t="s">
        <v>380</v>
      </c>
    </row>
    <row r="27" spans="1:3">
      <c r="A27" s="54" t="s">
        <v>381</v>
      </c>
      <c r="B27" s="54" t="s">
        <v>382</v>
      </c>
      <c r="C27" t="s">
        <v>383</v>
      </c>
    </row>
    <row r="28" spans="1:3">
      <c r="A28" s="54" t="s">
        <v>216</v>
      </c>
      <c r="B28" s="54" t="s">
        <v>558</v>
      </c>
      <c r="C28" t="s">
        <v>218</v>
      </c>
    </row>
    <row r="29" spans="1:3">
      <c r="A29" s="54" t="s">
        <v>354</v>
      </c>
      <c r="B29" s="54" t="s">
        <v>355</v>
      </c>
      <c r="C29" t="s">
        <v>277</v>
      </c>
    </row>
    <row r="30" spans="1:3">
      <c r="A30" s="54" t="s">
        <v>228</v>
      </c>
      <c r="B30" s="54" t="s">
        <v>229</v>
      </c>
      <c r="C30" t="s">
        <v>193</v>
      </c>
    </row>
    <row r="31" spans="1:3">
      <c r="A31" s="54" t="s">
        <v>230</v>
      </c>
      <c r="B31" s="54" t="s">
        <v>562</v>
      </c>
      <c r="C31" t="s">
        <v>232</v>
      </c>
    </row>
    <row r="32" spans="1:3">
      <c r="A32" s="54" t="s">
        <v>233</v>
      </c>
      <c r="B32" s="54" t="s">
        <v>563</v>
      </c>
      <c r="C32" t="s">
        <v>235</v>
      </c>
    </row>
    <row r="33" spans="1:3">
      <c r="A33" s="54" t="s">
        <v>236</v>
      </c>
      <c r="B33" s="54" t="s">
        <v>564</v>
      </c>
      <c r="C33" t="s">
        <v>66</v>
      </c>
    </row>
    <row r="34" spans="1:3">
      <c r="A34" s="54" t="s">
        <v>238</v>
      </c>
      <c r="B34" s="54" t="s">
        <v>88</v>
      </c>
      <c r="C34" t="s">
        <v>110</v>
      </c>
    </row>
    <row r="35" spans="1:3">
      <c r="A35" s="54" t="s">
        <v>240</v>
      </c>
      <c r="B35" s="54" t="s">
        <v>565</v>
      </c>
      <c r="C35" t="s">
        <v>242</v>
      </c>
    </row>
    <row r="36" spans="1:3">
      <c r="A36" s="54" t="s">
        <v>243</v>
      </c>
      <c r="B36" s="54" t="s">
        <v>566</v>
      </c>
      <c r="C36" t="s">
        <v>245</v>
      </c>
    </row>
    <row r="37" spans="1:3">
      <c r="A37" s="54" t="s">
        <v>246</v>
      </c>
      <c r="B37" s="54" t="s">
        <v>567</v>
      </c>
      <c r="C37" t="s">
        <v>248</v>
      </c>
    </row>
    <row r="38" spans="1:3">
      <c r="A38" s="54" t="s">
        <v>249</v>
      </c>
      <c r="B38" s="54" t="s">
        <v>250</v>
      </c>
      <c r="C38" t="s">
        <v>251</v>
      </c>
    </row>
    <row r="39" spans="1:3">
      <c r="A39" s="54" t="s">
        <v>252</v>
      </c>
      <c r="B39" s="54" t="s">
        <v>89</v>
      </c>
      <c r="C39" t="s">
        <v>111</v>
      </c>
    </row>
    <row r="40" spans="1:3">
      <c r="A40" s="54" t="s">
        <v>254</v>
      </c>
      <c r="B40" s="54" t="s">
        <v>568</v>
      </c>
      <c r="C40" t="s">
        <v>63</v>
      </c>
    </row>
    <row r="41" spans="1:3">
      <c r="A41" s="54" t="s">
        <v>256</v>
      </c>
      <c r="B41" s="54" t="s">
        <v>569</v>
      </c>
      <c r="C41" t="s">
        <v>63</v>
      </c>
    </row>
    <row r="42" spans="1:3">
      <c r="A42" s="54" t="s">
        <v>258</v>
      </c>
      <c r="B42" s="54" t="s">
        <v>570</v>
      </c>
      <c r="C42" t="s">
        <v>66</v>
      </c>
    </row>
    <row r="43" spans="1:3">
      <c r="A43" s="54" t="s">
        <v>260</v>
      </c>
      <c r="B43" s="54" t="s">
        <v>571</v>
      </c>
      <c r="C43" t="s">
        <v>66</v>
      </c>
    </row>
    <row r="44" spans="1:3">
      <c r="A44" s="54" t="s">
        <v>262</v>
      </c>
      <c r="B44" s="54" t="s">
        <v>572</v>
      </c>
      <c r="C44" t="s">
        <v>66</v>
      </c>
    </row>
    <row r="45" spans="1:3">
      <c r="A45" s="54" t="s">
        <v>264</v>
      </c>
      <c r="B45" s="54" t="s">
        <v>573</v>
      </c>
      <c r="C45" t="s">
        <v>66</v>
      </c>
    </row>
    <row r="46" spans="1:3">
      <c r="A46" s="54" t="s">
        <v>266</v>
      </c>
      <c r="B46" s="54" t="s">
        <v>90</v>
      </c>
      <c r="C46" t="s">
        <v>66</v>
      </c>
    </row>
    <row r="47" spans="1:3">
      <c r="A47" s="54" t="s">
        <v>268</v>
      </c>
      <c r="B47" s="54" t="s">
        <v>574</v>
      </c>
      <c r="C47" t="s">
        <v>66</v>
      </c>
    </row>
    <row r="48" spans="1:3">
      <c r="A48" s="54" t="s">
        <v>270</v>
      </c>
      <c r="B48" s="54" t="s">
        <v>575</v>
      </c>
      <c r="C48" t="s">
        <v>272</v>
      </c>
    </row>
    <row r="49" spans="1:3">
      <c r="A49" s="54" t="s">
        <v>273</v>
      </c>
      <c r="B49" s="54" t="s">
        <v>274</v>
      </c>
      <c r="C49" t="s">
        <v>177</v>
      </c>
    </row>
    <row r="50" spans="1:3">
      <c r="A50" s="54" t="s">
        <v>275</v>
      </c>
      <c r="B50" s="54" t="s">
        <v>576</v>
      </c>
      <c r="C50" t="s">
        <v>277</v>
      </c>
    </row>
    <row r="51" spans="1:3">
      <c r="A51" s="54" t="s">
        <v>281</v>
      </c>
      <c r="B51" s="54" t="s">
        <v>282</v>
      </c>
      <c r="C51" t="s">
        <v>66</v>
      </c>
    </row>
    <row r="52" spans="1:3">
      <c r="A52" s="54" t="s">
        <v>283</v>
      </c>
      <c r="B52" s="54" t="s">
        <v>284</v>
      </c>
      <c r="C52" t="s">
        <v>66</v>
      </c>
    </row>
    <row r="53" spans="1:3">
      <c r="A53" s="54" t="s">
        <v>285</v>
      </c>
      <c r="B53" s="54" t="s">
        <v>286</v>
      </c>
      <c r="C53" t="s">
        <v>287</v>
      </c>
    </row>
    <row r="54" spans="1:3">
      <c r="A54" s="54" t="s">
        <v>288</v>
      </c>
      <c r="B54" s="54" t="s">
        <v>289</v>
      </c>
      <c r="C54" t="s">
        <v>290</v>
      </c>
    </row>
    <row r="55" spans="1:3">
      <c r="A55" s="54" t="s">
        <v>291</v>
      </c>
      <c r="B55" s="54" t="s">
        <v>91</v>
      </c>
      <c r="C55" t="s">
        <v>193</v>
      </c>
    </row>
    <row r="56" spans="1:3">
      <c r="A56" s="54" t="s">
        <v>293</v>
      </c>
      <c r="B56" s="54" t="s">
        <v>294</v>
      </c>
      <c r="C56" t="s">
        <v>295</v>
      </c>
    </row>
    <row r="57" spans="1:3">
      <c r="A57" s="54" t="s">
        <v>302</v>
      </c>
      <c r="B57" s="54" t="s">
        <v>303</v>
      </c>
      <c r="C57" t="s">
        <v>177</v>
      </c>
    </row>
    <row r="58" spans="1:3">
      <c r="A58" s="54" t="s">
        <v>304</v>
      </c>
      <c r="B58" s="54" t="s">
        <v>305</v>
      </c>
      <c r="C58" t="s">
        <v>306</v>
      </c>
    </row>
    <row r="59" spans="1:3">
      <c r="A59" s="54" t="s">
        <v>307</v>
      </c>
      <c r="B59" s="54" t="s">
        <v>308</v>
      </c>
      <c r="C59" t="s">
        <v>161</v>
      </c>
    </row>
    <row r="60" spans="1:3">
      <c r="A60" s="54" t="s">
        <v>309</v>
      </c>
      <c r="B60" s="54" t="s">
        <v>310</v>
      </c>
      <c r="C60" t="s">
        <v>290</v>
      </c>
    </row>
    <row r="61" spans="1:3">
      <c r="A61" s="54" t="s">
        <v>311</v>
      </c>
      <c r="B61" s="54" t="s">
        <v>312</v>
      </c>
      <c r="C61" t="s">
        <v>313</v>
      </c>
    </row>
    <row r="62" spans="1:3">
      <c r="A62" s="54" t="s">
        <v>316</v>
      </c>
      <c r="B62" s="54" t="s">
        <v>317</v>
      </c>
      <c r="C62" t="s">
        <v>318</v>
      </c>
    </row>
    <row r="63" spans="1:3">
      <c r="A63" s="54" t="s">
        <v>319</v>
      </c>
      <c r="B63" s="54" t="s">
        <v>320</v>
      </c>
      <c r="C63" t="s">
        <v>321</v>
      </c>
    </row>
    <row r="64" spans="1:3">
      <c r="A64" s="54" t="s">
        <v>322</v>
      </c>
      <c r="B64" s="54" t="s">
        <v>323</v>
      </c>
      <c r="C64" t="s">
        <v>324</v>
      </c>
    </row>
    <row r="65" spans="1:3">
      <c r="A65" s="54" t="s">
        <v>325</v>
      </c>
      <c r="B65" s="54" t="s">
        <v>326</v>
      </c>
      <c r="C65" t="s">
        <v>193</v>
      </c>
    </row>
    <row r="66" spans="1:3">
      <c r="A66" s="54" t="s">
        <v>327</v>
      </c>
      <c r="B66" s="54" t="s">
        <v>577</v>
      </c>
      <c r="C66" t="s">
        <v>329</v>
      </c>
    </row>
    <row r="67" spans="1:3">
      <c r="A67" s="54" t="s">
        <v>330</v>
      </c>
      <c r="B67" s="54" t="s">
        <v>331</v>
      </c>
      <c r="C67" t="s">
        <v>540</v>
      </c>
    </row>
    <row r="68" spans="1:3">
      <c r="A68" s="54" t="s">
        <v>335</v>
      </c>
      <c r="B68" s="54" t="s">
        <v>336</v>
      </c>
      <c r="C68" t="s">
        <v>66</v>
      </c>
    </row>
    <row r="69" spans="1:3">
      <c r="A69" s="54" t="s">
        <v>340</v>
      </c>
      <c r="B69" s="54" t="s">
        <v>341</v>
      </c>
      <c r="C69" t="s">
        <v>580</v>
      </c>
    </row>
    <row r="70" spans="1:3">
      <c r="A70" s="54" t="s">
        <v>343</v>
      </c>
      <c r="B70" s="54" t="s">
        <v>344</v>
      </c>
      <c r="C70" t="s">
        <v>63</v>
      </c>
    </row>
    <row r="71" spans="1:3">
      <c r="A71" s="54" t="s">
        <v>392</v>
      </c>
      <c r="B71" s="54" t="s">
        <v>393</v>
      </c>
      <c r="C71" t="s">
        <v>394</v>
      </c>
    </row>
    <row r="72" spans="1:3">
      <c r="A72" s="54" t="s">
        <v>345</v>
      </c>
      <c r="B72" s="54" t="s">
        <v>346</v>
      </c>
      <c r="C72" t="s">
        <v>347</v>
      </c>
    </row>
    <row r="73" spans="1:3">
      <c r="A73" s="54" t="s">
        <v>395</v>
      </c>
      <c r="B73" s="54" t="s">
        <v>396</v>
      </c>
      <c r="C73" t="s">
        <v>397</v>
      </c>
    </row>
    <row r="74" spans="1:3">
      <c r="A74" s="54" t="s">
        <v>348</v>
      </c>
      <c r="B74" s="54" t="s">
        <v>349</v>
      </c>
      <c r="C74" t="s">
        <v>350</v>
      </c>
    </row>
    <row r="75" spans="1:3">
      <c r="A75" s="54" t="s">
        <v>356</v>
      </c>
      <c r="B75" s="54" t="s">
        <v>357</v>
      </c>
      <c r="C75" t="s">
        <v>358</v>
      </c>
    </row>
    <row r="76" spans="1:3">
      <c r="A76" s="54" t="s">
        <v>270</v>
      </c>
      <c r="B76" s="54" t="s">
        <v>359</v>
      </c>
      <c r="C76" t="s">
        <v>360</v>
      </c>
    </row>
    <row r="77" spans="1:3">
      <c r="A77" s="54" t="s">
        <v>361</v>
      </c>
      <c r="B77" s="54" t="s">
        <v>362</v>
      </c>
      <c r="C77" t="s">
        <v>581</v>
      </c>
    </row>
    <row r="78" spans="1:3">
      <c r="A78" s="54" t="s">
        <v>364</v>
      </c>
      <c r="B78" s="54" t="s">
        <v>365</v>
      </c>
      <c r="C78" t="s">
        <v>290</v>
      </c>
    </row>
    <row r="79" spans="1:3">
      <c r="A79" s="54" t="s">
        <v>366</v>
      </c>
      <c r="B79" s="54" t="s">
        <v>367</v>
      </c>
      <c r="C79" t="s">
        <v>368</v>
      </c>
    </row>
    <row r="80" spans="1:3">
      <c r="A80" s="54" t="s">
        <v>333</v>
      </c>
      <c r="B80" s="54" t="s">
        <v>334</v>
      </c>
      <c r="C80" t="s">
        <v>63</v>
      </c>
    </row>
    <row r="81" spans="1:3">
      <c r="A81" s="54" t="s">
        <v>403</v>
      </c>
      <c r="B81" s="54" t="s">
        <v>404</v>
      </c>
      <c r="C81" t="s">
        <v>405</v>
      </c>
    </row>
    <row r="82" spans="1:3">
      <c r="A82" s="54" t="s">
        <v>406</v>
      </c>
      <c r="B82" s="54" t="s">
        <v>407</v>
      </c>
      <c r="C82" t="s">
        <v>408</v>
      </c>
    </row>
    <row r="83" spans="1:3">
      <c r="A83" s="54" t="s">
        <v>384</v>
      </c>
      <c r="B83" s="54" t="s">
        <v>385</v>
      </c>
      <c r="C83" t="s">
        <v>583</v>
      </c>
    </row>
    <row r="84" spans="1:3">
      <c r="A84" s="54" t="s">
        <v>387</v>
      </c>
      <c r="B84" s="54" t="s">
        <v>388</v>
      </c>
      <c r="C84" t="s">
        <v>389</v>
      </c>
    </row>
    <row r="85" spans="1:3">
      <c r="A85" s="54" t="s">
        <v>390</v>
      </c>
      <c r="B85" s="54" t="s">
        <v>391</v>
      </c>
      <c r="C85" t="s">
        <v>580</v>
      </c>
    </row>
    <row r="86" spans="1:3">
      <c r="A86" s="54" t="s">
        <v>398</v>
      </c>
      <c r="B86" s="54" t="s">
        <v>92</v>
      </c>
      <c r="C86" t="s">
        <v>541</v>
      </c>
    </row>
    <row r="87" spans="1:3">
      <c r="A87" s="54" t="s">
        <v>409</v>
      </c>
      <c r="B87" s="54" t="s">
        <v>410</v>
      </c>
      <c r="C87" t="s">
        <v>542</v>
      </c>
    </row>
    <row r="88" spans="1:3">
      <c r="A88" s="54" t="s">
        <v>412</v>
      </c>
      <c r="B88" s="54" t="s">
        <v>413</v>
      </c>
      <c r="C88" t="s">
        <v>290</v>
      </c>
    </row>
    <row r="89" spans="1:3">
      <c r="A89" s="54" t="s">
        <v>414</v>
      </c>
      <c r="B89" s="54" t="s">
        <v>415</v>
      </c>
      <c r="C89" t="s">
        <v>416</v>
      </c>
    </row>
    <row r="90" spans="1:3">
      <c r="A90" s="54" t="s">
        <v>417</v>
      </c>
      <c r="B90" s="54" t="s">
        <v>418</v>
      </c>
      <c r="C90" t="s">
        <v>543</v>
      </c>
    </row>
    <row r="91" spans="1:3">
      <c r="A91" s="54" t="s">
        <v>420</v>
      </c>
      <c r="B91" s="54" t="s">
        <v>421</v>
      </c>
      <c r="C91" t="s">
        <v>585</v>
      </c>
    </row>
    <row r="92" spans="1:3">
      <c r="A92" s="54" t="s">
        <v>314</v>
      </c>
      <c r="B92" s="54" t="s">
        <v>315</v>
      </c>
      <c r="C92" t="s">
        <v>544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443</v>
      </c>
      <c r="B1" t="s">
        <v>444</v>
      </c>
      <c r="C1" t="s">
        <v>445</v>
      </c>
    </row>
    <row r="2" spans="1:3">
      <c r="A2" t="s">
        <v>491</v>
      </c>
      <c r="B2" t="s">
        <v>492</v>
      </c>
      <c r="C2" t="s">
        <v>493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134</v>
      </c>
      <c r="C1" s="54" t="s">
        <v>52</v>
      </c>
    </row>
    <row r="2" spans="1:3">
      <c r="A2" s="54" t="s">
        <v>135</v>
      </c>
      <c r="B2" s="54" t="s">
        <v>136</v>
      </c>
      <c r="C2" t="s">
        <v>623</v>
      </c>
    </row>
    <row r="3" spans="1:3">
      <c r="A3" s="54" t="s">
        <v>138</v>
      </c>
      <c r="B3" s="54" t="s">
        <v>139</v>
      </c>
      <c r="C3" t="s">
        <v>140</v>
      </c>
    </row>
    <row r="4" spans="1:3">
      <c r="A4" s="54" t="s">
        <v>141</v>
      </c>
      <c r="B4" s="54" t="s">
        <v>142</v>
      </c>
      <c r="C4" t="s">
        <v>143</v>
      </c>
    </row>
    <row r="5" spans="1:3">
      <c r="A5" s="54" t="s">
        <v>144</v>
      </c>
      <c r="B5" s="54" t="s">
        <v>145</v>
      </c>
      <c r="C5" t="s">
        <v>146</v>
      </c>
    </row>
    <row r="6" spans="1:3">
      <c r="A6" s="54" t="s">
        <v>150</v>
      </c>
      <c r="B6" s="54" t="s">
        <v>151</v>
      </c>
      <c r="C6" t="s">
        <v>152</v>
      </c>
    </row>
    <row r="7" spans="1:3">
      <c r="A7" s="54" t="s">
        <v>153</v>
      </c>
      <c r="B7" s="54" t="s">
        <v>154</v>
      </c>
      <c r="C7" t="s">
        <v>155</v>
      </c>
    </row>
    <row r="8" spans="1:3">
      <c r="A8" s="54" t="s">
        <v>156</v>
      </c>
      <c r="B8" s="54" t="s">
        <v>157</v>
      </c>
      <c r="C8" t="s">
        <v>158</v>
      </c>
    </row>
    <row r="9" spans="1:3">
      <c r="A9" s="54" t="s">
        <v>159</v>
      </c>
      <c r="B9" s="54" t="s">
        <v>160</v>
      </c>
      <c r="C9" t="s">
        <v>161</v>
      </c>
    </row>
    <row r="10" spans="1:3">
      <c r="A10" s="54" t="s">
        <v>162</v>
      </c>
      <c r="B10" s="54" t="s">
        <v>163</v>
      </c>
      <c r="C10" t="s">
        <v>164</v>
      </c>
    </row>
    <row r="11" spans="1:3">
      <c r="A11" s="54" t="s">
        <v>165</v>
      </c>
      <c r="B11" s="54" t="s">
        <v>166</v>
      </c>
      <c r="C11" t="s">
        <v>164</v>
      </c>
    </row>
    <row r="12" spans="1:3">
      <c r="A12" s="54" t="s">
        <v>167</v>
      </c>
      <c r="B12" s="54" t="s">
        <v>168</v>
      </c>
      <c r="C12" t="s">
        <v>164</v>
      </c>
    </row>
    <row r="13" spans="1:3">
      <c r="A13" s="54" t="s">
        <v>169</v>
      </c>
      <c r="B13" s="54" t="s">
        <v>170</v>
      </c>
      <c r="C13" t="s">
        <v>171</v>
      </c>
    </row>
    <row r="14" spans="1:3">
      <c r="A14" s="54" t="s">
        <v>175</v>
      </c>
      <c r="B14" s="54" t="s">
        <v>176</v>
      </c>
      <c r="C14" t="s">
        <v>177</v>
      </c>
    </row>
    <row r="15" spans="1:3">
      <c r="A15" s="54" t="s">
        <v>178</v>
      </c>
      <c r="B15" s="54" t="s">
        <v>179</v>
      </c>
      <c r="C15" t="s">
        <v>161</v>
      </c>
    </row>
    <row r="16" spans="1:3">
      <c r="A16" s="54" t="s">
        <v>186</v>
      </c>
      <c r="B16" s="54" t="s">
        <v>187</v>
      </c>
      <c r="C16" t="s">
        <v>66</v>
      </c>
    </row>
    <row r="17" spans="1:3">
      <c r="A17" s="54" t="s">
        <v>188</v>
      </c>
      <c r="B17" s="54" t="s">
        <v>189</v>
      </c>
      <c r="C17" t="s">
        <v>553</v>
      </c>
    </row>
    <row r="18" spans="1:3">
      <c r="A18" s="54" t="s">
        <v>191</v>
      </c>
      <c r="B18" s="54" t="s">
        <v>192</v>
      </c>
      <c r="C18" t="s">
        <v>193</v>
      </c>
    </row>
    <row r="19" spans="1:3">
      <c r="A19" s="54" t="s">
        <v>197</v>
      </c>
      <c r="B19" s="54" t="s">
        <v>198</v>
      </c>
      <c r="C19" t="s">
        <v>66</v>
      </c>
    </row>
    <row r="20" spans="1:3">
      <c r="A20" s="54" t="s">
        <v>199</v>
      </c>
      <c r="B20" s="54" t="s">
        <v>200</v>
      </c>
      <c r="C20" t="s">
        <v>66</v>
      </c>
    </row>
    <row r="21" spans="1:3">
      <c r="A21" s="54" t="s">
        <v>201</v>
      </c>
      <c r="B21" s="54" t="s">
        <v>202</v>
      </c>
      <c r="C21" t="s">
        <v>203</v>
      </c>
    </row>
    <row r="22" spans="1:3">
      <c r="A22" s="54" t="s">
        <v>204</v>
      </c>
      <c r="B22" s="54" t="s">
        <v>205</v>
      </c>
      <c r="C22" t="s">
        <v>206</v>
      </c>
    </row>
    <row r="23" spans="1:3">
      <c r="A23" s="54" t="s">
        <v>207</v>
      </c>
      <c r="B23" s="54" t="s">
        <v>208</v>
      </c>
      <c r="C23" t="s">
        <v>66</v>
      </c>
    </row>
    <row r="24" spans="1:3">
      <c r="A24" s="54" t="s">
        <v>209</v>
      </c>
      <c r="B24" s="54" t="s">
        <v>210</v>
      </c>
      <c r="C24" t="s">
        <v>66</v>
      </c>
    </row>
    <row r="25" spans="1:3">
      <c r="A25" s="54" t="s">
        <v>211</v>
      </c>
      <c r="B25" s="54" t="s">
        <v>212</v>
      </c>
      <c r="C25" t="s">
        <v>213</v>
      </c>
    </row>
    <row r="26" spans="1:3">
      <c r="A26" s="54" t="s">
        <v>214</v>
      </c>
      <c r="B26" s="54" t="s">
        <v>215</v>
      </c>
      <c r="C26" t="s">
        <v>63</v>
      </c>
    </row>
    <row r="27" spans="1:3">
      <c r="A27" s="54" t="s">
        <v>216</v>
      </c>
      <c r="B27" s="54" t="s">
        <v>217</v>
      </c>
      <c r="C27" t="s">
        <v>218</v>
      </c>
    </row>
    <row r="28" spans="1:3">
      <c r="A28" s="54" t="s">
        <v>228</v>
      </c>
      <c r="B28" s="54" t="s">
        <v>229</v>
      </c>
      <c r="C28" t="s">
        <v>193</v>
      </c>
    </row>
    <row r="29" spans="1:3">
      <c r="A29" s="54" t="s">
        <v>230</v>
      </c>
      <c r="B29" s="54" t="s">
        <v>231</v>
      </c>
      <c r="C29" t="s">
        <v>232</v>
      </c>
    </row>
    <row r="30" spans="1:3">
      <c r="A30" s="54" t="s">
        <v>233</v>
      </c>
      <c r="B30" s="54" t="s">
        <v>234</v>
      </c>
      <c r="C30" t="s">
        <v>235</v>
      </c>
    </row>
    <row r="31" spans="1:3">
      <c r="A31" s="54" t="s">
        <v>236</v>
      </c>
      <c r="B31" s="54" t="s">
        <v>237</v>
      </c>
      <c r="C31" t="s">
        <v>66</v>
      </c>
    </row>
    <row r="32" spans="1:3">
      <c r="A32" s="54" t="s">
        <v>238</v>
      </c>
      <c r="B32" s="54" t="s">
        <v>239</v>
      </c>
      <c r="C32" t="s">
        <v>110</v>
      </c>
    </row>
    <row r="33" spans="1:3">
      <c r="A33" s="54" t="s">
        <v>240</v>
      </c>
      <c r="B33" s="54" t="s">
        <v>241</v>
      </c>
      <c r="C33" t="s">
        <v>242</v>
      </c>
    </row>
    <row r="34" spans="1:3">
      <c r="A34" s="54" t="s">
        <v>243</v>
      </c>
      <c r="B34" s="54" t="s">
        <v>244</v>
      </c>
      <c r="C34" t="s">
        <v>245</v>
      </c>
    </row>
    <row r="35" spans="1:3">
      <c r="A35" s="54" t="s">
        <v>246</v>
      </c>
      <c r="B35" s="54" t="s">
        <v>247</v>
      </c>
      <c r="C35" t="s">
        <v>248</v>
      </c>
    </row>
    <row r="36" spans="1:3">
      <c r="A36" s="54" t="s">
        <v>249</v>
      </c>
      <c r="B36" s="54" t="s">
        <v>250</v>
      </c>
      <c r="C36" t="s">
        <v>251</v>
      </c>
    </row>
    <row r="37" spans="1:3">
      <c r="A37" s="54" t="s">
        <v>252</v>
      </c>
      <c r="B37" s="54" t="s">
        <v>253</v>
      </c>
      <c r="C37" t="s">
        <v>111</v>
      </c>
    </row>
    <row r="38" spans="1:3">
      <c r="A38" s="54" t="s">
        <v>254</v>
      </c>
      <c r="B38" s="54" t="s">
        <v>255</v>
      </c>
      <c r="C38" t="s">
        <v>63</v>
      </c>
    </row>
    <row r="39" spans="1:3">
      <c r="A39" s="54" t="s">
        <v>256</v>
      </c>
      <c r="B39" s="54" t="s">
        <v>257</v>
      </c>
      <c r="C39" t="s">
        <v>63</v>
      </c>
    </row>
    <row r="40" spans="1:3">
      <c r="A40" s="54" t="s">
        <v>258</v>
      </c>
      <c r="B40" s="54" t="s">
        <v>259</v>
      </c>
      <c r="C40" t="s">
        <v>66</v>
      </c>
    </row>
    <row r="41" spans="1:3">
      <c r="A41" s="54" t="s">
        <v>260</v>
      </c>
      <c r="B41" s="54" t="s">
        <v>261</v>
      </c>
      <c r="C41" t="s">
        <v>66</v>
      </c>
    </row>
    <row r="42" spans="1:3">
      <c r="A42" s="54" t="s">
        <v>262</v>
      </c>
      <c r="B42" s="54" t="s">
        <v>263</v>
      </c>
      <c r="C42" t="s">
        <v>66</v>
      </c>
    </row>
    <row r="43" spans="1:3">
      <c r="A43" s="54" t="s">
        <v>264</v>
      </c>
      <c r="B43" s="54" t="s">
        <v>265</v>
      </c>
      <c r="C43" t="s">
        <v>66</v>
      </c>
    </row>
    <row r="44" spans="1:3">
      <c r="A44" s="54" t="s">
        <v>266</v>
      </c>
      <c r="B44" s="54" t="s">
        <v>267</v>
      </c>
      <c r="C44" t="s">
        <v>66</v>
      </c>
    </row>
    <row r="45" spans="1:3">
      <c r="A45" s="54" t="s">
        <v>268</v>
      </c>
      <c r="B45" s="54" t="s">
        <v>269</v>
      </c>
      <c r="C45" t="s">
        <v>66</v>
      </c>
    </row>
    <row r="46" spans="1:3">
      <c r="A46" s="54" t="s">
        <v>270</v>
      </c>
      <c r="B46" s="54" t="s">
        <v>271</v>
      </c>
      <c r="C46" t="s">
        <v>272</v>
      </c>
    </row>
    <row r="47" spans="1:3">
      <c r="A47" s="54" t="s">
        <v>275</v>
      </c>
      <c r="B47" s="54" t="s">
        <v>276</v>
      </c>
      <c r="C47" t="s">
        <v>277</v>
      </c>
    </row>
    <row r="48" spans="1:3">
      <c r="A48" s="54" t="s">
        <v>281</v>
      </c>
      <c r="B48" s="54" t="s">
        <v>282</v>
      </c>
      <c r="C48" t="s">
        <v>66</v>
      </c>
    </row>
    <row r="49" spans="1:3">
      <c r="A49" s="54" t="s">
        <v>283</v>
      </c>
      <c r="B49" s="54" t="s">
        <v>284</v>
      </c>
      <c r="C49" t="s">
        <v>66</v>
      </c>
    </row>
    <row r="50" spans="1:3">
      <c r="A50" s="54" t="s">
        <v>285</v>
      </c>
      <c r="B50" s="54" t="s">
        <v>286</v>
      </c>
      <c r="C50" t="s">
        <v>287</v>
      </c>
    </row>
    <row r="51" spans="1:3">
      <c r="A51" s="54" t="s">
        <v>288</v>
      </c>
      <c r="B51" s="54" t="s">
        <v>289</v>
      </c>
      <c r="C51" t="s">
        <v>290</v>
      </c>
    </row>
    <row r="52" spans="1:3">
      <c r="A52" s="54" t="s">
        <v>291</v>
      </c>
      <c r="B52" s="54" t="s">
        <v>292</v>
      </c>
      <c r="C52" t="s">
        <v>193</v>
      </c>
    </row>
    <row r="53" spans="1:3">
      <c r="A53" s="54" t="s">
        <v>293</v>
      </c>
      <c r="B53" s="54" t="s">
        <v>294</v>
      </c>
      <c r="C53" t="s">
        <v>295</v>
      </c>
    </row>
    <row r="54" spans="1:3">
      <c r="A54" s="54" t="s">
        <v>302</v>
      </c>
      <c r="B54" s="54" t="s">
        <v>303</v>
      </c>
      <c r="C54" t="s">
        <v>177</v>
      </c>
    </row>
    <row r="55" spans="1:3">
      <c r="A55" s="54" t="s">
        <v>304</v>
      </c>
      <c r="B55" s="54" t="s">
        <v>305</v>
      </c>
      <c r="C55" t="s">
        <v>306</v>
      </c>
    </row>
    <row r="56" spans="1:3">
      <c r="A56" s="54" t="s">
        <v>307</v>
      </c>
      <c r="B56" s="54" t="s">
        <v>308</v>
      </c>
      <c r="C56" t="s">
        <v>161</v>
      </c>
    </row>
    <row r="57" spans="1:3">
      <c r="A57" s="54" t="s">
        <v>309</v>
      </c>
      <c r="B57" s="54" t="s">
        <v>310</v>
      </c>
      <c r="C57" t="s">
        <v>290</v>
      </c>
    </row>
    <row r="58" spans="1:3">
      <c r="A58" s="54" t="s">
        <v>311</v>
      </c>
      <c r="B58" s="54" t="s">
        <v>312</v>
      </c>
      <c r="C58" t="s">
        <v>313</v>
      </c>
    </row>
    <row r="59" spans="1:3">
      <c r="A59" s="54" t="s">
        <v>316</v>
      </c>
      <c r="B59" s="54" t="s">
        <v>317</v>
      </c>
      <c r="C59" t="s">
        <v>318</v>
      </c>
    </row>
    <row r="60" spans="1:3">
      <c r="A60" s="54" t="s">
        <v>319</v>
      </c>
      <c r="B60" s="54" t="s">
        <v>320</v>
      </c>
      <c r="C60" t="s">
        <v>321</v>
      </c>
    </row>
    <row r="61" spans="1:3">
      <c r="A61" s="54" t="s">
        <v>322</v>
      </c>
      <c r="B61" s="54" t="s">
        <v>323</v>
      </c>
      <c r="C61" t="s">
        <v>324</v>
      </c>
    </row>
    <row r="62" spans="1:3">
      <c r="A62" s="54" t="s">
        <v>325</v>
      </c>
      <c r="B62" s="54" t="s">
        <v>326</v>
      </c>
      <c r="C62" t="s">
        <v>193</v>
      </c>
    </row>
    <row r="63" spans="1:3">
      <c r="A63" s="54" t="s">
        <v>327</v>
      </c>
      <c r="B63" s="54" t="s">
        <v>328</v>
      </c>
      <c r="C63" t="s">
        <v>329</v>
      </c>
    </row>
    <row r="64" spans="1:3">
      <c r="A64" s="54" t="s">
        <v>335</v>
      </c>
      <c r="B64" s="54" t="s">
        <v>336</v>
      </c>
      <c r="C64" t="s">
        <v>66</v>
      </c>
    </row>
    <row r="65" spans="1:3">
      <c r="A65" s="54" t="s">
        <v>340</v>
      </c>
      <c r="B65" s="54" t="s">
        <v>341</v>
      </c>
      <c r="C65" t="s">
        <v>580</v>
      </c>
    </row>
    <row r="66" spans="1:3">
      <c r="A66" s="54" t="s">
        <v>343</v>
      </c>
      <c r="B66" s="54" t="s">
        <v>344</v>
      </c>
      <c r="C66" t="s">
        <v>63</v>
      </c>
    </row>
    <row r="67" spans="1:3">
      <c r="A67" s="54" t="s">
        <v>345</v>
      </c>
      <c r="B67" s="54" t="s">
        <v>346</v>
      </c>
      <c r="C67" t="s">
        <v>347</v>
      </c>
    </row>
    <row r="68" spans="1:3">
      <c r="A68" s="54" t="s">
        <v>348</v>
      </c>
      <c r="B68" s="54" t="s">
        <v>349</v>
      </c>
      <c r="C68" t="s">
        <v>350</v>
      </c>
    </row>
    <row r="69" spans="1:3">
      <c r="A69" s="54" t="s">
        <v>354</v>
      </c>
      <c r="B69" s="54" t="s">
        <v>355</v>
      </c>
      <c r="C69" t="s">
        <v>277</v>
      </c>
    </row>
    <row r="70" spans="1:3">
      <c r="A70" s="54" t="s">
        <v>356</v>
      </c>
      <c r="B70" s="54" t="s">
        <v>357</v>
      </c>
      <c r="C70" t="s">
        <v>358</v>
      </c>
    </row>
    <row r="71" spans="1:3">
      <c r="A71" s="54" t="s">
        <v>361</v>
      </c>
      <c r="B71" s="54" t="s">
        <v>362</v>
      </c>
      <c r="C71" t="s">
        <v>581</v>
      </c>
    </row>
    <row r="72" spans="1:3">
      <c r="A72" s="54" t="s">
        <v>364</v>
      </c>
      <c r="B72" s="54" t="s">
        <v>365</v>
      </c>
      <c r="C72" t="s">
        <v>290</v>
      </c>
    </row>
    <row r="73" spans="1:3">
      <c r="A73" s="54" t="s">
        <v>366</v>
      </c>
      <c r="B73" s="54" t="s">
        <v>367</v>
      </c>
      <c r="C73" t="s">
        <v>368</v>
      </c>
    </row>
    <row r="74" spans="1:3">
      <c r="A74" s="54" t="s">
        <v>333</v>
      </c>
      <c r="B74" s="54" t="s">
        <v>334</v>
      </c>
      <c r="C74" t="s">
        <v>63</v>
      </c>
    </row>
    <row r="75" spans="1:3">
      <c r="A75" s="54" t="s">
        <v>384</v>
      </c>
      <c r="B75" s="54" t="s">
        <v>385</v>
      </c>
      <c r="C75" t="s">
        <v>583</v>
      </c>
    </row>
    <row r="76" spans="1:3">
      <c r="A76" s="54" t="s">
        <v>387</v>
      </c>
      <c r="B76" s="54" t="s">
        <v>388</v>
      </c>
      <c r="C76" t="s">
        <v>389</v>
      </c>
    </row>
    <row r="77" spans="1:3">
      <c r="A77" s="54" t="s">
        <v>390</v>
      </c>
      <c r="B77" s="54" t="s">
        <v>391</v>
      </c>
      <c r="C77" t="s">
        <v>580</v>
      </c>
    </row>
    <row r="78" spans="1:3">
      <c r="A78" s="54" t="s">
        <v>412</v>
      </c>
      <c r="B78" s="54" t="s">
        <v>413</v>
      </c>
      <c r="C78" t="s">
        <v>290</v>
      </c>
    </row>
    <row r="79" spans="1:3">
      <c r="A79" s="54" t="s">
        <v>420</v>
      </c>
      <c r="B79" s="54" t="s">
        <v>421</v>
      </c>
      <c r="C79" t="s">
        <v>585</v>
      </c>
    </row>
    <row r="80" spans="1:3">
      <c r="A80" s="54" t="s">
        <v>273</v>
      </c>
      <c r="B80" s="54" t="s">
        <v>274</v>
      </c>
      <c r="C80" t="s">
        <v>177</v>
      </c>
    </row>
    <row r="81" spans="1:3">
      <c r="A81" s="54" t="s">
        <v>270</v>
      </c>
      <c r="B81" s="54" t="s">
        <v>359</v>
      </c>
      <c r="C81" t="s">
        <v>360</v>
      </c>
    </row>
    <row r="82" spans="1:3">
      <c r="A82" s="54" t="s">
        <v>378</v>
      </c>
      <c r="B82" s="54" t="s">
        <v>379</v>
      </c>
      <c r="C82" t="s">
        <v>380</v>
      </c>
    </row>
    <row r="83" spans="1:3">
      <c r="A83" s="54" t="s">
        <v>381</v>
      </c>
      <c r="B83" s="54" t="s">
        <v>382</v>
      </c>
      <c r="C83" t="s">
        <v>383</v>
      </c>
    </row>
    <row r="84" spans="1:3">
      <c r="A84" s="54" t="s">
        <v>392</v>
      </c>
      <c r="B84" s="54" t="s">
        <v>393</v>
      </c>
      <c r="C84" t="s">
        <v>394</v>
      </c>
    </row>
    <row r="85" spans="1:3">
      <c r="A85" s="54" t="s">
        <v>395</v>
      </c>
      <c r="B85" s="54" t="s">
        <v>396</v>
      </c>
      <c r="C85" t="s">
        <v>397</v>
      </c>
    </row>
    <row r="86" spans="1:3">
      <c r="A86" s="54" t="s">
        <v>403</v>
      </c>
      <c r="B86" s="54" t="s">
        <v>404</v>
      </c>
      <c r="C86" t="s">
        <v>405</v>
      </c>
    </row>
    <row r="87" spans="1:3">
      <c r="A87" s="54" t="s">
        <v>406</v>
      </c>
      <c r="B87" s="54" t="s">
        <v>407</v>
      </c>
      <c r="C87" t="s">
        <v>408</v>
      </c>
    </row>
    <row r="88" spans="1:3">
      <c r="A88" s="54" t="s">
        <v>330</v>
      </c>
      <c r="B88" s="54" t="s">
        <v>331</v>
      </c>
      <c r="C88" t="s">
        <v>540</v>
      </c>
    </row>
    <row r="89" spans="1:3">
      <c r="A89" s="54" t="s">
        <v>398</v>
      </c>
      <c r="B89" s="54" t="s">
        <v>92</v>
      </c>
      <c r="C89" t="s">
        <v>541</v>
      </c>
    </row>
    <row r="90" spans="1:3">
      <c r="A90" s="54" t="s">
        <v>409</v>
      </c>
      <c r="B90" s="54" t="s">
        <v>410</v>
      </c>
      <c r="C90" t="s">
        <v>542</v>
      </c>
    </row>
    <row r="91" spans="1:3">
      <c r="A91" s="54" t="s">
        <v>414</v>
      </c>
      <c r="B91" s="54" t="s">
        <v>415</v>
      </c>
      <c r="C91" t="s">
        <v>416</v>
      </c>
    </row>
    <row r="92" spans="1:3">
      <c r="A92" s="54" t="s">
        <v>417</v>
      </c>
      <c r="B92" s="54" t="s">
        <v>418</v>
      </c>
      <c r="C92" t="s">
        <v>543</v>
      </c>
    </row>
    <row r="93" spans="1:3">
      <c r="A93" s="54" t="s">
        <v>314</v>
      </c>
      <c r="B93" s="54" t="s">
        <v>315</v>
      </c>
      <c r="C93" t="s">
        <v>544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443</v>
      </c>
      <c r="B1" t="s">
        <v>444</v>
      </c>
      <c r="C1" t="s">
        <v>445</v>
      </c>
    </row>
    <row r="2" spans="1:3">
      <c r="A2" t="s">
        <v>491</v>
      </c>
      <c r="B2" t="s">
        <v>492</v>
      </c>
      <c r="C2" t="s">
        <v>493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134</v>
      </c>
      <c r="C1" s="54" t="s">
        <v>52</v>
      </c>
    </row>
    <row r="2" spans="1:3">
      <c r="A2" s="54" t="s">
        <v>138</v>
      </c>
      <c r="B2" s="54" t="s">
        <v>547</v>
      </c>
      <c r="C2" t="s">
        <v>140</v>
      </c>
    </row>
    <row r="3" spans="1:3">
      <c r="A3" s="54" t="s">
        <v>141</v>
      </c>
      <c r="B3" s="54" t="s">
        <v>142</v>
      </c>
      <c r="C3" t="s">
        <v>143</v>
      </c>
    </row>
    <row r="4" spans="1:3">
      <c r="A4" s="54" t="s">
        <v>144</v>
      </c>
      <c r="B4" s="54" t="s">
        <v>548</v>
      </c>
      <c r="C4" t="s">
        <v>146</v>
      </c>
    </row>
    <row r="5" spans="1:3">
      <c r="A5" s="54" t="s">
        <v>156</v>
      </c>
      <c r="B5" s="54" t="s">
        <v>157</v>
      </c>
      <c r="C5" t="s">
        <v>158</v>
      </c>
    </row>
    <row r="6" spans="1:3">
      <c r="A6" s="54" t="s">
        <v>159</v>
      </c>
      <c r="B6" s="54" t="s">
        <v>160</v>
      </c>
      <c r="C6" t="s">
        <v>161</v>
      </c>
    </row>
    <row r="7" spans="1:3">
      <c r="A7" s="54" t="s">
        <v>162</v>
      </c>
      <c r="B7" s="54" t="s">
        <v>163</v>
      </c>
      <c r="C7" t="s">
        <v>164</v>
      </c>
    </row>
    <row r="8" spans="1:3">
      <c r="A8" s="54" t="s">
        <v>165</v>
      </c>
      <c r="B8" s="54" t="s">
        <v>166</v>
      </c>
      <c r="C8" t="s">
        <v>164</v>
      </c>
    </row>
    <row r="9" spans="1:3">
      <c r="A9" s="54" t="s">
        <v>167</v>
      </c>
      <c r="B9" s="54" t="s">
        <v>168</v>
      </c>
      <c r="C9" t="s">
        <v>164</v>
      </c>
    </row>
    <row r="10" spans="1:3">
      <c r="A10" s="54" t="s">
        <v>175</v>
      </c>
      <c r="B10" s="54" t="s">
        <v>176</v>
      </c>
      <c r="C10" t="s">
        <v>177</v>
      </c>
    </row>
    <row r="11" spans="1:3">
      <c r="A11" s="54" t="s">
        <v>178</v>
      </c>
      <c r="B11" s="54" t="s">
        <v>179</v>
      </c>
      <c r="C11" t="s">
        <v>161</v>
      </c>
    </row>
    <row r="12" spans="1:3">
      <c r="A12" s="54" t="s">
        <v>186</v>
      </c>
      <c r="B12" s="54" t="s">
        <v>187</v>
      </c>
      <c r="C12" t="s">
        <v>66</v>
      </c>
    </row>
    <row r="13" spans="1:3">
      <c r="A13" s="54" t="s">
        <v>191</v>
      </c>
      <c r="B13" s="54" t="s">
        <v>192</v>
      </c>
      <c r="C13" t="s">
        <v>193</v>
      </c>
    </row>
    <row r="14" spans="1:3">
      <c r="A14" s="54" t="s">
        <v>197</v>
      </c>
      <c r="B14" s="54" t="s">
        <v>198</v>
      </c>
      <c r="C14" t="s">
        <v>66</v>
      </c>
    </row>
    <row r="15" spans="1:3">
      <c r="A15" s="54" t="s">
        <v>199</v>
      </c>
      <c r="B15" s="54" t="s">
        <v>200</v>
      </c>
      <c r="C15" t="s">
        <v>66</v>
      </c>
    </row>
    <row r="16" spans="1:3">
      <c r="A16" s="54" t="s">
        <v>207</v>
      </c>
      <c r="B16" s="54" t="s">
        <v>555</v>
      </c>
      <c r="C16" t="s">
        <v>66</v>
      </c>
    </row>
    <row r="17" spans="1:3">
      <c r="A17" s="54" t="s">
        <v>209</v>
      </c>
      <c r="B17" s="54" t="s">
        <v>556</v>
      </c>
      <c r="C17" t="s">
        <v>66</v>
      </c>
    </row>
    <row r="18" spans="1:3">
      <c r="A18" s="54" t="s">
        <v>214</v>
      </c>
      <c r="B18" s="54" t="s">
        <v>84</v>
      </c>
      <c r="C18" t="s">
        <v>63</v>
      </c>
    </row>
    <row r="19" spans="1:3">
      <c r="A19" s="54" t="s">
        <v>228</v>
      </c>
      <c r="B19" s="54" t="s">
        <v>229</v>
      </c>
      <c r="C19" t="s">
        <v>193</v>
      </c>
    </row>
    <row r="20" spans="1:3">
      <c r="A20" s="54" t="s">
        <v>230</v>
      </c>
      <c r="B20" s="54" t="s">
        <v>562</v>
      </c>
      <c r="C20" t="s">
        <v>193</v>
      </c>
    </row>
    <row r="21" spans="1:3">
      <c r="A21" s="54" t="s">
        <v>236</v>
      </c>
      <c r="B21" s="54" t="s">
        <v>564</v>
      </c>
      <c r="C21" t="s">
        <v>63</v>
      </c>
    </row>
    <row r="22" spans="1:3">
      <c r="A22" s="54" t="s">
        <v>249</v>
      </c>
      <c r="B22" s="54" t="s">
        <v>250</v>
      </c>
      <c r="C22" t="s">
        <v>251</v>
      </c>
    </row>
    <row r="23" spans="1:3">
      <c r="A23" s="54" t="s">
        <v>254</v>
      </c>
      <c r="B23" s="54" t="s">
        <v>568</v>
      </c>
      <c r="C23" t="s">
        <v>63</v>
      </c>
    </row>
    <row r="24" spans="1:3">
      <c r="A24" s="54" t="s">
        <v>258</v>
      </c>
      <c r="B24" s="54" t="s">
        <v>570</v>
      </c>
      <c r="C24" t="s">
        <v>66</v>
      </c>
    </row>
    <row r="25" spans="1:3">
      <c r="A25" s="54" t="s">
        <v>260</v>
      </c>
      <c r="B25" s="54" t="s">
        <v>571</v>
      </c>
      <c r="C25" t="s">
        <v>66</v>
      </c>
    </row>
    <row r="26" spans="1:3">
      <c r="A26" s="54" t="s">
        <v>262</v>
      </c>
      <c r="B26" s="54" t="s">
        <v>572</v>
      </c>
      <c r="C26" t="s">
        <v>66</v>
      </c>
    </row>
    <row r="27" spans="1:3">
      <c r="A27" s="54" t="s">
        <v>264</v>
      </c>
      <c r="B27" s="54" t="s">
        <v>573</v>
      </c>
      <c r="C27" t="s">
        <v>66</v>
      </c>
    </row>
    <row r="28" spans="1:3">
      <c r="A28" s="54" t="s">
        <v>266</v>
      </c>
      <c r="B28" s="54" t="s">
        <v>90</v>
      </c>
      <c r="C28" t="s">
        <v>63</v>
      </c>
    </row>
    <row r="29" spans="1:3">
      <c r="A29" s="54" t="s">
        <v>281</v>
      </c>
      <c r="B29" s="54" t="s">
        <v>282</v>
      </c>
      <c r="C29" t="s">
        <v>66</v>
      </c>
    </row>
    <row r="30" spans="1:3">
      <c r="A30" s="54" t="s">
        <v>283</v>
      </c>
      <c r="B30" s="54" t="s">
        <v>284</v>
      </c>
      <c r="C30" t="s">
        <v>66</v>
      </c>
    </row>
    <row r="31" spans="1:3">
      <c r="A31" s="54" t="s">
        <v>285</v>
      </c>
      <c r="B31" s="54" t="s">
        <v>286</v>
      </c>
      <c r="C31" t="s">
        <v>287</v>
      </c>
    </row>
    <row r="32" spans="1:3">
      <c r="A32" s="54" t="s">
        <v>288</v>
      </c>
      <c r="B32" s="54" t="s">
        <v>289</v>
      </c>
      <c r="C32" t="s">
        <v>290</v>
      </c>
    </row>
    <row r="33" spans="1:3">
      <c r="A33" s="54" t="s">
        <v>293</v>
      </c>
      <c r="B33" s="54" t="s">
        <v>294</v>
      </c>
      <c r="C33" t="s">
        <v>295</v>
      </c>
    </row>
    <row r="34" spans="1:3">
      <c r="A34" s="54" t="s">
        <v>302</v>
      </c>
      <c r="B34" s="54" t="s">
        <v>303</v>
      </c>
      <c r="C34" t="s">
        <v>177</v>
      </c>
    </row>
    <row r="35" spans="1:3">
      <c r="A35" s="54" t="s">
        <v>304</v>
      </c>
      <c r="B35" s="54" t="s">
        <v>305</v>
      </c>
      <c r="C35" t="s">
        <v>306</v>
      </c>
    </row>
    <row r="36" spans="1:3">
      <c r="A36" s="54" t="s">
        <v>307</v>
      </c>
      <c r="B36" s="54" t="s">
        <v>308</v>
      </c>
      <c r="C36" t="s">
        <v>161</v>
      </c>
    </row>
    <row r="37" spans="1:3">
      <c r="A37" s="54" t="s">
        <v>309</v>
      </c>
      <c r="B37" s="54" t="s">
        <v>310</v>
      </c>
      <c r="C37" t="s">
        <v>290</v>
      </c>
    </row>
    <row r="38" spans="1:3">
      <c r="A38" s="54" t="s">
        <v>311</v>
      </c>
      <c r="B38" s="54" t="s">
        <v>312</v>
      </c>
      <c r="C38" t="s">
        <v>313</v>
      </c>
    </row>
    <row r="39" spans="1:3">
      <c r="A39" s="54" t="s">
        <v>316</v>
      </c>
      <c r="B39" s="54" t="s">
        <v>317</v>
      </c>
      <c r="C39" t="s">
        <v>318</v>
      </c>
    </row>
    <row r="40" spans="1:3">
      <c r="A40" s="54" t="s">
        <v>319</v>
      </c>
      <c r="B40" s="54" t="s">
        <v>320</v>
      </c>
      <c r="C40" t="s">
        <v>321</v>
      </c>
    </row>
    <row r="41" spans="1:3">
      <c r="A41" s="54" t="s">
        <v>322</v>
      </c>
      <c r="B41" s="54" t="s">
        <v>323</v>
      </c>
      <c r="C41" t="s">
        <v>324</v>
      </c>
    </row>
    <row r="42" spans="1:3">
      <c r="A42" s="54" t="s">
        <v>325</v>
      </c>
      <c r="B42" s="54" t="s">
        <v>326</v>
      </c>
      <c r="C42" t="s">
        <v>193</v>
      </c>
    </row>
    <row r="43" spans="1:3">
      <c r="A43" s="54" t="s">
        <v>335</v>
      </c>
      <c r="B43" s="54" t="s">
        <v>336</v>
      </c>
      <c r="C43" t="s">
        <v>66</v>
      </c>
    </row>
    <row r="44" spans="1:3">
      <c r="A44" s="54" t="s">
        <v>291</v>
      </c>
      <c r="B44" s="54" t="s">
        <v>91</v>
      </c>
      <c r="C44" t="s">
        <v>193</v>
      </c>
    </row>
    <row r="45" spans="1:3">
      <c r="A45" s="54" t="s">
        <v>333</v>
      </c>
      <c r="B45" s="54" t="s">
        <v>334</v>
      </c>
      <c r="C45" t="s">
        <v>63</v>
      </c>
    </row>
    <row r="46" spans="1:3">
      <c r="A46" s="54" t="s">
        <v>412</v>
      </c>
      <c r="B46" s="54" t="s">
        <v>413</v>
      </c>
      <c r="C46" t="s">
        <v>290</v>
      </c>
    </row>
    <row r="47" spans="1:3">
      <c r="A47" s="54" t="s">
        <v>273</v>
      </c>
      <c r="B47" s="54" t="s">
        <v>274</v>
      </c>
      <c r="C47" t="s">
        <v>177</v>
      </c>
    </row>
    <row r="48" spans="1:3">
      <c r="A48" s="54" t="s">
        <v>330</v>
      </c>
      <c r="B48" s="54" t="s">
        <v>331</v>
      </c>
      <c r="C48" t="s">
        <v>540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 spans="1:13">
      <c r="A1" s="54" t="s"/>
      <c r="B1" s="54" t="s">
        <v>107</v>
      </c>
      <c r="C1" s="54" t="n"/>
      <c r="D1" s="54" t="n"/>
      <c r="E1" s="54" t="n"/>
      <c r="F1" s="54" t="n"/>
      <c r="G1" s="54" t="n"/>
      <c r="H1" s="54" t="n"/>
      <c r="I1" s="54" t="n"/>
      <c r="J1" s="54" t="s">
        <v>115</v>
      </c>
      <c r="K1" s="54" t="n"/>
      <c r="L1" s="54" t="n"/>
      <c r="M1" s="54" t="n"/>
    </row>
    <row r="2" spans="1:13">
      <c r="A2" s="54" t="s"/>
      <c r="B2" s="54" t="s">
        <v>106</v>
      </c>
      <c r="C2" s="54" t="n"/>
      <c r="D2" s="54" t="s">
        <v>113</v>
      </c>
      <c r="E2" s="54" t="n"/>
      <c r="F2" s="54" t="s">
        <v>114</v>
      </c>
      <c r="G2" s="54" t="n"/>
      <c r="H2" s="54" t="s">
        <v>116</v>
      </c>
      <c r="I2" s="54" t="n"/>
      <c r="J2" s="54" t="s">
        <v>114</v>
      </c>
      <c r="K2" s="54" t="n"/>
      <c r="L2" s="54" t="s">
        <v>116</v>
      </c>
      <c r="M2" s="54" t="n"/>
    </row>
    <row r="3" spans="1:13">
      <c r="A3" s="54" t="s"/>
      <c r="B3" s="54" t="s">
        <v>119</v>
      </c>
      <c r="C3" s="54" t="s">
        <v>120</v>
      </c>
      <c r="D3" s="54" t="s">
        <v>119</v>
      </c>
      <c r="E3" s="54" t="s">
        <v>120</v>
      </c>
      <c r="F3" s="54" t="s">
        <v>119</v>
      </c>
      <c r="G3" s="54" t="s">
        <v>120</v>
      </c>
      <c r="H3" s="54" t="s">
        <v>119</v>
      </c>
      <c r="I3" s="54" t="s">
        <v>120</v>
      </c>
      <c r="J3" s="54" t="s">
        <v>119</v>
      </c>
      <c r="K3" s="54" t="s">
        <v>120</v>
      </c>
      <c r="L3" s="54" t="s">
        <v>119</v>
      </c>
      <c r="M3" s="54" t="s">
        <v>120</v>
      </c>
    </row>
    <row r="4" spans="1:13">
      <c r="A4" s="54" t="s">
        <v>121</v>
      </c>
    </row>
    <row r="5" spans="1:13">
      <c r="A5" s="54" t="s">
        <v>122</v>
      </c>
      <c r="B5" t="s">
        <v>114</v>
      </c>
      <c r="C5" t="b">
        <v>1</v>
      </c>
      <c r="D5" t="s"/>
      <c r="E5" t="s"/>
      <c r="F5" t="s">
        <v>114</v>
      </c>
      <c r="G5" t="b">
        <v>1</v>
      </c>
      <c r="H5" t="s"/>
      <c r="I5" t="s"/>
      <c r="J5" t="s">
        <v>114</v>
      </c>
      <c r="K5" t="b">
        <v>1</v>
      </c>
      <c r="L5" t="s"/>
      <c r="M5" t="s"/>
    </row>
    <row r="6" spans="1:13">
      <c r="A6" s="54" t="s">
        <v>123</v>
      </c>
      <c r="B6" t="s">
        <v>114</v>
      </c>
      <c r="C6" t="b">
        <v>0</v>
      </c>
      <c r="D6" t="s"/>
      <c r="E6" t="s"/>
      <c r="F6" t="s">
        <v>114</v>
      </c>
      <c r="G6" t="b">
        <v>0</v>
      </c>
      <c r="H6" t="s"/>
      <c r="I6" t="s"/>
      <c r="J6" t="s">
        <v>114</v>
      </c>
      <c r="K6" t="b">
        <v>0</v>
      </c>
      <c r="L6" t="s"/>
      <c r="M6" t="s"/>
    </row>
    <row r="7" spans="1:13">
      <c r="A7" s="54" t="s">
        <v>124</v>
      </c>
      <c r="B7" t="s">
        <v>114</v>
      </c>
      <c r="C7" t="b">
        <v>1</v>
      </c>
      <c r="D7" t="s"/>
      <c r="E7" t="s"/>
      <c r="F7" t="s">
        <v>114</v>
      </c>
      <c r="G7" t="b">
        <v>1</v>
      </c>
      <c r="H7" t="s"/>
      <c r="I7" t="s"/>
      <c r="J7" t="s">
        <v>114</v>
      </c>
      <c r="K7" t="b">
        <v>1</v>
      </c>
      <c r="L7" t="s"/>
      <c r="M7" t="s"/>
    </row>
    <row r="8" spans="1:13">
      <c r="A8" s="54" t="s">
        <v>125</v>
      </c>
      <c r="B8" t="s">
        <v>114</v>
      </c>
      <c r="C8" t="b">
        <v>1</v>
      </c>
      <c r="D8" t="s"/>
      <c r="E8" t="s"/>
      <c r="F8" t="s">
        <v>114</v>
      </c>
      <c r="G8" t="b">
        <v>1</v>
      </c>
      <c r="H8" t="s"/>
      <c r="I8" t="s"/>
      <c r="J8" t="s">
        <v>114</v>
      </c>
      <c r="K8" t="b">
        <v>1</v>
      </c>
      <c r="L8" t="s"/>
      <c r="M8" t="s"/>
    </row>
    <row r="9" spans="1:13">
      <c r="A9" s="54" t="s">
        <v>126</v>
      </c>
      <c r="B9" t="s">
        <v>114</v>
      </c>
      <c r="C9" t="b">
        <v>1</v>
      </c>
      <c r="D9" t="s"/>
      <c r="E9" t="s"/>
      <c r="F9" t="s">
        <v>114</v>
      </c>
      <c r="G9" t="b">
        <v>1</v>
      </c>
      <c r="H9" t="s"/>
      <c r="I9" t="s"/>
      <c r="J9" t="s">
        <v>114</v>
      </c>
      <c r="K9" t="b">
        <v>1</v>
      </c>
      <c r="L9" t="s"/>
      <c r="M9" t="s"/>
    </row>
    <row r="10" spans="1:13">
      <c r="A10" s="54" t="s">
        <v>127</v>
      </c>
      <c r="B10" t="s">
        <v>114</v>
      </c>
      <c r="C10" t="b">
        <v>0</v>
      </c>
      <c r="D10" t="s">
        <v>116</v>
      </c>
      <c r="E10" t="b">
        <v>0</v>
      </c>
      <c r="F10" t="s">
        <v>114</v>
      </c>
      <c r="G10" t="b">
        <v>0</v>
      </c>
      <c r="H10" t="s">
        <v>116</v>
      </c>
      <c r="I10" t="b">
        <v>0</v>
      </c>
      <c r="J10" t="s">
        <v>114</v>
      </c>
      <c r="K10" t="b">
        <v>0</v>
      </c>
      <c r="L10" t="s">
        <v>116</v>
      </c>
      <c r="M10" t="b">
        <v>0</v>
      </c>
    </row>
    <row r="11" spans="1:13">
      <c r="A11" s="54" t="s">
        <v>128</v>
      </c>
      <c r="B11" t="s">
        <v>114</v>
      </c>
      <c r="C11" t="b">
        <v>1</v>
      </c>
      <c r="D11" t="s"/>
      <c r="E11" t="s"/>
      <c r="F11" t="s">
        <v>114</v>
      </c>
      <c r="G11" t="b">
        <v>1</v>
      </c>
      <c r="H11" t="s"/>
      <c r="I11" t="s"/>
      <c r="J11" t="s">
        <v>114</v>
      </c>
      <c r="K11" t="b">
        <v>1</v>
      </c>
      <c r="L11" t="s"/>
      <c r="M11" t="s"/>
    </row>
    <row r="14" spans="1:13">
      <c r="A14" s="54" t="s"/>
      <c r="B14" s="54" t="s">
        <v>114</v>
      </c>
      <c r="C14" s="54" t="n"/>
      <c r="D14" s="54" t="n"/>
      <c r="E14" s="54" t="n"/>
      <c r="F14" s="54" t="s">
        <v>116</v>
      </c>
      <c r="G14" s="54" t="n"/>
      <c r="H14" s="54" t="n"/>
      <c r="I14" s="54" t="n"/>
    </row>
    <row r="15" spans="1:13">
      <c r="A15" s="54" t="s"/>
      <c r="B15" s="54" t="s">
        <v>624</v>
      </c>
      <c r="C15" s="54" t="s">
        <v>625</v>
      </c>
      <c r="D15" s="54" t="s">
        <v>626</v>
      </c>
      <c r="E15" s="54" t="s">
        <v>627</v>
      </c>
      <c r="F15" s="54" t="s">
        <v>624</v>
      </c>
      <c r="G15" s="54" t="s">
        <v>625</v>
      </c>
      <c r="H15" s="54" t="s">
        <v>626</v>
      </c>
      <c r="I15" s="54" t="s">
        <v>627</v>
      </c>
    </row>
    <row r="16" spans="1:13">
      <c r="A16" s="54" t="s">
        <v>121</v>
      </c>
    </row>
    <row r="17" spans="1:13">
      <c r="A17" s="54" t="s">
        <v>122</v>
      </c>
      <c r="B17" t="s">
        <v>628</v>
      </c>
      <c r="C17" t="n">
        <v>9</v>
      </c>
      <c r="D17" t="n">
        <v>18.11078213003799</v>
      </c>
      <c r="E17" t="b">
        <v>1</v>
      </c>
      <c r="F17" t="s"/>
      <c r="G17" t="s"/>
      <c r="H17" t="s"/>
      <c r="I17" t="s"/>
    </row>
    <row r="18" spans="1:13">
      <c r="A18" s="54" t="s">
        <v>123</v>
      </c>
      <c r="B18" t="s">
        <v>629</v>
      </c>
      <c r="C18" t="n">
        <v>2</v>
      </c>
      <c r="D18" t="n">
        <v>118.3198123423821</v>
      </c>
      <c r="E18" t="b">
        <v>0</v>
      </c>
      <c r="F18" t="s"/>
      <c r="G18" t="s"/>
      <c r="H18" t="s"/>
      <c r="I18" t="s"/>
    </row>
    <row r="19" spans="1:13">
      <c r="A19" s="54" t="s">
        <v>124</v>
      </c>
      <c r="B19" t="s">
        <v>630</v>
      </c>
      <c r="C19" t="n">
        <v>4</v>
      </c>
      <c r="D19" t="n">
        <v>0.08919557418001087</v>
      </c>
      <c r="E19" t="b">
        <v>1</v>
      </c>
      <c r="F19" t="s"/>
      <c r="G19" t="s"/>
      <c r="H19" t="s"/>
      <c r="I19" t="s"/>
    </row>
    <row r="20" spans="1:13">
      <c r="A20" s="54" t="s">
        <v>125</v>
      </c>
      <c r="B20" t="s">
        <v>631</v>
      </c>
      <c r="C20" t="n">
        <v>1</v>
      </c>
      <c r="D20" t="n">
        <v>34.44976076555024</v>
      </c>
      <c r="E20" t="b">
        <v>1</v>
      </c>
      <c r="F20" t="s"/>
      <c r="G20" t="s"/>
      <c r="H20" t="s"/>
      <c r="I20" t="s"/>
    </row>
    <row r="21" spans="1:13">
      <c r="A21" s="54" t="s">
        <v>126</v>
      </c>
      <c r="B21" t="s">
        <v>632</v>
      </c>
      <c r="C21" t="n">
        <v>2</v>
      </c>
      <c r="D21" t="n">
        <v>1.283099463042797</v>
      </c>
      <c r="E21" t="b">
        <v>1</v>
      </c>
      <c r="F21" t="s"/>
      <c r="G21" t="s"/>
      <c r="H21" t="s"/>
      <c r="I21" t="s"/>
    </row>
    <row r="22" spans="1:13">
      <c r="A22" s="54" t="s">
        <v>127</v>
      </c>
      <c r="B22" t="s">
        <v>633</v>
      </c>
      <c r="C22" t="n">
        <v>5</v>
      </c>
      <c r="D22" t="n">
        <v>70.81484119326944</v>
      </c>
      <c r="E22" t="b">
        <v>0</v>
      </c>
      <c r="F22" t="s">
        <v>633</v>
      </c>
      <c r="G22" t="n">
        <v>5</v>
      </c>
      <c r="H22" t="n">
        <v>67.81111356575849</v>
      </c>
      <c r="I22" t="b">
        <v>0</v>
      </c>
    </row>
    <row r="23" spans="1:13">
      <c r="A23" s="54" t="s">
        <v>128</v>
      </c>
      <c r="B23" t="s">
        <v>634</v>
      </c>
      <c r="C23" t="n">
        <v>2</v>
      </c>
      <c r="D23" t="n">
        <v>-1</v>
      </c>
      <c r="E23" t="b">
        <v>1</v>
      </c>
      <c r="F23" t="s"/>
      <c r="G23" t="s"/>
      <c r="H23" t="s"/>
      <c r="I23" t="s"/>
    </row>
    <row r="26" spans="1:13">
      <c r="B26" s="54" t="s"/>
      <c r="C26" s="54" t="s">
        <v>114</v>
      </c>
      <c r="D26" s="54" t="n"/>
      <c r="E26" s="54" t="s">
        <v>116</v>
      </c>
      <c r="F26" s="54" t="n"/>
    </row>
    <row r="27" spans="1:13">
      <c r="B27" s="54" t="s"/>
      <c r="C27" s="54" t="s">
        <v>114</v>
      </c>
      <c r="D27" s="54" t="n"/>
      <c r="E27" s="54" t="s">
        <v>114</v>
      </c>
      <c r="F27" s="54" t="n"/>
    </row>
    <row r="28" spans="1:13">
      <c r="B28" s="54" t="s"/>
      <c r="C28" s="54" t="s">
        <v>626</v>
      </c>
      <c r="D28" s="54" t="s">
        <v>635</v>
      </c>
      <c r="E28" s="54" t="s">
        <v>626</v>
      </c>
      <c r="F28" s="54" t="s">
        <v>635</v>
      </c>
    </row>
    <row r="29" spans="1:13">
      <c r="A29" s="54" t="s">
        <v>121</v>
      </c>
      <c r="B29" s="54" t="s">
        <v>131</v>
      </c>
    </row>
    <row r="30" spans="1:13">
      <c r="A30" s="54" t="s">
        <v>122</v>
      </c>
      <c r="B30" s="54" t="s">
        <v>513</v>
      </c>
      <c r="C30" t="n">
        <v>17.702744970278</v>
      </c>
      <c r="D30" t="b">
        <v>1</v>
      </c>
      <c r="E30" t="s"/>
      <c r="F30" t="s"/>
    </row>
    <row r="31" spans="1:13">
      <c r="A31" s="54" t="n"/>
      <c r="B31" s="54" t="s">
        <v>514</v>
      </c>
      <c r="C31" t="n">
        <v>0.5022222222222222</v>
      </c>
      <c r="D31" t="s"/>
      <c r="E31" t="s"/>
      <c r="F31" t="s"/>
    </row>
    <row r="32" spans="1:13">
      <c r="A32" s="54" t="n"/>
      <c r="B32" s="54" t="s">
        <v>515</v>
      </c>
      <c r="C32" t="n">
        <v>18.51881928979798</v>
      </c>
      <c r="D32" t="b">
        <v>1</v>
      </c>
      <c r="E32" t="s"/>
      <c r="F32" t="s"/>
    </row>
    <row r="33" spans="1:13">
      <c r="A33" s="54" t="n"/>
      <c r="B33" s="54" t="s">
        <v>520</v>
      </c>
      <c r="C33" t="n">
        <v>0.8569317140516621</v>
      </c>
      <c r="D33" t="s"/>
      <c r="E33" t="s"/>
      <c r="F33" t="s"/>
    </row>
    <row r="34" spans="1:13">
      <c r="A34" s="54" t="s">
        <v>123</v>
      </c>
      <c r="B34" s="54" t="s">
        <v>526</v>
      </c>
      <c r="C34" t="n">
        <v>118.3198123423821</v>
      </c>
      <c r="D34" t="b">
        <v>0</v>
      </c>
      <c r="E34" t="s"/>
      <c r="F34" t="s"/>
    </row>
    <row r="35" spans="1:13">
      <c r="A35" s="54" t="s">
        <v>124</v>
      </c>
      <c r="B35" s="54" t="s">
        <v>173</v>
      </c>
      <c r="C35" t="s">
        <v>636</v>
      </c>
      <c r="D35" t="s"/>
      <c r="E35" t="s"/>
      <c r="F35" t="s"/>
    </row>
    <row r="36" spans="1:13">
      <c r="A36" s="54" t="n"/>
      <c r="B36" s="54" t="s">
        <v>538</v>
      </c>
      <c r="C36" t="n">
        <v>0.08919557418001087</v>
      </c>
      <c r="D36" t="b">
        <v>1</v>
      </c>
      <c r="E36" t="s"/>
      <c r="F36" t="s"/>
    </row>
    <row r="37" spans="1:13">
      <c r="A37" s="54" t="s">
        <v>125</v>
      </c>
      <c r="B37" s="54" t="s">
        <v>526</v>
      </c>
      <c r="C37" t="n">
        <v>34.44976076555024</v>
      </c>
      <c r="D37" t="b">
        <v>1</v>
      </c>
      <c r="E37" t="s"/>
      <c r="F37" t="s"/>
    </row>
    <row r="38" spans="1:13">
      <c r="A38" s="54" t="s">
        <v>126</v>
      </c>
      <c r="B38" s="54" t="s">
        <v>516</v>
      </c>
      <c r="C38" t="n">
        <v>1.283099463042797</v>
      </c>
      <c r="D38" t="b">
        <v>1</v>
      </c>
      <c r="E38" t="s"/>
      <c r="F38" t="s"/>
    </row>
    <row r="39" spans="1:13">
      <c r="A39" s="54" t="s">
        <v>127</v>
      </c>
      <c r="B39" s="54" t="s">
        <v>526</v>
      </c>
      <c r="C39" t="n">
        <v>70.81484119326944</v>
      </c>
      <c r="D39" t="b">
        <v>0</v>
      </c>
      <c r="E39" t="n">
        <v>67.81111356575849</v>
      </c>
      <c r="F39" t="b">
        <v>0</v>
      </c>
    </row>
    <row r="40" spans="1:13">
      <c r="A40" s="54" t="s">
        <v>128</v>
      </c>
      <c r="B40" s="54" t="s">
        <v>518</v>
      </c>
      <c r="C40" t="n">
        <v>1</v>
      </c>
      <c r="D40" t="b">
        <v>1</v>
      </c>
      <c r="E40" t="s"/>
      <c r="F40" t="s"/>
    </row>
    <row r="41" spans="1:13">
      <c r="A41" s="54" t="n"/>
      <c r="B41" s="54" t="s">
        <v>519</v>
      </c>
      <c r="C41" t="n">
        <v>1</v>
      </c>
      <c r="D41" t="b">
        <v>1</v>
      </c>
      <c r="E41" t="s"/>
      <c r="F41" t="s"/>
    </row>
    <row r="44" spans="1:13">
      <c r="A44" s="54" t="s"/>
      <c r="B44" s="54" t="s">
        <v>107</v>
      </c>
      <c r="C44" s="54" t="n"/>
      <c r="D44" s="54" t="n"/>
      <c r="E44" s="54" t="n"/>
      <c r="F44" s="54" t="s">
        <v>115</v>
      </c>
      <c r="G44" s="54" t="n"/>
    </row>
    <row r="45" spans="1:13">
      <c r="A45" s="54" t="s"/>
      <c r="B45" s="54" t="s">
        <v>106</v>
      </c>
      <c r="C45" s="54" t="s">
        <v>113</v>
      </c>
      <c r="D45" s="54" t="s">
        <v>114</v>
      </c>
      <c r="E45" s="54" t="s">
        <v>116</v>
      </c>
      <c r="F45" s="54" t="s">
        <v>114</v>
      </c>
      <c r="G45" s="54" t="s">
        <v>116</v>
      </c>
    </row>
    <row r="46" spans="1:13">
      <c r="A46" s="54" t="s">
        <v>131</v>
      </c>
    </row>
    <row r="47" spans="1:13">
      <c r="A47" s="54" t="s">
        <v>637</v>
      </c>
      <c r="B47" t="s">
        <v>114</v>
      </c>
      <c r="C47" t="s"/>
      <c r="D47" t="s">
        <v>114</v>
      </c>
      <c r="E47" t="s"/>
      <c r="F47" t="s">
        <v>114</v>
      </c>
      <c r="G47" t="s"/>
    </row>
    <row r="48" spans="1:13">
      <c r="A48" s="54" t="s">
        <v>548</v>
      </c>
      <c r="B48" t="s">
        <v>114</v>
      </c>
      <c r="C48" t="s"/>
      <c r="D48" t="s">
        <v>114</v>
      </c>
      <c r="E48" t="s"/>
      <c r="F48" t="s">
        <v>114</v>
      </c>
      <c r="G48" t="s"/>
    </row>
    <row r="49" spans="1:13">
      <c r="A49" s="54" t="s">
        <v>148</v>
      </c>
      <c r="B49" t="s">
        <v>114</v>
      </c>
      <c r="C49" t="s"/>
      <c r="D49" t="s">
        <v>114</v>
      </c>
      <c r="E49" t="s"/>
      <c r="F49" t="s">
        <v>114</v>
      </c>
      <c r="G49" t="s"/>
    </row>
    <row r="50" spans="1:13">
      <c r="A50" s="54" t="s">
        <v>549</v>
      </c>
      <c r="B50" t="s">
        <v>114</v>
      </c>
      <c r="C50" t="s"/>
      <c r="D50" t="s">
        <v>114</v>
      </c>
      <c r="E50" t="s"/>
      <c r="F50" t="s">
        <v>114</v>
      </c>
      <c r="G50" t="s"/>
    </row>
    <row r="51" spans="1:13">
      <c r="A51" s="54" t="s">
        <v>550</v>
      </c>
      <c r="B51" t="s">
        <v>114</v>
      </c>
      <c r="C51" t="s"/>
      <c r="D51" t="s">
        <v>114</v>
      </c>
      <c r="E51" t="s"/>
      <c r="F51" t="s">
        <v>114</v>
      </c>
      <c r="G51" t="s"/>
    </row>
    <row r="52" spans="1:13">
      <c r="A52" s="54" t="s">
        <v>638</v>
      </c>
      <c r="B52" t="s">
        <v>114</v>
      </c>
      <c r="C52" t="s"/>
      <c r="D52" t="s">
        <v>114</v>
      </c>
      <c r="E52" t="s"/>
      <c r="F52" t="s">
        <v>114</v>
      </c>
      <c r="G52" t="s"/>
    </row>
    <row r="53" spans="1:13">
      <c r="A53" s="54" t="s">
        <v>173</v>
      </c>
      <c r="B53" t="s">
        <v>114</v>
      </c>
      <c r="C53" t="s"/>
      <c r="D53" t="s">
        <v>114</v>
      </c>
      <c r="E53" t="s"/>
      <c r="F53" t="s">
        <v>114</v>
      </c>
      <c r="G53" t="s"/>
    </row>
    <row r="54" spans="1:13">
      <c r="A54" s="54" t="s">
        <v>639</v>
      </c>
      <c r="B54" t="s">
        <v>114</v>
      </c>
      <c r="C54" t="s"/>
      <c r="D54" t="s">
        <v>114</v>
      </c>
      <c r="E54" t="s"/>
      <c r="F54" t="s">
        <v>114</v>
      </c>
      <c r="G54" t="s"/>
    </row>
    <row r="55" spans="1:13">
      <c r="A55" s="54" t="s">
        <v>181</v>
      </c>
      <c r="B55" t="s">
        <v>114</v>
      </c>
      <c r="C55" t="s"/>
      <c r="D55" t="s">
        <v>114</v>
      </c>
      <c r="E55" t="s"/>
      <c r="F55" t="s">
        <v>114</v>
      </c>
      <c r="G55" t="s"/>
    </row>
    <row r="56" spans="1:13">
      <c r="A56" s="54" t="s">
        <v>184</v>
      </c>
      <c r="B56" t="s">
        <v>114</v>
      </c>
      <c r="C56" t="s"/>
      <c r="D56" t="s">
        <v>114</v>
      </c>
      <c r="E56" t="s"/>
      <c r="F56" t="s">
        <v>114</v>
      </c>
      <c r="G56" t="s"/>
    </row>
    <row r="57" spans="1:13">
      <c r="A57" s="54" t="s">
        <v>640</v>
      </c>
      <c r="B57" t="s">
        <v>114</v>
      </c>
      <c r="C57" t="s"/>
      <c r="D57" t="s">
        <v>114</v>
      </c>
      <c r="E57" t="s"/>
      <c r="F57" t="s">
        <v>114</v>
      </c>
      <c r="G57" t="s"/>
    </row>
    <row r="58" spans="1:13">
      <c r="A58" s="54" t="s">
        <v>195</v>
      </c>
      <c r="B58" t="s">
        <v>114</v>
      </c>
      <c r="C58" t="s"/>
      <c r="D58" t="s">
        <v>114</v>
      </c>
      <c r="E58" t="s"/>
      <c r="F58" t="s">
        <v>114</v>
      </c>
      <c r="G58" t="s"/>
    </row>
    <row r="59" spans="1:13">
      <c r="A59" s="54" t="s">
        <v>557</v>
      </c>
      <c r="B59" t="s">
        <v>114</v>
      </c>
      <c r="C59" t="s"/>
      <c r="D59" t="s">
        <v>114</v>
      </c>
      <c r="E59" t="s"/>
      <c r="F59" t="s">
        <v>114</v>
      </c>
      <c r="G59" t="s"/>
    </row>
    <row r="60" spans="1:13">
      <c r="A60" s="54" t="s">
        <v>641</v>
      </c>
      <c r="B60" t="s">
        <v>114</v>
      </c>
      <c r="C60" t="s"/>
      <c r="D60" t="s">
        <v>114</v>
      </c>
      <c r="E60" t="s"/>
      <c r="F60" t="s">
        <v>114</v>
      </c>
      <c r="G60" t="s"/>
    </row>
    <row r="61" spans="1:13">
      <c r="A61" s="54" t="s">
        <v>562</v>
      </c>
      <c r="B61" t="s">
        <v>114</v>
      </c>
      <c r="C61" t="s">
        <v>116</v>
      </c>
      <c r="D61" t="s">
        <v>114</v>
      </c>
      <c r="E61" t="s">
        <v>116</v>
      </c>
      <c r="F61" t="s">
        <v>114</v>
      </c>
      <c r="G61" t="s">
        <v>116</v>
      </c>
    </row>
    <row r="62" spans="1:13">
      <c r="A62" s="54" t="s">
        <v>567</v>
      </c>
      <c r="B62" t="s">
        <v>114</v>
      </c>
      <c r="C62" t="s">
        <v>116</v>
      </c>
      <c r="D62" t="s">
        <v>114</v>
      </c>
      <c r="E62" t="s">
        <v>116</v>
      </c>
      <c r="F62" t="s">
        <v>114</v>
      </c>
      <c r="G62" t="s">
        <v>116</v>
      </c>
    </row>
    <row r="63" spans="1:13">
      <c r="A63" s="54" t="s">
        <v>575</v>
      </c>
      <c r="B63" t="s">
        <v>114</v>
      </c>
      <c r="C63" t="s">
        <v>116</v>
      </c>
      <c r="D63" t="s">
        <v>114</v>
      </c>
      <c r="E63" t="s">
        <v>116</v>
      </c>
      <c r="F63" t="s">
        <v>114</v>
      </c>
      <c r="G63" t="s">
        <v>116</v>
      </c>
    </row>
    <row r="64" spans="1:13">
      <c r="A64" s="54" t="s">
        <v>274</v>
      </c>
      <c r="B64" t="s">
        <v>114</v>
      </c>
      <c r="C64" t="s">
        <v>116</v>
      </c>
      <c r="D64" t="s">
        <v>114</v>
      </c>
      <c r="E64" t="s">
        <v>116</v>
      </c>
      <c r="F64" t="s">
        <v>114</v>
      </c>
      <c r="G64" t="s">
        <v>116</v>
      </c>
    </row>
    <row r="65" spans="1:13">
      <c r="A65" s="54" t="s">
        <v>279</v>
      </c>
      <c r="B65" t="s">
        <v>114</v>
      </c>
      <c r="C65" t="s"/>
      <c r="D65" t="s">
        <v>114</v>
      </c>
      <c r="E65" t="s"/>
      <c r="F65" t="s">
        <v>114</v>
      </c>
      <c r="G65" t="s"/>
    </row>
    <row r="66" spans="1:13">
      <c r="A66" s="54" t="s">
        <v>297</v>
      </c>
      <c r="B66" t="s">
        <v>114</v>
      </c>
      <c r="C66" t="s"/>
      <c r="D66" t="s">
        <v>114</v>
      </c>
      <c r="E66" t="s"/>
      <c r="F66" t="s">
        <v>114</v>
      </c>
      <c r="G66" t="s"/>
    </row>
    <row r="67" spans="1:13">
      <c r="A67" s="54" t="s">
        <v>300</v>
      </c>
      <c r="B67" t="s">
        <v>114</v>
      </c>
      <c r="C67" t="s"/>
      <c r="D67" t="s">
        <v>114</v>
      </c>
      <c r="E67" t="s"/>
      <c r="F67" t="s">
        <v>114</v>
      </c>
      <c r="G67" t="s"/>
    </row>
    <row r="68" spans="1:13">
      <c r="A68" s="54" t="s">
        <v>315</v>
      </c>
      <c r="B68" t="s">
        <v>114</v>
      </c>
      <c r="C68" t="s"/>
      <c r="D68" t="s">
        <v>114</v>
      </c>
      <c r="E68" t="s"/>
      <c r="F68" t="s">
        <v>114</v>
      </c>
      <c r="G68" t="s"/>
    </row>
    <row r="69" spans="1:13">
      <c r="A69" s="54" t="s">
        <v>128</v>
      </c>
      <c r="B69" t="s">
        <v>114</v>
      </c>
      <c r="C69" t="s"/>
      <c r="D69" t="s">
        <v>114</v>
      </c>
      <c r="E69" t="s"/>
      <c r="F69" t="s">
        <v>114</v>
      </c>
      <c r="G69" t="s"/>
    </row>
    <row r="70" spans="1:13">
      <c r="A70" s="54" t="s">
        <v>331</v>
      </c>
      <c r="B70" t="s">
        <v>114</v>
      </c>
      <c r="C70" t="s">
        <v>116</v>
      </c>
      <c r="D70" t="s">
        <v>114</v>
      </c>
      <c r="E70" t="s">
        <v>116</v>
      </c>
      <c r="F70" t="s">
        <v>114</v>
      </c>
      <c r="G70" t="s">
        <v>116</v>
      </c>
    </row>
    <row r="71" spans="1:13">
      <c r="A71" s="54" t="s">
        <v>334</v>
      </c>
      <c r="B71" t="s">
        <v>114</v>
      </c>
      <c r="C71" t="s"/>
      <c r="D71" t="s">
        <v>114</v>
      </c>
      <c r="E71" t="s"/>
      <c r="F71" t="s">
        <v>114</v>
      </c>
      <c r="G71" t="s"/>
    </row>
    <row r="74" spans="1:13">
      <c r="A74" s="54" t="s">
        <v>103</v>
      </c>
      <c r="B74" s="54" t="s">
        <v>642</v>
      </c>
    </row>
    <row r="75" spans="1:13">
      <c r="A75" s="54" t="s">
        <v>106</v>
      </c>
      <c r="B75" t="s">
        <v>643</v>
      </c>
    </row>
    <row r="76" spans="1:13">
      <c r="A76" s="54" t="s">
        <v>113</v>
      </c>
      <c r="B76" t="s">
        <v>644</v>
      </c>
    </row>
    <row r="77" spans="1:13">
      <c r="A77" s="54" t="s">
        <v>114</v>
      </c>
      <c r="B77" t="s">
        <v>643</v>
      </c>
    </row>
    <row r="78" spans="1:13">
      <c r="A78" s="54" t="s">
        <v>116</v>
      </c>
      <c r="B78" t="s">
        <v>644</v>
      </c>
    </row>
  </sheetData>
  <mergeCells count="19">
    <mergeCell ref="B1:I1"/>
    <mergeCell ref="J1:M1"/>
    <mergeCell ref="B2:C2"/>
    <mergeCell ref="D2:E2"/>
    <mergeCell ref="F2:G2"/>
    <mergeCell ref="H2:I2"/>
    <mergeCell ref="J2:K2"/>
    <mergeCell ref="L2:M2"/>
    <mergeCell ref="B14:E14"/>
    <mergeCell ref="F14:I14"/>
    <mergeCell ref="C26:D26"/>
    <mergeCell ref="E26:F26"/>
    <mergeCell ref="C27:D27"/>
    <mergeCell ref="E27:F27"/>
    <mergeCell ref="A30:A33"/>
    <mergeCell ref="A35:A36"/>
    <mergeCell ref="A40:A41"/>
    <mergeCell ref="B44:E44"/>
    <mergeCell ref="F44:G44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274"/>
  <sheetViews>
    <sheetView workbookViewId="0">
      <selection activeCell="A1" sqref="A1"/>
    </sheetView>
  </sheetViews>
  <sheetFormatPr baseColWidth="8" defaultRowHeight="15"/>
  <sheetData>
    <row r="1" spans="1:16">
      <c r="A1" s="54" t="s">
        <v>51</v>
      </c>
      <c r="B1" s="54" t="s">
        <v>52</v>
      </c>
      <c r="F1" s="54" t="s">
        <v>645</v>
      </c>
      <c r="J1" s="54" t="s">
        <v>646</v>
      </c>
      <c r="K1" s="54" t="s">
        <v>647</v>
      </c>
      <c r="L1" s="54" t="s">
        <v>648</v>
      </c>
      <c r="M1" s="54" t="s">
        <v>649</v>
      </c>
      <c r="N1" s="54" t="s">
        <v>650</v>
      </c>
      <c r="O1" s="54" t="s">
        <v>651</v>
      </c>
      <c r="P1" s="54" t="s">
        <v>652</v>
      </c>
    </row>
    <row r="2" spans="1:16">
      <c r="A2" s="54" t="s">
        <v>1</v>
      </c>
      <c r="B2" t="s">
        <v>53</v>
      </c>
      <c r="E2" s="54" t="s">
        <v>653</v>
      </c>
      <c r="F2" t="s">
        <v>654</v>
      </c>
      <c r="I2" s="54" t="n">
        <v>0</v>
      </c>
      <c r="J2" t="s"/>
      <c r="K2" t="s">
        <v>655</v>
      </c>
      <c r="L2" t="s"/>
      <c r="M2" t="s"/>
      <c r="N2" t="s"/>
      <c r="O2" t="s"/>
      <c r="P2" t="s"/>
    </row>
    <row r="3" spans="1:16">
      <c r="A3" s="54" t="s">
        <v>54</v>
      </c>
      <c r="B3" t="s">
        <v>55</v>
      </c>
      <c r="E3" s="54" t="s">
        <v>656</v>
      </c>
      <c r="F3" t="s">
        <v>657</v>
      </c>
      <c r="I3" s="54" t="n">
        <v>1</v>
      </c>
      <c r="J3" t="s"/>
      <c r="K3" t="s">
        <v>658</v>
      </c>
      <c r="L3" t="s"/>
      <c r="M3" t="s"/>
      <c r="N3" t="s"/>
      <c r="O3" t="s"/>
      <c r="P3" t="s"/>
    </row>
    <row r="4" spans="1:16">
      <c r="A4" s="54" t="s">
        <v>56</v>
      </c>
      <c r="B4" t="s">
        <v>57</v>
      </c>
      <c r="E4" s="54" t="s">
        <v>659</v>
      </c>
      <c r="F4" t="s">
        <v>660</v>
      </c>
      <c r="I4" s="54" t="n">
        <v>2</v>
      </c>
      <c r="J4" t="s"/>
      <c r="K4" t="s">
        <v>661</v>
      </c>
      <c r="L4" t="s"/>
      <c r="M4" t="s"/>
      <c r="N4" t="s"/>
      <c r="O4" t="s"/>
      <c r="P4" t="s"/>
    </row>
    <row r="5" spans="1:16">
      <c r="A5" s="54" t="s">
        <v>58</v>
      </c>
      <c r="B5" t="s">
        <v>59</v>
      </c>
      <c r="E5" s="54" t="s">
        <v>662</v>
      </c>
      <c r="F5" t="s">
        <v>663</v>
      </c>
      <c r="I5" s="54" t="n">
        <v>3</v>
      </c>
      <c r="J5" t="s"/>
      <c r="K5" t="s">
        <v>664</v>
      </c>
      <c r="L5" t="s"/>
      <c r="M5" t="s"/>
      <c r="N5" t="s"/>
      <c r="O5" t="s"/>
      <c r="P5" t="s"/>
    </row>
    <row r="6" spans="1:16">
      <c r="A6" s="54" t="s">
        <v>60</v>
      </c>
      <c r="B6" t="s">
        <v>61</v>
      </c>
      <c r="E6" s="54" t="s">
        <v>665</v>
      </c>
      <c r="F6" t="s">
        <v>666</v>
      </c>
      <c r="I6" s="54" t="n">
        <v>4</v>
      </c>
      <c r="J6" t="s"/>
      <c r="K6" t="s">
        <v>667</v>
      </c>
      <c r="L6" t="s"/>
      <c r="M6" t="s"/>
      <c r="N6" t="s"/>
      <c r="O6" t="s"/>
      <c r="P6" t="s"/>
    </row>
    <row r="7" spans="1:16">
      <c r="A7" s="54" t="s">
        <v>62</v>
      </c>
      <c r="B7" t="s">
        <v>63</v>
      </c>
      <c r="E7" s="54" t="s">
        <v>668</v>
      </c>
      <c r="F7" t="s">
        <v>669</v>
      </c>
      <c r="I7" s="54" t="n">
        <v>5</v>
      </c>
      <c r="J7" t="s"/>
      <c r="K7" t="s">
        <v>670</v>
      </c>
      <c r="L7" t="s"/>
      <c r="M7" t="s"/>
      <c r="N7" t="s"/>
      <c r="O7" t="s"/>
      <c r="P7" t="s"/>
    </row>
    <row r="8" spans="1:16">
      <c r="A8" s="54" t="s">
        <v>64</v>
      </c>
      <c r="B8" t="s">
        <v>63</v>
      </c>
      <c r="E8" s="54" t="s">
        <v>671</v>
      </c>
      <c r="F8" t="s">
        <v>672</v>
      </c>
      <c r="I8" s="54" t="n">
        <v>6</v>
      </c>
      <c r="J8" t="s"/>
      <c r="K8" t="s">
        <v>673</v>
      </c>
      <c r="L8" t="s"/>
      <c r="M8" t="s"/>
      <c r="N8" t="s"/>
      <c r="O8" t="s"/>
      <c r="P8" t="s"/>
    </row>
    <row r="9" spans="1:16">
      <c r="A9" s="54" t="s">
        <v>65</v>
      </c>
      <c r="B9" t="s">
        <v>66</v>
      </c>
      <c r="E9" s="54" t="s">
        <v>674</v>
      </c>
      <c r="F9" t="s">
        <v>675</v>
      </c>
      <c r="I9" s="54" t="n">
        <v>7</v>
      </c>
      <c r="J9" t="s"/>
      <c r="K9" t="s">
        <v>676</v>
      </c>
      <c r="L9" t="s"/>
      <c r="M9" t="s"/>
      <c r="N9" t="s"/>
      <c r="O9" t="s"/>
      <c r="P9" t="s"/>
    </row>
    <row r="10" spans="1:16">
      <c r="A10" s="54" t="s">
        <v>67</v>
      </c>
      <c r="B10" t="s">
        <v>68</v>
      </c>
      <c r="E10" s="54" t="s">
        <v>677</v>
      </c>
      <c r="F10" t="s">
        <v>678</v>
      </c>
      <c r="I10" s="54" t="n">
        <v>8</v>
      </c>
      <c r="J10" t="s"/>
      <c r="K10" t="s">
        <v>679</v>
      </c>
      <c r="L10" t="s"/>
      <c r="M10" t="s"/>
      <c r="N10" t="s"/>
      <c r="O10" t="s"/>
      <c r="P10" t="s"/>
    </row>
    <row r="11" spans="1:16">
      <c r="A11" s="54" t="s">
        <v>69</v>
      </c>
      <c r="B11" t="s">
        <v>63</v>
      </c>
      <c r="E11" s="54" t="s">
        <v>680</v>
      </c>
      <c r="F11" t="s">
        <v>681</v>
      </c>
      <c r="I11" s="54" t="n">
        <v>9</v>
      </c>
      <c r="J11" s="55" t="n">
        <v>6.944444444444444e-08</v>
      </c>
      <c r="K11" t="s">
        <v>682</v>
      </c>
      <c r="L11" t="s"/>
      <c r="M11" t="s"/>
      <c r="N11" t="s"/>
      <c r="O11" t="s"/>
      <c r="P11" t="s"/>
    </row>
    <row r="12" spans="1:16">
      <c r="A12" s="54" t="s">
        <v>70</v>
      </c>
      <c r="B12" t="s">
        <v>71</v>
      </c>
      <c r="E12" s="54" t="s">
        <v>683</v>
      </c>
      <c r="F12" t="s">
        <v>684</v>
      </c>
      <c r="I12" s="54" t="n">
        <v>10</v>
      </c>
      <c r="J12" t="s"/>
      <c r="K12" t="s">
        <v>682</v>
      </c>
      <c r="L12" t="s">
        <v>685</v>
      </c>
      <c r="M12" t="s"/>
      <c r="N12" t="s"/>
      <c r="O12" t="s"/>
      <c r="P12" t="s"/>
    </row>
    <row r="13" spans="1:16">
      <c r="E13" s="54" t="s">
        <v>686</v>
      </c>
      <c r="F13" t="s">
        <v>687</v>
      </c>
      <c r="I13" s="54" t="n">
        <v>11</v>
      </c>
      <c r="J13" t="s"/>
      <c r="K13" t="s">
        <v>682</v>
      </c>
      <c r="L13" t="s">
        <v>688</v>
      </c>
      <c r="M13" t="s"/>
      <c r="N13" t="s"/>
      <c r="O13" t="s"/>
      <c r="P13" t="s"/>
    </row>
    <row r="14" spans="1:16">
      <c r="E14" s="54" t="s">
        <v>689</v>
      </c>
      <c r="F14" t="s">
        <v>690</v>
      </c>
      <c r="I14" s="54" t="n">
        <v>12</v>
      </c>
      <c r="J14" t="s"/>
      <c r="K14" t="s">
        <v>682</v>
      </c>
      <c r="L14" t="s">
        <v>691</v>
      </c>
      <c r="M14" t="s"/>
      <c r="N14" t="s"/>
      <c r="O14" t="s"/>
      <c r="P14" t="s"/>
    </row>
    <row r="15" spans="1:16">
      <c r="E15" s="54" t="s">
        <v>692</v>
      </c>
      <c r="F15" t="s">
        <v>693</v>
      </c>
      <c r="I15" s="54" t="n">
        <v>13</v>
      </c>
      <c r="J15" t="s"/>
      <c r="K15" t="s">
        <v>682</v>
      </c>
      <c r="L15" t="s">
        <v>694</v>
      </c>
      <c r="M15" t="s"/>
      <c r="N15" t="s"/>
      <c r="O15" t="s"/>
      <c r="P15" t="s"/>
    </row>
    <row r="16" spans="1:16">
      <c r="E16" s="54" t="s">
        <v>695</v>
      </c>
      <c r="F16" t="s">
        <v>696</v>
      </c>
      <c r="I16" s="54" t="n">
        <v>14</v>
      </c>
      <c r="J16" t="s"/>
      <c r="K16" t="s">
        <v>682</v>
      </c>
      <c r="L16" t="s">
        <v>697</v>
      </c>
      <c r="M16" t="s"/>
      <c r="N16" t="s"/>
      <c r="O16" t="s"/>
      <c r="P16" t="s"/>
    </row>
    <row r="17" spans="1:16">
      <c r="E17" s="54" t="s">
        <v>698</v>
      </c>
      <c r="F17" t="s">
        <v>699</v>
      </c>
      <c r="I17" s="54" t="n">
        <v>15</v>
      </c>
      <c r="J17" t="s"/>
      <c r="K17" t="s">
        <v>682</v>
      </c>
      <c r="L17" t="s">
        <v>700</v>
      </c>
      <c r="M17" t="s"/>
      <c r="N17" t="s"/>
      <c r="O17" t="s"/>
      <c r="P17" t="s"/>
    </row>
    <row r="18" spans="1:16">
      <c r="E18" s="54" t="s">
        <v>701</v>
      </c>
      <c r="F18" t="s">
        <v>702</v>
      </c>
      <c r="I18" s="54" t="n">
        <v>16</v>
      </c>
      <c r="J18" t="s"/>
      <c r="K18" t="s">
        <v>682</v>
      </c>
      <c r="L18" t="s">
        <v>703</v>
      </c>
      <c r="M18" t="s"/>
      <c r="N18" t="s"/>
      <c r="O18" t="s"/>
      <c r="P18" t="s"/>
    </row>
    <row r="19" spans="1:16">
      <c r="E19" s="54" t="s">
        <v>704</v>
      </c>
      <c r="F19" t="s">
        <v>705</v>
      </c>
      <c r="I19" s="54" t="n">
        <v>17</v>
      </c>
      <c r="J19" t="s"/>
      <c r="K19" t="s">
        <v>682</v>
      </c>
      <c r="L19" t="s">
        <v>706</v>
      </c>
      <c r="M19" t="s"/>
      <c r="N19" t="s"/>
      <c r="O19" t="s"/>
      <c r="P19" t="s"/>
    </row>
    <row r="20" spans="1:16">
      <c r="E20" s="54" t="s">
        <v>707</v>
      </c>
      <c r="F20" t="s">
        <v>708</v>
      </c>
      <c r="I20" s="54" t="n">
        <v>18</v>
      </c>
      <c r="J20" t="s"/>
      <c r="K20" t="s">
        <v>682</v>
      </c>
      <c r="L20" t="s">
        <v>709</v>
      </c>
      <c r="M20" t="s"/>
      <c r="N20" t="s"/>
      <c r="O20" t="s"/>
      <c r="P20" t="s"/>
    </row>
    <row r="21" spans="1:16">
      <c r="E21" s="54" t="s">
        <v>710</v>
      </c>
      <c r="F21" t="s">
        <v>711</v>
      </c>
      <c r="I21" s="54" t="n">
        <v>19</v>
      </c>
      <c r="J21" t="s"/>
      <c r="K21" t="s">
        <v>682</v>
      </c>
      <c r="L21" t="s">
        <v>712</v>
      </c>
      <c r="M21" t="s"/>
      <c r="N21" t="s"/>
      <c r="O21" t="s"/>
      <c r="P21" t="s"/>
    </row>
    <row r="22" spans="1:16">
      <c r="E22" s="54" t="s">
        <v>713</v>
      </c>
      <c r="F22" t="s">
        <v>714</v>
      </c>
      <c r="I22" s="54" t="n">
        <v>20</v>
      </c>
      <c r="J22" t="s"/>
      <c r="K22" t="s">
        <v>682</v>
      </c>
      <c r="L22" t="s">
        <v>715</v>
      </c>
      <c r="M22" t="s"/>
      <c r="N22" t="s"/>
      <c r="O22" t="s"/>
      <c r="P22" t="s"/>
    </row>
    <row r="23" spans="1:16">
      <c r="E23" s="54" t="s">
        <v>716</v>
      </c>
      <c r="F23" t="s">
        <v>717</v>
      </c>
      <c r="I23" s="54" t="n">
        <v>21</v>
      </c>
      <c r="J23" t="s"/>
      <c r="K23" t="s">
        <v>682</v>
      </c>
      <c r="L23" t="s">
        <v>718</v>
      </c>
      <c r="M23" t="s"/>
      <c r="N23" t="s"/>
      <c r="O23" t="s"/>
      <c r="P23" t="s"/>
    </row>
    <row r="24" spans="1:16">
      <c r="E24" s="54" t="s">
        <v>719</v>
      </c>
      <c r="F24" t="s">
        <v>720</v>
      </c>
      <c r="I24" s="54" t="n">
        <v>22</v>
      </c>
      <c r="J24" t="s"/>
      <c r="K24" t="s">
        <v>682</v>
      </c>
      <c r="L24" t="s">
        <v>721</v>
      </c>
      <c r="M24" t="s"/>
      <c r="N24" t="s"/>
      <c r="O24" t="s"/>
      <c r="P24" t="s"/>
    </row>
    <row r="25" spans="1:16">
      <c r="E25" s="54" t="s">
        <v>722</v>
      </c>
      <c r="F25" t="s">
        <v>723</v>
      </c>
      <c r="I25" s="54" t="n">
        <v>23</v>
      </c>
      <c r="J25" t="s"/>
      <c r="K25" t="s">
        <v>682</v>
      </c>
      <c r="L25" t="s">
        <v>724</v>
      </c>
      <c r="M25" t="s"/>
      <c r="N25" t="s"/>
      <c r="O25" t="s"/>
      <c r="P25" t="s"/>
    </row>
    <row r="26" spans="1:16">
      <c r="E26" s="54" t="s">
        <v>725</v>
      </c>
      <c r="F26" t="s">
        <v>726</v>
      </c>
      <c r="I26" s="54" t="n">
        <v>24</v>
      </c>
      <c r="J26" t="s"/>
      <c r="K26" t="s">
        <v>682</v>
      </c>
      <c r="L26" t="s">
        <v>727</v>
      </c>
      <c r="M26" t="s"/>
      <c r="N26" t="s"/>
      <c r="O26" t="s"/>
      <c r="P26" t="s"/>
    </row>
    <row r="27" spans="1:16">
      <c r="E27" s="54" t="s">
        <v>728</v>
      </c>
      <c r="F27" t="s">
        <v>729</v>
      </c>
      <c r="I27" s="54" t="n">
        <v>25</v>
      </c>
      <c r="J27" t="s"/>
      <c r="K27" t="s">
        <v>682</v>
      </c>
      <c r="L27" t="s">
        <v>730</v>
      </c>
      <c r="M27" t="s"/>
      <c r="N27" t="s"/>
      <c r="O27" t="s"/>
      <c r="P27" t="s"/>
    </row>
    <row r="28" spans="1:16">
      <c r="E28" s="54" t="s">
        <v>731</v>
      </c>
      <c r="F28" t="s">
        <v>732</v>
      </c>
      <c r="I28" s="54" t="n">
        <v>26</v>
      </c>
      <c r="J28" t="s"/>
      <c r="K28" t="s">
        <v>682</v>
      </c>
      <c r="L28" t="s">
        <v>733</v>
      </c>
      <c r="M28" t="s"/>
      <c r="N28" t="s"/>
      <c r="O28" t="s"/>
      <c r="P28" t="s"/>
    </row>
    <row r="29" spans="1:16">
      <c r="E29" s="54" t="s">
        <v>734</v>
      </c>
      <c r="F29" t="s">
        <v>735</v>
      </c>
      <c r="I29" s="54" t="n">
        <v>27</v>
      </c>
      <c r="J29" t="s"/>
      <c r="K29" t="s">
        <v>682</v>
      </c>
      <c r="L29" t="s">
        <v>736</v>
      </c>
      <c r="M29" t="s"/>
      <c r="N29" t="s"/>
      <c r="O29" t="s"/>
      <c r="P29" t="s"/>
    </row>
    <row r="30" spans="1:16">
      <c r="E30" s="54" t="s">
        <v>737</v>
      </c>
      <c r="F30" t="s">
        <v>738</v>
      </c>
      <c r="I30" s="54" t="n">
        <v>28</v>
      </c>
      <c r="J30" t="s"/>
      <c r="K30" t="s">
        <v>682</v>
      </c>
      <c r="L30" t="s">
        <v>739</v>
      </c>
      <c r="M30" t="s"/>
      <c r="N30" t="s"/>
      <c r="O30" t="s"/>
      <c r="P30" t="s"/>
    </row>
    <row r="31" spans="1:16">
      <c r="E31" s="54" t="s">
        <v>740</v>
      </c>
      <c r="F31" t="s">
        <v>741</v>
      </c>
      <c r="I31" s="54" t="n">
        <v>29</v>
      </c>
      <c r="J31" t="s"/>
      <c r="K31" t="s">
        <v>682</v>
      </c>
      <c r="L31" t="s">
        <v>742</v>
      </c>
      <c r="M31" t="s"/>
      <c r="N31" t="s"/>
      <c r="O31" t="s"/>
      <c r="P31" t="s"/>
    </row>
    <row r="32" spans="1:16">
      <c r="E32" s="54" t="s">
        <v>743</v>
      </c>
      <c r="F32" t="s">
        <v>744</v>
      </c>
      <c r="I32" s="54" t="n">
        <v>30</v>
      </c>
      <c r="J32" t="s"/>
      <c r="K32" t="s">
        <v>682</v>
      </c>
      <c r="L32" t="s">
        <v>745</v>
      </c>
      <c r="M32" t="s"/>
      <c r="N32" t="s"/>
      <c r="O32" t="s"/>
      <c r="P32" t="s"/>
    </row>
    <row r="33" spans="1:16">
      <c r="E33" s="54" t="s">
        <v>746</v>
      </c>
      <c r="F33" t="s">
        <v>747</v>
      </c>
      <c r="I33" s="54" t="n">
        <v>31</v>
      </c>
      <c r="J33" t="s"/>
      <c r="K33" t="s">
        <v>682</v>
      </c>
      <c r="L33" t="s">
        <v>748</v>
      </c>
      <c r="M33" t="s"/>
      <c r="N33" t="s"/>
      <c r="O33" t="s"/>
      <c r="P33" t="s"/>
    </row>
    <row r="34" spans="1:16">
      <c r="E34" s="54" t="s">
        <v>749</v>
      </c>
      <c r="F34" t="s">
        <v>750</v>
      </c>
      <c r="I34" s="54" t="n">
        <v>32</v>
      </c>
      <c r="J34" t="s"/>
      <c r="K34" t="s">
        <v>682</v>
      </c>
      <c r="L34" t="s">
        <v>751</v>
      </c>
      <c r="M34" t="s"/>
      <c r="N34" t="s"/>
      <c r="O34" t="s"/>
      <c r="P34" t="s"/>
    </row>
    <row r="35" spans="1:16">
      <c r="E35" s="54" t="s">
        <v>752</v>
      </c>
      <c r="F35" t="s">
        <v>753</v>
      </c>
      <c r="I35" s="54" t="n">
        <v>33</v>
      </c>
      <c r="J35" t="s"/>
      <c r="K35" t="s">
        <v>682</v>
      </c>
      <c r="L35" t="s">
        <v>754</v>
      </c>
      <c r="M35" t="s"/>
      <c r="N35" t="s"/>
      <c r="O35" t="s"/>
      <c r="P35" t="s"/>
    </row>
    <row r="36" spans="1:16">
      <c r="E36" s="54" t="s">
        <v>755</v>
      </c>
      <c r="F36" t="s">
        <v>756</v>
      </c>
      <c r="I36" s="54" t="n">
        <v>34</v>
      </c>
      <c r="J36" t="s"/>
      <c r="K36" t="s">
        <v>682</v>
      </c>
      <c r="L36" t="s">
        <v>757</v>
      </c>
      <c r="M36" t="s"/>
      <c r="N36" t="s"/>
      <c r="O36" t="s"/>
      <c r="P36" t="s"/>
    </row>
    <row r="37" spans="1:16">
      <c r="E37" s="54" t="s">
        <v>758</v>
      </c>
      <c r="F37" t="s">
        <v>759</v>
      </c>
      <c r="I37" s="54" t="n">
        <v>35</v>
      </c>
      <c r="J37" t="s"/>
      <c r="K37" t="s">
        <v>682</v>
      </c>
      <c r="L37" t="s">
        <v>760</v>
      </c>
      <c r="M37" t="s"/>
      <c r="N37" t="s"/>
      <c r="O37" t="s"/>
      <c r="P37" t="s"/>
    </row>
    <row r="38" spans="1:16">
      <c r="E38" s="54" t="s">
        <v>761</v>
      </c>
      <c r="F38" t="s">
        <v>762</v>
      </c>
      <c r="I38" s="54" t="n">
        <v>36</v>
      </c>
      <c r="J38" t="s"/>
      <c r="K38" t="s">
        <v>682</v>
      </c>
      <c r="L38" t="s">
        <v>763</v>
      </c>
      <c r="M38" t="s"/>
      <c r="N38" t="s"/>
      <c r="O38" t="s"/>
      <c r="P38" t="s"/>
    </row>
    <row r="39" spans="1:16">
      <c r="E39" s="54" t="s">
        <v>764</v>
      </c>
      <c r="F39" t="s">
        <v>765</v>
      </c>
      <c r="I39" s="54" t="n">
        <v>37</v>
      </c>
      <c r="J39" t="s"/>
      <c r="K39" t="s">
        <v>682</v>
      </c>
      <c r="L39" t="s">
        <v>766</v>
      </c>
      <c r="M39" t="s"/>
      <c r="N39" t="s"/>
      <c r="O39" t="s"/>
      <c r="P39" t="s"/>
    </row>
    <row r="40" spans="1:16">
      <c r="E40" s="54" t="s">
        <v>767</v>
      </c>
      <c r="F40" t="s">
        <v>735</v>
      </c>
      <c r="I40" s="54" t="n">
        <v>38</v>
      </c>
      <c r="J40" t="s"/>
      <c r="K40" t="s">
        <v>682</v>
      </c>
      <c r="L40" t="s">
        <v>768</v>
      </c>
      <c r="M40" t="s"/>
      <c r="N40" t="s"/>
      <c r="O40" t="s"/>
      <c r="P40" t="s"/>
    </row>
    <row r="41" spans="1:16">
      <c r="E41" s="54" t="s">
        <v>769</v>
      </c>
      <c r="F41" t="s">
        <v>770</v>
      </c>
      <c r="I41" s="54" t="n">
        <v>39</v>
      </c>
      <c r="J41" t="s"/>
      <c r="K41" t="s">
        <v>682</v>
      </c>
      <c r="L41" t="s">
        <v>771</v>
      </c>
      <c r="M41" t="s"/>
      <c r="N41" t="s"/>
      <c r="O41" t="s"/>
      <c r="P41" t="s"/>
    </row>
    <row r="42" spans="1:16">
      <c r="E42" s="54" t="s">
        <v>772</v>
      </c>
      <c r="F42" t="s">
        <v>773</v>
      </c>
      <c r="I42" s="54" t="n">
        <v>40</v>
      </c>
      <c r="J42" t="s"/>
      <c r="K42" t="s">
        <v>682</v>
      </c>
      <c r="L42" t="s">
        <v>774</v>
      </c>
      <c r="M42" t="s"/>
      <c r="N42" t="s"/>
      <c r="O42" t="s"/>
      <c r="P42" t="s"/>
    </row>
    <row r="43" spans="1:16">
      <c r="E43" s="54" t="s">
        <v>775</v>
      </c>
      <c r="F43" t="s">
        <v>776</v>
      </c>
      <c r="I43" s="54" t="n">
        <v>41</v>
      </c>
      <c r="J43" t="s"/>
      <c r="K43" t="s">
        <v>682</v>
      </c>
      <c r="L43" t="s">
        <v>777</v>
      </c>
      <c r="M43" t="s"/>
      <c r="N43" t="s"/>
      <c r="O43" t="s"/>
      <c r="P43" t="s"/>
    </row>
    <row r="44" spans="1:16">
      <c r="E44" s="54" t="s">
        <v>778</v>
      </c>
      <c r="F44" t="s">
        <v>779</v>
      </c>
      <c r="I44" s="54" t="n">
        <v>42</v>
      </c>
      <c r="J44" t="s"/>
      <c r="K44" t="s">
        <v>682</v>
      </c>
      <c r="L44" t="s">
        <v>780</v>
      </c>
      <c r="M44" t="s"/>
      <c r="N44" t="s"/>
      <c r="O44" t="s"/>
      <c r="P44" t="s"/>
    </row>
    <row r="45" spans="1:16">
      <c r="E45" s="54" t="s">
        <v>781</v>
      </c>
      <c r="F45" t="s">
        <v>782</v>
      </c>
      <c r="I45" s="54" t="n">
        <v>43</v>
      </c>
      <c r="J45" t="s"/>
      <c r="K45" t="s">
        <v>682</v>
      </c>
      <c r="L45" t="s">
        <v>783</v>
      </c>
      <c r="M45" t="s"/>
      <c r="N45" t="s"/>
      <c r="O45" t="s"/>
      <c r="P45" t="s"/>
    </row>
    <row r="46" spans="1:16">
      <c r="E46" s="54" t="s">
        <v>784</v>
      </c>
      <c r="F46" t="s">
        <v>785</v>
      </c>
      <c r="I46" s="54" t="n">
        <v>44</v>
      </c>
      <c r="J46" t="s"/>
      <c r="K46" t="s">
        <v>682</v>
      </c>
      <c r="L46" t="s">
        <v>786</v>
      </c>
      <c r="M46" t="s"/>
      <c r="N46" t="s"/>
      <c r="O46" t="s"/>
      <c r="P46" t="s"/>
    </row>
    <row r="47" spans="1:16">
      <c r="E47" s="54" t="s">
        <v>787</v>
      </c>
      <c r="F47" t="s">
        <v>788</v>
      </c>
      <c r="I47" s="54" t="n">
        <v>45</v>
      </c>
      <c r="J47" t="s"/>
      <c r="K47" t="s">
        <v>682</v>
      </c>
      <c r="L47" t="s">
        <v>789</v>
      </c>
      <c r="M47" t="s"/>
      <c r="N47" t="s"/>
      <c r="O47" t="s"/>
      <c r="P47" t="s"/>
    </row>
    <row r="48" spans="1:16">
      <c r="E48" s="54" t="s">
        <v>790</v>
      </c>
      <c r="F48" t="s">
        <v>791</v>
      </c>
      <c r="I48" s="54" t="n">
        <v>46</v>
      </c>
      <c r="J48" t="s"/>
      <c r="K48" t="s">
        <v>682</v>
      </c>
      <c r="L48" t="s">
        <v>792</v>
      </c>
      <c r="M48" t="s"/>
      <c r="N48" t="s"/>
      <c r="O48" t="s"/>
      <c r="P48" t="s"/>
    </row>
    <row r="49" spans="1:16">
      <c r="E49" s="54" t="s">
        <v>793</v>
      </c>
      <c r="F49" t="s">
        <v>794</v>
      </c>
      <c r="I49" s="54" t="n">
        <v>47</v>
      </c>
      <c r="J49" t="s"/>
      <c r="K49" t="s">
        <v>682</v>
      </c>
      <c r="L49" t="s">
        <v>795</v>
      </c>
      <c r="M49" t="s"/>
      <c r="N49" t="s"/>
      <c r="O49" t="s"/>
      <c r="P49" t="s"/>
    </row>
    <row r="50" spans="1:16">
      <c r="E50" s="54" t="s">
        <v>796</v>
      </c>
      <c r="F50" t="s">
        <v>797</v>
      </c>
      <c r="I50" s="54" t="n">
        <v>48</v>
      </c>
      <c r="J50" t="s"/>
      <c r="K50" t="s">
        <v>682</v>
      </c>
      <c r="L50" t="s">
        <v>798</v>
      </c>
      <c r="M50" t="s"/>
      <c r="N50" t="s"/>
      <c r="O50" t="s"/>
      <c r="P50" t="s"/>
    </row>
    <row r="51" spans="1:16">
      <c r="E51" s="54" t="s">
        <v>799</v>
      </c>
      <c r="F51" t="s">
        <v>800</v>
      </c>
      <c r="I51" s="54" t="n">
        <v>49</v>
      </c>
      <c r="J51" t="s"/>
      <c r="K51" t="s">
        <v>682</v>
      </c>
      <c r="L51" t="s">
        <v>801</v>
      </c>
      <c r="M51" t="s"/>
      <c r="N51" t="s"/>
      <c r="O51" t="s"/>
      <c r="P51" t="s"/>
    </row>
    <row r="52" spans="1:16">
      <c r="E52" s="54" t="s">
        <v>802</v>
      </c>
      <c r="F52" t="s">
        <v>803</v>
      </c>
      <c r="I52" s="54" t="n">
        <v>50</v>
      </c>
      <c r="J52" t="s"/>
      <c r="K52" t="s">
        <v>682</v>
      </c>
      <c r="L52" t="s">
        <v>804</v>
      </c>
      <c r="M52" t="s"/>
      <c r="N52" t="s"/>
      <c r="O52" t="s"/>
      <c r="P52" t="s"/>
    </row>
    <row r="53" spans="1:16">
      <c r="E53" s="54" t="s">
        <v>805</v>
      </c>
      <c r="F53" t="s">
        <v>806</v>
      </c>
      <c r="I53" s="54" t="n">
        <v>51</v>
      </c>
      <c r="J53" t="s"/>
      <c r="K53" t="s">
        <v>682</v>
      </c>
      <c r="L53" t="s">
        <v>807</v>
      </c>
      <c r="M53" t="s"/>
      <c r="N53" t="s"/>
      <c r="O53" t="s"/>
      <c r="P53" t="s"/>
    </row>
    <row r="54" spans="1:16">
      <c r="E54" s="54" t="s">
        <v>808</v>
      </c>
      <c r="F54" t="s">
        <v>809</v>
      </c>
      <c r="I54" s="54" t="n">
        <v>52</v>
      </c>
      <c r="J54" t="s"/>
      <c r="K54" t="s">
        <v>682</v>
      </c>
      <c r="L54" t="s">
        <v>810</v>
      </c>
      <c r="M54" t="s"/>
      <c r="N54" t="s"/>
      <c r="O54" t="s"/>
      <c r="P54" t="s"/>
    </row>
    <row r="55" spans="1:16">
      <c r="E55" s="54" t="s">
        <v>811</v>
      </c>
      <c r="F55" t="s">
        <v>812</v>
      </c>
      <c r="I55" s="54" t="n">
        <v>53</v>
      </c>
      <c r="J55" t="s"/>
      <c r="K55" t="s">
        <v>682</v>
      </c>
      <c r="L55" t="s">
        <v>813</v>
      </c>
      <c r="M55" t="s"/>
      <c r="N55" t="s"/>
      <c r="O55" t="s"/>
      <c r="P55" t="s"/>
    </row>
    <row r="56" spans="1:16">
      <c r="E56" s="54" t="s">
        <v>814</v>
      </c>
      <c r="F56" t="s">
        <v>699</v>
      </c>
      <c r="I56" s="54" t="n">
        <v>54</v>
      </c>
      <c r="J56" t="s"/>
      <c r="K56" t="s">
        <v>682</v>
      </c>
      <c r="L56" t="s">
        <v>815</v>
      </c>
      <c r="M56" t="s"/>
      <c r="N56" t="s"/>
      <c r="O56" t="s"/>
      <c r="P56" t="s"/>
    </row>
    <row r="57" spans="1:16">
      <c r="E57" s="54" t="s">
        <v>816</v>
      </c>
      <c r="F57" t="s">
        <v>817</v>
      </c>
      <c r="I57" s="54" t="n">
        <v>55</v>
      </c>
      <c r="J57" t="s"/>
      <c r="K57" t="s">
        <v>682</v>
      </c>
      <c r="L57" t="s">
        <v>818</v>
      </c>
      <c r="M57" t="s"/>
      <c r="N57" t="s"/>
      <c r="O57" t="s"/>
      <c r="P57" t="s"/>
    </row>
    <row r="58" spans="1:16">
      <c r="E58" s="54" t="s">
        <v>819</v>
      </c>
      <c r="F58" t="s">
        <v>820</v>
      </c>
      <c r="I58" s="54" t="n">
        <v>56</v>
      </c>
      <c r="J58" t="s"/>
      <c r="K58" t="s">
        <v>682</v>
      </c>
      <c r="L58" t="s">
        <v>821</v>
      </c>
      <c r="M58" t="s"/>
      <c r="N58" t="s"/>
      <c r="O58" t="s"/>
      <c r="P58" t="s"/>
    </row>
    <row r="59" spans="1:16">
      <c r="E59" s="54" t="s">
        <v>822</v>
      </c>
      <c r="F59" t="s">
        <v>823</v>
      </c>
      <c r="I59" s="54" t="n">
        <v>57</v>
      </c>
      <c r="J59" t="s"/>
      <c r="K59" t="s">
        <v>682</v>
      </c>
      <c r="L59" t="s">
        <v>824</v>
      </c>
      <c r="M59" t="s"/>
      <c r="N59" t="s"/>
      <c r="O59" t="s"/>
      <c r="P59" t="s"/>
    </row>
    <row r="60" spans="1:16">
      <c r="E60" s="54" t="s">
        <v>825</v>
      </c>
      <c r="F60" t="s">
        <v>826</v>
      </c>
      <c r="I60" s="54" t="n">
        <v>58</v>
      </c>
      <c r="J60" t="s"/>
      <c r="K60" t="s">
        <v>682</v>
      </c>
      <c r="L60" t="s">
        <v>827</v>
      </c>
      <c r="M60" t="s"/>
      <c r="N60" t="s"/>
      <c r="O60" t="s"/>
      <c r="P60" t="s"/>
    </row>
    <row r="61" spans="1:16">
      <c r="E61" s="54" t="s">
        <v>828</v>
      </c>
      <c r="F61" t="s">
        <v>829</v>
      </c>
      <c r="I61" s="54" t="n">
        <v>59</v>
      </c>
      <c r="J61" t="s"/>
      <c r="K61" t="s">
        <v>682</v>
      </c>
      <c r="L61" t="s">
        <v>830</v>
      </c>
      <c r="M61" t="s"/>
      <c r="N61" t="s"/>
      <c r="O61" t="s"/>
      <c r="P61" t="s"/>
    </row>
    <row r="62" spans="1:16">
      <c r="E62" s="54" t="s">
        <v>831</v>
      </c>
      <c r="F62" t="s">
        <v>832</v>
      </c>
      <c r="I62" s="54" t="n">
        <v>60</v>
      </c>
      <c r="J62" t="s"/>
      <c r="K62" t="s">
        <v>682</v>
      </c>
      <c r="L62" t="s">
        <v>833</v>
      </c>
      <c r="M62" t="s"/>
      <c r="N62" t="s"/>
      <c r="O62" t="s"/>
      <c r="P62" t="s"/>
    </row>
    <row r="63" spans="1:16">
      <c r="E63" s="54" t="s">
        <v>834</v>
      </c>
      <c r="F63" t="s">
        <v>835</v>
      </c>
      <c r="I63" s="54" t="n">
        <v>61</v>
      </c>
      <c r="J63" t="s"/>
      <c r="K63" t="s">
        <v>682</v>
      </c>
      <c r="L63" t="s">
        <v>836</v>
      </c>
      <c r="M63" t="s"/>
      <c r="N63" t="s"/>
      <c r="O63" t="s"/>
      <c r="P63" t="s"/>
    </row>
    <row r="64" spans="1:16">
      <c r="E64" s="54" t="s">
        <v>837</v>
      </c>
      <c r="F64" t="s">
        <v>838</v>
      </c>
      <c r="I64" s="54" t="n">
        <v>62</v>
      </c>
      <c r="J64" t="s"/>
      <c r="K64" t="s">
        <v>682</v>
      </c>
      <c r="L64" t="s">
        <v>839</v>
      </c>
      <c r="M64" t="s"/>
      <c r="N64" t="s"/>
      <c r="O64" t="s"/>
      <c r="P64" t="s"/>
    </row>
    <row r="65" spans="1:16">
      <c r="E65" s="54" t="s">
        <v>840</v>
      </c>
      <c r="F65" t="s">
        <v>841</v>
      </c>
      <c r="I65" s="54" t="n">
        <v>63</v>
      </c>
      <c r="J65" t="s"/>
      <c r="K65" t="s">
        <v>682</v>
      </c>
      <c r="L65" t="s">
        <v>842</v>
      </c>
      <c r="M65" t="s"/>
      <c r="N65" t="s"/>
      <c r="O65" t="s"/>
      <c r="P65" t="s"/>
    </row>
    <row r="66" spans="1:16">
      <c r="E66" s="54" t="s">
        <v>843</v>
      </c>
      <c r="F66" t="s">
        <v>844</v>
      </c>
      <c r="I66" s="54" t="n">
        <v>64</v>
      </c>
      <c r="J66" t="s"/>
      <c r="K66" t="s">
        <v>682</v>
      </c>
      <c r="L66" t="s">
        <v>845</v>
      </c>
      <c r="M66" t="s"/>
      <c r="N66" t="s"/>
      <c r="O66" t="s"/>
      <c r="P66" t="s"/>
    </row>
    <row r="67" spans="1:16">
      <c r="E67" s="54" t="s">
        <v>846</v>
      </c>
      <c r="F67" t="s">
        <v>844</v>
      </c>
      <c r="I67" s="54" t="n">
        <v>65</v>
      </c>
      <c r="J67" t="s"/>
      <c r="K67" t="s">
        <v>682</v>
      </c>
      <c r="L67" t="s">
        <v>847</v>
      </c>
      <c r="M67" t="s"/>
      <c r="N67" t="s"/>
      <c r="O67" t="s"/>
      <c r="P67" t="s"/>
    </row>
    <row r="68" spans="1:16">
      <c r="E68" s="54" t="s">
        <v>848</v>
      </c>
      <c r="F68" t="s">
        <v>681</v>
      </c>
      <c r="I68" s="54" t="n">
        <v>66</v>
      </c>
      <c r="J68" t="s"/>
      <c r="K68" t="s">
        <v>682</v>
      </c>
      <c r="L68" t="s">
        <v>849</v>
      </c>
      <c r="M68" t="s"/>
      <c r="N68" t="s"/>
      <c r="O68" t="s"/>
      <c r="P68" t="s"/>
    </row>
    <row r="69" spans="1:16">
      <c r="E69" s="54" t="s">
        <v>850</v>
      </c>
      <c r="F69" t="s">
        <v>851</v>
      </c>
      <c r="I69" s="54" t="n">
        <v>67</v>
      </c>
      <c r="J69" t="s"/>
      <c r="K69" t="s">
        <v>682</v>
      </c>
      <c r="L69" t="s">
        <v>852</v>
      </c>
      <c r="M69" t="s"/>
      <c r="N69" t="s"/>
      <c r="O69" t="s"/>
      <c r="P69" t="s"/>
    </row>
    <row r="70" spans="1:16">
      <c r="E70" s="54" t="s">
        <v>853</v>
      </c>
      <c r="F70" t="s">
        <v>854</v>
      </c>
      <c r="I70" s="54" t="n">
        <v>68</v>
      </c>
      <c r="J70" t="s"/>
      <c r="K70" t="s">
        <v>682</v>
      </c>
      <c r="L70" t="s">
        <v>855</v>
      </c>
      <c r="M70" t="s"/>
      <c r="N70" t="s"/>
      <c r="O70" t="s"/>
      <c r="P70" t="s"/>
    </row>
    <row r="71" spans="1:16">
      <c r="E71" s="54" t="s">
        <v>856</v>
      </c>
      <c r="F71" t="s">
        <v>857</v>
      </c>
      <c r="I71" s="54" t="n">
        <v>69</v>
      </c>
      <c r="J71" t="s"/>
      <c r="K71" t="s">
        <v>682</v>
      </c>
      <c r="L71" t="s">
        <v>858</v>
      </c>
      <c r="M71" t="s"/>
      <c r="N71" t="s"/>
      <c r="O71" t="s"/>
      <c r="P71" t="s"/>
    </row>
    <row r="72" spans="1:16">
      <c r="E72" s="54" t="s">
        <v>859</v>
      </c>
      <c r="F72" t="s">
        <v>860</v>
      </c>
      <c r="I72" s="54" t="n">
        <v>70</v>
      </c>
      <c r="J72" t="s"/>
      <c r="K72" t="s">
        <v>682</v>
      </c>
      <c r="L72" t="s">
        <v>861</v>
      </c>
      <c r="M72" t="s"/>
      <c r="N72" t="s"/>
      <c r="O72" t="s"/>
      <c r="P72" t="s"/>
    </row>
    <row r="73" spans="1:16">
      <c r="E73" s="54" t="s">
        <v>862</v>
      </c>
      <c r="F73" t="s">
        <v>759</v>
      </c>
      <c r="I73" s="54" t="n">
        <v>71</v>
      </c>
      <c r="J73" t="s"/>
      <c r="K73" t="s">
        <v>682</v>
      </c>
      <c r="L73" t="s">
        <v>863</v>
      </c>
      <c r="M73" t="s"/>
      <c r="N73" t="s"/>
      <c r="O73" t="s"/>
      <c r="P73" t="s"/>
    </row>
    <row r="74" spans="1:16">
      <c r="E74" s="54" t="s">
        <v>864</v>
      </c>
      <c r="F74" t="s">
        <v>865</v>
      </c>
      <c r="I74" s="54" t="n">
        <v>72</v>
      </c>
      <c r="J74" t="s"/>
      <c r="K74" t="s">
        <v>682</v>
      </c>
      <c r="L74" t="s">
        <v>866</v>
      </c>
      <c r="M74" t="s"/>
      <c r="N74" t="s"/>
      <c r="O74" t="s"/>
      <c r="P74" t="s"/>
    </row>
    <row r="75" spans="1:16">
      <c r="E75" s="54" t="s">
        <v>867</v>
      </c>
      <c r="F75" t="s">
        <v>868</v>
      </c>
      <c r="I75" s="54" t="n">
        <v>73</v>
      </c>
      <c r="J75" t="s"/>
      <c r="K75" t="s">
        <v>682</v>
      </c>
      <c r="L75" t="s">
        <v>869</v>
      </c>
      <c r="M75" t="s"/>
      <c r="N75" t="s"/>
      <c r="O75" t="s"/>
      <c r="P75" t="s"/>
    </row>
    <row r="76" spans="1:16">
      <c r="E76" s="54" t="s">
        <v>870</v>
      </c>
      <c r="F76" t="s">
        <v>871</v>
      </c>
      <c r="I76" s="54" t="n">
        <v>74</v>
      </c>
      <c r="J76" t="s"/>
      <c r="K76" t="s">
        <v>682</v>
      </c>
      <c r="L76" t="s">
        <v>872</v>
      </c>
      <c r="M76" t="s"/>
      <c r="N76" t="s"/>
      <c r="O76" t="s"/>
      <c r="P76" t="s"/>
    </row>
    <row r="77" spans="1:16">
      <c r="E77" s="54" t="s">
        <v>873</v>
      </c>
      <c r="F77" t="s">
        <v>874</v>
      </c>
      <c r="I77" s="54" t="n">
        <v>75</v>
      </c>
      <c r="J77" t="s"/>
      <c r="K77" t="s">
        <v>682</v>
      </c>
      <c r="L77" t="s">
        <v>875</v>
      </c>
      <c r="M77" t="s"/>
      <c r="N77" t="s"/>
      <c r="O77" t="s"/>
      <c r="P77" t="s"/>
    </row>
    <row r="78" spans="1:16">
      <c r="E78" s="54" t="s">
        <v>876</v>
      </c>
      <c r="F78" t="s">
        <v>877</v>
      </c>
      <c r="I78" s="54" t="n">
        <v>76</v>
      </c>
      <c r="J78" t="s"/>
      <c r="K78" t="s">
        <v>682</v>
      </c>
      <c r="L78" t="s">
        <v>878</v>
      </c>
      <c r="M78" t="s"/>
      <c r="N78" t="s"/>
      <c r="O78" t="s"/>
      <c r="P78" t="s"/>
    </row>
    <row r="79" spans="1:16">
      <c r="E79" s="54" t="s">
        <v>879</v>
      </c>
      <c r="F79" t="s">
        <v>880</v>
      </c>
      <c r="I79" s="54" t="n">
        <v>77</v>
      </c>
      <c r="J79" t="s"/>
      <c r="K79" t="s">
        <v>682</v>
      </c>
      <c r="L79" t="s">
        <v>881</v>
      </c>
      <c r="M79" t="s"/>
      <c r="N79" t="s"/>
      <c r="O79" t="s"/>
      <c r="P79" t="s"/>
    </row>
    <row r="80" spans="1:16">
      <c r="E80" s="54" t="s">
        <v>882</v>
      </c>
      <c r="F80" t="s">
        <v>883</v>
      </c>
      <c r="I80" s="54" t="n">
        <v>78</v>
      </c>
      <c r="J80" t="s"/>
      <c r="K80" t="s">
        <v>682</v>
      </c>
      <c r="L80" t="s">
        <v>884</v>
      </c>
      <c r="M80" t="s"/>
      <c r="N80" t="s"/>
      <c r="O80" t="s"/>
      <c r="P80" t="s"/>
    </row>
    <row r="81" spans="1:16">
      <c r="E81" s="54" t="s">
        <v>885</v>
      </c>
      <c r="F81" t="s">
        <v>776</v>
      </c>
      <c r="I81" s="54" t="n">
        <v>79</v>
      </c>
      <c r="J81" t="s"/>
      <c r="K81" t="s">
        <v>682</v>
      </c>
      <c r="L81" t="s">
        <v>886</v>
      </c>
      <c r="M81" t="s"/>
      <c r="N81" t="s"/>
      <c r="O81" t="s"/>
      <c r="P81" t="s"/>
    </row>
    <row r="82" spans="1:16">
      <c r="E82" s="54" t="s">
        <v>887</v>
      </c>
      <c r="F82" t="s">
        <v>888</v>
      </c>
      <c r="I82" s="54" t="n">
        <v>80</v>
      </c>
      <c r="J82" t="s"/>
      <c r="K82" t="s">
        <v>682</v>
      </c>
      <c r="L82" t="s">
        <v>889</v>
      </c>
      <c r="M82" t="s"/>
      <c r="N82" t="s"/>
      <c r="O82" t="s"/>
      <c r="P82" t="s"/>
    </row>
    <row r="83" spans="1:16">
      <c r="E83" s="54" t="s">
        <v>890</v>
      </c>
      <c r="F83" t="s">
        <v>891</v>
      </c>
      <c r="I83" s="54" t="n">
        <v>81</v>
      </c>
      <c r="J83" t="s"/>
      <c r="K83" t="s">
        <v>682</v>
      </c>
      <c r="L83" t="s">
        <v>892</v>
      </c>
      <c r="M83" t="s"/>
      <c r="N83" t="s"/>
      <c r="O83" t="s"/>
      <c r="P83" t="s"/>
    </row>
    <row r="84" spans="1:16">
      <c r="E84" s="54" t="s">
        <v>893</v>
      </c>
      <c r="F84" t="s">
        <v>894</v>
      </c>
      <c r="I84" s="54" t="n">
        <v>82</v>
      </c>
      <c r="J84" t="s"/>
      <c r="K84" t="s">
        <v>682</v>
      </c>
      <c r="L84" t="s">
        <v>895</v>
      </c>
      <c r="M84" t="s"/>
      <c r="N84" t="s"/>
      <c r="O84" t="s"/>
      <c r="P84" t="s"/>
    </row>
    <row r="85" spans="1:16">
      <c r="E85" s="54" t="s">
        <v>896</v>
      </c>
      <c r="F85" t="s">
        <v>803</v>
      </c>
      <c r="I85" s="54" t="n">
        <v>83</v>
      </c>
      <c r="J85" t="s"/>
      <c r="K85" t="s">
        <v>682</v>
      </c>
      <c r="L85" t="s">
        <v>897</v>
      </c>
      <c r="M85" t="s"/>
      <c r="N85" t="s"/>
      <c r="O85" t="s"/>
      <c r="P85" t="s"/>
    </row>
    <row r="86" spans="1:16">
      <c r="E86" s="54" t="s">
        <v>898</v>
      </c>
      <c r="F86" t="s">
        <v>699</v>
      </c>
      <c r="I86" s="54" t="n">
        <v>84</v>
      </c>
      <c r="J86" t="s"/>
      <c r="K86" t="s">
        <v>682</v>
      </c>
      <c r="L86" t="s">
        <v>899</v>
      </c>
      <c r="M86" t="s"/>
      <c r="N86" t="s"/>
      <c r="O86" t="s"/>
      <c r="P86" t="s"/>
    </row>
    <row r="87" spans="1:16">
      <c r="E87" s="54" t="s">
        <v>900</v>
      </c>
      <c r="F87" t="s">
        <v>901</v>
      </c>
      <c r="I87" s="54" t="n">
        <v>85</v>
      </c>
      <c r="J87" t="s"/>
      <c r="K87" t="s">
        <v>682</v>
      </c>
      <c r="L87" t="s">
        <v>902</v>
      </c>
      <c r="M87" t="s"/>
      <c r="N87" t="s"/>
      <c r="O87" t="s"/>
      <c r="P87" t="s"/>
    </row>
    <row r="88" spans="1:16">
      <c r="E88" s="54" t="s">
        <v>903</v>
      </c>
      <c r="F88" t="s">
        <v>904</v>
      </c>
      <c r="I88" s="54" t="n">
        <v>86</v>
      </c>
      <c r="J88" t="s"/>
      <c r="K88" t="s">
        <v>682</v>
      </c>
      <c r="L88" t="s">
        <v>905</v>
      </c>
      <c r="M88" t="s"/>
      <c r="N88" t="s"/>
      <c r="O88" t="s"/>
      <c r="P88" t="s"/>
    </row>
    <row r="89" spans="1:16">
      <c r="E89" s="54" t="s">
        <v>906</v>
      </c>
      <c r="F89" t="s">
        <v>907</v>
      </c>
      <c r="I89" s="54" t="n">
        <v>87</v>
      </c>
      <c r="J89" t="s"/>
      <c r="K89" t="s">
        <v>682</v>
      </c>
      <c r="L89" t="s">
        <v>908</v>
      </c>
      <c r="M89" t="s"/>
      <c r="N89" t="s"/>
      <c r="O89" t="s"/>
      <c r="P89" t="s"/>
    </row>
    <row r="90" spans="1:16">
      <c r="E90" s="54" t="s">
        <v>909</v>
      </c>
      <c r="F90" t="s">
        <v>910</v>
      </c>
      <c r="I90" s="54" t="n">
        <v>88</v>
      </c>
      <c r="J90" t="s"/>
      <c r="K90" t="s">
        <v>682</v>
      </c>
      <c r="L90" t="s">
        <v>911</v>
      </c>
      <c r="M90" t="s"/>
      <c r="N90" t="s"/>
      <c r="O90" t="s"/>
      <c r="P90" t="s"/>
    </row>
    <row r="91" spans="1:16">
      <c r="E91" s="54" t="s">
        <v>912</v>
      </c>
      <c r="F91" t="s">
        <v>913</v>
      </c>
      <c r="I91" s="54" t="n">
        <v>89</v>
      </c>
      <c r="J91" t="s"/>
      <c r="K91" t="s">
        <v>682</v>
      </c>
      <c r="L91" t="s">
        <v>914</v>
      </c>
      <c r="M91" t="s"/>
      <c r="N91" t="s"/>
      <c r="O91" t="s"/>
      <c r="P91" t="s"/>
    </row>
    <row r="92" spans="1:16">
      <c r="E92" s="54" t="s">
        <v>915</v>
      </c>
      <c r="F92" t="s">
        <v>916</v>
      </c>
      <c r="I92" s="54" t="n">
        <v>90</v>
      </c>
      <c r="J92" t="s"/>
      <c r="K92" t="s">
        <v>682</v>
      </c>
      <c r="L92" t="s">
        <v>917</v>
      </c>
      <c r="M92" t="s"/>
      <c r="N92" t="s"/>
      <c r="O92" t="s"/>
      <c r="P92" t="s"/>
    </row>
    <row r="93" spans="1:16">
      <c r="E93" s="54" t="s">
        <v>918</v>
      </c>
      <c r="F93" t="s">
        <v>919</v>
      </c>
      <c r="I93" s="54" t="n">
        <v>91</v>
      </c>
      <c r="J93" t="s"/>
      <c r="K93" t="s">
        <v>682</v>
      </c>
      <c r="L93" t="s">
        <v>920</v>
      </c>
      <c r="M93" t="s"/>
      <c r="N93" t="s"/>
      <c r="O93" t="s"/>
      <c r="P93" t="s"/>
    </row>
    <row r="94" spans="1:16">
      <c r="E94" s="54" t="s">
        <v>921</v>
      </c>
      <c r="F94" t="s">
        <v>922</v>
      </c>
      <c r="I94" s="54" t="n">
        <v>92</v>
      </c>
      <c r="J94" t="s"/>
      <c r="K94" t="s">
        <v>682</v>
      </c>
      <c r="L94" t="s">
        <v>923</v>
      </c>
      <c r="M94" t="s"/>
      <c r="N94" t="s"/>
      <c r="O94" t="s"/>
      <c r="P94" t="s"/>
    </row>
    <row r="95" spans="1:16">
      <c r="E95" s="54" t="s">
        <v>924</v>
      </c>
      <c r="F95" t="s">
        <v>925</v>
      </c>
      <c r="I95" s="54" t="n">
        <v>93</v>
      </c>
      <c r="J95" t="s"/>
      <c r="K95" t="s">
        <v>682</v>
      </c>
      <c r="L95" t="s">
        <v>926</v>
      </c>
      <c r="M95" t="s"/>
      <c r="N95" t="s"/>
      <c r="O95" t="s"/>
      <c r="P95" t="s"/>
    </row>
    <row r="96" spans="1:16">
      <c r="E96" s="54" t="s">
        <v>927</v>
      </c>
      <c r="F96" t="s">
        <v>928</v>
      </c>
      <c r="I96" s="54" t="n">
        <v>94</v>
      </c>
      <c r="J96" t="s"/>
      <c r="K96" t="s">
        <v>682</v>
      </c>
      <c r="L96" t="s">
        <v>929</v>
      </c>
      <c r="M96" t="s"/>
      <c r="N96" t="s"/>
      <c r="O96" t="s"/>
      <c r="P96" t="s"/>
    </row>
    <row r="97" spans="1:16">
      <c r="E97" s="54" t="s">
        <v>930</v>
      </c>
      <c r="F97" t="s">
        <v>817</v>
      </c>
      <c r="I97" s="54" t="n">
        <v>95</v>
      </c>
      <c r="J97" t="s"/>
      <c r="K97" t="s">
        <v>682</v>
      </c>
      <c r="L97" t="s">
        <v>931</v>
      </c>
      <c r="M97" t="s"/>
      <c r="N97" t="s"/>
      <c r="O97" t="s"/>
      <c r="P97" t="s"/>
    </row>
    <row r="98" spans="1:16">
      <c r="E98" s="54" t="s">
        <v>932</v>
      </c>
      <c r="F98" t="s">
        <v>933</v>
      </c>
      <c r="I98" s="54" t="n">
        <v>96</v>
      </c>
      <c r="J98" t="s"/>
      <c r="K98" t="s">
        <v>682</v>
      </c>
      <c r="L98" t="s">
        <v>934</v>
      </c>
      <c r="M98" t="s"/>
      <c r="N98" t="s"/>
      <c r="O98" t="s"/>
      <c r="P98" t="s"/>
    </row>
    <row r="99" spans="1:16">
      <c r="E99" s="54" t="s">
        <v>935</v>
      </c>
      <c r="F99" t="s">
        <v>936</v>
      </c>
      <c r="I99" s="54" t="n">
        <v>97</v>
      </c>
      <c r="J99" t="s"/>
      <c r="K99" t="s">
        <v>682</v>
      </c>
      <c r="L99" t="s">
        <v>937</v>
      </c>
      <c r="M99" t="s"/>
      <c r="N99" t="s"/>
      <c r="O99" t="s"/>
      <c r="P99" t="s"/>
    </row>
    <row r="100" spans="1:16">
      <c r="E100" s="54" t="s">
        <v>938</v>
      </c>
      <c r="F100" t="s">
        <v>759</v>
      </c>
      <c r="I100" s="54" t="n">
        <v>98</v>
      </c>
      <c r="J100" t="s"/>
      <c r="K100" t="s">
        <v>682</v>
      </c>
      <c r="L100" t="s">
        <v>939</v>
      </c>
      <c r="M100" t="s"/>
      <c r="N100" t="s"/>
      <c r="O100" t="s"/>
      <c r="P100" t="s"/>
    </row>
    <row r="101" spans="1:16">
      <c r="E101" s="54" t="s">
        <v>940</v>
      </c>
      <c r="F101" t="s">
        <v>941</v>
      </c>
      <c r="I101" s="54" t="n">
        <v>99</v>
      </c>
      <c r="J101" t="s"/>
      <c r="K101" t="s">
        <v>682</v>
      </c>
      <c r="L101" t="s">
        <v>942</v>
      </c>
      <c r="M101" t="s"/>
      <c r="N101" t="s"/>
      <c r="O101" t="s"/>
      <c r="P101" t="s"/>
    </row>
    <row r="102" spans="1:16">
      <c r="E102" s="54" t="s">
        <v>943</v>
      </c>
      <c r="F102" t="s">
        <v>944</v>
      </c>
      <c r="I102" s="54" t="n">
        <v>100</v>
      </c>
      <c r="J102" t="s"/>
      <c r="K102" t="s">
        <v>682</v>
      </c>
      <c r="L102" t="s">
        <v>945</v>
      </c>
      <c r="M102" t="s"/>
      <c r="N102" t="s"/>
      <c r="O102" t="s"/>
      <c r="P102" t="s"/>
    </row>
    <row r="103" spans="1:16">
      <c r="E103" s="54" t="s">
        <v>946</v>
      </c>
      <c r="F103" t="s">
        <v>947</v>
      </c>
      <c r="I103" s="54" t="n">
        <v>101</v>
      </c>
      <c r="J103" t="s"/>
      <c r="K103" t="s">
        <v>682</v>
      </c>
      <c r="L103" t="s">
        <v>948</v>
      </c>
      <c r="M103" t="s"/>
      <c r="N103" t="s"/>
      <c r="O103" t="s"/>
      <c r="P103" t="s"/>
    </row>
    <row r="104" spans="1:16">
      <c r="E104" s="54" t="s">
        <v>949</v>
      </c>
      <c r="F104" t="s">
        <v>950</v>
      </c>
      <c r="I104" s="54" t="n">
        <v>102</v>
      </c>
      <c r="J104" t="s"/>
      <c r="K104" t="s">
        <v>682</v>
      </c>
      <c r="L104" t="s">
        <v>951</v>
      </c>
      <c r="M104" t="s"/>
      <c r="N104" t="s"/>
      <c r="O104" t="s"/>
      <c r="P104" t="s"/>
    </row>
    <row r="105" spans="1:16">
      <c r="E105" s="54" t="s">
        <v>952</v>
      </c>
      <c r="F105" t="s">
        <v>953</v>
      </c>
      <c r="I105" s="54" t="n">
        <v>103</v>
      </c>
      <c r="J105" t="s"/>
      <c r="K105" t="s">
        <v>682</v>
      </c>
      <c r="L105" t="s">
        <v>954</v>
      </c>
      <c r="M105" t="s"/>
      <c r="N105" t="s"/>
      <c r="O105" t="s"/>
      <c r="P105" t="s"/>
    </row>
    <row r="106" spans="1:16">
      <c r="E106" s="54" t="s">
        <v>955</v>
      </c>
      <c r="F106" t="s">
        <v>956</v>
      </c>
      <c r="I106" s="54" t="n">
        <v>104</v>
      </c>
      <c r="J106" t="s"/>
      <c r="K106" t="s">
        <v>682</v>
      </c>
      <c r="L106" t="s">
        <v>957</v>
      </c>
      <c r="M106" t="s"/>
      <c r="N106" t="s"/>
      <c r="O106" t="s"/>
      <c r="P106" t="s"/>
    </row>
    <row r="107" spans="1:16">
      <c r="E107" s="54" t="s">
        <v>958</v>
      </c>
      <c r="F107" t="s">
        <v>956</v>
      </c>
      <c r="I107" s="54" t="n">
        <v>105</v>
      </c>
      <c r="J107" t="s"/>
      <c r="K107" t="s">
        <v>682</v>
      </c>
      <c r="L107" t="s">
        <v>959</v>
      </c>
      <c r="M107" t="s"/>
      <c r="N107" t="s"/>
      <c r="O107" t="s"/>
      <c r="P107" t="s"/>
    </row>
    <row r="108" spans="1:16">
      <c r="E108" s="54" t="s">
        <v>960</v>
      </c>
      <c r="F108" t="s">
        <v>961</v>
      </c>
      <c r="I108" s="54" t="n">
        <v>106</v>
      </c>
      <c r="J108" t="s"/>
      <c r="K108" t="s">
        <v>682</v>
      </c>
      <c r="L108" t="s">
        <v>962</v>
      </c>
      <c r="M108" t="s"/>
      <c r="N108" t="s"/>
      <c r="O108" t="s"/>
      <c r="P108" t="s"/>
    </row>
    <row r="109" spans="1:16">
      <c r="E109" s="54" t="s">
        <v>963</v>
      </c>
      <c r="F109" t="s">
        <v>964</v>
      </c>
      <c r="I109" s="54" t="n">
        <v>107</v>
      </c>
      <c r="J109" t="s"/>
      <c r="K109" t="s">
        <v>682</v>
      </c>
      <c r="L109" t="s">
        <v>965</v>
      </c>
      <c r="M109" t="s"/>
      <c r="N109" t="s"/>
      <c r="O109" t="s"/>
      <c r="P109" t="s"/>
    </row>
    <row r="110" spans="1:16">
      <c r="E110" s="54" t="s">
        <v>966</v>
      </c>
      <c r="F110" t="s">
        <v>967</v>
      </c>
      <c r="I110" s="54" t="n">
        <v>108</v>
      </c>
      <c r="J110" t="s"/>
      <c r="K110" t="s">
        <v>682</v>
      </c>
      <c r="L110" t="s">
        <v>968</v>
      </c>
      <c r="M110" t="s"/>
      <c r="N110" t="s"/>
      <c r="O110" t="s"/>
      <c r="P110" t="s"/>
    </row>
    <row r="111" spans="1:16">
      <c r="E111" s="54" t="s">
        <v>969</v>
      </c>
      <c r="F111" t="s">
        <v>675</v>
      </c>
      <c r="I111" s="54" t="n">
        <v>109</v>
      </c>
      <c r="J111" t="s"/>
      <c r="K111" t="s">
        <v>682</v>
      </c>
      <c r="L111" t="s">
        <v>970</v>
      </c>
      <c r="M111" t="s"/>
      <c r="N111" t="s"/>
      <c r="O111" t="s"/>
      <c r="P111" t="s"/>
    </row>
    <row r="112" spans="1:16">
      <c r="E112" s="54" t="s">
        <v>971</v>
      </c>
      <c r="F112" t="s">
        <v>972</v>
      </c>
      <c r="I112" s="54" t="n">
        <v>110</v>
      </c>
      <c r="J112" t="s"/>
      <c r="K112" t="s">
        <v>682</v>
      </c>
      <c r="L112" t="s">
        <v>973</v>
      </c>
      <c r="M112" t="s"/>
      <c r="N112" t="s"/>
      <c r="O112" t="s"/>
      <c r="P112" t="s"/>
    </row>
    <row r="113" spans="1:16">
      <c r="E113" s="54" t="s">
        <v>974</v>
      </c>
      <c r="F113" t="s">
        <v>975</v>
      </c>
      <c r="I113" s="54" t="n">
        <v>111</v>
      </c>
      <c r="J113" t="s"/>
      <c r="K113" t="s">
        <v>682</v>
      </c>
      <c r="L113" t="s">
        <v>976</v>
      </c>
      <c r="M113" t="s"/>
      <c r="N113" t="s"/>
      <c r="O113" t="s"/>
      <c r="P113" t="s"/>
    </row>
    <row r="114" spans="1:16">
      <c r="E114" s="54" t="s">
        <v>977</v>
      </c>
      <c r="F114" t="s">
        <v>978</v>
      </c>
      <c r="I114" s="54" t="n">
        <v>112</v>
      </c>
      <c r="J114" t="s"/>
      <c r="K114" t="s">
        <v>682</v>
      </c>
      <c r="L114" t="s">
        <v>979</v>
      </c>
      <c r="M114" t="s"/>
      <c r="N114" t="s"/>
      <c r="O114" t="s"/>
      <c r="P114" t="s"/>
    </row>
    <row r="115" spans="1:16">
      <c r="E115" s="54" t="s">
        <v>980</v>
      </c>
      <c r="F115" t="s">
        <v>981</v>
      </c>
      <c r="I115" s="54" t="n">
        <v>113</v>
      </c>
      <c r="J115" t="s"/>
      <c r="K115" t="s">
        <v>682</v>
      </c>
      <c r="L115" t="s">
        <v>982</v>
      </c>
      <c r="M115" t="s"/>
      <c r="N115" t="s"/>
      <c r="O115" t="s"/>
      <c r="P115" t="s"/>
    </row>
    <row r="116" spans="1:16">
      <c r="E116" s="54" t="s">
        <v>983</v>
      </c>
      <c r="F116" t="s">
        <v>984</v>
      </c>
      <c r="I116" s="54" t="n">
        <v>114</v>
      </c>
      <c r="J116" t="s"/>
      <c r="K116" t="s">
        <v>682</v>
      </c>
      <c r="L116" t="s">
        <v>985</v>
      </c>
      <c r="M116" t="s"/>
      <c r="N116" t="s"/>
      <c r="O116" t="s"/>
      <c r="P116" t="s"/>
    </row>
    <row r="117" spans="1:16">
      <c r="E117" s="54" t="s">
        <v>986</v>
      </c>
      <c r="F117" t="s">
        <v>987</v>
      </c>
      <c r="I117" s="54" t="n">
        <v>115</v>
      </c>
      <c r="J117" t="s"/>
      <c r="K117" t="s">
        <v>682</v>
      </c>
      <c r="L117" t="s">
        <v>988</v>
      </c>
      <c r="M117" t="s"/>
      <c r="N117" t="s"/>
      <c r="O117" t="s"/>
      <c r="P117" t="s"/>
    </row>
    <row r="118" spans="1:16">
      <c r="E118" s="54" t="s">
        <v>989</v>
      </c>
      <c r="F118" t="s">
        <v>990</v>
      </c>
      <c r="I118" s="54" t="n">
        <v>116</v>
      </c>
      <c r="J118" t="s"/>
      <c r="K118" t="s">
        <v>682</v>
      </c>
      <c r="L118" t="s">
        <v>991</v>
      </c>
      <c r="M118" t="s"/>
      <c r="N118" t="s"/>
      <c r="O118" t="s"/>
      <c r="P118" t="s"/>
    </row>
    <row r="119" spans="1:16">
      <c r="E119" s="54" t="s">
        <v>992</v>
      </c>
      <c r="F119" t="s">
        <v>993</v>
      </c>
      <c r="I119" s="54" t="n">
        <v>117</v>
      </c>
      <c r="J119" t="s"/>
      <c r="K119" t="s">
        <v>682</v>
      </c>
      <c r="L119" t="s">
        <v>994</v>
      </c>
      <c r="M119" t="s"/>
      <c r="N119" t="s"/>
      <c r="O119" t="s"/>
      <c r="P119" t="s"/>
    </row>
    <row r="120" spans="1:16">
      <c r="E120" s="54" t="s">
        <v>995</v>
      </c>
      <c r="F120" t="s">
        <v>996</v>
      </c>
      <c r="I120" s="54" t="n">
        <v>118</v>
      </c>
      <c r="J120" t="s"/>
      <c r="K120" t="s">
        <v>682</v>
      </c>
      <c r="L120" t="s">
        <v>997</v>
      </c>
      <c r="M120" t="s"/>
      <c r="N120" t="s"/>
      <c r="O120" t="s"/>
      <c r="P120" t="s"/>
    </row>
    <row r="121" spans="1:16">
      <c r="E121" s="54" t="s">
        <v>998</v>
      </c>
      <c r="F121" t="s">
        <v>729</v>
      </c>
      <c r="I121" s="54" t="n">
        <v>119</v>
      </c>
      <c r="J121" t="s"/>
      <c r="K121" t="s">
        <v>682</v>
      </c>
      <c r="L121" t="s">
        <v>999</v>
      </c>
      <c r="M121" t="s"/>
      <c r="N121" t="s"/>
      <c r="O121" t="s"/>
      <c r="P121" t="s"/>
    </row>
    <row r="122" spans="1:16">
      <c r="E122" s="54" t="s">
        <v>1000</v>
      </c>
      <c r="F122" t="s">
        <v>844</v>
      </c>
      <c r="I122" s="54" t="n">
        <v>120</v>
      </c>
      <c r="J122" t="s"/>
      <c r="K122" t="s">
        <v>682</v>
      </c>
      <c r="L122" t="s">
        <v>1001</v>
      </c>
      <c r="M122" t="s"/>
      <c r="N122" t="s"/>
      <c r="O122" t="s"/>
      <c r="P122" t="s"/>
    </row>
    <row r="123" spans="1:16">
      <c r="E123" s="54" t="s">
        <v>1002</v>
      </c>
      <c r="F123" t="s">
        <v>1003</v>
      </c>
      <c r="I123" s="54" t="n">
        <v>121</v>
      </c>
      <c r="J123" t="s"/>
      <c r="K123" t="s">
        <v>682</v>
      </c>
      <c r="L123" t="s">
        <v>1004</v>
      </c>
      <c r="M123" t="s"/>
      <c r="N123" t="s"/>
      <c r="O123" t="s"/>
      <c r="P123" t="s"/>
    </row>
    <row r="124" spans="1:16">
      <c r="E124" s="54" t="s">
        <v>1005</v>
      </c>
      <c r="F124" t="s">
        <v>726</v>
      </c>
      <c r="I124" s="54" t="n">
        <v>122</v>
      </c>
      <c r="J124" t="s"/>
      <c r="K124" t="s">
        <v>682</v>
      </c>
      <c r="L124" t="s">
        <v>1006</v>
      </c>
      <c r="M124" t="s"/>
      <c r="N124" t="s"/>
      <c r="O124" t="s"/>
      <c r="P124" t="s"/>
    </row>
    <row r="125" spans="1:16">
      <c r="E125" s="54" t="s">
        <v>1007</v>
      </c>
      <c r="F125" t="s">
        <v>1008</v>
      </c>
      <c r="I125" s="54" t="n">
        <v>123</v>
      </c>
      <c r="J125" t="s"/>
      <c r="K125" t="s">
        <v>682</v>
      </c>
      <c r="L125" t="s">
        <v>1009</v>
      </c>
      <c r="M125" t="s"/>
      <c r="N125" t="s"/>
      <c r="O125" t="s"/>
      <c r="P125" t="s"/>
    </row>
    <row r="126" spans="1:16">
      <c r="E126" s="54" t="s">
        <v>1010</v>
      </c>
      <c r="F126" t="s">
        <v>1011</v>
      </c>
      <c r="I126" s="54" t="n">
        <v>124</v>
      </c>
      <c r="J126" t="s"/>
      <c r="K126" t="s">
        <v>682</v>
      </c>
      <c r="L126" t="s">
        <v>1012</v>
      </c>
      <c r="M126" t="s"/>
      <c r="N126" t="s"/>
      <c r="O126" t="s"/>
      <c r="P126" t="s"/>
    </row>
    <row r="127" spans="1:16">
      <c r="E127" s="54" t="s">
        <v>1013</v>
      </c>
      <c r="F127" t="s">
        <v>1014</v>
      </c>
      <c r="I127" s="54" t="n">
        <v>125</v>
      </c>
      <c r="J127" t="s"/>
      <c r="K127" t="s">
        <v>682</v>
      </c>
      <c r="L127" t="s">
        <v>1015</v>
      </c>
      <c r="M127" t="s"/>
      <c r="N127" t="s"/>
      <c r="O127" t="s"/>
      <c r="P127" t="s"/>
    </row>
    <row r="128" spans="1:16">
      <c r="E128" s="54" t="s">
        <v>1016</v>
      </c>
      <c r="F128" t="s">
        <v>1017</v>
      </c>
      <c r="I128" s="54" t="n">
        <v>126</v>
      </c>
      <c r="J128" s="55" t="n">
        <v>0</v>
      </c>
      <c r="K128" t="s">
        <v>682</v>
      </c>
      <c r="L128" t="s">
        <v>1018</v>
      </c>
      <c r="M128" t="s"/>
      <c r="N128" t="s"/>
      <c r="O128" t="s"/>
      <c r="P128" t="s"/>
    </row>
    <row r="129" spans="1:16">
      <c r="E129" s="54" t="s">
        <v>1019</v>
      </c>
      <c r="F129" t="s">
        <v>1020</v>
      </c>
      <c r="I129" s="54" t="n">
        <v>127</v>
      </c>
      <c r="J129" s="55" t="n">
        <v>0</v>
      </c>
      <c r="K129" t="s">
        <v>682</v>
      </c>
      <c r="L129" t="s">
        <v>1021</v>
      </c>
      <c r="M129" t="s"/>
      <c r="N129" t="s"/>
      <c r="O129" t="s"/>
      <c r="P129" t="s"/>
    </row>
    <row r="130" spans="1:16">
      <c r="E130" s="54" t="s">
        <v>1022</v>
      </c>
      <c r="F130" t="s">
        <v>1023</v>
      </c>
      <c r="I130" s="54" t="n">
        <v>128</v>
      </c>
      <c r="J130" t="s"/>
      <c r="K130" t="s">
        <v>682</v>
      </c>
      <c r="L130" t="s">
        <v>1024</v>
      </c>
      <c r="M130" t="s"/>
      <c r="N130" t="s"/>
      <c r="O130" t="s"/>
      <c r="P130" t="s"/>
    </row>
    <row r="131" spans="1:16">
      <c r="E131" s="54" t="s">
        <v>1025</v>
      </c>
      <c r="F131" t="s">
        <v>978</v>
      </c>
      <c r="I131" s="54" t="n">
        <v>129</v>
      </c>
      <c r="J131" t="s"/>
      <c r="K131" t="s">
        <v>682</v>
      </c>
      <c r="L131" t="s">
        <v>1026</v>
      </c>
      <c r="M131" t="s"/>
      <c r="N131" t="s"/>
      <c r="O131" t="s"/>
      <c r="P131" t="s"/>
    </row>
    <row r="132" spans="1:16">
      <c r="E132" s="54" t="s">
        <v>1027</v>
      </c>
      <c r="F132" t="s">
        <v>1028</v>
      </c>
      <c r="I132" s="54" t="n">
        <v>130</v>
      </c>
      <c r="J132" t="s"/>
      <c r="K132" t="s">
        <v>682</v>
      </c>
      <c r="L132" t="s">
        <v>1029</v>
      </c>
      <c r="M132" t="s"/>
      <c r="N132" t="s"/>
      <c r="O132" t="s"/>
      <c r="P132" t="s"/>
    </row>
    <row r="133" spans="1:16">
      <c r="E133" s="54" t="s">
        <v>1030</v>
      </c>
      <c r="F133" t="s">
        <v>1031</v>
      </c>
      <c r="I133" s="54" t="n">
        <v>131</v>
      </c>
      <c r="J133" t="s"/>
      <c r="K133" t="s">
        <v>682</v>
      </c>
      <c r="L133" t="s">
        <v>1032</v>
      </c>
      <c r="M133" t="s"/>
      <c r="N133" t="s"/>
      <c r="O133" t="s"/>
      <c r="P133" t="s"/>
    </row>
    <row r="134" spans="1:16">
      <c r="E134" s="54" t="s">
        <v>1033</v>
      </c>
      <c r="F134" t="s">
        <v>1034</v>
      </c>
      <c r="I134" s="54" t="n">
        <v>132</v>
      </c>
      <c r="J134" t="s"/>
      <c r="K134" t="s">
        <v>682</v>
      </c>
      <c r="L134" t="s">
        <v>1035</v>
      </c>
      <c r="M134" t="s"/>
      <c r="N134" t="s"/>
      <c r="O134" t="s"/>
      <c r="P134" t="s"/>
    </row>
    <row r="135" spans="1:16">
      <c r="E135" s="54" t="s">
        <v>1036</v>
      </c>
      <c r="F135" t="s">
        <v>1037</v>
      </c>
      <c r="I135" s="54" t="n">
        <v>133</v>
      </c>
      <c r="J135" t="s"/>
      <c r="K135" t="s">
        <v>682</v>
      </c>
      <c r="L135" t="s">
        <v>1038</v>
      </c>
      <c r="M135" t="s"/>
      <c r="N135" t="s"/>
      <c r="O135" t="s"/>
      <c r="P135" t="s"/>
    </row>
    <row r="136" spans="1:16">
      <c r="E136" s="54" t="s">
        <v>1039</v>
      </c>
      <c r="F136" t="s">
        <v>1040</v>
      </c>
      <c r="I136" s="54" t="n">
        <v>134</v>
      </c>
      <c r="J136" t="s"/>
      <c r="K136" t="s">
        <v>682</v>
      </c>
      <c r="L136" t="s">
        <v>1041</v>
      </c>
      <c r="M136" t="s"/>
      <c r="N136" t="s"/>
      <c r="O136" t="s"/>
      <c r="P136" t="s"/>
    </row>
    <row r="137" spans="1:16">
      <c r="E137" s="54" t="s">
        <v>1042</v>
      </c>
      <c r="F137" t="s">
        <v>1043</v>
      </c>
      <c r="I137" s="54" t="n">
        <v>135</v>
      </c>
      <c r="J137" t="s"/>
      <c r="K137" t="s">
        <v>682</v>
      </c>
      <c r="L137" t="s">
        <v>1044</v>
      </c>
      <c r="M137" t="s"/>
      <c r="N137" t="s"/>
      <c r="O137" t="s"/>
      <c r="P137" t="s"/>
    </row>
    <row r="138" spans="1:16">
      <c r="E138" s="54" t="s">
        <v>1045</v>
      </c>
      <c r="F138" t="s">
        <v>1046</v>
      </c>
      <c r="I138" s="54" t="n">
        <v>136</v>
      </c>
      <c r="J138" t="s"/>
      <c r="K138" t="s">
        <v>682</v>
      </c>
      <c r="L138" t="s">
        <v>1047</v>
      </c>
      <c r="M138" t="s"/>
      <c r="N138" t="s"/>
      <c r="O138" t="s"/>
      <c r="P138" t="s"/>
    </row>
    <row r="139" spans="1:16">
      <c r="E139" s="54" t="s">
        <v>1048</v>
      </c>
      <c r="F139" t="s">
        <v>868</v>
      </c>
      <c r="I139" s="54" t="n">
        <v>137</v>
      </c>
      <c r="J139" t="s"/>
      <c r="K139" t="s">
        <v>682</v>
      </c>
      <c r="L139" t="s">
        <v>1049</v>
      </c>
      <c r="M139" t="s"/>
      <c r="N139" t="s"/>
      <c r="O139" t="s"/>
      <c r="P139" t="s"/>
    </row>
    <row r="140" spans="1:16">
      <c r="E140" s="54" t="s">
        <v>1050</v>
      </c>
      <c r="F140" t="s">
        <v>1051</v>
      </c>
      <c r="I140" s="54" t="n">
        <v>138</v>
      </c>
      <c r="J140" t="s"/>
      <c r="K140" t="s">
        <v>682</v>
      </c>
      <c r="L140" t="s">
        <v>1052</v>
      </c>
      <c r="M140" t="s"/>
      <c r="N140" t="s"/>
      <c r="O140" t="s"/>
      <c r="P140" t="s"/>
    </row>
    <row r="141" spans="1:16">
      <c r="E141" s="54" t="s">
        <v>1053</v>
      </c>
      <c r="F141" t="s">
        <v>1054</v>
      </c>
      <c r="I141" s="54" t="n">
        <v>139</v>
      </c>
      <c r="J141" t="s"/>
      <c r="K141" t="s">
        <v>682</v>
      </c>
      <c r="L141" t="s">
        <v>1055</v>
      </c>
      <c r="M141" t="s"/>
      <c r="N141" t="s"/>
      <c r="O141" t="s"/>
      <c r="P141" t="s"/>
    </row>
    <row r="142" spans="1:16">
      <c r="E142" s="54" t="s">
        <v>1056</v>
      </c>
      <c r="F142" t="s">
        <v>1057</v>
      </c>
      <c r="I142" s="54" t="n">
        <v>140</v>
      </c>
      <c r="J142" t="s"/>
      <c r="K142" t="s">
        <v>682</v>
      </c>
      <c r="L142" t="s">
        <v>1058</v>
      </c>
      <c r="M142" t="s"/>
      <c r="N142" t="s"/>
      <c r="O142" t="s"/>
      <c r="P142" t="s"/>
    </row>
    <row r="143" spans="1:16">
      <c r="E143" s="54" t="s">
        <v>1059</v>
      </c>
      <c r="F143" t="s">
        <v>1060</v>
      </c>
      <c r="I143" s="54" t="n">
        <v>141</v>
      </c>
      <c r="J143" t="s"/>
      <c r="K143" t="s">
        <v>1061</v>
      </c>
      <c r="L143" t="s"/>
      <c r="M143" t="s"/>
      <c r="N143" t="s"/>
      <c r="O143" t="s"/>
      <c r="P143" t="s"/>
    </row>
    <row r="144" spans="1:16">
      <c r="E144" s="54" t="s">
        <v>1062</v>
      </c>
      <c r="F144" t="s">
        <v>1063</v>
      </c>
      <c r="I144" s="54" t="n">
        <v>142</v>
      </c>
      <c r="J144" s="55" t="n">
        <v>0</v>
      </c>
      <c r="K144" t="s">
        <v>1064</v>
      </c>
      <c r="L144" t="s"/>
      <c r="M144" t="s"/>
      <c r="N144" t="s"/>
      <c r="O144" t="s"/>
      <c r="P144" t="s"/>
    </row>
    <row r="145" spans="1:16">
      <c r="E145" s="54" t="s">
        <v>1065</v>
      </c>
      <c r="F145" t="s">
        <v>1066</v>
      </c>
      <c r="I145" s="54" t="n">
        <v>143</v>
      </c>
      <c r="J145" s="55" t="n">
        <v>0</v>
      </c>
      <c r="K145" t="s">
        <v>1067</v>
      </c>
      <c r="L145" t="s"/>
      <c r="M145" t="s"/>
      <c r="N145" t="s"/>
      <c r="O145" t="s"/>
      <c r="P145" t="s"/>
    </row>
    <row r="146" spans="1:16">
      <c r="E146" s="54" t="s">
        <v>1068</v>
      </c>
      <c r="F146" t="s">
        <v>1069</v>
      </c>
      <c r="I146" s="54" t="n">
        <v>144</v>
      </c>
      <c r="J146" t="s"/>
      <c r="K146" t="s">
        <v>1070</v>
      </c>
      <c r="L146" t="s"/>
      <c r="M146" t="s"/>
      <c r="N146" t="s"/>
      <c r="O146" t="s"/>
      <c r="P146" t="s"/>
    </row>
    <row r="147" spans="1:16">
      <c r="E147" s="54" t="s">
        <v>1071</v>
      </c>
      <c r="F147" t="s">
        <v>993</v>
      </c>
      <c r="I147" s="54" t="n">
        <v>145</v>
      </c>
      <c r="J147" t="s"/>
      <c r="K147" t="s">
        <v>1072</v>
      </c>
      <c r="L147" t="s"/>
      <c r="M147" t="s"/>
      <c r="N147" t="s"/>
      <c r="O147" t="s"/>
      <c r="P147" t="s"/>
    </row>
    <row r="148" spans="1:16">
      <c r="E148" s="54" t="s">
        <v>1073</v>
      </c>
      <c r="F148" t="s">
        <v>1074</v>
      </c>
      <c r="I148" s="54" t="n">
        <v>146</v>
      </c>
      <c r="J148" s="55" t="n">
        <v>0.0001990824074074074</v>
      </c>
      <c r="K148" t="s">
        <v>1075</v>
      </c>
      <c r="L148" t="s"/>
      <c r="M148" t="s"/>
      <c r="N148" t="s"/>
      <c r="O148" t="s"/>
      <c r="P148" t="s"/>
    </row>
    <row r="149" spans="1:16">
      <c r="E149" s="54" t="s">
        <v>1076</v>
      </c>
      <c r="F149" t="s">
        <v>817</v>
      </c>
      <c r="I149" s="54" t="n">
        <v>147</v>
      </c>
      <c r="J149" t="s"/>
      <c r="K149" t="s">
        <v>1075</v>
      </c>
      <c r="L149" t="s">
        <v>685</v>
      </c>
      <c r="M149" t="s"/>
      <c r="N149" t="s"/>
      <c r="O149" t="s"/>
      <c r="P149" t="s"/>
    </row>
    <row r="150" spans="1:16">
      <c r="E150" s="54" t="s">
        <v>1077</v>
      </c>
      <c r="F150" t="s">
        <v>800</v>
      </c>
      <c r="I150" s="54" t="n">
        <v>148</v>
      </c>
      <c r="J150" t="s"/>
      <c r="K150" t="s">
        <v>1075</v>
      </c>
      <c r="L150" t="s">
        <v>688</v>
      </c>
      <c r="M150" t="s"/>
      <c r="N150" t="s"/>
      <c r="O150" t="s"/>
      <c r="P150" t="s"/>
    </row>
    <row r="151" spans="1:16">
      <c r="E151" s="54" t="s">
        <v>1078</v>
      </c>
      <c r="F151" t="s">
        <v>1079</v>
      </c>
      <c r="I151" s="54" t="n">
        <v>149</v>
      </c>
      <c r="J151" t="s"/>
      <c r="K151" t="s">
        <v>1075</v>
      </c>
      <c r="L151" t="s">
        <v>691</v>
      </c>
      <c r="M151" t="s"/>
      <c r="N151" t="s"/>
      <c r="O151" t="s"/>
      <c r="P151" t="s"/>
    </row>
    <row r="152" spans="1:16">
      <c r="E152" s="54" t="s">
        <v>1080</v>
      </c>
      <c r="F152" t="s">
        <v>1081</v>
      </c>
      <c r="I152" s="54" t="n">
        <v>150</v>
      </c>
      <c r="J152" t="s"/>
      <c r="K152" t="s">
        <v>1075</v>
      </c>
      <c r="L152" t="s">
        <v>694</v>
      </c>
      <c r="M152" t="s"/>
      <c r="N152" t="s"/>
      <c r="O152" t="s"/>
      <c r="P152" t="s"/>
    </row>
    <row r="153" spans="1:16">
      <c r="E153" s="54" t="s">
        <v>1082</v>
      </c>
      <c r="F153" t="s">
        <v>765</v>
      </c>
      <c r="I153" s="54" t="n">
        <v>151</v>
      </c>
      <c r="J153" t="s"/>
      <c r="K153" t="s">
        <v>1075</v>
      </c>
      <c r="L153" t="s">
        <v>697</v>
      </c>
      <c r="M153" t="s"/>
      <c r="N153" t="s"/>
      <c r="O153" t="s"/>
      <c r="P153" t="s"/>
    </row>
    <row r="154" spans="1:16">
      <c r="E154" s="54" t="s">
        <v>1083</v>
      </c>
      <c r="F154" t="s">
        <v>1084</v>
      </c>
      <c r="I154" s="54" t="n">
        <v>152</v>
      </c>
      <c r="J154" t="s"/>
      <c r="K154" t="s">
        <v>1075</v>
      </c>
      <c r="L154" t="s">
        <v>1085</v>
      </c>
      <c r="M154" t="s"/>
      <c r="N154" t="s"/>
      <c r="O154" t="s"/>
      <c r="P154" t="s"/>
    </row>
    <row r="155" spans="1:16">
      <c r="E155" s="54" t="s">
        <v>1086</v>
      </c>
      <c r="F155" t="s">
        <v>1087</v>
      </c>
      <c r="I155" s="54" t="n">
        <v>153</v>
      </c>
      <c r="J155" t="s"/>
      <c r="K155" t="s">
        <v>1075</v>
      </c>
      <c r="L155" t="s">
        <v>1088</v>
      </c>
      <c r="M155" t="s"/>
      <c r="N155" t="s"/>
      <c r="O155" t="s"/>
      <c r="P155" t="s"/>
    </row>
    <row r="156" spans="1:16">
      <c r="E156" s="54" t="s">
        <v>1089</v>
      </c>
      <c r="F156" t="s">
        <v>773</v>
      </c>
      <c r="I156" s="54" t="n">
        <v>154</v>
      </c>
      <c r="J156" t="s"/>
      <c r="K156" t="s">
        <v>1075</v>
      </c>
      <c r="L156" t="s">
        <v>700</v>
      </c>
      <c r="M156" t="s"/>
      <c r="N156" t="s"/>
      <c r="O156" t="s"/>
      <c r="P156" t="s"/>
    </row>
    <row r="157" spans="1:16">
      <c r="E157" s="54" t="s">
        <v>1090</v>
      </c>
      <c r="F157" t="s">
        <v>1091</v>
      </c>
      <c r="I157" s="54" t="n">
        <v>155</v>
      </c>
      <c r="J157" t="s"/>
      <c r="K157" t="s">
        <v>1075</v>
      </c>
      <c r="L157" t="s">
        <v>703</v>
      </c>
      <c r="M157" t="s"/>
      <c r="N157" t="s"/>
      <c r="O157" t="s"/>
      <c r="P157" t="s"/>
    </row>
    <row r="158" spans="1:16">
      <c r="E158" s="54" t="s">
        <v>1092</v>
      </c>
      <c r="F158" t="s">
        <v>1093</v>
      </c>
      <c r="I158" s="54" t="n">
        <v>156</v>
      </c>
      <c r="J158" t="s"/>
      <c r="K158" t="s">
        <v>1075</v>
      </c>
      <c r="L158" t="s">
        <v>1094</v>
      </c>
      <c r="M158" t="s"/>
      <c r="N158" t="s"/>
      <c r="O158" t="s"/>
      <c r="P158" t="s"/>
    </row>
    <row r="159" spans="1:16">
      <c r="E159" s="54" t="s">
        <v>1095</v>
      </c>
      <c r="F159" t="s">
        <v>1096</v>
      </c>
      <c r="I159" s="54" t="n">
        <v>157</v>
      </c>
      <c r="J159" t="s"/>
      <c r="K159" t="s">
        <v>1075</v>
      </c>
      <c r="L159" t="s">
        <v>1097</v>
      </c>
      <c r="M159" t="s"/>
      <c r="N159" t="s"/>
      <c r="O159" t="s"/>
      <c r="P159" t="s"/>
    </row>
    <row r="160" spans="1:16">
      <c r="E160" s="54" t="s">
        <v>1098</v>
      </c>
      <c r="F160" t="s">
        <v>1099</v>
      </c>
      <c r="I160" s="54" t="n">
        <v>158</v>
      </c>
      <c r="J160" t="s"/>
      <c r="K160" t="s">
        <v>1075</v>
      </c>
      <c r="L160" t="s">
        <v>1100</v>
      </c>
      <c r="M160" t="s"/>
      <c r="N160" t="s"/>
      <c r="O160" t="s"/>
      <c r="P160" t="s"/>
    </row>
    <row r="161" spans="1:16">
      <c r="E161" s="54" t="s">
        <v>1101</v>
      </c>
      <c r="F161" t="s">
        <v>1102</v>
      </c>
      <c r="I161" s="54" t="n">
        <v>159</v>
      </c>
      <c r="J161" t="s"/>
      <c r="K161" t="s">
        <v>1075</v>
      </c>
      <c r="L161" t="s">
        <v>1103</v>
      </c>
      <c r="M161" t="s"/>
      <c r="N161" t="s"/>
      <c r="O161" t="s"/>
      <c r="P161" t="s"/>
    </row>
    <row r="162" spans="1:16">
      <c r="E162" s="54" t="s">
        <v>1104</v>
      </c>
      <c r="F162" t="s">
        <v>1105</v>
      </c>
      <c r="I162" s="54" t="n">
        <v>160</v>
      </c>
      <c r="J162" t="s"/>
      <c r="K162" t="s">
        <v>1075</v>
      </c>
      <c r="L162" t="s">
        <v>706</v>
      </c>
      <c r="M162" t="s"/>
      <c r="N162" t="s"/>
      <c r="O162" t="s"/>
      <c r="P162" t="s"/>
    </row>
    <row r="163" spans="1:16">
      <c r="E163" s="54" t="s">
        <v>1106</v>
      </c>
      <c r="F163" t="s">
        <v>1107</v>
      </c>
      <c r="I163" s="54" t="n">
        <v>161</v>
      </c>
      <c r="J163" t="s"/>
      <c r="K163" t="s">
        <v>1075</v>
      </c>
      <c r="L163" t="s">
        <v>709</v>
      </c>
      <c r="M163" t="s"/>
      <c r="N163" t="s"/>
      <c r="O163" t="s"/>
      <c r="P163" t="s"/>
    </row>
    <row r="164" spans="1:16">
      <c r="E164" s="54" t="s">
        <v>1108</v>
      </c>
      <c r="F164" t="s">
        <v>1109</v>
      </c>
      <c r="I164" s="54" t="n">
        <v>162</v>
      </c>
      <c r="J164" t="s"/>
      <c r="K164" t="s">
        <v>1075</v>
      </c>
      <c r="L164" t="s">
        <v>712</v>
      </c>
      <c r="M164" t="s"/>
      <c r="N164" t="s"/>
      <c r="O164" t="s"/>
      <c r="P164" t="s"/>
    </row>
    <row r="165" spans="1:16">
      <c r="E165" s="54" t="s">
        <v>1110</v>
      </c>
      <c r="F165" t="s">
        <v>672</v>
      </c>
      <c r="I165" s="54" t="n">
        <v>163</v>
      </c>
      <c r="J165" t="s"/>
      <c r="K165" t="s">
        <v>1075</v>
      </c>
      <c r="L165" t="s">
        <v>715</v>
      </c>
      <c r="M165" t="s"/>
      <c r="N165" t="s"/>
      <c r="O165" t="s"/>
      <c r="P165" t="s"/>
    </row>
    <row r="166" spans="1:16">
      <c r="E166" s="54" t="s">
        <v>1111</v>
      </c>
      <c r="F166" t="s">
        <v>1112</v>
      </c>
      <c r="I166" s="54" t="n">
        <v>164</v>
      </c>
      <c r="J166" t="s"/>
      <c r="K166" t="s">
        <v>1075</v>
      </c>
      <c r="L166" t="s">
        <v>718</v>
      </c>
      <c r="M166" t="s"/>
      <c r="N166" t="s"/>
      <c r="O166" t="s"/>
      <c r="P166" t="s"/>
    </row>
    <row r="167" spans="1:16">
      <c r="E167" s="54" t="s">
        <v>1113</v>
      </c>
      <c r="F167" t="s">
        <v>1114</v>
      </c>
      <c r="I167" s="54" t="n">
        <v>165</v>
      </c>
      <c r="J167" t="s"/>
      <c r="K167" t="s">
        <v>1075</v>
      </c>
      <c r="L167" t="s">
        <v>721</v>
      </c>
      <c r="M167" t="s"/>
      <c r="N167" t="s"/>
      <c r="O167" t="s"/>
      <c r="P167" t="s"/>
    </row>
    <row r="168" spans="1:16">
      <c r="E168" s="54" t="s">
        <v>1115</v>
      </c>
      <c r="F168" t="s">
        <v>1116</v>
      </c>
      <c r="I168" s="54" t="n">
        <v>166</v>
      </c>
      <c r="J168" t="s"/>
      <c r="K168" t="s">
        <v>1075</v>
      </c>
      <c r="L168" t="s">
        <v>724</v>
      </c>
      <c r="M168" t="s"/>
      <c r="N168" t="s"/>
      <c r="O168" t="s"/>
      <c r="P168" t="s"/>
    </row>
    <row r="169" spans="1:16">
      <c r="E169" s="54" t="s">
        <v>1117</v>
      </c>
      <c r="F169" t="s">
        <v>990</v>
      </c>
      <c r="I169" s="54" t="n">
        <v>167</v>
      </c>
      <c r="J169" t="s"/>
      <c r="K169" t="s">
        <v>1075</v>
      </c>
      <c r="L169" t="s">
        <v>727</v>
      </c>
      <c r="M169" t="s"/>
      <c r="N169" t="s"/>
      <c r="O169" t="s"/>
      <c r="P169" t="s"/>
    </row>
    <row r="170" spans="1:16">
      <c r="E170" s="54" t="s">
        <v>1118</v>
      </c>
      <c r="F170" t="s">
        <v>1119</v>
      </c>
      <c r="I170" s="54" t="n">
        <v>168</v>
      </c>
      <c r="J170" t="s"/>
      <c r="K170" t="s">
        <v>1075</v>
      </c>
      <c r="L170" t="s">
        <v>730</v>
      </c>
      <c r="M170" t="s"/>
      <c r="N170" t="s"/>
      <c r="O170" t="s"/>
      <c r="P170" t="s"/>
    </row>
    <row r="171" spans="1:16">
      <c r="E171" s="54" t="s">
        <v>1120</v>
      </c>
      <c r="F171" t="s">
        <v>1121</v>
      </c>
      <c r="I171" s="54" t="n">
        <v>169</v>
      </c>
      <c r="J171" t="s"/>
      <c r="K171" t="s">
        <v>1075</v>
      </c>
      <c r="L171" t="s">
        <v>733</v>
      </c>
      <c r="M171" t="s"/>
      <c r="N171" t="s"/>
      <c r="O171" t="s"/>
      <c r="P171" t="s"/>
    </row>
    <row r="172" spans="1:16">
      <c r="E172" s="54" t="s">
        <v>1122</v>
      </c>
      <c r="F172" t="s">
        <v>1123</v>
      </c>
      <c r="I172" s="54" t="n">
        <v>170</v>
      </c>
      <c r="J172" t="s"/>
      <c r="K172" t="s">
        <v>1075</v>
      </c>
      <c r="L172" t="s">
        <v>1124</v>
      </c>
      <c r="M172" t="s"/>
      <c r="N172" t="s"/>
      <c r="O172" t="s"/>
      <c r="P172" t="s"/>
    </row>
    <row r="173" spans="1:16">
      <c r="E173" s="54" t="s">
        <v>1125</v>
      </c>
      <c r="F173" t="s">
        <v>1126</v>
      </c>
      <c r="I173" s="54" t="n">
        <v>171</v>
      </c>
      <c r="J173" t="s"/>
      <c r="K173" t="s">
        <v>1075</v>
      </c>
      <c r="L173" t="s">
        <v>1127</v>
      </c>
      <c r="M173" t="s"/>
      <c r="N173" t="s"/>
      <c r="O173" t="s"/>
      <c r="P173" t="s"/>
    </row>
    <row r="174" spans="1:16">
      <c r="E174" s="54" t="s">
        <v>1128</v>
      </c>
      <c r="F174" t="s">
        <v>1129</v>
      </c>
      <c r="I174" s="54" t="n">
        <v>172</v>
      </c>
      <c r="J174" t="s"/>
      <c r="K174" t="s">
        <v>1075</v>
      </c>
      <c r="L174" t="s">
        <v>1130</v>
      </c>
      <c r="M174" t="s"/>
      <c r="N174" t="s"/>
      <c r="O174" t="s"/>
      <c r="P174" t="s"/>
    </row>
    <row r="175" spans="1:16">
      <c r="E175" s="54" t="s">
        <v>1131</v>
      </c>
      <c r="F175" t="s">
        <v>1093</v>
      </c>
      <c r="I175" s="54" t="n">
        <v>173</v>
      </c>
      <c r="J175" t="s"/>
      <c r="K175" t="s">
        <v>1075</v>
      </c>
      <c r="L175" t="s">
        <v>1132</v>
      </c>
      <c r="M175" t="s"/>
      <c r="N175" t="s"/>
      <c r="O175" t="s"/>
      <c r="P175" t="s"/>
    </row>
    <row r="176" spans="1:16">
      <c r="E176" s="54" t="s">
        <v>1133</v>
      </c>
      <c r="F176" t="s">
        <v>1134</v>
      </c>
      <c r="I176" s="54" t="n">
        <v>174</v>
      </c>
      <c r="J176" t="s"/>
      <c r="K176" t="s">
        <v>1075</v>
      </c>
      <c r="L176" t="s">
        <v>736</v>
      </c>
      <c r="M176" t="s"/>
      <c r="N176" t="s"/>
      <c r="O176" t="s"/>
      <c r="P176" t="s"/>
    </row>
    <row r="177" spans="1:16">
      <c r="E177" s="54" t="s">
        <v>1135</v>
      </c>
      <c r="F177" t="s">
        <v>1136</v>
      </c>
      <c r="I177" s="54" t="n">
        <v>175</v>
      </c>
      <c r="J177" t="s"/>
      <c r="K177" t="s">
        <v>1075</v>
      </c>
      <c r="L177" t="s">
        <v>739</v>
      </c>
      <c r="M177" t="s"/>
      <c r="N177" t="s"/>
      <c r="O177" t="s"/>
      <c r="P177" t="s"/>
    </row>
    <row r="178" spans="1:16">
      <c r="E178" s="54" t="s">
        <v>1137</v>
      </c>
      <c r="F178" t="s">
        <v>738</v>
      </c>
      <c r="I178" s="54" t="n">
        <v>176</v>
      </c>
      <c r="J178" t="s"/>
      <c r="K178" t="s">
        <v>1075</v>
      </c>
      <c r="L178" t="s">
        <v>742</v>
      </c>
      <c r="M178" t="s"/>
      <c r="N178" t="s"/>
      <c r="O178" t="s"/>
      <c r="P178" t="s"/>
    </row>
    <row r="179" spans="1:16">
      <c r="E179" s="54" t="s">
        <v>1138</v>
      </c>
      <c r="F179" t="s">
        <v>702</v>
      </c>
      <c r="I179" s="54" t="n">
        <v>177</v>
      </c>
      <c r="J179" t="s"/>
      <c r="K179" t="s">
        <v>1075</v>
      </c>
      <c r="L179" t="s">
        <v>745</v>
      </c>
      <c r="M179" t="s"/>
      <c r="N179" t="s"/>
      <c r="O179" t="s"/>
      <c r="P179" t="s"/>
    </row>
    <row r="180" spans="1:16">
      <c r="E180" s="54" t="s">
        <v>1139</v>
      </c>
      <c r="F180" t="s">
        <v>660</v>
      </c>
      <c r="I180" s="54" t="n">
        <v>178</v>
      </c>
      <c r="J180" t="s"/>
      <c r="K180" t="s">
        <v>1075</v>
      </c>
      <c r="L180" t="s">
        <v>748</v>
      </c>
      <c r="M180" t="s"/>
      <c r="N180" t="s"/>
      <c r="O180" t="s"/>
      <c r="P180" t="s"/>
    </row>
    <row r="181" spans="1:16">
      <c r="E181" s="54" t="s">
        <v>1140</v>
      </c>
      <c r="F181" t="s">
        <v>907</v>
      </c>
      <c r="I181" s="54" t="n">
        <v>179</v>
      </c>
      <c r="J181" t="s"/>
      <c r="K181" t="s">
        <v>1075</v>
      </c>
      <c r="L181" t="s">
        <v>1141</v>
      </c>
      <c r="M181" t="s"/>
      <c r="N181" t="s"/>
      <c r="O181" t="s"/>
      <c r="P181" t="s"/>
    </row>
    <row r="182" spans="1:16">
      <c r="E182" s="54" t="s">
        <v>1142</v>
      </c>
      <c r="F182" t="s">
        <v>1143</v>
      </c>
      <c r="I182" s="54" t="n">
        <v>180</v>
      </c>
      <c r="J182" t="s"/>
      <c r="K182" t="s">
        <v>1075</v>
      </c>
      <c r="L182" t="s">
        <v>1144</v>
      </c>
      <c r="M182" t="s"/>
      <c r="N182" t="s"/>
      <c r="O182" t="s"/>
      <c r="P182" t="s"/>
    </row>
    <row r="183" spans="1:16">
      <c r="E183" s="54" t="s">
        <v>1145</v>
      </c>
      <c r="F183" t="s">
        <v>1146</v>
      </c>
      <c r="I183" s="54" t="n">
        <v>181</v>
      </c>
      <c r="J183" t="s"/>
      <c r="K183" t="s">
        <v>1075</v>
      </c>
      <c r="L183" t="s">
        <v>1147</v>
      </c>
      <c r="M183" t="s"/>
      <c r="N183" t="s"/>
      <c r="O183" t="s"/>
      <c r="P183" t="s"/>
    </row>
    <row r="184" spans="1:16">
      <c r="E184" s="54" t="s">
        <v>1148</v>
      </c>
      <c r="F184" t="s">
        <v>1149</v>
      </c>
      <c r="I184" s="54" t="n">
        <v>182</v>
      </c>
      <c r="J184" t="s"/>
      <c r="K184" t="s">
        <v>1075</v>
      </c>
      <c r="L184" t="s">
        <v>1150</v>
      </c>
      <c r="M184" t="s"/>
      <c r="N184" t="s"/>
      <c r="O184" t="s"/>
      <c r="P184" t="s"/>
    </row>
    <row r="185" spans="1:16">
      <c r="E185" s="54" t="s">
        <v>1151</v>
      </c>
      <c r="F185" t="s">
        <v>1152</v>
      </c>
      <c r="I185" s="54" t="n">
        <v>183</v>
      </c>
      <c r="J185" t="s"/>
      <c r="K185" t="s">
        <v>1075</v>
      </c>
      <c r="L185" t="s">
        <v>1153</v>
      </c>
      <c r="M185" t="s"/>
      <c r="N185" t="s"/>
      <c r="O185" t="s"/>
      <c r="P185" t="s"/>
    </row>
    <row r="186" spans="1:16">
      <c r="E186" s="54" t="s">
        <v>1154</v>
      </c>
      <c r="F186" t="s">
        <v>1155</v>
      </c>
      <c r="I186" s="54" t="n">
        <v>184</v>
      </c>
      <c r="J186" t="s"/>
      <c r="K186" t="s">
        <v>1075</v>
      </c>
      <c r="L186" t="s">
        <v>1156</v>
      </c>
      <c r="M186" t="s"/>
      <c r="N186" t="s"/>
      <c r="O186" t="s"/>
      <c r="P186" t="s"/>
    </row>
    <row r="187" spans="1:16">
      <c r="E187" s="54" t="s">
        <v>1157</v>
      </c>
      <c r="F187" t="s">
        <v>1158</v>
      </c>
      <c r="I187" s="54" t="n">
        <v>185</v>
      </c>
      <c r="J187" t="s"/>
      <c r="K187" t="s">
        <v>1075</v>
      </c>
      <c r="L187" t="s">
        <v>1159</v>
      </c>
      <c r="M187" t="s"/>
      <c r="N187" t="s"/>
      <c r="O187" t="s"/>
      <c r="P187" t="s"/>
    </row>
    <row r="188" spans="1:16">
      <c r="E188" s="54" t="s">
        <v>1160</v>
      </c>
      <c r="F188" t="s">
        <v>1161</v>
      </c>
      <c r="I188" s="54" t="n">
        <v>186</v>
      </c>
      <c r="J188" t="s"/>
      <c r="K188" t="s">
        <v>1075</v>
      </c>
      <c r="L188" t="s">
        <v>1162</v>
      </c>
      <c r="M188" t="s"/>
      <c r="N188" t="s"/>
      <c r="O188" t="s"/>
      <c r="P188" t="s"/>
    </row>
    <row r="189" spans="1:16">
      <c r="E189" s="54" t="s">
        <v>1163</v>
      </c>
      <c r="F189" t="s">
        <v>1164</v>
      </c>
      <c r="I189" s="54" t="n">
        <v>187</v>
      </c>
      <c r="J189" t="s"/>
      <c r="K189" t="s">
        <v>1075</v>
      </c>
      <c r="L189" t="s">
        <v>1165</v>
      </c>
      <c r="M189" t="s"/>
      <c r="N189" t="s"/>
      <c r="O189" t="s"/>
      <c r="P189" t="s"/>
    </row>
    <row r="190" spans="1:16">
      <c r="E190" s="54" t="s">
        <v>1166</v>
      </c>
      <c r="F190" t="s">
        <v>1167</v>
      </c>
      <c r="I190" s="54" t="n">
        <v>188</v>
      </c>
      <c r="J190" t="s"/>
      <c r="K190" t="s">
        <v>1075</v>
      </c>
      <c r="L190" t="s">
        <v>1168</v>
      </c>
      <c r="M190" t="s"/>
      <c r="N190" t="s"/>
      <c r="O190" t="s"/>
      <c r="P190" t="s"/>
    </row>
    <row r="191" spans="1:16">
      <c r="E191" s="54" t="s">
        <v>1169</v>
      </c>
      <c r="F191" t="s">
        <v>1116</v>
      </c>
      <c r="I191" s="54" t="n">
        <v>189</v>
      </c>
      <c r="J191" t="s"/>
      <c r="K191" t="s">
        <v>1075</v>
      </c>
      <c r="L191" t="s">
        <v>1170</v>
      </c>
      <c r="M191" t="s"/>
      <c r="N191" t="s"/>
      <c r="O191" t="s"/>
      <c r="P191" t="s"/>
    </row>
    <row r="192" spans="1:16">
      <c r="E192" s="54" t="s">
        <v>1171</v>
      </c>
      <c r="F192" t="s">
        <v>1172</v>
      </c>
      <c r="I192" s="54" t="n">
        <v>190</v>
      </c>
      <c r="J192" t="s"/>
      <c r="K192" t="s">
        <v>1075</v>
      </c>
      <c r="L192" t="s">
        <v>1173</v>
      </c>
      <c r="M192" t="s"/>
      <c r="N192" t="s"/>
      <c r="O192" t="s"/>
      <c r="P192" t="s"/>
    </row>
    <row r="193" spans="1:16">
      <c r="E193" s="54" t="s">
        <v>1174</v>
      </c>
      <c r="F193" t="s">
        <v>1175</v>
      </c>
      <c r="I193" s="54" t="n">
        <v>191</v>
      </c>
      <c r="J193" t="s"/>
      <c r="K193" t="s">
        <v>1075</v>
      </c>
      <c r="L193" t="s">
        <v>1176</v>
      </c>
      <c r="M193" t="s"/>
      <c r="N193" t="s"/>
      <c r="O193" t="s"/>
      <c r="P193" t="s"/>
    </row>
    <row r="194" spans="1:16">
      <c r="E194" s="54" t="s">
        <v>1177</v>
      </c>
      <c r="F194" t="s">
        <v>1126</v>
      </c>
      <c r="I194" s="54" t="n">
        <v>192</v>
      </c>
      <c r="J194" t="s"/>
      <c r="K194" t="s">
        <v>1075</v>
      </c>
      <c r="L194" t="s">
        <v>1178</v>
      </c>
      <c r="M194" t="s"/>
      <c r="N194" t="s"/>
      <c r="O194" t="s"/>
      <c r="P194" t="s"/>
    </row>
    <row r="195" spans="1:16">
      <c r="E195" s="54" t="s">
        <v>1179</v>
      </c>
      <c r="F195" t="s">
        <v>1180</v>
      </c>
      <c r="I195" s="54" t="n">
        <v>193</v>
      </c>
      <c r="J195" t="s"/>
      <c r="K195" t="s">
        <v>1075</v>
      </c>
      <c r="L195" t="s">
        <v>1181</v>
      </c>
      <c r="M195" t="s"/>
      <c r="N195" t="s"/>
      <c r="O195" t="s"/>
      <c r="P195" t="s"/>
    </row>
    <row r="196" spans="1:16">
      <c r="E196" s="54" t="s">
        <v>1182</v>
      </c>
      <c r="F196" t="s">
        <v>1183</v>
      </c>
      <c r="I196" s="54" t="n">
        <v>194</v>
      </c>
      <c r="J196" t="s"/>
      <c r="K196" t="s">
        <v>1075</v>
      </c>
      <c r="L196" t="s">
        <v>751</v>
      </c>
      <c r="M196" t="s"/>
      <c r="N196" t="s"/>
      <c r="O196" t="s"/>
      <c r="P196" t="s"/>
    </row>
    <row r="197" spans="1:16">
      <c r="E197" s="54" t="s">
        <v>1184</v>
      </c>
      <c r="F197" t="s">
        <v>1185</v>
      </c>
      <c r="I197" s="54" t="n">
        <v>195</v>
      </c>
      <c r="J197" t="s"/>
      <c r="K197" t="s">
        <v>1075</v>
      </c>
      <c r="L197" t="s">
        <v>754</v>
      </c>
      <c r="M197" t="s"/>
      <c r="N197" t="s"/>
      <c r="O197" t="s"/>
      <c r="P197" t="s"/>
    </row>
    <row r="198" spans="1:16">
      <c r="E198" s="54" t="s">
        <v>1186</v>
      </c>
      <c r="F198" t="s">
        <v>1187</v>
      </c>
      <c r="I198" s="54" t="n">
        <v>196</v>
      </c>
      <c r="J198" t="s"/>
      <c r="K198" t="s">
        <v>1075</v>
      </c>
      <c r="L198" t="s">
        <v>757</v>
      </c>
      <c r="M198" t="s"/>
      <c r="N198" t="s"/>
      <c r="O198" t="s"/>
      <c r="P198" t="s"/>
    </row>
    <row r="199" spans="1:16">
      <c r="E199" s="54" t="s">
        <v>1188</v>
      </c>
      <c r="F199" t="s">
        <v>1189</v>
      </c>
      <c r="I199" s="54" t="n">
        <v>197</v>
      </c>
      <c r="J199" t="s"/>
      <c r="K199" t="s">
        <v>1075</v>
      </c>
      <c r="L199" t="s">
        <v>760</v>
      </c>
      <c r="M199" t="s"/>
      <c r="N199" t="s"/>
      <c r="O199" t="s"/>
      <c r="P199" t="s"/>
    </row>
    <row r="200" spans="1:16">
      <c r="E200" s="54" t="s">
        <v>1190</v>
      </c>
      <c r="F200" t="s">
        <v>1191</v>
      </c>
      <c r="I200" s="54" t="n">
        <v>198</v>
      </c>
      <c r="J200" t="s"/>
      <c r="K200" t="s">
        <v>1075</v>
      </c>
      <c r="L200" t="s">
        <v>1192</v>
      </c>
      <c r="M200" t="s"/>
      <c r="N200" t="s"/>
      <c r="O200" t="s"/>
      <c r="P200" t="s"/>
    </row>
    <row r="201" spans="1:16">
      <c r="E201" s="54" t="s">
        <v>1193</v>
      </c>
      <c r="F201" t="s">
        <v>1194</v>
      </c>
      <c r="I201" s="54" t="n">
        <v>199</v>
      </c>
      <c r="J201" t="s"/>
      <c r="K201" t="s">
        <v>1075</v>
      </c>
      <c r="L201" t="s">
        <v>1195</v>
      </c>
      <c r="M201" t="s"/>
      <c r="N201" t="s"/>
      <c r="O201" t="s"/>
      <c r="P201" t="s"/>
    </row>
    <row r="202" spans="1:16">
      <c r="E202" s="54" t="s">
        <v>1196</v>
      </c>
      <c r="F202" t="s">
        <v>791</v>
      </c>
      <c r="I202" s="54" t="n">
        <v>200</v>
      </c>
      <c r="J202" t="s"/>
      <c r="K202" t="s">
        <v>1075</v>
      </c>
      <c r="L202" t="s">
        <v>1197</v>
      </c>
      <c r="M202" t="s"/>
      <c r="N202" t="s"/>
      <c r="O202" t="s"/>
      <c r="P202" t="s"/>
    </row>
    <row r="203" spans="1:16">
      <c r="E203" s="54" t="s">
        <v>1198</v>
      </c>
      <c r="F203" t="s">
        <v>1199</v>
      </c>
      <c r="I203" s="54" t="n">
        <v>201</v>
      </c>
      <c r="J203" t="s"/>
      <c r="K203" t="s">
        <v>1075</v>
      </c>
      <c r="L203" t="s">
        <v>1200</v>
      </c>
      <c r="M203" t="s"/>
      <c r="N203" t="s"/>
      <c r="O203" t="s"/>
      <c r="P203" t="s"/>
    </row>
    <row r="204" spans="1:16">
      <c r="E204" s="54" t="s">
        <v>1201</v>
      </c>
      <c r="F204" t="s">
        <v>1202</v>
      </c>
      <c r="I204" s="54" t="n">
        <v>202</v>
      </c>
      <c r="J204" t="s"/>
      <c r="K204" t="s">
        <v>1075</v>
      </c>
      <c r="L204" t="s">
        <v>1203</v>
      </c>
      <c r="M204" t="s"/>
      <c r="N204" t="s"/>
      <c r="O204" t="s"/>
      <c r="P204" t="s"/>
    </row>
    <row r="205" spans="1:16">
      <c r="E205" s="54" t="s">
        <v>1204</v>
      </c>
      <c r="F205" t="s">
        <v>1011</v>
      </c>
      <c r="I205" s="54" t="n">
        <v>203</v>
      </c>
      <c r="J205" t="s"/>
      <c r="K205" t="s">
        <v>1075</v>
      </c>
      <c r="L205" t="s">
        <v>763</v>
      </c>
      <c r="M205" t="s"/>
      <c r="N205" t="s"/>
      <c r="O205" t="s"/>
      <c r="P205" t="s"/>
    </row>
    <row r="206" spans="1:16">
      <c r="E206" s="54" t="s">
        <v>1205</v>
      </c>
      <c r="F206" t="s">
        <v>1206</v>
      </c>
      <c r="I206" s="54" t="n">
        <v>204</v>
      </c>
      <c r="J206" t="s"/>
      <c r="K206" t="s">
        <v>1075</v>
      </c>
      <c r="L206" t="s">
        <v>766</v>
      </c>
      <c r="M206" t="s"/>
      <c r="N206" t="s"/>
      <c r="O206" t="s"/>
      <c r="P206" t="s"/>
    </row>
    <row r="207" spans="1:16">
      <c r="E207" s="54" t="s">
        <v>1207</v>
      </c>
      <c r="F207" t="s">
        <v>1208</v>
      </c>
      <c r="I207" s="54" t="n">
        <v>205</v>
      </c>
      <c r="J207" t="s"/>
      <c r="K207" t="s">
        <v>1075</v>
      </c>
      <c r="L207" t="s">
        <v>768</v>
      </c>
      <c r="M207" t="s"/>
      <c r="N207" t="s"/>
      <c r="O207" t="s"/>
      <c r="P207" t="s"/>
    </row>
    <row r="208" spans="1:16">
      <c r="E208" s="54" t="s">
        <v>1209</v>
      </c>
      <c r="F208" t="s">
        <v>1210</v>
      </c>
      <c r="I208" s="54" t="n">
        <v>206</v>
      </c>
      <c r="J208" t="s"/>
      <c r="K208" t="s">
        <v>1075</v>
      </c>
      <c r="L208" t="s">
        <v>771</v>
      </c>
      <c r="M208" t="s"/>
      <c r="N208" t="s"/>
      <c r="O208" t="s"/>
      <c r="P208" t="s"/>
    </row>
    <row r="209" spans="1:16">
      <c r="E209" s="54" t="s">
        <v>1211</v>
      </c>
      <c r="F209" t="s">
        <v>1212</v>
      </c>
      <c r="I209" s="54" t="n">
        <v>207</v>
      </c>
      <c r="J209" t="s"/>
      <c r="K209" t="s">
        <v>1075</v>
      </c>
      <c r="L209" t="s">
        <v>774</v>
      </c>
      <c r="M209" t="s"/>
      <c r="N209" t="s"/>
      <c r="O209" t="s"/>
      <c r="P209" t="s"/>
    </row>
    <row r="210" spans="1:16">
      <c r="E210" s="54" t="s">
        <v>1213</v>
      </c>
      <c r="F210" t="s">
        <v>708</v>
      </c>
      <c r="I210" s="54" t="n">
        <v>208</v>
      </c>
      <c r="J210" t="s"/>
      <c r="K210" t="s">
        <v>1075</v>
      </c>
      <c r="L210" t="s">
        <v>777</v>
      </c>
      <c r="M210" t="s"/>
      <c r="N210" t="s"/>
      <c r="O210" t="s"/>
      <c r="P210" t="s"/>
    </row>
    <row r="211" spans="1:16">
      <c r="E211" s="54" t="s">
        <v>1214</v>
      </c>
      <c r="F211" t="s">
        <v>1215</v>
      </c>
      <c r="I211" s="54" t="n">
        <v>209</v>
      </c>
      <c r="J211" t="s"/>
      <c r="K211" t="s">
        <v>1075</v>
      </c>
      <c r="L211" t="s">
        <v>780</v>
      </c>
      <c r="M211" t="s"/>
      <c r="N211" t="s"/>
      <c r="O211" t="s"/>
      <c r="P211" t="s"/>
    </row>
    <row r="212" spans="1:16">
      <c r="E212" s="54" t="s">
        <v>1216</v>
      </c>
      <c r="F212" t="s">
        <v>1217</v>
      </c>
      <c r="I212" s="54" t="n">
        <v>210</v>
      </c>
      <c r="J212" t="s"/>
      <c r="K212" t="s">
        <v>1075</v>
      </c>
      <c r="L212" t="s">
        <v>783</v>
      </c>
      <c r="M212" t="s"/>
      <c r="N212" t="s"/>
      <c r="O212" t="s"/>
      <c r="P212" t="s"/>
    </row>
    <row r="213" spans="1:16">
      <c r="E213" s="54" t="s">
        <v>1218</v>
      </c>
      <c r="F213" t="s">
        <v>1219</v>
      </c>
      <c r="I213" s="54" t="n">
        <v>211</v>
      </c>
      <c r="J213" t="s"/>
      <c r="K213" t="s">
        <v>1075</v>
      </c>
      <c r="L213" t="s">
        <v>1220</v>
      </c>
      <c r="M213" t="s"/>
      <c r="N213" t="s"/>
      <c r="O213" t="s"/>
      <c r="P213" t="s"/>
    </row>
    <row r="214" spans="1:16">
      <c r="E214" s="54" t="s">
        <v>1221</v>
      </c>
      <c r="F214" t="s">
        <v>1222</v>
      </c>
      <c r="I214" s="54" t="n">
        <v>212</v>
      </c>
      <c r="J214" t="s"/>
      <c r="K214" t="s">
        <v>1075</v>
      </c>
      <c r="L214" t="s">
        <v>1223</v>
      </c>
      <c r="M214" t="s"/>
      <c r="N214" t="s"/>
      <c r="O214" t="s"/>
      <c r="P214" t="s"/>
    </row>
    <row r="215" spans="1:16">
      <c r="E215" s="54" t="s">
        <v>1224</v>
      </c>
      <c r="F215" t="s">
        <v>1225</v>
      </c>
      <c r="I215" s="54" t="n">
        <v>213</v>
      </c>
      <c r="J215" t="s"/>
      <c r="K215" t="s">
        <v>1075</v>
      </c>
      <c r="L215" t="s">
        <v>1226</v>
      </c>
      <c r="M215" t="s"/>
      <c r="N215" t="s"/>
      <c r="O215" t="s"/>
      <c r="P215" t="s"/>
    </row>
    <row r="216" spans="1:16">
      <c r="E216" s="54" t="s">
        <v>1227</v>
      </c>
      <c r="F216" t="s">
        <v>1228</v>
      </c>
      <c r="I216" s="54" t="n">
        <v>214</v>
      </c>
      <c r="J216" t="s"/>
      <c r="K216" t="s">
        <v>1075</v>
      </c>
      <c r="L216" t="s">
        <v>1229</v>
      </c>
      <c r="M216" t="s"/>
      <c r="N216" t="s"/>
      <c r="O216" t="s"/>
      <c r="P216" t="s"/>
    </row>
    <row r="217" spans="1:16">
      <c r="E217" s="54" t="s">
        <v>1230</v>
      </c>
      <c r="F217" t="s">
        <v>1231</v>
      </c>
      <c r="I217" s="54" t="n">
        <v>215</v>
      </c>
      <c r="J217" t="s"/>
      <c r="K217" t="s">
        <v>1075</v>
      </c>
      <c r="L217" t="s">
        <v>1232</v>
      </c>
      <c r="M217" t="s"/>
      <c r="N217" t="s"/>
      <c r="O217" t="s"/>
      <c r="P217" t="s"/>
    </row>
    <row r="218" spans="1:16">
      <c r="E218" s="54" t="s">
        <v>1233</v>
      </c>
      <c r="F218" t="s">
        <v>1234</v>
      </c>
      <c r="I218" s="54" t="n">
        <v>216</v>
      </c>
      <c r="J218" t="s"/>
      <c r="K218" t="s">
        <v>1075</v>
      </c>
      <c r="L218" t="s">
        <v>1235</v>
      </c>
      <c r="M218" t="s"/>
      <c r="N218" t="s"/>
      <c r="O218" t="s"/>
      <c r="P218" t="s"/>
    </row>
    <row r="219" spans="1:16">
      <c r="E219" s="54" t="s">
        <v>1236</v>
      </c>
      <c r="F219" t="s">
        <v>1237</v>
      </c>
      <c r="I219" s="54" t="n">
        <v>217</v>
      </c>
      <c r="J219" t="s"/>
      <c r="K219" t="s">
        <v>1075</v>
      </c>
      <c r="L219" t="s">
        <v>1238</v>
      </c>
      <c r="M219" t="s"/>
      <c r="N219" t="s"/>
      <c r="O219" t="s"/>
      <c r="P219" t="s"/>
    </row>
    <row r="220" spans="1:16">
      <c r="E220" s="54" t="s">
        <v>1239</v>
      </c>
      <c r="F220" t="s">
        <v>877</v>
      </c>
      <c r="I220" s="54" t="n">
        <v>218</v>
      </c>
      <c r="J220" t="s"/>
      <c r="K220" t="s">
        <v>1075</v>
      </c>
      <c r="L220" t="s">
        <v>1240</v>
      </c>
      <c r="M220" t="s"/>
      <c r="N220" t="s"/>
      <c r="O220" t="s"/>
      <c r="P220" t="s"/>
    </row>
    <row r="221" spans="1:16">
      <c r="E221" s="54" t="s">
        <v>1241</v>
      </c>
      <c r="F221" t="s">
        <v>1242</v>
      </c>
      <c r="I221" s="54" t="n">
        <v>219</v>
      </c>
      <c r="J221" t="s"/>
      <c r="K221" t="s">
        <v>1075</v>
      </c>
      <c r="L221" t="s">
        <v>1243</v>
      </c>
      <c r="M221" t="s"/>
      <c r="N221" t="s"/>
      <c r="O221" t="s"/>
      <c r="P221" t="s"/>
    </row>
    <row r="222" spans="1:16">
      <c r="E222" s="54" t="s">
        <v>1244</v>
      </c>
      <c r="F222" t="s">
        <v>1245</v>
      </c>
      <c r="I222" s="54" t="n">
        <v>220</v>
      </c>
      <c r="J222" t="s"/>
      <c r="K222" t="s">
        <v>1075</v>
      </c>
      <c r="L222" t="s">
        <v>1246</v>
      </c>
      <c r="M222" t="s"/>
      <c r="N222" t="s"/>
      <c r="O222" t="s"/>
      <c r="P222" t="s"/>
    </row>
    <row r="223" spans="1:16">
      <c r="E223" s="54" t="s">
        <v>1247</v>
      </c>
      <c r="F223" t="s">
        <v>1126</v>
      </c>
      <c r="I223" s="54" t="n">
        <v>221</v>
      </c>
      <c r="J223" t="s"/>
      <c r="K223" t="s">
        <v>1075</v>
      </c>
      <c r="L223" t="s">
        <v>1248</v>
      </c>
      <c r="M223" t="s"/>
      <c r="N223" t="s"/>
      <c r="O223" t="s"/>
      <c r="P223" t="s"/>
    </row>
    <row r="224" spans="1:16">
      <c r="E224" s="54" t="s">
        <v>1249</v>
      </c>
      <c r="F224" t="s">
        <v>1114</v>
      </c>
      <c r="I224" s="54" t="n">
        <v>222</v>
      </c>
      <c r="J224" t="s"/>
      <c r="K224" t="s">
        <v>1075</v>
      </c>
      <c r="L224" t="s">
        <v>1250</v>
      </c>
      <c r="M224" t="s"/>
      <c r="N224" t="s"/>
      <c r="O224" t="s"/>
      <c r="P224" t="s"/>
    </row>
    <row r="225" spans="1:16">
      <c r="E225" s="54" t="s">
        <v>1251</v>
      </c>
      <c r="F225" t="s">
        <v>838</v>
      </c>
      <c r="I225" s="54" t="n">
        <v>223</v>
      </c>
      <c r="J225" t="s"/>
      <c r="K225" t="s">
        <v>1075</v>
      </c>
      <c r="L225" t="s">
        <v>1252</v>
      </c>
      <c r="M225" t="s"/>
      <c r="N225" t="s"/>
      <c r="O225" t="s"/>
      <c r="P225" t="s"/>
    </row>
    <row r="226" spans="1:16">
      <c r="E226" s="54" t="s">
        <v>1253</v>
      </c>
      <c r="F226" t="s">
        <v>1102</v>
      </c>
      <c r="I226" s="54" t="n">
        <v>224</v>
      </c>
      <c r="J226" t="s"/>
      <c r="K226" t="s">
        <v>1075</v>
      </c>
      <c r="L226" t="s">
        <v>786</v>
      </c>
      <c r="M226" t="s"/>
      <c r="N226" t="s"/>
      <c r="O226" t="s"/>
      <c r="P226" t="s"/>
    </row>
    <row r="227" spans="1:16">
      <c r="E227" s="54" t="s">
        <v>1254</v>
      </c>
      <c r="F227" t="s">
        <v>1255</v>
      </c>
      <c r="I227" s="54" t="n">
        <v>225</v>
      </c>
      <c r="J227" t="s"/>
      <c r="K227" t="s">
        <v>1075</v>
      </c>
      <c r="L227" t="s">
        <v>789</v>
      </c>
      <c r="M227" t="s"/>
      <c r="N227" t="s"/>
      <c r="O227" t="s"/>
      <c r="P227" t="s"/>
    </row>
    <row r="228" spans="1:16">
      <c r="E228" s="54" t="s">
        <v>1256</v>
      </c>
      <c r="F228" t="s">
        <v>1257</v>
      </c>
      <c r="I228" s="54" t="n">
        <v>226</v>
      </c>
      <c r="J228" t="s"/>
      <c r="K228" t="s">
        <v>1075</v>
      </c>
      <c r="L228" t="s">
        <v>792</v>
      </c>
      <c r="M228" t="s"/>
      <c r="N228" t="s"/>
      <c r="O228" t="s"/>
      <c r="P228" t="s"/>
    </row>
    <row r="229" spans="1:16">
      <c r="E229" s="54" t="s">
        <v>1258</v>
      </c>
      <c r="F229" t="s">
        <v>1259</v>
      </c>
      <c r="I229" s="54" t="n">
        <v>227</v>
      </c>
      <c r="J229" t="s"/>
      <c r="K229" t="s">
        <v>1075</v>
      </c>
      <c r="L229" t="s">
        <v>795</v>
      </c>
      <c r="M229" t="s"/>
      <c r="N229" t="s"/>
      <c r="O229" t="s"/>
      <c r="P229" t="s"/>
    </row>
    <row r="230" spans="1:16">
      <c r="E230" s="54" t="s">
        <v>1260</v>
      </c>
      <c r="F230" t="s">
        <v>1261</v>
      </c>
      <c r="I230" s="54" t="n">
        <v>228</v>
      </c>
      <c r="J230" t="s"/>
      <c r="K230" t="s">
        <v>1075</v>
      </c>
      <c r="L230" t="s">
        <v>798</v>
      </c>
      <c r="M230" t="s"/>
      <c r="N230" t="s"/>
      <c r="O230" t="s"/>
      <c r="P230" t="s"/>
    </row>
    <row r="231" spans="1:16">
      <c r="E231" s="54" t="s">
        <v>1262</v>
      </c>
      <c r="F231" t="s">
        <v>1263</v>
      </c>
      <c r="I231" s="54" t="n">
        <v>229</v>
      </c>
      <c r="J231" t="s"/>
      <c r="K231" t="s">
        <v>1075</v>
      </c>
      <c r="L231" t="s">
        <v>801</v>
      </c>
      <c r="M231" t="s"/>
      <c r="N231" t="s"/>
      <c r="O231" t="s"/>
      <c r="P231" t="s"/>
    </row>
    <row r="232" spans="1:16">
      <c r="E232" s="54" t="s">
        <v>1264</v>
      </c>
      <c r="F232" t="s">
        <v>1265</v>
      </c>
      <c r="I232" s="54" t="n">
        <v>230</v>
      </c>
      <c r="J232" t="s"/>
      <c r="K232" t="s">
        <v>1075</v>
      </c>
      <c r="L232" t="s">
        <v>1266</v>
      </c>
      <c r="M232" t="s"/>
      <c r="N232" t="s"/>
      <c r="O232" t="s"/>
      <c r="P232" t="s"/>
    </row>
    <row r="233" spans="1:16">
      <c r="E233" s="54" t="s">
        <v>1267</v>
      </c>
      <c r="F233" t="s">
        <v>1268</v>
      </c>
      <c r="I233" s="54" t="n">
        <v>231</v>
      </c>
      <c r="J233" t="s"/>
      <c r="K233" t="s">
        <v>1075</v>
      </c>
      <c r="L233" t="s">
        <v>1269</v>
      </c>
      <c r="M233" t="s"/>
      <c r="N233" t="s"/>
      <c r="O233" t="s"/>
      <c r="P233" t="s"/>
    </row>
    <row r="234" spans="1:16">
      <c r="E234" s="54" t="s">
        <v>1270</v>
      </c>
      <c r="F234" t="s">
        <v>1271</v>
      </c>
      <c r="I234" s="54" t="n">
        <v>232</v>
      </c>
      <c r="J234" t="s"/>
      <c r="K234" t="s">
        <v>1075</v>
      </c>
      <c r="L234" t="s">
        <v>1272</v>
      </c>
      <c r="M234" t="s"/>
      <c r="N234" t="s"/>
      <c r="O234" t="s"/>
      <c r="P234" t="s"/>
    </row>
    <row r="235" spans="1:16">
      <c r="E235" s="54" t="s">
        <v>1273</v>
      </c>
      <c r="F235" t="s">
        <v>1274</v>
      </c>
      <c r="I235" s="54" t="n">
        <v>233</v>
      </c>
      <c r="J235" t="s"/>
      <c r="K235" t="s">
        <v>1075</v>
      </c>
      <c r="L235" t="s">
        <v>804</v>
      </c>
      <c r="M235" t="s"/>
      <c r="N235" t="s"/>
      <c r="O235" t="s"/>
      <c r="P235" t="s"/>
    </row>
    <row r="236" spans="1:16">
      <c r="E236" s="54" t="s">
        <v>1275</v>
      </c>
      <c r="F236" t="s">
        <v>1276</v>
      </c>
      <c r="I236" s="54" t="n">
        <v>234</v>
      </c>
      <c r="J236" t="s"/>
      <c r="K236" t="s">
        <v>1075</v>
      </c>
      <c r="L236" t="s">
        <v>807</v>
      </c>
      <c r="M236" t="s"/>
      <c r="N236" t="s"/>
      <c r="O236" t="s"/>
      <c r="P236" t="s"/>
    </row>
    <row r="237" spans="1:16">
      <c r="E237" s="54" t="s">
        <v>1277</v>
      </c>
      <c r="F237" t="s">
        <v>868</v>
      </c>
      <c r="I237" s="54" t="n">
        <v>235</v>
      </c>
      <c r="J237" t="s"/>
      <c r="K237" t="s">
        <v>1075</v>
      </c>
      <c r="L237" t="s">
        <v>1278</v>
      </c>
      <c r="M237" t="s"/>
      <c r="N237" t="s"/>
      <c r="O237" t="s"/>
      <c r="P237" t="s"/>
    </row>
    <row r="238" spans="1:16">
      <c r="E238" s="54" t="s">
        <v>1279</v>
      </c>
      <c r="F238" t="s">
        <v>1280</v>
      </c>
      <c r="I238" s="54" t="n">
        <v>236</v>
      </c>
      <c r="J238" t="s"/>
      <c r="K238" t="s">
        <v>1075</v>
      </c>
      <c r="L238" t="s">
        <v>1281</v>
      </c>
      <c r="M238" t="s"/>
      <c r="N238" t="s"/>
      <c r="O238" t="s"/>
      <c r="P238" t="s"/>
    </row>
    <row r="239" spans="1:16">
      <c r="E239" s="54" t="s">
        <v>1282</v>
      </c>
      <c r="F239" t="s">
        <v>1276</v>
      </c>
      <c r="I239" s="54" t="n">
        <v>237</v>
      </c>
      <c r="J239" t="s"/>
      <c r="K239" t="s">
        <v>1075</v>
      </c>
      <c r="L239" t="s">
        <v>1283</v>
      </c>
      <c r="M239" t="s"/>
      <c r="N239" t="s"/>
      <c r="O239" t="s"/>
      <c r="P239" t="s"/>
    </row>
    <row r="240" spans="1:16">
      <c r="E240" s="54" t="s">
        <v>1284</v>
      </c>
      <c r="F240" t="s">
        <v>1285</v>
      </c>
      <c r="I240" s="54" t="n">
        <v>238</v>
      </c>
      <c r="J240" t="s"/>
      <c r="K240" t="s">
        <v>1075</v>
      </c>
      <c r="L240" t="s">
        <v>1286</v>
      </c>
      <c r="M240" t="s"/>
      <c r="N240" t="s"/>
      <c r="O240" t="s"/>
      <c r="P240" t="s"/>
    </row>
    <row r="241" spans="1:16">
      <c r="E241" s="54" t="s">
        <v>1287</v>
      </c>
      <c r="F241" t="s">
        <v>1288</v>
      </c>
      <c r="I241" s="54" t="n">
        <v>239</v>
      </c>
      <c r="J241" t="s"/>
      <c r="K241" t="s">
        <v>1075</v>
      </c>
      <c r="L241" t="s">
        <v>1289</v>
      </c>
      <c r="M241" t="s"/>
      <c r="N241" t="s"/>
      <c r="O241" t="s"/>
      <c r="P241" t="s"/>
    </row>
    <row r="242" spans="1:16">
      <c r="E242" s="54" t="s">
        <v>1290</v>
      </c>
      <c r="F242" t="s">
        <v>1225</v>
      </c>
      <c r="I242" s="54" t="n">
        <v>240</v>
      </c>
      <c r="J242" t="s"/>
      <c r="K242" t="s">
        <v>1075</v>
      </c>
      <c r="L242" t="s">
        <v>1291</v>
      </c>
      <c r="M242" t="s"/>
      <c r="N242" t="s"/>
      <c r="O242" t="s"/>
      <c r="P242" t="s"/>
    </row>
    <row r="243" spans="1:16">
      <c r="E243" s="54" t="s">
        <v>1292</v>
      </c>
      <c r="F243" t="s">
        <v>1293</v>
      </c>
      <c r="I243" s="54" t="n">
        <v>241</v>
      </c>
      <c r="J243" t="s"/>
      <c r="K243" t="s">
        <v>1075</v>
      </c>
      <c r="L243" t="s">
        <v>1294</v>
      </c>
      <c r="M243" t="s"/>
      <c r="N243" t="s"/>
      <c r="O243" t="s"/>
      <c r="P243" t="s"/>
    </row>
    <row r="244" spans="1:16">
      <c r="E244" s="54" t="s">
        <v>1295</v>
      </c>
      <c r="F244" t="s">
        <v>1296</v>
      </c>
      <c r="I244" s="54" t="n">
        <v>242</v>
      </c>
      <c r="J244" t="s"/>
      <c r="K244" t="s">
        <v>1075</v>
      </c>
      <c r="L244" t="s">
        <v>1297</v>
      </c>
      <c r="M244" t="s"/>
      <c r="N244" t="s"/>
      <c r="O244" t="s"/>
      <c r="P244" t="s"/>
    </row>
    <row r="245" spans="1:16">
      <c r="E245" s="54" t="s">
        <v>1298</v>
      </c>
      <c r="F245" t="s">
        <v>675</v>
      </c>
      <c r="I245" s="54" t="n">
        <v>243</v>
      </c>
      <c r="J245" t="s"/>
      <c r="K245" t="s">
        <v>1075</v>
      </c>
      <c r="L245" t="s">
        <v>1299</v>
      </c>
      <c r="M245" t="s"/>
      <c r="N245" t="s"/>
      <c r="O245" t="s"/>
      <c r="P245" t="s"/>
    </row>
    <row r="246" spans="1:16">
      <c r="E246" s="54" t="s">
        <v>1300</v>
      </c>
      <c r="F246" t="s">
        <v>1301</v>
      </c>
      <c r="I246" s="54" t="n">
        <v>244</v>
      </c>
      <c r="J246" t="s"/>
      <c r="K246" t="s">
        <v>1075</v>
      </c>
      <c r="L246" t="s">
        <v>1302</v>
      </c>
      <c r="M246" t="s"/>
      <c r="N246" t="s"/>
      <c r="O246" t="s"/>
      <c r="P246" t="s"/>
    </row>
    <row r="247" spans="1:16">
      <c r="E247" s="54" t="s">
        <v>1303</v>
      </c>
      <c r="F247" t="s">
        <v>717</v>
      </c>
      <c r="I247" s="54" t="n">
        <v>245</v>
      </c>
      <c r="J247" t="s"/>
      <c r="K247" t="s">
        <v>1075</v>
      </c>
      <c r="L247" t="s">
        <v>1304</v>
      </c>
      <c r="M247" t="s"/>
      <c r="N247" t="s"/>
      <c r="O247" t="s"/>
      <c r="P247" t="s"/>
    </row>
    <row r="248" spans="1:16">
      <c r="E248" s="54" t="s">
        <v>1305</v>
      </c>
      <c r="F248" t="s">
        <v>759</v>
      </c>
      <c r="I248" s="54" t="n">
        <v>246</v>
      </c>
      <c r="J248" t="s"/>
      <c r="K248" t="s">
        <v>1075</v>
      </c>
      <c r="L248" t="s">
        <v>1306</v>
      </c>
      <c r="M248" t="s"/>
      <c r="N248" t="s"/>
      <c r="O248" t="s"/>
      <c r="P248" t="s"/>
    </row>
    <row r="249" spans="1:16">
      <c r="I249" s="54" t="n">
        <v>247</v>
      </c>
      <c r="J249" t="s"/>
      <c r="K249" t="s">
        <v>1075</v>
      </c>
      <c r="L249" t="s">
        <v>1307</v>
      </c>
      <c r="M249" t="s"/>
      <c r="N249" t="s"/>
      <c r="O249" t="s"/>
      <c r="P249" t="s"/>
    </row>
    <row r="250" spans="1:16">
      <c r="I250" s="54" t="n">
        <v>248</v>
      </c>
      <c r="J250" t="s"/>
      <c r="K250" t="s">
        <v>1075</v>
      </c>
      <c r="L250" t="s">
        <v>1308</v>
      </c>
      <c r="M250" t="s"/>
      <c r="N250" t="s"/>
      <c r="O250" t="s"/>
      <c r="P250" t="s"/>
    </row>
    <row r="251" spans="1:16">
      <c r="I251" s="54" t="n">
        <v>249</v>
      </c>
      <c r="J251" t="s"/>
      <c r="K251" t="s">
        <v>1075</v>
      </c>
      <c r="L251" t="s">
        <v>1309</v>
      </c>
      <c r="M251" t="s"/>
      <c r="N251" t="s"/>
      <c r="O251" t="s"/>
      <c r="P251" t="s"/>
    </row>
    <row r="252" spans="1:16">
      <c r="I252" s="54" t="n">
        <v>250</v>
      </c>
      <c r="J252" t="s"/>
      <c r="K252" t="s">
        <v>1075</v>
      </c>
      <c r="L252" t="s">
        <v>1310</v>
      </c>
      <c r="M252" t="s"/>
      <c r="N252" t="s"/>
      <c r="O252" t="s"/>
      <c r="P252" t="s"/>
    </row>
    <row r="253" spans="1:16">
      <c r="I253" s="54" t="n">
        <v>251</v>
      </c>
      <c r="J253" t="s"/>
      <c r="K253" t="s">
        <v>1075</v>
      </c>
      <c r="L253" t="s">
        <v>1311</v>
      </c>
      <c r="M253" t="s"/>
      <c r="N253" t="s"/>
      <c r="O253" t="s"/>
      <c r="P253" t="s"/>
    </row>
    <row r="254" spans="1:16">
      <c r="I254" s="54" t="n">
        <v>252</v>
      </c>
      <c r="J254" t="s"/>
      <c r="K254" t="s">
        <v>1075</v>
      </c>
      <c r="L254" t="s">
        <v>810</v>
      </c>
      <c r="M254" t="s"/>
      <c r="N254" t="s"/>
      <c r="O254" t="s"/>
      <c r="P254" t="s"/>
    </row>
    <row r="255" spans="1:16">
      <c r="I255" s="54" t="n">
        <v>253</v>
      </c>
      <c r="J255" t="s"/>
      <c r="K255" t="s">
        <v>1075</v>
      </c>
      <c r="L255" t="s">
        <v>813</v>
      </c>
      <c r="M255" t="s"/>
      <c r="N255" t="s"/>
      <c r="O255" t="s"/>
      <c r="P255" t="s"/>
    </row>
    <row r="256" spans="1:16">
      <c r="I256" s="54" t="n">
        <v>254</v>
      </c>
      <c r="J256" t="s"/>
      <c r="K256" t="s">
        <v>1075</v>
      </c>
      <c r="L256" t="s">
        <v>815</v>
      </c>
      <c r="M256" t="s"/>
      <c r="N256" t="s"/>
      <c r="O256" t="s"/>
      <c r="P256" t="s"/>
    </row>
    <row r="257" spans="1:16">
      <c r="I257" s="54" t="n">
        <v>255</v>
      </c>
      <c r="J257" t="s"/>
      <c r="K257" t="s">
        <v>1075</v>
      </c>
      <c r="L257" t="s">
        <v>818</v>
      </c>
      <c r="M257" t="s"/>
      <c r="N257" t="s"/>
      <c r="O257" t="s"/>
      <c r="P257" t="s"/>
    </row>
    <row r="258" spans="1:16">
      <c r="I258" s="54" t="n">
        <v>256</v>
      </c>
      <c r="J258" t="s"/>
      <c r="K258" t="s">
        <v>1075</v>
      </c>
      <c r="L258" t="s">
        <v>821</v>
      </c>
      <c r="M258" t="s"/>
      <c r="N258" t="s"/>
      <c r="O258" t="s"/>
      <c r="P258" t="s"/>
    </row>
    <row r="259" spans="1:16">
      <c r="I259" s="54" t="n">
        <v>257</v>
      </c>
      <c r="J259" t="s"/>
      <c r="K259" t="s">
        <v>1075</v>
      </c>
      <c r="L259" t="s">
        <v>824</v>
      </c>
      <c r="M259" t="s"/>
      <c r="N259" t="s"/>
      <c r="O259" t="s"/>
      <c r="P259" t="s"/>
    </row>
    <row r="260" spans="1:16">
      <c r="I260" s="54" t="n">
        <v>258</v>
      </c>
      <c r="J260" t="s"/>
      <c r="K260" t="s">
        <v>1075</v>
      </c>
      <c r="L260" t="s">
        <v>1312</v>
      </c>
      <c r="M260" t="s"/>
      <c r="N260" t="s"/>
      <c r="O260" t="s"/>
      <c r="P260" t="s"/>
    </row>
    <row r="261" spans="1:16">
      <c r="I261" s="54" t="n">
        <v>259</v>
      </c>
      <c r="J261" t="s"/>
      <c r="K261" t="s">
        <v>1075</v>
      </c>
      <c r="L261" t="s">
        <v>1313</v>
      </c>
      <c r="M261" t="s"/>
      <c r="N261" t="s"/>
      <c r="O261" t="s"/>
      <c r="P261" t="s"/>
    </row>
    <row r="262" spans="1:16">
      <c r="I262" s="54" t="n">
        <v>260</v>
      </c>
      <c r="J262" t="s"/>
      <c r="K262" t="s">
        <v>1075</v>
      </c>
      <c r="L262" t="s">
        <v>1314</v>
      </c>
      <c r="M262" t="s"/>
      <c r="N262" t="s"/>
      <c r="O262" t="s"/>
      <c r="P262" t="s"/>
    </row>
    <row r="263" spans="1:16">
      <c r="I263" s="54" t="n">
        <v>261</v>
      </c>
      <c r="J263" t="s"/>
      <c r="K263" t="s">
        <v>1075</v>
      </c>
      <c r="L263" t="s">
        <v>827</v>
      </c>
      <c r="M263" t="s"/>
      <c r="N263" t="s"/>
      <c r="O263" t="s"/>
      <c r="P263" t="s"/>
    </row>
    <row r="264" spans="1:16">
      <c r="I264" s="54" t="n">
        <v>262</v>
      </c>
      <c r="J264" t="s"/>
      <c r="K264" t="s">
        <v>1075</v>
      </c>
      <c r="L264" t="s">
        <v>830</v>
      </c>
      <c r="M264" t="s"/>
      <c r="N264" t="s"/>
      <c r="O264" t="s"/>
      <c r="P264" t="s"/>
    </row>
    <row r="265" spans="1:16">
      <c r="I265" s="54" t="n">
        <v>263</v>
      </c>
      <c r="J265" t="s"/>
      <c r="K265" t="s">
        <v>1075</v>
      </c>
      <c r="L265" t="s">
        <v>1315</v>
      </c>
      <c r="M265" t="s"/>
      <c r="N265" t="s"/>
      <c r="O265" t="s"/>
      <c r="P265" t="s"/>
    </row>
    <row r="266" spans="1:16">
      <c r="I266" s="54" t="n">
        <v>264</v>
      </c>
      <c r="J266" t="s"/>
      <c r="K266" t="s">
        <v>1075</v>
      </c>
      <c r="L266" t="s">
        <v>1316</v>
      </c>
      <c r="M266" t="s"/>
      <c r="N266" t="s"/>
      <c r="O266" t="s"/>
      <c r="P266" t="s"/>
    </row>
    <row r="267" spans="1:16">
      <c r="I267" s="54" t="n">
        <v>265</v>
      </c>
      <c r="J267" t="s"/>
      <c r="K267" t="s">
        <v>1075</v>
      </c>
      <c r="L267" t="s">
        <v>1317</v>
      </c>
      <c r="M267" t="s"/>
      <c r="N267" t="s"/>
      <c r="O267" t="s"/>
      <c r="P267" t="s"/>
    </row>
    <row r="268" spans="1:16">
      <c r="I268" s="54" t="n">
        <v>266</v>
      </c>
      <c r="J268" t="s"/>
      <c r="K268" t="s">
        <v>1075</v>
      </c>
      <c r="L268" t="s">
        <v>1318</v>
      </c>
      <c r="M268" t="s"/>
      <c r="N268" t="s"/>
      <c r="O268" t="s"/>
      <c r="P268" t="s"/>
    </row>
    <row r="269" spans="1:16">
      <c r="I269" s="54" t="n">
        <v>267</v>
      </c>
      <c r="J269" t="s"/>
      <c r="K269" t="s">
        <v>1075</v>
      </c>
      <c r="L269" t="s">
        <v>1319</v>
      </c>
      <c r="M269" t="s"/>
      <c r="N269" t="s"/>
      <c r="O269" t="s"/>
      <c r="P269" t="s"/>
    </row>
    <row r="270" spans="1:16">
      <c r="I270" s="54" t="n">
        <v>268</v>
      </c>
      <c r="J270" t="s"/>
      <c r="K270" t="s">
        <v>1075</v>
      </c>
      <c r="L270" t="s">
        <v>1320</v>
      </c>
      <c r="M270" t="s"/>
      <c r="N270" t="s"/>
      <c r="O270" t="s"/>
      <c r="P270" t="s"/>
    </row>
    <row r="271" spans="1:16">
      <c r="I271" s="54" t="n">
        <v>269</v>
      </c>
      <c r="J271" t="s"/>
      <c r="K271" t="s">
        <v>1075</v>
      </c>
      <c r="L271" t="s">
        <v>1321</v>
      </c>
      <c r="M271" t="s"/>
      <c r="N271" t="s"/>
      <c r="O271" t="s"/>
      <c r="P271" t="s"/>
    </row>
    <row r="272" spans="1:16">
      <c r="I272" s="54" t="n">
        <v>270</v>
      </c>
      <c r="J272" t="s"/>
      <c r="K272" t="s">
        <v>1075</v>
      </c>
      <c r="L272" t="s">
        <v>1322</v>
      </c>
      <c r="M272" t="s"/>
      <c r="N272" t="s"/>
      <c r="O272" t="s"/>
      <c r="P272" t="s"/>
    </row>
    <row r="273" spans="1:16">
      <c r="I273" s="54" t="n">
        <v>271</v>
      </c>
      <c r="J273" t="s"/>
      <c r="K273" t="s">
        <v>1075</v>
      </c>
      <c r="L273" t="s">
        <v>1323</v>
      </c>
      <c r="M273" t="s"/>
      <c r="N273" t="s"/>
      <c r="O273" t="s"/>
      <c r="P273" t="s"/>
    </row>
    <row r="274" spans="1:16">
      <c r="I274" s="54" t="n">
        <v>272</v>
      </c>
      <c r="J274" t="s"/>
      <c r="K274" t="s">
        <v>1075</v>
      </c>
      <c r="L274" t="s">
        <v>1324</v>
      </c>
      <c r="M274" t="s"/>
      <c r="N274" t="s"/>
      <c r="O274" t="s"/>
      <c r="P274" t="s"/>
    </row>
    <row r="275" spans="1:16">
      <c r="I275" s="54" t="n">
        <v>273</v>
      </c>
      <c r="J275" t="s"/>
      <c r="K275" t="s">
        <v>1075</v>
      </c>
      <c r="L275" t="s">
        <v>833</v>
      </c>
      <c r="M275" t="s"/>
      <c r="N275" t="s"/>
      <c r="O275" t="s"/>
      <c r="P275" t="s"/>
    </row>
    <row r="276" spans="1:16">
      <c r="I276" s="54" t="n">
        <v>274</v>
      </c>
      <c r="J276" t="s"/>
      <c r="K276" t="s">
        <v>1075</v>
      </c>
      <c r="L276" t="s">
        <v>836</v>
      </c>
      <c r="M276" t="s"/>
      <c r="N276" t="s"/>
      <c r="O276" t="s"/>
      <c r="P276" t="s"/>
    </row>
    <row r="277" spans="1:16">
      <c r="I277" s="54" t="n">
        <v>275</v>
      </c>
      <c r="J277" t="s"/>
      <c r="K277" t="s">
        <v>1075</v>
      </c>
      <c r="L277" t="s">
        <v>1325</v>
      </c>
      <c r="M277" t="s"/>
      <c r="N277" t="s"/>
      <c r="O277" t="s"/>
      <c r="P277" t="s"/>
    </row>
    <row r="278" spans="1:16">
      <c r="I278" s="54" t="n">
        <v>276</v>
      </c>
      <c r="J278" t="s"/>
      <c r="K278" t="s">
        <v>1075</v>
      </c>
      <c r="L278" t="s">
        <v>1326</v>
      </c>
      <c r="M278" t="s"/>
      <c r="N278" t="s"/>
      <c r="O278" t="s"/>
      <c r="P278" t="s"/>
    </row>
    <row r="279" spans="1:16">
      <c r="I279" s="54" t="n">
        <v>277</v>
      </c>
      <c r="J279" t="s"/>
      <c r="K279" t="s">
        <v>1075</v>
      </c>
      <c r="L279" t="s">
        <v>1327</v>
      </c>
      <c r="M279" t="s"/>
      <c r="N279" t="s"/>
      <c r="O279" t="s"/>
      <c r="P279" t="s"/>
    </row>
    <row r="280" spans="1:16">
      <c r="I280" s="54" t="n">
        <v>278</v>
      </c>
      <c r="J280" t="s"/>
      <c r="K280" t="s">
        <v>1075</v>
      </c>
      <c r="L280" t="s">
        <v>1328</v>
      </c>
      <c r="M280" t="s"/>
      <c r="N280" t="s"/>
      <c r="O280" t="s"/>
      <c r="P280" t="s"/>
    </row>
    <row r="281" spans="1:16">
      <c r="I281" s="54" t="n">
        <v>279</v>
      </c>
      <c r="J281" t="s"/>
      <c r="K281" t="s">
        <v>1075</v>
      </c>
      <c r="L281" t="s">
        <v>1329</v>
      </c>
      <c r="M281" t="s"/>
      <c r="N281" t="s"/>
      <c r="O281" t="s"/>
      <c r="P281" t="s"/>
    </row>
    <row r="282" spans="1:16">
      <c r="I282" s="54" t="n">
        <v>280</v>
      </c>
      <c r="J282" t="s"/>
      <c r="K282" t="s">
        <v>1075</v>
      </c>
      <c r="L282" t="s">
        <v>1330</v>
      </c>
      <c r="M282" t="s"/>
      <c r="N282" t="s"/>
      <c r="O282" t="s"/>
      <c r="P282" t="s"/>
    </row>
    <row r="283" spans="1:16">
      <c r="I283" s="54" t="n">
        <v>281</v>
      </c>
      <c r="J283" t="s"/>
      <c r="K283" t="s">
        <v>1075</v>
      </c>
      <c r="L283" t="s">
        <v>1331</v>
      </c>
      <c r="M283" t="s"/>
      <c r="N283" t="s"/>
      <c r="O283" t="s"/>
      <c r="P283" t="s"/>
    </row>
    <row r="284" spans="1:16">
      <c r="I284" s="54" t="n">
        <v>282</v>
      </c>
      <c r="J284" t="s"/>
      <c r="K284" t="s">
        <v>1075</v>
      </c>
      <c r="L284" t="s">
        <v>1332</v>
      </c>
      <c r="M284" t="s"/>
      <c r="N284" t="s"/>
      <c r="O284" t="s"/>
      <c r="P284" t="s"/>
    </row>
    <row r="285" spans="1:16">
      <c r="I285" s="54" t="n">
        <v>283</v>
      </c>
      <c r="J285" t="s"/>
      <c r="K285" t="s">
        <v>1075</v>
      </c>
      <c r="L285" t="s">
        <v>1333</v>
      </c>
      <c r="M285" t="s"/>
      <c r="N285" t="s"/>
      <c r="O285" t="s"/>
      <c r="P285" t="s"/>
    </row>
    <row r="286" spans="1:16">
      <c r="I286" s="54" t="n">
        <v>284</v>
      </c>
      <c r="J286" t="s"/>
      <c r="K286" t="s">
        <v>1075</v>
      </c>
      <c r="L286" t="s">
        <v>1334</v>
      </c>
      <c r="M286" t="s"/>
      <c r="N286" t="s"/>
      <c r="O286" t="s"/>
      <c r="P286" t="s"/>
    </row>
    <row r="287" spans="1:16">
      <c r="I287" s="54" t="n">
        <v>285</v>
      </c>
      <c r="J287" t="s"/>
      <c r="K287" t="s">
        <v>1075</v>
      </c>
      <c r="L287" t="s">
        <v>1335</v>
      </c>
      <c r="M287" t="s"/>
      <c r="N287" t="s"/>
      <c r="O287" t="s"/>
      <c r="P287" t="s"/>
    </row>
    <row r="288" spans="1:16">
      <c r="I288" s="54" t="n">
        <v>286</v>
      </c>
      <c r="J288" t="s"/>
      <c r="K288" t="s">
        <v>1075</v>
      </c>
      <c r="L288" t="s">
        <v>839</v>
      </c>
      <c r="M288" t="s"/>
      <c r="N288" t="s"/>
      <c r="O288" t="s"/>
      <c r="P288" t="s"/>
    </row>
    <row r="289" spans="1:16">
      <c r="I289" s="54" t="n">
        <v>287</v>
      </c>
      <c r="J289" t="s"/>
      <c r="K289" t="s">
        <v>1075</v>
      </c>
      <c r="L289" t="s">
        <v>842</v>
      </c>
      <c r="M289" t="s"/>
      <c r="N289" t="s"/>
      <c r="O289" t="s"/>
      <c r="P289" t="s"/>
    </row>
    <row r="290" spans="1:16">
      <c r="I290" s="54" t="n">
        <v>288</v>
      </c>
      <c r="J290" t="s"/>
      <c r="K290" t="s">
        <v>1075</v>
      </c>
      <c r="L290" t="s">
        <v>1336</v>
      </c>
      <c r="M290" t="s"/>
      <c r="N290" t="s"/>
      <c r="O290" t="s"/>
      <c r="P290" t="s"/>
    </row>
    <row r="291" spans="1:16">
      <c r="I291" s="54" t="n">
        <v>289</v>
      </c>
      <c r="J291" t="s"/>
      <c r="K291" t="s">
        <v>1075</v>
      </c>
      <c r="L291" t="s">
        <v>1337</v>
      </c>
      <c r="M291" t="s"/>
      <c r="N291" t="s"/>
      <c r="O291" t="s"/>
      <c r="P291" t="s"/>
    </row>
    <row r="292" spans="1:16">
      <c r="I292" s="54" t="n">
        <v>290</v>
      </c>
      <c r="J292" t="s"/>
      <c r="K292" t="s">
        <v>1075</v>
      </c>
      <c r="L292" t="s">
        <v>1338</v>
      </c>
      <c r="M292" t="s"/>
      <c r="N292" t="s"/>
      <c r="O292" t="s"/>
      <c r="P292" t="s"/>
    </row>
    <row r="293" spans="1:16">
      <c r="I293" s="54" t="n">
        <v>291</v>
      </c>
      <c r="J293" t="s"/>
      <c r="K293" t="s">
        <v>1075</v>
      </c>
      <c r="L293" t="s">
        <v>845</v>
      </c>
      <c r="M293" t="s"/>
      <c r="N293" t="s"/>
      <c r="O293" t="s"/>
      <c r="P293" t="s"/>
    </row>
    <row r="294" spans="1:16">
      <c r="I294" s="54" t="n">
        <v>292</v>
      </c>
      <c r="J294" t="s"/>
      <c r="K294" t="s">
        <v>1075</v>
      </c>
      <c r="L294" t="s">
        <v>847</v>
      </c>
      <c r="M294" t="s"/>
      <c r="N294" t="s"/>
      <c r="O294" t="s"/>
      <c r="P294" t="s"/>
    </row>
    <row r="295" spans="1:16">
      <c r="I295" s="54" t="n">
        <v>293</v>
      </c>
      <c r="J295" t="s"/>
      <c r="K295" t="s">
        <v>1075</v>
      </c>
      <c r="L295" t="s">
        <v>849</v>
      </c>
      <c r="M295" t="s"/>
      <c r="N295" t="s"/>
      <c r="O295" t="s"/>
      <c r="P295" t="s"/>
    </row>
    <row r="296" spans="1:16">
      <c r="I296" s="54" t="n">
        <v>294</v>
      </c>
      <c r="J296" t="s"/>
      <c r="K296" t="s">
        <v>1075</v>
      </c>
      <c r="L296" t="s">
        <v>852</v>
      </c>
      <c r="M296" t="s"/>
      <c r="N296" t="s"/>
      <c r="O296" t="s"/>
      <c r="P296" t="s"/>
    </row>
    <row r="297" spans="1:16">
      <c r="I297" s="54" t="n">
        <v>295</v>
      </c>
      <c r="J297" t="s"/>
      <c r="K297" t="s">
        <v>1075</v>
      </c>
      <c r="L297" t="s">
        <v>855</v>
      </c>
      <c r="M297" t="s"/>
      <c r="N297" t="s"/>
      <c r="O297" t="s"/>
      <c r="P297" t="s"/>
    </row>
    <row r="298" spans="1:16">
      <c r="I298" s="54" t="n">
        <v>296</v>
      </c>
      <c r="J298" t="s"/>
      <c r="K298" t="s">
        <v>1075</v>
      </c>
      <c r="L298" t="s">
        <v>858</v>
      </c>
      <c r="M298" t="s"/>
      <c r="N298" t="s"/>
      <c r="O298" t="s"/>
      <c r="P298" t="s"/>
    </row>
    <row r="299" spans="1:16">
      <c r="I299" s="54" t="n">
        <v>297</v>
      </c>
      <c r="J299" t="s"/>
      <c r="K299" t="s">
        <v>1075</v>
      </c>
      <c r="L299" t="s">
        <v>861</v>
      </c>
      <c r="M299" t="s"/>
      <c r="N299" t="s"/>
      <c r="O299" t="s"/>
      <c r="P299" t="s"/>
    </row>
    <row r="300" spans="1:16">
      <c r="I300" s="54" t="n">
        <v>298</v>
      </c>
      <c r="J300" t="s"/>
      <c r="K300" t="s">
        <v>1075</v>
      </c>
      <c r="L300" t="s">
        <v>863</v>
      </c>
      <c r="M300" t="s"/>
      <c r="N300" t="s"/>
      <c r="O300" t="s"/>
      <c r="P300" t="s"/>
    </row>
    <row r="301" spans="1:16">
      <c r="I301" s="54" t="n">
        <v>299</v>
      </c>
      <c r="J301" t="s"/>
      <c r="K301" t="s">
        <v>1075</v>
      </c>
      <c r="L301" t="s">
        <v>866</v>
      </c>
      <c r="M301" t="s"/>
      <c r="N301" t="s"/>
      <c r="O301" t="s"/>
      <c r="P301" t="s"/>
    </row>
    <row r="302" spans="1:16">
      <c r="I302" s="54" t="n">
        <v>300</v>
      </c>
      <c r="J302" t="s"/>
      <c r="K302" t="s">
        <v>1075</v>
      </c>
      <c r="L302" t="s">
        <v>869</v>
      </c>
      <c r="M302" t="s"/>
      <c r="N302" t="s"/>
      <c r="O302" t="s"/>
      <c r="P302" t="s"/>
    </row>
    <row r="303" spans="1:16">
      <c r="I303" s="54" t="n">
        <v>301</v>
      </c>
      <c r="J303" t="s"/>
      <c r="K303" t="s">
        <v>1075</v>
      </c>
      <c r="L303" t="s">
        <v>872</v>
      </c>
      <c r="M303" t="s"/>
      <c r="N303" t="s"/>
      <c r="O303" t="s"/>
      <c r="P303" t="s"/>
    </row>
    <row r="304" spans="1:16">
      <c r="I304" s="54" t="n">
        <v>302</v>
      </c>
      <c r="J304" t="s"/>
      <c r="K304" t="s">
        <v>1075</v>
      </c>
      <c r="L304" t="s">
        <v>875</v>
      </c>
      <c r="M304" t="s"/>
      <c r="N304" t="s"/>
      <c r="O304" t="s"/>
      <c r="P304" t="s"/>
    </row>
    <row r="305" spans="1:16">
      <c r="I305" s="54" t="n">
        <v>303</v>
      </c>
      <c r="J305" t="s"/>
      <c r="K305" t="s">
        <v>1075</v>
      </c>
      <c r="L305" t="s">
        <v>878</v>
      </c>
      <c r="M305" t="s"/>
      <c r="N305" t="s"/>
      <c r="O305" t="s"/>
      <c r="P305" t="s"/>
    </row>
    <row r="306" spans="1:16">
      <c r="I306" s="54" t="n">
        <v>304</v>
      </c>
      <c r="J306" t="s"/>
      <c r="K306" t="s">
        <v>1075</v>
      </c>
      <c r="L306" t="s">
        <v>881</v>
      </c>
      <c r="M306" t="s"/>
      <c r="N306" t="s"/>
      <c r="O306" t="s"/>
      <c r="P306" t="s"/>
    </row>
    <row r="307" spans="1:16">
      <c r="I307" s="54" t="n">
        <v>305</v>
      </c>
      <c r="J307" t="s"/>
      <c r="K307" t="s">
        <v>1075</v>
      </c>
      <c r="L307" t="s">
        <v>1339</v>
      </c>
      <c r="M307" t="s"/>
      <c r="N307" t="s"/>
      <c r="O307" t="s"/>
      <c r="P307" t="s"/>
    </row>
    <row r="308" spans="1:16">
      <c r="I308" s="54" t="n">
        <v>306</v>
      </c>
      <c r="J308" t="s"/>
      <c r="K308" t="s">
        <v>1075</v>
      </c>
      <c r="L308" t="s">
        <v>1340</v>
      </c>
      <c r="M308" t="s"/>
      <c r="N308" t="s"/>
      <c r="O308" t="s"/>
      <c r="P308" t="s"/>
    </row>
    <row r="309" spans="1:16">
      <c r="I309" s="54" t="n">
        <v>307</v>
      </c>
      <c r="J309" t="s"/>
      <c r="K309" t="s">
        <v>1075</v>
      </c>
      <c r="L309" t="s">
        <v>1341</v>
      </c>
      <c r="M309" t="s"/>
      <c r="N309" t="s"/>
      <c r="O309" t="s"/>
      <c r="P309" t="s"/>
    </row>
    <row r="310" spans="1:16">
      <c r="I310" s="54" t="n">
        <v>308</v>
      </c>
      <c r="J310" t="s"/>
      <c r="K310" t="s">
        <v>1075</v>
      </c>
      <c r="L310" t="s">
        <v>1342</v>
      </c>
      <c r="M310" t="s"/>
      <c r="N310" t="s"/>
      <c r="O310" t="s"/>
      <c r="P310" t="s"/>
    </row>
    <row r="311" spans="1:16">
      <c r="I311" s="54" t="n">
        <v>309</v>
      </c>
      <c r="J311" t="s"/>
      <c r="K311" t="s">
        <v>1075</v>
      </c>
      <c r="L311" t="s">
        <v>1343</v>
      </c>
      <c r="M311" t="s"/>
      <c r="N311" t="s"/>
      <c r="O311" t="s"/>
      <c r="P311" t="s"/>
    </row>
    <row r="312" spans="1:16">
      <c r="I312" s="54" t="n">
        <v>310</v>
      </c>
      <c r="J312" t="s"/>
      <c r="K312" t="s">
        <v>1075</v>
      </c>
      <c r="L312" t="s">
        <v>1344</v>
      </c>
      <c r="M312" t="s"/>
      <c r="N312" t="s"/>
      <c r="O312" t="s"/>
      <c r="P312" t="s"/>
    </row>
    <row r="313" spans="1:16">
      <c r="I313" s="54" t="n">
        <v>311</v>
      </c>
      <c r="J313" t="s"/>
      <c r="K313" t="s">
        <v>1075</v>
      </c>
      <c r="L313" t="s">
        <v>1009</v>
      </c>
      <c r="M313" t="s"/>
      <c r="N313" t="s"/>
      <c r="O313" t="s"/>
      <c r="P313" t="s"/>
    </row>
    <row r="314" spans="1:16">
      <c r="I314" s="54" t="n">
        <v>312</v>
      </c>
      <c r="J314" t="s"/>
      <c r="K314" t="s">
        <v>1075</v>
      </c>
      <c r="L314" t="s">
        <v>1345</v>
      </c>
      <c r="M314" t="s"/>
      <c r="N314" t="s"/>
      <c r="O314" t="s"/>
      <c r="P314" t="s"/>
    </row>
    <row r="315" spans="1:16">
      <c r="I315" s="54" t="n">
        <v>313</v>
      </c>
      <c r="J315" t="s"/>
      <c r="K315" t="s">
        <v>1075</v>
      </c>
      <c r="L315" t="s">
        <v>1346</v>
      </c>
      <c r="M315" t="s"/>
      <c r="N315" t="s"/>
      <c r="O315" t="s"/>
      <c r="P315" t="s"/>
    </row>
    <row r="316" spans="1:16">
      <c r="I316" s="54" t="n">
        <v>314</v>
      </c>
      <c r="J316" t="s"/>
      <c r="K316" t="s">
        <v>1075</v>
      </c>
      <c r="L316" t="s">
        <v>884</v>
      </c>
      <c r="M316" t="s"/>
      <c r="N316" t="s"/>
      <c r="O316" t="s"/>
      <c r="P316" t="s"/>
    </row>
    <row r="317" spans="1:16">
      <c r="I317" s="54" t="n">
        <v>315</v>
      </c>
      <c r="J317" t="s"/>
      <c r="K317" t="s">
        <v>1075</v>
      </c>
      <c r="L317" t="s">
        <v>886</v>
      </c>
      <c r="M317" t="s"/>
      <c r="N317" t="s"/>
      <c r="O317" t="s"/>
      <c r="P317" t="s"/>
    </row>
    <row r="318" spans="1:16">
      <c r="I318" s="54" t="n">
        <v>316</v>
      </c>
      <c r="J318" t="s"/>
      <c r="K318" t="s">
        <v>1075</v>
      </c>
      <c r="L318" t="s">
        <v>889</v>
      </c>
      <c r="M318" t="s"/>
      <c r="N318" t="s"/>
      <c r="O318" t="s"/>
      <c r="P318" t="s"/>
    </row>
    <row r="319" spans="1:16">
      <c r="I319" s="54" t="n">
        <v>317</v>
      </c>
      <c r="J319" t="s"/>
      <c r="K319" t="s">
        <v>1075</v>
      </c>
      <c r="L319" t="s">
        <v>892</v>
      </c>
      <c r="M319" t="s"/>
      <c r="N319" t="s"/>
      <c r="O319" t="s"/>
      <c r="P319" t="s"/>
    </row>
    <row r="320" spans="1:16">
      <c r="I320" s="54" t="n">
        <v>318</v>
      </c>
      <c r="J320" t="s"/>
      <c r="K320" t="s">
        <v>1075</v>
      </c>
      <c r="L320" t="s">
        <v>895</v>
      </c>
      <c r="M320" t="s"/>
      <c r="N320" t="s"/>
      <c r="O320" t="s"/>
      <c r="P320" t="s"/>
    </row>
    <row r="321" spans="1:16">
      <c r="I321" s="54" t="n">
        <v>319</v>
      </c>
      <c r="J321" t="s"/>
      <c r="K321" t="s">
        <v>1075</v>
      </c>
      <c r="L321" t="s">
        <v>897</v>
      </c>
      <c r="M321" t="s"/>
      <c r="N321" t="s"/>
      <c r="O321" t="s"/>
      <c r="P321" t="s"/>
    </row>
    <row r="322" spans="1:16">
      <c r="I322" s="54" t="n">
        <v>320</v>
      </c>
      <c r="J322" t="s"/>
      <c r="K322" t="s">
        <v>1075</v>
      </c>
      <c r="L322" t="s">
        <v>899</v>
      </c>
      <c r="M322" t="s"/>
      <c r="N322" t="s"/>
      <c r="O322" t="s"/>
      <c r="P322" t="s"/>
    </row>
    <row r="323" spans="1:16">
      <c r="I323" s="54" t="n">
        <v>321</v>
      </c>
      <c r="J323" t="s"/>
      <c r="K323" t="s">
        <v>1075</v>
      </c>
      <c r="L323" t="s">
        <v>902</v>
      </c>
      <c r="M323" t="s"/>
      <c r="N323" t="s"/>
      <c r="O323" t="s"/>
      <c r="P323" t="s"/>
    </row>
    <row r="324" spans="1:16">
      <c r="I324" s="54" t="n">
        <v>322</v>
      </c>
      <c r="J324" t="s"/>
      <c r="K324" t="s">
        <v>1075</v>
      </c>
      <c r="L324" t="s">
        <v>905</v>
      </c>
      <c r="M324" t="s"/>
      <c r="N324" t="s"/>
      <c r="O324" t="s"/>
      <c r="P324" t="s"/>
    </row>
    <row r="325" spans="1:16">
      <c r="I325" s="54" t="n">
        <v>323</v>
      </c>
      <c r="J325" t="s"/>
      <c r="K325" t="s">
        <v>1075</v>
      </c>
      <c r="L325" t="s">
        <v>908</v>
      </c>
      <c r="M325" t="s"/>
      <c r="N325" t="s"/>
      <c r="O325" t="s"/>
      <c r="P325" t="s"/>
    </row>
    <row r="326" spans="1:16">
      <c r="I326" s="54" t="n">
        <v>324</v>
      </c>
      <c r="J326" t="s"/>
      <c r="K326" t="s">
        <v>1075</v>
      </c>
      <c r="L326" t="s">
        <v>1035</v>
      </c>
      <c r="M326" t="s"/>
      <c r="N326" t="s"/>
      <c r="O326" t="s"/>
      <c r="P326" t="s"/>
    </row>
    <row r="327" spans="1:16">
      <c r="I327" s="54" t="n">
        <v>325</v>
      </c>
      <c r="J327" t="s"/>
      <c r="K327" t="s">
        <v>1075</v>
      </c>
      <c r="L327" t="s">
        <v>1032</v>
      </c>
      <c r="M327" t="s"/>
      <c r="N327" t="s"/>
      <c r="O327" t="s"/>
      <c r="P327" t="s"/>
    </row>
    <row r="328" spans="1:16">
      <c r="I328" s="54" t="n">
        <v>326</v>
      </c>
      <c r="J328" t="s"/>
      <c r="K328" t="s">
        <v>1075</v>
      </c>
      <c r="L328" t="s">
        <v>1026</v>
      </c>
      <c r="M328" t="s"/>
      <c r="N328" t="s"/>
      <c r="O328" t="s"/>
      <c r="P328" t="s"/>
    </row>
    <row r="329" spans="1:16">
      <c r="I329" s="54" t="n">
        <v>327</v>
      </c>
      <c r="J329" t="s"/>
      <c r="K329" t="s">
        <v>1075</v>
      </c>
      <c r="L329" t="s">
        <v>911</v>
      </c>
      <c r="M329" t="s"/>
      <c r="N329" t="s"/>
      <c r="O329" t="s"/>
      <c r="P329" t="s"/>
    </row>
    <row r="330" spans="1:16">
      <c r="I330" s="54" t="n">
        <v>328</v>
      </c>
      <c r="J330" t="s"/>
      <c r="K330" t="s">
        <v>1075</v>
      </c>
      <c r="L330" t="s">
        <v>914</v>
      </c>
      <c r="M330" t="s"/>
      <c r="N330" t="s"/>
      <c r="O330" t="s"/>
      <c r="P330" t="s"/>
    </row>
    <row r="331" spans="1:16">
      <c r="I331" s="54" t="n">
        <v>329</v>
      </c>
      <c r="J331" t="s"/>
      <c r="K331" t="s">
        <v>1075</v>
      </c>
      <c r="L331" t="s">
        <v>917</v>
      </c>
      <c r="M331" t="s"/>
      <c r="N331" t="s"/>
      <c r="O331" t="s"/>
      <c r="P331" t="s"/>
    </row>
    <row r="332" spans="1:16">
      <c r="I332" s="54" t="n">
        <v>330</v>
      </c>
      <c r="J332" t="s"/>
      <c r="K332" t="s">
        <v>1075</v>
      </c>
      <c r="L332" t="s">
        <v>920</v>
      </c>
      <c r="M332" t="s"/>
      <c r="N332" t="s"/>
      <c r="O332" t="s"/>
      <c r="P332" t="s"/>
    </row>
    <row r="333" spans="1:16">
      <c r="I333" s="54" t="n">
        <v>331</v>
      </c>
      <c r="J333" t="s"/>
      <c r="K333" t="s">
        <v>1075</v>
      </c>
      <c r="L333" t="s">
        <v>923</v>
      </c>
      <c r="M333" t="s"/>
      <c r="N333" t="s"/>
      <c r="O333" t="s"/>
      <c r="P333" t="s"/>
    </row>
    <row r="334" spans="1:16">
      <c r="I334" s="54" t="n">
        <v>332</v>
      </c>
      <c r="J334" t="s"/>
      <c r="K334" t="s">
        <v>1075</v>
      </c>
      <c r="L334" t="s">
        <v>926</v>
      </c>
      <c r="M334" t="s"/>
      <c r="N334" t="s"/>
      <c r="O334" t="s"/>
      <c r="P334" t="s"/>
    </row>
    <row r="335" spans="1:16">
      <c r="I335" s="54" t="n">
        <v>333</v>
      </c>
      <c r="J335" t="s"/>
      <c r="K335" t="s">
        <v>1075</v>
      </c>
      <c r="L335" t="s">
        <v>929</v>
      </c>
      <c r="M335" t="s"/>
      <c r="N335" t="s"/>
      <c r="O335" t="s"/>
      <c r="P335" t="s"/>
    </row>
    <row r="336" spans="1:16">
      <c r="I336" s="54" t="n">
        <v>334</v>
      </c>
      <c r="J336" t="s"/>
      <c r="K336" t="s">
        <v>1075</v>
      </c>
      <c r="L336" t="s">
        <v>931</v>
      </c>
      <c r="M336" t="s"/>
      <c r="N336" t="s"/>
      <c r="O336" t="s"/>
      <c r="P336" t="s"/>
    </row>
    <row r="337" spans="1:16">
      <c r="I337" s="54" t="n">
        <v>335</v>
      </c>
      <c r="J337" t="s"/>
      <c r="K337" t="s">
        <v>1075</v>
      </c>
      <c r="L337" t="s">
        <v>934</v>
      </c>
      <c r="M337" t="s"/>
      <c r="N337" t="s"/>
      <c r="O337" t="s"/>
      <c r="P337" t="s"/>
    </row>
    <row r="338" spans="1:16">
      <c r="I338" s="54" t="n">
        <v>336</v>
      </c>
      <c r="J338" t="s"/>
      <c r="K338" t="s">
        <v>1075</v>
      </c>
      <c r="L338" t="s">
        <v>937</v>
      </c>
      <c r="M338" t="s"/>
      <c r="N338" t="s"/>
      <c r="O338" t="s"/>
      <c r="P338" t="s"/>
    </row>
    <row r="339" spans="1:16">
      <c r="I339" s="54" t="n">
        <v>337</v>
      </c>
      <c r="J339" t="s"/>
      <c r="K339" t="s">
        <v>1075</v>
      </c>
      <c r="L339" t="s">
        <v>939</v>
      </c>
      <c r="M339" t="s"/>
      <c r="N339" t="s"/>
      <c r="O339" t="s"/>
      <c r="P339" t="s"/>
    </row>
    <row r="340" spans="1:16">
      <c r="I340" s="54" t="n">
        <v>338</v>
      </c>
      <c r="J340" t="s"/>
      <c r="K340" t="s">
        <v>1075</v>
      </c>
      <c r="L340" t="s">
        <v>1347</v>
      </c>
      <c r="M340" t="s"/>
      <c r="N340" t="s"/>
      <c r="O340" t="s"/>
      <c r="P340" t="s"/>
    </row>
    <row r="341" spans="1:16">
      <c r="I341" s="54" t="n">
        <v>339</v>
      </c>
      <c r="J341" t="s"/>
      <c r="K341" t="s">
        <v>1075</v>
      </c>
      <c r="L341" t="s">
        <v>1348</v>
      </c>
      <c r="M341" t="s"/>
      <c r="N341" t="s"/>
      <c r="O341" t="s"/>
      <c r="P341" t="s"/>
    </row>
    <row r="342" spans="1:16">
      <c r="I342" s="54" t="n">
        <v>340</v>
      </c>
      <c r="J342" t="s"/>
      <c r="K342" t="s">
        <v>1075</v>
      </c>
      <c r="L342" t="s">
        <v>1349</v>
      </c>
      <c r="M342" t="s"/>
      <c r="N342" t="s"/>
      <c r="O342" t="s"/>
      <c r="P342" t="s"/>
    </row>
    <row r="343" spans="1:16">
      <c r="I343" s="54" t="n">
        <v>341</v>
      </c>
      <c r="J343" t="s"/>
      <c r="K343" t="s">
        <v>1075</v>
      </c>
      <c r="L343" t="s">
        <v>942</v>
      </c>
      <c r="M343" t="s"/>
      <c r="N343" t="s"/>
      <c r="O343" t="s"/>
      <c r="P343" t="s"/>
    </row>
    <row r="344" spans="1:16">
      <c r="I344" s="54" t="n">
        <v>342</v>
      </c>
      <c r="J344" t="s"/>
      <c r="K344" t="s">
        <v>1075</v>
      </c>
      <c r="L344" t="s">
        <v>945</v>
      </c>
      <c r="M344" t="s"/>
      <c r="N344" t="s"/>
      <c r="O344" t="s"/>
      <c r="P344" t="s"/>
    </row>
    <row r="345" spans="1:16">
      <c r="I345" s="54" t="n">
        <v>343</v>
      </c>
      <c r="J345" t="s"/>
      <c r="K345" t="s">
        <v>1075</v>
      </c>
      <c r="L345" t="s">
        <v>948</v>
      </c>
      <c r="M345" t="s"/>
      <c r="N345" t="s"/>
      <c r="O345" t="s"/>
      <c r="P345" t="s"/>
    </row>
    <row r="346" spans="1:16">
      <c r="I346" s="54" t="n">
        <v>344</v>
      </c>
      <c r="J346" t="s"/>
      <c r="K346" t="s">
        <v>1075</v>
      </c>
      <c r="L346" t="s">
        <v>951</v>
      </c>
      <c r="M346" t="s"/>
      <c r="N346" t="s"/>
      <c r="O346" t="s"/>
      <c r="P346" t="s"/>
    </row>
    <row r="347" spans="1:16">
      <c r="I347" s="54" t="n">
        <v>345</v>
      </c>
      <c r="J347" t="s"/>
      <c r="K347" t="s">
        <v>1075</v>
      </c>
      <c r="L347" t="s">
        <v>954</v>
      </c>
      <c r="M347" t="s"/>
      <c r="N347" t="s"/>
      <c r="O347" t="s"/>
      <c r="P347" t="s"/>
    </row>
    <row r="348" spans="1:16">
      <c r="I348" s="54" t="n">
        <v>346</v>
      </c>
      <c r="J348" t="s"/>
      <c r="K348" t="s">
        <v>1075</v>
      </c>
      <c r="L348" t="s">
        <v>1350</v>
      </c>
      <c r="M348" t="s"/>
      <c r="N348" t="s"/>
      <c r="O348" t="s"/>
      <c r="P348" t="s"/>
    </row>
    <row r="349" spans="1:16">
      <c r="I349" s="54" t="n">
        <v>347</v>
      </c>
      <c r="J349" t="s"/>
      <c r="K349" t="s">
        <v>1075</v>
      </c>
      <c r="L349" t="s">
        <v>957</v>
      </c>
      <c r="M349" t="s"/>
      <c r="N349" t="s"/>
      <c r="O349" t="s"/>
      <c r="P349" t="s"/>
    </row>
    <row r="350" spans="1:16">
      <c r="I350" s="54" t="n">
        <v>348</v>
      </c>
      <c r="J350" t="s"/>
      <c r="K350" t="s">
        <v>1075</v>
      </c>
      <c r="L350" t="s">
        <v>959</v>
      </c>
      <c r="M350" t="s"/>
      <c r="N350" t="s"/>
      <c r="O350" t="s"/>
      <c r="P350" t="s"/>
    </row>
    <row r="351" spans="1:16">
      <c r="I351" s="54" t="n">
        <v>349</v>
      </c>
      <c r="J351" t="s"/>
      <c r="K351" t="s">
        <v>1075</v>
      </c>
      <c r="L351" t="s">
        <v>962</v>
      </c>
      <c r="M351" t="s"/>
      <c r="N351" t="s"/>
      <c r="O351" t="s"/>
      <c r="P351" t="s"/>
    </row>
    <row r="352" spans="1:16">
      <c r="I352" s="54" t="n">
        <v>350</v>
      </c>
      <c r="J352" t="s"/>
      <c r="K352" t="s">
        <v>1075</v>
      </c>
      <c r="L352" t="s">
        <v>965</v>
      </c>
      <c r="M352" t="s"/>
      <c r="N352" t="s"/>
      <c r="O352" t="s"/>
      <c r="P352" t="s"/>
    </row>
    <row r="353" spans="1:16">
      <c r="I353" s="54" t="n">
        <v>351</v>
      </c>
      <c r="J353" t="s"/>
      <c r="K353" t="s">
        <v>1075</v>
      </c>
      <c r="L353" t="s">
        <v>968</v>
      </c>
      <c r="M353" t="s"/>
      <c r="N353" t="s"/>
      <c r="O353" t="s"/>
      <c r="P353" t="s"/>
    </row>
    <row r="354" spans="1:16">
      <c r="I354" s="54" t="n">
        <v>352</v>
      </c>
      <c r="J354" t="s"/>
      <c r="K354" t="s">
        <v>1075</v>
      </c>
      <c r="L354" t="s">
        <v>970</v>
      </c>
      <c r="M354" t="s"/>
      <c r="N354" t="s"/>
      <c r="O354" t="s"/>
      <c r="P354" t="s"/>
    </row>
    <row r="355" spans="1:16">
      <c r="I355" s="54" t="n">
        <v>353</v>
      </c>
      <c r="J355" t="s"/>
      <c r="K355" t="s">
        <v>1075</v>
      </c>
      <c r="L355" t="s">
        <v>973</v>
      </c>
      <c r="M355" t="s"/>
      <c r="N355" t="s"/>
      <c r="O355" t="s"/>
      <c r="P355" t="s"/>
    </row>
    <row r="356" spans="1:16">
      <c r="I356" s="54" t="n">
        <v>354</v>
      </c>
      <c r="J356" t="s"/>
      <c r="K356" t="s">
        <v>1075</v>
      </c>
      <c r="L356" t="s">
        <v>1351</v>
      </c>
      <c r="M356" t="s"/>
      <c r="N356" t="s"/>
      <c r="O356" t="s"/>
      <c r="P356" t="s"/>
    </row>
    <row r="357" spans="1:16">
      <c r="I357" s="54" t="n">
        <v>355</v>
      </c>
      <c r="J357" t="s"/>
      <c r="K357" t="s">
        <v>1075</v>
      </c>
      <c r="L357" t="s">
        <v>976</v>
      </c>
      <c r="M357" t="s"/>
      <c r="N357" t="s"/>
      <c r="O357" t="s"/>
      <c r="P357" t="s"/>
    </row>
    <row r="358" spans="1:16">
      <c r="I358" s="54" t="n">
        <v>356</v>
      </c>
      <c r="J358" t="s"/>
      <c r="K358" t="s">
        <v>1075</v>
      </c>
      <c r="L358" t="s">
        <v>979</v>
      </c>
      <c r="M358" t="s"/>
      <c r="N358" t="s"/>
      <c r="O358" t="s"/>
      <c r="P358" t="s"/>
    </row>
    <row r="359" spans="1:16">
      <c r="I359" s="54" t="n">
        <v>357</v>
      </c>
      <c r="J359" t="s"/>
      <c r="K359" t="s">
        <v>1075</v>
      </c>
      <c r="L359" t="s">
        <v>982</v>
      </c>
      <c r="M359" t="s"/>
      <c r="N359" t="s"/>
      <c r="O359" t="s"/>
      <c r="P359" t="s"/>
    </row>
    <row r="360" spans="1:16">
      <c r="I360" s="54" t="n">
        <v>358</v>
      </c>
      <c r="J360" t="s"/>
      <c r="K360" t="s">
        <v>1075</v>
      </c>
      <c r="L360" t="s">
        <v>985</v>
      </c>
      <c r="M360" t="s"/>
      <c r="N360" t="s"/>
      <c r="O360" t="s"/>
      <c r="P360" t="s"/>
    </row>
    <row r="361" spans="1:16">
      <c r="I361" s="54" t="n">
        <v>359</v>
      </c>
      <c r="J361" t="s"/>
      <c r="K361" t="s">
        <v>1075</v>
      </c>
      <c r="L361" t="s">
        <v>988</v>
      </c>
      <c r="M361" t="s"/>
      <c r="N361" t="s"/>
      <c r="O361" t="s"/>
      <c r="P361" t="s"/>
    </row>
    <row r="362" spans="1:16">
      <c r="I362" s="54" t="n">
        <v>360</v>
      </c>
      <c r="J362" t="s"/>
      <c r="K362" t="s">
        <v>1075</v>
      </c>
      <c r="L362" t="s">
        <v>991</v>
      </c>
      <c r="M362" t="s"/>
      <c r="N362" t="s"/>
      <c r="O362" t="s"/>
      <c r="P362" t="s"/>
    </row>
    <row r="363" spans="1:16">
      <c r="I363" s="54" t="n">
        <v>361</v>
      </c>
      <c r="J363" t="s"/>
      <c r="K363" t="s">
        <v>1075</v>
      </c>
      <c r="L363" t="s">
        <v>994</v>
      </c>
      <c r="M363" t="s"/>
      <c r="N363" t="s"/>
      <c r="O363" t="s"/>
      <c r="P363" t="s"/>
    </row>
    <row r="364" spans="1:16">
      <c r="I364" s="54" t="n">
        <v>362</v>
      </c>
      <c r="J364" t="s"/>
      <c r="K364" t="s">
        <v>1075</v>
      </c>
      <c r="L364" t="s">
        <v>997</v>
      </c>
      <c r="M364" t="s"/>
      <c r="N364" t="s"/>
      <c r="O364" t="s"/>
      <c r="P364" t="s"/>
    </row>
    <row r="365" spans="1:16">
      <c r="I365" s="54" t="n">
        <v>363</v>
      </c>
      <c r="J365" t="s"/>
      <c r="K365" t="s">
        <v>1075</v>
      </c>
      <c r="L365" t="s">
        <v>1352</v>
      </c>
      <c r="M365" t="s"/>
      <c r="N365" t="s"/>
      <c r="O365" t="s"/>
      <c r="P365" t="s"/>
    </row>
    <row r="366" spans="1:16">
      <c r="I366" s="54" t="n">
        <v>364</v>
      </c>
      <c r="J366" t="s"/>
      <c r="K366" t="s">
        <v>1075</v>
      </c>
      <c r="L366" t="s">
        <v>1353</v>
      </c>
      <c r="M366" t="s"/>
      <c r="N366" t="s"/>
      <c r="O366" t="s"/>
      <c r="P366" t="s"/>
    </row>
    <row r="367" spans="1:16">
      <c r="I367" s="54" t="n">
        <v>365</v>
      </c>
      <c r="J367" t="s"/>
      <c r="K367" t="s">
        <v>1075</v>
      </c>
      <c r="L367" t="s">
        <v>1354</v>
      </c>
      <c r="M367" t="s"/>
      <c r="N367" t="s"/>
      <c r="O367" t="s"/>
      <c r="P367" t="s"/>
    </row>
    <row r="368" spans="1:16">
      <c r="I368" s="54" t="n">
        <v>366</v>
      </c>
      <c r="J368" t="s"/>
      <c r="K368" t="s">
        <v>1075</v>
      </c>
      <c r="L368" t="s">
        <v>1355</v>
      </c>
      <c r="M368" t="s"/>
      <c r="N368" t="s"/>
      <c r="O368" t="s"/>
      <c r="P368" t="s"/>
    </row>
    <row r="369" spans="1:16">
      <c r="I369" s="54" t="n">
        <v>367</v>
      </c>
      <c r="J369" t="s"/>
      <c r="K369" t="s">
        <v>1075</v>
      </c>
      <c r="L369" t="s">
        <v>1356</v>
      </c>
      <c r="M369" t="s"/>
      <c r="N369" t="s"/>
      <c r="O369" t="s"/>
      <c r="P369" t="s"/>
    </row>
    <row r="370" spans="1:16">
      <c r="I370" s="54" t="n">
        <v>368</v>
      </c>
      <c r="J370" t="s"/>
      <c r="K370" t="s">
        <v>1075</v>
      </c>
      <c r="L370" t="s">
        <v>1357</v>
      </c>
      <c r="M370" t="s"/>
      <c r="N370" t="s"/>
      <c r="O370" t="s"/>
      <c r="P370" t="s"/>
    </row>
    <row r="371" spans="1:16">
      <c r="I371" s="54" t="n">
        <v>369</v>
      </c>
      <c r="J371" t="s"/>
      <c r="K371" t="s">
        <v>1075</v>
      </c>
      <c r="L371" t="s">
        <v>1358</v>
      </c>
      <c r="M371" t="s"/>
      <c r="N371" t="s"/>
      <c r="O371" t="s"/>
      <c r="P371" t="s"/>
    </row>
    <row r="372" spans="1:16">
      <c r="I372" s="54" t="n">
        <v>370</v>
      </c>
      <c r="J372" t="s"/>
      <c r="K372" t="s">
        <v>1075</v>
      </c>
      <c r="L372" t="s">
        <v>1359</v>
      </c>
      <c r="M372" t="s"/>
      <c r="N372" t="s"/>
      <c r="O372" t="s"/>
      <c r="P372" t="s"/>
    </row>
    <row r="373" spans="1:16">
      <c r="I373" s="54" t="n">
        <v>371</v>
      </c>
      <c r="J373" t="s"/>
      <c r="K373" t="s">
        <v>1075</v>
      </c>
      <c r="L373" t="s">
        <v>1360</v>
      </c>
      <c r="M373" t="s"/>
      <c r="N373" t="s"/>
      <c r="O373" t="s"/>
      <c r="P373" t="s"/>
    </row>
    <row r="374" spans="1:16">
      <c r="I374" s="54" t="n">
        <v>372</v>
      </c>
      <c r="J374" t="s"/>
      <c r="K374" t="s">
        <v>1075</v>
      </c>
      <c r="L374" t="s">
        <v>1361</v>
      </c>
      <c r="M374" t="s"/>
      <c r="N374" t="s"/>
      <c r="O374" t="s"/>
      <c r="P374" t="s"/>
    </row>
    <row r="375" spans="1:16">
      <c r="I375" s="54" t="n">
        <v>373</v>
      </c>
      <c r="J375" t="s"/>
      <c r="K375" t="s">
        <v>1075</v>
      </c>
      <c r="L375" t="s">
        <v>1362</v>
      </c>
      <c r="M375" t="s"/>
      <c r="N375" t="s"/>
      <c r="O375" t="s"/>
      <c r="P375" t="s"/>
    </row>
    <row r="376" spans="1:16">
      <c r="I376" s="54" t="n">
        <v>374</v>
      </c>
      <c r="J376" t="s"/>
      <c r="K376" t="s">
        <v>1075</v>
      </c>
      <c r="L376" t="s">
        <v>1363</v>
      </c>
      <c r="M376" t="s"/>
      <c r="N376" t="s"/>
      <c r="O376" t="s"/>
      <c r="P376" t="s"/>
    </row>
    <row r="377" spans="1:16">
      <c r="I377" s="54" t="n">
        <v>375</v>
      </c>
      <c r="J377" t="s"/>
      <c r="K377" t="s">
        <v>1075</v>
      </c>
      <c r="L377" t="s">
        <v>1364</v>
      </c>
      <c r="M377" t="s"/>
      <c r="N377" t="s"/>
      <c r="O377" t="s"/>
      <c r="P377" t="s"/>
    </row>
    <row r="378" spans="1:16">
      <c r="I378" s="54" t="n">
        <v>376</v>
      </c>
      <c r="J378" t="s"/>
      <c r="K378" t="s">
        <v>1075</v>
      </c>
      <c r="L378" t="s">
        <v>1365</v>
      </c>
      <c r="M378" t="s"/>
      <c r="N378" t="s"/>
      <c r="O378" t="s"/>
      <c r="P378" t="s"/>
    </row>
    <row r="379" spans="1:16">
      <c r="I379" s="54" t="n">
        <v>377</v>
      </c>
      <c r="J379" t="s"/>
      <c r="K379" t="s">
        <v>1075</v>
      </c>
      <c r="L379" t="s">
        <v>1366</v>
      </c>
      <c r="M379" t="s"/>
      <c r="N379" t="s"/>
      <c r="O379" t="s"/>
      <c r="P379" t="s"/>
    </row>
    <row r="380" spans="1:16">
      <c r="I380" s="54" t="n">
        <v>378</v>
      </c>
      <c r="J380" t="s"/>
      <c r="K380" t="s">
        <v>1075</v>
      </c>
      <c r="L380" t="s">
        <v>1367</v>
      </c>
      <c r="M380" t="s"/>
      <c r="N380" t="s"/>
      <c r="O380" t="s"/>
      <c r="P380" t="s"/>
    </row>
    <row r="381" spans="1:16">
      <c r="I381" s="54" t="n">
        <v>379</v>
      </c>
      <c r="J381" t="s"/>
      <c r="K381" t="s">
        <v>1075</v>
      </c>
      <c r="L381" t="s">
        <v>1368</v>
      </c>
      <c r="M381" t="s"/>
      <c r="N381" t="s"/>
      <c r="O381" t="s"/>
      <c r="P381" t="s"/>
    </row>
    <row r="382" spans="1:16">
      <c r="I382" s="54" t="n">
        <v>380</v>
      </c>
      <c r="J382" t="s"/>
      <c r="K382" t="s">
        <v>1075</v>
      </c>
      <c r="L382" t="s">
        <v>1369</v>
      </c>
      <c r="M382" t="s"/>
      <c r="N382" t="s"/>
      <c r="O382" t="s"/>
      <c r="P382" t="s"/>
    </row>
    <row r="383" spans="1:16">
      <c r="I383" s="54" t="n">
        <v>381</v>
      </c>
      <c r="J383" t="s"/>
      <c r="K383" t="s">
        <v>1075</v>
      </c>
      <c r="L383" t="s">
        <v>999</v>
      </c>
      <c r="M383" t="s"/>
      <c r="N383" t="s"/>
      <c r="O383" t="s"/>
      <c r="P383" t="s"/>
    </row>
    <row r="384" spans="1:16">
      <c r="I384" s="54" t="n">
        <v>382</v>
      </c>
      <c r="J384" t="s"/>
      <c r="K384" t="s">
        <v>1075</v>
      </c>
      <c r="L384" t="s">
        <v>1001</v>
      </c>
      <c r="M384" t="s"/>
      <c r="N384" t="s"/>
      <c r="O384" t="s"/>
      <c r="P384" t="s"/>
    </row>
    <row r="385" spans="1:16">
      <c r="I385" s="54" t="n">
        <v>383</v>
      </c>
      <c r="J385" t="s"/>
      <c r="K385" t="s">
        <v>1075</v>
      </c>
      <c r="L385" t="s">
        <v>1370</v>
      </c>
      <c r="M385" t="s"/>
      <c r="N385" t="s"/>
      <c r="O385" t="s"/>
      <c r="P385" t="s"/>
    </row>
    <row r="386" spans="1:16">
      <c r="I386" s="54" t="n">
        <v>384</v>
      </c>
      <c r="J386" t="s"/>
      <c r="K386" t="s">
        <v>1075</v>
      </c>
      <c r="L386" t="s">
        <v>1371</v>
      </c>
      <c r="M386" t="s"/>
      <c r="N386" t="s"/>
      <c r="O386" t="s"/>
      <c r="P386" t="s"/>
    </row>
    <row r="387" spans="1:16">
      <c r="I387" s="54" t="n">
        <v>385</v>
      </c>
      <c r="J387" t="s"/>
      <c r="K387" t="s">
        <v>1075</v>
      </c>
      <c r="L387" t="s">
        <v>1372</v>
      </c>
      <c r="M387" t="s"/>
      <c r="N387" t="s"/>
      <c r="O387" t="s"/>
      <c r="P387" t="s"/>
    </row>
    <row r="388" spans="1:16">
      <c r="I388" s="54" t="n">
        <v>386</v>
      </c>
      <c r="J388" t="s"/>
      <c r="K388" t="s">
        <v>1075</v>
      </c>
      <c r="L388" t="s">
        <v>1373</v>
      </c>
      <c r="M388" t="s"/>
      <c r="N388" t="s"/>
      <c r="O388" t="s"/>
      <c r="P388" t="s"/>
    </row>
    <row r="389" spans="1:16">
      <c r="I389" s="54" t="n">
        <v>387</v>
      </c>
      <c r="J389" t="s"/>
      <c r="K389" t="s">
        <v>1075</v>
      </c>
      <c r="L389" t="s">
        <v>1374</v>
      </c>
      <c r="M389" t="s"/>
      <c r="N389" t="s"/>
      <c r="O389" t="s"/>
      <c r="P389" t="s"/>
    </row>
    <row r="390" spans="1:16">
      <c r="I390" s="54" t="n">
        <v>388</v>
      </c>
      <c r="J390" t="s"/>
      <c r="K390" t="s">
        <v>1075</v>
      </c>
      <c r="L390" t="s">
        <v>1375</v>
      </c>
      <c r="M390" t="s"/>
      <c r="N390" t="s"/>
      <c r="O390" t="s"/>
      <c r="P390" t="s"/>
    </row>
    <row r="391" spans="1:16">
      <c r="I391" s="54" t="n">
        <v>389</v>
      </c>
      <c r="J391" t="s"/>
      <c r="K391" t="s">
        <v>1075</v>
      </c>
      <c r="L391" t="s">
        <v>1376</v>
      </c>
      <c r="M391" t="s"/>
      <c r="N391" t="s"/>
      <c r="O391" t="s"/>
      <c r="P391" t="s"/>
    </row>
    <row r="392" spans="1:16">
      <c r="I392" s="54" t="n">
        <v>390</v>
      </c>
      <c r="J392" t="s"/>
      <c r="K392" t="s">
        <v>1075</v>
      </c>
      <c r="L392" t="s">
        <v>1377</v>
      </c>
      <c r="M392" t="s"/>
      <c r="N392" t="s"/>
      <c r="O392" t="s"/>
      <c r="P392" t="s"/>
    </row>
    <row r="393" spans="1:16">
      <c r="I393" s="54" t="n">
        <v>391</v>
      </c>
      <c r="J393" t="s"/>
      <c r="K393" t="s">
        <v>1075</v>
      </c>
      <c r="L393" t="s">
        <v>1378</v>
      </c>
      <c r="M393" t="s"/>
      <c r="N393" t="s"/>
      <c r="O393" t="s"/>
      <c r="P393" t="s"/>
    </row>
    <row r="394" spans="1:16">
      <c r="I394" s="54" t="n">
        <v>392</v>
      </c>
      <c r="J394" t="s"/>
      <c r="K394" t="s">
        <v>1075</v>
      </c>
      <c r="L394" t="s">
        <v>1379</v>
      </c>
      <c r="M394" t="s"/>
      <c r="N394" t="s"/>
      <c r="O394" t="s"/>
      <c r="P394" t="s"/>
    </row>
    <row r="395" spans="1:16">
      <c r="I395" s="54" t="n">
        <v>393</v>
      </c>
      <c r="J395" t="s"/>
      <c r="K395" t="s">
        <v>1075</v>
      </c>
      <c r="L395" t="s">
        <v>1380</v>
      </c>
      <c r="M395" t="s"/>
      <c r="N395" t="s"/>
      <c r="O395" t="s"/>
      <c r="P395" t="s"/>
    </row>
    <row r="396" spans="1:16">
      <c r="I396" s="54" t="n">
        <v>394</v>
      </c>
      <c r="J396" t="s"/>
      <c r="K396" t="s">
        <v>1075</v>
      </c>
      <c r="L396" t="s">
        <v>1381</v>
      </c>
      <c r="M396" t="s"/>
      <c r="N396" t="s"/>
      <c r="O396" t="s"/>
      <c r="P396" t="s"/>
    </row>
    <row r="397" spans="1:16">
      <c r="I397" s="54" t="n">
        <v>395</v>
      </c>
      <c r="J397" t="s"/>
      <c r="K397" t="s">
        <v>1075</v>
      </c>
      <c r="L397" t="s">
        <v>1382</v>
      </c>
      <c r="M397" t="s"/>
      <c r="N397" t="s"/>
      <c r="O397" t="s"/>
      <c r="P397" t="s"/>
    </row>
    <row r="398" spans="1:16">
      <c r="I398" s="54" t="n">
        <v>396</v>
      </c>
      <c r="J398" t="s"/>
      <c r="K398" t="s">
        <v>1075</v>
      </c>
      <c r="L398" t="s">
        <v>1383</v>
      </c>
      <c r="M398" t="s"/>
      <c r="N398" t="s"/>
      <c r="O398" t="s"/>
      <c r="P398" t="s"/>
    </row>
    <row r="399" spans="1:16">
      <c r="I399" s="54" t="n">
        <v>397</v>
      </c>
      <c r="J399" t="s"/>
      <c r="K399" t="s">
        <v>1075</v>
      </c>
      <c r="L399" t="s">
        <v>1384</v>
      </c>
      <c r="M399" t="s"/>
      <c r="N399" t="s"/>
      <c r="O399" t="s"/>
      <c r="P399" t="s"/>
    </row>
    <row r="400" spans="1:16">
      <c r="I400" s="54" t="n">
        <v>398</v>
      </c>
      <c r="J400" t="s"/>
      <c r="K400" t="s">
        <v>1075</v>
      </c>
      <c r="L400" t="s">
        <v>1385</v>
      </c>
      <c r="M400" t="s"/>
      <c r="N400" t="s"/>
      <c r="O400" t="s"/>
      <c r="P400" t="s"/>
    </row>
    <row r="401" spans="1:16">
      <c r="I401" s="54" t="n">
        <v>399</v>
      </c>
      <c r="J401" t="s"/>
      <c r="K401" t="s">
        <v>1075</v>
      </c>
      <c r="L401" t="s">
        <v>1386</v>
      </c>
      <c r="M401" t="s"/>
      <c r="N401" t="s"/>
      <c r="O401" t="s"/>
      <c r="P401" t="s"/>
    </row>
    <row r="402" spans="1:16">
      <c r="I402" s="54" t="n">
        <v>400</v>
      </c>
      <c r="J402" t="s"/>
      <c r="K402" t="s">
        <v>1075</v>
      </c>
      <c r="L402" t="s">
        <v>1387</v>
      </c>
      <c r="M402" t="s"/>
      <c r="N402" t="s"/>
      <c r="O402" t="s"/>
      <c r="P402" t="s"/>
    </row>
    <row r="403" spans="1:16">
      <c r="I403" s="54" t="n">
        <v>401</v>
      </c>
      <c r="J403" t="s"/>
      <c r="K403" t="s">
        <v>1075</v>
      </c>
      <c r="L403" t="s">
        <v>1388</v>
      </c>
      <c r="M403" t="s"/>
      <c r="N403" t="s"/>
      <c r="O403" t="s"/>
      <c r="P403" t="s"/>
    </row>
    <row r="404" spans="1:16">
      <c r="I404" s="54" t="n">
        <v>402</v>
      </c>
      <c r="J404" t="s"/>
      <c r="K404" t="s">
        <v>1075</v>
      </c>
      <c r="L404" t="s">
        <v>1004</v>
      </c>
      <c r="M404" t="s"/>
      <c r="N404" t="s"/>
      <c r="O404" t="s"/>
      <c r="P404" t="s"/>
    </row>
    <row r="405" spans="1:16">
      <c r="I405" s="54" t="n">
        <v>403</v>
      </c>
      <c r="J405" t="s"/>
      <c r="K405" t="s">
        <v>1075</v>
      </c>
      <c r="L405" t="s">
        <v>1006</v>
      </c>
      <c r="M405" t="s"/>
      <c r="N405" t="s"/>
      <c r="O405" t="s"/>
      <c r="P405" t="s"/>
    </row>
    <row r="406" spans="1:16">
      <c r="I406" s="54" t="n">
        <v>404</v>
      </c>
      <c r="J406" t="s"/>
      <c r="K406" t="s">
        <v>1075</v>
      </c>
      <c r="L406" t="s">
        <v>1389</v>
      </c>
      <c r="M406" t="s"/>
      <c r="N406" t="s"/>
      <c r="O406" t="s"/>
      <c r="P406" t="s"/>
    </row>
    <row r="407" spans="1:16">
      <c r="I407" s="54" t="n">
        <v>405</v>
      </c>
      <c r="J407" t="s"/>
      <c r="K407" t="s">
        <v>1075</v>
      </c>
      <c r="L407" t="s">
        <v>1390</v>
      </c>
      <c r="M407" t="s"/>
      <c r="N407" t="s"/>
      <c r="O407" t="s"/>
      <c r="P407" t="s"/>
    </row>
    <row r="408" spans="1:16">
      <c r="I408" s="54" t="n">
        <v>406</v>
      </c>
      <c r="J408" t="s"/>
      <c r="K408" t="s">
        <v>1075</v>
      </c>
      <c r="L408" t="s">
        <v>1391</v>
      </c>
      <c r="M408" t="s"/>
      <c r="N408" t="s"/>
      <c r="O408" t="s"/>
      <c r="P408" t="s"/>
    </row>
    <row r="409" spans="1:16">
      <c r="I409" s="54" t="n">
        <v>407</v>
      </c>
      <c r="J409" t="s"/>
      <c r="K409" t="s">
        <v>1075</v>
      </c>
      <c r="L409" t="s">
        <v>1392</v>
      </c>
      <c r="M409" t="s"/>
      <c r="N409" t="s"/>
      <c r="O409" t="s"/>
      <c r="P409" t="s"/>
    </row>
    <row r="410" spans="1:16">
      <c r="I410" s="54" t="n">
        <v>408</v>
      </c>
      <c r="J410" t="s"/>
      <c r="K410" t="s">
        <v>1075</v>
      </c>
      <c r="L410" t="s">
        <v>1393</v>
      </c>
      <c r="M410" t="s"/>
      <c r="N410" t="s"/>
      <c r="O410" t="s"/>
      <c r="P410" t="s"/>
    </row>
    <row r="411" spans="1:16">
      <c r="I411" s="54" t="n">
        <v>409</v>
      </c>
      <c r="J411" t="s"/>
      <c r="K411" t="s">
        <v>1075</v>
      </c>
      <c r="L411" t="s">
        <v>1394</v>
      </c>
      <c r="M411" t="s"/>
      <c r="N411" t="s"/>
      <c r="O411" t="s"/>
      <c r="P411" t="s"/>
    </row>
    <row r="412" spans="1:16">
      <c r="I412" s="54" t="n">
        <v>410</v>
      </c>
      <c r="J412" t="s"/>
      <c r="K412" t="s">
        <v>1075</v>
      </c>
      <c r="L412" t="s">
        <v>1395</v>
      </c>
      <c r="M412" t="s"/>
      <c r="N412" t="s"/>
      <c r="O412" t="s"/>
      <c r="P412" t="s"/>
    </row>
    <row r="413" spans="1:16">
      <c r="I413" s="54" t="n">
        <v>411</v>
      </c>
      <c r="J413" t="s"/>
      <c r="K413" t="s">
        <v>1075</v>
      </c>
      <c r="L413" t="s">
        <v>1012</v>
      </c>
      <c r="M413" t="s"/>
      <c r="N413" t="s"/>
      <c r="O413" t="s"/>
      <c r="P413" t="s"/>
    </row>
    <row r="414" spans="1:16">
      <c r="I414" s="54" t="n">
        <v>412</v>
      </c>
      <c r="J414" t="s"/>
      <c r="K414" t="s">
        <v>1075</v>
      </c>
      <c r="L414" t="s">
        <v>1396</v>
      </c>
      <c r="M414" t="s"/>
      <c r="N414" t="s"/>
      <c r="O414" t="s"/>
      <c r="P414" t="s"/>
    </row>
    <row r="415" spans="1:16">
      <c r="I415" s="54" t="n">
        <v>413</v>
      </c>
      <c r="J415" t="s"/>
      <c r="K415" t="s">
        <v>1075</v>
      </c>
      <c r="L415" t="s">
        <v>1397</v>
      </c>
      <c r="M415" t="s"/>
      <c r="N415" t="s"/>
      <c r="O415" t="s"/>
      <c r="P415" t="s"/>
    </row>
    <row r="416" spans="1:16">
      <c r="I416" s="54" t="n">
        <v>414</v>
      </c>
      <c r="J416" t="s"/>
      <c r="K416" t="s">
        <v>1075</v>
      </c>
      <c r="L416" t="s">
        <v>1015</v>
      </c>
      <c r="M416" t="s"/>
      <c r="N416" t="s"/>
      <c r="O416" t="s"/>
      <c r="P416" t="s"/>
    </row>
    <row r="417" spans="1:16">
      <c r="I417" s="54" t="n">
        <v>415</v>
      </c>
      <c r="J417" s="55" t="n">
        <v>0</v>
      </c>
      <c r="K417" t="s">
        <v>1075</v>
      </c>
      <c r="L417" t="s">
        <v>1398</v>
      </c>
      <c r="M417" t="s"/>
      <c r="N417" t="s"/>
      <c r="O417" t="s"/>
      <c r="P417" t="s"/>
    </row>
    <row r="418" spans="1:16">
      <c r="I418" s="54" t="n">
        <v>416</v>
      </c>
      <c r="J418" t="s"/>
      <c r="K418" t="s">
        <v>1075</v>
      </c>
      <c r="L418" t="s">
        <v>1399</v>
      </c>
      <c r="M418" t="s"/>
      <c r="N418" t="s"/>
      <c r="O418" t="s"/>
      <c r="P418" t="s"/>
    </row>
    <row r="419" spans="1:16">
      <c r="I419" s="54" t="n">
        <v>417</v>
      </c>
      <c r="J419" s="55" t="n">
        <v>0</v>
      </c>
      <c r="K419" t="s">
        <v>1075</v>
      </c>
      <c r="L419" t="s">
        <v>1400</v>
      </c>
      <c r="M419" t="s"/>
      <c r="N419" t="s"/>
      <c r="O419" t="s"/>
      <c r="P419" t="s"/>
    </row>
    <row r="420" spans="1:16">
      <c r="I420" s="54" t="n">
        <v>418</v>
      </c>
      <c r="J420" s="55" t="n">
        <v>0</v>
      </c>
      <c r="K420" t="s">
        <v>1075</v>
      </c>
      <c r="L420" t="s">
        <v>1401</v>
      </c>
      <c r="M420" t="s"/>
      <c r="N420" t="s"/>
      <c r="O420" t="s"/>
      <c r="P420" t="s"/>
    </row>
    <row r="421" spans="1:16">
      <c r="I421" s="54" t="n">
        <v>419</v>
      </c>
      <c r="J421" s="55" t="n">
        <v>0</v>
      </c>
      <c r="K421" t="s">
        <v>1075</v>
      </c>
      <c r="L421" t="s">
        <v>1402</v>
      </c>
      <c r="M421" t="s"/>
      <c r="N421" t="s"/>
      <c r="O421" t="s"/>
      <c r="P421" t="s"/>
    </row>
    <row r="422" spans="1:16">
      <c r="I422" s="54" t="n">
        <v>420</v>
      </c>
      <c r="J422" s="55" t="n">
        <v>0</v>
      </c>
      <c r="K422" t="s">
        <v>1075</v>
      </c>
      <c r="L422" t="s">
        <v>1403</v>
      </c>
      <c r="M422" t="s"/>
      <c r="N422" t="s"/>
      <c r="O422" t="s"/>
      <c r="P422" t="s"/>
    </row>
    <row r="423" spans="1:16">
      <c r="I423" s="54" t="n">
        <v>421</v>
      </c>
      <c r="J423" s="55" t="n">
        <v>0</v>
      </c>
      <c r="K423" t="s">
        <v>1075</v>
      </c>
      <c r="L423" t="s">
        <v>1404</v>
      </c>
      <c r="M423" t="s"/>
      <c r="N423" t="s"/>
      <c r="O423" t="s"/>
      <c r="P423" t="s"/>
    </row>
    <row r="424" spans="1:16">
      <c r="I424" s="54" t="n">
        <v>422</v>
      </c>
      <c r="J424" s="55" t="n">
        <v>0</v>
      </c>
      <c r="K424" t="s">
        <v>1075</v>
      </c>
      <c r="L424" t="s">
        <v>1405</v>
      </c>
      <c r="M424" t="s"/>
      <c r="N424" t="s"/>
      <c r="O424" t="s"/>
      <c r="P424" t="s"/>
    </row>
    <row r="425" spans="1:16">
      <c r="I425" s="54" t="n">
        <v>423</v>
      </c>
      <c r="J425" t="s"/>
      <c r="K425" t="s">
        <v>1075</v>
      </c>
      <c r="L425" t="s">
        <v>1406</v>
      </c>
      <c r="M425" t="s"/>
      <c r="N425" t="s"/>
      <c r="O425" t="s"/>
      <c r="P425" t="s"/>
    </row>
    <row r="426" spans="1:16">
      <c r="I426" s="54" t="n">
        <v>424</v>
      </c>
      <c r="J426" t="s"/>
      <c r="K426" t="s">
        <v>1075</v>
      </c>
      <c r="L426" t="s">
        <v>1018</v>
      </c>
      <c r="M426" t="s"/>
      <c r="N426" t="s"/>
      <c r="O426" t="s"/>
      <c r="P426" t="s"/>
    </row>
    <row r="427" spans="1:16">
      <c r="I427" s="54" t="n">
        <v>425</v>
      </c>
      <c r="J427" s="55" t="n">
        <v>0</v>
      </c>
      <c r="K427" t="s">
        <v>1075</v>
      </c>
      <c r="L427" t="s">
        <v>1407</v>
      </c>
      <c r="M427" t="s"/>
      <c r="N427" t="s"/>
      <c r="O427" t="s"/>
      <c r="P427" t="s"/>
    </row>
    <row r="428" spans="1:16">
      <c r="I428" s="54" t="n">
        <v>426</v>
      </c>
      <c r="J428" s="55" t="n">
        <v>0</v>
      </c>
      <c r="K428" t="s">
        <v>1075</v>
      </c>
      <c r="L428" t="s">
        <v>1021</v>
      </c>
      <c r="M428" t="s"/>
      <c r="N428" t="s"/>
      <c r="O428" t="s"/>
      <c r="P428" t="s"/>
    </row>
    <row r="429" spans="1:16">
      <c r="I429" s="54" t="n">
        <v>427</v>
      </c>
      <c r="J429" s="55" t="n">
        <v>1.157407407407407e-08</v>
      </c>
      <c r="K429" t="s">
        <v>1075</v>
      </c>
      <c r="L429" t="s">
        <v>1408</v>
      </c>
      <c r="M429" t="s"/>
      <c r="N429" t="s"/>
      <c r="O429" t="s"/>
      <c r="P429" t="s"/>
    </row>
    <row r="430" spans="1:16">
      <c r="I430" s="54" t="n">
        <v>428</v>
      </c>
      <c r="J430" s="55" t="n">
        <v>0</v>
      </c>
      <c r="K430" t="s">
        <v>1075</v>
      </c>
      <c r="L430" t="s">
        <v>1409</v>
      </c>
      <c r="M430" t="s"/>
      <c r="N430" t="s"/>
      <c r="O430" t="s"/>
      <c r="P430" t="s"/>
    </row>
    <row r="431" spans="1:16">
      <c r="I431" s="54" t="n">
        <v>429</v>
      </c>
      <c r="J431" s="55" t="n">
        <v>0</v>
      </c>
      <c r="K431" t="s">
        <v>1075</v>
      </c>
      <c r="L431" t="s">
        <v>1410</v>
      </c>
      <c r="M431" t="s"/>
      <c r="N431" t="s"/>
      <c r="O431" t="s"/>
      <c r="P431" t="s"/>
    </row>
    <row r="432" spans="1:16">
      <c r="I432" s="54" t="n">
        <v>430</v>
      </c>
      <c r="J432" s="55" t="n">
        <v>0</v>
      </c>
      <c r="K432" t="s">
        <v>1075</v>
      </c>
      <c r="L432" t="s">
        <v>1411</v>
      </c>
      <c r="M432" t="s"/>
      <c r="N432" t="s"/>
      <c r="O432" t="s"/>
      <c r="P432" t="s"/>
    </row>
    <row r="433" spans="1:16">
      <c r="I433" s="54" t="n">
        <v>431</v>
      </c>
      <c r="J433" s="55" t="n">
        <v>0</v>
      </c>
      <c r="K433" t="s">
        <v>1075</v>
      </c>
      <c r="L433" t="s">
        <v>1412</v>
      </c>
      <c r="M433" t="s"/>
      <c r="N433" t="s"/>
      <c r="O433" t="s"/>
      <c r="P433" t="s"/>
    </row>
    <row r="434" spans="1:16">
      <c r="I434" s="54" t="n">
        <v>432</v>
      </c>
      <c r="J434" s="55" t="n">
        <v>0</v>
      </c>
      <c r="K434" t="s">
        <v>1075</v>
      </c>
      <c r="L434" t="s">
        <v>1413</v>
      </c>
      <c r="M434" t="s"/>
      <c r="N434" t="s"/>
      <c r="O434" t="s"/>
      <c r="P434" t="s"/>
    </row>
    <row r="435" spans="1:16">
      <c r="I435" s="54" t="n">
        <v>433</v>
      </c>
      <c r="J435" s="55" t="n">
        <v>0</v>
      </c>
      <c r="K435" t="s">
        <v>1075</v>
      </c>
      <c r="L435" t="s">
        <v>1414</v>
      </c>
      <c r="M435" t="s"/>
      <c r="N435" t="s"/>
      <c r="O435" t="s"/>
      <c r="P435" t="s"/>
    </row>
    <row r="436" spans="1:16">
      <c r="I436" s="54" t="n">
        <v>434</v>
      </c>
      <c r="J436" s="55" t="n">
        <v>0</v>
      </c>
      <c r="K436" t="s">
        <v>1075</v>
      </c>
      <c r="L436" t="s">
        <v>1415</v>
      </c>
      <c r="M436" t="s"/>
      <c r="N436" t="s"/>
      <c r="O436" t="s"/>
      <c r="P436" t="s"/>
    </row>
    <row r="437" spans="1:16">
      <c r="I437" s="54" t="n">
        <v>435</v>
      </c>
      <c r="J437" s="55" t="n">
        <v>4.630787037037038e-08</v>
      </c>
      <c r="K437" t="s">
        <v>1075</v>
      </c>
      <c r="L437" t="s">
        <v>1416</v>
      </c>
      <c r="M437" t="s"/>
      <c r="N437" t="s"/>
      <c r="O437" t="s"/>
      <c r="P437" t="s"/>
    </row>
    <row r="438" spans="1:16">
      <c r="I438" s="54" t="n">
        <v>436</v>
      </c>
      <c r="J438" s="55" t="n">
        <v>0</v>
      </c>
      <c r="K438" t="s">
        <v>1075</v>
      </c>
      <c r="L438" t="s">
        <v>1417</v>
      </c>
      <c r="M438" t="s"/>
      <c r="N438" t="s"/>
      <c r="O438" t="s"/>
      <c r="P438" t="s"/>
    </row>
    <row r="439" spans="1:16">
      <c r="I439" s="54" t="n">
        <v>437</v>
      </c>
      <c r="J439" s="55" t="n">
        <v>0</v>
      </c>
      <c r="K439" t="s">
        <v>1075</v>
      </c>
      <c r="L439" t="s">
        <v>1418</v>
      </c>
      <c r="M439" t="s"/>
      <c r="N439" t="s"/>
      <c r="O439" t="s"/>
      <c r="P439" t="s"/>
    </row>
    <row r="440" spans="1:16">
      <c r="I440" s="54" t="n">
        <v>438</v>
      </c>
      <c r="J440" s="55" t="n">
        <v>0</v>
      </c>
      <c r="K440" t="s">
        <v>1075</v>
      </c>
      <c r="L440" t="s">
        <v>1419</v>
      </c>
      <c r="M440" t="s"/>
      <c r="N440" t="s"/>
      <c r="O440" t="s"/>
      <c r="P440" t="s"/>
    </row>
    <row r="441" spans="1:16">
      <c r="I441" s="54" t="n">
        <v>439</v>
      </c>
      <c r="J441" s="55" t="n">
        <v>1.157407407407407e-08</v>
      </c>
      <c r="K441" t="s">
        <v>1075</v>
      </c>
      <c r="L441" t="s">
        <v>1420</v>
      </c>
      <c r="M441" t="s"/>
      <c r="N441" t="s"/>
      <c r="O441" t="s"/>
      <c r="P441" t="s"/>
    </row>
    <row r="442" spans="1:16">
      <c r="I442" s="54" t="n">
        <v>440</v>
      </c>
      <c r="J442" s="55" t="n">
        <v>0</v>
      </c>
      <c r="K442" t="s">
        <v>1075</v>
      </c>
      <c r="L442" t="s">
        <v>1421</v>
      </c>
      <c r="M442" t="s"/>
      <c r="N442" t="s"/>
      <c r="O442" t="s"/>
      <c r="P442" t="s"/>
    </row>
    <row r="443" spans="1:16">
      <c r="I443" s="54" t="n">
        <v>441</v>
      </c>
      <c r="J443" s="55" t="n">
        <v>0</v>
      </c>
      <c r="K443" t="s">
        <v>1075</v>
      </c>
      <c r="L443" t="s">
        <v>1422</v>
      </c>
      <c r="M443" t="s"/>
      <c r="N443" t="s"/>
      <c r="O443" t="s"/>
      <c r="P443" t="s"/>
    </row>
    <row r="444" spans="1:16">
      <c r="I444" s="54" t="n">
        <v>442</v>
      </c>
      <c r="J444" s="55" t="n">
        <v>0</v>
      </c>
      <c r="K444" t="s">
        <v>1075</v>
      </c>
      <c r="L444" t="s">
        <v>1423</v>
      </c>
      <c r="M444" t="s"/>
      <c r="N444" t="s"/>
      <c r="O444" t="s"/>
      <c r="P444" t="s"/>
    </row>
    <row r="445" spans="1:16">
      <c r="I445" s="54" t="n">
        <v>443</v>
      </c>
      <c r="J445" t="s"/>
      <c r="K445" t="s">
        <v>1075</v>
      </c>
      <c r="L445" t="s">
        <v>1424</v>
      </c>
      <c r="M445" t="s"/>
      <c r="N445" t="s"/>
      <c r="O445" t="s"/>
      <c r="P445" t="s"/>
    </row>
    <row r="446" spans="1:16">
      <c r="I446" s="54" t="n">
        <v>444</v>
      </c>
      <c r="J446" s="55" t="n">
        <v>0</v>
      </c>
      <c r="K446" t="s">
        <v>1075</v>
      </c>
      <c r="L446" t="s">
        <v>1425</v>
      </c>
      <c r="M446" t="s"/>
      <c r="N446" t="s"/>
      <c r="O446" t="s"/>
      <c r="P446" t="s"/>
    </row>
    <row r="447" spans="1:16">
      <c r="I447" s="54" t="n">
        <v>445</v>
      </c>
      <c r="J447" s="55" t="n">
        <v>0</v>
      </c>
      <c r="K447" t="s">
        <v>1075</v>
      </c>
      <c r="L447" t="s">
        <v>1426</v>
      </c>
      <c r="M447" t="s"/>
      <c r="N447" t="s"/>
      <c r="O447" t="s"/>
      <c r="P447" t="s"/>
    </row>
    <row r="448" spans="1:16">
      <c r="I448" s="54" t="n">
        <v>446</v>
      </c>
      <c r="J448" s="55" t="n">
        <v>0</v>
      </c>
      <c r="K448" t="s">
        <v>1075</v>
      </c>
      <c r="L448" t="s">
        <v>1427</v>
      </c>
      <c r="M448" t="s"/>
      <c r="N448" t="s"/>
      <c r="O448" t="s"/>
      <c r="P448" t="s"/>
    </row>
    <row r="449" spans="1:16">
      <c r="I449" s="54" t="n">
        <v>447</v>
      </c>
      <c r="J449" s="55" t="n">
        <v>0</v>
      </c>
      <c r="K449" t="s">
        <v>1075</v>
      </c>
      <c r="L449" t="s">
        <v>1428</v>
      </c>
      <c r="M449" t="s"/>
      <c r="N449" t="s"/>
      <c r="O449" t="s"/>
      <c r="P449" t="s"/>
    </row>
    <row r="450" spans="1:16">
      <c r="I450" s="54" t="n">
        <v>448</v>
      </c>
      <c r="J450" t="s"/>
      <c r="K450" t="s">
        <v>1075</v>
      </c>
      <c r="L450" t="s">
        <v>1024</v>
      </c>
      <c r="M450" t="s"/>
      <c r="N450" t="s"/>
      <c r="O450" t="s"/>
      <c r="P450" t="s"/>
    </row>
    <row r="451" spans="1:16">
      <c r="I451" s="54" t="n">
        <v>449</v>
      </c>
      <c r="J451" t="s"/>
      <c r="K451" t="s">
        <v>1075</v>
      </c>
      <c r="L451" t="s">
        <v>1429</v>
      </c>
      <c r="M451" t="s"/>
      <c r="N451" t="s"/>
      <c r="O451" t="s"/>
      <c r="P451" t="s"/>
    </row>
    <row r="452" spans="1:16">
      <c r="I452" s="54" t="n">
        <v>450</v>
      </c>
      <c r="J452" t="s"/>
      <c r="K452" t="s">
        <v>1075</v>
      </c>
      <c r="L452" t="s">
        <v>1430</v>
      </c>
      <c r="M452" t="s"/>
      <c r="N452" t="s"/>
      <c r="O452" t="s"/>
      <c r="P452" t="s"/>
    </row>
    <row r="453" spans="1:16">
      <c r="I453" s="54" t="n">
        <v>451</v>
      </c>
      <c r="J453" t="s"/>
      <c r="K453" t="s">
        <v>1075</v>
      </c>
      <c r="L453" t="s">
        <v>1431</v>
      </c>
      <c r="M453" t="s"/>
      <c r="N453" t="s"/>
      <c r="O453" t="s"/>
      <c r="P453" t="s"/>
    </row>
    <row r="454" spans="1:16">
      <c r="I454" s="54" t="n">
        <v>452</v>
      </c>
      <c r="J454" t="s"/>
      <c r="K454" t="s">
        <v>1075</v>
      </c>
      <c r="L454" t="s">
        <v>1432</v>
      </c>
      <c r="M454" t="s"/>
      <c r="N454" t="s"/>
      <c r="O454" t="s"/>
      <c r="P454" t="s"/>
    </row>
    <row r="455" spans="1:16">
      <c r="I455" s="54" t="n">
        <v>453</v>
      </c>
      <c r="J455" t="s"/>
      <c r="K455" t="s">
        <v>1075</v>
      </c>
      <c r="L455" t="s">
        <v>1433</v>
      </c>
      <c r="M455" t="s"/>
      <c r="N455" t="s"/>
      <c r="O455" t="s"/>
      <c r="P455" t="s"/>
    </row>
    <row r="456" spans="1:16">
      <c r="I456" s="54" t="n">
        <v>454</v>
      </c>
      <c r="J456" t="s"/>
      <c r="K456" t="s">
        <v>1075</v>
      </c>
      <c r="L456" t="s">
        <v>1434</v>
      </c>
      <c r="M456" t="s"/>
      <c r="N456" t="s"/>
      <c r="O456" t="s"/>
      <c r="P456" t="s"/>
    </row>
    <row r="457" spans="1:16">
      <c r="I457" s="54" t="n">
        <v>455</v>
      </c>
      <c r="J457" t="s"/>
      <c r="K457" t="s">
        <v>1075</v>
      </c>
      <c r="L457" t="s">
        <v>1435</v>
      </c>
      <c r="M457" t="s"/>
      <c r="N457" t="s"/>
      <c r="O457" t="s"/>
      <c r="P457" t="s"/>
    </row>
    <row r="458" spans="1:16">
      <c r="I458" s="54" t="n">
        <v>456</v>
      </c>
      <c r="J458" t="s"/>
      <c r="K458" t="s">
        <v>1075</v>
      </c>
      <c r="L458" t="s">
        <v>1436</v>
      </c>
      <c r="M458" t="s"/>
      <c r="N458" t="s"/>
      <c r="O458" t="s"/>
      <c r="P458" t="s"/>
    </row>
    <row r="459" spans="1:16">
      <c r="I459" s="54" t="n">
        <v>457</v>
      </c>
      <c r="J459" t="s"/>
      <c r="K459" t="s">
        <v>1075</v>
      </c>
      <c r="L459" t="s">
        <v>1437</v>
      </c>
      <c r="M459" t="s"/>
      <c r="N459" t="s"/>
      <c r="O459" t="s"/>
      <c r="P459" t="s"/>
    </row>
    <row r="460" spans="1:16">
      <c r="I460" s="54" t="n">
        <v>458</v>
      </c>
      <c r="J460" t="s"/>
      <c r="K460" t="s">
        <v>1075</v>
      </c>
      <c r="L460" t="s">
        <v>1438</v>
      </c>
      <c r="M460" t="s"/>
      <c r="N460" t="s"/>
      <c r="O460" t="s"/>
      <c r="P460" t="s"/>
    </row>
    <row r="461" spans="1:16">
      <c r="I461" s="54" t="n">
        <v>459</v>
      </c>
      <c r="J461" t="s"/>
      <c r="K461" t="s">
        <v>1075</v>
      </c>
      <c r="L461" t="s">
        <v>1439</v>
      </c>
      <c r="M461" t="s"/>
      <c r="N461" t="s"/>
      <c r="O461" t="s"/>
      <c r="P461" t="s"/>
    </row>
    <row r="462" spans="1:16">
      <c r="I462" s="54" t="n">
        <v>460</v>
      </c>
      <c r="J462" t="s"/>
      <c r="K462" t="s">
        <v>1075</v>
      </c>
      <c r="L462" t="s">
        <v>1440</v>
      </c>
      <c r="M462" t="s"/>
      <c r="N462" t="s"/>
      <c r="O462" t="s"/>
      <c r="P462" t="s"/>
    </row>
    <row r="463" spans="1:16">
      <c r="I463" s="54" t="n">
        <v>461</v>
      </c>
      <c r="J463" t="s"/>
      <c r="K463" t="s">
        <v>1075</v>
      </c>
      <c r="L463" t="s">
        <v>1441</v>
      </c>
      <c r="M463" t="s"/>
      <c r="N463" t="s"/>
      <c r="O463" t="s"/>
      <c r="P463" t="s"/>
    </row>
    <row r="464" spans="1:16">
      <c r="I464" s="54" t="n">
        <v>462</v>
      </c>
      <c r="J464" t="s"/>
      <c r="K464" t="s">
        <v>1075</v>
      </c>
      <c r="L464" t="s">
        <v>1442</v>
      </c>
      <c r="M464" t="s"/>
      <c r="N464" t="s"/>
      <c r="O464" t="s"/>
      <c r="P464" t="s"/>
    </row>
    <row r="465" spans="1:16">
      <c r="I465" s="54" t="n">
        <v>463</v>
      </c>
      <c r="J465" t="s"/>
      <c r="K465" t="s">
        <v>1075</v>
      </c>
      <c r="L465" t="s">
        <v>1443</v>
      </c>
      <c r="M465" t="s"/>
      <c r="N465" t="s"/>
      <c r="O465" t="s"/>
      <c r="P465" t="s"/>
    </row>
    <row r="466" spans="1:16">
      <c r="I466" s="54" t="n">
        <v>464</v>
      </c>
      <c r="J466" t="s"/>
      <c r="K466" t="s">
        <v>1075</v>
      </c>
      <c r="L466" t="s">
        <v>1444</v>
      </c>
      <c r="M466" t="s"/>
      <c r="N466" t="s"/>
      <c r="O466" t="s"/>
      <c r="P466" t="s"/>
    </row>
    <row r="467" spans="1:16">
      <c r="I467" s="54" t="n">
        <v>465</v>
      </c>
      <c r="J467" t="s"/>
      <c r="K467" t="s">
        <v>1075</v>
      </c>
      <c r="L467" t="s">
        <v>1445</v>
      </c>
      <c r="M467" t="s"/>
      <c r="N467" t="s"/>
      <c r="O467" t="s"/>
      <c r="P467" t="s"/>
    </row>
    <row r="468" spans="1:16">
      <c r="I468" s="54" t="n">
        <v>466</v>
      </c>
      <c r="J468" t="s"/>
      <c r="K468" t="s">
        <v>1075</v>
      </c>
      <c r="L468" t="s">
        <v>1446</v>
      </c>
      <c r="M468" t="s"/>
      <c r="N468" t="s"/>
      <c r="O468" t="s"/>
      <c r="P468" t="s"/>
    </row>
    <row r="469" spans="1:16">
      <c r="I469" s="54" t="n">
        <v>467</v>
      </c>
      <c r="J469" t="s"/>
      <c r="K469" t="s">
        <v>1075</v>
      </c>
      <c r="L469" t="s">
        <v>1447</v>
      </c>
      <c r="M469" t="s"/>
      <c r="N469" t="s"/>
      <c r="O469" t="s"/>
      <c r="P469" t="s"/>
    </row>
    <row r="470" spans="1:16">
      <c r="I470" s="54" t="n">
        <v>468</v>
      </c>
      <c r="J470" t="s"/>
      <c r="K470" t="s">
        <v>1075</v>
      </c>
      <c r="L470" t="s">
        <v>1448</v>
      </c>
      <c r="M470" t="s"/>
      <c r="N470" t="s"/>
      <c r="O470" t="s"/>
      <c r="P470" t="s"/>
    </row>
    <row r="471" spans="1:16">
      <c r="I471" s="54" t="n">
        <v>469</v>
      </c>
      <c r="J471" t="s"/>
      <c r="K471" t="s">
        <v>1075</v>
      </c>
      <c r="L471" t="s">
        <v>1449</v>
      </c>
      <c r="M471" t="s"/>
      <c r="N471" t="s"/>
      <c r="O471" t="s"/>
      <c r="P471" t="s"/>
    </row>
    <row r="472" spans="1:16">
      <c r="I472" s="54" t="n">
        <v>470</v>
      </c>
      <c r="J472" t="s"/>
      <c r="K472" t="s">
        <v>1075</v>
      </c>
      <c r="L472" t="s">
        <v>1450</v>
      </c>
      <c r="M472" t="s"/>
      <c r="N472" t="s"/>
      <c r="O472" t="s"/>
      <c r="P472" t="s"/>
    </row>
    <row r="473" spans="1:16">
      <c r="I473" s="54" t="n">
        <v>471</v>
      </c>
      <c r="J473" t="s"/>
      <c r="K473" t="s">
        <v>1075</v>
      </c>
      <c r="L473" t="s">
        <v>1451</v>
      </c>
      <c r="M473" t="s"/>
      <c r="N473" t="s"/>
      <c r="O473" t="s"/>
      <c r="P473" t="s"/>
    </row>
    <row r="474" spans="1:16">
      <c r="I474" s="54" t="n">
        <v>472</v>
      </c>
      <c r="J474" t="s"/>
      <c r="K474" t="s">
        <v>1075</v>
      </c>
      <c r="L474" t="s">
        <v>1452</v>
      </c>
      <c r="M474" t="s"/>
      <c r="N474" t="s"/>
      <c r="O474" t="s"/>
      <c r="P474" t="s"/>
    </row>
    <row r="475" spans="1:16">
      <c r="I475" s="54" t="n">
        <v>473</v>
      </c>
      <c r="J475" t="s"/>
      <c r="K475" t="s">
        <v>1075</v>
      </c>
      <c r="L475" t="s">
        <v>1453</v>
      </c>
      <c r="M475" t="s"/>
      <c r="N475" t="s"/>
      <c r="O475" t="s"/>
      <c r="P475" t="s"/>
    </row>
    <row r="476" spans="1:16">
      <c r="I476" s="54" t="n">
        <v>474</v>
      </c>
      <c r="J476" t="s"/>
      <c r="K476" t="s">
        <v>1075</v>
      </c>
      <c r="L476" t="s">
        <v>1454</v>
      </c>
      <c r="M476" t="s"/>
      <c r="N476" t="s"/>
      <c r="O476" t="s"/>
      <c r="P476" t="s"/>
    </row>
    <row r="477" spans="1:16">
      <c r="I477" s="54" t="n">
        <v>475</v>
      </c>
      <c r="J477" t="s"/>
      <c r="K477" t="s">
        <v>1075</v>
      </c>
      <c r="L477" t="s">
        <v>1455</v>
      </c>
      <c r="M477" t="s"/>
      <c r="N477" t="s"/>
      <c r="O477" t="s"/>
      <c r="P477" t="s"/>
    </row>
    <row r="478" spans="1:16">
      <c r="I478" s="54" t="n">
        <v>476</v>
      </c>
      <c r="J478" t="s"/>
      <c r="K478" t="s">
        <v>1075</v>
      </c>
      <c r="L478" t="s">
        <v>1456</v>
      </c>
      <c r="M478" t="s"/>
      <c r="N478" t="s"/>
      <c r="O478" t="s"/>
      <c r="P478" t="s"/>
    </row>
    <row r="479" spans="1:16">
      <c r="I479" s="54" t="n">
        <v>477</v>
      </c>
      <c r="J479" t="s"/>
      <c r="K479" t="s">
        <v>1075</v>
      </c>
      <c r="L479" t="s">
        <v>1457</v>
      </c>
      <c r="M479" t="s"/>
      <c r="N479" t="s"/>
      <c r="O479" t="s"/>
      <c r="P479" t="s"/>
    </row>
    <row r="480" spans="1:16">
      <c r="I480" s="54" t="n">
        <v>478</v>
      </c>
      <c r="J480" t="s"/>
      <c r="K480" t="s">
        <v>1075</v>
      </c>
      <c r="L480" t="s">
        <v>1458</v>
      </c>
      <c r="M480" t="s"/>
      <c r="N480" t="s"/>
      <c r="O480" t="s"/>
      <c r="P480" t="s"/>
    </row>
    <row r="481" spans="1:16">
      <c r="I481" s="54" t="n">
        <v>479</v>
      </c>
      <c r="J481" t="s"/>
      <c r="K481" t="s">
        <v>1075</v>
      </c>
      <c r="L481" t="s">
        <v>1459</v>
      </c>
      <c r="M481" t="s"/>
      <c r="N481" t="s"/>
      <c r="O481" t="s"/>
      <c r="P481" t="s"/>
    </row>
    <row r="482" spans="1:16">
      <c r="I482" s="54" t="n">
        <v>480</v>
      </c>
      <c r="J482" t="s"/>
      <c r="K482" t="s">
        <v>1075</v>
      </c>
      <c r="L482" t="s">
        <v>1029</v>
      </c>
      <c r="M482" t="s"/>
      <c r="N482" t="s"/>
      <c r="O482" t="s"/>
      <c r="P482" t="s"/>
    </row>
    <row r="483" spans="1:16">
      <c r="I483" s="54" t="n">
        <v>481</v>
      </c>
      <c r="J483" t="s"/>
      <c r="K483" t="s">
        <v>1075</v>
      </c>
      <c r="L483" t="s">
        <v>1460</v>
      </c>
      <c r="M483" t="s"/>
      <c r="N483" t="s"/>
      <c r="O483" t="s"/>
      <c r="P483" t="s"/>
    </row>
    <row r="484" spans="1:16">
      <c r="I484" s="54" t="n">
        <v>482</v>
      </c>
      <c r="J484" t="s"/>
      <c r="K484" t="s">
        <v>1075</v>
      </c>
      <c r="L484" t="s">
        <v>1461</v>
      </c>
      <c r="M484" t="s"/>
      <c r="N484" t="s"/>
      <c r="O484" t="s"/>
      <c r="P484" t="s"/>
    </row>
    <row r="485" spans="1:16">
      <c r="I485" s="54" t="n">
        <v>483</v>
      </c>
      <c r="J485" t="s"/>
      <c r="K485" t="s">
        <v>1075</v>
      </c>
      <c r="L485" t="s">
        <v>1462</v>
      </c>
      <c r="M485" t="s"/>
      <c r="N485" t="s"/>
      <c r="O485" t="s"/>
      <c r="P485" t="s"/>
    </row>
    <row r="486" spans="1:16">
      <c r="I486" s="54" t="n">
        <v>484</v>
      </c>
      <c r="J486" t="s"/>
      <c r="K486" t="s">
        <v>1075</v>
      </c>
      <c r="L486" t="s">
        <v>1463</v>
      </c>
      <c r="M486" t="s"/>
      <c r="N486" t="s"/>
      <c r="O486" t="s"/>
      <c r="P486" t="s"/>
    </row>
    <row r="487" spans="1:16">
      <c r="I487" s="54" t="n">
        <v>485</v>
      </c>
      <c r="J487" t="s"/>
      <c r="K487" t="s">
        <v>1075</v>
      </c>
      <c r="L487" t="s">
        <v>1464</v>
      </c>
      <c r="M487" t="s"/>
      <c r="N487" t="s"/>
      <c r="O487" t="s"/>
      <c r="P487" t="s"/>
    </row>
    <row r="488" spans="1:16">
      <c r="I488" s="54" t="n">
        <v>486</v>
      </c>
      <c r="J488" t="s"/>
      <c r="K488" t="s">
        <v>1075</v>
      </c>
      <c r="L488" t="s">
        <v>1465</v>
      </c>
      <c r="M488" t="s"/>
      <c r="N488" t="s"/>
      <c r="O488" t="s"/>
      <c r="P488" t="s"/>
    </row>
    <row r="489" spans="1:16">
      <c r="I489" s="54" t="n">
        <v>487</v>
      </c>
      <c r="J489" t="s"/>
      <c r="K489" t="s">
        <v>1075</v>
      </c>
      <c r="L489" t="s">
        <v>1466</v>
      </c>
      <c r="M489" t="s"/>
      <c r="N489" t="s"/>
      <c r="O489" t="s"/>
      <c r="P489" t="s"/>
    </row>
    <row r="490" spans="1:16">
      <c r="I490" s="54" t="n">
        <v>488</v>
      </c>
      <c r="J490" t="s"/>
      <c r="K490" t="s">
        <v>1075</v>
      </c>
      <c r="L490" t="s">
        <v>1467</v>
      </c>
      <c r="M490" t="s"/>
      <c r="N490" t="s"/>
      <c r="O490" t="s"/>
      <c r="P490" t="s"/>
    </row>
    <row r="491" spans="1:16">
      <c r="I491" s="54" t="n">
        <v>489</v>
      </c>
      <c r="J491" t="s"/>
      <c r="K491" t="s">
        <v>1075</v>
      </c>
      <c r="L491" t="s">
        <v>1468</v>
      </c>
      <c r="M491" t="s"/>
      <c r="N491" t="s"/>
      <c r="O491" t="s"/>
      <c r="P491" t="s"/>
    </row>
    <row r="492" spans="1:16">
      <c r="I492" s="54" t="n">
        <v>490</v>
      </c>
      <c r="J492" t="s"/>
      <c r="K492" t="s">
        <v>1075</v>
      </c>
      <c r="L492" t="s">
        <v>1469</v>
      </c>
      <c r="M492" t="s"/>
      <c r="N492" t="s"/>
      <c r="O492" t="s"/>
      <c r="P492" t="s"/>
    </row>
    <row r="493" spans="1:16">
      <c r="I493" s="54" t="n">
        <v>491</v>
      </c>
      <c r="J493" t="s"/>
      <c r="K493" t="s">
        <v>1075</v>
      </c>
      <c r="L493" t="s">
        <v>1470</v>
      </c>
      <c r="M493" t="s"/>
      <c r="N493" t="s"/>
      <c r="O493" t="s"/>
      <c r="P493" t="s"/>
    </row>
    <row r="494" spans="1:16">
      <c r="I494" s="54" t="n">
        <v>492</v>
      </c>
      <c r="J494" t="s"/>
      <c r="K494" t="s">
        <v>1075</v>
      </c>
      <c r="L494" t="s">
        <v>1471</v>
      </c>
      <c r="M494" t="s"/>
      <c r="N494" t="s"/>
      <c r="O494" t="s"/>
      <c r="P494" t="s"/>
    </row>
    <row r="495" spans="1:16">
      <c r="I495" s="54" t="n">
        <v>493</v>
      </c>
      <c r="J495" t="s"/>
      <c r="K495" t="s">
        <v>1075</v>
      </c>
      <c r="L495" t="s">
        <v>1472</v>
      </c>
      <c r="M495" t="s"/>
      <c r="N495" t="s"/>
      <c r="O495" t="s"/>
      <c r="P495" t="s"/>
    </row>
    <row r="496" spans="1:16">
      <c r="I496" s="54" t="n">
        <v>494</v>
      </c>
      <c r="J496" t="s"/>
      <c r="K496" t="s">
        <v>1075</v>
      </c>
      <c r="L496" t="s">
        <v>1473</v>
      </c>
      <c r="M496" t="s"/>
      <c r="N496" t="s"/>
      <c r="O496" t="s"/>
      <c r="P496" t="s"/>
    </row>
    <row r="497" spans="1:16">
      <c r="I497" s="54" t="n">
        <v>495</v>
      </c>
      <c r="J497" t="s"/>
      <c r="K497" t="s">
        <v>1075</v>
      </c>
      <c r="L497" t="s">
        <v>1474</v>
      </c>
      <c r="M497" t="s"/>
      <c r="N497" t="s"/>
      <c r="O497" t="s"/>
      <c r="P497" t="s"/>
    </row>
    <row r="498" spans="1:16">
      <c r="I498" s="54" t="n">
        <v>496</v>
      </c>
      <c r="J498" t="s"/>
      <c r="K498" t="s">
        <v>1075</v>
      </c>
      <c r="L498" t="s">
        <v>1475</v>
      </c>
      <c r="M498" t="s"/>
      <c r="N498" t="s"/>
      <c r="O498" t="s"/>
      <c r="P498" t="s"/>
    </row>
    <row r="499" spans="1:16">
      <c r="I499" s="54" t="n">
        <v>497</v>
      </c>
      <c r="J499" t="s"/>
      <c r="K499" t="s">
        <v>1075</v>
      </c>
      <c r="L499" t="s">
        <v>1476</v>
      </c>
      <c r="M499" t="s"/>
      <c r="N499" t="s"/>
      <c r="O499" t="s"/>
      <c r="P499" t="s"/>
    </row>
    <row r="500" spans="1:16">
      <c r="I500" s="54" t="n">
        <v>498</v>
      </c>
      <c r="J500" t="s"/>
      <c r="K500" t="s">
        <v>1075</v>
      </c>
      <c r="L500" t="s">
        <v>1477</v>
      </c>
      <c r="M500" t="s"/>
      <c r="N500" t="s"/>
      <c r="O500" t="s"/>
      <c r="P500" t="s"/>
    </row>
    <row r="501" spans="1:16">
      <c r="I501" s="54" t="n">
        <v>499</v>
      </c>
      <c r="J501" t="s"/>
      <c r="K501" t="s">
        <v>1075</v>
      </c>
      <c r="L501" t="s">
        <v>1478</v>
      </c>
      <c r="M501" t="s"/>
      <c r="N501" t="s"/>
      <c r="O501" t="s"/>
      <c r="P501" t="s"/>
    </row>
    <row r="502" spans="1:16">
      <c r="I502" s="54" t="n">
        <v>500</v>
      </c>
      <c r="J502" t="s"/>
      <c r="K502" t="s">
        <v>1075</v>
      </c>
      <c r="L502" t="s">
        <v>1479</v>
      </c>
      <c r="M502" t="s"/>
      <c r="N502" t="s"/>
      <c r="O502" t="s"/>
      <c r="P502" t="s"/>
    </row>
    <row r="503" spans="1:16">
      <c r="I503" s="54" t="n">
        <v>501</v>
      </c>
      <c r="J503" t="s"/>
      <c r="K503" t="s">
        <v>1075</v>
      </c>
      <c r="L503" t="s">
        <v>1480</v>
      </c>
      <c r="M503" t="s"/>
      <c r="N503" t="s"/>
      <c r="O503" t="s"/>
      <c r="P503" t="s"/>
    </row>
    <row r="504" spans="1:16">
      <c r="I504" s="54" t="n">
        <v>502</v>
      </c>
      <c r="J504" t="s"/>
      <c r="K504" t="s">
        <v>1075</v>
      </c>
      <c r="L504" t="s">
        <v>1481</v>
      </c>
      <c r="M504" t="s"/>
      <c r="N504" t="s"/>
      <c r="O504" t="s"/>
      <c r="P504" t="s"/>
    </row>
    <row r="505" spans="1:16">
      <c r="I505" s="54" t="n">
        <v>503</v>
      </c>
      <c r="J505" t="s"/>
      <c r="K505" t="s">
        <v>1075</v>
      </c>
      <c r="L505" t="s">
        <v>1482</v>
      </c>
      <c r="M505" t="s"/>
      <c r="N505" t="s"/>
      <c r="O505" t="s"/>
      <c r="P505" t="s"/>
    </row>
    <row r="506" spans="1:16">
      <c r="I506" s="54" t="n">
        <v>504</v>
      </c>
      <c r="J506" t="s"/>
      <c r="K506" t="s">
        <v>1075</v>
      </c>
      <c r="L506" t="s">
        <v>1483</v>
      </c>
      <c r="M506" t="s"/>
      <c r="N506" t="s"/>
      <c r="O506" t="s"/>
      <c r="P506" t="s"/>
    </row>
    <row r="507" spans="1:16">
      <c r="I507" s="54" t="n">
        <v>505</v>
      </c>
      <c r="J507" t="s"/>
      <c r="K507" t="s">
        <v>1075</v>
      </c>
      <c r="L507" t="s">
        <v>1484</v>
      </c>
      <c r="M507" t="s"/>
      <c r="N507" t="s"/>
      <c r="O507" t="s"/>
      <c r="P507" t="s"/>
    </row>
    <row r="508" spans="1:16">
      <c r="I508" s="54" t="n">
        <v>506</v>
      </c>
      <c r="J508" t="s"/>
      <c r="K508" t="s">
        <v>1075</v>
      </c>
      <c r="L508" t="s">
        <v>1485</v>
      </c>
      <c r="M508" t="s"/>
      <c r="N508" t="s"/>
      <c r="O508" t="s"/>
      <c r="P508" t="s"/>
    </row>
    <row r="509" spans="1:16">
      <c r="I509" s="54" t="n">
        <v>507</v>
      </c>
      <c r="J509" t="s"/>
      <c r="K509" t="s">
        <v>1075</v>
      </c>
      <c r="L509" t="s">
        <v>1486</v>
      </c>
      <c r="M509" t="s"/>
      <c r="N509" t="s"/>
      <c r="O509" t="s"/>
      <c r="P509" t="s"/>
    </row>
    <row r="510" spans="1:16">
      <c r="I510" s="54" t="n">
        <v>508</v>
      </c>
      <c r="J510" t="s"/>
      <c r="K510" t="s">
        <v>1075</v>
      </c>
      <c r="L510" t="s">
        <v>1487</v>
      </c>
      <c r="M510" t="s"/>
      <c r="N510" t="s"/>
      <c r="O510" t="s"/>
      <c r="P510" t="s"/>
    </row>
    <row r="511" spans="1:16">
      <c r="I511" s="54" t="n">
        <v>509</v>
      </c>
      <c r="J511" t="s"/>
      <c r="K511" t="s">
        <v>1075</v>
      </c>
      <c r="L511" t="s">
        <v>1488</v>
      </c>
      <c r="M511" t="s"/>
      <c r="N511" t="s"/>
      <c r="O511" t="s"/>
      <c r="P511" t="s"/>
    </row>
    <row r="512" spans="1:16">
      <c r="I512" s="54" t="n">
        <v>510</v>
      </c>
      <c r="J512" t="s"/>
      <c r="K512" t="s">
        <v>1075</v>
      </c>
      <c r="L512" t="s">
        <v>1489</v>
      </c>
      <c r="M512" t="s"/>
      <c r="N512" t="s"/>
      <c r="O512" t="s"/>
      <c r="P512" t="s"/>
    </row>
    <row r="513" spans="1:16">
      <c r="I513" s="54" t="n">
        <v>511</v>
      </c>
      <c r="J513" t="s"/>
      <c r="K513" t="s">
        <v>1075</v>
      </c>
      <c r="L513" t="s">
        <v>1490</v>
      </c>
      <c r="M513" t="s"/>
      <c r="N513" t="s"/>
      <c r="O513" t="s"/>
      <c r="P513" t="s"/>
    </row>
    <row r="514" spans="1:16">
      <c r="I514" s="54" t="n">
        <v>512</v>
      </c>
      <c r="J514" t="s"/>
      <c r="K514" t="s">
        <v>1075</v>
      </c>
      <c r="L514" t="s">
        <v>1491</v>
      </c>
      <c r="M514" t="s"/>
      <c r="N514" t="s"/>
      <c r="O514" t="s"/>
      <c r="P514" t="s"/>
    </row>
    <row r="515" spans="1:16">
      <c r="I515" s="54" t="n">
        <v>513</v>
      </c>
      <c r="J515" t="s"/>
      <c r="K515" t="s">
        <v>1075</v>
      </c>
      <c r="L515" t="s">
        <v>1492</v>
      </c>
      <c r="M515" t="s"/>
      <c r="N515" t="s"/>
      <c r="O515" t="s"/>
      <c r="P515" t="s"/>
    </row>
    <row r="516" spans="1:16">
      <c r="I516" s="54" t="n">
        <v>514</v>
      </c>
      <c r="J516" t="s"/>
      <c r="K516" t="s">
        <v>1075</v>
      </c>
      <c r="L516" t="s">
        <v>1493</v>
      </c>
      <c r="M516" t="s"/>
      <c r="N516" t="s"/>
      <c r="O516" t="s"/>
      <c r="P516" t="s"/>
    </row>
    <row r="517" spans="1:16">
      <c r="I517" s="54" t="n">
        <v>515</v>
      </c>
      <c r="J517" t="s"/>
      <c r="K517" t="s">
        <v>1075</v>
      </c>
      <c r="L517" t="s">
        <v>1494</v>
      </c>
      <c r="M517" t="s"/>
      <c r="N517" t="s"/>
      <c r="O517" t="s"/>
      <c r="P517" t="s"/>
    </row>
    <row r="518" spans="1:16">
      <c r="I518" s="54" t="n">
        <v>516</v>
      </c>
      <c r="J518" t="s"/>
      <c r="K518" t="s">
        <v>1075</v>
      </c>
      <c r="L518" t="s">
        <v>1495</v>
      </c>
      <c r="M518" t="s"/>
      <c r="N518" t="s"/>
      <c r="O518" t="s"/>
      <c r="P518" t="s"/>
    </row>
    <row r="519" spans="1:16">
      <c r="I519" s="54" t="n">
        <v>517</v>
      </c>
      <c r="J519" t="s"/>
      <c r="K519" t="s">
        <v>1075</v>
      </c>
      <c r="L519" t="s">
        <v>1496</v>
      </c>
      <c r="M519" t="s"/>
      <c r="N519" t="s"/>
      <c r="O519" t="s"/>
      <c r="P519" t="s"/>
    </row>
    <row r="520" spans="1:16">
      <c r="I520" s="54" t="n">
        <v>518</v>
      </c>
      <c r="J520" t="s"/>
      <c r="K520" t="s">
        <v>1075</v>
      </c>
      <c r="L520" t="s">
        <v>1497</v>
      </c>
      <c r="M520" t="s"/>
      <c r="N520" t="s"/>
      <c r="O520" t="s"/>
      <c r="P520" t="s"/>
    </row>
    <row r="521" spans="1:16">
      <c r="I521" s="54" t="n">
        <v>519</v>
      </c>
      <c r="J521" t="s"/>
      <c r="K521" t="s">
        <v>1075</v>
      </c>
      <c r="L521" t="s">
        <v>1498</v>
      </c>
      <c r="M521" t="s"/>
      <c r="N521" t="s"/>
      <c r="O521" t="s"/>
      <c r="P521" t="s"/>
    </row>
    <row r="522" spans="1:16">
      <c r="I522" s="54" t="n">
        <v>520</v>
      </c>
      <c r="J522" t="s"/>
      <c r="K522" t="s">
        <v>1075</v>
      </c>
      <c r="L522" t="s">
        <v>1499</v>
      </c>
      <c r="M522" t="s"/>
      <c r="N522" t="s"/>
      <c r="O522" t="s"/>
      <c r="P522" t="s"/>
    </row>
    <row r="523" spans="1:16">
      <c r="I523" s="54" t="n">
        <v>521</v>
      </c>
      <c r="J523" t="s"/>
      <c r="K523" t="s">
        <v>1075</v>
      </c>
      <c r="L523" t="s">
        <v>1500</v>
      </c>
      <c r="M523" t="s"/>
      <c r="N523" t="s"/>
      <c r="O523" t="s"/>
      <c r="P523" t="s"/>
    </row>
    <row r="524" spans="1:16">
      <c r="I524" s="54" t="n">
        <v>522</v>
      </c>
      <c r="J524" t="s"/>
      <c r="K524" t="s">
        <v>1075</v>
      </c>
      <c r="L524" t="s">
        <v>1501</v>
      </c>
      <c r="M524" t="s"/>
      <c r="N524" t="s"/>
      <c r="O524" t="s"/>
      <c r="P524" t="s"/>
    </row>
    <row r="525" spans="1:16">
      <c r="I525" s="54" t="n">
        <v>523</v>
      </c>
      <c r="J525" t="s"/>
      <c r="K525" t="s">
        <v>1075</v>
      </c>
      <c r="L525" t="s">
        <v>1502</v>
      </c>
      <c r="M525" t="s"/>
      <c r="N525" t="s"/>
      <c r="O525" t="s"/>
      <c r="P525" t="s"/>
    </row>
    <row r="526" spans="1:16">
      <c r="I526" s="54" t="n">
        <v>524</v>
      </c>
      <c r="J526" t="s"/>
      <c r="K526" t="s">
        <v>1075</v>
      </c>
      <c r="L526" t="s">
        <v>1503</v>
      </c>
      <c r="M526" t="s"/>
      <c r="N526" t="s"/>
      <c r="O526" t="s"/>
      <c r="P526" t="s"/>
    </row>
    <row r="527" spans="1:16">
      <c r="I527" s="54" t="n">
        <v>525</v>
      </c>
      <c r="J527" t="s"/>
      <c r="K527" t="s">
        <v>1075</v>
      </c>
      <c r="L527" t="s">
        <v>1504</v>
      </c>
      <c r="M527" t="s"/>
      <c r="N527" t="s"/>
      <c r="O527" t="s"/>
      <c r="P527" t="s"/>
    </row>
    <row r="528" spans="1:16">
      <c r="I528" s="54" t="n">
        <v>526</v>
      </c>
      <c r="J528" t="s"/>
      <c r="K528" t="s">
        <v>1075</v>
      </c>
      <c r="L528" t="s">
        <v>1505</v>
      </c>
      <c r="M528" t="s"/>
      <c r="N528" t="s"/>
      <c r="O528" t="s"/>
      <c r="P528" t="s"/>
    </row>
    <row r="529" spans="1:16">
      <c r="I529" s="54" t="n">
        <v>527</v>
      </c>
      <c r="J529" t="s"/>
      <c r="K529" t="s">
        <v>1075</v>
      </c>
      <c r="L529" t="s">
        <v>1506</v>
      </c>
      <c r="M529" t="s"/>
      <c r="N529" t="s"/>
      <c r="O529" t="s"/>
      <c r="P529" t="s"/>
    </row>
    <row r="530" spans="1:16">
      <c r="I530" s="54" t="n">
        <v>528</v>
      </c>
      <c r="J530" t="s"/>
      <c r="K530" t="s">
        <v>1075</v>
      </c>
      <c r="L530" t="s">
        <v>1507</v>
      </c>
      <c r="M530" t="s"/>
      <c r="N530" t="s"/>
      <c r="O530" t="s"/>
      <c r="P530" t="s"/>
    </row>
    <row r="531" spans="1:16">
      <c r="I531" s="54" t="n">
        <v>529</v>
      </c>
      <c r="J531" t="s"/>
      <c r="K531" t="s">
        <v>1075</v>
      </c>
      <c r="L531" t="s">
        <v>1508</v>
      </c>
      <c r="M531" t="s"/>
      <c r="N531" t="s"/>
      <c r="O531" t="s"/>
      <c r="P531" t="s"/>
    </row>
    <row r="532" spans="1:16">
      <c r="I532" s="54" t="n">
        <v>530</v>
      </c>
      <c r="J532" t="s"/>
      <c r="K532" t="s">
        <v>1075</v>
      </c>
      <c r="L532" t="s">
        <v>1509</v>
      </c>
      <c r="M532" t="s"/>
      <c r="N532" t="s"/>
      <c r="O532" t="s"/>
      <c r="P532" t="s"/>
    </row>
    <row r="533" spans="1:16">
      <c r="I533" s="54" t="n">
        <v>531</v>
      </c>
      <c r="J533" t="s"/>
      <c r="K533" t="s">
        <v>1075</v>
      </c>
      <c r="L533" t="s">
        <v>1038</v>
      </c>
      <c r="M533" t="s"/>
      <c r="N533" t="s"/>
      <c r="O533" t="s"/>
      <c r="P533" t="s"/>
    </row>
    <row r="534" spans="1:16">
      <c r="I534" s="54" t="n">
        <v>532</v>
      </c>
      <c r="J534" t="s"/>
      <c r="K534" t="s">
        <v>1075</v>
      </c>
      <c r="L534" t="s">
        <v>1041</v>
      </c>
      <c r="M534" t="s"/>
      <c r="N534" t="s"/>
      <c r="O534" t="s"/>
      <c r="P534" t="s"/>
    </row>
    <row r="535" spans="1:16">
      <c r="I535" s="54" t="n">
        <v>533</v>
      </c>
      <c r="J535" s="55" t="n">
        <v>0</v>
      </c>
      <c r="K535" t="s">
        <v>1075</v>
      </c>
      <c r="L535" t="s">
        <v>1510</v>
      </c>
      <c r="M535" t="s"/>
      <c r="N535" t="s"/>
      <c r="O535" t="s"/>
      <c r="P535" t="s"/>
    </row>
    <row r="536" spans="1:16">
      <c r="I536" s="54" t="n">
        <v>534</v>
      </c>
      <c r="J536" t="s"/>
      <c r="K536" t="s">
        <v>1075</v>
      </c>
      <c r="L536" t="s">
        <v>1511</v>
      </c>
      <c r="M536" t="s"/>
      <c r="N536" t="s"/>
      <c r="O536" t="s"/>
      <c r="P536" t="s"/>
    </row>
    <row r="537" spans="1:16">
      <c r="I537" s="54" t="n">
        <v>535</v>
      </c>
      <c r="J537" s="55" t="n">
        <v>1.157407407407407e-08</v>
      </c>
      <c r="K537" t="s">
        <v>1075</v>
      </c>
      <c r="L537" t="s">
        <v>1512</v>
      </c>
      <c r="M537" t="s"/>
      <c r="N537" t="s"/>
      <c r="O537" t="s"/>
      <c r="P537" t="s"/>
    </row>
    <row r="538" spans="1:16">
      <c r="I538" s="54" t="n">
        <v>536</v>
      </c>
      <c r="J538" t="s"/>
      <c r="K538" t="s">
        <v>1075</v>
      </c>
      <c r="L538" t="s">
        <v>1513</v>
      </c>
      <c r="M538" t="s"/>
      <c r="N538" t="s"/>
      <c r="O538" t="s"/>
      <c r="P538" t="s"/>
    </row>
    <row r="539" spans="1:16">
      <c r="I539" s="54" t="n">
        <v>537</v>
      </c>
      <c r="J539" s="55" t="n">
        <v>0</v>
      </c>
      <c r="K539" t="s">
        <v>1075</v>
      </c>
      <c r="L539" t="s">
        <v>1514</v>
      </c>
      <c r="M539" t="s"/>
      <c r="N539" t="s"/>
      <c r="O539" t="s"/>
      <c r="P539" t="s"/>
    </row>
    <row r="540" spans="1:16">
      <c r="I540" s="54" t="n">
        <v>538</v>
      </c>
      <c r="J540" t="s"/>
      <c r="K540" t="s">
        <v>1075</v>
      </c>
      <c r="L540" t="s">
        <v>1515</v>
      </c>
      <c r="M540" t="s"/>
      <c r="N540" t="s"/>
      <c r="O540" t="s"/>
      <c r="P540" t="s"/>
    </row>
    <row r="541" spans="1:16">
      <c r="I541" s="54" t="n">
        <v>539</v>
      </c>
      <c r="J541" t="s"/>
      <c r="K541" t="s">
        <v>1075</v>
      </c>
      <c r="L541" t="s">
        <v>1516</v>
      </c>
      <c r="M541" t="s"/>
      <c r="N541" t="s"/>
      <c r="O541" t="s"/>
      <c r="P541" t="s"/>
    </row>
    <row r="542" spans="1:16">
      <c r="I542" s="54" t="n">
        <v>540</v>
      </c>
      <c r="J542" s="55" t="n">
        <v>1.157407407407407e-08</v>
      </c>
      <c r="K542" t="s">
        <v>1075</v>
      </c>
      <c r="L542" t="s">
        <v>1517</v>
      </c>
      <c r="M542" t="s"/>
      <c r="N542" t="s"/>
      <c r="O542" t="s"/>
      <c r="P542" t="s"/>
    </row>
    <row r="543" spans="1:16">
      <c r="I543" s="54" t="n">
        <v>541</v>
      </c>
      <c r="J543" s="55" t="n">
        <v>0</v>
      </c>
      <c r="K543" t="s">
        <v>1075</v>
      </c>
      <c r="L543" t="s">
        <v>1518</v>
      </c>
      <c r="M543" t="s"/>
      <c r="N543" t="s"/>
      <c r="O543" t="s"/>
      <c r="P543" t="s"/>
    </row>
    <row r="544" spans="1:16">
      <c r="I544" s="54" t="n">
        <v>542</v>
      </c>
      <c r="J544" s="55" t="n">
        <v>0</v>
      </c>
      <c r="K544" t="s">
        <v>1075</v>
      </c>
      <c r="L544" t="s">
        <v>1519</v>
      </c>
      <c r="M544" t="s"/>
      <c r="N544" t="s"/>
      <c r="O544" t="s"/>
      <c r="P544" t="s"/>
    </row>
    <row r="545" spans="1:16">
      <c r="I545" s="54" t="n">
        <v>543</v>
      </c>
      <c r="J545" s="55" t="n">
        <v>0</v>
      </c>
      <c r="K545" t="s">
        <v>1075</v>
      </c>
      <c r="L545" t="s">
        <v>1520</v>
      </c>
      <c r="M545" t="s"/>
      <c r="N545" t="s"/>
      <c r="O545" t="s"/>
      <c r="P545" t="s"/>
    </row>
    <row r="546" spans="1:16">
      <c r="I546" s="54" t="n">
        <v>544</v>
      </c>
      <c r="J546" s="55" t="n">
        <v>0</v>
      </c>
      <c r="K546" t="s">
        <v>1075</v>
      </c>
      <c r="L546" t="s">
        <v>1521</v>
      </c>
      <c r="M546" t="s"/>
      <c r="N546" t="s"/>
      <c r="O546" t="s"/>
      <c r="P546" t="s"/>
    </row>
    <row r="547" spans="1:16">
      <c r="I547" s="54" t="n">
        <v>545</v>
      </c>
      <c r="J547" t="s"/>
      <c r="K547" t="s">
        <v>1075</v>
      </c>
      <c r="L547" t="s">
        <v>1522</v>
      </c>
      <c r="M547" t="s"/>
      <c r="N547" t="s"/>
      <c r="O547" t="s"/>
      <c r="P547" t="s"/>
    </row>
    <row r="548" spans="1:16">
      <c r="I548" s="54" t="n">
        <v>546</v>
      </c>
      <c r="J548" t="s"/>
      <c r="K548" t="s">
        <v>1075</v>
      </c>
      <c r="L548" t="s">
        <v>1523</v>
      </c>
      <c r="M548" t="s"/>
      <c r="N548" t="s"/>
      <c r="O548" t="s"/>
      <c r="P548" t="s"/>
    </row>
    <row r="549" spans="1:16">
      <c r="I549" s="54" t="n">
        <v>547</v>
      </c>
      <c r="J549" t="s"/>
      <c r="K549" t="s">
        <v>1075</v>
      </c>
      <c r="L549" t="s">
        <v>1524</v>
      </c>
      <c r="M549" t="s"/>
      <c r="N549" t="s"/>
      <c r="O549" t="s"/>
      <c r="P549" t="s"/>
    </row>
    <row r="550" spans="1:16">
      <c r="I550" s="54" t="n">
        <v>548</v>
      </c>
      <c r="J550" t="s"/>
      <c r="K550" t="s">
        <v>1075</v>
      </c>
      <c r="L550" t="s">
        <v>1525</v>
      </c>
      <c r="M550" t="s"/>
      <c r="N550" t="s"/>
      <c r="O550" t="s"/>
      <c r="P550" t="s"/>
    </row>
    <row r="551" spans="1:16">
      <c r="I551" s="54" t="n">
        <v>549</v>
      </c>
      <c r="J551" t="s"/>
      <c r="K551" t="s">
        <v>1075</v>
      </c>
      <c r="L551" t="s">
        <v>1526</v>
      </c>
      <c r="M551" t="s"/>
      <c r="N551" t="s"/>
      <c r="O551" t="s"/>
      <c r="P551" t="s"/>
    </row>
    <row r="552" spans="1:16">
      <c r="I552" s="54" t="n">
        <v>550</v>
      </c>
      <c r="J552" t="s"/>
      <c r="K552" t="s">
        <v>1075</v>
      </c>
      <c r="L552" t="s">
        <v>1052</v>
      </c>
      <c r="M552" t="s"/>
      <c r="N552" t="s"/>
      <c r="O552" t="s"/>
      <c r="P552" t="s"/>
    </row>
    <row r="553" spans="1:16">
      <c r="I553" s="54" t="n">
        <v>551</v>
      </c>
      <c r="J553" t="s"/>
      <c r="K553" t="s">
        <v>1075</v>
      </c>
      <c r="L553" t="s">
        <v>1527</v>
      </c>
      <c r="M553" t="s"/>
      <c r="N553" t="s"/>
      <c r="O553" t="s"/>
      <c r="P553" t="s"/>
    </row>
    <row r="554" spans="1:16">
      <c r="I554" s="54" t="n">
        <v>552</v>
      </c>
      <c r="J554" t="s"/>
      <c r="K554" t="s">
        <v>1075</v>
      </c>
      <c r="L554" t="s">
        <v>1528</v>
      </c>
      <c r="M554" t="s"/>
      <c r="N554" t="s"/>
      <c r="O554" t="s"/>
      <c r="P554" t="s"/>
    </row>
    <row r="555" spans="1:16">
      <c r="I555" s="54" t="n">
        <v>553</v>
      </c>
      <c r="J555" t="s"/>
      <c r="K555" t="s">
        <v>1075</v>
      </c>
      <c r="L555" t="s">
        <v>1529</v>
      </c>
      <c r="M555" t="s"/>
      <c r="N555" t="s"/>
      <c r="O555" t="s"/>
      <c r="P555" t="s"/>
    </row>
    <row r="556" spans="1:16">
      <c r="I556" s="54" t="n">
        <v>554</v>
      </c>
      <c r="J556" t="s"/>
      <c r="K556" t="s">
        <v>1075</v>
      </c>
      <c r="L556" t="s">
        <v>1530</v>
      </c>
      <c r="M556" t="s"/>
      <c r="N556" t="s"/>
      <c r="O556" t="s"/>
      <c r="P556" t="s"/>
    </row>
    <row r="557" spans="1:16">
      <c r="I557" s="54" t="n">
        <v>555</v>
      </c>
      <c r="J557" t="s"/>
      <c r="K557" t="s">
        <v>1075</v>
      </c>
      <c r="L557" t="s">
        <v>1531</v>
      </c>
      <c r="M557" t="s"/>
      <c r="N557" t="s"/>
      <c r="O557" t="s"/>
      <c r="P557" t="s"/>
    </row>
    <row r="558" spans="1:16">
      <c r="I558" s="54" t="n">
        <v>556</v>
      </c>
      <c r="J558" t="s"/>
      <c r="K558" t="s">
        <v>1075</v>
      </c>
      <c r="L558" t="s">
        <v>1532</v>
      </c>
      <c r="M558" t="s"/>
      <c r="N558" t="s"/>
      <c r="O558" t="s"/>
      <c r="P558" t="s"/>
    </row>
    <row r="559" spans="1:16">
      <c r="I559" s="54" t="n">
        <v>557</v>
      </c>
      <c r="J559" t="s"/>
      <c r="K559" t="s">
        <v>1075</v>
      </c>
      <c r="L559" t="s">
        <v>1533</v>
      </c>
      <c r="M559" t="s"/>
      <c r="N559" t="s"/>
      <c r="O559" t="s"/>
      <c r="P559" t="s"/>
    </row>
    <row r="560" spans="1:16">
      <c r="I560" s="54" t="n">
        <v>558</v>
      </c>
      <c r="J560" t="s"/>
      <c r="K560" t="s">
        <v>1075</v>
      </c>
      <c r="L560" t="s">
        <v>1534</v>
      </c>
      <c r="M560" t="s"/>
      <c r="N560" t="s"/>
      <c r="O560" t="s"/>
      <c r="P560" t="s"/>
    </row>
    <row r="561" spans="1:16">
      <c r="I561" s="54" t="n">
        <v>559</v>
      </c>
      <c r="J561" t="s"/>
      <c r="K561" t="s">
        <v>1075</v>
      </c>
      <c r="L561" t="s">
        <v>1049</v>
      </c>
      <c r="M561" t="s"/>
      <c r="N561" t="s"/>
      <c r="O561" t="s"/>
      <c r="P561" t="s"/>
    </row>
    <row r="562" spans="1:16">
      <c r="I562" s="54" t="n">
        <v>560</v>
      </c>
      <c r="J562" t="s"/>
      <c r="K562" t="s">
        <v>1075</v>
      </c>
      <c r="L562" t="s">
        <v>1535</v>
      </c>
      <c r="M562" t="s"/>
      <c r="N562" t="s"/>
      <c r="O562" t="s"/>
      <c r="P562" t="s"/>
    </row>
    <row r="563" spans="1:16">
      <c r="I563" s="54" t="n">
        <v>561</v>
      </c>
      <c r="J563" t="s"/>
      <c r="K563" t="s">
        <v>1075</v>
      </c>
      <c r="L563" t="s">
        <v>1536</v>
      </c>
      <c r="M563" t="s"/>
      <c r="N563" t="s"/>
      <c r="O563" t="s"/>
      <c r="P563" t="s"/>
    </row>
    <row r="564" spans="1:16">
      <c r="I564" s="54" t="n">
        <v>562</v>
      </c>
      <c r="J564" t="s"/>
      <c r="K564" t="s">
        <v>1075</v>
      </c>
      <c r="L564" t="s">
        <v>1537</v>
      </c>
      <c r="M564" t="s"/>
      <c r="N564" t="s"/>
      <c r="O564" t="s"/>
      <c r="P564" t="s"/>
    </row>
    <row r="565" spans="1:16">
      <c r="I565" s="54" t="n">
        <v>563</v>
      </c>
      <c r="J565" t="s"/>
      <c r="K565" t="s">
        <v>1075</v>
      </c>
      <c r="L565" t="s">
        <v>1538</v>
      </c>
      <c r="M565" t="s"/>
      <c r="N565" t="s"/>
      <c r="O565" t="s"/>
      <c r="P565" t="s"/>
    </row>
    <row r="566" spans="1:16">
      <c r="I566" s="54" t="n">
        <v>564</v>
      </c>
      <c r="J566" t="s"/>
      <c r="K566" t="s">
        <v>1075</v>
      </c>
      <c r="L566" t="s">
        <v>1539</v>
      </c>
      <c r="M566" t="s"/>
      <c r="N566" t="s"/>
      <c r="O566" t="s"/>
      <c r="P566" t="s"/>
    </row>
    <row r="567" spans="1:16">
      <c r="I567" s="54" t="n">
        <v>565</v>
      </c>
      <c r="J567" s="55" t="n">
        <v>0</v>
      </c>
      <c r="K567" t="s">
        <v>1075</v>
      </c>
      <c r="L567" t="s">
        <v>1540</v>
      </c>
      <c r="M567" t="s"/>
      <c r="N567" t="s"/>
      <c r="O567" t="s"/>
      <c r="P567" t="s"/>
    </row>
    <row r="568" spans="1:16">
      <c r="I568" s="54" t="n">
        <v>566</v>
      </c>
      <c r="J568" s="55" t="n">
        <v>0</v>
      </c>
      <c r="K568" t="s">
        <v>1075</v>
      </c>
      <c r="L568" t="s">
        <v>1541</v>
      </c>
      <c r="M568" t="s"/>
      <c r="N568" t="s"/>
      <c r="O568" t="s"/>
      <c r="P568" t="s"/>
    </row>
    <row r="569" spans="1:16">
      <c r="I569" s="54" t="n">
        <v>567</v>
      </c>
      <c r="J569" t="s"/>
      <c r="K569" t="s">
        <v>1075</v>
      </c>
      <c r="L569" t="s">
        <v>1542</v>
      </c>
      <c r="M569" t="s"/>
      <c r="N569" t="s"/>
      <c r="O569" t="s"/>
      <c r="P569" t="s"/>
    </row>
    <row r="570" spans="1:16">
      <c r="I570" s="54" t="n">
        <v>568</v>
      </c>
      <c r="J570" t="s"/>
      <c r="K570" t="s">
        <v>1075</v>
      </c>
      <c r="L570" t="s">
        <v>1543</v>
      </c>
      <c r="M570" t="s"/>
      <c r="N570" t="s"/>
      <c r="O570" t="s"/>
      <c r="P570" t="s"/>
    </row>
    <row r="571" spans="1:16">
      <c r="I571" s="54" t="n">
        <v>569</v>
      </c>
      <c r="J571" t="s"/>
      <c r="K571" t="s">
        <v>1075</v>
      </c>
      <c r="L571" t="s">
        <v>1544</v>
      </c>
      <c r="M571" t="s"/>
      <c r="N571" t="s"/>
      <c r="O571" t="s"/>
      <c r="P571" t="s"/>
    </row>
    <row r="572" spans="1:16">
      <c r="I572" s="54" t="n">
        <v>570</v>
      </c>
      <c r="J572" t="s"/>
      <c r="K572" t="s">
        <v>1075</v>
      </c>
      <c r="L572" t="s">
        <v>1545</v>
      </c>
      <c r="M572" t="s"/>
      <c r="N572" t="s"/>
      <c r="O572" t="s"/>
      <c r="P572" t="s"/>
    </row>
    <row r="573" spans="1:16">
      <c r="I573" s="54" t="n">
        <v>571</v>
      </c>
      <c r="J573" t="s"/>
      <c r="K573" t="s">
        <v>1075</v>
      </c>
      <c r="L573" t="s">
        <v>1546</v>
      </c>
      <c r="M573" t="s"/>
      <c r="N573" t="s"/>
      <c r="O573" t="s"/>
      <c r="P573" t="s"/>
    </row>
    <row r="574" spans="1:16">
      <c r="I574" s="54" t="n">
        <v>572</v>
      </c>
      <c r="J574" t="s"/>
      <c r="K574" t="s">
        <v>1075</v>
      </c>
      <c r="L574" t="s">
        <v>1547</v>
      </c>
      <c r="M574" t="s"/>
      <c r="N574" t="s"/>
      <c r="O574" t="s"/>
      <c r="P574" t="s"/>
    </row>
    <row r="575" spans="1:16">
      <c r="I575" s="54" t="n">
        <v>573</v>
      </c>
      <c r="J575" t="s"/>
      <c r="K575" t="s">
        <v>1075</v>
      </c>
      <c r="L575" t="s">
        <v>1548</v>
      </c>
      <c r="M575" t="s"/>
      <c r="N575" t="s"/>
      <c r="O575" t="s"/>
      <c r="P575" t="s"/>
    </row>
    <row r="576" spans="1:16">
      <c r="I576" s="54" t="n">
        <v>574</v>
      </c>
      <c r="J576" t="s"/>
      <c r="K576" t="s">
        <v>1075</v>
      </c>
      <c r="L576" t="s">
        <v>1549</v>
      </c>
      <c r="M576" t="s"/>
      <c r="N576" t="s"/>
      <c r="O576" t="s"/>
      <c r="P576" t="s"/>
    </row>
    <row r="577" spans="1:16">
      <c r="I577" s="54" t="n">
        <v>575</v>
      </c>
      <c r="J577" t="s"/>
      <c r="K577" t="s">
        <v>1075</v>
      </c>
      <c r="L577" t="s">
        <v>1550</v>
      </c>
      <c r="M577" t="s"/>
      <c r="N577" t="s"/>
      <c r="O577" t="s"/>
      <c r="P577" t="s"/>
    </row>
    <row r="578" spans="1:16">
      <c r="I578" s="54" t="n">
        <v>576</v>
      </c>
      <c r="J578" t="s"/>
      <c r="K578" t="s">
        <v>1075</v>
      </c>
      <c r="L578" t="s">
        <v>1551</v>
      </c>
      <c r="M578" t="s"/>
      <c r="N578" t="s"/>
      <c r="O578" t="s"/>
      <c r="P578" t="s"/>
    </row>
    <row r="579" spans="1:16">
      <c r="I579" s="54" t="n">
        <v>577</v>
      </c>
      <c r="J579" t="s"/>
      <c r="K579" t="s">
        <v>1075</v>
      </c>
      <c r="L579" t="s">
        <v>1552</v>
      </c>
      <c r="M579" t="s"/>
      <c r="N579" t="s"/>
      <c r="O579" t="s"/>
      <c r="P579" t="s"/>
    </row>
    <row r="580" spans="1:16">
      <c r="I580" s="54" t="n">
        <v>578</v>
      </c>
      <c r="J580" t="s"/>
      <c r="K580" t="s">
        <v>1075</v>
      </c>
      <c r="L580" t="s">
        <v>1553</v>
      </c>
      <c r="M580" t="s"/>
      <c r="N580" t="s"/>
      <c r="O580" t="s"/>
      <c r="P580" t="s"/>
    </row>
    <row r="581" spans="1:16">
      <c r="I581" s="54" t="n">
        <v>579</v>
      </c>
      <c r="J581" t="s"/>
      <c r="K581" t="s">
        <v>1075</v>
      </c>
      <c r="L581" t="s">
        <v>1554</v>
      </c>
      <c r="M581" t="s"/>
      <c r="N581" t="s"/>
      <c r="O581" t="s"/>
      <c r="P581" t="s"/>
    </row>
    <row r="582" spans="1:16">
      <c r="I582" s="54" t="n">
        <v>580</v>
      </c>
      <c r="J582" t="s"/>
      <c r="K582" t="s">
        <v>1075</v>
      </c>
      <c r="L582" t="s">
        <v>1555</v>
      </c>
      <c r="M582" t="s"/>
      <c r="N582" t="s"/>
      <c r="O582" t="s"/>
      <c r="P582" t="s"/>
    </row>
    <row r="583" spans="1:16">
      <c r="I583" s="54" t="n">
        <v>581</v>
      </c>
      <c r="J583" t="s"/>
      <c r="K583" t="s">
        <v>1075</v>
      </c>
      <c r="L583" t="s">
        <v>1556</v>
      </c>
      <c r="M583" t="s"/>
      <c r="N583" t="s"/>
      <c r="O583" t="s"/>
      <c r="P583" t="s"/>
    </row>
    <row r="584" spans="1:16">
      <c r="I584" s="54" t="n">
        <v>582</v>
      </c>
      <c r="J584" t="s"/>
      <c r="K584" t="s">
        <v>1075</v>
      </c>
      <c r="L584" t="s">
        <v>1557</v>
      </c>
      <c r="M584" t="s"/>
      <c r="N584" t="s"/>
      <c r="O584" t="s"/>
      <c r="P584" t="s"/>
    </row>
    <row r="585" spans="1:16">
      <c r="I585" s="54" t="n">
        <v>583</v>
      </c>
      <c r="J585" t="s"/>
      <c r="K585" t="s">
        <v>1075</v>
      </c>
      <c r="L585" t="s">
        <v>1558</v>
      </c>
      <c r="M585" t="s"/>
      <c r="N585" t="s"/>
      <c r="O585" t="s"/>
      <c r="P585" t="s"/>
    </row>
    <row r="586" spans="1:16">
      <c r="I586" s="54" t="n">
        <v>584</v>
      </c>
      <c r="J586" s="55" t="n">
        <v>0</v>
      </c>
      <c r="K586" t="s">
        <v>1075</v>
      </c>
      <c r="L586" t="s">
        <v>1559</v>
      </c>
      <c r="M586" t="s"/>
      <c r="N586" t="s"/>
      <c r="O586" t="s"/>
      <c r="P586" t="s"/>
    </row>
    <row r="587" spans="1:16">
      <c r="I587" s="54" t="n">
        <v>585</v>
      </c>
      <c r="J587" s="55" t="n">
        <v>1.157407407407407e-08</v>
      </c>
      <c r="K587" t="s">
        <v>1075</v>
      </c>
      <c r="L587" t="s">
        <v>1560</v>
      </c>
      <c r="M587" t="s"/>
      <c r="N587" t="s"/>
      <c r="O587" t="s"/>
      <c r="P587" t="s"/>
    </row>
    <row r="588" spans="1:16">
      <c r="I588" s="54" t="n">
        <v>586</v>
      </c>
      <c r="J588" s="55" t="n">
        <v>0</v>
      </c>
      <c r="K588" t="s">
        <v>1075</v>
      </c>
      <c r="L588" t="s">
        <v>1561</v>
      </c>
      <c r="M588" t="s"/>
      <c r="N588" t="s"/>
      <c r="O588" t="s"/>
      <c r="P588" t="s"/>
    </row>
    <row r="589" spans="1:16">
      <c r="I589" s="54" t="n">
        <v>587</v>
      </c>
      <c r="J589" s="55" t="n">
        <v>0</v>
      </c>
      <c r="K589" t="s">
        <v>1075</v>
      </c>
      <c r="L589" t="s">
        <v>1562</v>
      </c>
      <c r="M589" t="s"/>
      <c r="N589" t="s"/>
      <c r="O589" t="s"/>
      <c r="P589" t="s"/>
    </row>
    <row r="590" spans="1:16">
      <c r="I590" s="54" t="n">
        <v>588</v>
      </c>
      <c r="J590" t="s"/>
      <c r="K590" t="s">
        <v>1075</v>
      </c>
      <c r="L590" t="s">
        <v>1563</v>
      </c>
      <c r="M590" t="s"/>
      <c r="N590" t="s"/>
      <c r="O590" t="s"/>
      <c r="P590" t="s"/>
    </row>
    <row r="591" spans="1:16">
      <c r="I591" s="54" t="n">
        <v>589</v>
      </c>
      <c r="J591" t="s"/>
      <c r="K591" t="s">
        <v>1075</v>
      </c>
      <c r="L591" t="s">
        <v>1564</v>
      </c>
      <c r="M591" t="s"/>
      <c r="N591" t="s"/>
      <c r="O591" t="s"/>
      <c r="P591" t="s"/>
    </row>
    <row r="592" spans="1:16">
      <c r="I592" s="54" t="n">
        <v>590</v>
      </c>
      <c r="J592" t="s"/>
      <c r="K592" t="s">
        <v>1075</v>
      </c>
      <c r="L592" t="s">
        <v>1565</v>
      </c>
      <c r="M592" t="s"/>
      <c r="N592" t="s"/>
      <c r="O592" t="s"/>
      <c r="P592" t="s"/>
    </row>
    <row r="593" spans="1:16">
      <c r="I593" s="54" t="n">
        <v>591</v>
      </c>
      <c r="J593" t="s"/>
      <c r="K593" t="s">
        <v>1075</v>
      </c>
      <c r="L593" t="s">
        <v>1566</v>
      </c>
      <c r="M593" t="s"/>
      <c r="N593" t="s"/>
      <c r="O593" t="s"/>
      <c r="P593" t="s"/>
    </row>
    <row r="594" spans="1:16">
      <c r="I594" s="54" t="n">
        <v>592</v>
      </c>
      <c r="J594" t="s"/>
      <c r="K594" t="s">
        <v>1075</v>
      </c>
      <c r="L594" t="s">
        <v>1567</v>
      </c>
      <c r="M594" t="s"/>
      <c r="N594" t="s"/>
      <c r="O594" t="s"/>
      <c r="P594" t="s"/>
    </row>
    <row r="595" spans="1:16">
      <c r="I595" s="54" t="n">
        <v>593</v>
      </c>
      <c r="J595" t="s"/>
      <c r="K595" t="s">
        <v>1075</v>
      </c>
      <c r="L595" t="s">
        <v>1568</v>
      </c>
      <c r="M595" t="s"/>
      <c r="N595" t="s"/>
      <c r="O595" t="s"/>
      <c r="P595" t="s"/>
    </row>
    <row r="596" spans="1:16">
      <c r="I596" s="54" t="n">
        <v>594</v>
      </c>
      <c r="J596" t="s"/>
      <c r="K596" t="s">
        <v>1075</v>
      </c>
      <c r="L596" t="s">
        <v>1569</v>
      </c>
      <c r="M596" t="s"/>
      <c r="N596" t="s"/>
      <c r="O596" t="s"/>
      <c r="P596" t="s"/>
    </row>
    <row r="597" spans="1:16">
      <c r="I597" s="54" t="n">
        <v>595</v>
      </c>
      <c r="J597" t="s"/>
      <c r="K597" t="s">
        <v>1075</v>
      </c>
      <c r="L597" t="s">
        <v>1570</v>
      </c>
      <c r="M597" t="s"/>
      <c r="N597" t="s"/>
      <c r="O597" t="s"/>
      <c r="P597" t="s"/>
    </row>
    <row r="598" spans="1:16">
      <c r="I598" s="54" t="n">
        <v>596</v>
      </c>
      <c r="J598" t="s"/>
      <c r="K598" t="s">
        <v>1075</v>
      </c>
      <c r="L598" t="s">
        <v>1571</v>
      </c>
      <c r="M598" t="s"/>
      <c r="N598" t="s"/>
      <c r="O598" t="s"/>
      <c r="P598" t="s"/>
    </row>
    <row r="599" spans="1:16">
      <c r="I599" s="54" t="n">
        <v>597</v>
      </c>
      <c r="J599" t="s"/>
      <c r="K599" t="s">
        <v>1075</v>
      </c>
      <c r="L599" t="s">
        <v>1572</v>
      </c>
      <c r="M599" t="s"/>
      <c r="N599" t="s"/>
      <c r="O599" t="s"/>
      <c r="P599" t="s"/>
    </row>
    <row r="600" spans="1:16">
      <c r="I600" s="54" t="n">
        <v>598</v>
      </c>
      <c r="J600" t="s"/>
      <c r="K600" t="s">
        <v>1075</v>
      </c>
      <c r="L600" t="s">
        <v>1573</v>
      </c>
      <c r="M600" t="s"/>
      <c r="N600" t="s"/>
      <c r="O600" t="s"/>
      <c r="P600" t="s"/>
    </row>
    <row r="601" spans="1:16">
      <c r="I601" s="54" t="n">
        <v>599</v>
      </c>
      <c r="J601" t="s"/>
      <c r="K601" t="s">
        <v>1075</v>
      </c>
      <c r="L601" t="s">
        <v>1574</v>
      </c>
      <c r="M601" t="s"/>
      <c r="N601" t="s"/>
      <c r="O601" t="s"/>
      <c r="P601" t="s"/>
    </row>
    <row r="602" spans="1:16">
      <c r="I602" s="54" t="n">
        <v>600</v>
      </c>
      <c r="J602" t="s"/>
      <c r="K602" t="s">
        <v>1075</v>
      </c>
      <c r="L602" t="s">
        <v>1575</v>
      </c>
      <c r="M602" t="s"/>
      <c r="N602" t="s"/>
      <c r="O602" t="s"/>
      <c r="P602" t="s"/>
    </row>
    <row r="603" spans="1:16">
      <c r="I603" s="54" t="n">
        <v>601</v>
      </c>
      <c r="J603" t="s"/>
      <c r="K603" t="s">
        <v>1075</v>
      </c>
      <c r="L603" t="s">
        <v>1576</v>
      </c>
      <c r="M603" t="s"/>
      <c r="N603" t="s"/>
      <c r="O603" t="s"/>
      <c r="P603" t="s"/>
    </row>
    <row r="604" spans="1:16">
      <c r="I604" s="54" t="n">
        <v>602</v>
      </c>
      <c r="J604" t="s"/>
      <c r="K604" t="s">
        <v>1075</v>
      </c>
      <c r="L604" t="s">
        <v>1577</v>
      </c>
      <c r="M604" t="s"/>
      <c r="N604" t="s"/>
      <c r="O604" t="s"/>
      <c r="P604" t="s"/>
    </row>
    <row r="605" spans="1:16">
      <c r="I605" s="54" t="n">
        <v>603</v>
      </c>
      <c r="J605" t="s"/>
      <c r="K605" t="s">
        <v>1075</v>
      </c>
      <c r="L605" t="s">
        <v>1578</v>
      </c>
      <c r="M605" t="s"/>
      <c r="N605" t="s"/>
      <c r="O605" t="s"/>
      <c r="P605" t="s"/>
    </row>
    <row r="606" spans="1:16">
      <c r="I606" s="54" t="n">
        <v>604</v>
      </c>
      <c r="J606" t="s"/>
      <c r="K606" t="s">
        <v>1075</v>
      </c>
      <c r="L606" t="s">
        <v>1579</v>
      </c>
      <c r="M606" t="s"/>
      <c r="N606" t="s"/>
      <c r="O606" t="s"/>
      <c r="P606" t="s"/>
    </row>
    <row r="607" spans="1:16">
      <c r="I607" s="54" t="n">
        <v>605</v>
      </c>
      <c r="J607" t="s"/>
      <c r="K607" t="s">
        <v>1075</v>
      </c>
      <c r="L607" t="s">
        <v>1580</v>
      </c>
      <c r="M607" t="s"/>
      <c r="N607" t="s"/>
      <c r="O607" t="s"/>
      <c r="P607" t="s"/>
    </row>
    <row r="608" spans="1:16">
      <c r="I608" s="54" t="n">
        <v>606</v>
      </c>
      <c r="J608" t="s"/>
      <c r="K608" t="s">
        <v>1075</v>
      </c>
      <c r="L608" t="s">
        <v>1581</v>
      </c>
      <c r="M608" t="s"/>
      <c r="N608" t="s"/>
      <c r="O608" t="s"/>
      <c r="P608" t="s"/>
    </row>
    <row r="609" spans="1:16">
      <c r="I609" s="54" t="n">
        <v>607</v>
      </c>
      <c r="J609" t="s"/>
      <c r="K609" t="s">
        <v>1075</v>
      </c>
      <c r="L609" t="s">
        <v>1582</v>
      </c>
      <c r="M609" t="s"/>
      <c r="N609" t="s"/>
      <c r="O609" t="s"/>
      <c r="P609" t="s"/>
    </row>
    <row r="610" spans="1:16">
      <c r="I610" s="54" t="n">
        <v>608</v>
      </c>
      <c r="J610" t="s"/>
      <c r="K610" t="s">
        <v>1075</v>
      </c>
      <c r="L610" t="s">
        <v>1583</v>
      </c>
      <c r="M610" t="s"/>
      <c r="N610" t="s"/>
      <c r="O610" t="s"/>
      <c r="P610" t="s"/>
    </row>
    <row r="611" spans="1:16">
      <c r="I611" s="54" t="n">
        <v>609</v>
      </c>
      <c r="J611" t="s"/>
      <c r="K611" t="s">
        <v>1075</v>
      </c>
      <c r="L611" t="s">
        <v>1584</v>
      </c>
      <c r="M611" t="s"/>
      <c r="N611" t="s"/>
      <c r="O611" t="s"/>
      <c r="P611" t="s"/>
    </row>
    <row r="612" spans="1:16">
      <c r="I612" s="54" t="n">
        <v>610</v>
      </c>
      <c r="J612" t="s"/>
      <c r="K612" t="s">
        <v>1075</v>
      </c>
      <c r="L612" t="s">
        <v>1585</v>
      </c>
      <c r="M612" t="s"/>
      <c r="N612" t="s"/>
      <c r="O612" t="s"/>
      <c r="P612" t="s"/>
    </row>
    <row r="613" spans="1:16">
      <c r="I613" s="54" t="n">
        <v>611</v>
      </c>
      <c r="J613" t="s"/>
      <c r="K613" t="s">
        <v>1075</v>
      </c>
      <c r="L613" t="s">
        <v>1586</v>
      </c>
      <c r="M613" t="s"/>
      <c r="N613" t="s"/>
      <c r="O613" t="s"/>
      <c r="P613" t="s"/>
    </row>
    <row r="614" spans="1:16">
      <c r="I614" s="54" t="n">
        <v>612</v>
      </c>
      <c r="J614" t="s"/>
      <c r="K614" t="s">
        <v>1075</v>
      </c>
      <c r="L614" t="s">
        <v>1587</v>
      </c>
      <c r="M614" t="s"/>
      <c r="N614" t="s"/>
      <c r="O614" t="s"/>
      <c r="P614" t="s"/>
    </row>
    <row r="615" spans="1:16">
      <c r="I615" s="54" t="n">
        <v>613</v>
      </c>
      <c r="J615" t="s"/>
      <c r="K615" t="s">
        <v>1075</v>
      </c>
      <c r="L615" t="s">
        <v>1588</v>
      </c>
      <c r="M615" t="s"/>
      <c r="N615" t="s"/>
      <c r="O615" t="s"/>
      <c r="P615" t="s"/>
    </row>
    <row r="616" spans="1:16">
      <c r="I616" s="54" t="n">
        <v>614</v>
      </c>
      <c r="J616" t="s"/>
      <c r="K616" t="s">
        <v>1075</v>
      </c>
      <c r="L616" t="s">
        <v>1589</v>
      </c>
      <c r="M616" t="s"/>
      <c r="N616" t="s"/>
      <c r="O616" t="s"/>
      <c r="P616" t="s"/>
    </row>
    <row r="617" spans="1:16">
      <c r="I617" s="54" t="n">
        <v>615</v>
      </c>
      <c r="J617" t="s"/>
      <c r="K617" t="s">
        <v>1075</v>
      </c>
      <c r="L617" t="s">
        <v>1590</v>
      </c>
      <c r="M617" t="s"/>
      <c r="N617" t="s"/>
      <c r="O617" t="s"/>
      <c r="P617" t="s"/>
    </row>
    <row r="618" spans="1:16">
      <c r="I618" s="54" t="n">
        <v>616</v>
      </c>
      <c r="J618" t="s"/>
      <c r="K618" t="s">
        <v>1075</v>
      </c>
      <c r="L618" t="s">
        <v>1591</v>
      </c>
      <c r="M618" t="s"/>
      <c r="N618" t="s"/>
      <c r="O618" t="s"/>
      <c r="P618" t="s"/>
    </row>
    <row r="619" spans="1:16">
      <c r="I619" s="54" t="n">
        <v>617</v>
      </c>
      <c r="J619" t="s"/>
      <c r="K619" t="s">
        <v>1075</v>
      </c>
      <c r="L619" t="s">
        <v>1592</v>
      </c>
      <c r="M619" t="s"/>
      <c r="N619" t="s"/>
      <c r="O619" t="s"/>
      <c r="P619" t="s"/>
    </row>
    <row r="620" spans="1:16">
      <c r="I620" s="54" t="n">
        <v>618</v>
      </c>
      <c r="J620" t="s"/>
      <c r="K620" t="s">
        <v>1075</v>
      </c>
      <c r="L620" t="s">
        <v>1593</v>
      </c>
      <c r="M620" t="s"/>
      <c r="N620" t="s"/>
      <c r="O620" t="s"/>
      <c r="P620" t="s"/>
    </row>
    <row r="621" spans="1:16">
      <c r="I621" s="54" t="n">
        <v>619</v>
      </c>
      <c r="J621" t="s"/>
      <c r="K621" t="s">
        <v>1075</v>
      </c>
      <c r="L621" t="s">
        <v>1594</v>
      </c>
      <c r="M621" t="s"/>
      <c r="N621" t="s"/>
      <c r="O621" t="s"/>
      <c r="P621" t="s"/>
    </row>
    <row r="622" spans="1:16">
      <c r="I622" s="54" t="n">
        <v>620</v>
      </c>
      <c r="J622" s="55" t="n">
        <v>0</v>
      </c>
      <c r="K622" t="s">
        <v>1075</v>
      </c>
      <c r="L622" t="s">
        <v>1595</v>
      </c>
      <c r="M622" t="s"/>
      <c r="N622" t="s"/>
      <c r="O622" t="s"/>
      <c r="P622" t="s"/>
    </row>
    <row r="623" spans="1:16">
      <c r="I623" s="54" t="n">
        <v>621</v>
      </c>
      <c r="J623" s="55" t="n">
        <v>5.556134259259259e-07</v>
      </c>
      <c r="K623" t="s">
        <v>1075</v>
      </c>
      <c r="L623" t="s">
        <v>1596</v>
      </c>
      <c r="M623" t="s"/>
      <c r="N623" t="s"/>
      <c r="O623" t="s"/>
      <c r="P623" t="s"/>
    </row>
    <row r="624" spans="1:16">
      <c r="I624" s="54" t="n">
        <v>622</v>
      </c>
      <c r="J624" s="55" t="n">
        <v>0</v>
      </c>
      <c r="K624" t="s">
        <v>1075</v>
      </c>
      <c r="L624" t="s">
        <v>1597</v>
      </c>
      <c r="M624" t="s"/>
      <c r="N624" t="s"/>
      <c r="O624" t="s"/>
      <c r="P624" t="s"/>
    </row>
    <row r="625" spans="1:16">
      <c r="I625" s="54" t="n">
        <v>623</v>
      </c>
      <c r="J625" s="55" t="n">
        <v>0</v>
      </c>
      <c r="K625" t="s">
        <v>1075</v>
      </c>
      <c r="L625" t="s">
        <v>1598</v>
      </c>
      <c r="M625" t="s"/>
      <c r="N625" t="s"/>
      <c r="O625" t="s"/>
      <c r="P625" t="s"/>
    </row>
    <row r="626" spans="1:16">
      <c r="I626" s="54" t="n">
        <v>624</v>
      </c>
      <c r="J626" s="55" t="n">
        <v>0</v>
      </c>
      <c r="K626" t="s">
        <v>1075</v>
      </c>
      <c r="L626" t="s">
        <v>1599</v>
      </c>
      <c r="M626" t="s"/>
      <c r="N626" t="s"/>
      <c r="O626" t="s"/>
      <c r="P626" t="s"/>
    </row>
    <row r="627" spans="1:16">
      <c r="I627" s="54" t="n">
        <v>625</v>
      </c>
      <c r="J627" s="55" t="n">
        <v>0</v>
      </c>
      <c r="K627" t="s">
        <v>1075</v>
      </c>
      <c r="L627" t="s">
        <v>1600</v>
      </c>
      <c r="M627" t="s"/>
      <c r="N627" t="s"/>
      <c r="O627" t="s"/>
      <c r="P627" t="s"/>
    </row>
    <row r="628" spans="1:16">
      <c r="I628" s="54" t="n">
        <v>626</v>
      </c>
      <c r="J628" s="55" t="n">
        <v>0</v>
      </c>
      <c r="K628" t="s">
        <v>1075</v>
      </c>
      <c r="L628" t="s">
        <v>1601</v>
      </c>
      <c r="M628" t="s"/>
      <c r="N628" t="s"/>
      <c r="O628" t="s"/>
      <c r="P628" t="s"/>
    </row>
    <row r="629" spans="1:16">
      <c r="I629" s="54" t="n">
        <v>627</v>
      </c>
      <c r="J629" t="s"/>
      <c r="K629" t="s">
        <v>1075</v>
      </c>
      <c r="L629" t="s">
        <v>1602</v>
      </c>
      <c r="M629" t="s"/>
      <c r="N629" t="s"/>
      <c r="O629" t="s"/>
      <c r="P629" t="s"/>
    </row>
    <row r="630" spans="1:16">
      <c r="I630" s="54" t="n">
        <v>628</v>
      </c>
      <c r="J630" s="55" t="n">
        <v>0</v>
      </c>
      <c r="K630" t="s">
        <v>1075</v>
      </c>
      <c r="L630" t="s">
        <v>1603</v>
      </c>
      <c r="M630" t="s"/>
      <c r="N630" t="s"/>
      <c r="O630" t="s"/>
      <c r="P630" t="s"/>
    </row>
    <row r="631" spans="1:16">
      <c r="I631" s="54" t="n">
        <v>629</v>
      </c>
      <c r="J631" t="s"/>
      <c r="K631" t="s">
        <v>1075</v>
      </c>
      <c r="L631" t="s">
        <v>1604</v>
      </c>
      <c r="M631" t="s"/>
      <c r="N631" t="s"/>
      <c r="O631" t="s"/>
      <c r="P631" t="s"/>
    </row>
    <row r="632" spans="1:16">
      <c r="I632" s="54" t="n">
        <v>630</v>
      </c>
      <c r="J632" t="s"/>
      <c r="K632" t="s">
        <v>1075</v>
      </c>
      <c r="L632" t="s">
        <v>1605</v>
      </c>
      <c r="M632" t="s"/>
      <c r="N632" t="s"/>
      <c r="O632" t="s"/>
      <c r="P632" t="s"/>
    </row>
    <row r="633" spans="1:16">
      <c r="I633" s="54" t="n">
        <v>631</v>
      </c>
      <c r="J633" t="s"/>
      <c r="K633" t="s">
        <v>1075</v>
      </c>
      <c r="L633" t="s">
        <v>1606</v>
      </c>
      <c r="M633" t="s"/>
      <c r="N633" t="s"/>
      <c r="O633" t="s"/>
      <c r="P633" t="s"/>
    </row>
    <row r="634" spans="1:16">
      <c r="I634" s="54" t="n">
        <v>632</v>
      </c>
      <c r="J634" t="s"/>
      <c r="K634" t="s">
        <v>1075</v>
      </c>
      <c r="L634" t="s">
        <v>1607</v>
      </c>
      <c r="M634" t="s"/>
      <c r="N634" t="s"/>
      <c r="O634" t="s"/>
      <c r="P634" t="s"/>
    </row>
    <row r="635" spans="1:16">
      <c r="I635" s="54" t="n">
        <v>633</v>
      </c>
      <c r="J635" t="s"/>
      <c r="K635" t="s">
        <v>1075</v>
      </c>
      <c r="L635" t="s">
        <v>1608</v>
      </c>
      <c r="M635" t="s"/>
      <c r="N635" t="s"/>
      <c r="O635" t="s"/>
      <c r="P635" t="s"/>
    </row>
    <row r="636" spans="1:16">
      <c r="I636" s="54" t="n">
        <v>634</v>
      </c>
      <c r="J636" t="s"/>
      <c r="K636" t="s">
        <v>1075</v>
      </c>
      <c r="L636" t="s">
        <v>1044</v>
      </c>
      <c r="M636" t="s"/>
      <c r="N636" t="s"/>
      <c r="O636" t="s"/>
      <c r="P636" t="s"/>
    </row>
    <row r="637" spans="1:16">
      <c r="I637" s="54" t="n">
        <v>635</v>
      </c>
      <c r="J637" t="s"/>
      <c r="K637" t="s">
        <v>1075</v>
      </c>
      <c r="L637" t="s">
        <v>1047</v>
      </c>
      <c r="M637" t="s"/>
      <c r="N637" t="s"/>
      <c r="O637" t="s"/>
      <c r="P637" t="s"/>
    </row>
    <row r="638" spans="1:16">
      <c r="I638" s="54" t="n">
        <v>636</v>
      </c>
      <c r="J638" t="s"/>
      <c r="K638" t="s">
        <v>1075</v>
      </c>
      <c r="L638" t="s">
        <v>1609</v>
      </c>
      <c r="M638" t="s"/>
      <c r="N638" t="s"/>
      <c r="O638" t="s"/>
      <c r="P638" t="s"/>
    </row>
    <row r="639" spans="1:16">
      <c r="I639" s="54" t="n">
        <v>637</v>
      </c>
      <c r="J639" t="s"/>
      <c r="K639" t="s">
        <v>1075</v>
      </c>
      <c r="L639" t="s">
        <v>1610</v>
      </c>
      <c r="M639" t="s"/>
      <c r="N639" t="s"/>
      <c r="O639" t="s"/>
      <c r="P639" t="s"/>
    </row>
    <row r="640" spans="1:16">
      <c r="I640" s="54" t="n">
        <v>638</v>
      </c>
      <c r="J640" t="s"/>
      <c r="K640" t="s">
        <v>1075</v>
      </c>
      <c r="L640" t="s">
        <v>1611</v>
      </c>
      <c r="M640" t="s"/>
      <c r="N640" t="s"/>
      <c r="O640" t="s"/>
      <c r="P640" t="s"/>
    </row>
    <row r="641" spans="1:16">
      <c r="I641" s="54" t="n">
        <v>639</v>
      </c>
      <c r="J641" t="s"/>
      <c r="K641" t="s">
        <v>1075</v>
      </c>
      <c r="L641" t="s">
        <v>1612</v>
      </c>
      <c r="M641" t="s"/>
      <c r="N641" t="s"/>
      <c r="O641" t="s"/>
      <c r="P641" t="s"/>
    </row>
    <row r="642" spans="1:16">
      <c r="I642" s="54" t="n">
        <v>640</v>
      </c>
      <c r="J642" t="s"/>
      <c r="K642" t="s">
        <v>1075</v>
      </c>
      <c r="L642" t="s">
        <v>1613</v>
      </c>
      <c r="M642" t="s"/>
      <c r="N642" t="s"/>
      <c r="O642" t="s"/>
      <c r="P642" t="s"/>
    </row>
    <row r="643" spans="1:16">
      <c r="I643" s="54" t="n">
        <v>641</v>
      </c>
      <c r="J643" t="s"/>
      <c r="K643" t="s">
        <v>1075</v>
      </c>
      <c r="L643" t="s">
        <v>1614</v>
      </c>
      <c r="M643" t="s"/>
      <c r="N643" t="s"/>
      <c r="O643" t="s"/>
      <c r="P643" t="s"/>
    </row>
    <row r="644" spans="1:16">
      <c r="I644" s="54" t="n">
        <v>642</v>
      </c>
      <c r="J644" t="s"/>
      <c r="K644" t="s">
        <v>1075</v>
      </c>
      <c r="L644" t="s">
        <v>1615</v>
      </c>
      <c r="M644" t="s"/>
      <c r="N644" t="s"/>
      <c r="O644" t="s"/>
      <c r="P644" t="s"/>
    </row>
    <row r="645" spans="1:16">
      <c r="I645" s="54" t="n">
        <v>643</v>
      </c>
      <c r="J645" t="s"/>
      <c r="K645" t="s">
        <v>1075</v>
      </c>
      <c r="L645" t="s">
        <v>1616</v>
      </c>
      <c r="M645" t="s"/>
      <c r="N645" t="s"/>
      <c r="O645" t="s"/>
      <c r="P645" t="s"/>
    </row>
    <row r="646" spans="1:16">
      <c r="I646" s="54" t="n">
        <v>644</v>
      </c>
      <c r="J646" t="s"/>
      <c r="K646" t="s">
        <v>1075</v>
      </c>
      <c r="L646" t="s">
        <v>1617</v>
      </c>
      <c r="M646" t="s"/>
      <c r="N646" t="s"/>
      <c r="O646" t="s"/>
      <c r="P646" t="s"/>
    </row>
    <row r="647" spans="1:16">
      <c r="I647" s="54" t="n">
        <v>645</v>
      </c>
      <c r="J647" t="s"/>
      <c r="K647" t="s">
        <v>1075</v>
      </c>
      <c r="L647" t="s">
        <v>1618</v>
      </c>
      <c r="M647" t="s"/>
      <c r="N647" t="s"/>
      <c r="O647" t="s"/>
      <c r="P647" t="s"/>
    </row>
    <row r="648" spans="1:16">
      <c r="I648" s="54" t="n">
        <v>646</v>
      </c>
      <c r="J648" t="s"/>
      <c r="K648" t="s">
        <v>1075</v>
      </c>
      <c r="L648" t="s">
        <v>1619</v>
      </c>
      <c r="M648" t="s"/>
      <c r="N648" t="s"/>
      <c r="O648" t="s"/>
      <c r="P648" t="s"/>
    </row>
    <row r="649" spans="1:16">
      <c r="I649" s="54" t="n">
        <v>647</v>
      </c>
      <c r="J649" t="s"/>
      <c r="K649" t="s">
        <v>1075</v>
      </c>
      <c r="L649" t="s">
        <v>1620</v>
      </c>
      <c r="M649" t="s"/>
      <c r="N649" t="s"/>
      <c r="O649" t="s"/>
      <c r="P649" t="s"/>
    </row>
    <row r="650" spans="1:16">
      <c r="I650" s="54" t="n">
        <v>648</v>
      </c>
      <c r="J650" t="s"/>
      <c r="K650" t="s">
        <v>1075</v>
      </c>
      <c r="L650" t="s">
        <v>1621</v>
      </c>
      <c r="M650" t="s"/>
      <c r="N650" t="s"/>
      <c r="O650" t="s"/>
      <c r="P650" t="s"/>
    </row>
    <row r="651" spans="1:16">
      <c r="I651" s="54" t="n">
        <v>649</v>
      </c>
      <c r="J651" t="s"/>
      <c r="K651" t="s">
        <v>1075</v>
      </c>
      <c r="L651" t="s">
        <v>1622</v>
      </c>
      <c r="M651" t="s"/>
      <c r="N651" t="s"/>
      <c r="O651" t="s"/>
      <c r="P651" t="s"/>
    </row>
    <row r="652" spans="1:16">
      <c r="I652" s="54" t="n">
        <v>650</v>
      </c>
      <c r="J652" t="s"/>
      <c r="K652" t="s">
        <v>1075</v>
      </c>
      <c r="L652" t="s">
        <v>1623</v>
      </c>
      <c r="M652" t="s"/>
      <c r="N652" t="s"/>
      <c r="O652" t="s"/>
      <c r="P652" t="s"/>
    </row>
    <row r="653" spans="1:16">
      <c r="I653" s="54" t="n">
        <v>651</v>
      </c>
      <c r="J653" s="55" t="n">
        <v>0</v>
      </c>
      <c r="K653" t="s">
        <v>1075</v>
      </c>
      <c r="L653" t="s">
        <v>1624</v>
      </c>
      <c r="M653" t="s"/>
      <c r="N653" t="s"/>
      <c r="O653" t="s"/>
      <c r="P653" t="s"/>
    </row>
    <row r="654" spans="1:16">
      <c r="I654" s="54" t="n">
        <v>652</v>
      </c>
      <c r="J654" s="55" t="n">
        <v>0</v>
      </c>
      <c r="K654" t="s">
        <v>1075</v>
      </c>
      <c r="L654" t="s">
        <v>1625</v>
      </c>
      <c r="M654" t="s"/>
      <c r="N654" t="s"/>
      <c r="O654" t="s"/>
      <c r="P654" t="s"/>
    </row>
    <row r="655" spans="1:16">
      <c r="I655" s="54" t="n">
        <v>653</v>
      </c>
      <c r="J655" s="55" t="n">
        <v>0</v>
      </c>
      <c r="K655" t="s">
        <v>1075</v>
      </c>
      <c r="L655" t="s">
        <v>1626</v>
      </c>
      <c r="M655" t="s"/>
      <c r="N655" t="s"/>
      <c r="O655" t="s"/>
      <c r="P655" t="s"/>
    </row>
    <row r="656" spans="1:16">
      <c r="I656" s="54" t="n">
        <v>654</v>
      </c>
      <c r="J656" t="s"/>
      <c r="K656" t="s">
        <v>1075</v>
      </c>
      <c r="L656" t="s">
        <v>1627</v>
      </c>
      <c r="M656" t="s"/>
      <c r="N656" t="s"/>
      <c r="O656" t="s"/>
      <c r="P656" t="s"/>
    </row>
    <row r="657" spans="1:16">
      <c r="I657" s="54" t="n">
        <v>655</v>
      </c>
      <c r="J657" s="55" t="n">
        <v>0</v>
      </c>
      <c r="K657" t="s">
        <v>1075</v>
      </c>
      <c r="L657" t="s">
        <v>1628</v>
      </c>
      <c r="M657" t="s"/>
      <c r="N657" t="s"/>
      <c r="O657" t="s"/>
      <c r="P657" t="s"/>
    </row>
    <row r="658" spans="1:16">
      <c r="I658" s="54" t="n">
        <v>656</v>
      </c>
      <c r="J658" s="55" t="n">
        <v>0</v>
      </c>
      <c r="K658" t="s">
        <v>1075</v>
      </c>
      <c r="L658" t="s">
        <v>1629</v>
      </c>
      <c r="M658" t="s"/>
      <c r="N658" t="s"/>
      <c r="O658" t="s"/>
      <c r="P658" t="s"/>
    </row>
    <row r="659" spans="1:16">
      <c r="I659" s="54" t="n">
        <v>657</v>
      </c>
      <c r="J659" t="s"/>
      <c r="K659" t="s">
        <v>1075</v>
      </c>
      <c r="L659" t="s">
        <v>1630</v>
      </c>
      <c r="M659" t="s"/>
      <c r="N659" t="s"/>
      <c r="O659" t="s"/>
      <c r="P659" t="s"/>
    </row>
    <row r="660" spans="1:16">
      <c r="I660" s="54" t="n">
        <v>658</v>
      </c>
      <c r="J660" t="s"/>
      <c r="K660" t="s">
        <v>1075</v>
      </c>
      <c r="L660" t="s">
        <v>1631</v>
      </c>
      <c r="M660" t="s"/>
      <c r="N660" t="s"/>
      <c r="O660" t="s"/>
      <c r="P660" t="s"/>
    </row>
    <row r="661" spans="1:16">
      <c r="I661" s="54" t="n">
        <v>659</v>
      </c>
      <c r="J661" t="s"/>
      <c r="K661" t="s">
        <v>1075</v>
      </c>
      <c r="L661" t="s">
        <v>1632</v>
      </c>
      <c r="M661" t="s"/>
      <c r="N661" t="s"/>
      <c r="O661" t="s"/>
      <c r="P661" t="s"/>
    </row>
    <row r="662" spans="1:16">
      <c r="I662" s="54" t="n">
        <v>660</v>
      </c>
      <c r="J662" t="s"/>
      <c r="K662" t="s">
        <v>1075</v>
      </c>
      <c r="L662" t="s">
        <v>1633</v>
      </c>
      <c r="M662" t="s"/>
      <c r="N662" t="s"/>
      <c r="O662" t="s"/>
      <c r="P662" t="s"/>
    </row>
    <row r="663" spans="1:16">
      <c r="I663" s="54" t="n">
        <v>661</v>
      </c>
      <c r="J663" t="s"/>
      <c r="K663" t="s">
        <v>1075</v>
      </c>
      <c r="L663" t="s">
        <v>1634</v>
      </c>
      <c r="M663" t="s"/>
      <c r="N663" t="s"/>
      <c r="O663" t="s"/>
      <c r="P663" t="s"/>
    </row>
    <row r="664" spans="1:16">
      <c r="I664" s="54" t="n">
        <v>662</v>
      </c>
      <c r="J664" t="s"/>
      <c r="K664" t="s">
        <v>1075</v>
      </c>
      <c r="L664" t="s">
        <v>1635</v>
      </c>
      <c r="M664" t="s"/>
      <c r="N664" t="s"/>
      <c r="O664" t="s"/>
      <c r="P664" t="s"/>
    </row>
    <row r="665" spans="1:16">
      <c r="I665" s="54" t="n">
        <v>663</v>
      </c>
      <c r="J665" t="s"/>
      <c r="K665" t="s">
        <v>1075</v>
      </c>
      <c r="L665" t="s">
        <v>1636</v>
      </c>
      <c r="M665" t="s"/>
      <c r="N665" t="s"/>
      <c r="O665" t="s"/>
      <c r="P665" t="s"/>
    </row>
    <row r="666" spans="1:16">
      <c r="I666" s="54" t="n">
        <v>664</v>
      </c>
      <c r="J666" t="s"/>
      <c r="K666" t="s">
        <v>1075</v>
      </c>
      <c r="L666" t="s">
        <v>1637</v>
      </c>
      <c r="M666" t="s"/>
      <c r="N666" t="s"/>
      <c r="O666" t="s"/>
      <c r="P666" t="s"/>
    </row>
    <row r="667" spans="1:16">
      <c r="I667" s="54" t="n">
        <v>665</v>
      </c>
      <c r="J667" t="s"/>
      <c r="K667" t="s">
        <v>1075</v>
      </c>
      <c r="L667" t="s">
        <v>1638</v>
      </c>
      <c r="M667" t="s"/>
      <c r="N667" t="s"/>
      <c r="O667" t="s"/>
      <c r="P667" t="s"/>
    </row>
    <row r="668" spans="1:16">
      <c r="I668" s="54" t="n">
        <v>666</v>
      </c>
      <c r="J668" t="s"/>
      <c r="K668" t="s">
        <v>1075</v>
      </c>
      <c r="L668" t="s">
        <v>1639</v>
      </c>
      <c r="M668" t="s"/>
      <c r="N668" t="s"/>
      <c r="O668" t="s"/>
      <c r="P668" t="s"/>
    </row>
    <row r="669" spans="1:16">
      <c r="I669" s="54" t="n">
        <v>667</v>
      </c>
      <c r="J669" s="55" t="n">
        <v>0</v>
      </c>
      <c r="K669" t="s">
        <v>1075</v>
      </c>
      <c r="L669" t="s">
        <v>1640</v>
      </c>
      <c r="M669" t="s"/>
      <c r="N669" t="s"/>
      <c r="O669" t="s"/>
      <c r="P669" t="s"/>
    </row>
    <row r="670" spans="1:16">
      <c r="I670" s="54" t="n">
        <v>668</v>
      </c>
      <c r="J670" t="s"/>
      <c r="K670" t="s">
        <v>1075</v>
      </c>
      <c r="L670" t="s">
        <v>1641</v>
      </c>
      <c r="M670" t="s"/>
      <c r="N670" t="s"/>
      <c r="O670" t="s"/>
      <c r="P670" t="s"/>
    </row>
    <row r="671" spans="1:16">
      <c r="I671" s="54" t="n">
        <v>669</v>
      </c>
      <c r="J671" s="55" t="n">
        <v>0</v>
      </c>
      <c r="K671" t="s">
        <v>1075</v>
      </c>
      <c r="L671" t="s">
        <v>1642</v>
      </c>
      <c r="M671" t="s"/>
      <c r="N671" t="s"/>
      <c r="O671" t="s"/>
      <c r="P671" t="s"/>
    </row>
    <row r="672" spans="1:16">
      <c r="I672" s="54" t="n">
        <v>670</v>
      </c>
      <c r="J672" s="55" t="n">
        <v>0</v>
      </c>
      <c r="K672" t="s">
        <v>1075</v>
      </c>
      <c r="L672" t="s">
        <v>1643</v>
      </c>
      <c r="M672" t="s"/>
      <c r="N672" t="s"/>
      <c r="O672" t="s"/>
      <c r="P672" t="s"/>
    </row>
    <row r="673" spans="1:16">
      <c r="I673" s="54" t="n">
        <v>671</v>
      </c>
      <c r="J673" t="s"/>
      <c r="K673" t="s">
        <v>1075</v>
      </c>
      <c r="L673" t="s">
        <v>1644</v>
      </c>
      <c r="M673" t="s"/>
      <c r="N673" t="s"/>
      <c r="O673" t="s"/>
      <c r="P673" t="s"/>
    </row>
    <row r="674" spans="1:16">
      <c r="I674" s="54" t="n">
        <v>672</v>
      </c>
      <c r="J674" t="s"/>
      <c r="K674" t="s">
        <v>1075</v>
      </c>
      <c r="L674" t="s">
        <v>1645</v>
      </c>
      <c r="M674" t="s"/>
      <c r="N674" t="s"/>
      <c r="O674" t="s"/>
      <c r="P674" t="s"/>
    </row>
    <row r="675" spans="1:16">
      <c r="I675" s="54" t="n">
        <v>673</v>
      </c>
      <c r="J675" t="s"/>
      <c r="K675" t="s">
        <v>1075</v>
      </c>
      <c r="L675" t="s">
        <v>1646</v>
      </c>
      <c r="M675" t="s"/>
      <c r="N675" t="s"/>
      <c r="O675" t="s"/>
      <c r="P675" t="s"/>
    </row>
    <row r="676" spans="1:16">
      <c r="I676" s="54" t="n">
        <v>674</v>
      </c>
      <c r="J676" t="s"/>
      <c r="K676" t="s">
        <v>1075</v>
      </c>
      <c r="L676" t="s">
        <v>1647</v>
      </c>
      <c r="M676" t="s"/>
      <c r="N676" t="s"/>
      <c r="O676" t="s"/>
      <c r="P676" t="s"/>
    </row>
    <row r="677" spans="1:16">
      <c r="I677" s="54" t="n">
        <v>675</v>
      </c>
      <c r="J677" s="55" t="n">
        <v>0</v>
      </c>
      <c r="K677" t="s">
        <v>1075</v>
      </c>
      <c r="L677" t="s">
        <v>1648</v>
      </c>
      <c r="M677" t="s"/>
      <c r="N677" t="s"/>
      <c r="O677" t="s"/>
      <c r="P677" t="s"/>
    </row>
    <row r="678" spans="1:16">
      <c r="I678" s="54" t="n">
        <v>676</v>
      </c>
      <c r="J678" t="s"/>
      <c r="K678" t="s">
        <v>1075</v>
      </c>
      <c r="L678" t="s">
        <v>1649</v>
      </c>
      <c r="M678" t="s"/>
      <c r="N678" t="s"/>
      <c r="O678" t="s"/>
      <c r="P678" t="s"/>
    </row>
    <row r="679" spans="1:16">
      <c r="I679" s="54" t="n">
        <v>677</v>
      </c>
      <c r="J679" s="55" t="n">
        <v>1.602011574074074e-05</v>
      </c>
      <c r="K679" t="s">
        <v>1075</v>
      </c>
      <c r="L679" t="s">
        <v>1650</v>
      </c>
      <c r="M679" t="s"/>
      <c r="N679" t="s"/>
      <c r="O679" t="s"/>
      <c r="P679" t="s"/>
    </row>
    <row r="680" spans="1:16">
      <c r="I680" s="54" t="n">
        <v>678</v>
      </c>
      <c r="J680" t="s"/>
      <c r="K680" t="s">
        <v>1075</v>
      </c>
      <c r="L680" t="s">
        <v>1651</v>
      </c>
      <c r="M680" t="s"/>
      <c r="N680" t="s"/>
      <c r="O680" t="s"/>
      <c r="P680" t="s"/>
    </row>
    <row r="681" spans="1:16">
      <c r="I681" s="54" t="n">
        <v>679</v>
      </c>
      <c r="J681" t="s"/>
      <c r="K681" t="s">
        <v>1075</v>
      </c>
      <c r="L681" t="s">
        <v>1652</v>
      </c>
      <c r="M681" t="s"/>
      <c r="N681" t="s"/>
      <c r="O681" t="s"/>
      <c r="P681" t="s"/>
    </row>
    <row r="682" spans="1:16">
      <c r="I682" s="54" t="n">
        <v>680</v>
      </c>
      <c r="J682" t="s"/>
      <c r="K682" t="s">
        <v>1075</v>
      </c>
      <c r="L682" t="s">
        <v>1653</v>
      </c>
      <c r="M682" t="s"/>
      <c r="N682" t="s"/>
      <c r="O682" t="s"/>
      <c r="P682" t="s"/>
    </row>
    <row r="683" spans="1:16">
      <c r="I683" s="54" t="n">
        <v>681</v>
      </c>
      <c r="J683" t="s"/>
      <c r="K683" t="s">
        <v>1075</v>
      </c>
      <c r="L683" t="s">
        <v>1654</v>
      </c>
      <c r="M683" t="s"/>
      <c r="N683" t="s"/>
      <c r="O683" t="s"/>
      <c r="P683" t="s"/>
    </row>
    <row r="684" spans="1:16">
      <c r="I684" s="54" t="n">
        <v>682</v>
      </c>
      <c r="J684" t="s"/>
      <c r="K684" t="s">
        <v>1075</v>
      </c>
      <c r="L684" t="s">
        <v>1655</v>
      </c>
      <c r="M684" t="s"/>
      <c r="N684" t="s"/>
      <c r="O684" t="s"/>
      <c r="P684" t="s"/>
    </row>
    <row r="685" spans="1:16">
      <c r="I685" s="54" t="n">
        <v>683</v>
      </c>
      <c r="J685" t="s"/>
      <c r="K685" t="s">
        <v>1075</v>
      </c>
      <c r="L685" t="s">
        <v>1656</v>
      </c>
      <c r="M685" t="s"/>
      <c r="N685" t="s"/>
      <c r="O685" t="s"/>
      <c r="P685" t="s"/>
    </row>
    <row r="686" spans="1:16">
      <c r="I686" s="54" t="n">
        <v>684</v>
      </c>
      <c r="J686" s="55" t="n">
        <v>0</v>
      </c>
      <c r="K686" t="s">
        <v>1075</v>
      </c>
      <c r="L686" t="s">
        <v>1657</v>
      </c>
      <c r="M686" t="s"/>
      <c r="N686" t="s"/>
      <c r="O686" t="s"/>
      <c r="P686" t="s"/>
    </row>
    <row r="687" spans="1:16">
      <c r="I687" s="54" t="n">
        <v>685</v>
      </c>
      <c r="J687" s="55" t="n">
        <v>0</v>
      </c>
      <c r="K687" t="s">
        <v>1075</v>
      </c>
      <c r="L687" t="s">
        <v>1658</v>
      </c>
      <c r="M687" t="s"/>
      <c r="N687" t="s"/>
      <c r="O687" t="s"/>
      <c r="P687" t="s"/>
    </row>
    <row r="688" spans="1:16">
      <c r="I688" s="54" t="n">
        <v>686</v>
      </c>
      <c r="J688" s="55" t="n">
        <v>0</v>
      </c>
      <c r="K688" t="s">
        <v>1075</v>
      </c>
      <c r="L688" t="s">
        <v>1659</v>
      </c>
      <c r="M688" t="s"/>
      <c r="N688" t="s"/>
      <c r="O688" t="s"/>
      <c r="P688" t="s"/>
    </row>
    <row r="689" spans="1:16">
      <c r="I689" s="54" t="n">
        <v>687</v>
      </c>
      <c r="J689" t="s"/>
      <c r="K689" t="s">
        <v>1075</v>
      </c>
      <c r="L689" t="s">
        <v>1660</v>
      </c>
      <c r="M689" t="s"/>
      <c r="N689" t="s"/>
      <c r="O689" t="s"/>
      <c r="P689" t="s"/>
    </row>
    <row r="690" spans="1:16">
      <c r="I690" s="54" t="n">
        <v>688</v>
      </c>
      <c r="J690" t="s"/>
      <c r="K690" t="s">
        <v>1075</v>
      </c>
      <c r="L690" t="s">
        <v>1058</v>
      </c>
      <c r="M690" t="s"/>
      <c r="N690" t="s"/>
      <c r="O690" t="s"/>
      <c r="P690" t="s"/>
    </row>
    <row r="691" spans="1:16">
      <c r="I691" s="54" t="n">
        <v>689</v>
      </c>
      <c r="J691" t="s"/>
      <c r="K691" t="s">
        <v>1075</v>
      </c>
      <c r="L691" t="s">
        <v>1661</v>
      </c>
      <c r="M691" t="s"/>
      <c r="N691" t="s"/>
      <c r="O691" t="s"/>
      <c r="P691" t="s"/>
    </row>
    <row r="692" spans="1:16">
      <c r="I692" s="54" t="n">
        <v>690</v>
      </c>
      <c r="J692" t="s"/>
      <c r="K692" t="s">
        <v>1075</v>
      </c>
      <c r="L692" t="s">
        <v>1662</v>
      </c>
      <c r="M692" t="s"/>
      <c r="N692" t="s"/>
      <c r="O692" t="s"/>
      <c r="P692" t="s"/>
    </row>
    <row r="693" spans="1:16">
      <c r="I693" s="54" t="n">
        <v>691</v>
      </c>
      <c r="J693" t="s"/>
      <c r="K693" t="s">
        <v>1075</v>
      </c>
      <c r="L693" t="s">
        <v>1663</v>
      </c>
      <c r="M693" t="s"/>
      <c r="N693" t="s"/>
      <c r="O693" t="s"/>
      <c r="P693" t="s"/>
    </row>
    <row r="694" spans="1:16">
      <c r="I694" s="54" t="n">
        <v>692</v>
      </c>
      <c r="J694" t="s"/>
      <c r="K694" t="s">
        <v>1075</v>
      </c>
      <c r="L694" t="s">
        <v>1664</v>
      </c>
      <c r="M694" t="s"/>
      <c r="N694" t="s"/>
      <c r="O694" t="s"/>
      <c r="P694" t="s"/>
    </row>
    <row r="695" spans="1:16">
      <c r="I695" s="54" t="n">
        <v>693</v>
      </c>
      <c r="J695" t="s"/>
      <c r="K695" t="s">
        <v>1075</v>
      </c>
      <c r="L695" t="s">
        <v>1665</v>
      </c>
      <c r="M695" t="s"/>
      <c r="N695" t="s"/>
      <c r="O695" t="s"/>
      <c r="P695" t="s"/>
    </row>
    <row r="696" spans="1:16">
      <c r="I696" s="54" t="n">
        <v>694</v>
      </c>
      <c r="J696" t="s"/>
      <c r="K696" t="s">
        <v>1075</v>
      </c>
      <c r="L696" t="s">
        <v>1666</v>
      </c>
      <c r="M696" t="s"/>
      <c r="N696" t="s"/>
      <c r="O696" t="s"/>
      <c r="P696" t="s"/>
    </row>
    <row r="697" spans="1:16">
      <c r="I697" s="54" t="n">
        <v>695</v>
      </c>
      <c r="J697" t="s"/>
      <c r="K697" t="s">
        <v>1075</v>
      </c>
      <c r="L697" t="s">
        <v>1055</v>
      </c>
      <c r="M697" t="s"/>
      <c r="N697" t="s"/>
      <c r="O697" t="s"/>
      <c r="P697" t="s"/>
    </row>
    <row r="698" spans="1:16">
      <c r="I698" s="54" t="n">
        <v>696</v>
      </c>
      <c r="J698" t="s"/>
      <c r="K698" t="s">
        <v>1075</v>
      </c>
      <c r="L698" t="s">
        <v>1667</v>
      </c>
      <c r="M698" t="s"/>
      <c r="N698" t="s"/>
      <c r="O698" t="s"/>
      <c r="P698" t="s"/>
    </row>
    <row r="699" spans="1:16">
      <c r="I699" s="54" t="n">
        <v>697</v>
      </c>
      <c r="J699" t="s"/>
      <c r="K699" t="s">
        <v>1075</v>
      </c>
      <c r="L699" t="s">
        <v>1668</v>
      </c>
      <c r="M699" t="s"/>
      <c r="N699" t="s"/>
      <c r="O699" t="s"/>
      <c r="P699" t="s"/>
    </row>
    <row r="700" spans="1:16">
      <c r="I700" s="54" t="n">
        <v>698</v>
      </c>
      <c r="J700" s="55" t="n">
        <v>0</v>
      </c>
      <c r="K700" t="s">
        <v>1075</v>
      </c>
      <c r="L700" t="s">
        <v>1669</v>
      </c>
      <c r="M700" t="s"/>
      <c r="N700" t="s"/>
      <c r="O700" t="s"/>
      <c r="P700" t="s"/>
    </row>
    <row r="701" spans="1:16">
      <c r="I701" s="54" t="n">
        <v>699</v>
      </c>
      <c r="J701" s="55" t="n">
        <v>0</v>
      </c>
      <c r="K701" t="s">
        <v>1075</v>
      </c>
      <c r="L701" t="s">
        <v>1670</v>
      </c>
      <c r="M701" t="s"/>
      <c r="N701" t="s"/>
      <c r="O701" t="s"/>
      <c r="P701" t="s"/>
    </row>
    <row r="702" spans="1:16">
      <c r="I702" s="54" t="n">
        <v>700</v>
      </c>
      <c r="J702" s="55" t="n">
        <v>0</v>
      </c>
      <c r="K702" t="s">
        <v>1075</v>
      </c>
      <c r="L702" t="s">
        <v>1671</v>
      </c>
      <c r="M702" t="s"/>
      <c r="N702" t="s"/>
      <c r="O702" t="s"/>
      <c r="P702" t="s"/>
    </row>
    <row r="703" spans="1:16">
      <c r="I703" s="54" t="n">
        <v>701</v>
      </c>
      <c r="J703" t="s"/>
      <c r="K703" t="s">
        <v>1075</v>
      </c>
      <c r="L703" t="s">
        <v>1672</v>
      </c>
      <c r="M703" t="s"/>
      <c r="N703" t="s"/>
      <c r="O703" t="s"/>
      <c r="P703" t="s"/>
    </row>
    <row r="704" spans="1:16">
      <c r="I704" s="54" t="n">
        <v>702</v>
      </c>
      <c r="J704" s="55" t="n">
        <v>0</v>
      </c>
      <c r="K704" t="s">
        <v>1075</v>
      </c>
      <c r="L704" t="s">
        <v>1673</v>
      </c>
      <c r="M704" t="s"/>
      <c r="N704" t="s"/>
      <c r="O704" t="s"/>
      <c r="P704" t="s"/>
    </row>
    <row r="705" spans="1:16">
      <c r="I705" s="54" t="n">
        <v>703</v>
      </c>
      <c r="J705" t="s"/>
      <c r="K705" t="s">
        <v>1075</v>
      </c>
      <c r="L705" t="s">
        <v>1674</v>
      </c>
      <c r="M705" t="s"/>
      <c r="N705" t="s"/>
      <c r="O705" t="s"/>
      <c r="P705" t="s"/>
    </row>
    <row r="706" spans="1:16">
      <c r="I706" s="54" t="n">
        <v>704</v>
      </c>
      <c r="J706" t="s"/>
      <c r="K706" t="s">
        <v>1075</v>
      </c>
      <c r="L706" t="s">
        <v>1675</v>
      </c>
      <c r="M706" t="s"/>
      <c r="N706" t="s"/>
      <c r="O706" t="s"/>
      <c r="P706" t="s"/>
    </row>
    <row r="707" spans="1:16">
      <c r="I707" s="54" t="n">
        <v>705</v>
      </c>
      <c r="J707" t="s"/>
      <c r="K707" t="s">
        <v>1075</v>
      </c>
      <c r="L707" t="s">
        <v>1676</v>
      </c>
      <c r="M707" t="s"/>
      <c r="N707" t="s"/>
      <c r="O707" t="s"/>
      <c r="P707" t="s"/>
    </row>
    <row r="708" spans="1:16">
      <c r="I708" s="54" t="n">
        <v>706</v>
      </c>
      <c r="J708" t="s"/>
      <c r="K708" t="s">
        <v>1075</v>
      </c>
      <c r="L708" t="s">
        <v>1677</v>
      </c>
      <c r="M708" t="s"/>
      <c r="N708" t="s"/>
      <c r="O708" t="s"/>
      <c r="P708" t="s"/>
    </row>
    <row r="709" spans="1:16">
      <c r="I709" s="54" t="n">
        <v>707</v>
      </c>
      <c r="J709" t="s"/>
      <c r="K709" t="s">
        <v>1075</v>
      </c>
      <c r="L709" t="s">
        <v>1678</v>
      </c>
      <c r="M709" t="s"/>
      <c r="N709" t="s"/>
      <c r="O709" t="s"/>
      <c r="P709" t="s"/>
    </row>
    <row r="710" spans="1:16">
      <c r="I710" s="54" t="n">
        <v>708</v>
      </c>
      <c r="J710" t="s"/>
      <c r="K710" t="s">
        <v>1075</v>
      </c>
      <c r="L710" t="s">
        <v>1679</v>
      </c>
      <c r="M710" t="s"/>
      <c r="N710" t="s"/>
      <c r="O710" t="s"/>
      <c r="P710" t="s"/>
    </row>
    <row r="711" spans="1:16">
      <c r="I711" s="54" t="n">
        <v>709</v>
      </c>
      <c r="J711" t="s"/>
      <c r="K711" t="s">
        <v>1075</v>
      </c>
      <c r="L711" t="s">
        <v>1680</v>
      </c>
      <c r="M711" t="s"/>
      <c r="N711" t="s"/>
      <c r="O711" t="s"/>
      <c r="P711" t="s"/>
    </row>
    <row r="712" spans="1:16">
      <c r="I712" s="54" t="n">
        <v>710</v>
      </c>
      <c r="J712" t="s"/>
      <c r="K712" t="s">
        <v>1075</v>
      </c>
      <c r="L712" t="s">
        <v>1681</v>
      </c>
      <c r="M712" t="s"/>
      <c r="N712" t="s"/>
      <c r="O712" t="s"/>
      <c r="P712" t="s"/>
    </row>
    <row r="713" spans="1:16">
      <c r="I713" s="54" t="n">
        <v>711</v>
      </c>
      <c r="J713" t="s"/>
      <c r="K713" t="s">
        <v>1075</v>
      </c>
      <c r="L713" t="s">
        <v>1682</v>
      </c>
      <c r="M713" t="s"/>
      <c r="N713" t="s"/>
      <c r="O713" t="s"/>
      <c r="P713" t="s"/>
    </row>
    <row r="714" spans="1:16">
      <c r="I714" s="54" t="n">
        <v>712</v>
      </c>
      <c r="J714" t="s"/>
      <c r="K714" t="s">
        <v>1075</v>
      </c>
      <c r="L714" t="s">
        <v>1683</v>
      </c>
      <c r="M714" t="s"/>
      <c r="N714" t="s"/>
      <c r="O714" t="s"/>
      <c r="P714" t="s"/>
    </row>
    <row r="715" spans="1:16">
      <c r="I715" s="54" t="n">
        <v>713</v>
      </c>
      <c r="J715" t="s"/>
      <c r="K715" t="s">
        <v>1075</v>
      </c>
      <c r="L715" t="s">
        <v>1684</v>
      </c>
      <c r="M715" t="s"/>
      <c r="N715" t="s"/>
      <c r="O715" t="s"/>
      <c r="P715" t="s"/>
    </row>
    <row r="716" spans="1:16">
      <c r="I716" s="54" t="n">
        <v>714</v>
      </c>
      <c r="J716" t="s"/>
      <c r="K716" t="s">
        <v>1075</v>
      </c>
      <c r="L716" t="s">
        <v>1685</v>
      </c>
      <c r="M716" t="s"/>
      <c r="N716" t="s"/>
      <c r="O716" t="s"/>
      <c r="P716" t="s"/>
    </row>
    <row r="717" spans="1:16">
      <c r="I717" s="54" t="n">
        <v>715</v>
      </c>
      <c r="J717" t="s"/>
      <c r="K717" t="s">
        <v>1075</v>
      </c>
      <c r="L717" t="s">
        <v>1686</v>
      </c>
      <c r="M717" t="s"/>
      <c r="N717" t="s"/>
      <c r="O717" t="s"/>
      <c r="P717" t="s"/>
    </row>
    <row r="718" spans="1:16">
      <c r="I718" s="54" t="n">
        <v>716</v>
      </c>
      <c r="J718" t="s"/>
      <c r="K718" t="s">
        <v>1075</v>
      </c>
      <c r="L718" t="s">
        <v>1687</v>
      </c>
      <c r="M718" t="s"/>
      <c r="N718" t="s"/>
      <c r="O718" t="s"/>
      <c r="P718" t="s"/>
    </row>
    <row r="719" spans="1:16">
      <c r="I719" s="54" t="n">
        <v>717</v>
      </c>
      <c r="J719" t="s"/>
      <c r="K719" t="s">
        <v>1075</v>
      </c>
      <c r="L719" t="s">
        <v>1688</v>
      </c>
      <c r="M719" t="s"/>
      <c r="N719" t="s"/>
      <c r="O719" t="s"/>
      <c r="P719" t="s"/>
    </row>
    <row r="720" spans="1:16">
      <c r="I720" s="54" t="n">
        <v>718</v>
      </c>
      <c r="J720" s="55" t="n">
        <v>1.525615740740741e-05</v>
      </c>
      <c r="K720" t="s">
        <v>1075</v>
      </c>
      <c r="L720" t="s">
        <v>1689</v>
      </c>
      <c r="M720" t="s"/>
      <c r="N720" t="s"/>
      <c r="O720" t="s"/>
      <c r="P720" t="s"/>
    </row>
    <row r="721" spans="1:16">
      <c r="I721" s="54" t="n">
        <v>719</v>
      </c>
      <c r="J721" t="s"/>
      <c r="K721" t="s">
        <v>1075</v>
      </c>
      <c r="L721" t="s">
        <v>1690</v>
      </c>
      <c r="M721" t="s"/>
      <c r="N721" t="s"/>
      <c r="O721" t="s"/>
      <c r="P721" t="s"/>
    </row>
    <row r="722" spans="1:16">
      <c r="I722" s="54" t="n">
        <v>720</v>
      </c>
      <c r="J722" t="s"/>
      <c r="K722" t="s">
        <v>1075</v>
      </c>
      <c r="L722" t="s">
        <v>1691</v>
      </c>
      <c r="M722" t="s"/>
      <c r="N722" t="s"/>
      <c r="O722" t="s"/>
      <c r="P722" t="s"/>
    </row>
    <row r="723" spans="1:16">
      <c r="I723" s="54" t="n">
        <v>721</v>
      </c>
      <c r="J723" t="s"/>
      <c r="K723" t="s">
        <v>1075</v>
      </c>
      <c r="L723" t="s">
        <v>1692</v>
      </c>
      <c r="M723" t="s"/>
      <c r="N723" t="s"/>
      <c r="O723" t="s"/>
      <c r="P723" t="s"/>
    </row>
    <row r="724" spans="1:16">
      <c r="I724" s="54" t="n">
        <v>722</v>
      </c>
      <c r="J724" t="s"/>
      <c r="K724" t="s">
        <v>1075</v>
      </c>
      <c r="L724" t="s">
        <v>1693</v>
      </c>
      <c r="M724" t="s"/>
      <c r="N724" t="s"/>
      <c r="O724" t="s"/>
      <c r="P724" t="s"/>
    </row>
    <row r="725" spans="1:16">
      <c r="I725" s="54" t="n">
        <v>723</v>
      </c>
      <c r="J725" t="s"/>
      <c r="K725" t="s">
        <v>1075</v>
      </c>
      <c r="L725" t="s">
        <v>1694</v>
      </c>
      <c r="M725" t="s"/>
      <c r="N725" t="s"/>
      <c r="O725" t="s"/>
      <c r="P725" t="s"/>
    </row>
    <row r="726" spans="1:16">
      <c r="I726" s="54" t="n">
        <v>724</v>
      </c>
      <c r="J726" t="s"/>
      <c r="K726" t="s">
        <v>1075</v>
      </c>
      <c r="L726" t="s">
        <v>1695</v>
      </c>
      <c r="M726" t="s"/>
      <c r="N726" t="s"/>
      <c r="O726" t="s"/>
      <c r="P726" t="s"/>
    </row>
    <row r="727" spans="1:16">
      <c r="I727" s="54" t="n">
        <v>725</v>
      </c>
      <c r="J727" s="55" t="n">
        <v>0</v>
      </c>
      <c r="K727" t="s">
        <v>1075</v>
      </c>
      <c r="L727" t="s">
        <v>1696</v>
      </c>
      <c r="M727" t="s"/>
      <c r="N727" t="s"/>
      <c r="O727" t="s"/>
      <c r="P727" t="s"/>
    </row>
    <row r="728" spans="1:16">
      <c r="I728" s="54" t="n">
        <v>726</v>
      </c>
      <c r="J728" s="55" t="n">
        <v>0</v>
      </c>
      <c r="K728" t="s">
        <v>1075</v>
      </c>
      <c r="L728" t="s">
        <v>1697</v>
      </c>
      <c r="M728" t="s"/>
      <c r="N728" t="s"/>
      <c r="O728" t="s"/>
      <c r="P728" t="s"/>
    </row>
    <row r="729" spans="1:16">
      <c r="I729" s="54" t="n">
        <v>727</v>
      </c>
      <c r="J729" t="s"/>
      <c r="K729" t="s">
        <v>1075</v>
      </c>
      <c r="L729" t="s">
        <v>1698</v>
      </c>
      <c r="M729" t="s"/>
      <c r="N729" t="s"/>
      <c r="O729" t="s"/>
      <c r="P729" t="s"/>
    </row>
    <row r="730" spans="1:16">
      <c r="I730" s="54" t="n">
        <v>728</v>
      </c>
      <c r="J730" t="s"/>
      <c r="K730" t="s">
        <v>1075</v>
      </c>
      <c r="L730" t="s">
        <v>1699</v>
      </c>
      <c r="M730" t="s"/>
      <c r="N730" t="s"/>
      <c r="O730" t="s"/>
      <c r="P730" t="s"/>
    </row>
    <row r="731" spans="1:16">
      <c r="I731" s="54" t="n">
        <v>729</v>
      </c>
      <c r="J731" t="s"/>
      <c r="K731" t="s">
        <v>1075</v>
      </c>
      <c r="L731" t="s">
        <v>1700</v>
      </c>
      <c r="M731" t="s"/>
      <c r="N731" t="s"/>
      <c r="O731" t="s"/>
      <c r="P731" t="s"/>
    </row>
    <row r="732" spans="1:16">
      <c r="I732" s="54" t="n">
        <v>730</v>
      </c>
      <c r="J732" t="s"/>
      <c r="K732" t="s">
        <v>1075</v>
      </c>
      <c r="L732" t="s">
        <v>1701</v>
      </c>
      <c r="M732" t="s"/>
      <c r="N732" t="s"/>
      <c r="O732" t="s"/>
      <c r="P732" t="s"/>
    </row>
    <row r="733" spans="1:16">
      <c r="I733" s="54" t="n">
        <v>731</v>
      </c>
      <c r="J733" t="s"/>
      <c r="K733" t="s">
        <v>1075</v>
      </c>
      <c r="L733" t="s">
        <v>1702</v>
      </c>
      <c r="M733" t="s"/>
      <c r="N733" t="s"/>
      <c r="O733" t="s"/>
      <c r="P733" t="s"/>
    </row>
    <row r="734" spans="1:16">
      <c r="I734" s="54" t="n">
        <v>732</v>
      </c>
      <c r="J734" t="s"/>
      <c r="K734" t="s">
        <v>1075</v>
      </c>
      <c r="L734" t="s">
        <v>1703</v>
      </c>
      <c r="M734" t="s"/>
      <c r="N734" t="s"/>
      <c r="O734" t="s"/>
      <c r="P734" t="s"/>
    </row>
    <row r="735" spans="1:16">
      <c r="I735" s="54" t="n">
        <v>733</v>
      </c>
      <c r="J735" t="s"/>
      <c r="K735" t="s">
        <v>1075</v>
      </c>
      <c r="L735" t="s">
        <v>1704</v>
      </c>
      <c r="M735" t="s"/>
      <c r="N735" t="s"/>
      <c r="O735" t="s"/>
      <c r="P735" t="s"/>
    </row>
    <row r="736" spans="1:16">
      <c r="I736" s="54" t="n">
        <v>734</v>
      </c>
      <c r="J736" t="s"/>
      <c r="K736" t="s">
        <v>1075</v>
      </c>
      <c r="L736" t="s">
        <v>1705</v>
      </c>
      <c r="M736" t="s"/>
      <c r="N736" t="s"/>
      <c r="O736" t="s"/>
      <c r="P736" t="s"/>
    </row>
    <row r="737" spans="1:16">
      <c r="I737" s="54" t="n">
        <v>735</v>
      </c>
      <c r="J737" t="s"/>
      <c r="K737" t="s">
        <v>1075</v>
      </c>
      <c r="L737" t="s">
        <v>1706</v>
      </c>
      <c r="M737" t="s"/>
      <c r="N737" t="s"/>
      <c r="O737" t="s"/>
      <c r="P737" t="s"/>
    </row>
    <row r="738" spans="1:16">
      <c r="I738" s="54" t="n">
        <v>736</v>
      </c>
      <c r="J738" s="55" t="n">
        <v>0</v>
      </c>
      <c r="K738" t="s">
        <v>1075</v>
      </c>
      <c r="L738" t="s">
        <v>1707</v>
      </c>
      <c r="M738" t="s"/>
      <c r="N738" t="s"/>
      <c r="O738" t="s"/>
      <c r="P738" t="s"/>
    </row>
    <row r="739" spans="1:16">
      <c r="I739" s="54" t="n">
        <v>737</v>
      </c>
      <c r="J739" t="s"/>
      <c r="K739" t="s">
        <v>1075</v>
      </c>
      <c r="L739" t="s">
        <v>1708</v>
      </c>
      <c r="M739" t="s"/>
      <c r="N739" t="s"/>
      <c r="O739" t="s"/>
      <c r="P739" t="s"/>
    </row>
    <row r="740" spans="1:16">
      <c r="I740" s="54" t="n">
        <v>738</v>
      </c>
      <c r="J740" t="s"/>
      <c r="K740" t="s">
        <v>1075</v>
      </c>
      <c r="L740" t="s">
        <v>1709</v>
      </c>
      <c r="M740" t="s"/>
      <c r="N740" t="s"/>
      <c r="O740" t="s"/>
      <c r="P740" t="s"/>
    </row>
    <row r="741" spans="1:16">
      <c r="I741" s="54" t="n">
        <v>739</v>
      </c>
      <c r="J741" t="s"/>
      <c r="K741" t="s">
        <v>1075</v>
      </c>
      <c r="L741" t="s">
        <v>1710</v>
      </c>
      <c r="M741" t="s"/>
      <c r="N741" t="s"/>
      <c r="O741" t="s"/>
      <c r="P741" t="s"/>
    </row>
    <row r="742" spans="1:16">
      <c r="I742" s="54" t="n">
        <v>740</v>
      </c>
      <c r="J742" s="55" t="n">
        <v>0</v>
      </c>
      <c r="K742" t="s">
        <v>1075</v>
      </c>
      <c r="L742" t="s">
        <v>1711</v>
      </c>
      <c r="M742" t="s"/>
      <c r="N742" t="s"/>
      <c r="O742" t="s"/>
      <c r="P742" t="s"/>
    </row>
    <row r="743" spans="1:16">
      <c r="I743" s="54" t="n">
        <v>741</v>
      </c>
      <c r="J743" t="s"/>
      <c r="K743" t="s">
        <v>1075</v>
      </c>
      <c r="L743" t="s">
        <v>1712</v>
      </c>
      <c r="M743" t="s"/>
      <c r="N743" t="s"/>
      <c r="O743" t="s"/>
      <c r="P743" t="s"/>
    </row>
    <row r="744" spans="1:16">
      <c r="I744" s="54" t="n">
        <v>742</v>
      </c>
      <c r="J744" t="s"/>
      <c r="K744" t="s">
        <v>1075</v>
      </c>
      <c r="L744" t="s">
        <v>1713</v>
      </c>
      <c r="M744" t="s"/>
      <c r="N744" t="s"/>
      <c r="O744" t="s"/>
      <c r="P744" t="s"/>
    </row>
    <row r="745" spans="1:16">
      <c r="I745" s="54" t="n">
        <v>743</v>
      </c>
      <c r="J745" t="s"/>
      <c r="K745" t="s">
        <v>1075</v>
      </c>
      <c r="L745" t="s">
        <v>1714</v>
      </c>
      <c r="M745" t="s"/>
      <c r="N745" t="s"/>
      <c r="O745" t="s"/>
      <c r="P745" t="s"/>
    </row>
    <row r="746" spans="1:16">
      <c r="I746" s="54" t="n">
        <v>744</v>
      </c>
      <c r="J746" t="s"/>
      <c r="K746" t="s">
        <v>1075</v>
      </c>
      <c r="L746" t="s">
        <v>1715</v>
      </c>
      <c r="M746" t="s"/>
      <c r="N746" t="s"/>
      <c r="O746" t="s"/>
      <c r="P746" t="s"/>
    </row>
    <row r="747" spans="1:16">
      <c r="I747" s="54" t="n">
        <v>745</v>
      </c>
      <c r="J747" s="55" t="n">
        <v>0</v>
      </c>
      <c r="K747" t="s">
        <v>1075</v>
      </c>
      <c r="L747" t="s">
        <v>1716</v>
      </c>
      <c r="M747" t="s"/>
      <c r="N747" t="s"/>
      <c r="O747" t="s"/>
      <c r="P747" t="s"/>
    </row>
    <row r="748" spans="1:16">
      <c r="I748" s="54" t="n">
        <v>746</v>
      </c>
      <c r="J748" t="s"/>
      <c r="K748" t="s">
        <v>1075</v>
      </c>
      <c r="L748" t="s">
        <v>1717</v>
      </c>
      <c r="M748" t="s"/>
      <c r="N748" t="s"/>
      <c r="O748" t="s"/>
      <c r="P748" t="s"/>
    </row>
    <row r="749" spans="1:16">
      <c r="I749" s="54" t="n">
        <v>747</v>
      </c>
      <c r="J749" t="s"/>
      <c r="K749" t="s">
        <v>1075</v>
      </c>
      <c r="L749" t="s">
        <v>1718</v>
      </c>
      <c r="M749" t="s"/>
      <c r="N749" t="s"/>
      <c r="O749" t="s"/>
      <c r="P749" t="s"/>
    </row>
    <row r="750" spans="1:16">
      <c r="I750" s="54" t="n">
        <v>748</v>
      </c>
      <c r="J750" s="55" t="n">
        <v>0</v>
      </c>
      <c r="K750" t="s">
        <v>1075</v>
      </c>
      <c r="L750" t="s">
        <v>1719</v>
      </c>
      <c r="M750" t="s"/>
      <c r="N750" t="s"/>
      <c r="O750" t="s"/>
      <c r="P750" t="s"/>
    </row>
    <row r="751" spans="1:16">
      <c r="I751" s="54" t="n">
        <v>749</v>
      </c>
      <c r="J751" t="s"/>
      <c r="K751" t="s">
        <v>1075</v>
      </c>
      <c r="L751" t="s">
        <v>1720</v>
      </c>
      <c r="M751" t="s"/>
      <c r="N751" t="s"/>
      <c r="O751" t="s"/>
      <c r="P751" t="s"/>
    </row>
    <row r="752" spans="1:16">
      <c r="I752" s="54" t="n">
        <v>750</v>
      </c>
      <c r="J752" t="s"/>
      <c r="K752" t="s">
        <v>1075</v>
      </c>
      <c r="L752" t="s">
        <v>1721</v>
      </c>
      <c r="M752" t="s"/>
      <c r="N752" t="s"/>
      <c r="O752" t="s"/>
      <c r="P752" t="s"/>
    </row>
    <row r="753" spans="1:16">
      <c r="I753" s="54" t="n">
        <v>751</v>
      </c>
      <c r="J753" t="s"/>
      <c r="K753" t="s">
        <v>1075</v>
      </c>
      <c r="L753" t="s">
        <v>1722</v>
      </c>
      <c r="M753" t="s"/>
      <c r="N753" t="s"/>
      <c r="O753" t="s"/>
      <c r="P753" t="s"/>
    </row>
    <row r="754" spans="1:16">
      <c r="I754" s="54" t="n">
        <v>752</v>
      </c>
      <c r="J754" s="55" t="n">
        <v>0</v>
      </c>
      <c r="K754" t="s">
        <v>1075</v>
      </c>
      <c r="L754" t="s">
        <v>1723</v>
      </c>
      <c r="M754" t="s"/>
      <c r="N754" t="s"/>
      <c r="O754" t="s"/>
      <c r="P754" t="s"/>
    </row>
    <row r="755" spans="1:16">
      <c r="I755" s="54" t="n">
        <v>753</v>
      </c>
      <c r="J755" t="s"/>
      <c r="K755" t="s">
        <v>1075</v>
      </c>
      <c r="L755" t="s">
        <v>1724</v>
      </c>
      <c r="M755" t="s"/>
      <c r="N755" t="s"/>
      <c r="O755" t="s"/>
      <c r="P755" t="s"/>
    </row>
    <row r="756" spans="1:16">
      <c r="I756" s="54" t="n">
        <v>754</v>
      </c>
      <c r="J756" s="55" t="n">
        <v>0</v>
      </c>
      <c r="K756" t="s">
        <v>1075</v>
      </c>
      <c r="L756" t="s">
        <v>1725</v>
      </c>
      <c r="M756" t="s"/>
      <c r="N756" t="s"/>
      <c r="O756" t="s"/>
      <c r="P756" t="s"/>
    </row>
    <row r="757" spans="1:16">
      <c r="I757" s="54" t="n">
        <v>755</v>
      </c>
      <c r="J757" t="s"/>
      <c r="K757" t="s">
        <v>1075</v>
      </c>
      <c r="L757" t="s">
        <v>1726</v>
      </c>
      <c r="M757" t="s"/>
      <c r="N757" t="s"/>
      <c r="O757" t="s"/>
      <c r="P757" t="s"/>
    </row>
    <row r="758" spans="1:16">
      <c r="I758" s="54" t="n">
        <v>756</v>
      </c>
      <c r="J758" t="s"/>
      <c r="K758" t="s">
        <v>1075</v>
      </c>
      <c r="L758" t="s">
        <v>1727</v>
      </c>
      <c r="M758" t="s"/>
      <c r="N758" t="s"/>
      <c r="O758" t="s"/>
      <c r="P758" t="s"/>
    </row>
    <row r="759" spans="1:16">
      <c r="I759" s="54" t="n">
        <v>757</v>
      </c>
      <c r="J759" t="s"/>
      <c r="K759" t="s">
        <v>1075</v>
      </c>
      <c r="L759" t="s">
        <v>1728</v>
      </c>
      <c r="M759" t="s"/>
      <c r="N759" t="s"/>
      <c r="O759" t="s"/>
      <c r="P759" t="s"/>
    </row>
    <row r="760" spans="1:16">
      <c r="I760" s="54" t="n">
        <v>758</v>
      </c>
      <c r="J760" t="s"/>
      <c r="K760" t="s">
        <v>1075</v>
      </c>
      <c r="L760" t="s">
        <v>1729</v>
      </c>
      <c r="M760" t="s"/>
      <c r="N760" t="s"/>
      <c r="O760" t="s"/>
      <c r="P760" t="s"/>
    </row>
    <row r="761" spans="1:16">
      <c r="I761" s="54" t="n">
        <v>759</v>
      </c>
      <c r="J761" t="s"/>
      <c r="K761" t="s">
        <v>1075</v>
      </c>
      <c r="L761" t="s">
        <v>1730</v>
      </c>
      <c r="M761" t="s"/>
      <c r="N761" t="s"/>
      <c r="O761" t="s"/>
      <c r="P761" t="s"/>
    </row>
    <row r="762" spans="1:16">
      <c r="I762" s="54" t="n">
        <v>760</v>
      </c>
      <c r="J762" s="55" t="n">
        <v>6.79003125e-05</v>
      </c>
      <c r="K762" t="s">
        <v>1075</v>
      </c>
      <c r="L762" t="s">
        <v>1731</v>
      </c>
      <c r="M762" t="s"/>
      <c r="N762" t="s"/>
      <c r="O762" t="s"/>
      <c r="P762" t="s"/>
    </row>
    <row r="763" spans="1:16">
      <c r="I763" s="54" t="n">
        <v>761</v>
      </c>
      <c r="J763" s="55" t="n">
        <v>0</v>
      </c>
      <c r="K763" t="s">
        <v>1075</v>
      </c>
      <c r="L763" t="s">
        <v>1732</v>
      </c>
      <c r="M763" t="s"/>
      <c r="N763" t="s"/>
      <c r="O763" t="s"/>
      <c r="P763" t="s"/>
    </row>
    <row r="764" spans="1:16">
      <c r="I764" s="54" t="n">
        <v>762</v>
      </c>
      <c r="J764" t="s"/>
      <c r="K764" t="s">
        <v>1075</v>
      </c>
      <c r="L764" t="s">
        <v>1733</v>
      </c>
      <c r="M764" t="s"/>
      <c r="N764" t="s"/>
      <c r="O764" t="s"/>
      <c r="P764" t="s"/>
    </row>
    <row r="765" spans="1:16">
      <c r="I765" s="54" t="n">
        <v>763</v>
      </c>
      <c r="J765" t="s"/>
      <c r="K765" t="s">
        <v>1075</v>
      </c>
      <c r="L765" t="s">
        <v>1734</v>
      </c>
      <c r="M765" t="s"/>
      <c r="N765" t="s"/>
      <c r="O765" t="s"/>
      <c r="P765" t="s"/>
    </row>
    <row r="766" spans="1:16">
      <c r="I766" s="54" t="n">
        <v>764</v>
      </c>
      <c r="J766" t="s"/>
      <c r="K766" t="s">
        <v>1075</v>
      </c>
      <c r="L766" t="s">
        <v>1735</v>
      </c>
      <c r="M766" t="s"/>
      <c r="N766" t="s"/>
      <c r="O766" t="s"/>
      <c r="P766" t="s"/>
    </row>
    <row r="767" spans="1:16">
      <c r="I767" s="54" t="n">
        <v>765</v>
      </c>
      <c r="J767" t="s"/>
      <c r="K767" t="s">
        <v>1075</v>
      </c>
      <c r="L767" t="s">
        <v>1736</v>
      </c>
      <c r="M767" t="s"/>
      <c r="N767" t="s"/>
      <c r="O767" t="s"/>
      <c r="P767" t="s"/>
    </row>
    <row r="768" spans="1:16">
      <c r="I768" s="54" t="n">
        <v>766</v>
      </c>
      <c r="J768" s="55" t="n">
        <v>0</v>
      </c>
      <c r="K768" t="s">
        <v>1075</v>
      </c>
      <c r="L768" t="s">
        <v>1737</v>
      </c>
      <c r="M768" t="s"/>
      <c r="N768" t="s"/>
      <c r="O768" t="s"/>
      <c r="P768" t="s"/>
    </row>
    <row r="769" spans="1:16">
      <c r="I769" s="54" t="n">
        <v>767</v>
      </c>
      <c r="J769" t="s"/>
      <c r="K769" t="s">
        <v>1075</v>
      </c>
      <c r="L769" t="s">
        <v>1738</v>
      </c>
      <c r="M769" t="s"/>
      <c r="N769" t="s"/>
      <c r="O769" t="s"/>
      <c r="P769" t="s"/>
    </row>
    <row r="770" spans="1:16">
      <c r="I770" s="54" t="n">
        <v>768</v>
      </c>
      <c r="J770" t="s"/>
      <c r="K770" t="s">
        <v>1075</v>
      </c>
      <c r="L770" t="s">
        <v>1739</v>
      </c>
      <c r="M770" t="s"/>
      <c r="N770" t="s"/>
      <c r="O770" t="s"/>
      <c r="P770" t="s"/>
    </row>
    <row r="771" spans="1:16">
      <c r="I771" s="54" t="n">
        <v>769</v>
      </c>
      <c r="J771" t="s"/>
      <c r="K771" t="s">
        <v>1075</v>
      </c>
      <c r="L771" t="s">
        <v>1740</v>
      </c>
      <c r="M771" t="s"/>
      <c r="N771" t="s"/>
      <c r="O771" t="s"/>
      <c r="P771" t="s"/>
    </row>
    <row r="772" spans="1:16">
      <c r="I772" s="54" t="n">
        <v>770</v>
      </c>
      <c r="J772" t="s"/>
      <c r="K772" t="s">
        <v>1075</v>
      </c>
      <c r="L772" t="s">
        <v>1741</v>
      </c>
      <c r="M772" t="s"/>
      <c r="N772" t="s"/>
      <c r="O772" t="s"/>
      <c r="P772" t="s"/>
    </row>
    <row r="773" spans="1:16">
      <c r="I773" s="54" t="n">
        <v>771</v>
      </c>
      <c r="J773" t="s"/>
      <c r="K773" t="s">
        <v>1075</v>
      </c>
      <c r="L773" t="s">
        <v>1742</v>
      </c>
      <c r="M773" t="s"/>
      <c r="N773" t="s"/>
      <c r="O773" t="s"/>
      <c r="P773" t="s"/>
    </row>
    <row r="774" spans="1:16">
      <c r="I774" s="54" t="n">
        <v>772</v>
      </c>
      <c r="J774" t="s"/>
      <c r="K774" t="s">
        <v>1075</v>
      </c>
      <c r="L774" t="s">
        <v>1743</v>
      </c>
      <c r="M774" t="s"/>
      <c r="N774" t="s"/>
      <c r="O774" t="s"/>
      <c r="P774" t="s"/>
    </row>
    <row r="775" spans="1:16">
      <c r="I775" s="54" t="n">
        <v>773</v>
      </c>
      <c r="J775" t="s"/>
      <c r="K775" t="s">
        <v>1075</v>
      </c>
      <c r="L775" t="s">
        <v>1744</v>
      </c>
      <c r="M775" t="s"/>
      <c r="N775" t="s"/>
      <c r="O775" t="s"/>
      <c r="P775" t="s"/>
    </row>
    <row r="776" spans="1:16">
      <c r="I776" s="54" t="n">
        <v>774</v>
      </c>
      <c r="J776" s="55" t="n">
        <v>0</v>
      </c>
      <c r="K776" t="s">
        <v>1075</v>
      </c>
      <c r="L776" t="s">
        <v>1745</v>
      </c>
      <c r="M776" t="s"/>
      <c r="N776" t="s"/>
      <c r="O776" t="s"/>
      <c r="P776" t="s"/>
    </row>
    <row r="777" spans="1:16">
      <c r="I777" s="54" t="n">
        <v>775</v>
      </c>
      <c r="J777" s="55" t="n">
        <v>0</v>
      </c>
      <c r="K777" t="s">
        <v>1075</v>
      </c>
      <c r="L777" t="s">
        <v>1746</v>
      </c>
      <c r="M777" t="s"/>
      <c r="N777" t="s"/>
      <c r="O777" t="s"/>
      <c r="P777" t="s"/>
    </row>
    <row r="778" spans="1:16">
      <c r="I778" s="54" t="n">
        <v>776</v>
      </c>
      <c r="J778" s="55" t="n">
        <v>0</v>
      </c>
      <c r="K778" t="s">
        <v>1075</v>
      </c>
      <c r="L778" t="s">
        <v>1747</v>
      </c>
      <c r="M778" t="s"/>
      <c r="N778" t="s"/>
      <c r="O778" t="s"/>
      <c r="P778" t="s"/>
    </row>
    <row r="779" spans="1:16">
      <c r="I779" s="54" t="n">
        <v>777</v>
      </c>
      <c r="J779" s="55" t="n">
        <v>5.787037037037037e-08</v>
      </c>
      <c r="K779" t="s">
        <v>1075</v>
      </c>
      <c r="L779" t="s">
        <v>1748</v>
      </c>
      <c r="M779" t="s"/>
      <c r="N779" t="s"/>
      <c r="O779" t="s"/>
      <c r="P779" t="s"/>
    </row>
    <row r="780" spans="1:16">
      <c r="I780" s="54" t="n">
        <v>778</v>
      </c>
      <c r="J780" t="s"/>
      <c r="K780" t="s">
        <v>1075</v>
      </c>
      <c r="L780" t="s">
        <v>1749</v>
      </c>
      <c r="M780" t="s"/>
      <c r="N780" t="s"/>
      <c r="O780" t="s"/>
      <c r="P780" t="s"/>
    </row>
    <row r="781" spans="1:16">
      <c r="I781" s="54" t="n">
        <v>779</v>
      </c>
      <c r="J781" t="s"/>
      <c r="K781" t="s">
        <v>1075</v>
      </c>
      <c r="L781" t="s">
        <v>1750</v>
      </c>
      <c r="M781" t="s"/>
      <c r="N781" t="s"/>
      <c r="O781" t="s"/>
      <c r="P781" t="s"/>
    </row>
    <row r="782" spans="1:16">
      <c r="I782" s="54" t="n">
        <v>780</v>
      </c>
      <c r="J782" t="s"/>
      <c r="K782" t="s">
        <v>1075</v>
      </c>
      <c r="L782" t="s">
        <v>1751</v>
      </c>
      <c r="M782" t="s"/>
      <c r="N782" t="s"/>
      <c r="O782" t="s"/>
      <c r="P782" t="s"/>
    </row>
    <row r="783" spans="1:16">
      <c r="I783" s="54" t="n">
        <v>781</v>
      </c>
      <c r="J783" t="s"/>
      <c r="K783" t="s">
        <v>1075</v>
      </c>
      <c r="L783" t="s">
        <v>1752</v>
      </c>
      <c r="M783" t="s"/>
      <c r="N783" t="s"/>
      <c r="O783" t="s"/>
      <c r="P783" t="s"/>
    </row>
    <row r="784" spans="1:16">
      <c r="I784" s="54" t="n">
        <v>782</v>
      </c>
      <c r="J784" t="s"/>
      <c r="K784" t="s">
        <v>1075</v>
      </c>
      <c r="L784" t="s">
        <v>1753</v>
      </c>
      <c r="M784" t="s"/>
      <c r="N784" t="s"/>
      <c r="O784" t="s"/>
      <c r="P784" t="s"/>
    </row>
    <row r="785" spans="1:16">
      <c r="I785" s="54" t="n">
        <v>783</v>
      </c>
      <c r="J785" t="s"/>
      <c r="K785" t="s">
        <v>1075</v>
      </c>
      <c r="L785" t="s">
        <v>1754</v>
      </c>
      <c r="M785" t="s"/>
      <c r="N785" t="s"/>
      <c r="O785" t="s"/>
      <c r="P785" t="s"/>
    </row>
    <row r="786" spans="1:16">
      <c r="I786" s="54" t="n">
        <v>784</v>
      </c>
      <c r="J786" t="s"/>
      <c r="K786" t="s">
        <v>1075</v>
      </c>
      <c r="L786" t="s">
        <v>1755</v>
      </c>
      <c r="M786" t="s"/>
      <c r="N786" t="s"/>
      <c r="O786" t="s"/>
      <c r="P786" t="s"/>
    </row>
    <row r="787" spans="1:16">
      <c r="I787" s="54" t="n">
        <v>785</v>
      </c>
      <c r="J787" t="s"/>
      <c r="K787" t="s">
        <v>1075</v>
      </c>
      <c r="L787" t="s">
        <v>1756</v>
      </c>
      <c r="M787" t="s"/>
      <c r="N787" t="s"/>
      <c r="O787" t="s"/>
      <c r="P787" t="s"/>
    </row>
    <row r="788" spans="1:16">
      <c r="I788" s="54" t="n">
        <v>786</v>
      </c>
      <c r="J788" t="s"/>
      <c r="K788" t="s">
        <v>1075</v>
      </c>
      <c r="L788" t="s">
        <v>1757</v>
      </c>
      <c r="M788" t="s"/>
      <c r="N788" t="s"/>
      <c r="O788" t="s"/>
      <c r="P788" t="s"/>
    </row>
    <row r="789" spans="1:16">
      <c r="I789" s="54" t="n">
        <v>787</v>
      </c>
      <c r="J789" t="s"/>
      <c r="K789" t="s">
        <v>1075</v>
      </c>
      <c r="L789" t="s">
        <v>1758</v>
      </c>
      <c r="M789" t="s"/>
      <c r="N789" t="s"/>
      <c r="O789" t="s"/>
      <c r="P789" t="s"/>
    </row>
    <row r="790" spans="1:16">
      <c r="I790" s="54" t="n">
        <v>788</v>
      </c>
      <c r="J790" t="s"/>
      <c r="K790" t="s">
        <v>1075</v>
      </c>
      <c r="L790" t="s">
        <v>1759</v>
      </c>
      <c r="M790" t="s"/>
      <c r="N790" t="s"/>
      <c r="O790" t="s"/>
      <c r="P790" t="s"/>
    </row>
    <row r="791" spans="1:16">
      <c r="I791" s="54" t="n">
        <v>789</v>
      </c>
      <c r="J791" s="55" t="n">
        <v>0</v>
      </c>
      <c r="K791" t="s">
        <v>1075</v>
      </c>
      <c r="L791" t="s">
        <v>1760</v>
      </c>
      <c r="M791" t="s"/>
      <c r="N791" t="s"/>
      <c r="O791" t="s"/>
      <c r="P791" t="s"/>
    </row>
    <row r="792" spans="1:16">
      <c r="I792" s="54" t="n">
        <v>790</v>
      </c>
      <c r="J792" s="55" t="n">
        <v>1.157407407407407e-08</v>
      </c>
      <c r="K792" t="s">
        <v>1075</v>
      </c>
      <c r="L792" t="s">
        <v>1761</v>
      </c>
      <c r="M792" t="s"/>
      <c r="N792" t="s"/>
      <c r="O792" t="s"/>
      <c r="P792" t="s"/>
    </row>
    <row r="793" spans="1:16">
      <c r="I793" s="54" t="n">
        <v>791</v>
      </c>
      <c r="J793" s="55" t="n">
        <v>1.157407407407407e-08</v>
      </c>
      <c r="K793" t="s">
        <v>1075</v>
      </c>
      <c r="L793" t="s">
        <v>1762</v>
      </c>
      <c r="M793" t="s"/>
      <c r="N793" t="s"/>
      <c r="O793" t="s"/>
      <c r="P793" t="s"/>
    </row>
    <row r="794" spans="1:16">
      <c r="I794" s="54" t="n">
        <v>792</v>
      </c>
      <c r="J794" s="55" t="n">
        <v>0</v>
      </c>
      <c r="K794" t="s">
        <v>1075</v>
      </c>
      <c r="L794" t="s">
        <v>1763</v>
      </c>
      <c r="M794" t="s"/>
      <c r="N794" t="s"/>
      <c r="O794" t="s"/>
      <c r="P794" t="s"/>
    </row>
    <row r="795" spans="1:16">
      <c r="I795" s="54" t="n">
        <v>793</v>
      </c>
      <c r="J795" t="s"/>
      <c r="K795" t="s">
        <v>1075</v>
      </c>
      <c r="L795" t="s">
        <v>1764</v>
      </c>
      <c r="M795" t="s"/>
      <c r="N795" t="s"/>
      <c r="O795" t="s"/>
      <c r="P795" t="s"/>
    </row>
    <row r="796" spans="1:16">
      <c r="I796" s="54" t="n">
        <v>794</v>
      </c>
      <c r="J796" t="s"/>
      <c r="K796" t="s">
        <v>1075</v>
      </c>
      <c r="L796" t="s">
        <v>1765</v>
      </c>
      <c r="M796" t="s"/>
      <c r="N796" t="s"/>
      <c r="O796" t="s"/>
      <c r="P796" t="s"/>
    </row>
    <row r="797" spans="1:16">
      <c r="I797" s="54" t="n">
        <v>795</v>
      </c>
      <c r="J797" t="s"/>
      <c r="K797" t="s">
        <v>1075</v>
      </c>
      <c r="L797" t="s">
        <v>1766</v>
      </c>
      <c r="M797" t="s"/>
      <c r="N797" t="s"/>
      <c r="O797" t="s"/>
      <c r="P797" t="s"/>
    </row>
    <row r="798" spans="1:16">
      <c r="I798" s="54" t="n">
        <v>796</v>
      </c>
      <c r="J798" t="s"/>
      <c r="K798" t="s">
        <v>1075</v>
      </c>
      <c r="L798" t="s">
        <v>1767</v>
      </c>
      <c r="M798" t="s"/>
      <c r="N798" t="s"/>
      <c r="O798" t="s"/>
      <c r="P798" t="s"/>
    </row>
    <row r="799" spans="1:16">
      <c r="I799" s="54" t="n">
        <v>797</v>
      </c>
      <c r="J799" t="s"/>
      <c r="K799" t="s">
        <v>1075</v>
      </c>
      <c r="L799" t="s">
        <v>1768</v>
      </c>
      <c r="M799" t="s"/>
      <c r="N799" t="s"/>
      <c r="O799" t="s"/>
      <c r="P799" t="s"/>
    </row>
    <row r="800" spans="1:16">
      <c r="I800" s="54" t="n">
        <v>798</v>
      </c>
      <c r="J800" t="s"/>
      <c r="K800" t="s">
        <v>1075</v>
      </c>
      <c r="L800" t="s">
        <v>1769</v>
      </c>
      <c r="M800" t="s"/>
      <c r="N800" t="s"/>
      <c r="O800" t="s"/>
      <c r="P800" t="s"/>
    </row>
    <row r="801" spans="1:16">
      <c r="I801" s="54" t="n">
        <v>799</v>
      </c>
      <c r="J801" t="s"/>
      <c r="K801" t="s">
        <v>1075</v>
      </c>
      <c r="L801" t="s">
        <v>1770</v>
      </c>
      <c r="M801" t="s"/>
      <c r="N801" t="s"/>
      <c r="O801" t="s"/>
      <c r="P801" t="s"/>
    </row>
    <row r="802" spans="1:16">
      <c r="I802" s="54" t="n">
        <v>800</v>
      </c>
      <c r="J802" t="s"/>
      <c r="K802" t="s">
        <v>1075</v>
      </c>
      <c r="L802" t="s">
        <v>1771</v>
      </c>
      <c r="M802" t="s"/>
      <c r="N802" t="s"/>
      <c r="O802" t="s"/>
      <c r="P802" t="s"/>
    </row>
    <row r="803" spans="1:16">
      <c r="I803" s="54" t="n">
        <v>801</v>
      </c>
      <c r="J803" t="s"/>
      <c r="K803" t="s">
        <v>1075</v>
      </c>
      <c r="L803" t="s">
        <v>1772</v>
      </c>
      <c r="M803" t="s"/>
      <c r="N803" t="s"/>
      <c r="O803" t="s"/>
      <c r="P803" t="s"/>
    </row>
    <row r="804" spans="1:16">
      <c r="I804" s="54" t="n">
        <v>802</v>
      </c>
      <c r="J804" t="s"/>
      <c r="K804" t="s">
        <v>1075</v>
      </c>
      <c r="L804" t="s">
        <v>1773</v>
      </c>
      <c r="M804" t="s"/>
      <c r="N804" t="s"/>
      <c r="O804" t="s"/>
      <c r="P804" t="s"/>
    </row>
    <row r="805" spans="1:16">
      <c r="I805" s="54" t="n">
        <v>803</v>
      </c>
      <c r="J805" t="s"/>
      <c r="K805" t="s">
        <v>1075</v>
      </c>
      <c r="L805" t="s">
        <v>1774</v>
      </c>
      <c r="M805" t="s"/>
      <c r="N805" t="s"/>
      <c r="O805" t="s"/>
      <c r="P805" t="s"/>
    </row>
    <row r="806" spans="1:16">
      <c r="I806" s="54" t="n">
        <v>804</v>
      </c>
      <c r="J806" t="s"/>
      <c r="K806" t="s">
        <v>1075</v>
      </c>
      <c r="L806" t="s">
        <v>1775</v>
      </c>
      <c r="M806" t="s"/>
      <c r="N806" t="s"/>
      <c r="O806" t="s"/>
      <c r="P806" t="s"/>
    </row>
    <row r="807" spans="1:16">
      <c r="I807" s="54" t="n">
        <v>805</v>
      </c>
      <c r="J807" t="s"/>
      <c r="K807" t="s">
        <v>1075</v>
      </c>
      <c r="L807" t="s">
        <v>1776</v>
      </c>
      <c r="M807" t="s"/>
      <c r="N807" t="s"/>
      <c r="O807" t="s"/>
      <c r="P807" t="s"/>
    </row>
    <row r="808" spans="1:16">
      <c r="I808" s="54" t="n">
        <v>806</v>
      </c>
      <c r="J808" s="55" t="n">
        <v>4.051331018518518e-06</v>
      </c>
      <c r="K808" t="s">
        <v>1075</v>
      </c>
      <c r="L808" t="s">
        <v>1777</v>
      </c>
      <c r="M808" t="s"/>
      <c r="N808" t="s"/>
      <c r="O808" t="s"/>
      <c r="P808" t="s"/>
    </row>
    <row r="809" spans="1:16">
      <c r="I809" s="54" t="n">
        <v>807</v>
      </c>
      <c r="J809" s="55" t="n">
        <v>1.157407407407407e-08</v>
      </c>
      <c r="K809" t="s">
        <v>1075</v>
      </c>
      <c r="L809" t="s">
        <v>1778</v>
      </c>
      <c r="M809" t="s"/>
      <c r="N809" t="s"/>
      <c r="O809" t="s"/>
      <c r="P809" t="s"/>
    </row>
    <row r="810" spans="1:16">
      <c r="I810" s="54" t="n">
        <v>808</v>
      </c>
      <c r="J810" s="55" t="n">
        <v>1.713136574074074e-06</v>
      </c>
      <c r="K810" t="s">
        <v>1075</v>
      </c>
      <c r="L810" t="s">
        <v>1779</v>
      </c>
      <c r="M810" t="s"/>
      <c r="N810" t="s"/>
      <c r="O810" t="s"/>
      <c r="P810" t="s"/>
    </row>
    <row r="811" spans="1:16">
      <c r="I811" s="54" t="n">
        <v>809</v>
      </c>
      <c r="J811" s="55" t="n">
        <v>0</v>
      </c>
      <c r="K811" t="s">
        <v>1075</v>
      </c>
      <c r="L811" t="s">
        <v>1780</v>
      </c>
      <c r="M811" t="s"/>
      <c r="N811" t="s"/>
      <c r="O811" t="s"/>
      <c r="P811" t="s"/>
    </row>
    <row r="812" spans="1:16">
      <c r="I812" s="54" t="n">
        <v>810</v>
      </c>
      <c r="J812" t="s"/>
      <c r="K812" t="s">
        <v>1075</v>
      </c>
      <c r="L812" t="s">
        <v>1781</v>
      </c>
      <c r="M812" t="s"/>
      <c r="N812" t="s"/>
      <c r="O812" t="s"/>
      <c r="P812" t="s"/>
    </row>
    <row r="813" spans="1:16">
      <c r="I813" s="54" t="n">
        <v>811</v>
      </c>
      <c r="J813" t="s"/>
      <c r="K813" t="s">
        <v>1075</v>
      </c>
      <c r="L813" t="s">
        <v>1782</v>
      </c>
      <c r="M813" t="s"/>
      <c r="N813" t="s"/>
      <c r="O813" t="s"/>
      <c r="P813" t="s"/>
    </row>
    <row r="814" spans="1:16">
      <c r="I814" s="54" t="n">
        <v>812</v>
      </c>
      <c r="J814" t="s"/>
      <c r="K814" t="s">
        <v>1075</v>
      </c>
      <c r="L814" t="s">
        <v>1783</v>
      </c>
      <c r="M814" t="s"/>
      <c r="N814" t="s"/>
      <c r="O814" t="s"/>
      <c r="P814" t="s"/>
    </row>
    <row r="815" spans="1:16">
      <c r="I815" s="54" t="n">
        <v>813</v>
      </c>
      <c r="J815" t="s"/>
      <c r="K815" t="s">
        <v>1075</v>
      </c>
      <c r="L815" t="s">
        <v>1784</v>
      </c>
      <c r="M815" t="s"/>
      <c r="N815" t="s"/>
      <c r="O815" t="s"/>
      <c r="P815" t="s"/>
    </row>
    <row r="816" spans="1:16">
      <c r="I816" s="54" t="n">
        <v>814</v>
      </c>
      <c r="J816" t="s"/>
      <c r="K816" t="s">
        <v>1075</v>
      </c>
      <c r="L816" t="s">
        <v>1785</v>
      </c>
      <c r="M816" t="s"/>
      <c r="N816" t="s"/>
      <c r="O816" t="s"/>
      <c r="P816" t="s"/>
    </row>
    <row r="817" spans="1:16">
      <c r="I817" s="54" t="n">
        <v>815</v>
      </c>
      <c r="J817" t="s"/>
      <c r="K817" t="s">
        <v>1075</v>
      </c>
      <c r="L817" t="s">
        <v>1786</v>
      </c>
      <c r="M817" t="s"/>
      <c r="N817" t="s"/>
      <c r="O817" t="s"/>
      <c r="P817" t="s"/>
    </row>
    <row r="818" spans="1:16">
      <c r="I818" s="54" t="n">
        <v>816</v>
      </c>
      <c r="J818" t="s"/>
      <c r="K818" t="s">
        <v>1075</v>
      </c>
      <c r="L818" t="s">
        <v>1787</v>
      </c>
      <c r="M818" t="s"/>
      <c r="N818" t="s"/>
      <c r="O818" t="s"/>
      <c r="P818" t="s"/>
    </row>
    <row r="819" spans="1:16">
      <c r="I819" s="54" t="n">
        <v>817</v>
      </c>
      <c r="J819" t="s"/>
      <c r="K819" t="s">
        <v>1075</v>
      </c>
      <c r="L819" t="s">
        <v>1788</v>
      </c>
      <c r="M819" t="s"/>
      <c r="N819" t="s"/>
      <c r="O819" t="s"/>
      <c r="P819" t="s"/>
    </row>
    <row r="820" spans="1:16">
      <c r="I820" s="54" t="n">
        <v>818</v>
      </c>
      <c r="J820" t="s"/>
      <c r="K820" t="s">
        <v>1075</v>
      </c>
      <c r="L820" t="s">
        <v>631</v>
      </c>
      <c r="M820" t="s"/>
      <c r="N820" t="s"/>
      <c r="O820" t="s"/>
      <c r="P820" t="s"/>
    </row>
    <row r="821" spans="1:16">
      <c r="I821" s="54" t="n">
        <v>819</v>
      </c>
      <c r="J821" t="s"/>
      <c r="K821" t="s">
        <v>1075</v>
      </c>
      <c r="L821" t="s">
        <v>1789</v>
      </c>
      <c r="M821" t="s"/>
      <c r="N821" t="s"/>
      <c r="O821" t="s"/>
      <c r="P821" t="s"/>
    </row>
    <row r="822" spans="1:16">
      <c r="I822" s="54" t="n">
        <v>820</v>
      </c>
      <c r="J822" t="s"/>
      <c r="K822" t="s">
        <v>1075</v>
      </c>
      <c r="L822" t="s">
        <v>1790</v>
      </c>
      <c r="M822" t="s"/>
      <c r="N822" t="s"/>
      <c r="O822" t="s"/>
      <c r="P822" t="s"/>
    </row>
    <row r="823" spans="1:16">
      <c r="I823" s="54" t="n">
        <v>821</v>
      </c>
      <c r="J823" s="55" t="n">
        <v>1.157407407407407e-08</v>
      </c>
      <c r="K823" t="s">
        <v>1075</v>
      </c>
      <c r="L823" t="s">
        <v>1791</v>
      </c>
      <c r="M823" t="s"/>
      <c r="N823" t="s"/>
      <c r="O823" t="s"/>
      <c r="P823" t="s"/>
    </row>
    <row r="824" spans="1:16">
      <c r="I824" s="54" t="n">
        <v>822</v>
      </c>
      <c r="J824" s="55" t="n">
        <v>0</v>
      </c>
      <c r="K824" t="s">
        <v>1075</v>
      </c>
      <c r="L824" t="s">
        <v>1792</v>
      </c>
      <c r="M824" t="s"/>
      <c r="N824" t="s"/>
      <c r="O824" t="s"/>
      <c r="P824" t="s"/>
    </row>
    <row r="825" spans="1:16">
      <c r="I825" s="54" t="n">
        <v>823</v>
      </c>
      <c r="J825" t="s"/>
      <c r="K825" t="s">
        <v>1075</v>
      </c>
      <c r="L825" t="s">
        <v>1793</v>
      </c>
      <c r="M825" t="s"/>
      <c r="N825" t="s"/>
      <c r="O825" t="s"/>
      <c r="P825" t="s"/>
    </row>
    <row r="826" spans="1:16">
      <c r="I826" s="54" t="n">
        <v>824</v>
      </c>
      <c r="J826" t="s"/>
      <c r="K826" t="s">
        <v>1075</v>
      </c>
      <c r="L826" t="s">
        <v>1794</v>
      </c>
      <c r="M826" t="s"/>
      <c r="N826" t="s"/>
      <c r="O826" t="s"/>
      <c r="P826" t="s"/>
    </row>
    <row r="827" spans="1:16">
      <c r="I827" s="54" t="n">
        <v>825</v>
      </c>
      <c r="J827" s="55" t="n">
        <v>0</v>
      </c>
      <c r="K827" t="s">
        <v>1075</v>
      </c>
      <c r="L827" t="s">
        <v>1795</v>
      </c>
      <c r="M827" t="s"/>
      <c r="N827" t="s"/>
      <c r="O827" t="s"/>
      <c r="P827" t="s"/>
    </row>
    <row r="828" spans="1:16">
      <c r="I828" s="54" t="n">
        <v>826</v>
      </c>
      <c r="J828" s="55" t="n">
        <v>0</v>
      </c>
      <c r="K828" t="s">
        <v>1075</v>
      </c>
      <c r="L828" t="s">
        <v>1796</v>
      </c>
      <c r="M828" t="s"/>
      <c r="N828" t="s"/>
      <c r="O828" t="s"/>
      <c r="P828" t="s"/>
    </row>
    <row r="829" spans="1:16">
      <c r="I829" s="54" t="n">
        <v>827</v>
      </c>
      <c r="J829" t="s"/>
      <c r="K829" t="s">
        <v>1075</v>
      </c>
      <c r="L829" t="s">
        <v>1797</v>
      </c>
      <c r="M829" t="s"/>
      <c r="N829" t="s"/>
      <c r="O829" t="s"/>
      <c r="P829" t="s"/>
    </row>
    <row r="830" spans="1:16">
      <c r="I830" s="54" t="n">
        <v>828</v>
      </c>
      <c r="J830" t="s"/>
      <c r="K830" t="s">
        <v>1075</v>
      </c>
      <c r="L830" t="s">
        <v>1798</v>
      </c>
      <c r="M830" t="s"/>
      <c r="N830" t="s"/>
      <c r="O830" t="s"/>
      <c r="P830" t="s"/>
    </row>
    <row r="831" spans="1:16">
      <c r="I831" s="54" t="n">
        <v>829</v>
      </c>
      <c r="J831" t="s"/>
      <c r="K831" t="s">
        <v>1075</v>
      </c>
      <c r="L831" t="s">
        <v>1799</v>
      </c>
      <c r="M831" t="s"/>
      <c r="N831" t="s"/>
      <c r="O831" t="s"/>
      <c r="P831" t="s"/>
    </row>
    <row r="832" spans="1:16">
      <c r="I832" s="54" t="n">
        <v>830</v>
      </c>
      <c r="J832" t="s"/>
      <c r="K832" t="s">
        <v>1075</v>
      </c>
      <c r="L832" t="s">
        <v>1800</v>
      </c>
      <c r="M832" t="s"/>
      <c r="N832" t="s"/>
      <c r="O832" t="s"/>
      <c r="P832" t="s"/>
    </row>
    <row r="833" spans="1:16">
      <c r="I833" s="54" t="n">
        <v>831</v>
      </c>
      <c r="J833" t="s"/>
      <c r="K833" t="s">
        <v>1075</v>
      </c>
      <c r="L833" t="s">
        <v>1801</v>
      </c>
      <c r="M833" t="s"/>
      <c r="N833" t="s"/>
      <c r="O833" t="s"/>
      <c r="P833" t="s"/>
    </row>
    <row r="834" spans="1:16">
      <c r="I834" s="54" t="n">
        <v>832</v>
      </c>
      <c r="J834" t="s"/>
      <c r="K834" t="s">
        <v>1075</v>
      </c>
      <c r="L834" t="s">
        <v>1802</v>
      </c>
      <c r="M834" t="s"/>
      <c r="N834" t="s"/>
      <c r="O834" t="s"/>
      <c r="P834" t="s"/>
    </row>
    <row r="835" spans="1:16">
      <c r="I835" s="54" t="n">
        <v>833</v>
      </c>
      <c r="J835" t="s"/>
      <c r="K835" t="s">
        <v>1075</v>
      </c>
      <c r="L835" t="s">
        <v>1803</v>
      </c>
      <c r="M835" t="s"/>
      <c r="N835" t="s"/>
      <c r="O835" t="s"/>
      <c r="P835" t="s"/>
    </row>
    <row r="836" spans="1:16">
      <c r="I836" s="54" t="n">
        <v>834</v>
      </c>
      <c r="J836" s="55" t="n">
        <v>0</v>
      </c>
      <c r="K836" t="s">
        <v>1075</v>
      </c>
      <c r="L836" t="s">
        <v>1804</v>
      </c>
      <c r="M836" t="s"/>
      <c r="N836" t="s"/>
      <c r="O836" t="s"/>
      <c r="P836" t="s"/>
    </row>
    <row r="837" spans="1:16">
      <c r="I837" s="54" t="n">
        <v>835</v>
      </c>
      <c r="J837" s="55" t="n">
        <v>1.041782407407407e-07</v>
      </c>
      <c r="K837" t="s">
        <v>1075</v>
      </c>
      <c r="L837" t="s">
        <v>1805</v>
      </c>
      <c r="M837" t="s"/>
      <c r="N837" t="s"/>
      <c r="O837" t="s"/>
      <c r="P837" t="s"/>
    </row>
    <row r="838" spans="1:16">
      <c r="I838" s="54" t="n">
        <v>836</v>
      </c>
      <c r="J838" t="s"/>
      <c r="K838" t="s">
        <v>1075</v>
      </c>
      <c r="L838" t="s">
        <v>1806</v>
      </c>
      <c r="M838" t="s"/>
      <c r="N838" t="s"/>
      <c r="O838" t="s"/>
      <c r="P838" t="s"/>
    </row>
    <row r="839" spans="1:16">
      <c r="I839" s="54" t="n">
        <v>837</v>
      </c>
      <c r="J839" t="s"/>
      <c r="K839" t="s">
        <v>1075</v>
      </c>
      <c r="L839" t="s">
        <v>1807</v>
      </c>
      <c r="M839" t="s"/>
      <c r="N839" t="s"/>
      <c r="O839" t="s"/>
      <c r="P839" t="s"/>
    </row>
    <row r="840" spans="1:16">
      <c r="I840" s="54" t="n">
        <v>838</v>
      </c>
      <c r="J840" t="s"/>
      <c r="K840" t="s">
        <v>1075</v>
      </c>
      <c r="L840" t="s">
        <v>1808</v>
      </c>
      <c r="M840" t="s"/>
      <c r="N840" t="s"/>
      <c r="O840" t="s"/>
      <c r="P840" t="s"/>
    </row>
    <row r="841" spans="1:16">
      <c r="I841" s="54" t="n">
        <v>839</v>
      </c>
      <c r="J841" t="s"/>
      <c r="K841" t="s">
        <v>1075</v>
      </c>
      <c r="L841" t="s">
        <v>1809</v>
      </c>
      <c r="M841" t="s"/>
      <c r="N841" t="s"/>
      <c r="O841" t="s"/>
      <c r="P841" t="s"/>
    </row>
    <row r="842" spans="1:16">
      <c r="I842" s="54" t="n">
        <v>840</v>
      </c>
      <c r="J842" t="s"/>
      <c r="K842" t="s">
        <v>1075</v>
      </c>
      <c r="L842" t="s">
        <v>1810</v>
      </c>
      <c r="M842" t="s"/>
      <c r="N842" t="s"/>
      <c r="O842" t="s"/>
      <c r="P842" t="s"/>
    </row>
    <row r="843" spans="1:16">
      <c r="I843" s="54" t="n">
        <v>841</v>
      </c>
      <c r="J843" s="55" t="n">
        <v>8.31101851851852e-06</v>
      </c>
      <c r="K843" t="s">
        <v>1075</v>
      </c>
      <c r="L843" t="s">
        <v>1811</v>
      </c>
      <c r="M843" t="s"/>
      <c r="N843" t="s"/>
      <c r="O843" t="s"/>
      <c r="P843" t="s"/>
    </row>
    <row r="844" spans="1:16">
      <c r="I844" s="54" t="n">
        <v>842</v>
      </c>
      <c r="J844" t="s"/>
      <c r="K844" t="s">
        <v>1075</v>
      </c>
      <c r="L844" t="s">
        <v>1812</v>
      </c>
      <c r="M844" t="s"/>
      <c r="N844" t="s"/>
      <c r="O844" t="s"/>
      <c r="P844" t="s"/>
    </row>
    <row r="845" spans="1:16">
      <c r="I845" s="54" t="n">
        <v>843</v>
      </c>
      <c r="J845" t="s"/>
      <c r="K845" t="s">
        <v>1075</v>
      </c>
      <c r="L845" t="s">
        <v>1813</v>
      </c>
      <c r="M845" t="s"/>
      <c r="N845" t="s"/>
      <c r="O845" t="s"/>
      <c r="P845" t="s"/>
    </row>
    <row r="846" spans="1:16">
      <c r="I846" s="54" t="n">
        <v>844</v>
      </c>
      <c r="J846" t="s"/>
      <c r="K846" t="s">
        <v>1075</v>
      </c>
      <c r="L846" t="s">
        <v>1814</v>
      </c>
      <c r="M846" t="s"/>
      <c r="N846" t="s"/>
      <c r="O846" t="s"/>
      <c r="P846" t="s"/>
    </row>
    <row r="847" spans="1:16">
      <c r="I847" s="54" t="n">
        <v>845</v>
      </c>
      <c r="J847" t="s"/>
      <c r="K847" t="s">
        <v>1075</v>
      </c>
      <c r="L847" t="s">
        <v>1815</v>
      </c>
      <c r="M847" t="s"/>
      <c r="N847" t="s"/>
      <c r="O847" t="s"/>
      <c r="P847" t="s"/>
    </row>
    <row r="848" spans="1:16">
      <c r="I848" s="54" t="n">
        <v>846</v>
      </c>
      <c r="J848" t="s"/>
      <c r="K848" t="s">
        <v>1075</v>
      </c>
      <c r="L848" t="s">
        <v>1816</v>
      </c>
      <c r="M848" t="s"/>
      <c r="N848" t="s"/>
      <c r="O848" t="s"/>
      <c r="P848" t="s"/>
    </row>
    <row r="849" spans="1:16">
      <c r="I849" s="54" t="n">
        <v>847</v>
      </c>
      <c r="J849" t="s"/>
      <c r="K849" t="s">
        <v>1075</v>
      </c>
      <c r="L849" t="s">
        <v>1817</v>
      </c>
      <c r="M849" t="s"/>
      <c r="N849" t="s"/>
      <c r="O849" t="s"/>
      <c r="P849" t="s"/>
    </row>
    <row r="850" spans="1:16">
      <c r="I850" s="54" t="n">
        <v>848</v>
      </c>
      <c r="J850" t="s"/>
      <c r="K850" t="s">
        <v>1075</v>
      </c>
      <c r="L850" t="s">
        <v>1818</v>
      </c>
      <c r="M850" t="s"/>
      <c r="N850" t="s"/>
      <c r="O850" t="s"/>
      <c r="P850" t="s"/>
    </row>
    <row r="851" spans="1:16">
      <c r="I851" s="54" t="n">
        <v>849</v>
      </c>
      <c r="J851" s="55" t="n">
        <v>0</v>
      </c>
      <c r="K851" t="s">
        <v>1075</v>
      </c>
      <c r="L851" t="s">
        <v>1819</v>
      </c>
      <c r="M851" t="s"/>
      <c r="N851" t="s"/>
      <c r="O851" t="s"/>
      <c r="P851" t="s"/>
    </row>
    <row r="852" spans="1:16">
      <c r="I852" s="54" t="n">
        <v>850</v>
      </c>
      <c r="J852" s="55" t="n">
        <v>0</v>
      </c>
      <c r="K852" t="s">
        <v>1075</v>
      </c>
      <c r="L852" t="s">
        <v>1820</v>
      </c>
      <c r="M852" t="s"/>
      <c r="N852" t="s"/>
      <c r="O852" t="s"/>
      <c r="P852" t="s"/>
    </row>
    <row r="853" spans="1:16">
      <c r="I853" s="54" t="n">
        <v>851</v>
      </c>
      <c r="J853" s="55" t="n">
        <v>0</v>
      </c>
      <c r="K853" t="s">
        <v>1075</v>
      </c>
      <c r="L853" t="s">
        <v>1821</v>
      </c>
      <c r="M853" t="s"/>
      <c r="N853" t="s"/>
      <c r="O853" t="s"/>
      <c r="P853" t="s"/>
    </row>
    <row r="854" spans="1:16">
      <c r="I854" s="54" t="n">
        <v>852</v>
      </c>
      <c r="J854" t="s"/>
      <c r="K854" t="s">
        <v>1075</v>
      </c>
      <c r="L854" t="s">
        <v>1822</v>
      </c>
      <c r="M854" t="s"/>
      <c r="N854" t="s"/>
      <c r="O854" t="s"/>
      <c r="P854" t="s"/>
    </row>
    <row r="855" spans="1:16">
      <c r="I855" s="54" t="n">
        <v>853</v>
      </c>
      <c r="J855" t="s"/>
      <c r="K855" t="s">
        <v>1075</v>
      </c>
      <c r="L855" t="s">
        <v>1823</v>
      </c>
      <c r="M855" t="s"/>
      <c r="N855" t="s"/>
      <c r="O855" t="s"/>
      <c r="P855" t="s"/>
    </row>
    <row r="856" spans="1:16">
      <c r="I856" s="54" t="n">
        <v>854</v>
      </c>
      <c r="J856" t="s"/>
      <c r="K856" t="s">
        <v>1075</v>
      </c>
      <c r="L856" t="s">
        <v>1824</v>
      </c>
      <c r="M856" t="s"/>
      <c r="N856" t="s"/>
      <c r="O856" t="s"/>
      <c r="P856" t="s"/>
    </row>
    <row r="857" spans="1:16">
      <c r="I857" s="54" t="n">
        <v>855</v>
      </c>
      <c r="J857" t="s"/>
      <c r="K857" t="s">
        <v>1075</v>
      </c>
      <c r="L857" t="s">
        <v>1825</v>
      </c>
      <c r="M857" t="s"/>
      <c r="N857" t="s"/>
      <c r="O857" t="s"/>
      <c r="P857" t="s"/>
    </row>
    <row r="858" spans="1:16">
      <c r="I858" s="54" t="n">
        <v>856</v>
      </c>
      <c r="J858" t="s"/>
      <c r="K858" t="s">
        <v>1075</v>
      </c>
      <c r="L858" t="s">
        <v>1826</v>
      </c>
      <c r="M858" t="s"/>
      <c r="N858" t="s"/>
      <c r="O858" t="s"/>
      <c r="P858" t="s"/>
    </row>
    <row r="859" spans="1:16">
      <c r="I859" s="54" t="n">
        <v>857</v>
      </c>
      <c r="J859" t="s"/>
      <c r="K859" t="s">
        <v>1075</v>
      </c>
      <c r="L859" t="s">
        <v>1827</v>
      </c>
      <c r="M859" t="s"/>
      <c r="N859" t="s"/>
      <c r="O859" t="s"/>
      <c r="P859" t="s"/>
    </row>
    <row r="860" spans="1:16">
      <c r="I860" s="54" t="n">
        <v>858</v>
      </c>
      <c r="J860" t="s"/>
      <c r="K860" t="s">
        <v>1075</v>
      </c>
      <c r="L860" t="s">
        <v>1828</v>
      </c>
      <c r="M860" t="s"/>
      <c r="N860" t="s"/>
      <c r="O860" t="s"/>
      <c r="P860" t="s"/>
    </row>
    <row r="861" spans="1:16">
      <c r="I861" s="54" t="n">
        <v>859</v>
      </c>
      <c r="J861" s="55" t="n">
        <v>1.157407407407407e-08</v>
      </c>
      <c r="K861" t="s">
        <v>1075</v>
      </c>
      <c r="L861" t="s">
        <v>1829</v>
      </c>
      <c r="M861" t="s"/>
      <c r="N861" t="s"/>
      <c r="O861" t="s"/>
      <c r="P861" t="s"/>
    </row>
    <row r="862" spans="1:16">
      <c r="I862" s="54" t="n">
        <v>860</v>
      </c>
      <c r="J862" s="55" t="n">
        <v>0</v>
      </c>
      <c r="K862" t="s">
        <v>1075</v>
      </c>
      <c r="L862" t="s">
        <v>1830</v>
      </c>
      <c r="M862" t="s"/>
      <c r="N862" t="s"/>
      <c r="O862" t="s"/>
      <c r="P862" t="s"/>
    </row>
    <row r="863" spans="1:16">
      <c r="I863" s="54" t="n">
        <v>861</v>
      </c>
      <c r="J863" t="s"/>
      <c r="K863" t="s">
        <v>1075</v>
      </c>
      <c r="L863" t="s">
        <v>1831</v>
      </c>
      <c r="M863" t="s"/>
      <c r="N863" t="s"/>
      <c r="O863" t="s"/>
      <c r="P863" t="s"/>
    </row>
    <row r="864" spans="1:16">
      <c r="I864" s="54" t="n">
        <v>862</v>
      </c>
      <c r="J864" t="s"/>
      <c r="K864" t="s">
        <v>1075</v>
      </c>
      <c r="L864" t="s">
        <v>1832</v>
      </c>
      <c r="M864" t="s"/>
      <c r="N864" t="s"/>
      <c r="O864" t="s"/>
      <c r="P864" t="s"/>
    </row>
    <row r="865" spans="1:16">
      <c r="I865" s="54" t="n">
        <v>863</v>
      </c>
      <c r="J865" t="s"/>
      <c r="K865" t="s">
        <v>1075</v>
      </c>
      <c r="L865" t="s">
        <v>1833</v>
      </c>
      <c r="M865" t="s"/>
      <c r="N865" t="s"/>
      <c r="O865" t="s"/>
      <c r="P865" t="s"/>
    </row>
    <row r="866" spans="1:16">
      <c r="I866" s="54" t="n">
        <v>864</v>
      </c>
      <c r="J866" t="s"/>
      <c r="K866" t="s">
        <v>1075</v>
      </c>
      <c r="L866" t="s">
        <v>1834</v>
      </c>
      <c r="M866" t="s"/>
      <c r="N866" t="s"/>
      <c r="O866" t="s"/>
      <c r="P866" t="s"/>
    </row>
    <row r="867" spans="1:16">
      <c r="I867" s="54" t="n">
        <v>865</v>
      </c>
      <c r="J867" s="55" t="n">
        <v>1.111226851851852e-06</v>
      </c>
      <c r="K867" t="s">
        <v>1075</v>
      </c>
      <c r="L867" t="s">
        <v>1835</v>
      </c>
      <c r="M867" t="s"/>
      <c r="N867" t="s"/>
      <c r="O867" t="s"/>
      <c r="P867" t="s"/>
    </row>
    <row r="868" spans="1:16">
      <c r="I868" s="54" t="n">
        <v>866</v>
      </c>
      <c r="J868" t="s"/>
      <c r="K868" t="s">
        <v>1075</v>
      </c>
      <c r="L868" t="s">
        <v>1836</v>
      </c>
      <c r="M868" t="s"/>
      <c r="N868" t="s"/>
      <c r="O868" t="s"/>
      <c r="P868" t="s"/>
    </row>
    <row r="869" spans="1:16">
      <c r="I869" s="54" t="n">
        <v>867</v>
      </c>
      <c r="J869" t="s"/>
      <c r="K869" t="s">
        <v>1075</v>
      </c>
      <c r="L869" t="s">
        <v>1837</v>
      </c>
      <c r="M869" t="s"/>
      <c r="N869" t="s"/>
      <c r="O869" t="s"/>
      <c r="P869" t="s"/>
    </row>
    <row r="870" spans="1:16">
      <c r="I870" s="54" t="n">
        <v>868</v>
      </c>
      <c r="J870" t="s"/>
      <c r="K870" t="s">
        <v>1075</v>
      </c>
      <c r="L870" t="s">
        <v>1838</v>
      </c>
      <c r="M870" t="s"/>
      <c r="N870" t="s"/>
      <c r="O870" t="s"/>
      <c r="P870" t="s"/>
    </row>
    <row r="871" spans="1:16">
      <c r="I871" s="54" t="n">
        <v>869</v>
      </c>
      <c r="J871" t="s"/>
      <c r="K871" t="s">
        <v>1075</v>
      </c>
      <c r="L871" t="s">
        <v>1839</v>
      </c>
      <c r="M871" t="s"/>
      <c r="N871" t="s"/>
      <c r="O871" t="s"/>
      <c r="P871" t="s"/>
    </row>
    <row r="872" spans="1:16">
      <c r="I872" s="54" t="n">
        <v>870</v>
      </c>
      <c r="J872" t="s"/>
      <c r="K872" t="s">
        <v>1075</v>
      </c>
      <c r="L872" t="s">
        <v>1840</v>
      </c>
      <c r="M872" t="s"/>
      <c r="N872" t="s"/>
      <c r="O872" t="s"/>
      <c r="P872" t="s"/>
    </row>
    <row r="873" spans="1:16">
      <c r="I873" s="54" t="n">
        <v>871</v>
      </c>
      <c r="J873" t="s"/>
      <c r="K873" t="s">
        <v>1075</v>
      </c>
      <c r="L873" t="s">
        <v>1841</v>
      </c>
      <c r="M873" t="s"/>
      <c r="N873" t="s"/>
      <c r="O873" t="s"/>
      <c r="P873" t="s"/>
    </row>
    <row r="874" spans="1:16">
      <c r="I874" s="54" t="n">
        <v>872</v>
      </c>
      <c r="J874" s="55" t="n">
        <v>0</v>
      </c>
      <c r="K874" t="s">
        <v>1075</v>
      </c>
      <c r="L874" t="s">
        <v>1842</v>
      </c>
      <c r="M874" t="s"/>
      <c r="N874" t="s"/>
      <c r="O874" t="s"/>
      <c r="P874" t="s"/>
    </row>
    <row r="875" spans="1:16">
      <c r="I875" s="54" t="n">
        <v>873</v>
      </c>
      <c r="J875" t="s"/>
      <c r="K875" t="s">
        <v>1075</v>
      </c>
      <c r="L875" t="s">
        <v>1843</v>
      </c>
      <c r="M875" t="s"/>
      <c r="N875" t="s"/>
      <c r="O875" t="s"/>
      <c r="P875" t="s"/>
    </row>
    <row r="876" spans="1:16">
      <c r="I876" s="54" t="n">
        <v>874</v>
      </c>
      <c r="J876" t="s"/>
      <c r="K876" t="s">
        <v>1075</v>
      </c>
      <c r="L876" t="s">
        <v>1844</v>
      </c>
      <c r="M876" t="s"/>
      <c r="N876" t="s"/>
      <c r="O876" t="s"/>
      <c r="P876" t="s"/>
    </row>
    <row r="877" spans="1:16">
      <c r="I877" s="54" t="n">
        <v>875</v>
      </c>
      <c r="J877" t="s"/>
      <c r="K877" t="s">
        <v>1075</v>
      </c>
      <c r="L877" t="s">
        <v>1845</v>
      </c>
      <c r="M877" t="s"/>
      <c r="N877" t="s"/>
      <c r="O877" t="s"/>
      <c r="P877" t="s"/>
    </row>
    <row r="878" spans="1:16">
      <c r="I878" s="54" t="n">
        <v>876</v>
      </c>
      <c r="J878" s="55" t="n">
        <v>4.896319444444444e-06</v>
      </c>
      <c r="K878" t="s">
        <v>1075</v>
      </c>
      <c r="L878" t="s">
        <v>1846</v>
      </c>
      <c r="M878" t="s"/>
      <c r="N878" t="s"/>
      <c r="O878" t="s"/>
      <c r="P878" t="s"/>
    </row>
    <row r="879" spans="1:16">
      <c r="I879" s="54" t="n">
        <v>877</v>
      </c>
      <c r="J879" t="s"/>
      <c r="K879" t="s">
        <v>1075</v>
      </c>
      <c r="L879" t="s">
        <v>1847</v>
      </c>
      <c r="M879" t="s"/>
      <c r="N879" t="s"/>
      <c r="O879" t="s"/>
      <c r="P879" t="s"/>
    </row>
    <row r="880" spans="1:16">
      <c r="I880" s="54" t="n">
        <v>878</v>
      </c>
      <c r="J880" t="s"/>
      <c r="K880" t="s">
        <v>1075</v>
      </c>
      <c r="L880" t="s">
        <v>1848</v>
      </c>
      <c r="M880" t="s"/>
      <c r="N880" t="s"/>
      <c r="O880" t="s"/>
      <c r="P880" t="s"/>
    </row>
    <row r="881" spans="1:16">
      <c r="I881" s="54" t="n">
        <v>879</v>
      </c>
      <c r="J881" t="s"/>
      <c r="K881" t="s">
        <v>1075</v>
      </c>
      <c r="L881" t="s">
        <v>1849</v>
      </c>
      <c r="M881" t="s"/>
      <c r="N881" t="s"/>
      <c r="O881" t="s"/>
      <c r="P881" t="s"/>
    </row>
    <row r="882" spans="1:16">
      <c r="I882" s="54" t="n">
        <v>880</v>
      </c>
      <c r="J882" s="55" t="n">
        <v>0</v>
      </c>
      <c r="K882" t="s">
        <v>1075</v>
      </c>
      <c r="L882" t="s">
        <v>1850</v>
      </c>
      <c r="M882" t="s"/>
      <c r="N882" t="s"/>
      <c r="O882" t="s"/>
      <c r="P882" t="s"/>
    </row>
    <row r="883" spans="1:16">
      <c r="I883" s="54" t="n">
        <v>881</v>
      </c>
      <c r="J883" t="s"/>
      <c r="K883" t="s">
        <v>1075</v>
      </c>
      <c r="L883" t="s">
        <v>1851</v>
      </c>
      <c r="M883" t="s"/>
      <c r="N883" t="s"/>
      <c r="O883" t="s"/>
      <c r="P883" t="s"/>
    </row>
    <row r="884" spans="1:16">
      <c r="I884" s="54" t="n">
        <v>882</v>
      </c>
      <c r="J884" t="s"/>
      <c r="K884" t="s">
        <v>1075</v>
      </c>
      <c r="L884" t="s">
        <v>1852</v>
      </c>
      <c r="M884" t="s"/>
      <c r="N884" t="s"/>
      <c r="O884" t="s"/>
      <c r="P884" t="s"/>
    </row>
    <row r="885" spans="1:16">
      <c r="I885" s="54" t="n">
        <v>883</v>
      </c>
      <c r="J885" t="s"/>
      <c r="K885" t="s">
        <v>1075</v>
      </c>
      <c r="L885" t="s">
        <v>1853</v>
      </c>
      <c r="M885" t="s"/>
      <c r="N885" t="s"/>
      <c r="O885" t="s"/>
      <c r="P885" t="s"/>
    </row>
    <row r="886" spans="1:16">
      <c r="I886" s="54" t="n">
        <v>884</v>
      </c>
      <c r="J886" t="s"/>
      <c r="K886" t="s">
        <v>1075</v>
      </c>
      <c r="L886" t="s">
        <v>1854</v>
      </c>
      <c r="M886" t="s"/>
      <c r="N886" t="s"/>
      <c r="O886" t="s"/>
      <c r="P886" t="s"/>
    </row>
    <row r="887" spans="1:16">
      <c r="I887" s="54" t="n">
        <v>885</v>
      </c>
      <c r="J887" t="s"/>
      <c r="K887" t="s">
        <v>1075</v>
      </c>
      <c r="L887" t="s">
        <v>1855</v>
      </c>
      <c r="M887" t="s"/>
      <c r="N887" t="s"/>
      <c r="O887" t="s"/>
      <c r="P887" t="s"/>
    </row>
    <row r="888" spans="1:16">
      <c r="I888" s="54" t="n">
        <v>886</v>
      </c>
      <c r="J888" t="s"/>
      <c r="K888" t="s">
        <v>1075</v>
      </c>
      <c r="L888" t="s">
        <v>1856</v>
      </c>
      <c r="M888" t="s"/>
      <c r="N888" t="s"/>
      <c r="O888" t="s"/>
      <c r="P888" t="s"/>
    </row>
    <row r="889" spans="1:16">
      <c r="I889" s="54" t="n">
        <v>887</v>
      </c>
      <c r="J889" t="s"/>
      <c r="K889" t="s">
        <v>1075</v>
      </c>
      <c r="L889" t="s">
        <v>1857</v>
      </c>
      <c r="M889" t="s"/>
      <c r="N889" t="s"/>
      <c r="O889" t="s"/>
      <c r="P889" t="s"/>
    </row>
    <row r="890" spans="1:16">
      <c r="I890" s="54" t="n">
        <v>888</v>
      </c>
      <c r="J890" t="s"/>
      <c r="K890" t="s">
        <v>1075</v>
      </c>
      <c r="L890" t="s">
        <v>1858</v>
      </c>
      <c r="M890" t="s"/>
      <c r="N890" t="s"/>
      <c r="O890" t="s"/>
      <c r="P890" t="s"/>
    </row>
    <row r="891" spans="1:16">
      <c r="I891" s="54" t="n">
        <v>889</v>
      </c>
      <c r="J891" t="s"/>
      <c r="K891" t="s">
        <v>1075</v>
      </c>
      <c r="L891" t="s">
        <v>1859</v>
      </c>
      <c r="M891" t="s"/>
      <c r="N891" t="s"/>
      <c r="O891" t="s"/>
      <c r="P891" t="s"/>
    </row>
    <row r="892" spans="1:16">
      <c r="I892" s="54" t="n">
        <v>890</v>
      </c>
      <c r="J892" s="55" t="n">
        <v>0</v>
      </c>
      <c r="K892" t="s">
        <v>1075</v>
      </c>
      <c r="L892" t="s">
        <v>1860</v>
      </c>
      <c r="M892" t="s"/>
      <c r="N892" t="s"/>
      <c r="O892" t="s"/>
      <c r="P892" t="s"/>
    </row>
    <row r="893" spans="1:16">
      <c r="I893" s="54" t="n">
        <v>891</v>
      </c>
      <c r="J893" s="55" t="n">
        <v>0</v>
      </c>
      <c r="K893" t="s">
        <v>1075</v>
      </c>
      <c r="L893" t="s">
        <v>1861</v>
      </c>
      <c r="M893" t="s"/>
      <c r="N893" t="s"/>
      <c r="O893" t="s"/>
      <c r="P893" t="s"/>
    </row>
    <row r="894" spans="1:16">
      <c r="I894" s="54" t="n">
        <v>892</v>
      </c>
      <c r="J894" t="s"/>
      <c r="K894" t="s">
        <v>1075</v>
      </c>
      <c r="L894" t="s">
        <v>1862</v>
      </c>
      <c r="M894" t="s"/>
      <c r="N894" t="s"/>
      <c r="O894" t="s"/>
      <c r="P894" t="s"/>
    </row>
    <row r="895" spans="1:16">
      <c r="I895" s="54" t="n">
        <v>893</v>
      </c>
      <c r="J895" t="s"/>
      <c r="K895" t="s">
        <v>1075</v>
      </c>
      <c r="L895" t="s">
        <v>1863</v>
      </c>
      <c r="M895" t="s"/>
      <c r="N895" t="s"/>
      <c r="O895" t="s"/>
      <c r="P895" t="s"/>
    </row>
    <row r="896" spans="1:16">
      <c r="I896" s="54" t="n">
        <v>894</v>
      </c>
      <c r="J896" t="s"/>
      <c r="K896" t="s">
        <v>1075</v>
      </c>
      <c r="L896" t="s">
        <v>1864</v>
      </c>
      <c r="M896" t="s"/>
      <c r="N896" t="s"/>
      <c r="O896" t="s"/>
      <c r="P896" t="s"/>
    </row>
    <row r="897" spans="1:16">
      <c r="I897" s="54" t="n">
        <v>895</v>
      </c>
      <c r="J897" s="55" t="n">
        <v>0</v>
      </c>
      <c r="K897" t="s">
        <v>1075</v>
      </c>
      <c r="L897" t="s">
        <v>1865</v>
      </c>
      <c r="M897" t="s"/>
      <c r="N897" t="s"/>
      <c r="O897" t="s"/>
      <c r="P897" t="s"/>
    </row>
    <row r="898" spans="1:16">
      <c r="I898" s="54" t="n">
        <v>896</v>
      </c>
      <c r="J898" t="s"/>
      <c r="K898" t="s">
        <v>1075</v>
      </c>
      <c r="L898" t="s">
        <v>1866</v>
      </c>
      <c r="M898" t="s"/>
      <c r="N898" t="s"/>
      <c r="O898" t="s"/>
      <c r="P898" t="s"/>
    </row>
    <row r="899" spans="1:16">
      <c r="I899" s="54" t="n">
        <v>897</v>
      </c>
      <c r="J899" t="s"/>
      <c r="K899" t="s">
        <v>1075</v>
      </c>
      <c r="L899" t="s">
        <v>1867</v>
      </c>
      <c r="M899" t="s"/>
      <c r="N899" t="s"/>
      <c r="O899" t="s"/>
      <c r="P899" t="s"/>
    </row>
    <row r="900" spans="1:16">
      <c r="I900" s="54" t="n">
        <v>898</v>
      </c>
      <c r="J900" t="s"/>
      <c r="K900" t="s">
        <v>1075</v>
      </c>
      <c r="L900" t="s">
        <v>1868</v>
      </c>
      <c r="M900" t="s"/>
      <c r="N900" t="s"/>
      <c r="O900" t="s"/>
      <c r="P900" t="s"/>
    </row>
    <row r="901" spans="1:16">
      <c r="I901" s="54" t="n">
        <v>899</v>
      </c>
      <c r="J901" s="55" t="n">
        <v>0</v>
      </c>
      <c r="K901" t="s">
        <v>1075</v>
      </c>
      <c r="L901" t="s">
        <v>1869</v>
      </c>
      <c r="M901" t="s"/>
      <c r="N901" t="s"/>
      <c r="O901" t="s"/>
      <c r="P901" t="s"/>
    </row>
    <row r="902" spans="1:16">
      <c r="I902" s="54" t="n">
        <v>900</v>
      </c>
      <c r="J902" t="s"/>
      <c r="K902" t="s">
        <v>1075</v>
      </c>
      <c r="L902" t="s">
        <v>1870</v>
      </c>
      <c r="M902" t="s"/>
      <c r="N902" t="s"/>
      <c r="O902" t="s"/>
      <c r="P902" t="s"/>
    </row>
    <row r="903" spans="1:16">
      <c r="I903" s="54" t="n">
        <v>901</v>
      </c>
      <c r="J903" t="s"/>
      <c r="K903" t="s">
        <v>1075</v>
      </c>
      <c r="L903" t="s">
        <v>1871</v>
      </c>
      <c r="M903" t="s"/>
      <c r="N903" t="s"/>
      <c r="O903" t="s"/>
      <c r="P903" t="s"/>
    </row>
    <row r="904" spans="1:16">
      <c r="I904" s="54" t="n">
        <v>902</v>
      </c>
      <c r="J904" t="s"/>
      <c r="K904" t="s">
        <v>1075</v>
      </c>
      <c r="L904" t="s">
        <v>1872</v>
      </c>
      <c r="M904" t="s"/>
      <c r="N904" t="s"/>
      <c r="O904" t="s"/>
      <c r="P904" t="s"/>
    </row>
    <row r="905" spans="1:16">
      <c r="I905" s="54" t="n">
        <v>903</v>
      </c>
      <c r="J905" s="55" t="n">
        <v>3.009606481481481e-07</v>
      </c>
      <c r="K905" t="s">
        <v>1075</v>
      </c>
      <c r="L905" t="s">
        <v>1873</v>
      </c>
      <c r="M905" t="s"/>
      <c r="N905" t="s"/>
      <c r="O905" t="s"/>
      <c r="P905" t="s"/>
    </row>
    <row r="906" spans="1:16">
      <c r="I906" s="54" t="n">
        <v>904</v>
      </c>
      <c r="J906" t="s"/>
      <c r="K906" t="s">
        <v>1075</v>
      </c>
      <c r="L906" t="s">
        <v>1874</v>
      </c>
      <c r="M906" t="s"/>
      <c r="N906" t="s"/>
      <c r="O906" t="s"/>
      <c r="P906" t="s"/>
    </row>
    <row r="907" spans="1:16">
      <c r="I907" s="54" t="n">
        <v>905</v>
      </c>
      <c r="J907" t="s"/>
      <c r="K907" t="s">
        <v>1075</v>
      </c>
      <c r="L907" t="s">
        <v>1875</v>
      </c>
      <c r="M907" t="s"/>
      <c r="N907" t="s"/>
      <c r="O907" t="s"/>
      <c r="P907" t="s"/>
    </row>
    <row r="908" spans="1:16">
      <c r="I908" s="54" t="n">
        <v>906</v>
      </c>
      <c r="J908" s="55" t="n">
        <v>1.157407407407407e-08</v>
      </c>
      <c r="K908" t="s">
        <v>1075</v>
      </c>
      <c r="L908" t="s">
        <v>1876</v>
      </c>
      <c r="M908" t="s"/>
      <c r="N908" t="s"/>
      <c r="O908" t="s"/>
      <c r="P908" t="s"/>
    </row>
    <row r="909" spans="1:16">
      <c r="I909" s="54" t="n">
        <v>907</v>
      </c>
      <c r="J909" s="55" t="n">
        <v>0</v>
      </c>
      <c r="K909" t="s">
        <v>1075</v>
      </c>
      <c r="L909" t="s">
        <v>1877</v>
      </c>
      <c r="M909" t="s"/>
      <c r="N909" t="s"/>
      <c r="O909" t="s"/>
      <c r="P909" t="s"/>
    </row>
    <row r="910" spans="1:16">
      <c r="I910" s="54" t="n">
        <v>908</v>
      </c>
      <c r="J910" t="s"/>
      <c r="K910" t="s">
        <v>1075</v>
      </c>
      <c r="L910" t="s">
        <v>1878</v>
      </c>
      <c r="M910" t="s"/>
      <c r="N910" t="s"/>
      <c r="O910" t="s"/>
      <c r="P910" t="s"/>
    </row>
    <row r="911" spans="1:16">
      <c r="I911" s="54" t="n">
        <v>909</v>
      </c>
      <c r="J911" t="s"/>
      <c r="K911" t="s">
        <v>1075</v>
      </c>
      <c r="L911" t="s">
        <v>1879</v>
      </c>
      <c r="M911" t="s"/>
      <c r="N911" t="s"/>
      <c r="O911" t="s"/>
      <c r="P911" t="s"/>
    </row>
    <row r="912" spans="1:16">
      <c r="I912" s="54" t="n">
        <v>910</v>
      </c>
      <c r="J912" t="s"/>
      <c r="K912" t="s">
        <v>1075</v>
      </c>
      <c r="L912" t="s">
        <v>1880</v>
      </c>
      <c r="M912" t="s"/>
      <c r="N912" t="s"/>
      <c r="O912" t="s"/>
      <c r="P912" t="s"/>
    </row>
    <row r="913" spans="1:16">
      <c r="I913" s="54" t="n">
        <v>911</v>
      </c>
      <c r="J913" t="s"/>
      <c r="K913" t="s">
        <v>1075</v>
      </c>
      <c r="L913" t="s">
        <v>1881</v>
      </c>
      <c r="M913" t="s"/>
      <c r="N913" t="s"/>
      <c r="O913" t="s"/>
      <c r="P913" t="s"/>
    </row>
    <row r="914" spans="1:16">
      <c r="I914" s="54" t="n">
        <v>912</v>
      </c>
      <c r="J914" t="s"/>
      <c r="K914" t="s">
        <v>1075</v>
      </c>
      <c r="L914" t="s">
        <v>1882</v>
      </c>
      <c r="M914" t="s"/>
      <c r="N914" t="s"/>
      <c r="O914" t="s"/>
      <c r="P914" t="s"/>
    </row>
    <row r="915" spans="1:16">
      <c r="I915" s="54" t="n">
        <v>913</v>
      </c>
      <c r="J915" t="s"/>
      <c r="K915" t="s">
        <v>1075</v>
      </c>
      <c r="L915" t="s">
        <v>1883</v>
      </c>
      <c r="M915" t="s"/>
      <c r="N915" t="s"/>
      <c r="O915" t="s"/>
      <c r="P915" t="s"/>
    </row>
    <row r="916" spans="1:16">
      <c r="I916" s="54" t="n">
        <v>914</v>
      </c>
      <c r="J916" s="55" t="n">
        <v>6.163810185185184e-05</v>
      </c>
      <c r="K916" t="s">
        <v>1075</v>
      </c>
      <c r="L916" t="s">
        <v>1884</v>
      </c>
      <c r="M916" t="s"/>
      <c r="N916" t="s"/>
      <c r="O916" t="s"/>
      <c r="P916" t="s"/>
    </row>
    <row r="917" spans="1:16">
      <c r="I917" s="54" t="n">
        <v>915</v>
      </c>
      <c r="J917" t="s"/>
      <c r="K917" t="s">
        <v>1075</v>
      </c>
      <c r="L917" t="s">
        <v>1885</v>
      </c>
      <c r="M917" t="s"/>
      <c r="N917" t="s"/>
      <c r="O917" t="s"/>
      <c r="P917" t="s"/>
    </row>
    <row r="918" spans="1:16">
      <c r="I918" s="54" t="n">
        <v>916</v>
      </c>
      <c r="J918" t="s"/>
      <c r="K918" t="s">
        <v>1075</v>
      </c>
      <c r="L918" t="s">
        <v>1886</v>
      </c>
      <c r="M918" t="s"/>
      <c r="N918" t="s"/>
      <c r="O918" t="s"/>
      <c r="P918" t="s"/>
    </row>
    <row r="919" spans="1:16">
      <c r="I919" s="54" t="n">
        <v>917</v>
      </c>
      <c r="J919" t="s"/>
      <c r="K919" t="s">
        <v>1075</v>
      </c>
      <c r="L919" t="s">
        <v>1887</v>
      </c>
      <c r="M919" t="s"/>
      <c r="N919" t="s"/>
      <c r="O919" t="s"/>
      <c r="P919" t="s"/>
    </row>
    <row r="920" spans="1:16">
      <c r="I920" s="54" t="n">
        <v>918</v>
      </c>
      <c r="J920" s="55" t="n">
        <v>0</v>
      </c>
      <c r="K920" t="s">
        <v>1075</v>
      </c>
      <c r="L920" t="s">
        <v>1888</v>
      </c>
      <c r="M920" t="s"/>
      <c r="N920" t="s"/>
      <c r="O920" t="s"/>
      <c r="P920" t="s"/>
    </row>
    <row r="921" spans="1:16">
      <c r="I921" s="54" t="n">
        <v>919</v>
      </c>
      <c r="J921" t="s"/>
      <c r="K921" t="s">
        <v>1075</v>
      </c>
      <c r="L921" t="s">
        <v>1889</v>
      </c>
      <c r="M921" t="s"/>
      <c r="N921" t="s"/>
      <c r="O921" t="s"/>
      <c r="P921" t="s"/>
    </row>
    <row r="922" spans="1:16">
      <c r="I922" s="54" t="n">
        <v>920</v>
      </c>
      <c r="J922" t="s"/>
      <c r="K922" t="s">
        <v>1075</v>
      </c>
      <c r="L922" t="s">
        <v>1890</v>
      </c>
      <c r="M922" t="s"/>
      <c r="N922" t="s"/>
      <c r="O922" t="s"/>
      <c r="P922" t="s"/>
    </row>
    <row r="923" spans="1:16">
      <c r="I923" s="54" t="n">
        <v>921</v>
      </c>
      <c r="J923" t="s"/>
      <c r="K923" t="s">
        <v>1075</v>
      </c>
      <c r="L923" t="s">
        <v>1891</v>
      </c>
      <c r="M923" t="s"/>
      <c r="N923" t="s"/>
      <c r="O923" t="s"/>
      <c r="P923" t="s"/>
    </row>
    <row r="924" spans="1:16">
      <c r="I924" s="54" t="n">
        <v>922</v>
      </c>
      <c r="J924" s="55" t="n">
        <v>1.548766203703704e-05</v>
      </c>
      <c r="K924" t="s">
        <v>1075</v>
      </c>
      <c r="L924" t="s">
        <v>1892</v>
      </c>
      <c r="M924" t="s"/>
      <c r="N924" t="s"/>
      <c r="O924" t="s"/>
      <c r="P924" t="s"/>
    </row>
    <row r="925" spans="1:16">
      <c r="I925" s="54" t="n">
        <v>923</v>
      </c>
      <c r="J925" t="s"/>
      <c r="K925" t="s">
        <v>1075</v>
      </c>
      <c r="L925" t="s">
        <v>1893</v>
      </c>
      <c r="M925" t="s"/>
      <c r="N925" t="s"/>
      <c r="O925" t="s"/>
      <c r="P925" t="s"/>
    </row>
    <row r="926" spans="1:16">
      <c r="I926" s="54" t="n">
        <v>924</v>
      </c>
      <c r="J926" t="s"/>
      <c r="K926" t="s">
        <v>1075</v>
      </c>
      <c r="L926" t="s">
        <v>1894</v>
      </c>
      <c r="M926" t="s"/>
      <c r="N926" t="s"/>
      <c r="O926" t="s"/>
      <c r="P926" t="s"/>
    </row>
    <row r="927" spans="1:16">
      <c r="I927" s="54" t="n">
        <v>925</v>
      </c>
      <c r="J927" t="s"/>
      <c r="K927" t="s">
        <v>1075</v>
      </c>
      <c r="L927" t="s">
        <v>1895</v>
      </c>
      <c r="M927" t="s"/>
      <c r="N927" t="s"/>
      <c r="O927" t="s"/>
      <c r="P927" t="s"/>
    </row>
    <row r="928" spans="1:16">
      <c r="I928" s="54" t="n">
        <v>926</v>
      </c>
      <c r="J928" t="s"/>
      <c r="K928" t="s">
        <v>1075</v>
      </c>
      <c r="L928" t="s">
        <v>1896</v>
      </c>
      <c r="M928" t="s"/>
      <c r="N928" t="s"/>
      <c r="O928" t="s"/>
      <c r="P928" t="s"/>
    </row>
    <row r="929" spans="1:16">
      <c r="I929" s="54" t="n">
        <v>927</v>
      </c>
      <c r="J929" t="s"/>
      <c r="K929" t="s">
        <v>1075</v>
      </c>
      <c r="L929" t="s">
        <v>1897</v>
      </c>
      <c r="M929" t="s"/>
      <c r="N929" t="s"/>
      <c r="O929" t="s"/>
      <c r="P929" t="s"/>
    </row>
    <row r="930" spans="1:16">
      <c r="I930" s="54" t="n">
        <v>928</v>
      </c>
      <c r="J930" t="s"/>
      <c r="K930" t="s">
        <v>1075</v>
      </c>
      <c r="L930" t="s">
        <v>1898</v>
      </c>
      <c r="M930" t="s"/>
      <c r="N930" t="s"/>
      <c r="O930" t="s"/>
      <c r="P930" t="s"/>
    </row>
    <row r="931" spans="1:16">
      <c r="I931" s="54" t="n">
        <v>929</v>
      </c>
      <c r="J931" t="s"/>
      <c r="K931" t="s">
        <v>1075</v>
      </c>
      <c r="L931" t="s">
        <v>1899</v>
      </c>
      <c r="M931" t="s"/>
      <c r="N931" t="s"/>
      <c r="O931" t="s"/>
      <c r="P931" t="s"/>
    </row>
    <row r="932" spans="1:16">
      <c r="I932" s="54" t="n">
        <v>930</v>
      </c>
      <c r="J932" s="55" t="n">
        <v>0</v>
      </c>
      <c r="K932" t="s">
        <v>1075</v>
      </c>
      <c r="L932" t="s">
        <v>1900</v>
      </c>
      <c r="M932" t="s"/>
      <c r="N932" t="s"/>
      <c r="O932" t="s"/>
      <c r="P932" t="s"/>
    </row>
    <row r="933" spans="1:16">
      <c r="I933" s="54" t="n">
        <v>931</v>
      </c>
      <c r="J933" t="s"/>
      <c r="K933" t="s">
        <v>1075</v>
      </c>
      <c r="L933" t="s">
        <v>1901</v>
      </c>
      <c r="M933" t="s"/>
      <c r="N933" t="s"/>
      <c r="O933" t="s"/>
      <c r="P933" t="s"/>
    </row>
    <row r="934" spans="1:16">
      <c r="I934" s="54" t="n">
        <v>932</v>
      </c>
      <c r="J934" t="s"/>
      <c r="K934" t="s">
        <v>1075</v>
      </c>
      <c r="L934" t="s">
        <v>1902</v>
      </c>
      <c r="M934" t="s"/>
      <c r="N934" t="s"/>
      <c r="O934" t="s"/>
      <c r="P934" t="s"/>
    </row>
    <row r="935" spans="1:16">
      <c r="I935" s="54" t="n">
        <v>933</v>
      </c>
      <c r="J935" s="55" t="n">
        <v>2.314814814814815e-08</v>
      </c>
      <c r="K935" t="s">
        <v>1075</v>
      </c>
      <c r="L935" t="s">
        <v>1903</v>
      </c>
      <c r="M935" t="s"/>
      <c r="N935" t="s"/>
      <c r="O935" t="s"/>
      <c r="P935" t="s"/>
    </row>
    <row r="936" spans="1:16">
      <c r="I936" s="54" t="n">
        <v>934</v>
      </c>
      <c r="J936" t="s"/>
      <c r="K936" t="s">
        <v>1075</v>
      </c>
      <c r="L936" t="s">
        <v>1904</v>
      </c>
      <c r="M936" t="s"/>
      <c r="N936" t="s"/>
      <c r="O936" t="s"/>
      <c r="P936" t="s"/>
    </row>
    <row r="937" spans="1:16">
      <c r="I937" s="54" t="n">
        <v>935</v>
      </c>
      <c r="J937" t="s"/>
      <c r="K937" t="s">
        <v>1075</v>
      </c>
      <c r="L937" t="s">
        <v>1905</v>
      </c>
      <c r="M937" t="s"/>
      <c r="N937" t="s"/>
      <c r="O937" t="s"/>
      <c r="P937" t="s"/>
    </row>
    <row r="938" spans="1:16">
      <c r="I938" s="54" t="n">
        <v>936</v>
      </c>
      <c r="J938" t="s"/>
      <c r="K938" t="s">
        <v>1075</v>
      </c>
      <c r="L938" t="s">
        <v>1906</v>
      </c>
      <c r="M938" t="s"/>
      <c r="N938" t="s"/>
      <c r="O938" t="s"/>
      <c r="P938" t="s"/>
    </row>
    <row r="939" spans="1:16">
      <c r="I939" s="54" t="n">
        <v>937</v>
      </c>
      <c r="J939" t="s"/>
      <c r="K939" t="s">
        <v>1075</v>
      </c>
      <c r="L939" t="s">
        <v>1907</v>
      </c>
      <c r="M939" t="s"/>
      <c r="N939" t="s"/>
      <c r="O939" t="s"/>
      <c r="P939" t="s"/>
    </row>
    <row r="940" spans="1:16">
      <c r="I940" s="54" t="n">
        <v>938</v>
      </c>
      <c r="J940" t="s"/>
      <c r="K940" t="s">
        <v>1075</v>
      </c>
      <c r="L940" t="s">
        <v>1908</v>
      </c>
      <c r="M940" t="s"/>
      <c r="N940" t="s"/>
      <c r="O940" t="s"/>
      <c r="P940" t="s"/>
    </row>
    <row r="941" spans="1:16">
      <c r="I941" s="54" t="n">
        <v>939</v>
      </c>
      <c r="J941" t="s"/>
      <c r="K941" t="s">
        <v>1075</v>
      </c>
      <c r="L941" t="s">
        <v>1909</v>
      </c>
      <c r="M941" t="s"/>
      <c r="N941" t="s"/>
      <c r="O941" t="s"/>
      <c r="P941" t="s"/>
    </row>
    <row r="942" spans="1:16">
      <c r="I942" s="54" t="n">
        <v>940</v>
      </c>
      <c r="J942" t="s"/>
      <c r="K942" t="s">
        <v>1075</v>
      </c>
      <c r="L942" t="s">
        <v>1910</v>
      </c>
      <c r="M942" t="s"/>
      <c r="N942" t="s"/>
      <c r="O942" t="s"/>
      <c r="P942" t="s"/>
    </row>
    <row r="943" spans="1:16">
      <c r="I943" s="54" t="n">
        <v>941</v>
      </c>
      <c r="J943" t="s"/>
      <c r="K943" t="s">
        <v>1075</v>
      </c>
      <c r="L943" t="s">
        <v>1911</v>
      </c>
      <c r="M943" t="s"/>
      <c r="N943" t="s"/>
      <c r="O943" t="s"/>
      <c r="P943" t="s"/>
    </row>
    <row r="944" spans="1:16">
      <c r="I944" s="54" t="n">
        <v>942</v>
      </c>
      <c r="J944" t="s"/>
      <c r="K944" t="s">
        <v>1075</v>
      </c>
      <c r="L944" t="s">
        <v>1912</v>
      </c>
      <c r="M944" t="s"/>
      <c r="N944" t="s"/>
      <c r="O944" t="s"/>
      <c r="P944" t="s"/>
    </row>
    <row r="945" spans="1:16">
      <c r="I945" s="54" t="n">
        <v>943</v>
      </c>
      <c r="J945" t="s"/>
      <c r="K945" t="s">
        <v>1075</v>
      </c>
      <c r="L945" t="s">
        <v>1913</v>
      </c>
      <c r="M945" t="s"/>
      <c r="N945" t="s"/>
      <c r="O945" t="s"/>
      <c r="P945" t="s"/>
    </row>
    <row r="946" spans="1:16">
      <c r="I946" s="54" t="n">
        <v>944</v>
      </c>
      <c r="J946" t="s"/>
      <c r="K946" t="s">
        <v>1075</v>
      </c>
      <c r="L946" t="s">
        <v>1914</v>
      </c>
      <c r="M946" t="s"/>
      <c r="N946" t="s"/>
      <c r="O946" t="s"/>
      <c r="P946" t="s"/>
    </row>
    <row r="947" spans="1:16">
      <c r="I947" s="54" t="n">
        <v>945</v>
      </c>
      <c r="J947" t="s"/>
      <c r="K947" t="s">
        <v>1075</v>
      </c>
      <c r="L947" t="s">
        <v>1915</v>
      </c>
      <c r="M947" t="s"/>
      <c r="N947" t="s"/>
      <c r="O947" t="s"/>
      <c r="P947" t="s"/>
    </row>
    <row r="948" spans="1:16">
      <c r="I948" s="54" t="n">
        <v>946</v>
      </c>
      <c r="J948" t="s"/>
      <c r="K948" t="s">
        <v>1075</v>
      </c>
      <c r="L948" t="s">
        <v>1916</v>
      </c>
      <c r="M948" t="s"/>
      <c r="N948" t="s"/>
      <c r="O948" t="s"/>
      <c r="P948" t="s"/>
    </row>
    <row r="949" spans="1:16">
      <c r="I949" s="54" t="n">
        <v>947</v>
      </c>
      <c r="J949" t="s"/>
      <c r="K949" t="s">
        <v>1075</v>
      </c>
      <c r="L949" t="s">
        <v>1917</v>
      </c>
      <c r="M949" t="s"/>
      <c r="N949" t="s"/>
      <c r="O949" t="s"/>
      <c r="P949" t="s"/>
    </row>
    <row r="950" spans="1:16">
      <c r="I950" s="54" t="n">
        <v>948</v>
      </c>
      <c r="J950" t="s"/>
      <c r="K950" t="s">
        <v>1075</v>
      </c>
      <c r="L950" t="s">
        <v>1918</v>
      </c>
      <c r="M950" t="s"/>
      <c r="N950" t="s"/>
      <c r="O950" t="s"/>
      <c r="P950" t="s"/>
    </row>
    <row r="951" spans="1:16">
      <c r="I951" s="54" t="n">
        <v>949</v>
      </c>
      <c r="J951" t="s"/>
      <c r="K951" t="s">
        <v>1075</v>
      </c>
      <c r="L951" t="s">
        <v>1919</v>
      </c>
      <c r="M951" t="s"/>
      <c r="N951" t="s"/>
      <c r="O951" t="s"/>
      <c r="P951" t="s"/>
    </row>
    <row r="952" spans="1:16">
      <c r="I952" s="54" t="n">
        <v>950</v>
      </c>
      <c r="J952" t="s"/>
      <c r="K952" t="s">
        <v>1075</v>
      </c>
      <c r="L952" t="s">
        <v>1920</v>
      </c>
      <c r="M952" t="s"/>
      <c r="N952" t="s"/>
      <c r="O952" t="s"/>
      <c r="P952" t="s"/>
    </row>
    <row r="953" spans="1:16">
      <c r="I953" s="54" t="n">
        <v>951</v>
      </c>
      <c r="J953" t="s"/>
      <c r="K953" t="s">
        <v>1075</v>
      </c>
      <c r="L953" t="s">
        <v>1921</v>
      </c>
      <c r="M953" t="s"/>
      <c r="N953" t="s"/>
      <c r="O953" t="s"/>
      <c r="P953" t="s"/>
    </row>
    <row r="954" spans="1:16">
      <c r="I954" s="54" t="n">
        <v>952</v>
      </c>
      <c r="J954" t="s"/>
      <c r="K954" t="s">
        <v>1075</v>
      </c>
      <c r="L954" t="s">
        <v>1922</v>
      </c>
      <c r="M954" t="s"/>
      <c r="N954" t="s"/>
      <c r="O954" t="s"/>
      <c r="P954" t="s"/>
    </row>
    <row r="955" spans="1:16">
      <c r="I955" s="54" t="n">
        <v>953</v>
      </c>
      <c r="J955" t="s"/>
      <c r="K955" t="s">
        <v>1075</v>
      </c>
      <c r="L955" t="s">
        <v>1923</v>
      </c>
      <c r="M955" t="s"/>
      <c r="N955" t="s"/>
      <c r="O955" t="s"/>
      <c r="P955" t="s"/>
    </row>
    <row r="956" spans="1:16">
      <c r="I956" s="54" t="n">
        <v>954</v>
      </c>
      <c r="J956" s="55" t="n">
        <v>0</v>
      </c>
      <c r="K956" t="s">
        <v>1075</v>
      </c>
      <c r="L956" t="s">
        <v>1924</v>
      </c>
      <c r="M956" t="s"/>
      <c r="N956" t="s"/>
      <c r="O956" t="s"/>
      <c r="P956" t="s"/>
    </row>
    <row r="957" spans="1:16">
      <c r="I957" s="54" t="n">
        <v>955</v>
      </c>
      <c r="J957" t="s"/>
      <c r="K957" t="s">
        <v>1075</v>
      </c>
      <c r="L957" t="s">
        <v>1925</v>
      </c>
      <c r="M957" t="s"/>
      <c r="N957" t="s"/>
      <c r="O957" t="s"/>
      <c r="P957" t="s"/>
    </row>
    <row r="958" spans="1:16">
      <c r="I958" s="54" t="n">
        <v>956</v>
      </c>
      <c r="J958" t="s"/>
      <c r="K958" t="s">
        <v>1075</v>
      </c>
      <c r="L958" t="s">
        <v>1926</v>
      </c>
      <c r="M958" t="s"/>
      <c r="N958" t="s"/>
      <c r="O958" t="s"/>
      <c r="P958" t="s"/>
    </row>
    <row r="959" spans="1:16">
      <c r="I959" s="54" t="n">
        <v>957</v>
      </c>
      <c r="J959" t="s"/>
      <c r="K959" t="s">
        <v>1075</v>
      </c>
      <c r="L959" t="s">
        <v>1927</v>
      </c>
      <c r="M959" t="s"/>
      <c r="N959" t="s"/>
      <c r="O959" t="s"/>
      <c r="P959" t="s"/>
    </row>
    <row r="960" spans="1:16">
      <c r="I960" s="54" t="n">
        <v>958</v>
      </c>
      <c r="J960" t="s"/>
      <c r="K960" t="s">
        <v>1075</v>
      </c>
      <c r="L960" t="s">
        <v>1928</v>
      </c>
      <c r="M960" t="s"/>
      <c r="N960" t="s"/>
      <c r="O960" t="s"/>
      <c r="P960" t="s"/>
    </row>
    <row r="961" spans="1:16">
      <c r="I961" s="54" t="n">
        <v>959</v>
      </c>
      <c r="J961" t="s"/>
      <c r="K961" t="s">
        <v>1075</v>
      </c>
      <c r="L961" t="s">
        <v>1929</v>
      </c>
      <c r="M961" t="s"/>
      <c r="N961" t="s"/>
      <c r="O961" t="s"/>
      <c r="P961" t="s"/>
    </row>
    <row r="962" spans="1:16">
      <c r="I962" s="54" t="n">
        <v>960</v>
      </c>
      <c r="J962" t="s"/>
      <c r="K962" t="s">
        <v>1075</v>
      </c>
      <c r="L962" t="s">
        <v>1930</v>
      </c>
      <c r="M962" t="s"/>
      <c r="N962" t="s"/>
      <c r="O962" t="s"/>
      <c r="P962" t="s"/>
    </row>
    <row r="963" spans="1:16">
      <c r="I963" s="54" t="n">
        <v>961</v>
      </c>
      <c r="J963" t="s"/>
      <c r="K963" t="s">
        <v>1075</v>
      </c>
      <c r="L963" t="s">
        <v>1931</v>
      </c>
      <c r="M963" t="s"/>
      <c r="N963" t="s"/>
      <c r="O963" t="s"/>
      <c r="P963" t="s"/>
    </row>
    <row r="964" spans="1:16">
      <c r="I964" s="54" t="n">
        <v>962</v>
      </c>
      <c r="J964" t="s"/>
      <c r="K964" t="s">
        <v>1075</v>
      </c>
      <c r="L964" t="s">
        <v>1932</v>
      </c>
      <c r="M964" t="s"/>
      <c r="N964" t="s"/>
      <c r="O964" t="s"/>
      <c r="P964" t="s"/>
    </row>
    <row r="965" spans="1:16">
      <c r="I965" s="54" t="n">
        <v>963</v>
      </c>
      <c r="J965" s="55" t="n">
        <v>1.736342592592593e-07</v>
      </c>
      <c r="K965" t="s">
        <v>1933</v>
      </c>
      <c r="L965" t="s"/>
      <c r="M965" t="s"/>
      <c r="N965" t="s"/>
      <c r="O965" t="s"/>
      <c r="P965" t="s"/>
    </row>
    <row r="966" spans="1:16">
      <c r="I966" s="54" t="n">
        <v>964</v>
      </c>
      <c r="J966" t="s"/>
      <c r="K966" t="s">
        <v>1933</v>
      </c>
      <c r="L966" t="s">
        <v>685</v>
      </c>
      <c r="M966" t="s"/>
      <c r="N966" t="s"/>
      <c r="O966" t="s"/>
      <c r="P966" t="s"/>
    </row>
    <row r="967" spans="1:16">
      <c r="I967" s="54" t="n">
        <v>965</v>
      </c>
      <c r="J967" t="s"/>
      <c r="K967" t="s">
        <v>1933</v>
      </c>
      <c r="L967" t="s">
        <v>688</v>
      </c>
      <c r="M967" t="s"/>
      <c r="N967" t="s"/>
      <c r="O967" t="s"/>
      <c r="P967" t="s"/>
    </row>
    <row r="968" spans="1:16">
      <c r="I968" s="54" t="n">
        <v>966</v>
      </c>
      <c r="J968" t="s"/>
      <c r="K968" t="s">
        <v>1933</v>
      </c>
      <c r="L968" t="s">
        <v>691</v>
      </c>
      <c r="M968" t="s"/>
      <c r="N968" t="s"/>
      <c r="O968" t="s"/>
      <c r="P968" t="s"/>
    </row>
    <row r="969" spans="1:16">
      <c r="I969" s="54" t="n">
        <v>967</v>
      </c>
      <c r="J969" t="s"/>
      <c r="K969" t="s">
        <v>1933</v>
      </c>
      <c r="L969" t="s">
        <v>694</v>
      </c>
      <c r="M969" t="s"/>
      <c r="N969" t="s"/>
      <c r="O969" t="s"/>
      <c r="P969" t="s"/>
    </row>
    <row r="970" spans="1:16">
      <c r="I970" s="54" t="n">
        <v>968</v>
      </c>
      <c r="J970" t="s"/>
      <c r="K970" t="s">
        <v>1933</v>
      </c>
      <c r="L970" t="s">
        <v>697</v>
      </c>
      <c r="M970" t="s"/>
      <c r="N970" t="s"/>
      <c r="O970" t="s"/>
      <c r="P970" t="s"/>
    </row>
    <row r="971" spans="1:16">
      <c r="I971" s="54" t="n">
        <v>969</v>
      </c>
      <c r="J971" t="s"/>
      <c r="K971" t="s">
        <v>1933</v>
      </c>
      <c r="L971" t="s">
        <v>700</v>
      </c>
      <c r="M971" t="s"/>
      <c r="N971" t="s"/>
      <c r="O971" t="s"/>
      <c r="P971" t="s"/>
    </row>
    <row r="972" spans="1:16">
      <c r="I972" s="54" t="n">
        <v>970</v>
      </c>
      <c r="J972" t="s"/>
      <c r="K972" t="s">
        <v>1933</v>
      </c>
      <c r="L972" t="s">
        <v>703</v>
      </c>
      <c r="M972" t="s"/>
      <c r="N972" t="s"/>
      <c r="O972" t="s"/>
      <c r="P972" t="s"/>
    </row>
    <row r="973" spans="1:16">
      <c r="I973" s="54" t="n">
        <v>971</v>
      </c>
      <c r="J973" t="s"/>
      <c r="K973" t="s">
        <v>1933</v>
      </c>
      <c r="L973" t="s">
        <v>1094</v>
      </c>
      <c r="M973" t="s"/>
      <c r="N973" t="s"/>
      <c r="O973" t="s"/>
      <c r="P973" t="s"/>
    </row>
    <row r="974" spans="1:16">
      <c r="I974" s="54" t="n">
        <v>972</v>
      </c>
      <c r="J974" t="s"/>
      <c r="K974" t="s">
        <v>1933</v>
      </c>
      <c r="L974" t="s">
        <v>1097</v>
      </c>
      <c r="M974" t="s"/>
      <c r="N974" t="s"/>
      <c r="O974" t="s"/>
      <c r="P974" t="s"/>
    </row>
    <row r="975" spans="1:16">
      <c r="I975" s="54" t="n">
        <v>973</v>
      </c>
      <c r="J975" t="s"/>
      <c r="K975" t="s">
        <v>1933</v>
      </c>
      <c r="L975" t="s">
        <v>1100</v>
      </c>
      <c r="M975" t="s"/>
      <c r="N975" t="s"/>
      <c r="O975" t="s"/>
      <c r="P975" t="s"/>
    </row>
    <row r="976" spans="1:16">
      <c r="I976" s="54" t="n">
        <v>974</v>
      </c>
      <c r="J976" t="s"/>
      <c r="K976" t="s">
        <v>1933</v>
      </c>
      <c r="L976" t="s">
        <v>1103</v>
      </c>
      <c r="M976" t="s"/>
      <c r="N976" t="s"/>
      <c r="O976" t="s"/>
      <c r="P976" t="s"/>
    </row>
    <row r="977" spans="1:16">
      <c r="I977" s="54" t="n">
        <v>975</v>
      </c>
      <c r="J977" t="s"/>
      <c r="K977" t="s">
        <v>1933</v>
      </c>
      <c r="L977" t="s">
        <v>706</v>
      </c>
      <c r="M977" t="s"/>
      <c r="N977" t="s"/>
      <c r="O977" t="s"/>
      <c r="P977" t="s"/>
    </row>
    <row r="978" spans="1:16">
      <c r="I978" s="54" t="n">
        <v>976</v>
      </c>
      <c r="J978" t="s"/>
      <c r="K978" t="s">
        <v>1933</v>
      </c>
      <c r="L978" t="s">
        <v>709</v>
      </c>
      <c r="M978" t="s"/>
      <c r="N978" t="s"/>
      <c r="O978" t="s"/>
      <c r="P978" t="s"/>
    </row>
    <row r="979" spans="1:16">
      <c r="I979" s="54" t="n">
        <v>977</v>
      </c>
      <c r="J979" t="s"/>
      <c r="K979" t="s">
        <v>1933</v>
      </c>
      <c r="L979" t="s">
        <v>712</v>
      </c>
      <c r="M979" t="s"/>
      <c r="N979" t="s"/>
      <c r="O979" t="s"/>
      <c r="P979" t="s"/>
    </row>
    <row r="980" spans="1:16">
      <c r="I980" s="54" t="n">
        <v>978</v>
      </c>
      <c r="J980" t="s"/>
      <c r="K980" t="s">
        <v>1933</v>
      </c>
      <c r="L980" t="s">
        <v>715</v>
      </c>
      <c r="M980" t="s"/>
      <c r="N980" t="s"/>
      <c r="O980" t="s"/>
      <c r="P980" t="s"/>
    </row>
    <row r="981" spans="1:16">
      <c r="I981" s="54" t="n">
        <v>979</v>
      </c>
      <c r="J981" t="s"/>
      <c r="K981" t="s">
        <v>1933</v>
      </c>
      <c r="L981" t="s">
        <v>718</v>
      </c>
      <c r="M981" t="s"/>
      <c r="N981" t="s"/>
      <c r="O981" t="s"/>
      <c r="P981" t="s"/>
    </row>
    <row r="982" spans="1:16">
      <c r="I982" s="54" t="n">
        <v>980</v>
      </c>
      <c r="J982" t="s"/>
      <c r="K982" t="s">
        <v>1933</v>
      </c>
      <c r="L982" t="s">
        <v>721</v>
      </c>
      <c r="M982" t="s"/>
      <c r="N982" t="s"/>
      <c r="O982" t="s"/>
      <c r="P982" t="s"/>
    </row>
    <row r="983" spans="1:16">
      <c r="I983" s="54" t="n">
        <v>981</v>
      </c>
      <c r="J983" t="s"/>
      <c r="K983" t="s">
        <v>1933</v>
      </c>
      <c r="L983" t="s">
        <v>724</v>
      </c>
      <c r="M983" t="s"/>
      <c r="N983" t="s"/>
      <c r="O983" t="s"/>
      <c r="P983" t="s"/>
    </row>
    <row r="984" spans="1:16">
      <c r="I984" s="54" t="n">
        <v>982</v>
      </c>
      <c r="J984" t="s"/>
      <c r="K984" t="s">
        <v>1933</v>
      </c>
      <c r="L984" t="s">
        <v>727</v>
      </c>
      <c r="M984" t="s"/>
      <c r="N984" t="s"/>
      <c r="O984" t="s"/>
      <c r="P984" t="s"/>
    </row>
    <row r="985" spans="1:16">
      <c r="I985" s="54" t="n">
        <v>983</v>
      </c>
      <c r="J985" t="s"/>
      <c r="K985" t="s">
        <v>1933</v>
      </c>
      <c r="L985" t="s">
        <v>730</v>
      </c>
      <c r="M985" t="s"/>
      <c r="N985" t="s"/>
      <c r="O985" t="s"/>
      <c r="P985" t="s"/>
    </row>
    <row r="986" spans="1:16">
      <c r="I986" s="54" t="n">
        <v>984</v>
      </c>
      <c r="J986" t="s"/>
      <c r="K986" t="s">
        <v>1933</v>
      </c>
      <c r="L986" t="s">
        <v>733</v>
      </c>
      <c r="M986" t="s"/>
      <c r="N986" t="s"/>
      <c r="O986" t="s"/>
      <c r="P986" t="s"/>
    </row>
    <row r="987" spans="1:16">
      <c r="I987" s="54" t="n">
        <v>985</v>
      </c>
      <c r="J987" t="s"/>
      <c r="K987" t="s">
        <v>1933</v>
      </c>
      <c r="L987" t="s">
        <v>1124</v>
      </c>
      <c r="M987" t="s"/>
      <c r="N987" t="s"/>
      <c r="O987" t="s"/>
      <c r="P987" t="s"/>
    </row>
    <row r="988" spans="1:16">
      <c r="I988" s="54" t="n">
        <v>986</v>
      </c>
      <c r="J988" t="s"/>
      <c r="K988" t="s">
        <v>1933</v>
      </c>
      <c r="L988" t="s">
        <v>1127</v>
      </c>
      <c r="M988" t="s"/>
      <c r="N988" t="s"/>
      <c r="O988" t="s"/>
      <c r="P988" t="s"/>
    </row>
    <row r="989" spans="1:16">
      <c r="I989" s="54" t="n">
        <v>987</v>
      </c>
      <c r="J989" t="s"/>
      <c r="K989" t="s">
        <v>1933</v>
      </c>
      <c r="L989" t="s">
        <v>736</v>
      </c>
      <c r="M989" t="s"/>
      <c r="N989" t="s"/>
      <c r="O989" t="s"/>
      <c r="P989" t="s"/>
    </row>
    <row r="990" spans="1:16">
      <c r="I990" s="54" t="n">
        <v>988</v>
      </c>
      <c r="J990" t="s"/>
      <c r="K990" t="s">
        <v>1933</v>
      </c>
      <c r="L990" t="s">
        <v>739</v>
      </c>
      <c r="M990" t="s"/>
      <c r="N990" t="s"/>
      <c r="O990" t="s"/>
      <c r="P990" t="s"/>
    </row>
    <row r="991" spans="1:16">
      <c r="I991" s="54" t="n">
        <v>989</v>
      </c>
      <c r="J991" t="s"/>
      <c r="K991" t="s">
        <v>1933</v>
      </c>
      <c r="L991" t="s">
        <v>742</v>
      </c>
      <c r="M991" t="s"/>
      <c r="N991" t="s"/>
      <c r="O991" t="s"/>
      <c r="P991" t="s"/>
    </row>
    <row r="992" spans="1:16">
      <c r="I992" s="54" t="n">
        <v>990</v>
      </c>
      <c r="J992" t="s"/>
      <c r="K992" t="s">
        <v>1933</v>
      </c>
      <c r="L992" t="s">
        <v>745</v>
      </c>
      <c r="M992" t="s"/>
      <c r="N992" t="s"/>
      <c r="O992" t="s"/>
      <c r="P992" t="s"/>
    </row>
    <row r="993" spans="1:16">
      <c r="I993" s="54" t="n">
        <v>991</v>
      </c>
      <c r="J993" t="s"/>
      <c r="K993" t="s">
        <v>1933</v>
      </c>
      <c r="L993" t="s">
        <v>748</v>
      </c>
      <c r="M993" t="s"/>
      <c r="N993" t="s"/>
      <c r="O993" t="s"/>
      <c r="P993" t="s"/>
    </row>
    <row r="994" spans="1:16">
      <c r="I994" s="54" t="n">
        <v>992</v>
      </c>
      <c r="J994" t="s"/>
      <c r="K994" t="s">
        <v>1933</v>
      </c>
      <c r="L994" t="s">
        <v>751</v>
      </c>
      <c r="M994" t="s"/>
      <c r="N994" t="s"/>
      <c r="O994" t="s"/>
      <c r="P994" t="s"/>
    </row>
    <row r="995" spans="1:16">
      <c r="I995" s="54" t="n">
        <v>993</v>
      </c>
      <c r="J995" t="s"/>
      <c r="K995" t="s">
        <v>1933</v>
      </c>
      <c r="L995" t="s">
        <v>754</v>
      </c>
      <c r="M995" t="s"/>
      <c r="N995" t="s"/>
      <c r="O995" t="s"/>
      <c r="P995" t="s"/>
    </row>
    <row r="996" spans="1:16">
      <c r="I996" s="54" t="n">
        <v>994</v>
      </c>
      <c r="J996" t="s"/>
      <c r="K996" t="s">
        <v>1933</v>
      </c>
      <c r="L996" t="s">
        <v>757</v>
      </c>
      <c r="M996" t="s"/>
      <c r="N996" t="s"/>
      <c r="O996" t="s"/>
      <c r="P996" t="s"/>
    </row>
    <row r="997" spans="1:16">
      <c r="I997" s="54" t="n">
        <v>995</v>
      </c>
      <c r="J997" t="s"/>
      <c r="K997" t="s">
        <v>1933</v>
      </c>
      <c r="L997" t="s">
        <v>760</v>
      </c>
      <c r="M997" t="s"/>
      <c r="N997" t="s"/>
      <c r="O997" t="s"/>
      <c r="P997" t="s"/>
    </row>
    <row r="998" spans="1:16">
      <c r="I998" s="54" t="n">
        <v>996</v>
      </c>
      <c r="J998" t="s"/>
      <c r="K998" t="s">
        <v>1933</v>
      </c>
      <c r="L998" t="s">
        <v>1192</v>
      </c>
      <c r="M998" t="s"/>
      <c r="N998" t="s"/>
      <c r="O998" t="s"/>
      <c r="P998" t="s"/>
    </row>
    <row r="999" spans="1:16">
      <c r="I999" s="54" t="n">
        <v>997</v>
      </c>
      <c r="J999" t="s"/>
      <c r="K999" t="s">
        <v>1933</v>
      </c>
      <c r="L999" t="s">
        <v>1195</v>
      </c>
      <c r="M999" t="s"/>
      <c r="N999" t="s"/>
      <c r="O999" t="s"/>
      <c r="P999" t="s"/>
    </row>
    <row r="1000" spans="1:16">
      <c r="I1000" s="54" t="n">
        <v>998</v>
      </c>
      <c r="J1000" t="s"/>
      <c r="K1000" t="s">
        <v>1933</v>
      </c>
      <c r="L1000" t="s">
        <v>1197</v>
      </c>
      <c r="M1000" t="s"/>
      <c r="N1000" t="s"/>
      <c r="O1000" t="s"/>
      <c r="P1000" t="s"/>
    </row>
    <row r="1001" spans="1:16">
      <c r="I1001" s="54" t="n">
        <v>999</v>
      </c>
      <c r="J1001" t="s"/>
      <c r="K1001" t="s">
        <v>1933</v>
      </c>
      <c r="L1001" t="s">
        <v>1200</v>
      </c>
      <c r="M1001" t="s"/>
      <c r="N1001" t="s"/>
      <c r="O1001" t="s"/>
      <c r="P1001" t="s"/>
    </row>
    <row r="1002" spans="1:16">
      <c r="I1002" s="54" t="n">
        <v>1000</v>
      </c>
      <c r="J1002" t="s"/>
      <c r="K1002" t="s">
        <v>1933</v>
      </c>
      <c r="L1002" t="s">
        <v>1203</v>
      </c>
      <c r="M1002" t="s"/>
      <c r="N1002" t="s"/>
      <c r="O1002" t="s"/>
      <c r="P1002" t="s"/>
    </row>
    <row r="1003" spans="1:16">
      <c r="I1003" s="54" t="n">
        <v>1001</v>
      </c>
      <c r="J1003" t="s"/>
      <c r="K1003" t="s">
        <v>1933</v>
      </c>
      <c r="L1003" t="s">
        <v>763</v>
      </c>
      <c r="M1003" t="s"/>
      <c r="N1003" t="s"/>
      <c r="O1003" t="s"/>
      <c r="P1003" t="s"/>
    </row>
    <row r="1004" spans="1:16">
      <c r="I1004" s="54" t="n">
        <v>1002</v>
      </c>
      <c r="J1004" t="s"/>
      <c r="K1004" t="s">
        <v>1933</v>
      </c>
      <c r="L1004" t="s">
        <v>766</v>
      </c>
      <c r="M1004" t="s"/>
      <c r="N1004" t="s"/>
      <c r="O1004" t="s"/>
      <c r="P1004" t="s"/>
    </row>
    <row r="1005" spans="1:16">
      <c r="I1005" s="54" t="n">
        <v>1003</v>
      </c>
      <c r="J1005" t="s"/>
      <c r="K1005" t="s">
        <v>1933</v>
      </c>
      <c r="L1005" t="s">
        <v>768</v>
      </c>
      <c r="M1005" t="s"/>
      <c r="N1005" t="s"/>
      <c r="O1005" t="s"/>
      <c r="P1005" t="s"/>
    </row>
    <row r="1006" spans="1:16">
      <c r="I1006" s="54" t="n">
        <v>1004</v>
      </c>
      <c r="J1006" t="s"/>
      <c r="K1006" t="s">
        <v>1933</v>
      </c>
      <c r="L1006" t="s">
        <v>771</v>
      </c>
      <c r="M1006" t="s"/>
      <c r="N1006" t="s"/>
      <c r="O1006" t="s"/>
      <c r="P1006" t="s"/>
    </row>
    <row r="1007" spans="1:16">
      <c r="I1007" s="54" t="n">
        <v>1005</v>
      </c>
      <c r="J1007" t="s"/>
      <c r="K1007" t="s">
        <v>1933</v>
      </c>
      <c r="L1007" t="s">
        <v>774</v>
      </c>
      <c r="M1007" t="s"/>
      <c r="N1007" t="s"/>
      <c r="O1007" t="s"/>
      <c r="P1007" t="s"/>
    </row>
    <row r="1008" spans="1:16">
      <c r="I1008" s="54" t="n">
        <v>1006</v>
      </c>
      <c r="J1008" t="s"/>
      <c r="K1008" t="s">
        <v>1933</v>
      </c>
      <c r="L1008" t="s">
        <v>777</v>
      </c>
      <c r="M1008" t="s"/>
      <c r="N1008" t="s"/>
      <c r="O1008" t="s"/>
      <c r="P1008" t="s"/>
    </row>
    <row r="1009" spans="1:16">
      <c r="I1009" s="54" t="n">
        <v>1007</v>
      </c>
      <c r="J1009" t="s"/>
      <c r="K1009" t="s">
        <v>1933</v>
      </c>
      <c r="L1009" t="s">
        <v>780</v>
      </c>
      <c r="M1009" t="s"/>
      <c r="N1009" t="s"/>
      <c r="O1009" t="s"/>
      <c r="P1009" t="s"/>
    </row>
    <row r="1010" spans="1:16">
      <c r="I1010" s="54" t="n">
        <v>1008</v>
      </c>
      <c r="J1010" t="s"/>
      <c r="K1010" t="s">
        <v>1933</v>
      </c>
      <c r="L1010" t="s">
        <v>783</v>
      </c>
      <c r="M1010" t="s"/>
      <c r="N1010" t="s"/>
      <c r="O1010" t="s"/>
      <c r="P1010" t="s"/>
    </row>
    <row r="1011" spans="1:16">
      <c r="I1011" s="54" t="n">
        <v>1009</v>
      </c>
      <c r="J1011" t="s"/>
      <c r="K1011" t="s">
        <v>1933</v>
      </c>
      <c r="L1011" t="s">
        <v>1220</v>
      </c>
      <c r="M1011" t="s"/>
      <c r="N1011" t="s"/>
      <c r="O1011" t="s"/>
      <c r="P1011" t="s"/>
    </row>
    <row r="1012" spans="1:16">
      <c r="I1012" s="54" t="n">
        <v>1010</v>
      </c>
      <c r="J1012" t="s"/>
      <c r="K1012" t="s">
        <v>1933</v>
      </c>
      <c r="L1012" t="s">
        <v>1223</v>
      </c>
      <c r="M1012" t="s"/>
      <c r="N1012" t="s"/>
      <c r="O1012" t="s"/>
      <c r="P1012" t="s"/>
    </row>
    <row r="1013" spans="1:16">
      <c r="I1013" s="54" t="n">
        <v>1011</v>
      </c>
      <c r="J1013" t="s"/>
      <c r="K1013" t="s">
        <v>1933</v>
      </c>
      <c r="L1013" t="s">
        <v>1226</v>
      </c>
      <c r="M1013" t="s"/>
      <c r="N1013" t="s"/>
      <c r="O1013" t="s"/>
      <c r="P1013" t="s"/>
    </row>
    <row r="1014" spans="1:16">
      <c r="I1014" s="54" t="n">
        <v>1012</v>
      </c>
      <c r="J1014" t="s"/>
      <c r="K1014" t="s">
        <v>1933</v>
      </c>
      <c r="L1014" t="s">
        <v>1248</v>
      </c>
      <c r="M1014" t="s"/>
      <c r="N1014" t="s"/>
      <c r="O1014" t="s"/>
      <c r="P1014" t="s"/>
    </row>
    <row r="1015" spans="1:16">
      <c r="I1015" s="54" t="n">
        <v>1013</v>
      </c>
      <c r="J1015" t="s"/>
      <c r="K1015" t="s">
        <v>1933</v>
      </c>
      <c r="L1015" t="s">
        <v>1250</v>
      </c>
      <c r="M1015" t="s"/>
      <c r="N1015" t="s"/>
      <c r="O1015" t="s"/>
      <c r="P1015" t="s"/>
    </row>
    <row r="1016" spans="1:16">
      <c r="I1016" s="54" t="n">
        <v>1014</v>
      </c>
      <c r="J1016" t="s"/>
      <c r="K1016" t="s">
        <v>1933</v>
      </c>
      <c r="L1016" t="s">
        <v>1252</v>
      </c>
      <c r="M1016" t="s"/>
      <c r="N1016" t="s"/>
      <c r="O1016" t="s"/>
      <c r="P1016" t="s"/>
    </row>
    <row r="1017" spans="1:16">
      <c r="I1017" s="54" t="n">
        <v>1015</v>
      </c>
      <c r="J1017" t="s"/>
      <c r="K1017" t="s">
        <v>1933</v>
      </c>
      <c r="L1017" t="s">
        <v>786</v>
      </c>
      <c r="M1017" t="s"/>
      <c r="N1017" t="s"/>
      <c r="O1017" t="s"/>
      <c r="P1017" t="s"/>
    </row>
    <row r="1018" spans="1:16">
      <c r="I1018" s="54" t="n">
        <v>1016</v>
      </c>
      <c r="J1018" t="s"/>
      <c r="K1018" t="s">
        <v>1933</v>
      </c>
      <c r="L1018" t="s">
        <v>789</v>
      </c>
      <c r="M1018" t="s"/>
      <c r="N1018" t="s"/>
      <c r="O1018" t="s"/>
      <c r="P1018" t="s"/>
    </row>
    <row r="1019" spans="1:16">
      <c r="I1019" s="54" t="n">
        <v>1017</v>
      </c>
      <c r="J1019" t="s"/>
      <c r="K1019" t="s">
        <v>1933</v>
      </c>
      <c r="L1019" t="s">
        <v>792</v>
      </c>
      <c r="M1019" t="s"/>
      <c r="N1019" t="s"/>
      <c r="O1019" t="s"/>
      <c r="P1019" t="s"/>
    </row>
    <row r="1020" spans="1:16">
      <c r="I1020" s="54" t="n">
        <v>1018</v>
      </c>
      <c r="J1020" t="s"/>
      <c r="K1020" t="s">
        <v>1933</v>
      </c>
      <c r="L1020" t="s">
        <v>795</v>
      </c>
      <c r="M1020" t="s"/>
      <c r="N1020" t="s"/>
      <c r="O1020" t="s"/>
      <c r="P1020" t="s"/>
    </row>
    <row r="1021" spans="1:16">
      <c r="I1021" s="54" t="n">
        <v>1019</v>
      </c>
      <c r="J1021" t="s"/>
      <c r="K1021" t="s">
        <v>1933</v>
      </c>
      <c r="L1021" t="s">
        <v>798</v>
      </c>
      <c r="M1021" t="s"/>
      <c r="N1021" t="s"/>
      <c r="O1021" t="s"/>
      <c r="P1021" t="s"/>
    </row>
    <row r="1022" spans="1:16">
      <c r="I1022" s="54" t="n">
        <v>1020</v>
      </c>
      <c r="J1022" t="s"/>
      <c r="K1022" t="s">
        <v>1933</v>
      </c>
      <c r="L1022" t="s">
        <v>801</v>
      </c>
      <c r="M1022" t="s"/>
      <c r="N1022" t="s"/>
      <c r="O1022" t="s"/>
      <c r="P1022" t="s"/>
    </row>
    <row r="1023" spans="1:16">
      <c r="I1023" s="54" t="n">
        <v>1021</v>
      </c>
      <c r="J1023" t="s"/>
      <c r="K1023" t="s">
        <v>1933</v>
      </c>
      <c r="L1023" t="s">
        <v>1266</v>
      </c>
      <c r="M1023" t="s"/>
      <c r="N1023" t="s"/>
      <c r="O1023" t="s"/>
      <c r="P1023" t="s"/>
    </row>
    <row r="1024" spans="1:16">
      <c r="I1024" s="54" t="n">
        <v>1022</v>
      </c>
      <c r="J1024" t="s"/>
      <c r="K1024" t="s">
        <v>1933</v>
      </c>
      <c r="L1024" t="s">
        <v>1269</v>
      </c>
      <c r="M1024" t="s"/>
      <c r="N1024" t="s"/>
      <c r="O1024" t="s"/>
      <c r="P1024" t="s"/>
    </row>
    <row r="1025" spans="1:16">
      <c r="I1025" s="54" t="n">
        <v>1023</v>
      </c>
      <c r="J1025" t="s"/>
      <c r="K1025" t="s">
        <v>1933</v>
      </c>
      <c r="L1025" t="s">
        <v>1272</v>
      </c>
      <c r="M1025" t="s"/>
      <c r="N1025" t="s"/>
      <c r="O1025" t="s"/>
      <c r="P1025" t="s"/>
    </row>
    <row r="1026" spans="1:16">
      <c r="I1026" s="54" t="n">
        <v>1024</v>
      </c>
      <c r="J1026" t="s"/>
      <c r="K1026" t="s">
        <v>1933</v>
      </c>
      <c r="L1026" t="s">
        <v>804</v>
      </c>
      <c r="M1026" t="s"/>
      <c r="N1026" t="s"/>
      <c r="O1026" t="s"/>
      <c r="P1026" t="s"/>
    </row>
    <row r="1027" spans="1:16">
      <c r="I1027" s="54" t="n">
        <v>1025</v>
      </c>
      <c r="J1027" t="s"/>
      <c r="K1027" t="s">
        <v>1933</v>
      </c>
      <c r="L1027" t="s">
        <v>807</v>
      </c>
      <c r="M1027" t="s"/>
      <c r="N1027" t="s"/>
      <c r="O1027" t="s"/>
      <c r="P1027" t="s"/>
    </row>
    <row r="1028" spans="1:16">
      <c r="I1028" s="54" t="n">
        <v>1026</v>
      </c>
      <c r="J1028" t="s"/>
      <c r="K1028" t="s">
        <v>1933</v>
      </c>
      <c r="L1028" t="s">
        <v>1299</v>
      </c>
      <c r="M1028" t="s"/>
      <c r="N1028" t="s"/>
      <c r="O1028" t="s"/>
      <c r="P1028" t="s"/>
    </row>
    <row r="1029" spans="1:16">
      <c r="I1029" s="54" t="n">
        <v>1027</v>
      </c>
      <c r="J1029" t="s"/>
      <c r="K1029" t="s">
        <v>1933</v>
      </c>
      <c r="L1029" t="s">
        <v>1302</v>
      </c>
      <c r="M1029" t="s"/>
      <c r="N1029" t="s"/>
      <c r="O1029" t="s"/>
      <c r="P1029" t="s"/>
    </row>
    <row r="1030" spans="1:16">
      <c r="I1030" s="54" t="n">
        <v>1028</v>
      </c>
      <c r="J1030" t="s"/>
      <c r="K1030" t="s">
        <v>1933</v>
      </c>
      <c r="L1030" t="s">
        <v>1304</v>
      </c>
      <c r="M1030" t="s"/>
      <c r="N1030" t="s"/>
      <c r="O1030" t="s"/>
      <c r="P1030" t="s"/>
    </row>
    <row r="1031" spans="1:16">
      <c r="I1031" s="54" t="n">
        <v>1029</v>
      </c>
      <c r="J1031" t="s"/>
      <c r="K1031" t="s">
        <v>1933</v>
      </c>
      <c r="L1031" t="s">
        <v>810</v>
      </c>
      <c r="M1031" t="s"/>
      <c r="N1031" t="s"/>
      <c r="O1031" t="s"/>
      <c r="P1031" t="s"/>
    </row>
    <row r="1032" spans="1:16">
      <c r="I1032" s="54" t="n">
        <v>1030</v>
      </c>
      <c r="J1032" t="s"/>
      <c r="K1032" t="s">
        <v>1933</v>
      </c>
      <c r="L1032" t="s">
        <v>813</v>
      </c>
      <c r="M1032" t="s"/>
      <c r="N1032" t="s"/>
      <c r="O1032" t="s"/>
      <c r="P1032" t="s"/>
    </row>
    <row r="1033" spans="1:16">
      <c r="I1033" s="54" t="n">
        <v>1031</v>
      </c>
      <c r="J1033" t="s"/>
      <c r="K1033" t="s">
        <v>1933</v>
      </c>
      <c r="L1033" t="s">
        <v>815</v>
      </c>
      <c r="M1033" t="s"/>
      <c r="N1033" t="s"/>
      <c r="O1033" t="s"/>
      <c r="P1033" t="s"/>
    </row>
    <row r="1034" spans="1:16">
      <c r="I1034" s="54" t="n">
        <v>1032</v>
      </c>
      <c r="J1034" t="s"/>
      <c r="K1034" t="s">
        <v>1933</v>
      </c>
      <c r="L1034" t="s">
        <v>818</v>
      </c>
      <c r="M1034" t="s"/>
      <c r="N1034" t="s"/>
      <c r="O1034" t="s"/>
      <c r="P1034" t="s"/>
    </row>
    <row r="1035" spans="1:16">
      <c r="I1035" s="54" t="n">
        <v>1033</v>
      </c>
      <c r="J1035" t="s"/>
      <c r="K1035" t="s">
        <v>1933</v>
      </c>
      <c r="L1035" t="s">
        <v>821</v>
      </c>
      <c r="M1035" t="s"/>
      <c r="N1035" t="s"/>
      <c r="O1035" t="s"/>
      <c r="P1035" t="s"/>
    </row>
    <row r="1036" spans="1:16">
      <c r="I1036" s="54" t="n">
        <v>1034</v>
      </c>
      <c r="J1036" t="s"/>
      <c r="K1036" t="s">
        <v>1933</v>
      </c>
      <c r="L1036" t="s">
        <v>824</v>
      </c>
      <c r="M1036" t="s"/>
      <c r="N1036" t="s"/>
      <c r="O1036" t="s"/>
      <c r="P1036" t="s"/>
    </row>
    <row r="1037" spans="1:16">
      <c r="I1037" s="54" t="n">
        <v>1035</v>
      </c>
      <c r="J1037" t="s"/>
      <c r="K1037" t="s">
        <v>1933</v>
      </c>
      <c r="L1037" t="s">
        <v>1312</v>
      </c>
      <c r="M1037" t="s"/>
      <c r="N1037" t="s"/>
      <c r="O1037" t="s"/>
      <c r="P1037" t="s"/>
    </row>
    <row r="1038" spans="1:16">
      <c r="I1038" s="54" t="n">
        <v>1036</v>
      </c>
      <c r="J1038" t="s"/>
      <c r="K1038" t="s">
        <v>1933</v>
      </c>
      <c r="L1038" t="s">
        <v>1313</v>
      </c>
      <c r="M1038" t="s"/>
      <c r="N1038" t="s"/>
      <c r="O1038" t="s"/>
      <c r="P1038" t="s"/>
    </row>
    <row r="1039" spans="1:16">
      <c r="I1039" s="54" t="n">
        <v>1037</v>
      </c>
      <c r="J1039" t="s"/>
      <c r="K1039" t="s">
        <v>1933</v>
      </c>
      <c r="L1039" t="s">
        <v>1314</v>
      </c>
      <c r="M1039" t="s"/>
      <c r="N1039" t="s"/>
      <c r="O1039" t="s"/>
      <c r="P1039" t="s"/>
    </row>
    <row r="1040" spans="1:16">
      <c r="I1040" s="54" t="n">
        <v>1038</v>
      </c>
      <c r="J1040" t="s"/>
      <c r="K1040" t="s">
        <v>1933</v>
      </c>
      <c r="L1040" t="s">
        <v>827</v>
      </c>
      <c r="M1040" t="s"/>
      <c r="N1040" t="s"/>
      <c r="O1040" t="s"/>
      <c r="P1040" t="s"/>
    </row>
    <row r="1041" spans="1:16">
      <c r="I1041" s="54" t="n">
        <v>1039</v>
      </c>
      <c r="J1041" t="s"/>
      <c r="K1041" t="s">
        <v>1933</v>
      </c>
      <c r="L1041" t="s">
        <v>830</v>
      </c>
      <c r="M1041" t="s"/>
      <c r="N1041" t="s"/>
      <c r="O1041" t="s"/>
      <c r="P1041" t="s"/>
    </row>
    <row r="1042" spans="1:16">
      <c r="I1042" s="54" t="n">
        <v>1040</v>
      </c>
      <c r="J1042" t="s"/>
      <c r="K1042" t="s">
        <v>1933</v>
      </c>
      <c r="L1042" t="s">
        <v>1315</v>
      </c>
      <c r="M1042" t="s"/>
      <c r="N1042" t="s"/>
      <c r="O1042" t="s"/>
      <c r="P1042" t="s"/>
    </row>
    <row r="1043" spans="1:16">
      <c r="I1043" s="54" t="n">
        <v>1041</v>
      </c>
      <c r="J1043" t="s"/>
      <c r="K1043" t="s">
        <v>1933</v>
      </c>
      <c r="L1043" t="s">
        <v>1316</v>
      </c>
      <c r="M1043" t="s"/>
      <c r="N1043" t="s"/>
      <c r="O1043" t="s"/>
      <c r="P1043" t="s"/>
    </row>
    <row r="1044" spans="1:16">
      <c r="I1044" s="54" t="n">
        <v>1042</v>
      </c>
      <c r="J1044" t="s"/>
      <c r="K1044" t="s">
        <v>1933</v>
      </c>
      <c r="L1044" t="s">
        <v>1317</v>
      </c>
      <c r="M1044" t="s"/>
      <c r="N1044" t="s"/>
      <c r="O1044" t="s"/>
      <c r="P1044" t="s"/>
    </row>
    <row r="1045" spans="1:16">
      <c r="I1045" s="54" t="n">
        <v>1043</v>
      </c>
      <c r="J1045" t="s"/>
      <c r="K1045" t="s">
        <v>1933</v>
      </c>
      <c r="L1045" t="s">
        <v>1318</v>
      </c>
      <c r="M1045" t="s"/>
      <c r="N1045" t="s"/>
      <c r="O1045" t="s"/>
      <c r="P1045" t="s"/>
    </row>
    <row r="1046" spans="1:16">
      <c r="I1046" s="54" t="n">
        <v>1044</v>
      </c>
      <c r="J1046" t="s"/>
      <c r="K1046" t="s">
        <v>1933</v>
      </c>
      <c r="L1046" t="s">
        <v>1319</v>
      </c>
      <c r="M1046" t="s"/>
      <c r="N1046" t="s"/>
      <c r="O1046" t="s"/>
      <c r="P1046" t="s"/>
    </row>
    <row r="1047" spans="1:16">
      <c r="I1047" s="54" t="n">
        <v>1045</v>
      </c>
      <c r="J1047" t="s"/>
      <c r="K1047" t="s">
        <v>1933</v>
      </c>
      <c r="L1047" t="s">
        <v>1320</v>
      </c>
      <c r="M1047" t="s"/>
      <c r="N1047" t="s"/>
      <c r="O1047" t="s"/>
      <c r="P1047" t="s"/>
    </row>
    <row r="1048" spans="1:16">
      <c r="I1048" s="54" t="n">
        <v>1046</v>
      </c>
      <c r="J1048" t="s"/>
      <c r="K1048" t="s">
        <v>1933</v>
      </c>
      <c r="L1048" t="s">
        <v>1321</v>
      </c>
      <c r="M1048" t="s"/>
      <c r="N1048" t="s"/>
      <c r="O1048" t="s"/>
      <c r="P1048" t="s"/>
    </row>
    <row r="1049" spans="1:16">
      <c r="I1049" s="54" t="n">
        <v>1047</v>
      </c>
      <c r="J1049" t="s"/>
      <c r="K1049" t="s">
        <v>1933</v>
      </c>
      <c r="L1049" t="s">
        <v>1322</v>
      </c>
      <c r="M1049" t="s"/>
      <c r="N1049" t="s"/>
      <c r="O1049" t="s"/>
      <c r="P1049" t="s"/>
    </row>
    <row r="1050" spans="1:16">
      <c r="I1050" s="54" t="n">
        <v>1048</v>
      </c>
      <c r="J1050" t="s"/>
      <c r="K1050" t="s">
        <v>1933</v>
      </c>
      <c r="L1050" t="s">
        <v>1323</v>
      </c>
      <c r="M1050" t="s"/>
      <c r="N1050" t="s"/>
      <c r="O1050" t="s"/>
      <c r="P1050" t="s"/>
    </row>
    <row r="1051" spans="1:16">
      <c r="I1051" s="54" t="n">
        <v>1049</v>
      </c>
      <c r="J1051" t="s"/>
      <c r="K1051" t="s">
        <v>1933</v>
      </c>
      <c r="L1051" t="s">
        <v>1324</v>
      </c>
      <c r="M1051" t="s"/>
      <c r="N1051" t="s"/>
      <c r="O1051" t="s"/>
      <c r="P1051" t="s"/>
    </row>
    <row r="1052" spans="1:16">
      <c r="I1052" s="54" t="n">
        <v>1050</v>
      </c>
      <c r="J1052" t="s"/>
      <c r="K1052" t="s">
        <v>1933</v>
      </c>
      <c r="L1052" t="s">
        <v>833</v>
      </c>
      <c r="M1052" t="s"/>
      <c r="N1052" t="s"/>
      <c r="O1052" t="s"/>
      <c r="P1052" t="s"/>
    </row>
    <row r="1053" spans="1:16">
      <c r="I1053" s="54" t="n">
        <v>1051</v>
      </c>
      <c r="J1053" t="s"/>
      <c r="K1053" t="s">
        <v>1933</v>
      </c>
      <c r="L1053" t="s">
        <v>836</v>
      </c>
      <c r="M1053" t="s"/>
      <c r="N1053" t="s"/>
      <c r="O1053" t="s"/>
      <c r="P1053" t="s"/>
    </row>
    <row r="1054" spans="1:16">
      <c r="I1054" s="54" t="n">
        <v>1052</v>
      </c>
      <c r="J1054" t="s"/>
      <c r="K1054" t="s">
        <v>1933</v>
      </c>
      <c r="L1054" t="s">
        <v>1325</v>
      </c>
      <c r="M1054" t="s"/>
      <c r="N1054" t="s"/>
      <c r="O1054" t="s"/>
      <c r="P1054" t="s"/>
    </row>
    <row r="1055" spans="1:16">
      <c r="I1055" s="54" t="n">
        <v>1053</v>
      </c>
      <c r="J1055" t="s"/>
      <c r="K1055" t="s">
        <v>1933</v>
      </c>
      <c r="L1055" t="s">
        <v>1326</v>
      </c>
      <c r="M1055" t="s"/>
      <c r="N1055" t="s"/>
      <c r="O1055" t="s"/>
      <c r="P1055" t="s"/>
    </row>
    <row r="1056" spans="1:16">
      <c r="I1056" s="54" t="n">
        <v>1054</v>
      </c>
      <c r="J1056" t="s"/>
      <c r="K1056" t="s">
        <v>1933</v>
      </c>
      <c r="L1056" t="s">
        <v>1327</v>
      </c>
      <c r="M1056" t="s"/>
      <c r="N1056" t="s"/>
      <c r="O1056" t="s"/>
      <c r="P1056" t="s"/>
    </row>
    <row r="1057" spans="1:16">
      <c r="I1057" s="54" t="n">
        <v>1055</v>
      </c>
      <c r="J1057" t="s"/>
      <c r="K1057" t="s">
        <v>1933</v>
      </c>
      <c r="L1057" t="s">
        <v>1328</v>
      </c>
      <c r="M1057" t="s"/>
      <c r="N1057" t="s"/>
      <c r="O1057" t="s"/>
      <c r="P1057" t="s"/>
    </row>
    <row r="1058" spans="1:16">
      <c r="I1058" s="54" t="n">
        <v>1056</v>
      </c>
      <c r="J1058" t="s"/>
      <c r="K1058" t="s">
        <v>1933</v>
      </c>
      <c r="L1058" t="s">
        <v>1329</v>
      </c>
      <c r="M1058" t="s"/>
      <c r="N1058" t="s"/>
      <c r="O1058" t="s"/>
      <c r="P1058" t="s"/>
    </row>
    <row r="1059" spans="1:16">
      <c r="I1059" s="54" t="n">
        <v>1057</v>
      </c>
      <c r="J1059" t="s"/>
      <c r="K1059" t="s">
        <v>1933</v>
      </c>
      <c r="L1059" t="s">
        <v>1331</v>
      </c>
      <c r="M1059" t="s"/>
      <c r="N1059" t="s"/>
      <c r="O1059" t="s"/>
      <c r="P1059" t="s"/>
    </row>
    <row r="1060" spans="1:16">
      <c r="I1060" s="54" t="n">
        <v>1058</v>
      </c>
      <c r="J1060" t="s"/>
      <c r="K1060" t="s">
        <v>1933</v>
      </c>
      <c r="L1060" t="s">
        <v>1332</v>
      </c>
      <c r="M1060" t="s"/>
      <c r="N1060" t="s"/>
      <c r="O1060" t="s"/>
      <c r="P1060" t="s"/>
    </row>
    <row r="1061" spans="1:16">
      <c r="I1061" s="54" t="n">
        <v>1059</v>
      </c>
      <c r="J1061" t="s"/>
      <c r="K1061" t="s">
        <v>1933</v>
      </c>
      <c r="L1061" t="s">
        <v>1333</v>
      </c>
      <c r="M1061" t="s"/>
      <c r="N1061" t="s"/>
      <c r="O1061" t="s"/>
      <c r="P1061" t="s"/>
    </row>
    <row r="1062" spans="1:16">
      <c r="I1062" s="54" t="n">
        <v>1060</v>
      </c>
      <c r="J1062" t="s"/>
      <c r="K1062" t="s">
        <v>1933</v>
      </c>
      <c r="L1062" t="s">
        <v>1334</v>
      </c>
      <c r="M1062" t="s"/>
      <c r="N1062" t="s"/>
      <c r="O1062" t="s"/>
      <c r="P1062" t="s"/>
    </row>
    <row r="1063" spans="1:16">
      <c r="I1063" s="54" t="n">
        <v>1061</v>
      </c>
      <c r="J1063" t="s"/>
      <c r="K1063" t="s">
        <v>1933</v>
      </c>
      <c r="L1063" t="s">
        <v>1335</v>
      </c>
      <c r="M1063" t="s"/>
      <c r="N1063" t="s"/>
      <c r="O1063" t="s"/>
      <c r="P1063" t="s"/>
    </row>
    <row r="1064" spans="1:16">
      <c r="I1064" s="54" t="n">
        <v>1062</v>
      </c>
      <c r="J1064" t="s"/>
      <c r="K1064" t="s">
        <v>1933</v>
      </c>
      <c r="L1064" t="s">
        <v>839</v>
      </c>
      <c r="M1064" t="s"/>
      <c r="N1064" t="s"/>
      <c r="O1064" t="s"/>
      <c r="P1064" t="s"/>
    </row>
    <row r="1065" spans="1:16">
      <c r="I1065" s="54" t="n">
        <v>1063</v>
      </c>
      <c r="J1065" t="s"/>
      <c r="K1065" t="s">
        <v>1933</v>
      </c>
      <c r="L1065" t="s">
        <v>842</v>
      </c>
      <c r="M1065" t="s"/>
      <c r="N1065" t="s"/>
      <c r="O1065" t="s"/>
      <c r="P1065" t="s"/>
    </row>
    <row r="1066" spans="1:16">
      <c r="I1066" s="54" t="n">
        <v>1064</v>
      </c>
      <c r="J1066" t="s"/>
      <c r="K1066" t="s">
        <v>1933</v>
      </c>
      <c r="L1066" t="s">
        <v>1336</v>
      </c>
      <c r="M1066" t="s"/>
      <c r="N1066" t="s"/>
      <c r="O1066" t="s"/>
      <c r="P1066" t="s"/>
    </row>
    <row r="1067" spans="1:16">
      <c r="I1067" s="54" t="n">
        <v>1065</v>
      </c>
      <c r="J1067" t="s"/>
      <c r="K1067" t="s">
        <v>1933</v>
      </c>
      <c r="L1067" t="s">
        <v>1337</v>
      </c>
      <c r="M1067" t="s"/>
      <c r="N1067" t="s"/>
      <c r="O1067" t="s"/>
      <c r="P1067" t="s"/>
    </row>
    <row r="1068" spans="1:16">
      <c r="I1068" s="54" t="n">
        <v>1066</v>
      </c>
      <c r="J1068" t="s"/>
      <c r="K1068" t="s">
        <v>1933</v>
      </c>
      <c r="L1068" t="s">
        <v>1338</v>
      </c>
      <c r="M1068" t="s"/>
      <c r="N1068" t="s"/>
      <c r="O1068" t="s"/>
      <c r="P1068" t="s"/>
    </row>
    <row r="1069" spans="1:16">
      <c r="I1069" s="54" t="n">
        <v>1067</v>
      </c>
      <c r="J1069" t="s"/>
      <c r="K1069" t="s">
        <v>1933</v>
      </c>
      <c r="L1069" t="s">
        <v>845</v>
      </c>
      <c r="M1069" t="s"/>
      <c r="N1069" t="s"/>
      <c r="O1069" t="s"/>
      <c r="P1069" t="s"/>
    </row>
    <row r="1070" spans="1:16">
      <c r="I1070" s="54" t="n">
        <v>1068</v>
      </c>
      <c r="J1070" t="s"/>
      <c r="K1070" t="s">
        <v>1933</v>
      </c>
      <c r="L1070" t="s">
        <v>847</v>
      </c>
      <c r="M1070" t="s"/>
      <c r="N1070" t="s"/>
      <c r="O1070" t="s"/>
      <c r="P1070" t="s"/>
    </row>
    <row r="1071" spans="1:16">
      <c r="I1071" s="54" t="n">
        <v>1069</v>
      </c>
      <c r="J1071" t="s"/>
      <c r="K1071" t="s">
        <v>1933</v>
      </c>
      <c r="L1071" t="s">
        <v>849</v>
      </c>
      <c r="M1071" t="s"/>
      <c r="N1071" t="s"/>
      <c r="O1071" t="s"/>
      <c r="P1071" t="s"/>
    </row>
    <row r="1072" spans="1:16">
      <c r="I1072" s="54" t="n">
        <v>1070</v>
      </c>
      <c r="J1072" t="s"/>
      <c r="K1072" t="s">
        <v>1933</v>
      </c>
      <c r="L1072" t="s">
        <v>852</v>
      </c>
      <c r="M1072" t="s"/>
      <c r="N1072" t="s"/>
      <c r="O1072" t="s"/>
      <c r="P1072" t="s"/>
    </row>
    <row r="1073" spans="1:16">
      <c r="I1073" s="54" t="n">
        <v>1071</v>
      </c>
      <c r="J1073" t="s"/>
      <c r="K1073" t="s">
        <v>1933</v>
      </c>
      <c r="L1073" t="s">
        <v>855</v>
      </c>
      <c r="M1073" t="s"/>
      <c r="N1073" t="s"/>
      <c r="O1073" t="s"/>
      <c r="P1073" t="s"/>
    </row>
    <row r="1074" spans="1:16">
      <c r="I1074" s="54" t="n">
        <v>1072</v>
      </c>
      <c r="J1074" t="s"/>
      <c r="K1074" t="s">
        <v>1933</v>
      </c>
      <c r="L1074" t="s">
        <v>858</v>
      </c>
      <c r="M1074" t="s"/>
      <c r="N1074" t="s"/>
      <c r="O1074" t="s"/>
      <c r="P1074" t="s"/>
    </row>
    <row r="1075" spans="1:16">
      <c r="I1075" s="54" t="n">
        <v>1073</v>
      </c>
      <c r="J1075" t="s"/>
      <c r="K1075" t="s">
        <v>1933</v>
      </c>
      <c r="L1075" t="s">
        <v>861</v>
      </c>
      <c r="M1075" t="s"/>
      <c r="N1075" t="s"/>
      <c r="O1075" t="s"/>
      <c r="P1075" t="s"/>
    </row>
    <row r="1076" spans="1:16">
      <c r="I1076" s="54" t="n">
        <v>1074</v>
      </c>
      <c r="J1076" t="s"/>
      <c r="K1076" t="s">
        <v>1933</v>
      </c>
      <c r="L1076" t="s">
        <v>863</v>
      </c>
      <c r="M1076" t="s"/>
      <c r="N1076" t="s"/>
      <c r="O1076" t="s"/>
      <c r="P1076" t="s"/>
    </row>
    <row r="1077" spans="1:16">
      <c r="I1077" s="54" t="n">
        <v>1075</v>
      </c>
      <c r="J1077" t="s"/>
      <c r="K1077" t="s">
        <v>1933</v>
      </c>
      <c r="L1077" t="s">
        <v>866</v>
      </c>
      <c r="M1077" t="s"/>
      <c r="N1077" t="s"/>
      <c r="O1077" t="s"/>
      <c r="P1077" t="s"/>
    </row>
    <row r="1078" spans="1:16">
      <c r="I1078" s="54" t="n">
        <v>1076</v>
      </c>
      <c r="J1078" t="s"/>
      <c r="K1078" t="s">
        <v>1933</v>
      </c>
      <c r="L1078" t="s">
        <v>869</v>
      </c>
      <c r="M1078" t="s"/>
      <c r="N1078" t="s"/>
      <c r="O1078" t="s"/>
      <c r="P1078" t="s"/>
    </row>
    <row r="1079" spans="1:16">
      <c r="I1079" s="54" t="n">
        <v>1077</v>
      </c>
      <c r="J1079" t="s"/>
      <c r="K1079" t="s">
        <v>1933</v>
      </c>
      <c r="L1079" t="s">
        <v>872</v>
      </c>
      <c r="M1079" t="s"/>
      <c r="N1079" t="s"/>
      <c r="O1079" t="s"/>
      <c r="P1079" t="s"/>
    </row>
    <row r="1080" spans="1:16">
      <c r="I1080" s="54" t="n">
        <v>1078</v>
      </c>
      <c r="J1080" t="s"/>
      <c r="K1080" t="s">
        <v>1933</v>
      </c>
      <c r="L1080" t="s">
        <v>875</v>
      </c>
      <c r="M1080" t="s"/>
      <c r="N1080" t="s"/>
      <c r="O1080" t="s"/>
      <c r="P1080" t="s"/>
    </row>
    <row r="1081" spans="1:16">
      <c r="I1081" s="54" t="n">
        <v>1079</v>
      </c>
      <c r="J1081" t="s"/>
      <c r="K1081" t="s">
        <v>1933</v>
      </c>
      <c r="L1081" t="s">
        <v>878</v>
      </c>
      <c r="M1081" t="s"/>
      <c r="N1081" t="s"/>
      <c r="O1081" t="s"/>
      <c r="P1081" t="s"/>
    </row>
    <row r="1082" spans="1:16">
      <c r="I1082" s="54" t="n">
        <v>1080</v>
      </c>
      <c r="J1082" t="s"/>
      <c r="K1082" t="s">
        <v>1933</v>
      </c>
      <c r="L1082" t="s">
        <v>881</v>
      </c>
      <c r="M1082" t="s"/>
      <c r="N1082" t="s"/>
      <c r="O1082" t="s"/>
      <c r="P1082" t="s"/>
    </row>
    <row r="1083" spans="1:16">
      <c r="I1083" s="54" t="n">
        <v>1081</v>
      </c>
      <c r="J1083" t="s"/>
      <c r="K1083" t="s">
        <v>1933</v>
      </c>
      <c r="L1083" t="s">
        <v>1339</v>
      </c>
      <c r="M1083" t="s"/>
      <c r="N1083" t="s"/>
      <c r="O1083" t="s"/>
      <c r="P1083" t="s"/>
    </row>
    <row r="1084" spans="1:16">
      <c r="I1084" s="54" t="n">
        <v>1082</v>
      </c>
      <c r="J1084" t="s"/>
      <c r="K1084" t="s">
        <v>1933</v>
      </c>
      <c r="L1084" t="s">
        <v>1340</v>
      </c>
      <c r="M1084" t="s"/>
      <c r="N1084" t="s"/>
      <c r="O1084" t="s"/>
      <c r="P1084" t="s"/>
    </row>
    <row r="1085" spans="1:16">
      <c r="I1085" s="54" t="n">
        <v>1083</v>
      </c>
      <c r="J1085" t="s"/>
      <c r="K1085" t="s">
        <v>1933</v>
      </c>
      <c r="L1085" t="s">
        <v>1341</v>
      </c>
      <c r="M1085" t="s"/>
      <c r="N1085" t="s"/>
      <c r="O1085" t="s"/>
      <c r="P1085" t="s"/>
    </row>
    <row r="1086" spans="1:16">
      <c r="I1086" s="54" t="n">
        <v>1084</v>
      </c>
      <c r="J1086" t="s"/>
      <c r="K1086" t="s">
        <v>1933</v>
      </c>
      <c r="L1086" t="s">
        <v>1343</v>
      </c>
      <c r="M1086" t="s"/>
      <c r="N1086" t="s"/>
      <c r="O1086" t="s"/>
      <c r="P1086" t="s"/>
    </row>
    <row r="1087" spans="1:16">
      <c r="I1087" s="54" t="n">
        <v>1085</v>
      </c>
      <c r="J1087" t="s"/>
      <c r="K1087" t="s">
        <v>1933</v>
      </c>
      <c r="L1087" t="s">
        <v>1344</v>
      </c>
      <c r="M1087" t="s"/>
      <c r="N1087" t="s"/>
      <c r="O1087" t="s"/>
      <c r="P1087" t="s"/>
    </row>
    <row r="1088" spans="1:16">
      <c r="I1088" s="54" t="n">
        <v>1086</v>
      </c>
      <c r="J1088" t="s"/>
      <c r="K1088" t="s">
        <v>1933</v>
      </c>
      <c r="L1088" t="s">
        <v>1009</v>
      </c>
      <c r="M1088" t="s"/>
      <c r="N1088" t="s"/>
      <c r="O1088" t="s"/>
      <c r="P1088" t="s"/>
    </row>
    <row r="1089" spans="1:16">
      <c r="I1089" s="54" t="n">
        <v>1087</v>
      </c>
      <c r="J1089" t="s"/>
      <c r="K1089" t="s">
        <v>1933</v>
      </c>
      <c r="L1089" t="s">
        <v>1345</v>
      </c>
      <c r="M1089" t="s"/>
      <c r="N1089" t="s"/>
      <c r="O1089" t="s"/>
      <c r="P1089" t="s"/>
    </row>
    <row r="1090" spans="1:16">
      <c r="I1090" s="54" t="n">
        <v>1088</v>
      </c>
      <c r="J1090" t="s"/>
      <c r="K1090" t="s">
        <v>1933</v>
      </c>
      <c r="L1090" t="s">
        <v>1346</v>
      </c>
      <c r="M1090" t="s"/>
      <c r="N1090" t="s"/>
      <c r="O1090" t="s"/>
      <c r="P1090" t="s"/>
    </row>
    <row r="1091" spans="1:16">
      <c r="I1091" s="54" t="n">
        <v>1089</v>
      </c>
      <c r="J1091" t="s"/>
      <c r="K1091" t="s">
        <v>1933</v>
      </c>
      <c r="L1091" t="s">
        <v>884</v>
      </c>
      <c r="M1091" t="s"/>
      <c r="N1091" t="s"/>
      <c r="O1091" t="s"/>
      <c r="P1091" t="s"/>
    </row>
    <row r="1092" spans="1:16">
      <c r="I1092" s="54" t="n">
        <v>1090</v>
      </c>
      <c r="J1092" t="s"/>
      <c r="K1092" t="s">
        <v>1933</v>
      </c>
      <c r="L1092" t="s">
        <v>886</v>
      </c>
      <c r="M1092" t="s"/>
      <c r="N1092" t="s"/>
      <c r="O1092" t="s"/>
      <c r="P1092" t="s"/>
    </row>
    <row r="1093" spans="1:16">
      <c r="I1093" s="54" t="n">
        <v>1091</v>
      </c>
      <c r="J1093" t="s"/>
      <c r="K1093" t="s">
        <v>1933</v>
      </c>
      <c r="L1093" t="s">
        <v>889</v>
      </c>
      <c r="M1093" t="s"/>
      <c r="N1093" t="s"/>
      <c r="O1093" t="s"/>
      <c r="P1093" t="s"/>
    </row>
    <row r="1094" spans="1:16">
      <c r="I1094" s="54" t="n">
        <v>1092</v>
      </c>
      <c r="J1094" t="s"/>
      <c r="K1094" t="s">
        <v>1933</v>
      </c>
      <c r="L1094" t="s">
        <v>892</v>
      </c>
      <c r="M1094" t="s"/>
      <c r="N1094" t="s"/>
      <c r="O1094" t="s"/>
      <c r="P1094" t="s"/>
    </row>
    <row r="1095" spans="1:16">
      <c r="I1095" s="54" t="n">
        <v>1093</v>
      </c>
      <c r="J1095" t="s"/>
      <c r="K1095" t="s">
        <v>1933</v>
      </c>
      <c r="L1095" t="s">
        <v>895</v>
      </c>
      <c r="M1095" t="s"/>
      <c r="N1095" t="s"/>
      <c r="O1095" t="s"/>
      <c r="P1095" t="s"/>
    </row>
    <row r="1096" spans="1:16">
      <c r="I1096" s="54" t="n">
        <v>1094</v>
      </c>
      <c r="J1096" t="s"/>
      <c r="K1096" t="s">
        <v>1933</v>
      </c>
      <c r="L1096" t="s">
        <v>897</v>
      </c>
      <c r="M1096" t="s"/>
      <c r="N1096" t="s"/>
      <c r="O1096" t="s"/>
      <c r="P1096" t="s"/>
    </row>
    <row r="1097" spans="1:16">
      <c r="I1097" s="54" t="n">
        <v>1095</v>
      </c>
      <c r="J1097" t="s"/>
      <c r="K1097" t="s">
        <v>1933</v>
      </c>
      <c r="L1097" t="s">
        <v>899</v>
      </c>
      <c r="M1097" t="s"/>
      <c r="N1097" t="s"/>
      <c r="O1097" t="s"/>
      <c r="P1097" t="s"/>
    </row>
    <row r="1098" spans="1:16">
      <c r="I1098" s="54" t="n">
        <v>1096</v>
      </c>
      <c r="J1098" t="s"/>
      <c r="K1098" t="s">
        <v>1933</v>
      </c>
      <c r="L1098" t="s">
        <v>902</v>
      </c>
      <c r="M1098" t="s"/>
      <c r="N1098" t="s"/>
      <c r="O1098" t="s"/>
      <c r="P1098" t="s"/>
    </row>
    <row r="1099" spans="1:16">
      <c r="I1099" s="54" t="n">
        <v>1097</v>
      </c>
      <c r="J1099" t="s"/>
      <c r="K1099" t="s">
        <v>1933</v>
      </c>
      <c r="L1099" t="s">
        <v>905</v>
      </c>
      <c r="M1099" t="s"/>
      <c r="N1099" t="s"/>
      <c r="O1099" t="s"/>
      <c r="P1099" t="s"/>
    </row>
    <row r="1100" spans="1:16">
      <c r="I1100" s="54" t="n">
        <v>1098</v>
      </c>
      <c r="J1100" t="s"/>
      <c r="K1100" t="s">
        <v>1933</v>
      </c>
      <c r="L1100" t="s">
        <v>908</v>
      </c>
      <c r="M1100" t="s"/>
      <c r="N1100" t="s"/>
      <c r="O1100" t="s"/>
      <c r="P1100" t="s"/>
    </row>
    <row r="1101" spans="1:16">
      <c r="I1101" s="54" t="n">
        <v>1099</v>
      </c>
      <c r="J1101" t="s"/>
      <c r="K1101" t="s">
        <v>1933</v>
      </c>
      <c r="L1101" t="s">
        <v>1035</v>
      </c>
      <c r="M1101" t="s"/>
      <c r="N1101" t="s"/>
      <c r="O1101" t="s"/>
      <c r="P1101" t="s"/>
    </row>
    <row r="1102" spans="1:16">
      <c r="I1102" s="54" t="n">
        <v>1100</v>
      </c>
      <c r="J1102" t="s"/>
      <c r="K1102" t="s">
        <v>1933</v>
      </c>
      <c r="L1102" t="s">
        <v>1032</v>
      </c>
      <c r="M1102" t="s"/>
      <c r="N1102" t="s"/>
      <c r="O1102" t="s"/>
      <c r="P1102" t="s"/>
    </row>
    <row r="1103" spans="1:16">
      <c r="I1103" s="54" t="n">
        <v>1101</v>
      </c>
      <c r="J1103" t="s"/>
      <c r="K1103" t="s">
        <v>1933</v>
      </c>
      <c r="L1103" t="s">
        <v>1026</v>
      </c>
      <c r="M1103" t="s"/>
      <c r="N1103" t="s"/>
      <c r="O1103" t="s"/>
      <c r="P1103" t="s"/>
    </row>
    <row r="1104" spans="1:16">
      <c r="I1104" s="54" t="n">
        <v>1102</v>
      </c>
      <c r="J1104" t="s"/>
      <c r="K1104" t="s">
        <v>1933</v>
      </c>
      <c r="L1104" t="s">
        <v>911</v>
      </c>
      <c r="M1104" t="s"/>
      <c r="N1104" t="s"/>
      <c r="O1104" t="s"/>
      <c r="P1104" t="s"/>
    </row>
    <row r="1105" spans="1:16">
      <c r="I1105" s="54" t="n">
        <v>1103</v>
      </c>
      <c r="J1105" t="s"/>
      <c r="K1105" t="s">
        <v>1933</v>
      </c>
      <c r="L1105" t="s">
        <v>914</v>
      </c>
      <c r="M1105" t="s"/>
      <c r="N1105" t="s"/>
      <c r="O1105" t="s"/>
      <c r="P1105" t="s"/>
    </row>
    <row r="1106" spans="1:16">
      <c r="I1106" s="54" t="n">
        <v>1104</v>
      </c>
      <c r="J1106" t="s"/>
      <c r="K1106" t="s">
        <v>1933</v>
      </c>
      <c r="L1106" t="s">
        <v>917</v>
      </c>
      <c r="M1106" t="s"/>
      <c r="N1106" t="s"/>
      <c r="O1106" t="s"/>
      <c r="P1106" t="s"/>
    </row>
    <row r="1107" spans="1:16">
      <c r="I1107" s="54" t="n">
        <v>1105</v>
      </c>
      <c r="J1107" t="s"/>
      <c r="K1107" t="s">
        <v>1933</v>
      </c>
      <c r="L1107" t="s">
        <v>920</v>
      </c>
      <c r="M1107" t="s"/>
      <c r="N1107" t="s"/>
      <c r="O1107" t="s"/>
      <c r="P1107" t="s"/>
    </row>
    <row r="1108" spans="1:16">
      <c r="I1108" s="54" t="n">
        <v>1106</v>
      </c>
      <c r="J1108" t="s"/>
      <c r="K1108" t="s">
        <v>1933</v>
      </c>
      <c r="L1108" t="s">
        <v>923</v>
      </c>
      <c r="M1108" t="s"/>
      <c r="N1108" t="s"/>
      <c r="O1108" t="s"/>
      <c r="P1108" t="s"/>
    </row>
    <row r="1109" spans="1:16">
      <c r="I1109" s="54" t="n">
        <v>1107</v>
      </c>
      <c r="J1109" t="s"/>
      <c r="K1109" t="s">
        <v>1933</v>
      </c>
      <c r="L1109" t="s">
        <v>926</v>
      </c>
      <c r="M1109" t="s"/>
      <c r="N1109" t="s"/>
      <c r="O1109" t="s"/>
      <c r="P1109" t="s"/>
    </row>
    <row r="1110" spans="1:16">
      <c r="I1110" s="54" t="n">
        <v>1108</v>
      </c>
      <c r="J1110" t="s"/>
      <c r="K1110" t="s">
        <v>1933</v>
      </c>
      <c r="L1110" t="s">
        <v>929</v>
      </c>
      <c r="M1110" t="s"/>
      <c r="N1110" t="s"/>
      <c r="O1110" t="s"/>
      <c r="P1110" t="s"/>
    </row>
    <row r="1111" spans="1:16">
      <c r="I1111" s="54" t="n">
        <v>1109</v>
      </c>
      <c r="J1111" t="s"/>
      <c r="K1111" t="s">
        <v>1933</v>
      </c>
      <c r="L1111" t="s">
        <v>931</v>
      </c>
      <c r="M1111" t="s"/>
      <c r="N1111" t="s"/>
      <c r="O1111" t="s"/>
      <c r="P1111" t="s"/>
    </row>
    <row r="1112" spans="1:16">
      <c r="I1112" s="54" t="n">
        <v>1110</v>
      </c>
      <c r="J1112" t="s"/>
      <c r="K1112" t="s">
        <v>1933</v>
      </c>
      <c r="L1112" t="s">
        <v>934</v>
      </c>
      <c r="M1112" t="s"/>
      <c r="N1112" t="s"/>
      <c r="O1112" t="s"/>
      <c r="P1112" t="s"/>
    </row>
    <row r="1113" spans="1:16">
      <c r="I1113" s="54" t="n">
        <v>1111</v>
      </c>
      <c r="J1113" t="s"/>
      <c r="K1113" t="s">
        <v>1933</v>
      </c>
      <c r="L1113" t="s">
        <v>937</v>
      </c>
      <c r="M1113" t="s"/>
      <c r="N1113" t="s"/>
      <c r="O1113" t="s"/>
      <c r="P1113" t="s"/>
    </row>
    <row r="1114" spans="1:16">
      <c r="I1114" s="54" t="n">
        <v>1112</v>
      </c>
      <c r="J1114" t="s"/>
      <c r="K1114" t="s">
        <v>1933</v>
      </c>
      <c r="L1114" t="s">
        <v>939</v>
      </c>
      <c r="M1114" t="s"/>
      <c r="N1114" t="s"/>
      <c r="O1114" t="s"/>
      <c r="P1114" t="s"/>
    </row>
    <row r="1115" spans="1:16">
      <c r="I1115" s="54" t="n">
        <v>1113</v>
      </c>
      <c r="J1115" t="s"/>
      <c r="K1115" t="s">
        <v>1933</v>
      </c>
      <c r="L1115" t="s">
        <v>942</v>
      </c>
      <c r="M1115" t="s"/>
      <c r="N1115" t="s"/>
      <c r="O1115" t="s"/>
      <c r="P1115" t="s"/>
    </row>
    <row r="1116" spans="1:16">
      <c r="I1116" s="54" t="n">
        <v>1114</v>
      </c>
      <c r="J1116" t="s"/>
      <c r="K1116" t="s">
        <v>1933</v>
      </c>
      <c r="L1116" t="s">
        <v>945</v>
      </c>
      <c r="M1116" t="s"/>
      <c r="N1116" t="s"/>
      <c r="O1116" t="s"/>
      <c r="P1116" t="s"/>
    </row>
    <row r="1117" spans="1:16">
      <c r="I1117" s="54" t="n">
        <v>1115</v>
      </c>
      <c r="J1117" t="s"/>
      <c r="K1117" t="s">
        <v>1933</v>
      </c>
      <c r="L1117" t="s">
        <v>948</v>
      </c>
      <c r="M1117" t="s"/>
      <c r="N1117" t="s"/>
      <c r="O1117" t="s"/>
      <c r="P1117" t="s"/>
    </row>
    <row r="1118" spans="1:16">
      <c r="I1118" s="54" t="n">
        <v>1116</v>
      </c>
      <c r="J1118" t="s"/>
      <c r="K1118" t="s">
        <v>1933</v>
      </c>
      <c r="L1118" t="s">
        <v>951</v>
      </c>
      <c r="M1118" t="s"/>
      <c r="N1118" t="s"/>
      <c r="O1118" t="s"/>
      <c r="P1118" t="s"/>
    </row>
    <row r="1119" spans="1:16">
      <c r="I1119" s="54" t="n">
        <v>1117</v>
      </c>
      <c r="J1119" t="s"/>
      <c r="K1119" t="s">
        <v>1933</v>
      </c>
      <c r="L1119" t="s">
        <v>954</v>
      </c>
      <c r="M1119" t="s"/>
      <c r="N1119" t="s"/>
      <c r="O1119" t="s"/>
      <c r="P1119" t="s"/>
    </row>
    <row r="1120" spans="1:16">
      <c r="I1120" s="54" t="n">
        <v>1118</v>
      </c>
      <c r="J1120" t="s"/>
      <c r="K1120" t="s">
        <v>1933</v>
      </c>
      <c r="L1120" t="s">
        <v>1350</v>
      </c>
      <c r="M1120" t="s"/>
      <c r="N1120" t="s"/>
      <c r="O1120" t="s"/>
      <c r="P1120" t="s"/>
    </row>
    <row r="1121" spans="1:16">
      <c r="I1121" s="54" t="n">
        <v>1119</v>
      </c>
      <c r="J1121" t="s"/>
      <c r="K1121" t="s">
        <v>1933</v>
      </c>
      <c r="L1121" t="s">
        <v>957</v>
      </c>
      <c r="M1121" t="s"/>
      <c r="N1121" t="s"/>
      <c r="O1121" t="s"/>
      <c r="P1121" t="s"/>
    </row>
    <row r="1122" spans="1:16">
      <c r="I1122" s="54" t="n">
        <v>1120</v>
      </c>
      <c r="J1122" t="s"/>
      <c r="K1122" t="s">
        <v>1933</v>
      </c>
      <c r="L1122" t="s">
        <v>959</v>
      </c>
      <c r="M1122" t="s"/>
      <c r="N1122" t="s"/>
      <c r="O1122" t="s"/>
      <c r="P1122" t="s"/>
    </row>
    <row r="1123" spans="1:16">
      <c r="I1123" s="54" t="n">
        <v>1121</v>
      </c>
      <c r="J1123" t="s"/>
      <c r="K1123" t="s">
        <v>1933</v>
      </c>
      <c r="L1123" t="s">
        <v>962</v>
      </c>
      <c r="M1123" t="s"/>
      <c r="N1123" t="s"/>
      <c r="O1123" t="s"/>
      <c r="P1123" t="s"/>
    </row>
    <row r="1124" spans="1:16">
      <c r="I1124" s="54" t="n">
        <v>1122</v>
      </c>
      <c r="J1124" t="s"/>
      <c r="K1124" t="s">
        <v>1933</v>
      </c>
      <c r="L1124" t="s">
        <v>965</v>
      </c>
      <c r="M1124" t="s"/>
      <c r="N1124" t="s"/>
      <c r="O1124" t="s"/>
      <c r="P1124" t="s"/>
    </row>
    <row r="1125" spans="1:16">
      <c r="I1125" s="54" t="n">
        <v>1123</v>
      </c>
      <c r="J1125" t="s"/>
      <c r="K1125" t="s">
        <v>1933</v>
      </c>
      <c r="L1125" t="s">
        <v>968</v>
      </c>
      <c r="M1125" t="s"/>
      <c r="N1125" t="s"/>
      <c r="O1125" t="s"/>
      <c r="P1125" t="s"/>
    </row>
    <row r="1126" spans="1:16">
      <c r="I1126" s="54" t="n">
        <v>1124</v>
      </c>
      <c r="J1126" t="s"/>
      <c r="K1126" t="s">
        <v>1933</v>
      </c>
      <c r="L1126" t="s">
        <v>970</v>
      </c>
      <c r="M1126" t="s"/>
      <c r="N1126" t="s"/>
      <c r="O1126" t="s"/>
      <c r="P1126" t="s"/>
    </row>
    <row r="1127" spans="1:16">
      <c r="I1127" s="54" t="n">
        <v>1125</v>
      </c>
      <c r="J1127" t="s"/>
      <c r="K1127" t="s">
        <v>1933</v>
      </c>
      <c r="L1127" t="s">
        <v>973</v>
      </c>
      <c r="M1127" t="s"/>
      <c r="N1127" t="s"/>
      <c r="O1127" t="s"/>
      <c r="P1127" t="s"/>
    </row>
    <row r="1128" spans="1:16">
      <c r="I1128" s="54" t="n">
        <v>1126</v>
      </c>
      <c r="J1128" t="s"/>
      <c r="K1128" t="s">
        <v>1933</v>
      </c>
      <c r="L1128" t="s">
        <v>1351</v>
      </c>
      <c r="M1128" t="s"/>
      <c r="N1128" t="s"/>
      <c r="O1128" t="s"/>
      <c r="P1128" t="s"/>
    </row>
    <row r="1129" spans="1:16">
      <c r="I1129" s="54" t="n">
        <v>1127</v>
      </c>
      <c r="J1129" t="s"/>
      <c r="K1129" t="s">
        <v>1933</v>
      </c>
      <c r="L1129" t="s">
        <v>976</v>
      </c>
      <c r="M1129" t="s"/>
      <c r="N1129" t="s"/>
      <c r="O1129" t="s"/>
      <c r="P1129" t="s"/>
    </row>
    <row r="1130" spans="1:16">
      <c r="I1130" s="54" t="n">
        <v>1128</v>
      </c>
      <c r="J1130" t="s"/>
      <c r="K1130" t="s">
        <v>1933</v>
      </c>
      <c r="L1130" t="s">
        <v>979</v>
      </c>
      <c r="M1130" t="s"/>
      <c r="N1130" t="s"/>
      <c r="O1130" t="s"/>
      <c r="P1130" t="s"/>
    </row>
    <row r="1131" spans="1:16">
      <c r="I1131" s="54" t="n">
        <v>1129</v>
      </c>
      <c r="J1131" t="s"/>
      <c r="K1131" t="s">
        <v>1933</v>
      </c>
      <c r="L1131" t="s">
        <v>982</v>
      </c>
      <c r="M1131" t="s"/>
      <c r="N1131" t="s"/>
      <c r="O1131" t="s"/>
      <c r="P1131" t="s"/>
    </row>
    <row r="1132" spans="1:16">
      <c r="I1132" s="54" t="n">
        <v>1130</v>
      </c>
      <c r="J1132" t="s"/>
      <c r="K1132" t="s">
        <v>1933</v>
      </c>
      <c r="L1132" t="s">
        <v>985</v>
      </c>
      <c r="M1132" t="s"/>
      <c r="N1132" t="s"/>
      <c r="O1132" t="s"/>
      <c r="P1132" t="s"/>
    </row>
    <row r="1133" spans="1:16">
      <c r="I1133" s="54" t="n">
        <v>1131</v>
      </c>
      <c r="J1133" t="s"/>
      <c r="K1133" t="s">
        <v>1933</v>
      </c>
      <c r="L1133" t="s">
        <v>988</v>
      </c>
      <c r="M1133" t="s"/>
      <c r="N1133" t="s"/>
      <c r="O1133" t="s"/>
      <c r="P1133" t="s"/>
    </row>
    <row r="1134" spans="1:16">
      <c r="I1134" s="54" t="n">
        <v>1132</v>
      </c>
      <c r="J1134" t="s"/>
      <c r="K1134" t="s">
        <v>1933</v>
      </c>
      <c r="L1134" t="s">
        <v>991</v>
      </c>
      <c r="M1134" t="s"/>
      <c r="N1134" t="s"/>
      <c r="O1134" t="s"/>
      <c r="P1134" t="s"/>
    </row>
    <row r="1135" spans="1:16">
      <c r="I1135" s="54" t="n">
        <v>1133</v>
      </c>
      <c r="J1135" t="s"/>
      <c r="K1135" t="s">
        <v>1933</v>
      </c>
      <c r="L1135" t="s">
        <v>994</v>
      </c>
      <c r="M1135" t="s"/>
      <c r="N1135" t="s"/>
      <c r="O1135" t="s"/>
      <c r="P1135" t="s"/>
    </row>
    <row r="1136" spans="1:16">
      <c r="I1136" s="54" t="n">
        <v>1134</v>
      </c>
      <c r="J1136" t="s"/>
      <c r="K1136" t="s">
        <v>1933</v>
      </c>
      <c r="L1136" t="s">
        <v>997</v>
      </c>
      <c r="M1136" t="s"/>
      <c r="N1136" t="s"/>
      <c r="O1136" t="s"/>
      <c r="P1136" t="s"/>
    </row>
    <row r="1137" spans="1:16">
      <c r="I1137" s="54" t="n">
        <v>1135</v>
      </c>
      <c r="J1137" t="s"/>
      <c r="K1137" t="s">
        <v>1933</v>
      </c>
      <c r="L1137" t="s">
        <v>1352</v>
      </c>
      <c r="M1137" t="s"/>
      <c r="N1137" t="s"/>
      <c r="O1137" t="s"/>
      <c r="P1137" t="s"/>
    </row>
    <row r="1138" spans="1:16">
      <c r="I1138" s="54" t="n">
        <v>1136</v>
      </c>
      <c r="J1138" t="s"/>
      <c r="K1138" t="s">
        <v>1933</v>
      </c>
      <c r="L1138" t="s">
        <v>1368</v>
      </c>
      <c r="M1138" t="s"/>
      <c r="N1138" t="s"/>
      <c r="O1138" t="s"/>
      <c r="P1138" t="s"/>
    </row>
    <row r="1139" spans="1:16">
      <c r="I1139" s="54" t="n">
        <v>1137</v>
      </c>
      <c r="J1139" t="s"/>
      <c r="K1139" t="s">
        <v>1933</v>
      </c>
      <c r="L1139" t="s">
        <v>1369</v>
      </c>
      <c r="M1139" t="s"/>
      <c r="N1139" t="s"/>
      <c r="O1139" t="s"/>
      <c r="P1139" t="s"/>
    </row>
    <row r="1140" spans="1:16">
      <c r="I1140" s="54" t="n">
        <v>1138</v>
      </c>
      <c r="J1140" t="s"/>
      <c r="K1140" t="s">
        <v>1933</v>
      </c>
      <c r="L1140" t="s">
        <v>999</v>
      </c>
      <c r="M1140" t="s"/>
      <c r="N1140" t="s"/>
      <c r="O1140" t="s"/>
      <c r="P1140" t="s"/>
    </row>
    <row r="1141" spans="1:16">
      <c r="I1141" s="54" t="n">
        <v>1139</v>
      </c>
      <c r="J1141" t="s"/>
      <c r="K1141" t="s">
        <v>1933</v>
      </c>
      <c r="L1141" t="s">
        <v>1001</v>
      </c>
      <c r="M1141" t="s"/>
      <c r="N1141" t="s"/>
      <c r="O1141" t="s"/>
      <c r="P1141" t="s"/>
    </row>
    <row r="1142" spans="1:16">
      <c r="I1142" s="54" t="n">
        <v>1140</v>
      </c>
      <c r="J1142" t="s"/>
      <c r="K1142" t="s">
        <v>1933</v>
      </c>
      <c r="L1142" t="s">
        <v>1004</v>
      </c>
      <c r="M1142" t="s"/>
      <c r="N1142" t="s"/>
      <c r="O1142" t="s"/>
      <c r="P1142" t="s"/>
    </row>
    <row r="1143" spans="1:16">
      <c r="I1143" s="54" t="n">
        <v>1141</v>
      </c>
      <c r="J1143" t="s"/>
      <c r="K1143" t="s">
        <v>1933</v>
      </c>
      <c r="L1143" t="s">
        <v>1006</v>
      </c>
      <c r="M1143" t="s"/>
      <c r="N1143" t="s"/>
      <c r="O1143" t="s"/>
      <c r="P1143" t="s"/>
    </row>
    <row r="1144" spans="1:16">
      <c r="I1144" s="54" t="n">
        <v>1142</v>
      </c>
      <c r="J1144" t="s"/>
      <c r="K1144" t="s">
        <v>1933</v>
      </c>
      <c r="L1144" t="s">
        <v>1389</v>
      </c>
      <c r="M1144" t="s"/>
      <c r="N1144" t="s"/>
      <c r="O1144" t="s"/>
      <c r="P1144" t="s"/>
    </row>
    <row r="1145" spans="1:16">
      <c r="I1145" s="54" t="n">
        <v>1143</v>
      </c>
      <c r="J1145" t="s"/>
      <c r="K1145" t="s">
        <v>1933</v>
      </c>
      <c r="L1145" t="s">
        <v>1390</v>
      </c>
      <c r="M1145" t="s"/>
      <c r="N1145" t="s"/>
      <c r="O1145" t="s"/>
      <c r="P1145" t="s"/>
    </row>
    <row r="1146" spans="1:16">
      <c r="I1146" s="54" t="n">
        <v>1144</v>
      </c>
      <c r="J1146" t="s"/>
      <c r="K1146" t="s">
        <v>1933</v>
      </c>
      <c r="L1146" t="s">
        <v>1391</v>
      </c>
      <c r="M1146" t="s"/>
      <c r="N1146" t="s"/>
      <c r="O1146" t="s"/>
      <c r="P1146" t="s"/>
    </row>
    <row r="1147" spans="1:16">
      <c r="I1147" s="54" t="n">
        <v>1145</v>
      </c>
      <c r="J1147" t="s"/>
      <c r="K1147" t="s">
        <v>1933</v>
      </c>
      <c r="L1147" t="s">
        <v>1392</v>
      </c>
      <c r="M1147" t="s"/>
      <c r="N1147" t="s"/>
      <c r="O1147" t="s"/>
      <c r="P1147" t="s"/>
    </row>
    <row r="1148" spans="1:16">
      <c r="I1148" s="54" t="n">
        <v>1146</v>
      </c>
      <c r="J1148" t="s"/>
      <c r="K1148" t="s">
        <v>1933</v>
      </c>
      <c r="L1148" t="s">
        <v>1393</v>
      </c>
      <c r="M1148" t="s"/>
      <c r="N1148" t="s"/>
      <c r="O1148" t="s"/>
      <c r="P1148" t="s"/>
    </row>
    <row r="1149" spans="1:16">
      <c r="I1149" s="54" t="n">
        <v>1147</v>
      </c>
      <c r="J1149" t="s"/>
      <c r="K1149" t="s">
        <v>1933</v>
      </c>
      <c r="L1149" t="s">
        <v>1394</v>
      </c>
      <c r="M1149" t="s"/>
      <c r="N1149" t="s"/>
      <c r="O1149" t="s"/>
      <c r="P1149" t="s"/>
    </row>
    <row r="1150" spans="1:16">
      <c r="I1150" s="54" t="n">
        <v>1148</v>
      </c>
      <c r="J1150" t="s"/>
      <c r="K1150" t="s">
        <v>1933</v>
      </c>
      <c r="L1150" t="s">
        <v>1395</v>
      </c>
      <c r="M1150" t="s"/>
      <c r="N1150" t="s"/>
      <c r="O1150" t="s"/>
      <c r="P1150" t="s"/>
    </row>
    <row r="1151" spans="1:16">
      <c r="I1151" s="54" t="n">
        <v>1149</v>
      </c>
      <c r="J1151" t="s"/>
      <c r="K1151" t="s">
        <v>1933</v>
      </c>
      <c r="L1151" t="s">
        <v>1012</v>
      </c>
      <c r="M1151" t="s"/>
      <c r="N1151" t="s"/>
      <c r="O1151" t="s"/>
      <c r="P1151" t="s"/>
    </row>
    <row r="1152" spans="1:16">
      <c r="I1152" s="54" t="n">
        <v>1150</v>
      </c>
      <c r="J1152" t="s"/>
      <c r="K1152" t="s">
        <v>1933</v>
      </c>
      <c r="L1152" t="s">
        <v>1396</v>
      </c>
      <c r="M1152" t="s"/>
      <c r="N1152" t="s"/>
      <c r="O1152" t="s"/>
      <c r="P1152" t="s"/>
    </row>
    <row r="1153" spans="1:16">
      <c r="I1153" s="54" t="n">
        <v>1151</v>
      </c>
      <c r="J1153" t="s"/>
      <c r="K1153" t="s">
        <v>1933</v>
      </c>
      <c r="L1153" t="s">
        <v>1397</v>
      </c>
      <c r="M1153" t="s"/>
      <c r="N1153" t="s"/>
      <c r="O1153" t="s"/>
      <c r="P1153" t="s"/>
    </row>
    <row r="1154" spans="1:16">
      <c r="I1154" s="54" t="n">
        <v>1152</v>
      </c>
      <c r="J1154" t="s"/>
      <c r="K1154" t="s">
        <v>1933</v>
      </c>
      <c r="L1154" t="s">
        <v>1015</v>
      </c>
      <c r="M1154" t="s"/>
      <c r="N1154" t="s"/>
      <c r="O1154" t="s"/>
      <c r="P1154" t="s"/>
    </row>
    <row r="1155" spans="1:16">
      <c r="I1155" s="54" t="n">
        <v>1153</v>
      </c>
      <c r="J1155" t="s"/>
      <c r="K1155" t="s">
        <v>1933</v>
      </c>
      <c r="L1155" t="s">
        <v>1399</v>
      </c>
      <c r="M1155" t="s"/>
      <c r="N1155" t="s"/>
      <c r="O1155" t="s"/>
      <c r="P1155" t="s"/>
    </row>
    <row r="1156" spans="1:16">
      <c r="I1156" s="54" t="n">
        <v>1154</v>
      </c>
      <c r="J1156" s="55" t="n">
        <v>1.157407407407407e-08</v>
      </c>
      <c r="K1156" t="s">
        <v>1933</v>
      </c>
      <c r="L1156" t="s">
        <v>1400</v>
      </c>
      <c r="M1156" t="s"/>
      <c r="N1156" t="s"/>
      <c r="O1156" t="s"/>
      <c r="P1156" t="s"/>
    </row>
    <row r="1157" spans="1:16">
      <c r="I1157" s="54" t="n">
        <v>1155</v>
      </c>
      <c r="J1157" s="55" t="n">
        <v>0</v>
      </c>
      <c r="K1157" t="s">
        <v>1933</v>
      </c>
      <c r="L1157" t="s">
        <v>1402</v>
      </c>
      <c r="M1157" t="s"/>
      <c r="N1157" t="s"/>
      <c r="O1157" t="s"/>
      <c r="P1157" t="s"/>
    </row>
    <row r="1158" spans="1:16">
      <c r="I1158" s="54" t="n">
        <v>1156</v>
      </c>
      <c r="J1158" s="55" t="n">
        <v>0</v>
      </c>
      <c r="K1158" t="s">
        <v>1933</v>
      </c>
      <c r="L1158" t="s">
        <v>1403</v>
      </c>
      <c r="M1158" t="s"/>
      <c r="N1158" t="s"/>
      <c r="O1158" t="s"/>
      <c r="P1158" t="s"/>
    </row>
    <row r="1159" spans="1:16">
      <c r="I1159" s="54" t="n">
        <v>1157</v>
      </c>
      <c r="J1159" s="55" t="n">
        <v>0</v>
      </c>
      <c r="K1159" t="s">
        <v>1933</v>
      </c>
      <c r="L1159" t="s">
        <v>1405</v>
      </c>
      <c r="M1159" t="s"/>
      <c r="N1159" t="s"/>
      <c r="O1159" t="s"/>
      <c r="P1159" t="s"/>
    </row>
    <row r="1160" spans="1:16">
      <c r="I1160" s="54" t="n">
        <v>1158</v>
      </c>
      <c r="J1160" t="s"/>
      <c r="K1160" t="s">
        <v>1933</v>
      </c>
      <c r="L1160" t="s">
        <v>1406</v>
      </c>
      <c r="M1160" t="s"/>
      <c r="N1160" t="s"/>
      <c r="O1160" t="s"/>
      <c r="P1160" t="s"/>
    </row>
    <row r="1161" spans="1:16">
      <c r="I1161" s="54" t="n">
        <v>1159</v>
      </c>
      <c r="J1161" t="s"/>
      <c r="K1161" t="s">
        <v>1933</v>
      </c>
      <c r="L1161" t="s">
        <v>1018</v>
      </c>
      <c r="M1161" t="s"/>
      <c r="N1161" t="s"/>
      <c r="O1161" t="s"/>
      <c r="P1161" t="s"/>
    </row>
    <row r="1162" spans="1:16">
      <c r="I1162" s="54" t="n">
        <v>1160</v>
      </c>
      <c r="J1162" s="55" t="n">
        <v>0</v>
      </c>
      <c r="K1162" t="s">
        <v>1933</v>
      </c>
      <c r="L1162" t="s">
        <v>1407</v>
      </c>
      <c r="M1162" t="s"/>
      <c r="N1162" t="s"/>
      <c r="O1162" t="s"/>
      <c r="P1162" t="s"/>
    </row>
    <row r="1163" spans="1:16">
      <c r="I1163" s="54" t="n">
        <v>1161</v>
      </c>
      <c r="J1163" s="55" t="n">
        <v>0</v>
      </c>
      <c r="K1163" t="s">
        <v>1933</v>
      </c>
      <c r="L1163" t="s">
        <v>1021</v>
      </c>
      <c r="M1163" t="s"/>
      <c r="N1163" t="s"/>
      <c r="O1163" t="s"/>
      <c r="P1163" t="s"/>
    </row>
    <row r="1164" spans="1:16">
      <c r="I1164" s="54" t="n">
        <v>1162</v>
      </c>
      <c r="J1164" s="55" t="n">
        <v>0</v>
      </c>
      <c r="K1164" t="s">
        <v>1933</v>
      </c>
      <c r="L1164" t="s">
        <v>1412</v>
      </c>
      <c r="M1164" t="s"/>
      <c r="N1164" t="s"/>
      <c r="O1164" t="s"/>
      <c r="P1164" t="s"/>
    </row>
    <row r="1165" spans="1:16">
      <c r="I1165" s="54" t="n">
        <v>1163</v>
      </c>
      <c r="J1165" s="55" t="n">
        <v>0</v>
      </c>
      <c r="K1165" t="s">
        <v>1933</v>
      </c>
      <c r="L1165" t="s">
        <v>1413</v>
      </c>
      <c r="M1165" t="s"/>
      <c r="N1165" t="s"/>
      <c r="O1165" t="s"/>
      <c r="P1165" t="s"/>
    </row>
    <row r="1166" spans="1:16">
      <c r="I1166" s="54" t="n">
        <v>1164</v>
      </c>
      <c r="J1166" s="55" t="n">
        <v>0</v>
      </c>
      <c r="K1166" t="s">
        <v>1933</v>
      </c>
      <c r="L1166" t="s">
        <v>1415</v>
      </c>
      <c r="M1166" t="s"/>
      <c r="N1166" t="s"/>
      <c r="O1166" t="s"/>
      <c r="P1166" t="s"/>
    </row>
    <row r="1167" spans="1:16">
      <c r="I1167" s="54" t="n">
        <v>1165</v>
      </c>
      <c r="J1167" s="55" t="n">
        <v>0</v>
      </c>
      <c r="K1167" t="s">
        <v>1933</v>
      </c>
      <c r="L1167" t="s">
        <v>1417</v>
      </c>
      <c r="M1167" t="s"/>
      <c r="N1167" t="s"/>
      <c r="O1167" t="s"/>
      <c r="P1167" t="s"/>
    </row>
    <row r="1168" spans="1:16">
      <c r="I1168" s="54" t="n">
        <v>1166</v>
      </c>
      <c r="J1168" s="55" t="n">
        <v>0</v>
      </c>
      <c r="K1168" t="s">
        <v>1933</v>
      </c>
      <c r="L1168" t="s">
        <v>1418</v>
      </c>
      <c r="M1168" t="s"/>
      <c r="N1168" t="s"/>
      <c r="O1168" t="s"/>
      <c r="P1168" t="s"/>
    </row>
    <row r="1169" spans="1:16">
      <c r="I1169" s="54" t="n">
        <v>1167</v>
      </c>
      <c r="J1169" s="55" t="n">
        <v>0</v>
      </c>
      <c r="K1169" t="s">
        <v>1933</v>
      </c>
      <c r="L1169" t="s">
        <v>1419</v>
      </c>
      <c r="M1169" t="s"/>
      <c r="N1169" t="s"/>
      <c r="O1169" t="s"/>
      <c r="P1169" t="s"/>
    </row>
    <row r="1170" spans="1:16">
      <c r="I1170" s="54" t="n">
        <v>1168</v>
      </c>
      <c r="J1170" s="55" t="n">
        <v>0</v>
      </c>
      <c r="K1170" t="s">
        <v>1933</v>
      </c>
      <c r="L1170" t="s">
        <v>1424</v>
      </c>
      <c r="M1170" t="s"/>
      <c r="N1170" t="s"/>
      <c r="O1170" t="s"/>
      <c r="P1170" t="s"/>
    </row>
    <row r="1171" spans="1:16">
      <c r="I1171" s="54" t="n">
        <v>1169</v>
      </c>
      <c r="J1171" s="55" t="n">
        <v>0</v>
      </c>
      <c r="K1171" t="s">
        <v>1933</v>
      </c>
      <c r="L1171" t="s">
        <v>1426</v>
      </c>
      <c r="M1171" t="s"/>
      <c r="N1171" t="s"/>
      <c r="O1171" t="s"/>
      <c r="P1171" t="s"/>
    </row>
    <row r="1172" spans="1:16">
      <c r="I1172" s="54" t="n">
        <v>1170</v>
      </c>
      <c r="J1172" t="s"/>
      <c r="K1172" t="s">
        <v>1933</v>
      </c>
      <c r="L1172" t="s">
        <v>1024</v>
      </c>
      <c r="M1172" t="s"/>
      <c r="N1172" t="s"/>
      <c r="O1172" t="s"/>
      <c r="P1172" t="s"/>
    </row>
    <row r="1173" spans="1:16">
      <c r="I1173" s="54" t="n">
        <v>1171</v>
      </c>
      <c r="J1173" t="s"/>
      <c r="K1173" t="s">
        <v>1933</v>
      </c>
      <c r="L1173" t="s">
        <v>1434</v>
      </c>
      <c r="M1173" t="s"/>
      <c r="N1173" t="s"/>
      <c r="O1173" t="s"/>
      <c r="P1173" t="s"/>
    </row>
    <row r="1174" spans="1:16">
      <c r="I1174" s="54" t="n">
        <v>1172</v>
      </c>
      <c r="J1174" t="s"/>
      <c r="K1174" t="s">
        <v>1933</v>
      </c>
      <c r="L1174" t="s">
        <v>1934</v>
      </c>
      <c r="M1174" t="s"/>
      <c r="N1174" t="s"/>
      <c r="O1174" t="s"/>
      <c r="P1174" t="s"/>
    </row>
    <row r="1175" spans="1:16">
      <c r="I1175" s="54" t="n">
        <v>1173</v>
      </c>
      <c r="J1175" t="s"/>
      <c r="K1175" t="s">
        <v>1933</v>
      </c>
      <c r="L1175" t="s">
        <v>1435</v>
      </c>
      <c r="M1175" t="s"/>
      <c r="N1175" t="s"/>
      <c r="O1175" t="s"/>
      <c r="P1175" t="s"/>
    </row>
    <row r="1176" spans="1:16">
      <c r="I1176" s="54" t="n">
        <v>1174</v>
      </c>
      <c r="J1176" t="s"/>
      <c r="K1176" t="s">
        <v>1933</v>
      </c>
      <c r="L1176" t="s">
        <v>1436</v>
      </c>
      <c r="M1176" t="s"/>
      <c r="N1176" t="s"/>
      <c r="O1176" t="s"/>
      <c r="P1176" t="s"/>
    </row>
    <row r="1177" spans="1:16">
      <c r="I1177" s="54" t="n">
        <v>1175</v>
      </c>
      <c r="J1177" t="s"/>
      <c r="K1177" t="s">
        <v>1933</v>
      </c>
      <c r="L1177" t="s">
        <v>1437</v>
      </c>
      <c r="M1177" t="s"/>
      <c r="N1177" t="s"/>
      <c r="O1177" t="s"/>
      <c r="P1177" t="s"/>
    </row>
    <row r="1178" spans="1:16">
      <c r="I1178" s="54" t="n">
        <v>1176</v>
      </c>
      <c r="J1178" t="s"/>
      <c r="K1178" t="s">
        <v>1933</v>
      </c>
      <c r="L1178" t="s">
        <v>1438</v>
      </c>
      <c r="M1178" t="s"/>
      <c r="N1178" t="s"/>
      <c r="O1178" t="s"/>
      <c r="P1178" t="s"/>
    </row>
    <row r="1179" spans="1:16">
      <c r="I1179" s="54" t="n">
        <v>1177</v>
      </c>
      <c r="J1179" t="s"/>
      <c r="K1179" t="s">
        <v>1933</v>
      </c>
      <c r="L1179" t="s">
        <v>1440</v>
      </c>
      <c r="M1179" t="s"/>
      <c r="N1179" t="s"/>
      <c r="O1179" t="s"/>
      <c r="P1179" t="s"/>
    </row>
    <row r="1180" spans="1:16">
      <c r="I1180" s="54" t="n">
        <v>1178</v>
      </c>
      <c r="J1180" t="s"/>
      <c r="K1180" t="s">
        <v>1933</v>
      </c>
      <c r="L1180" t="s">
        <v>1441</v>
      </c>
      <c r="M1180" t="s"/>
      <c r="N1180" t="s"/>
      <c r="O1180" t="s"/>
      <c r="P1180" t="s"/>
    </row>
    <row r="1181" spans="1:16">
      <c r="I1181" s="54" t="n">
        <v>1179</v>
      </c>
      <c r="J1181" t="s"/>
      <c r="K1181" t="s">
        <v>1933</v>
      </c>
      <c r="L1181" t="s">
        <v>1442</v>
      </c>
      <c r="M1181" t="s"/>
      <c r="N1181" t="s"/>
      <c r="O1181" t="s"/>
      <c r="P1181" t="s"/>
    </row>
    <row r="1182" spans="1:16">
      <c r="I1182" s="54" t="n">
        <v>1180</v>
      </c>
      <c r="J1182" t="s"/>
      <c r="K1182" t="s">
        <v>1933</v>
      </c>
      <c r="L1182" t="s">
        <v>1443</v>
      </c>
      <c r="M1182" t="s"/>
      <c r="N1182" t="s"/>
      <c r="O1182" t="s"/>
      <c r="P1182" t="s"/>
    </row>
    <row r="1183" spans="1:16">
      <c r="I1183" s="54" t="n">
        <v>1181</v>
      </c>
      <c r="J1183" t="s"/>
      <c r="K1183" t="s">
        <v>1933</v>
      </c>
      <c r="L1183" t="s">
        <v>1444</v>
      </c>
      <c r="M1183" t="s"/>
      <c r="N1183" t="s"/>
      <c r="O1183" t="s"/>
      <c r="P1183" t="s"/>
    </row>
    <row r="1184" spans="1:16">
      <c r="I1184" s="54" t="n">
        <v>1182</v>
      </c>
      <c r="J1184" t="s"/>
      <c r="K1184" t="s">
        <v>1933</v>
      </c>
      <c r="L1184" t="s">
        <v>1445</v>
      </c>
      <c r="M1184" t="s"/>
      <c r="N1184" t="s"/>
      <c r="O1184" t="s"/>
      <c r="P1184" t="s"/>
    </row>
    <row r="1185" spans="1:16">
      <c r="I1185" s="54" t="n">
        <v>1183</v>
      </c>
      <c r="J1185" t="s"/>
      <c r="K1185" t="s">
        <v>1933</v>
      </c>
      <c r="L1185" t="s">
        <v>1449</v>
      </c>
      <c r="M1185" t="s"/>
      <c r="N1185" t="s"/>
      <c r="O1185" t="s"/>
      <c r="P1185" t="s"/>
    </row>
    <row r="1186" spans="1:16">
      <c r="I1186" s="54" t="n">
        <v>1184</v>
      </c>
      <c r="J1186" t="s"/>
      <c r="K1186" t="s">
        <v>1933</v>
      </c>
      <c r="L1186" t="s">
        <v>1450</v>
      </c>
      <c r="M1186" t="s"/>
      <c r="N1186" t="s"/>
      <c r="O1186" t="s"/>
      <c r="P1186" t="s"/>
    </row>
    <row r="1187" spans="1:16">
      <c r="I1187" s="54" t="n">
        <v>1185</v>
      </c>
      <c r="J1187" t="s"/>
      <c r="K1187" t="s">
        <v>1933</v>
      </c>
      <c r="L1187" t="s">
        <v>1348</v>
      </c>
      <c r="M1187" t="s"/>
      <c r="N1187" t="s"/>
      <c r="O1187" t="s"/>
      <c r="P1187" t="s"/>
    </row>
    <row r="1188" spans="1:16">
      <c r="I1188" s="54" t="n">
        <v>1186</v>
      </c>
      <c r="J1188" t="s"/>
      <c r="K1188" t="s">
        <v>1933</v>
      </c>
      <c r="L1188" t="s">
        <v>1455</v>
      </c>
      <c r="M1188" t="s"/>
      <c r="N1188" t="s"/>
      <c r="O1188" t="s"/>
      <c r="P1188" t="s"/>
    </row>
    <row r="1189" spans="1:16">
      <c r="I1189" s="54" t="n">
        <v>1187</v>
      </c>
      <c r="J1189" t="s"/>
      <c r="K1189" t="s">
        <v>1933</v>
      </c>
      <c r="L1189" t="s">
        <v>1459</v>
      </c>
      <c r="M1189" t="s"/>
      <c r="N1189" t="s"/>
      <c r="O1189" t="s"/>
      <c r="P1189" t="s"/>
    </row>
    <row r="1190" spans="1:16">
      <c r="I1190" s="54" t="n">
        <v>1188</v>
      </c>
      <c r="J1190" t="s"/>
      <c r="K1190" t="s">
        <v>1933</v>
      </c>
      <c r="L1190" t="s">
        <v>1029</v>
      </c>
      <c r="M1190" t="s"/>
      <c r="N1190" t="s"/>
      <c r="O1190" t="s"/>
      <c r="P1190" t="s"/>
    </row>
    <row r="1191" spans="1:16">
      <c r="I1191" s="54" t="n">
        <v>1189</v>
      </c>
      <c r="J1191" t="s"/>
      <c r="K1191" t="s">
        <v>1933</v>
      </c>
      <c r="L1191" t="s">
        <v>1461</v>
      </c>
      <c r="M1191" t="s"/>
      <c r="N1191" t="s"/>
      <c r="O1191" t="s"/>
      <c r="P1191" t="s"/>
    </row>
    <row r="1192" spans="1:16">
      <c r="I1192" s="54" t="n">
        <v>1190</v>
      </c>
      <c r="J1192" t="s"/>
      <c r="K1192" t="s">
        <v>1933</v>
      </c>
      <c r="L1192" t="s">
        <v>1481</v>
      </c>
      <c r="M1192" t="s"/>
      <c r="N1192" t="s"/>
      <c r="O1192" t="s"/>
      <c r="P1192" t="s"/>
    </row>
    <row r="1193" spans="1:16">
      <c r="I1193" s="54" t="n">
        <v>1191</v>
      </c>
      <c r="J1193" t="s"/>
      <c r="K1193" t="s">
        <v>1933</v>
      </c>
      <c r="L1193" t="s">
        <v>1482</v>
      </c>
      <c r="M1193" t="s"/>
      <c r="N1193" t="s"/>
      <c r="O1193" t="s"/>
      <c r="P1193" t="s"/>
    </row>
    <row r="1194" spans="1:16">
      <c r="I1194" s="54" t="n">
        <v>1192</v>
      </c>
      <c r="J1194" t="s"/>
      <c r="K1194" t="s">
        <v>1933</v>
      </c>
      <c r="L1194" t="s">
        <v>1935</v>
      </c>
      <c r="M1194" t="s"/>
      <c r="N1194" t="s"/>
      <c r="O1194" t="s"/>
      <c r="P1194" t="s"/>
    </row>
    <row r="1195" spans="1:16">
      <c r="I1195" s="54" t="n">
        <v>1193</v>
      </c>
      <c r="J1195" t="s"/>
      <c r="K1195" t="s">
        <v>1933</v>
      </c>
      <c r="L1195" t="s">
        <v>1483</v>
      </c>
      <c r="M1195" t="s"/>
      <c r="N1195" t="s"/>
      <c r="O1195" t="s"/>
      <c r="P1195" t="s"/>
    </row>
    <row r="1196" spans="1:16">
      <c r="I1196" s="54" t="n">
        <v>1194</v>
      </c>
      <c r="J1196" t="s"/>
      <c r="K1196" t="s">
        <v>1933</v>
      </c>
      <c r="L1196" t="s">
        <v>1484</v>
      </c>
      <c r="M1196" t="s"/>
      <c r="N1196" t="s"/>
      <c r="O1196" t="s"/>
      <c r="P1196" t="s"/>
    </row>
    <row r="1197" spans="1:16">
      <c r="I1197" s="54" t="n">
        <v>1195</v>
      </c>
      <c r="J1197" t="s"/>
      <c r="K1197" t="s">
        <v>1933</v>
      </c>
      <c r="L1197" t="s">
        <v>1485</v>
      </c>
      <c r="M1197" t="s"/>
      <c r="N1197" t="s"/>
      <c r="O1197" t="s"/>
      <c r="P1197" t="s"/>
    </row>
    <row r="1198" spans="1:16">
      <c r="I1198" s="54" t="n">
        <v>1196</v>
      </c>
      <c r="J1198" t="s"/>
      <c r="K1198" t="s">
        <v>1933</v>
      </c>
      <c r="L1198" t="s">
        <v>1488</v>
      </c>
      <c r="M1198" t="s"/>
      <c r="N1198" t="s"/>
      <c r="O1198" t="s"/>
      <c r="P1198" t="s"/>
    </row>
    <row r="1199" spans="1:16">
      <c r="I1199" s="54" t="n">
        <v>1197</v>
      </c>
      <c r="J1199" t="s"/>
      <c r="K1199" t="s">
        <v>1933</v>
      </c>
      <c r="L1199" t="s">
        <v>1489</v>
      </c>
      <c r="M1199" t="s"/>
      <c r="N1199" t="s"/>
      <c r="O1199" t="s"/>
      <c r="P1199" t="s"/>
    </row>
    <row r="1200" spans="1:16">
      <c r="I1200" s="54" t="n">
        <v>1198</v>
      </c>
      <c r="J1200" t="s"/>
      <c r="K1200" t="s">
        <v>1933</v>
      </c>
      <c r="L1200" t="s">
        <v>1490</v>
      </c>
      <c r="M1200" t="s"/>
      <c r="N1200" t="s"/>
      <c r="O1200" t="s"/>
      <c r="P1200" t="s"/>
    </row>
    <row r="1201" spans="1:16">
      <c r="I1201" s="54" t="n">
        <v>1199</v>
      </c>
      <c r="J1201" t="s"/>
      <c r="K1201" t="s">
        <v>1933</v>
      </c>
      <c r="L1201" t="s">
        <v>1498</v>
      </c>
      <c r="M1201" t="s"/>
      <c r="N1201" t="s"/>
      <c r="O1201" t="s"/>
      <c r="P1201" t="s"/>
    </row>
    <row r="1202" spans="1:16">
      <c r="I1202" s="54" t="n">
        <v>1200</v>
      </c>
      <c r="J1202" t="s"/>
      <c r="K1202" t="s">
        <v>1933</v>
      </c>
      <c r="L1202" t="s">
        <v>1347</v>
      </c>
      <c r="M1202" t="s"/>
      <c r="N1202" t="s"/>
      <c r="O1202" t="s"/>
      <c r="P1202" t="s"/>
    </row>
    <row r="1203" spans="1:16">
      <c r="I1203" s="54" t="n">
        <v>1201</v>
      </c>
      <c r="J1203" t="s"/>
      <c r="K1203" t="s">
        <v>1933</v>
      </c>
      <c r="L1203" t="s">
        <v>1349</v>
      </c>
      <c r="M1203" t="s"/>
      <c r="N1203" t="s"/>
      <c r="O1203" t="s"/>
      <c r="P1203" t="s"/>
    </row>
    <row r="1204" spans="1:16">
      <c r="I1204" s="54" t="n">
        <v>1202</v>
      </c>
      <c r="J1204" t="s"/>
      <c r="K1204" t="s">
        <v>1933</v>
      </c>
      <c r="L1204" t="s">
        <v>1502</v>
      </c>
      <c r="M1204" t="s"/>
      <c r="N1204" t="s"/>
      <c r="O1204" t="s"/>
      <c r="P1204" t="s"/>
    </row>
    <row r="1205" spans="1:16">
      <c r="I1205" s="54" t="n">
        <v>1203</v>
      </c>
      <c r="J1205" t="s"/>
      <c r="K1205" t="s">
        <v>1933</v>
      </c>
      <c r="L1205" t="s">
        <v>1503</v>
      </c>
      <c r="M1205" t="s"/>
      <c r="N1205" t="s"/>
      <c r="O1205" t="s"/>
      <c r="P1205" t="s"/>
    </row>
    <row r="1206" spans="1:16">
      <c r="I1206" s="54" t="n">
        <v>1204</v>
      </c>
      <c r="J1206" t="s"/>
      <c r="K1206" t="s">
        <v>1933</v>
      </c>
      <c r="L1206" t="s">
        <v>1038</v>
      </c>
      <c r="M1206" t="s"/>
      <c r="N1206" t="s"/>
      <c r="O1206" t="s"/>
      <c r="P1206" t="s"/>
    </row>
    <row r="1207" spans="1:16">
      <c r="I1207" s="54" t="n">
        <v>1205</v>
      </c>
      <c r="J1207" t="s"/>
      <c r="K1207" t="s">
        <v>1933</v>
      </c>
      <c r="L1207" t="s">
        <v>1041</v>
      </c>
      <c r="M1207" t="s"/>
      <c r="N1207" t="s"/>
      <c r="O1207" t="s"/>
      <c r="P1207" t="s"/>
    </row>
    <row r="1208" spans="1:16">
      <c r="I1208" s="54" t="n">
        <v>1206</v>
      </c>
      <c r="J1208" s="55" t="n">
        <v>1.157407407407407e-08</v>
      </c>
      <c r="K1208" t="s">
        <v>1933</v>
      </c>
      <c r="L1208" t="s">
        <v>1510</v>
      </c>
      <c r="M1208" t="s"/>
      <c r="N1208" t="s"/>
      <c r="O1208" t="s"/>
      <c r="P1208" t="s"/>
    </row>
    <row r="1209" spans="1:16">
      <c r="I1209" s="54" t="n">
        <v>1207</v>
      </c>
      <c r="J1209" s="55" t="n">
        <v>0</v>
      </c>
      <c r="K1209" t="s">
        <v>1933</v>
      </c>
      <c r="L1209" t="s">
        <v>1936</v>
      </c>
      <c r="M1209" t="s"/>
      <c r="N1209" t="s"/>
      <c r="O1209" t="s"/>
      <c r="P1209" t="s"/>
    </row>
    <row r="1210" spans="1:16">
      <c r="I1210" s="54" t="n">
        <v>1208</v>
      </c>
      <c r="J1210" t="s"/>
      <c r="K1210" t="s">
        <v>1933</v>
      </c>
      <c r="L1210" t="s">
        <v>1513</v>
      </c>
      <c r="M1210" t="s"/>
      <c r="N1210" t="s"/>
      <c r="O1210" t="s"/>
      <c r="P1210" t="s"/>
    </row>
    <row r="1211" spans="1:16">
      <c r="I1211" s="54" t="n">
        <v>1209</v>
      </c>
      <c r="J1211" s="55" t="n">
        <v>0</v>
      </c>
      <c r="K1211" t="s">
        <v>1933</v>
      </c>
      <c r="L1211" t="s">
        <v>1514</v>
      </c>
      <c r="M1211" t="s"/>
      <c r="N1211" t="s"/>
      <c r="O1211" t="s"/>
      <c r="P1211" t="s"/>
    </row>
    <row r="1212" spans="1:16">
      <c r="I1212" s="54" t="n">
        <v>1210</v>
      </c>
      <c r="J1212" t="s"/>
      <c r="K1212" t="s">
        <v>1933</v>
      </c>
      <c r="L1212" t="s">
        <v>1515</v>
      </c>
      <c r="M1212" t="s"/>
      <c r="N1212" t="s"/>
      <c r="O1212" t="s"/>
      <c r="P1212" t="s"/>
    </row>
    <row r="1213" spans="1:16">
      <c r="I1213" s="54" t="n">
        <v>1211</v>
      </c>
      <c r="J1213" s="55" t="n">
        <v>0</v>
      </c>
      <c r="K1213" t="s">
        <v>1933</v>
      </c>
      <c r="L1213" t="s">
        <v>1425</v>
      </c>
      <c r="M1213" t="s"/>
      <c r="N1213" t="s"/>
      <c r="O1213" t="s"/>
      <c r="P1213" t="s"/>
    </row>
    <row r="1214" spans="1:16">
      <c r="I1214" s="54" t="n">
        <v>1212</v>
      </c>
      <c r="J1214" s="55" t="n">
        <v>0</v>
      </c>
      <c r="K1214" t="s">
        <v>1933</v>
      </c>
      <c r="L1214" t="s">
        <v>1521</v>
      </c>
      <c r="M1214" t="s"/>
      <c r="N1214" t="s"/>
      <c r="O1214" t="s"/>
      <c r="P1214" t="s"/>
    </row>
    <row r="1215" spans="1:16">
      <c r="I1215" s="54" t="n">
        <v>1213</v>
      </c>
      <c r="J1215" t="s"/>
      <c r="K1215" t="s">
        <v>1933</v>
      </c>
      <c r="L1215" t="s">
        <v>1522</v>
      </c>
      <c r="M1215" t="s"/>
      <c r="N1215" t="s"/>
      <c r="O1215" t="s"/>
      <c r="P1215" t="s"/>
    </row>
    <row r="1216" spans="1:16">
      <c r="I1216" s="54" t="n">
        <v>1214</v>
      </c>
      <c r="J1216" t="s"/>
      <c r="K1216" t="s">
        <v>1933</v>
      </c>
      <c r="L1216" t="s">
        <v>1937</v>
      </c>
      <c r="M1216" t="s"/>
      <c r="N1216" t="s"/>
      <c r="O1216" t="s"/>
      <c r="P1216" t="s"/>
    </row>
    <row r="1217" spans="1:16">
      <c r="I1217" s="54" t="n">
        <v>1215</v>
      </c>
      <c r="J1217" t="s"/>
      <c r="K1217" t="s">
        <v>1933</v>
      </c>
      <c r="L1217" t="s">
        <v>1526</v>
      </c>
      <c r="M1217" t="s"/>
      <c r="N1217" t="s"/>
      <c r="O1217" t="s"/>
      <c r="P1217" t="s"/>
    </row>
    <row r="1218" spans="1:16">
      <c r="I1218" s="54" t="n">
        <v>1216</v>
      </c>
      <c r="J1218" t="s"/>
      <c r="K1218" t="s">
        <v>1933</v>
      </c>
      <c r="L1218" t="s">
        <v>1447</v>
      </c>
      <c r="M1218" t="s"/>
      <c r="N1218" t="s"/>
      <c r="O1218" t="s"/>
      <c r="P1218" t="s"/>
    </row>
    <row r="1219" spans="1:16">
      <c r="I1219" s="54" t="n">
        <v>1217</v>
      </c>
      <c r="J1219" t="s"/>
      <c r="K1219" t="s">
        <v>1933</v>
      </c>
      <c r="L1219" t="s">
        <v>1527</v>
      </c>
      <c r="M1219" t="s"/>
      <c r="N1219" t="s"/>
      <c r="O1219" t="s"/>
      <c r="P1219" t="s"/>
    </row>
    <row r="1220" spans="1:16">
      <c r="I1220" s="54" t="n">
        <v>1218</v>
      </c>
      <c r="J1220" t="s"/>
      <c r="K1220" t="s">
        <v>1933</v>
      </c>
      <c r="L1220" t="s">
        <v>1528</v>
      </c>
      <c r="M1220" t="s"/>
      <c r="N1220" t="s"/>
      <c r="O1220" t="s"/>
      <c r="P1220" t="s"/>
    </row>
    <row r="1221" spans="1:16">
      <c r="I1221" s="54" t="n">
        <v>1219</v>
      </c>
      <c r="J1221" t="s"/>
      <c r="K1221" t="s">
        <v>1933</v>
      </c>
      <c r="L1221" t="s">
        <v>1938</v>
      </c>
      <c r="M1221" t="s"/>
      <c r="N1221" t="s"/>
      <c r="O1221" t="s"/>
      <c r="P1221" t="s"/>
    </row>
    <row r="1222" spans="1:16">
      <c r="I1222" s="54" t="n">
        <v>1220</v>
      </c>
      <c r="J1222" t="s"/>
      <c r="K1222" t="s">
        <v>1933</v>
      </c>
      <c r="L1222" t="s">
        <v>1939</v>
      </c>
      <c r="M1222" t="s"/>
      <c r="N1222" t="s"/>
      <c r="O1222" t="s"/>
      <c r="P1222" t="s"/>
    </row>
    <row r="1223" spans="1:16">
      <c r="I1223" s="54" t="n">
        <v>1221</v>
      </c>
      <c r="J1223" t="s"/>
      <c r="K1223" t="s">
        <v>1933</v>
      </c>
      <c r="L1223" t="s">
        <v>1491</v>
      </c>
      <c r="M1223" t="s"/>
      <c r="N1223" t="s"/>
      <c r="O1223" t="s"/>
      <c r="P1223" t="s"/>
    </row>
    <row r="1224" spans="1:16">
      <c r="I1224" s="54" t="n">
        <v>1222</v>
      </c>
      <c r="J1224" t="s"/>
      <c r="K1224" t="s">
        <v>1933</v>
      </c>
      <c r="L1224" t="s">
        <v>1492</v>
      </c>
      <c r="M1224" t="s"/>
      <c r="N1224" t="s"/>
      <c r="O1224" t="s"/>
      <c r="P1224" t="s"/>
    </row>
    <row r="1225" spans="1:16">
      <c r="I1225" s="54" t="n">
        <v>1223</v>
      </c>
      <c r="J1225" t="s"/>
      <c r="K1225" t="s">
        <v>1933</v>
      </c>
      <c r="L1225" t="s">
        <v>1493</v>
      </c>
      <c r="M1225" t="s"/>
      <c r="N1225" t="s"/>
      <c r="O1225" t="s"/>
      <c r="P1225" t="s"/>
    </row>
    <row r="1226" spans="1:16">
      <c r="I1226" s="54" t="n">
        <v>1224</v>
      </c>
      <c r="J1226" t="s"/>
      <c r="K1226" t="s">
        <v>1933</v>
      </c>
      <c r="L1226" t="s">
        <v>1940</v>
      </c>
      <c r="M1226" t="s"/>
      <c r="N1226" t="s"/>
      <c r="O1226" t="s"/>
      <c r="P1226" t="s"/>
    </row>
    <row r="1227" spans="1:16">
      <c r="I1227" s="54" t="n">
        <v>1225</v>
      </c>
      <c r="J1227" t="s"/>
      <c r="K1227" t="s">
        <v>1933</v>
      </c>
      <c r="L1227" t="s">
        <v>1535</v>
      </c>
      <c r="M1227" t="s"/>
      <c r="N1227" t="s"/>
      <c r="O1227" t="s"/>
      <c r="P1227" t="s"/>
    </row>
    <row r="1228" spans="1:16">
      <c r="I1228" s="54" t="n">
        <v>1226</v>
      </c>
      <c r="J1228" t="s"/>
      <c r="K1228" t="s">
        <v>1933</v>
      </c>
      <c r="L1228" t="s">
        <v>1536</v>
      </c>
      <c r="M1228" t="s"/>
      <c r="N1228" t="s"/>
      <c r="O1228" t="s"/>
      <c r="P1228" t="s"/>
    </row>
    <row r="1229" spans="1:16">
      <c r="I1229" s="54" t="n">
        <v>1227</v>
      </c>
      <c r="J1229" t="s"/>
      <c r="K1229" t="s">
        <v>1933</v>
      </c>
      <c r="L1229" t="s">
        <v>1494</v>
      </c>
      <c r="M1229" t="s"/>
      <c r="N1229" t="s"/>
      <c r="O1229" t="s"/>
      <c r="P1229" t="s"/>
    </row>
    <row r="1230" spans="1:16">
      <c r="I1230" s="54" t="n">
        <v>1228</v>
      </c>
      <c r="J1230" t="s"/>
      <c r="K1230" t="s">
        <v>1933</v>
      </c>
      <c r="L1230" t="s">
        <v>1448</v>
      </c>
      <c r="M1230" t="s"/>
      <c r="N1230" t="s"/>
      <c r="O1230" t="s"/>
      <c r="P1230" t="s"/>
    </row>
    <row r="1231" spans="1:16">
      <c r="I1231" s="54" t="n">
        <v>1229</v>
      </c>
      <c r="J1231" t="s"/>
      <c r="K1231" t="s">
        <v>1933</v>
      </c>
      <c r="L1231" t="s">
        <v>1495</v>
      </c>
      <c r="M1231" t="s"/>
      <c r="N1231" t="s"/>
      <c r="O1231" t="s"/>
      <c r="P1231" t="s"/>
    </row>
    <row r="1232" spans="1:16">
      <c r="I1232" s="54" t="n">
        <v>1230</v>
      </c>
      <c r="J1232" t="s"/>
      <c r="K1232" t="s">
        <v>1933</v>
      </c>
      <c r="L1232" t="s">
        <v>1497</v>
      </c>
      <c r="M1232" t="s"/>
      <c r="N1232" t="s"/>
      <c r="O1232" t="s"/>
      <c r="P1232" t="s"/>
    </row>
    <row r="1233" spans="1:16">
      <c r="I1233" s="54" t="n">
        <v>1231</v>
      </c>
      <c r="J1233" t="s"/>
      <c r="K1233" t="s">
        <v>1933</v>
      </c>
      <c r="L1233" t="s">
        <v>1496</v>
      </c>
      <c r="M1233" t="s"/>
      <c r="N1233" t="s"/>
      <c r="O1233" t="s"/>
      <c r="P1233" t="s"/>
    </row>
    <row r="1234" spans="1:16">
      <c r="I1234" s="54" t="n">
        <v>1232</v>
      </c>
      <c r="J1234" t="s"/>
      <c r="K1234" t="s">
        <v>1933</v>
      </c>
      <c r="L1234" t="s">
        <v>1542</v>
      </c>
      <c r="M1234" t="s"/>
      <c r="N1234" t="s"/>
      <c r="O1234" t="s"/>
      <c r="P1234" t="s"/>
    </row>
    <row r="1235" spans="1:16">
      <c r="I1235" s="54" t="n">
        <v>1233</v>
      </c>
      <c r="J1235" t="s"/>
      <c r="K1235" t="s">
        <v>1933</v>
      </c>
      <c r="L1235" t="s">
        <v>1543</v>
      </c>
      <c r="M1235" t="s"/>
      <c r="N1235" t="s"/>
      <c r="O1235" t="s"/>
      <c r="P1235" t="s"/>
    </row>
    <row r="1236" spans="1:16">
      <c r="I1236" s="54" t="n">
        <v>1234</v>
      </c>
      <c r="J1236" s="55" t="n">
        <v>0</v>
      </c>
      <c r="K1236" t="s">
        <v>1933</v>
      </c>
      <c r="L1236" t="s">
        <v>1550</v>
      </c>
      <c r="M1236" t="s"/>
      <c r="N1236" t="s"/>
      <c r="O1236" t="s"/>
      <c r="P1236" t="s"/>
    </row>
    <row r="1237" spans="1:16">
      <c r="I1237" s="54" t="n">
        <v>1235</v>
      </c>
      <c r="J1237" t="s"/>
      <c r="K1237" t="s">
        <v>1933</v>
      </c>
      <c r="L1237" t="s">
        <v>1458</v>
      </c>
      <c r="M1237" t="s"/>
      <c r="N1237" t="s"/>
      <c r="O1237" t="s"/>
      <c r="P1237" t="s"/>
    </row>
    <row r="1238" spans="1:16">
      <c r="I1238" s="54" t="n">
        <v>1236</v>
      </c>
      <c r="J1238" s="55" t="n">
        <v>0</v>
      </c>
      <c r="K1238" t="s">
        <v>1933</v>
      </c>
      <c r="L1238" t="s">
        <v>1511</v>
      </c>
      <c r="M1238" t="s"/>
      <c r="N1238" t="s"/>
      <c r="O1238" t="s"/>
      <c r="P1238" t="s"/>
    </row>
    <row r="1239" spans="1:16">
      <c r="I1239" s="54" t="n">
        <v>1237</v>
      </c>
      <c r="J1239" t="s"/>
      <c r="K1239" t="s">
        <v>1933</v>
      </c>
      <c r="L1239" t="s">
        <v>1354</v>
      </c>
      <c r="M1239" t="s"/>
      <c r="N1239" t="s"/>
      <c r="O1239" t="s"/>
      <c r="P1239" t="s"/>
    </row>
    <row r="1240" spans="1:16">
      <c r="I1240" s="54" t="n">
        <v>1238</v>
      </c>
      <c r="J1240" t="s"/>
      <c r="K1240" t="s">
        <v>1933</v>
      </c>
      <c r="L1240" t="s">
        <v>1355</v>
      </c>
      <c r="M1240" t="s"/>
      <c r="N1240" t="s"/>
      <c r="O1240" t="s"/>
      <c r="P1240" t="s"/>
    </row>
    <row r="1241" spans="1:16">
      <c r="I1241" s="54" t="n">
        <v>1239</v>
      </c>
      <c r="J1241" t="s"/>
      <c r="K1241" t="s">
        <v>1933</v>
      </c>
      <c r="L1241" t="s">
        <v>1356</v>
      </c>
      <c r="M1241" t="s"/>
      <c r="N1241" t="s"/>
      <c r="O1241" t="s"/>
      <c r="P1241" t="s"/>
    </row>
    <row r="1242" spans="1:16">
      <c r="I1242" s="54" t="n">
        <v>1240</v>
      </c>
      <c r="J1242" t="s"/>
      <c r="K1242" t="s">
        <v>1933</v>
      </c>
      <c r="L1242" t="s">
        <v>1353</v>
      </c>
      <c r="M1242" t="s"/>
      <c r="N1242" t="s"/>
      <c r="O1242" t="s"/>
      <c r="P1242" t="s"/>
    </row>
    <row r="1243" spans="1:16">
      <c r="I1243" s="54" t="n">
        <v>1241</v>
      </c>
      <c r="J1243" t="s"/>
      <c r="K1243" t="s">
        <v>1933</v>
      </c>
      <c r="L1243" t="s">
        <v>1357</v>
      </c>
      <c r="M1243" t="s"/>
      <c r="N1243" t="s"/>
      <c r="O1243" t="s"/>
      <c r="P1243" t="s"/>
    </row>
    <row r="1244" spans="1:16">
      <c r="I1244" s="54" t="n">
        <v>1242</v>
      </c>
      <c r="J1244" t="s"/>
      <c r="K1244" t="s">
        <v>1933</v>
      </c>
      <c r="L1244" t="s">
        <v>1358</v>
      </c>
      <c r="M1244" t="s"/>
      <c r="N1244" t="s"/>
      <c r="O1244" t="s"/>
      <c r="P1244" t="s"/>
    </row>
    <row r="1245" spans="1:16">
      <c r="I1245" s="54" t="n">
        <v>1243</v>
      </c>
      <c r="J1245" t="s"/>
      <c r="K1245" t="s">
        <v>1933</v>
      </c>
      <c r="L1245" t="s">
        <v>1359</v>
      </c>
      <c r="M1245" t="s"/>
      <c r="N1245" t="s"/>
      <c r="O1245" t="s"/>
      <c r="P1245" t="s"/>
    </row>
    <row r="1246" spans="1:16">
      <c r="I1246" s="54" t="n">
        <v>1244</v>
      </c>
      <c r="J1246" t="s"/>
      <c r="K1246" t="s">
        <v>1933</v>
      </c>
      <c r="L1246" t="s">
        <v>1360</v>
      </c>
      <c r="M1246" t="s"/>
      <c r="N1246" t="s"/>
      <c r="O1246" t="s"/>
      <c r="P1246" t="s"/>
    </row>
    <row r="1247" spans="1:16">
      <c r="I1247" s="54" t="n">
        <v>1245</v>
      </c>
      <c r="J1247" t="s"/>
      <c r="K1247" t="s">
        <v>1933</v>
      </c>
      <c r="L1247" t="s">
        <v>1361</v>
      </c>
      <c r="M1247" t="s"/>
      <c r="N1247" t="s"/>
      <c r="O1247" t="s"/>
      <c r="P1247" t="s"/>
    </row>
    <row r="1248" spans="1:16">
      <c r="I1248" s="54" t="n">
        <v>1246</v>
      </c>
      <c r="J1248" t="s"/>
      <c r="K1248" t="s">
        <v>1933</v>
      </c>
      <c r="L1248" t="s">
        <v>1362</v>
      </c>
      <c r="M1248" t="s"/>
      <c r="N1248" t="s"/>
      <c r="O1248" t="s"/>
      <c r="P1248" t="s"/>
    </row>
    <row r="1249" spans="1:16">
      <c r="I1249" s="54" t="n">
        <v>1247</v>
      </c>
      <c r="J1249" t="s"/>
      <c r="K1249" t="s">
        <v>1933</v>
      </c>
      <c r="L1249" t="s">
        <v>1363</v>
      </c>
      <c r="M1249" t="s"/>
      <c r="N1249" t="s"/>
      <c r="O1249" t="s"/>
      <c r="P1249" t="s"/>
    </row>
    <row r="1250" spans="1:16">
      <c r="I1250" s="54" t="n">
        <v>1248</v>
      </c>
      <c r="J1250" t="s"/>
      <c r="K1250" t="s">
        <v>1933</v>
      </c>
      <c r="L1250" t="s">
        <v>1364</v>
      </c>
      <c r="M1250" t="s"/>
      <c r="N1250" t="s"/>
      <c r="O1250" t="s"/>
      <c r="P1250" t="s"/>
    </row>
    <row r="1251" spans="1:16">
      <c r="I1251" s="54" t="n">
        <v>1249</v>
      </c>
      <c r="J1251" t="s"/>
      <c r="K1251" t="s">
        <v>1933</v>
      </c>
      <c r="L1251" t="s">
        <v>1365</v>
      </c>
      <c r="M1251" t="s"/>
      <c r="N1251" t="s"/>
      <c r="O1251" t="s"/>
      <c r="P1251" t="s"/>
    </row>
    <row r="1252" spans="1:16">
      <c r="I1252" s="54" t="n">
        <v>1250</v>
      </c>
      <c r="J1252" t="s"/>
      <c r="K1252" t="s">
        <v>1933</v>
      </c>
      <c r="L1252" t="s">
        <v>1366</v>
      </c>
      <c r="M1252" t="s"/>
      <c r="N1252" t="s"/>
      <c r="O1252" t="s"/>
      <c r="P1252" t="s"/>
    </row>
    <row r="1253" spans="1:16">
      <c r="I1253" s="54" t="n">
        <v>1251</v>
      </c>
      <c r="J1253" t="s"/>
      <c r="K1253" t="s">
        <v>1933</v>
      </c>
      <c r="L1253" t="s">
        <v>1367</v>
      </c>
      <c r="M1253" t="s"/>
      <c r="N1253" t="s"/>
      <c r="O1253" t="s"/>
      <c r="P1253" t="s"/>
    </row>
    <row r="1254" spans="1:16">
      <c r="I1254" s="54" t="n">
        <v>1252</v>
      </c>
      <c r="J1254" t="s"/>
      <c r="K1254" t="s">
        <v>1933</v>
      </c>
      <c r="L1254" t="s">
        <v>1044</v>
      </c>
      <c r="M1254" t="s"/>
      <c r="N1254" t="s"/>
      <c r="O1254" t="s"/>
      <c r="P1254" t="s"/>
    </row>
    <row r="1255" spans="1:16">
      <c r="I1255" s="54" t="n">
        <v>1253</v>
      </c>
      <c r="J1255" t="s"/>
      <c r="K1255" t="s">
        <v>1933</v>
      </c>
      <c r="L1255" t="s">
        <v>1047</v>
      </c>
      <c r="M1255" t="s"/>
      <c r="N1255" t="s"/>
      <c r="O1255" t="s"/>
      <c r="P1255" t="s"/>
    </row>
    <row r="1256" spans="1:16">
      <c r="I1256" s="54" t="n">
        <v>1254</v>
      </c>
      <c r="J1256" s="55" t="n">
        <v>0</v>
      </c>
      <c r="K1256" t="s">
        <v>1933</v>
      </c>
      <c r="L1256" t="s">
        <v>1411</v>
      </c>
      <c r="M1256" t="s"/>
      <c r="N1256" t="s"/>
      <c r="O1256" t="s"/>
      <c r="P1256" t="s"/>
    </row>
    <row r="1257" spans="1:16">
      <c r="I1257" s="54" t="n">
        <v>1255</v>
      </c>
      <c r="J1257" s="55" t="n">
        <v>0</v>
      </c>
      <c r="K1257" t="s">
        <v>1933</v>
      </c>
      <c r="L1257" t="s">
        <v>1422</v>
      </c>
      <c r="M1257" t="s"/>
      <c r="N1257" t="s"/>
      <c r="O1257" t="s"/>
      <c r="P1257" t="s"/>
    </row>
    <row r="1258" spans="1:16">
      <c r="I1258" s="54" t="n">
        <v>1256</v>
      </c>
      <c r="J1258" t="s"/>
      <c r="K1258" t="s">
        <v>1933</v>
      </c>
      <c r="L1258" t="s">
        <v>1432</v>
      </c>
      <c r="M1258" t="s"/>
      <c r="N1258" t="s"/>
      <c r="O1258" t="s"/>
      <c r="P1258" t="s"/>
    </row>
    <row r="1259" spans="1:16">
      <c r="I1259" s="54" t="n">
        <v>1257</v>
      </c>
      <c r="J1259" t="s"/>
      <c r="K1259" t="s">
        <v>1933</v>
      </c>
      <c r="L1259" t="s">
        <v>1433</v>
      </c>
      <c r="M1259" t="s"/>
      <c r="N1259" t="s"/>
      <c r="O1259" t="s"/>
      <c r="P1259" t="s"/>
    </row>
    <row r="1260" spans="1:16">
      <c r="I1260" s="54" t="n">
        <v>1258</v>
      </c>
      <c r="J1260" s="55" t="n">
        <v>0</v>
      </c>
      <c r="K1260" t="s">
        <v>1933</v>
      </c>
      <c r="L1260" t="s">
        <v>1624</v>
      </c>
      <c r="M1260" t="s"/>
      <c r="N1260" t="s"/>
      <c r="O1260" t="s"/>
      <c r="P1260" t="s"/>
    </row>
    <row r="1261" spans="1:16">
      <c r="I1261" s="54" t="n">
        <v>1259</v>
      </c>
      <c r="J1261" t="s"/>
      <c r="K1261" t="s">
        <v>1933</v>
      </c>
      <c r="L1261" t="s">
        <v>1477</v>
      </c>
      <c r="M1261" t="s"/>
      <c r="N1261" t="s"/>
      <c r="O1261" t="s"/>
      <c r="P1261" t="s"/>
    </row>
    <row r="1262" spans="1:16">
      <c r="I1262" s="54" t="n">
        <v>1260</v>
      </c>
      <c r="J1262" t="s"/>
      <c r="K1262" t="s">
        <v>1933</v>
      </c>
      <c r="L1262" t="s">
        <v>1478</v>
      </c>
      <c r="M1262" t="s"/>
      <c r="N1262" t="s"/>
      <c r="O1262" t="s"/>
      <c r="P1262" t="s"/>
    </row>
    <row r="1263" spans="1:16">
      <c r="I1263" s="54" t="n">
        <v>1261</v>
      </c>
      <c r="J1263" t="s"/>
      <c r="K1263" t="s">
        <v>1933</v>
      </c>
      <c r="L1263" t="s">
        <v>1479</v>
      </c>
      <c r="M1263" t="s"/>
      <c r="N1263" t="s"/>
      <c r="O1263" t="s"/>
      <c r="P1263" t="s"/>
    </row>
    <row r="1264" spans="1:16">
      <c r="I1264" s="54" t="n">
        <v>1262</v>
      </c>
      <c r="J1264" t="s"/>
      <c r="K1264" t="s">
        <v>1933</v>
      </c>
      <c r="L1264" t="s">
        <v>1480</v>
      </c>
      <c r="M1264" t="s"/>
      <c r="N1264" t="s"/>
      <c r="O1264" t="s"/>
      <c r="P1264" t="s"/>
    </row>
    <row r="1265" spans="1:16">
      <c r="I1265" s="54" t="n">
        <v>1263</v>
      </c>
      <c r="J1265" t="s"/>
      <c r="K1265" t="s">
        <v>1933</v>
      </c>
      <c r="L1265" t="s">
        <v>1633</v>
      </c>
      <c r="M1265" t="s"/>
      <c r="N1265" t="s"/>
      <c r="O1265" t="s"/>
      <c r="P1265" t="s"/>
    </row>
    <row r="1266" spans="1:16">
      <c r="I1266" s="54" t="n">
        <v>1264</v>
      </c>
      <c r="J1266" t="s"/>
      <c r="K1266" t="s">
        <v>1933</v>
      </c>
      <c r="L1266" t="s">
        <v>1637</v>
      </c>
      <c r="M1266" t="s"/>
      <c r="N1266" t="s"/>
      <c r="O1266" t="s"/>
      <c r="P1266" t="s"/>
    </row>
    <row r="1267" spans="1:16">
      <c r="I1267" s="54" t="n">
        <v>1265</v>
      </c>
      <c r="J1267" t="s"/>
      <c r="K1267" t="s">
        <v>1933</v>
      </c>
      <c r="L1267" t="s">
        <v>1638</v>
      </c>
      <c r="M1267" t="s"/>
      <c r="N1267" t="s"/>
      <c r="O1267" t="s"/>
      <c r="P1267" t="s"/>
    </row>
    <row r="1268" spans="1:16">
      <c r="I1268" s="54" t="n">
        <v>1266</v>
      </c>
      <c r="J1268" t="s"/>
      <c r="K1268" t="s">
        <v>1933</v>
      </c>
      <c r="L1268" t="s">
        <v>1639</v>
      </c>
      <c r="M1268" t="s"/>
      <c r="N1268" t="s"/>
      <c r="O1268" t="s"/>
      <c r="P1268" t="s"/>
    </row>
    <row r="1269" spans="1:16">
      <c r="I1269" s="54" t="n">
        <v>1267</v>
      </c>
      <c r="J1269" t="s"/>
      <c r="K1269" t="s">
        <v>1933</v>
      </c>
      <c r="L1269" t="s">
        <v>1049</v>
      </c>
      <c r="M1269" t="s"/>
      <c r="N1269" t="s"/>
      <c r="O1269" t="s"/>
      <c r="P1269" t="s"/>
    </row>
    <row r="1270" spans="1:16">
      <c r="I1270" s="54" t="n">
        <v>1268</v>
      </c>
      <c r="J1270" t="s"/>
      <c r="K1270" t="s">
        <v>1933</v>
      </c>
      <c r="L1270" t="s">
        <v>1052</v>
      </c>
      <c r="M1270" t="s"/>
      <c r="N1270" t="s"/>
      <c r="O1270" t="s"/>
      <c r="P1270" t="s"/>
    </row>
    <row r="1271" spans="1:16">
      <c r="I1271" s="54" t="n">
        <v>1269</v>
      </c>
      <c r="J1271" s="55" t="n">
        <v>0</v>
      </c>
      <c r="K1271" t="s">
        <v>1933</v>
      </c>
      <c r="L1271" t="s">
        <v>1540</v>
      </c>
      <c r="M1271" t="s"/>
      <c r="N1271" t="s"/>
      <c r="O1271" t="s"/>
      <c r="P1271" t="s"/>
    </row>
    <row r="1272" spans="1:16">
      <c r="I1272" s="54" t="n">
        <v>1270</v>
      </c>
      <c r="J1272" s="55" t="n">
        <v>0</v>
      </c>
      <c r="K1272" t="s">
        <v>1933</v>
      </c>
      <c r="L1272" t="s">
        <v>1662</v>
      </c>
      <c r="M1272" t="s"/>
      <c r="N1272" t="s"/>
      <c r="O1272" t="s"/>
      <c r="P1272" t="s"/>
    </row>
    <row r="1273" spans="1:16">
      <c r="I1273" s="54" t="n">
        <v>1271</v>
      </c>
      <c r="J1273" t="s"/>
      <c r="K1273" t="s">
        <v>1933</v>
      </c>
      <c r="L1273" t="s">
        <v>1565</v>
      </c>
      <c r="M1273" t="s"/>
      <c r="N1273" t="s"/>
      <c r="O1273" t="s"/>
      <c r="P1273" t="s"/>
    </row>
    <row r="1274" spans="1:16">
      <c r="I1274" s="54" t="n">
        <v>1272</v>
      </c>
      <c r="J1274" t="s"/>
      <c r="K1274" t="s">
        <v>1933</v>
      </c>
      <c r="L1274" t="s">
        <v>1544</v>
      </c>
      <c r="M1274" t="s"/>
      <c r="N1274" t="s"/>
      <c r="O1274" t="s"/>
      <c r="P1274" t="s"/>
    </row>
    <row r="1275" spans="1:16">
      <c r="I1275" s="54" t="n">
        <v>1273</v>
      </c>
      <c r="J1275" t="s"/>
      <c r="K1275" t="s">
        <v>1933</v>
      </c>
      <c r="L1275" t="s">
        <v>1545</v>
      </c>
      <c r="M1275" t="s"/>
      <c r="N1275" t="s"/>
      <c r="O1275" t="s"/>
      <c r="P1275" t="s"/>
    </row>
    <row r="1276" spans="1:16">
      <c r="I1276" s="54" t="n">
        <v>1274</v>
      </c>
      <c r="J1276" t="s"/>
      <c r="K1276" t="s">
        <v>1933</v>
      </c>
      <c r="L1276" t="s">
        <v>1546</v>
      </c>
      <c r="M1276" t="s"/>
      <c r="N1276" t="s"/>
      <c r="O1276" t="s"/>
      <c r="P1276" t="s"/>
    </row>
    <row r="1277" spans="1:16">
      <c r="I1277" s="54" t="n">
        <v>1275</v>
      </c>
      <c r="J1277" t="s"/>
      <c r="K1277" t="s">
        <v>1933</v>
      </c>
      <c r="L1277" t="s">
        <v>1547</v>
      </c>
      <c r="M1277" t="s"/>
      <c r="N1277" t="s"/>
      <c r="O1277" t="s"/>
      <c r="P1277" t="s"/>
    </row>
    <row r="1278" spans="1:16">
      <c r="I1278" s="54" t="n">
        <v>1276</v>
      </c>
      <c r="J1278" t="s"/>
      <c r="K1278" t="s">
        <v>1933</v>
      </c>
      <c r="L1278" t="s">
        <v>1548</v>
      </c>
      <c r="M1278" t="s"/>
      <c r="N1278" t="s"/>
      <c r="O1278" t="s"/>
      <c r="P1278" t="s"/>
    </row>
    <row r="1279" spans="1:16">
      <c r="I1279" s="54" t="n">
        <v>1277</v>
      </c>
      <c r="J1279" t="s"/>
      <c r="K1279" t="s">
        <v>1933</v>
      </c>
      <c r="L1279" t="s">
        <v>1577</v>
      </c>
      <c r="M1279" t="s"/>
      <c r="N1279" t="s"/>
      <c r="O1279" t="s"/>
      <c r="P1279" t="s"/>
    </row>
    <row r="1280" spans="1:16">
      <c r="I1280" s="54" t="n">
        <v>1278</v>
      </c>
      <c r="J1280" t="s"/>
      <c r="K1280" t="s">
        <v>1933</v>
      </c>
      <c r="L1280" t="s">
        <v>1578</v>
      </c>
      <c r="M1280" t="s"/>
      <c r="N1280" t="s"/>
      <c r="O1280" t="s"/>
      <c r="P1280" t="s"/>
    </row>
    <row r="1281" spans="1:16">
      <c r="I1281" s="54" t="n">
        <v>1279</v>
      </c>
      <c r="J1281" t="s"/>
      <c r="K1281" t="s">
        <v>1933</v>
      </c>
      <c r="L1281" t="s">
        <v>1579</v>
      </c>
      <c r="M1281" t="s"/>
      <c r="N1281" t="s"/>
      <c r="O1281" t="s"/>
      <c r="P1281" t="s"/>
    </row>
    <row r="1282" spans="1:16">
      <c r="I1282" s="54" t="n">
        <v>1280</v>
      </c>
      <c r="J1282" t="s"/>
      <c r="K1282" t="s">
        <v>1933</v>
      </c>
      <c r="L1282" t="s">
        <v>1580</v>
      </c>
      <c r="M1282" t="s"/>
      <c r="N1282" t="s"/>
      <c r="O1282" t="s"/>
      <c r="P1282" t="s"/>
    </row>
    <row r="1283" spans="1:16">
      <c r="I1283" s="54" t="n">
        <v>1281</v>
      </c>
      <c r="J1283" t="s"/>
      <c r="K1283" t="s">
        <v>1933</v>
      </c>
      <c r="L1283" t="s">
        <v>1551</v>
      </c>
      <c r="M1283" t="s"/>
      <c r="N1283" t="s"/>
      <c r="O1283" t="s"/>
      <c r="P1283" t="s"/>
    </row>
    <row r="1284" spans="1:16">
      <c r="I1284" s="54" t="n">
        <v>1282</v>
      </c>
      <c r="J1284" t="s"/>
      <c r="K1284" t="s">
        <v>1933</v>
      </c>
      <c r="L1284" t="s">
        <v>1552</v>
      </c>
      <c r="M1284" t="s"/>
      <c r="N1284" t="s"/>
      <c r="O1284" t="s"/>
      <c r="P1284" t="s"/>
    </row>
    <row r="1285" spans="1:16">
      <c r="I1285" s="54" t="n">
        <v>1283</v>
      </c>
      <c r="J1285" t="s"/>
      <c r="K1285" t="s">
        <v>1933</v>
      </c>
      <c r="L1285" t="s">
        <v>1553</v>
      </c>
      <c r="M1285" t="s"/>
      <c r="N1285" t="s"/>
      <c r="O1285" t="s"/>
      <c r="P1285" t="s"/>
    </row>
    <row r="1286" spans="1:16">
      <c r="I1286" s="54" t="n">
        <v>1284</v>
      </c>
      <c r="J1286" t="s"/>
      <c r="K1286" t="s">
        <v>1933</v>
      </c>
      <c r="L1286" t="s">
        <v>1554</v>
      </c>
      <c r="M1286" t="s"/>
      <c r="N1286" t="s"/>
      <c r="O1286" t="s"/>
      <c r="P1286" t="s"/>
    </row>
    <row r="1287" spans="1:16">
      <c r="I1287" s="54" t="n">
        <v>1285</v>
      </c>
      <c r="J1287" t="s"/>
      <c r="K1287" t="s">
        <v>1933</v>
      </c>
      <c r="L1287" t="s">
        <v>1555</v>
      </c>
      <c r="M1287" t="s"/>
      <c r="N1287" t="s"/>
      <c r="O1287" t="s"/>
      <c r="P1287" t="s"/>
    </row>
    <row r="1288" spans="1:16">
      <c r="I1288" s="54" t="n">
        <v>1286</v>
      </c>
      <c r="J1288" t="s"/>
      <c r="K1288" t="s">
        <v>1933</v>
      </c>
      <c r="L1288" t="s">
        <v>1556</v>
      </c>
      <c r="M1288" t="s"/>
      <c r="N1288" t="s"/>
      <c r="O1288" t="s"/>
      <c r="P1288" t="s"/>
    </row>
    <row r="1289" spans="1:16">
      <c r="I1289" s="54" t="n">
        <v>1287</v>
      </c>
      <c r="J1289" t="s"/>
      <c r="K1289" t="s">
        <v>1933</v>
      </c>
      <c r="L1289" t="s">
        <v>1557</v>
      </c>
      <c r="M1289" t="s"/>
      <c r="N1289" t="s"/>
      <c r="O1289" t="s"/>
      <c r="P1289" t="s"/>
    </row>
    <row r="1290" spans="1:16">
      <c r="I1290" s="54" t="n">
        <v>1288</v>
      </c>
      <c r="J1290" t="s"/>
      <c r="K1290" t="s">
        <v>1933</v>
      </c>
      <c r="L1290" t="s">
        <v>1558</v>
      </c>
      <c r="M1290" t="s"/>
      <c r="N1290" t="s"/>
      <c r="O1290" t="s"/>
      <c r="P1290" t="s"/>
    </row>
    <row r="1291" spans="1:16">
      <c r="I1291" s="54" t="n">
        <v>1289</v>
      </c>
      <c r="J1291" s="55" t="n">
        <v>0</v>
      </c>
      <c r="K1291" t="s">
        <v>1933</v>
      </c>
      <c r="L1291" t="s">
        <v>1559</v>
      </c>
      <c r="M1291" t="s"/>
      <c r="N1291" t="s"/>
      <c r="O1291" t="s"/>
      <c r="P1291" t="s"/>
    </row>
    <row r="1292" spans="1:16">
      <c r="I1292" s="54" t="n">
        <v>1290</v>
      </c>
      <c r="J1292" s="55" t="n">
        <v>0</v>
      </c>
      <c r="K1292" t="s">
        <v>1933</v>
      </c>
      <c r="L1292" t="s">
        <v>1561</v>
      </c>
      <c r="M1292" t="s"/>
      <c r="N1292" t="s"/>
      <c r="O1292" t="s"/>
      <c r="P1292" t="s"/>
    </row>
    <row r="1293" spans="1:16">
      <c r="I1293" s="54" t="n">
        <v>1291</v>
      </c>
      <c r="J1293" t="s"/>
      <c r="K1293" t="s">
        <v>1933</v>
      </c>
      <c r="L1293" t="s">
        <v>1563</v>
      </c>
      <c r="M1293" t="s"/>
      <c r="N1293" t="s"/>
      <c r="O1293" t="s"/>
      <c r="P1293" t="s"/>
    </row>
    <row r="1294" spans="1:16">
      <c r="I1294" s="54" t="n">
        <v>1292</v>
      </c>
      <c r="J1294" t="s"/>
      <c r="K1294" t="s">
        <v>1933</v>
      </c>
      <c r="L1294" t="s">
        <v>1564</v>
      </c>
      <c r="M1294" t="s"/>
      <c r="N1294" t="s"/>
      <c r="O1294" t="s"/>
      <c r="P1294" t="s"/>
    </row>
    <row r="1295" spans="1:16">
      <c r="I1295" s="54" t="n">
        <v>1293</v>
      </c>
      <c r="J1295" t="s"/>
      <c r="K1295" t="s">
        <v>1933</v>
      </c>
      <c r="L1295" t="s">
        <v>1566</v>
      </c>
      <c r="M1295" t="s"/>
      <c r="N1295" t="s"/>
      <c r="O1295" t="s"/>
      <c r="P1295" t="s"/>
    </row>
    <row r="1296" spans="1:16">
      <c r="I1296" s="54" t="n">
        <v>1294</v>
      </c>
      <c r="J1296" t="s"/>
      <c r="K1296" t="s">
        <v>1933</v>
      </c>
      <c r="L1296" t="s">
        <v>1569</v>
      </c>
      <c r="M1296" t="s"/>
      <c r="N1296" t="s"/>
      <c r="O1296" t="s"/>
      <c r="P1296" t="s"/>
    </row>
    <row r="1297" spans="1:16">
      <c r="I1297" s="54" t="n">
        <v>1295</v>
      </c>
      <c r="J1297" t="s"/>
      <c r="K1297" t="s">
        <v>1933</v>
      </c>
      <c r="L1297" t="s">
        <v>1570</v>
      </c>
      <c r="M1297" t="s"/>
      <c r="N1297" t="s"/>
      <c r="O1297" t="s"/>
      <c r="P1297" t="s"/>
    </row>
    <row r="1298" spans="1:16">
      <c r="I1298" s="54" t="n">
        <v>1296</v>
      </c>
      <c r="J1298" t="s"/>
      <c r="K1298" t="s">
        <v>1933</v>
      </c>
      <c r="L1298" t="s">
        <v>1571</v>
      </c>
      <c r="M1298" t="s"/>
      <c r="N1298" t="s"/>
      <c r="O1298" t="s"/>
      <c r="P1298" t="s"/>
    </row>
    <row r="1299" spans="1:16">
      <c r="I1299" s="54" t="n">
        <v>1297</v>
      </c>
      <c r="J1299" t="s"/>
      <c r="K1299" t="s">
        <v>1933</v>
      </c>
      <c r="L1299" t="s">
        <v>1941</v>
      </c>
      <c r="M1299" t="s"/>
      <c r="N1299" t="s"/>
      <c r="O1299" t="s"/>
      <c r="P1299" t="s"/>
    </row>
    <row r="1300" spans="1:16">
      <c r="I1300" s="54" t="n">
        <v>1298</v>
      </c>
      <c r="J1300" t="s"/>
      <c r="K1300" t="s">
        <v>1933</v>
      </c>
      <c r="L1300" t="s">
        <v>1572</v>
      </c>
      <c r="M1300" t="s"/>
      <c r="N1300" t="s"/>
      <c r="O1300" t="s"/>
      <c r="P1300" t="s"/>
    </row>
    <row r="1301" spans="1:16">
      <c r="I1301" s="54" t="n">
        <v>1299</v>
      </c>
      <c r="J1301" t="s"/>
      <c r="K1301" t="s">
        <v>1933</v>
      </c>
      <c r="L1301" t="s">
        <v>1573</v>
      </c>
      <c r="M1301" t="s"/>
      <c r="N1301" t="s"/>
      <c r="O1301" t="s"/>
      <c r="P1301" t="s"/>
    </row>
    <row r="1302" spans="1:16">
      <c r="I1302" s="54" t="n">
        <v>1300</v>
      </c>
      <c r="J1302" t="s"/>
      <c r="K1302" t="s">
        <v>1933</v>
      </c>
      <c r="L1302" t="s">
        <v>1574</v>
      </c>
      <c r="M1302" t="s"/>
      <c r="N1302" t="s"/>
      <c r="O1302" t="s"/>
      <c r="P1302" t="s"/>
    </row>
    <row r="1303" spans="1:16">
      <c r="I1303" s="54" t="n">
        <v>1301</v>
      </c>
      <c r="J1303" t="s"/>
      <c r="K1303" t="s">
        <v>1933</v>
      </c>
      <c r="L1303" t="s">
        <v>1575</v>
      </c>
      <c r="M1303" t="s"/>
      <c r="N1303" t="s"/>
      <c r="O1303" t="s"/>
      <c r="P1303" t="s"/>
    </row>
    <row r="1304" spans="1:16">
      <c r="I1304" s="54" t="n">
        <v>1302</v>
      </c>
      <c r="J1304" t="s"/>
      <c r="K1304" t="s">
        <v>1933</v>
      </c>
      <c r="L1304" t="s">
        <v>1942</v>
      </c>
      <c r="M1304" t="s"/>
      <c r="N1304" t="s"/>
      <c r="O1304" t="s"/>
      <c r="P1304" t="s"/>
    </row>
    <row r="1305" spans="1:16">
      <c r="I1305" s="54" t="n">
        <v>1303</v>
      </c>
      <c r="J1305" t="s"/>
      <c r="K1305" t="s">
        <v>1933</v>
      </c>
      <c r="L1305" t="s">
        <v>1576</v>
      </c>
      <c r="M1305" t="s"/>
      <c r="N1305" t="s"/>
      <c r="O1305" t="s"/>
      <c r="P1305" t="s"/>
    </row>
    <row r="1306" spans="1:16">
      <c r="I1306" s="54" t="n">
        <v>1304</v>
      </c>
      <c r="J1306" s="55" t="n">
        <v>0</v>
      </c>
      <c r="K1306" t="s">
        <v>1933</v>
      </c>
      <c r="L1306" t="s">
        <v>1600</v>
      </c>
      <c r="M1306" t="s"/>
      <c r="N1306" t="s"/>
      <c r="O1306" t="s"/>
      <c r="P1306" t="s"/>
    </row>
    <row r="1307" spans="1:16">
      <c r="I1307" s="54" t="n">
        <v>1305</v>
      </c>
      <c r="J1307" s="55" t="n">
        <v>0</v>
      </c>
      <c r="K1307" t="s">
        <v>1933</v>
      </c>
      <c r="L1307" t="s">
        <v>1601</v>
      </c>
      <c r="M1307" t="s"/>
      <c r="N1307" t="s"/>
      <c r="O1307" t="s"/>
      <c r="P1307" t="s"/>
    </row>
    <row r="1308" spans="1:16">
      <c r="I1308" s="54" t="n">
        <v>1306</v>
      </c>
      <c r="J1308" t="s"/>
      <c r="K1308" t="s">
        <v>1933</v>
      </c>
      <c r="L1308" t="s">
        <v>1602</v>
      </c>
      <c r="M1308" t="s"/>
      <c r="N1308" t="s"/>
      <c r="O1308" t="s"/>
      <c r="P1308" t="s"/>
    </row>
    <row r="1309" spans="1:16">
      <c r="I1309" s="54" t="n">
        <v>1307</v>
      </c>
      <c r="J1309" t="s"/>
      <c r="K1309" t="s">
        <v>1933</v>
      </c>
      <c r="L1309" t="s">
        <v>1606</v>
      </c>
      <c r="M1309" t="s"/>
      <c r="N1309" t="s"/>
      <c r="O1309" t="s"/>
      <c r="P1309" t="s"/>
    </row>
    <row r="1310" spans="1:16">
      <c r="I1310" s="54" t="n">
        <v>1308</v>
      </c>
      <c r="J1310" t="s"/>
      <c r="K1310" t="s">
        <v>1933</v>
      </c>
      <c r="L1310" t="s">
        <v>1607</v>
      </c>
      <c r="M1310" t="s"/>
      <c r="N1310" t="s"/>
      <c r="O1310" t="s"/>
      <c r="P1310" t="s"/>
    </row>
    <row r="1311" spans="1:16">
      <c r="I1311" s="54" t="n">
        <v>1309</v>
      </c>
      <c r="J1311" t="s"/>
      <c r="K1311" t="s">
        <v>1933</v>
      </c>
      <c r="L1311" t="s">
        <v>1613</v>
      </c>
      <c r="M1311" t="s"/>
      <c r="N1311" t="s"/>
      <c r="O1311" t="s"/>
      <c r="P1311" t="s"/>
    </row>
    <row r="1312" spans="1:16">
      <c r="I1312" s="54" t="n">
        <v>1310</v>
      </c>
      <c r="J1312" t="s"/>
      <c r="K1312" t="s">
        <v>1933</v>
      </c>
      <c r="L1312" t="s">
        <v>1614</v>
      </c>
      <c r="M1312" t="s"/>
      <c r="N1312" t="s"/>
      <c r="O1312" t="s"/>
      <c r="P1312" t="s"/>
    </row>
    <row r="1313" spans="1:16">
      <c r="I1313" s="54" t="n">
        <v>1311</v>
      </c>
      <c r="J1313" t="s"/>
      <c r="K1313" t="s">
        <v>1933</v>
      </c>
      <c r="L1313" t="s">
        <v>1615</v>
      </c>
      <c r="M1313" t="s"/>
      <c r="N1313" t="s"/>
      <c r="O1313" t="s"/>
      <c r="P1313" t="s"/>
    </row>
    <row r="1314" spans="1:16">
      <c r="I1314" s="54" t="n">
        <v>1312</v>
      </c>
      <c r="J1314" t="s"/>
      <c r="K1314" t="s">
        <v>1933</v>
      </c>
      <c r="L1314" t="s">
        <v>1616</v>
      </c>
      <c r="M1314" t="s"/>
      <c r="N1314" t="s"/>
      <c r="O1314" t="s"/>
      <c r="P1314" t="s"/>
    </row>
    <row r="1315" spans="1:16">
      <c r="I1315" s="54" t="n">
        <v>1313</v>
      </c>
      <c r="J1315" s="55" t="n">
        <v>0</v>
      </c>
      <c r="K1315" t="s">
        <v>1933</v>
      </c>
      <c r="L1315" t="s">
        <v>1626</v>
      </c>
      <c r="M1315" t="s"/>
      <c r="N1315" t="s"/>
      <c r="O1315" t="s"/>
      <c r="P1315" t="s"/>
    </row>
    <row r="1316" spans="1:16">
      <c r="I1316" s="54" t="n">
        <v>1314</v>
      </c>
      <c r="J1316" t="s"/>
      <c r="K1316" t="s">
        <v>1933</v>
      </c>
      <c r="L1316" t="s">
        <v>1627</v>
      </c>
      <c r="M1316" t="s"/>
      <c r="N1316" t="s"/>
      <c r="O1316" t="s"/>
      <c r="P1316" t="s"/>
    </row>
    <row r="1317" spans="1:16">
      <c r="I1317" s="54" t="n">
        <v>1315</v>
      </c>
      <c r="J1317" s="55" t="n">
        <v>0</v>
      </c>
      <c r="K1317" t="s">
        <v>1933</v>
      </c>
      <c r="L1317" t="s">
        <v>1628</v>
      </c>
      <c r="M1317" t="s"/>
      <c r="N1317" t="s"/>
      <c r="O1317" t="s"/>
      <c r="P1317" t="s"/>
    </row>
    <row r="1318" spans="1:16">
      <c r="I1318" s="54" t="n">
        <v>1316</v>
      </c>
      <c r="J1318" s="55" t="n">
        <v>0</v>
      </c>
      <c r="K1318" t="s">
        <v>1933</v>
      </c>
      <c r="L1318" t="s">
        <v>1629</v>
      </c>
      <c r="M1318" t="s"/>
      <c r="N1318" t="s"/>
      <c r="O1318" t="s"/>
      <c r="P1318" t="s"/>
    </row>
    <row r="1319" spans="1:16">
      <c r="I1319" s="54" t="n">
        <v>1317</v>
      </c>
      <c r="J1319" t="s"/>
      <c r="K1319" t="s">
        <v>1933</v>
      </c>
      <c r="L1319" t="s">
        <v>1630</v>
      </c>
      <c r="M1319" t="s"/>
      <c r="N1319" t="s"/>
      <c r="O1319" t="s"/>
      <c r="P1319" t="s"/>
    </row>
    <row r="1320" spans="1:16">
      <c r="I1320" s="54" t="n">
        <v>1318</v>
      </c>
      <c r="J1320" t="s"/>
      <c r="K1320" t="s">
        <v>1933</v>
      </c>
      <c r="L1320" t="s">
        <v>1631</v>
      </c>
      <c r="M1320" t="s"/>
      <c r="N1320" t="s"/>
      <c r="O1320" t="s"/>
      <c r="P1320" t="s"/>
    </row>
    <row r="1321" spans="1:16">
      <c r="I1321" s="54" t="n">
        <v>1319</v>
      </c>
      <c r="J1321" t="s"/>
      <c r="K1321" t="s">
        <v>1933</v>
      </c>
      <c r="L1321" t="s">
        <v>1632</v>
      </c>
      <c r="M1321" t="s"/>
      <c r="N1321" t="s"/>
      <c r="O1321" t="s"/>
      <c r="P1321" t="s"/>
    </row>
    <row r="1322" spans="1:16">
      <c r="I1322" s="54" t="n">
        <v>1320</v>
      </c>
      <c r="J1322" t="s"/>
      <c r="K1322" t="s">
        <v>1933</v>
      </c>
      <c r="L1322" t="s">
        <v>1635</v>
      </c>
      <c r="M1322" t="s"/>
      <c r="N1322" t="s"/>
      <c r="O1322" t="s"/>
      <c r="P1322" t="s"/>
    </row>
    <row r="1323" spans="1:16">
      <c r="I1323" s="54" t="n">
        <v>1321</v>
      </c>
      <c r="J1323" t="s"/>
      <c r="K1323" t="s">
        <v>1933</v>
      </c>
      <c r="L1323" t="s">
        <v>1636</v>
      </c>
      <c r="M1323" t="s"/>
      <c r="N1323" t="s"/>
      <c r="O1323" t="s"/>
      <c r="P1323" t="s"/>
    </row>
    <row r="1324" spans="1:16">
      <c r="I1324" s="54" t="n">
        <v>1322</v>
      </c>
      <c r="J1324" t="s"/>
      <c r="K1324" t="s">
        <v>1933</v>
      </c>
      <c r="L1324" t="s">
        <v>1055</v>
      </c>
      <c r="M1324" t="s"/>
      <c r="N1324" t="s"/>
      <c r="O1324" t="s"/>
      <c r="P1324" t="s"/>
    </row>
    <row r="1325" spans="1:16">
      <c r="I1325" s="54" t="n">
        <v>1323</v>
      </c>
      <c r="J1325" t="s"/>
      <c r="K1325" t="s">
        <v>1933</v>
      </c>
      <c r="L1325" t="s">
        <v>1058</v>
      </c>
      <c r="M1325" t="s"/>
      <c r="N1325" t="s"/>
      <c r="O1325" t="s"/>
      <c r="P1325" t="s"/>
    </row>
    <row r="1326" spans="1:16">
      <c r="I1326" s="54" t="n">
        <v>1324</v>
      </c>
      <c r="J1326" s="55" t="n">
        <v>0</v>
      </c>
      <c r="K1326" t="s">
        <v>1933</v>
      </c>
      <c r="L1326" t="s">
        <v>1672</v>
      </c>
      <c r="M1326" t="s"/>
      <c r="N1326" t="s"/>
      <c r="O1326" t="s"/>
      <c r="P1326" t="s"/>
    </row>
    <row r="1327" spans="1:16">
      <c r="I1327" s="54" t="n">
        <v>1325</v>
      </c>
      <c r="J1327" t="s"/>
      <c r="K1327" t="s">
        <v>1933</v>
      </c>
      <c r="L1327" t="s">
        <v>1653</v>
      </c>
      <c r="M1327" t="s"/>
      <c r="N1327" t="s"/>
      <c r="O1327" t="s"/>
      <c r="P1327" t="s"/>
    </row>
    <row r="1328" spans="1:16">
      <c r="I1328" s="54" t="n">
        <v>1326</v>
      </c>
      <c r="J1328" t="s"/>
      <c r="K1328" t="s">
        <v>1933</v>
      </c>
      <c r="L1328" t="s">
        <v>1654</v>
      </c>
      <c r="M1328" t="s"/>
      <c r="N1328" t="s"/>
      <c r="O1328" t="s"/>
      <c r="P1328" t="s"/>
    </row>
    <row r="1329" spans="1:16">
      <c r="I1329" s="54" t="n">
        <v>1327</v>
      </c>
      <c r="J1329" t="s"/>
      <c r="K1329" t="s">
        <v>1933</v>
      </c>
      <c r="L1329" t="s">
        <v>1655</v>
      </c>
      <c r="M1329" t="s"/>
      <c r="N1329" t="s"/>
      <c r="O1329" t="s"/>
      <c r="P1329" t="s"/>
    </row>
    <row r="1330" spans="1:16">
      <c r="I1330" s="54" t="n">
        <v>1328</v>
      </c>
      <c r="J1330" t="s"/>
      <c r="K1330" t="s">
        <v>1933</v>
      </c>
      <c r="L1330" t="s">
        <v>1656</v>
      </c>
      <c r="M1330" t="s"/>
      <c r="N1330" t="s"/>
      <c r="O1330" t="s"/>
      <c r="P1330" t="s"/>
    </row>
    <row r="1331" spans="1:16">
      <c r="I1331" s="54" t="n">
        <v>1329</v>
      </c>
      <c r="J1331" s="55" t="n">
        <v>0</v>
      </c>
      <c r="K1331" t="s">
        <v>1933</v>
      </c>
      <c r="L1331" t="s">
        <v>1657</v>
      </c>
      <c r="M1331" t="s"/>
      <c r="N1331" t="s"/>
      <c r="O1331" t="s"/>
      <c r="P1331" t="s"/>
    </row>
    <row r="1332" spans="1:16">
      <c r="I1332" s="54" t="n">
        <v>1330</v>
      </c>
      <c r="J1332" t="s"/>
      <c r="K1332" t="s">
        <v>1933</v>
      </c>
      <c r="L1332" t="s">
        <v>1659</v>
      </c>
      <c r="M1332" t="s"/>
      <c r="N1332" t="s"/>
      <c r="O1332" t="s"/>
      <c r="P1332" t="s"/>
    </row>
    <row r="1333" spans="1:16">
      <c r="I1333" s="54" t="n">
        <v>1331</v>
      </c>
      <c r="J1333" t="s"/>
      <c r="K1333" t="s">
        <v>1933</v>
      </c>
      <c r="L1333" t="s">
        <v>1660</v>
      </c>
      <c r="M1333" t="s"/>
      <c r="N1333" t="s"/>
      <c r="O1333" t="s"/>
      <c r="P1333" t="s"/>
    </row>
    <row r="1334" spans="1:16">
      <c r="I1334" s="54" t="n">
        <v>1332</v>
      </c>
      <c r="J1334" t="s"/>
      <c r="K1334" t="s">
        <v>1933</v>
      </c>
      <c r="L1334" t="s">
        <v>1663</v>
      </c>
      <c r="M1334" t="s"/>
      <c r="N1334" t="s"/>
      <c r="O1334" t="s"/>
      <c r="P1334" t="s"/>
    </row>
    <row r="1335" spans="1:16">
      <c r="I1335" s="54" t="n">
        <v>1333</v>
      </c>
      <c r="J1335" t="s"/>
      <c r="K1335" t="s">
        <v>1933</v>
      </c>
      <c r="L1335" t="s">
        <v>1664</v>
      </c>
      <c r="M1335" t="s"/>
      <c r="N1335" t="s"/>
      <c r="O1335" t="s"/>
      <c r="P1335" t="s"/>
    </row>
    <row r="1336" spans="1:16">
      <c r="I1336" s="54" t="n">
        <v>1334</v>
      </c>
      <c r="J1336" t="s"/>
      <c r="K1336" t="s">
        <v>1933</v>
      </c>
      <c r="L1336" t="s">
        <v>1665</v>
      </c>
      <c r="M1336" t="s"/>
      <c r="N1336" t="s"/>
      <c r="O1336" t="s"/>
      <c r="P1336" t="s"/>
    </row>
    <row r="1337" spans="1:16">
      <c r="I1337" s="54" t="n">
        <v>1335</v>
      </c>
      <c r="J1337" t="s"/>
      <c r="K1337" t="s">
        <v>1933</v>
      </c>
      <c r="L1337" t="s">
        <v>1666</v>
      </c>
      <c r="M1337" t="s"/>
      <c r="N1337" t="s"/>
      <c r="O1337" t="s"/>
      <c r="P1337" t="s"/>
    </row>
    <row r="1338" spans="1:16">
      <c r="I1338" s="54" t="n">
        <v>1336</v>
      </c>
      <c r="J1338" t="s"/>
      <c r="K1338" t="s">
        <v>1933</v>
      </c>
      <c r="L1338" t="s">
        <v>1943</v>
      </c>
      <c r="M1338" t="s"/>
      <c r="N1338" t="s"/>
      <c r="O1338" t="s"/>
      <c r="P1338" t="s"/>
    </row>
    <row r="1339" spans="1:16">
      <c r="I1339" s="54" t="n">
        <v>1337</v>
      </c>
      <c r="J1339" s="55" t="n">
        <v>0</v>
      </c>
      <c r="K1339" t="s">
        <v>1933</v>
      </c>
      <c r="L1339" t="s">
        <v>1944</v>
      </c>
      <c r="M1339" t="s"/>
      <c r="N1339" t="s"/>
      <c r="O1339" t="s"/>
      <c r="P1339" t="s"/>
    </row>
    <row r="1340" spans="1:16">
      <c r="I1340" s="54" t="n">
        <v>1338</v>
      </c>
      <c r="J1340" s="55" t="n">
        <v>0</v>
      </c>
      <c r="K1340" t="s">
        <v>1933</v>
      </c>
      <c r="L1340" t="s">
        <v>1670</v>
      </c>
      <c r="M1340" t="s"/>
      <c r="N1340" t="s"/>
      <c r="O1340" t="s"/>
      <c r="P1340" t="s"/>
    </row>
    <row r="1341" spans="1:16">
      <c r="I1341" s="54" t="n">
        <v>1339</v>
      </c>
      <c r="J1341" s="55" t="n">
        <v>0</v>
      </c>
      <c r="K1341" t="s">
        <v>1933</v>
      </c>
      <c r="L1341" t="s">
        <v>1671</v>
      </c>
      <c r="M1341" t="s"/>
      <c r="N1341" t="s"/>
      <c r="O1341" t="s"/>
      <c r="P1341" t="s"/>
    </row>
    <row r="1342" spans="1:16">
      <c r="I1342" s="54" t="n">
        <v>1340</v>
      </c>
      <c r="J1342" t="s"/>
      <c r="K1342" t="s">
        <v>1933</v>
      </c>
      <c r="L1342" t="s">
        <v>1675</v>
      </c>
      <c r="M1342" t="s"/>
      <c r="N1342" t="s"/>
      <c r="O1342" t="s"/>
      <c r="P1342" t="s"/>
    </row>
    <row r="1343" spans="1:16">
      <c r="I1343" s="54" t="n">
        <v>1341</v>
      </c>
      <c r="J1343" t="s"/>
      <c r="K1343" t="s">
        <v>1933</v>
      </c>
      <c r="L1343" t="s">
        <v>1945</v>
      </c>
      <c r="M1343" t="s"/>
      <c r="N1343" t="s"/>
      <c r="O1343" t="s"/>
      <c r="P1343" t="s"/>
    </row>
    <row r="1344" spans="1:16">
      <c r="I1344" s="54" t="n">
        <v>1342</v>
      </c>
      <c r="J1344" t="s"/>
      <c r="K1344" t="s">
        <v>1933</v>
      </c>
      <c r="L1344" t="s">
        <v>1676</v>
      </c>
      <c r="M1344" t="s"/>
      <c r="N1344" t="s"/>
      <c r="O1344" t="s"/>
      <c r="P1344" t="s"/>
    </row>
    <row r="1345" spans="1:16">
      <c r="I1345" s="54" t="n">
        <v>1343</v>
      </c>
      <c r="J1345" t="s"/>
      <c r="K1345" t="s">
        <v>1933</v>
      </c>
      <c r="L1345" t="s">
        <v>1681</v>
      </c>
      <c r="M1345" t="s"/>
      <c r="N1345" t="s"/>
      <c r="O1345" t="s"/>
      <c r="P1345" t="s"/>
    </row>
    <row r="1346" spans="1:16">
      <c r="I1346" s="54" t="n">
        <v>1344</v>
      </c>
      <c r="J1346" t="s"/>
      <c r="K1346" t="s">
        <v>1933</v>
      </c>
      <c r="L1346" t="s">
        <v>1682</v>
      </c>
      <c r="M1346" t="s"/>
      <c r="N1346" t="s"/>
      <c r="O1346" t="s"/>
      <c r="P1346" t="s"/>
    </row>
    <row r="1347" spans="1:16">
      <c r="I1347" s="54" t="n">
        <v>1345</v>
      </c>
      <c r="J1347" t="s"/>
      <c r="K1347" t="s">
        <v>1933</v>
      </c>
      <c r="L1347" t="s">
        <v>1683</v>
      </c>
      <c r="M1347" t="s"/>
      <c r="N1347" t="s"/>
      <c r="O1347" t="s"/>
      <c r="P1347" t="s"/>
    </row>
    <row r="1348" spans="1:16">
      <c r="I1348" s="54" t="n">
        <v>1346</v>
      </c>
      <c r="J1348" t="s"/>
      <c r="K1348" t="s">
        <v>1933</v>
      </c>
      <c r="L1348" t="s">
        <v>1684</v>
      </c>
      <c r="M1348" t="s"/>
      <c r="N1348" t="s"/>
      <c r="O1348" t="s"/>
      <c r="P1348" t="s"/>
    </row>
    <row r="1349" spans="1:16">
      <c r="I1349" s="54" t="n">
        <v>1347</v>
      </c>
      <c r="J1349" t="s"/>
      <c r="K1349" t="s">
        <v>1933</v>
      </c>
      <c r="L1349" t="s">
        <v>1685</v>
      </c>
      <c r="M1349" t="s"/>
      <c r="N1349" t="s"/>
      <c r="O1349" t="s"/>
      <c r="P1349" t="s"/>
    </row>
    <row r="1350" spans="1:16">
      <c r="I1350" s="54" t="n">
        <v>1348</v>
      </c>
      <c r="J1350" t="s"/>
      <c r="K1350" t="s">
        <v>1933</v>
      </c>
      <c r="L1350" t="s">
        <v>1946</v>
      </c>
      <c r="M1350" t="s"/>
      <c r="N1350" t="s"/>
      <c r="O1350" t="s"/>
      <c r="P1350" t="s"/>
    </row>
    <row r="1351" spans="1:16">
      <c r="I1351" s="54" t="n">
        <v>1349</v>
      </c>
      <c r="J1351" s="55" t="n">
        <v>0</v>
      </c>
      <c r="K1351" t="s">
        <v>1933</v>
      </c>
      <c r="L1351" t="s">
        <v>1947</v>
      </c>
      <c r="M1351" t="s"/>
      <c r="N1351" t="s"/>
      <c r="O1351" t="s"/>
      <c r="P1351" t="s"/>
    </row>
    <row r="1352" spans="1:16">
      <c r="I1352" s="54" t="n">
        <v>1350</v>
      </c>
      <c r="J1352" t="s"/>
      <c r="K1352" t="s">
        <v>1933</v>
      </c>
      <c r="L1352" t="s">
        <v>1688</v>
      </c>
      <c r="M1352" t="s"/>
      <c r="N1352" t="s"/>
      <c r="O1352" t="s"/>
      <c r="P1352" t="s"/>
    </row>
    <row r="1353" spans="1:16">
      <c r="I1353" s="54" t="n">
        <v>1351</v>
      </c>
      <c r="J1353" t="s"/>
      <c r="K1353" t="s">
        <v>1933</v>
      </c>
      <c r="L1353" t="s">
        <v>1948</v>
      </c>
      <c r="M1353" t="s"/>
      <c r="N1353" t="s"/>
      <c r="O1353" t="s"/>
      <c r="P1353" t="s"/>
    </row>
    <row r="1354" spans="1:16">
      <c r="I1354" s="54" t="n">
        <v>1352</v>
      </c>
      <c r="J1354" t="s"/>
      <c r="K1354" t="s">
        <v>1933</v>
      </c>
      <c r="L1354" t="s">
        <v>1949</v>
      </c>
      <c r="M1354" t="s"/>
      <c r="N1354" t="s"/>
      <c r="O1354" t="s"/>
      <c r="P1354" t="s"/>
    </row>
    <row r="1355" spans="1:16">
      <c r="I1355" s="54" t="n">
        <v>1353</v>
      </c>
      <c r="J1355" t="s"/>
      <c r="K1355" t="s">
        <v>1933</v>
      </c>
      <c r="L1355" t="s">
        <v>1950</v>
      </c>
      <c r="M1355" t="s"/>
      <c r="N1355" t="s"/>
      <c r="O1355" t="s"/>
      <c r="P1355" t="s"/>
    </row>
    <row r="1356" spans="1:16">
      <c r="I1356" s="54" t="n">
        <v>1354</v>
      </c>
      <c r="J1356" s="55" t="n">
        <v>0</v>
      </c>
      <c r="K1356" t="s">
        <v>1933</v>
      </c>
      <c r="L1356" t="s">
        <v>1951</v>
      </c>
      <c r="M1356" t="s"/>
      <c r="N1356" t="s"/>
      <c r="O1356" t="s"/>
      <c r="P1356" t="s"/>
    </row>
    <row r="1357" spans="1:16">
      <c r="I1357" s="54" t="n">
        <v>1355</v>
      </c>
      <c r="J1357" t="s"/>
      <c r="K1357" t="s">
        <v>1933</v>
      </c>
      <c r="L1357" t="s">
        <v>1834</v>
      </c>
      <c r="M1357" t="s"/>
      <c r="N1357" t="s"/>
      <c r="O1357" t="s"/>
      <c r="P1357" t="s"/>
    </row>
    <row r="1358" spans="1:16">
      <c r="I1358" s="54" t="n">
        <v>1356</v>
      </c>
      <c r="J1358" t="s"/>
      <c r="K1358" t="s">
        <v>1933</v>
      </c>
      <c r="L1358" t="s">
        <v>1839</v>
      </c>
      <c r="M1358" t="s"/>
      <c r="N1358" t="s"/>
      <c r="O1358" t="s"/>
      <c r="P1358" t="s"/>
    </row>
    <row r="1359" spans="1:16">
      <c r="I1359" s="54" t="n">
        <v>1357</v>
      </c>
      <c r="J1359" t="s"/>
      <c r="K1359" t="s">
        <v>1952</v>
      </c>
      <c r="L1359" t="s"/>
      <c r="M1359" t="s"/>
      <c r="N1359" t="s"/>
      <c r="O1359" t="s"/>
      <c r="P1359" t="s"/>
    </row>
    <row r="1360" spans="1:16">
      <c r="I1360" s="54" t="n">
        <v>1358</v>
      </c>
      <c r="J1360" t="s"/>
      <c r="K1360" t="s">
        <v>1953</v>
      </c>
      <c r="L1360" t="s"/>
      <c r="M1360" t="s"/>
      <c r="N1360" t="s"/>
      <c r="O1360" t="s"/>
      <c r="P1360" t="s"/>
    </row>
    <row r="1361" spans="1:16">
      <c r="I1361" s="54" t="n">
        <v>1359</v>
      </c>
      <c r="J1361" s="55" t="n">
        <v>0</v>
      </c>
      <c r="K1361" t="s">
        <v>1954</v>
      </c>
      <c r="L1361" t="s"/>
      <c r="M1361" t="s"/>
      <c r="N1361" t="s"/>
      <c r="O1361" t="s"/>
      <c r="P1361" t="s"/>
    </row>
    <row r="1362" spans="1:16">
      <c r="I1362" s="54" t="n">
        <v>1360</v>
      </c>
      <c r="J1362" s="55" t="n">
        <v>0</v>
      </c>
      <c r="K1362" t="s">
        <v>1955</v>
      </c>
      <c r="L1362" t="s"/>
      <c r="M1362" t="s"/>
      <c r="N1362" t="s"/>
      <c r="O1362" t="s"/>
      <c r="P1362" t="s"/>
    </row>
    <row r="1363" spans="1:16">
      <c r="I1363" s="54" t="n">
        <v>1361</v>
      </c>
      <c r="J1363" s="55" t="n">
        <v>9.213877314814815e-06</v>
      </c>
      <c r="K1363" t="s">
        <v>1956</v>
      </c>
      <c r="L1363" t="s"/>
      <c r="M1363" t="s"/>
      <c r="N1363" t="s"/>
      <c r="O1363" t="s"/>
      <c r="P1363" t="s"/>
    </row>
    <row r="1364" spans="1:16">
      <c r="I1364" s="54" t="n">
        <v>1362</v>
      </c>
      <c r="J1364" t="s"/>
      <c r="K1364" t="s">
        <v>1956</v>
      </c>
      <c r="L1364" t="s">
        <v>1957</v>
      </c>
      <c r="M1364" t="s"/>
      <c r="N1364" t="s"/>
      <c r="O1364" t="s"/>
      <c r="P1364" t="s"/>
    </row>
    <row r="1365" spans="1:16">
      <c r="I1365" s="54" t="n">
        <v>1363</v>
      </c>
      <c r="J1365" t="s"/>
      <c r="K1365" t="s">
        <v>1956</v>
      </c>
      <c r="L1365" t="s">
        <v>1958</v>
      </c>
      <c r="M1365" t="s"/>
      <c r="N1365" t="s"/>
      <c r="O1365" t="s"/>
      <c r="P1365" t="s"/>
    </row>
    <row r="1366" spans="1:16">
      <c r="I1366" s="54" t="n">
        <v>1364</v>
      </c>
      <c r="J1366" t="s"/>
      <c r="K1366" t="s">
        <v>1956</v>
      </c>
      <c r="L1366" t="s">
        <v>1959</v>
      </c>
      <c r="M1366" t="s"/>
      <c r="N1366" t="s"/>
      <c r="O1366" t="s"/>
      <c r="P1366" t="s"/>
    </row>
    <row r="1367" spans="1:16">
      <c r="I1367" s="54" t="n">
        <v>1365</v>
      </c>
      <c r="J1367" t="s"/>
      <c r="K1367" t="s">
        <v>1956</v>
      </c>
      <c r="L1367" t="s">
        <v>1960</v>
      </c>
      <c r="M1367" t="s"/>
      <c r="N1367" t="s"/>
      <c r="O1367" t="s"/>
      <c r="P1367" t="s"/>
    </row>
    <row r="1368" spans="1:16">
      <c r="I1368" s="54" t="n">
        <v>1366</v>
      </c>
      <c r="J1368" s="55" t="n">
        <v>0</v>
      </c>
      <c r="K1368" t="s">
        <v>1956</v>
      </c>
      <c r="L1368" t="s">
        <v>1961</v>
      </c>
      <c r="M1368" t="s"/>
      <c r="N1368" t="s"/>
      <c r="O1368" t="s"/>
      <c r="P1368" t="s"/>
    </row>
    <row r="1369" spans="1:16">
      <c r="I1369" s="54" t="n">
        <v>1367</v>
      </c>
      <c r="J1369" s="55" t="n">
        <v>0</v>
      </c>
      <c r="K1369" t="s">
        <v>1956</v>
      </c>
      <c r="L1369" t="s">
        <v>1962</v>
      </c>
      <c r="M1369" t="s"/>
      <c r="N1369" t="s"/>
      <c r="O1369" t="s"/>
      <c r="P1369" t="s"/>
    </row>
    <row r="1370" spans="1:16">
      <c r="I1370" s="54" t="n">
        <v>1368</v>
      </c>
      <c r="J1370" t="s"/>
      <c r="K1370" t="s">
        <v>1956</v>
      </c>
      <c r="L1370" t="s">
        <v>1963</v>
      </c>
      <c r="M1370" t="s"/>
      <c r="N1370" t="s"/>
      <c r="O1370" t="s"/>
      <c r="P1370" t="s"/>
    </row>
    <row r="1371" spans="1:16">
      <c r="I1371" s="54" t="n">
        <v>1369</v>
      </c>
      <c r="J1371" t="s"/>
      <c r="K1371" t="s">
        <v>1956</v>
      </c>
      <c r="L1371" t="s">
        <v>1964</v>
      </c>
      <c r="M1371" t="s"/>
      <c r="N1371" t="s"/>
      <c r="O1371" t="s"/>
      <c r="P1371" t="s"/>
    </row>
    <row r="1372" spans="1:16">
      <c r="I1372" s="54" t="n">
        <v>1370</v>
      </c>
      <c r="J1372" t="s"/>
      <c r="K1372" t="s">
        <v>1956</v>
      </c>
      <c r="L1372" t="s">
        <v>1965</v>
      </c>
      <c r="M1372" t="s"/>
      <c r="N1372" t="s"/>
      <c r="O1372" t="s"/>
      <c r="P1372" t="s"/>
    </row>
    <row r="1373" spans="1:16">
      <c r="I1373" s="54" t="n">
        <v>1371</v>
      </c>
      <c r="J1373" t="s"/>
      <c r="K1373" t="s">
        <v>1956</v>
      </c>
      <c r="L1373" t="s">
        <v>1966</v>
      </c>
      <c r="M1373" t="s"/>
      <c r="N1373" t="s"/>
      <c r="O1373" t="s"/>
      <c r="P1373" t="s"/>
    </row>
    <row r="1374" spans="1:16">
      <c r="I1374" s="54" t="n">
        <v>1372</v>
      </c>
      <c r="J1374" t="s"/>
      <c r="K1374" t="s">
        <v>1956</v>
      </c>
      <c r="L1374" t="s">
        <v>1967</v>
      </c>
      <c r="M1374" t="s"/>
      <c r="N1374" t="s"/>
      <c r="O1374" t="s"/>
      <c r="P1374" t="s"/>
    </row>
    <row r="1375" spans="1:16">
      <c r="I1375" s="54" t="n">
        <v>1373</v>
      </c>
      <c r="J1375" t="s"/>
      <c r="K1375" t="s">
        <v>1956</v>
      </c>
      <c r="L1375" t="s">
        <v>1968</v>
      </c>
      <c r="M1375" t="s"/>
      <c r="N1375" t="s"/>
      <c r="O1375" t="s"/>
      <c r="P1375" t="s"/>
    </row>
    <row r="1376" spans="1:16">
      <c r="I1376" s="54" t="n">
        <v>1374</v>
      </c>
      <c r="J1376" t="s"/>
      <c r="K1376" t="s">
        <v>1956</v>
      </c>
      <c r="L1376" t="s">
        <v>1969</v>
      </c>
      <c r="M1376" t="s"/>
      <c r="N1376" t="s"/>
      <c r="O1376" t="s"/>
      <c r="P1376" t="s"/>
    </row>
    <row r="1377" spans="1:16">
      <c r="I1377" s="54" t="n">
        <v>1375</v>
      </c>
      <c r="J1377" t="s"/>
      <c r="K1377" t="s">
        <v>1956</v>
      </c>
      <c r="L1377" t="s">
        <v>1970</v>
      </c>
      <c r="M1377" t="s"/>
      <c r="N1377" t="s"/>
      <c r="O1377" t="s"/>
      <c r="P1377" t="s"/>
    </row>
    <row r="1378" spans="1:16">
      <c r="I1378" s="54" t="n">
        <v>1376</v>
      </c>
      <c r="J1378" t="s"/>
      <c r="K1378" t="s">
        <v>1956</v>
      </c>
      <c r="L1378" t="s">
        <v>1971</v>
      </c>
      <c r="M1378" t="s"/>
      <c r="N1378" t="s"/>
      <c r="O1378" t="s"/>
      <c r="P1378" t="s"/>
    </row>
    <row r="1379" spans="1:16">
      <c r="I1379" s="54" t="n">
        <v>1377</v>
      </c>
      <c r="J1379" s="55" t="n">
        <v>3.229490740740741e-06</v>
      </c>
      <c r="K1379" t="s">
        <v>1956</v>
      </c>
      <c r="L1379" t="s">
        <v>1972</v>
      </c>
      <c r="M1379" t="s"/>
      <c r="N1379" t="s"/>
      <c r="O1379" t="s"/>
      <c r="P1379" t="s"/>
    </row>
    <row r="1380" spans="1:16">
      <c r="I1380" s="54" t="n">
        <v>1378</v>
      </c>
      <c r="J1380" t="s"/>
      <c r="K1380" t="s">
        <v>1956</v>
      </c>
      <c r="L1380" t="s">
        <v>1972</v>
      </c>
      <c r="M1380" t="s">
        <v>1973</v>
      </c>
      <c r="N1380" t="s"/>
      <c r="O1380" t="s"/>
      <c r="P1380" t="s"/>
    </row>
    <row r="1381" spans="1:16">
      <c r="I1381" s="54" t="n">
        <v>1379</v>
      </c>
      <c r="J1381" t="s"/>
      <c r="K1381" t="s">
        <v>1956</v>
      </c>
      <c r="L1381" t="s">
        <v>1972</v>
      </c>
      <c r="M1381" t="s">
        <v>1958</v>
      </c>
      <c r="N1381" t="s"/>
      <c r="O1381" t="s"/>
      <c r="P1381" t="s"/>
    </row>
    <row r="1382" spans="1:16">
      <c r="I1382" s="54" t="n">
        <v>1380</v>
      </c>
      <c r="J1382" t="s"/>
      <c r="K1382" t="s">
        <v>1956</v>
      </c>
      <c r="L1382" t="s">
        <v>1972</v>
      </c>
      <c r="M1382" t="s">
        <v>1959</v>
      </c>
      <c r="N1382" t="s"/>
      <c r="O1382" t="s"/>
      <c r="P1382" t="s"/>
    </row>
    <row r="1383" spans="1:16">
      <c r="I1383" s="54" t="n">
        <v>1381</v>
      </c>
      <c r="J1383" t="s"/>
      <c r="K1383" t="s">
        <v>1956</v>
      </c>
      <c r="L1383" t="s">
        <v>1972</v>
      </c>
      <c r="M1383" t="s">
        <v>1960</v>
      </c>
      <c r="N1383" t="s"/>
      <c r="O1383" t="s"/>
      <c r="P1383" t="s"/>
    </row>
    <row r="1384" spans="1:16">
      <c r="I1384" s="54" t="n">
        <v>1382</v>
      </c>
      <c r="J1384" s="55" t="n">
        <v>0</v>
      </c>
      <c r="K1384" t="s">
        <v>1956</v>
      </c>
      <c r="L1384" t="s">
        <v>1972</v>
      </c>
      <c r="M1384" t="s">
        <v>1974</v>
      </c>
      <c r="N1384" t="s"/>
      <c r="O1384" t="s"/>
      <c r="P1384" t="s"/>
    </row>
    <row r="1385" spans="1:16">
      <c r="I1385" s="54" t="n">
        <v>1383</v>
      </c>
      <c r="J1385" t="s"/>
      <c r="K1385" t="s">
        <v>1956</v>
      </c>
      <c r="L1385" t="s">
        <v>1972</v>
      </c>
      <c r="M1385" t="s">
        <v>1975</v>
      </c>
      <c r="N1385" t="s"/>
      <c r="O1385" t="s"/>
      <c r="P1385" t="s"/>
    </row>
    <row r="1386" spans="1:16">
      <c r="I1386" s="54" t="n">
        <v>1384</v>
      </c>
      <c r="J1386" s="55" t="n">
        <v>2.963263888888889e-06</v>
      </c>
      <c r="K1386" t="s">
        <v>1956</v>
      </c>
      <c r="L1386" t="s">
        <v>1972</v>
      </c>
      <c r="M1386" t="s">
        <v>1976</v>
      </c>
      <c r="N1386" t="s"/>
      <c r="O1386" t="s"/>
      <c r="P1386" t="s"/>
    </row>
    <row r="1387" spans="1:16">
      <c r="I1387" s="54" t="n">
        <v>1385</v>
      </c>
      <c r="J1387" t="s"/>
      <c r="K1387" t="s">
        <v>1956</v>
      </c>
      <c r="L1387" t="s">
        <v>1972</v>
      </c>
      <c r="M1387" t="s">
        <v>1976</v>
      </c>
      <c r="N1387" t="s">
        <v>1977</v>
      </c>
      <c r="O1387" t="s"/>
      <c r="P1387" t="s"/>
    </row>
    <row r="1388" spans="1:16">
      <c r="I1388" s="54" t="n">
        <v>1386</v>
      </c>
      <c r="J1388" t="s"/>
      <c r="K1388" t="s">
        <v>1956</v>
      </c>
      <c r="L1388" t="s">
        <v>1972</v>
      </c>
      <c r="M1388" t="s">
        <v>1976</v>
      </c>
      <c r="N1388" t="s">
        <v>1975</v>
      </c>
      <c r="O1388" t="s"/>
      <c r="P1388" t="s"/>
    </row>
    <row r="1389" spans="1:16">
      <c r="I1389" s="54" t="n">
        <v>1387</v>
      </c>
      <c r="J1389" t="s"/>
      <c r="K1389" t="s">
        <v>1956</v>
      </c>
      <c r="L1389" t="s">
        <v>1972</v>
      </c>
      <c r="M1389" t="s">
        <v>1976</v>
      </c>
      <c r="N1389" t="s">
        <v>1978</v>
      </c>
      <c r="O1389" t="s"/>
      <c r="P1389" t="s"/>
    </row>
    <row r="1390" spans="1:16">
      <c r="I1390" s="54" t="n">
        <v>1388</v>
      </c>
      <c r="J1390" t="s"/>
      <c r="K1390" t="s">
        <v>1956</v>
      </c>
      <c r="L1390" t="s">
        <v>1972</v>
      </c>
      <c r="M1390" t="s">
        <v>1976</v>
      </c>
      <c r="N1390" t="s">
        <v>1959</v>
      </c>
      <c r="O1390" t="s"/>
      <c r="P1390" t="s"/>
    </row>
    <row r="1391" spans="1:16">
      <c r="I1391" s="54" t="n">
        <v>1389</v>
      </c>
      <c r="J1391" t="s"/>
      <c r="K1391" t="s">
        <v>1956</v>
      </c>
      <c r="L1391" t="s">
        <v>1972</v>
      </c>
      <c r="M1391" t="s">
        <v>1976</v>
      </c>
      <c r="N1391" t="s">
        <v>1960</v>
      </c>
      <c r="O1391" t="s"/>
      <c r="P1391" t="s"/>
    </row>
    <row r="1392" spans="1:16">
      <c r="I1392" s="54" t="n">
        <v>1390</v>
      </c>
      <c r="J1392" s="55" t="n">
        <v>0</v>
      </c>
      <c r="K1392" t="s">
        <v>1956</v>
      </c>
      <c r="L1392" t="s">
        <v>1972</v>
      </c>
      <c r="M1392" t="s">
        <v>1976</v>
      </c>
      <c r="N1392" t="s">
        <v>1979</v>
      </c>
      <c r="O1392" t="s"/>
      <c r="P1392" t="s"/>
    </row>
    <row r="1393" spans="1:16">
      <c r="I1393" s="54" t="n">
        <v>1391</v>
      </c>
      <c r="J1393" t="s"/>
      <c r="K1393" t="s">
        <v>1956</v>
      </c>
      <c r="L1393" t="s">
        <v>1972</v>
      </c>
      <c r="M1393" t="s">
        <v>1976</v>
      </c>
      <c r="N1393" t="s">
        <v>1980</v>
      </c>
      <c r="O1393" t="s"/>
      <c r="P1393" t="s"/>
    </row>
    <row r="1394" spans="1:16">
      <c r="I1394" s="54" t="n">
        <v>1392</v>
      </c>
      <c r="J1394" s="55" t="n">
        <v>0</v>
      </c>
      <c r="K1394" t="s">
        <v>1956</v>
      </c>
      <c r="L1394" t="s">
        <v>1972</v>
      </c>
      <c r="M1394" t="s">
        <v>1976</v>
      </c>
      <c r="N1394" t="s">
        <v>1961</v>
      </c>
      <c r="O1394" t="s"/>
      <c r="P1394" t="s"/>
    </row>
    <row r="1395" spans="1:16">
      <c r="I1395" s="54" t="n">
        <v>1393</v>
      </c>
      <c r="J1395" s="55" t="n">
        <v>0</v>
      </c>
      <c r="K1395" t="s">
        <v>1956</v>
      </c>
      <c r="L1395" t="s">
        <v>1972</v>
      </c>
      <c r="M1395" t="s">
        <v>1976</v>
      </c>
      <c r="N1395" t="s">
        <v>1981</v>
      </c>
      <c r="O1395" t="s"/>
      <c r="P1395" t="s"/>
    </row>
    <row r="1396" spans="1:16">
      <c r="I1396" s="54" t="n">
        <v>1394</v>
      </c>
      <c r="J1396" t="s"/>
      <c r="K1396" t="s">
        <v>1956</v>
      </c>
      <c r="L1396" t="s">
        <v>1972</v>
      </c>
      <c r="M1396" t="s">
        <v>1976</v>
      </c>
      <c r="N1396" t="s">
        <v>1982</v>
      </c>
      <c r="O1396" t="s"/>
      <c r="P1396" t="s"/>
    </row>
    <row r="1397" spans="1:16">
      <c r="I1397" s="54" t="n">
        <v>1395</v>
      </c>
      <c r="J1397" t="s"/>
      <c r="K1397" t="s">
        <v>1956</v>
      </c>
      <c r="L1397" t="s">
        <v>1972</v>
      </c>
      <c r="M1397" t="s">
        <v>1976</v>
      </c>
      <c r="N1397" t="s">
        <v>1983</v>
      </c>
      <c r="O1397" t="s"/>
      <c r="P1397" t="s"/>
    </row>
    <row r="1398" spans="1:16">
      <c r="I1398" s="54" t="n">
        <v>1396</v>
      </c>
      <c r="J1398" s="55" t="n">
        <v>2.859085648148148e-06</v>
      </c>
      <c r="K1398" t="s">
        <v>1956</v>
      </c>
      <c r="L1398" t="s">
        <v>1972</v>
      </c>
      <c r="M1398" t="s">
        <v>1976</v>
      </c>
      <c r="N1398" t="s">
        <v>1984</v>
      </c>
      <c r="O1398" t="s"/>
      <c r="P1398" t="s"/>
    </row>
    <row r="1399" spans="1:16">
      <c r="I1399" s="54" t="n">
        <v>1397</v>
      </c>
      <c r="J1399" t="s"/>
      <c r="K1399" t="s">
        <v>1956</v>
      </c>
      <c r="L1399" t="s">
        <v>1972</v>
      </c>
      <c r="M1399" t="s">
        <v>1976</v>
      </c>
      <c r="N1399" t="s">
        <v>1984</v>
      </c>
      <c r="O1399" t="s">
        <v>1980</v>
      </c>
      <c r="P1399" t="s"/>
    </row>
    <row r="1400" spans="1:16">
      <c r="I1400" s="54" t="n">
        <v>1398</v>
      </c>
      <c r="J1400" t="s"/>
      <c r="K1400" t="s">
        <v>1956</v>
      </c>
      <c r="L1400" t="s">
        <v>1972</v>
      </c>
      <c r="M1400" t="s">
        <v>1976</v>
      </c>
      <c r="N1400" t="s">
        <v>1984</v>
      </c>
      <c r="O1400" t="s">
        <v>1985</v>
      </c>
      <c r="P1400" t="s"/>
    </row>
    <row r="1401" spans="1:16">
      <c r="I1401" s="54" t="n">
        <v>1399</v>
      </c>
      <c r="J1401" t="s"/>
      <c r="K1401" t="s">
        <v>1956</v>
      </c>
      <c r="L1401" t="s">
        <v>1972</v>
      </c>
      <c r="M1401" t="s">
        <v>1976</v>
      </c>
      <c r="N1401" t="s">
        <v>1984</v>
      </c>
      <c r="O1401" t="s">
        <v>1986</v>
      </c>
      <c r="P1401" t="s"/>
    </row>
    <row r="1402" spans="1:16">
      <c r="I1402" s="54" t="n">
        <v>1400</v>
      </c>
      <c r="J1402" t="s"/>
      <c r="K1402" t="s">
        <v>1956</v>
      </c>
      <c r="L1402" t="s">
        <v>1972</v>
      </c>
      <c r="M1402" t="s">
        <v>1976</v>
      </c>
      <c r="N1402" t="s">
        <v>1984</v>
      </c>
      <c r="O1402" t="s">
        <v>1987</v>
      </c>
      <c r="P1402" t="s"/>
    </row>
    <row r="1403" spans="1:16">
      <c r="I1403" s="54" t="n">
        <v>1401</v>
      </c>
      <c r="J1403" t="s"/>
      <c r="K1403" t="s">
        <v>1956</v>
      </c>
      <c r="L1403" t="s">
        <v>1972</v>
      </c>
      <c r="M1403" t="s">
        <v>1976</v>
      </c>
      <c r="N1403" t="s">
        <v>1984</v>
      </c>
      <c r="O1403" t="s">
        <v>1988</v>
      </c>
      <c r="P1403" t="s"/>
    </row>
    <row r="1404" spans="1:16">
      <c r="I1404" s="54" t="n">
        <v>1402</v>
      </c>
      <c r="J1404" t="s"/>
      <c r="K1404" t="s">
        <v>1956</v>
      </c>
      <c r="L1404" t="s">
        <v>1972</v>
      </c>
      <c r="M1404" t="s">
        <v>1976</v>
      </c>
      <c r="N1404" t="s">
        <v>1984</v>
      </c>
      <c r="O1404" t="s">
        <v>1989</v>
      </c>
      <c r="P1404" t="s"/>
    </row>
    <row r="1405" spans="1:16">
      <c r="I1405" s="54" t="n">
        <v>1403</v>
      </c>
      <c r="J1405" t="s"/>
      <c r="K1405" t="s">
        <v>1956</v>
      </c>
      <c r="L1405" t="s">
        <v>1972</v>
      </c>
      <c r="M1405" t="s">
        <v>1976</v>
      </c>
      <c r="N1405" t="s">
        <v>1984</v>
      </c>
      <c r="O1405" t="s">
        <v>1990</v>
      </c>
      <c r="P1405" t="s"/>
    </row>
    <row r="1406" spans="1:16">
      <c r="I1406" s="54" t="n">
        <v>1404</v>
      </c>
      <c r="J1406" t="s"/>
      <c r="K1406" t="s">
        <v>1956</v>
      </c>
      <c r="L1406" t="s">
        <v>1972</v>
      </c>
      <c r="M1406" t="s">
        <v>1976</v>
      </c>
      <c r="N1406" t="s">
        <v>1984</v>
      </c>
      <c r="O1406" t="s">
        <v>1991</v>
      </c>
      <c r="P1406" t="s"/>
    </row>
    <row r="1407" spans="1:16">
      <c r="I1407" s="54" t="n">
        <v>1405</v>
      </c>
      <c r="J1407" t="s"/>
      <c r="K1407" t="s">
        <v>1956</v>
      </c>
      <c r="L1407" t="s">
        <v>1972</v>
      </c>
      <c r="M1407" t="s">
        <v>1976</v>
      </c>
      <c r="N1407" t="s">
        <v>1984</v>
      </c>
      <c r="O1407" t="s">
        <v>1992</v>
      </c>
      <c r="P1407" t="s"/>
    </row>
    <row r="1408" spans="1:16">
      <c r="I1408" s="54" t="n">
        <v>1406</v>
      </c>
      <c r="J1408" t="s"/>
      <c r="K1408" t="s">
        <v>1956</v>
      </c>
      <c r="L1408" t="s">
        <v>1972</v>
      </c>
      <c r="M1408" t="s">
        <v>1976</v>
      </c>
      <c r="N1408" t="s">
        <v>1984</v>
      </c>
      <c r="O1408" t="s">
        <v>1993</v>
      </c>
      <c r="P1408" t="s"/>
    </row>
    <row r="1409" spans="1:16">
      <c r="I1409" s="54" t="n">
        <v>1407</v>
      </c>
      <c r="J1409" s="55" t="n">
        <v>1.157407407407407e-08</v>
      </c>
      <c r="K1409" t="s">
        <v>1956</v>
      </c>
      <c r="L1409" t="s">
        <v>1972</v>
      </c>
      <c r="M1409" t="s">
        <v>1976</v>
      </c>
      <c r="N1409" t="s">
        <v>1984</v>
      </c>
      <c r="O1409" t="s">
        <v>1994</v>
      </c>
      <c r="P1409" t="s"/>
    </row>
    <row r="1410" spans="1:16">
      <c r="I1410" s="54" t="n">
        <v>1408</v>
      </c>
      <c r="J1410" s="55" t="n">
        <v>0</v>
      </c>
      <c r="K1410" t="s">
        <v>1956</v>
      </c>
      <c r="L1410" t="s">
        <v>1972</v>
      </c>
      <c r="M1410" t="s">
        <v>1976</v>
      </c>
      <c r="N1410" t="s">
        <v>1984</v>
      </c>
      <c r="O1410" t="s">
        <v>1995</v>
      </c>
      <c r="P1410" t="s"/>
    </row>
    <row r="1411" spans="1:16">
      <c r="I1411" s="54" t="n">
        <v>1409</v>
      </c>
      <c r="J1411" s="55" t="n">
        <v>0</v>
      </c>
      <c r="K1411" t="s">
        <v>1956</v>
      </c>
      <c r="L1411" t="s">
        <v>1972</v>
      </c>
      <c r="M1411" t="s">
        <v>1976</v>
      </c>
      <c r="N1411" t="s">
        <v>1984</v>
      </c>
      <c r="O1411" t="s">
        <v>1996</v>
      </c>
      <c r="P1411" t="s"/>
    </row>
    <row r="1412" spans="1:16">
      <c r="I1412" s="54" t="n">
        <v>1410</v>
      </c>
      <c r="J1412" t="s"/>
      <c r="K1412" t="s">
        <v>1956</v>
      </c>
      <c r="L1412" t="s">
        <v>1972</v>
      </c>
      <c r="M1412" t="s">
        <v>1976</v>
      </c>
      <c r="N1412" t="s">
        <v>1984</v>
      </c>
      <c r="O1412" t="s">
        <v>1997</v>
      </c>
      <c r="P1412" t="s"/>
    </row>
    <row r="1413" spans="1:16">
      <c r="I1413" s="54" t="n">
        <v>1411</v>
      </c>
      <c r="J1413" t="s"/>
      <c r="K1413" t="s">
        <v>1956</v>
      </c>
      <c r="L1413" t="s">
        <v>1972</v>
      </c>
      <c r="M1413" t="s">
        <v>1976</v>
      </c>
      <c r="N1413" t="s">
        <v>1984</v>
      </c>
      <c r="O1413" t="s">
        <v>1998</v>
      </c>
      <c r="P1413" t="s"/>
    </row>
    <row r="1414" spans="1:16">
      <c r="I1414" s="54" t="n">
        <v>1412</v>
      </c>
      <c r="J1414" t="s"/>
      <c r="K1414" t="s">
        <v>1956</v>
      </c>
      <c r="L1414" t="s">
        <v>1972</v>
      </c>
      <c r="M1414" t="s">
        <v>1976</v>
      </c>
      <c r="N1414" t="s">
        <v>1984</v>
      </c>
      <c r="O1414" t="s">
        <v>1999</v>
      </c>
      <c r="P1414" t="s"/>
    </row>
    <row r="1415" spans="1:16">
      <c r="I1415" s="54" t="n">
        <v>1413</v>
      </c>
      <c r="J1415" s="55" t="n">
        <v>0</v>
      </c>
      <c r="K1415" t="s">
        <v>1956</v>
      </c>
      <c r="L1415" t="s">
        <v>1972</v>
      </c>
      <c r="M1415" t="s">
        <v>1976</v>
      </c>
      <c r="N1415" t="s">
        <v>1984</v>
      </c>
      <c r="O1415" t="s">
        <v>2000</v>
      </c>
      <c r="P1415" t="s"/>
    </row>
    <row r="1416" spans="1:16">
      <c r="I1416" s="54" t="n">
        <v>1414</v>
      </c>
      <c r="J1416" t="s"/>
      <c r="K1416" t="s">
        <v>1956</v>
      </c>
      <c r="L1416" t="s">
        <v>1972</v>
      </c>
      <c r="M1416" t="s">
        <v>1976</v>
      </c>
      <c r="N1416" t="s">
        <v>1984</v>
      </c>
      <c r="O1416" t="s">
        <v>2001</v>
      </c>
      <c r="P1416" t="s"/>
    </row>
    <row r="1417" spans="1:16">
      <c r="I1417" s="54" t="n">
        <v>1415</v>
      </c>
      <c r="J1417" s="55" t="n">
        <v>0</v>
      </c>
      <c r="K1417" t="s">
        <v>1956</v>
      </c>
      <c r="L1417" t="s">
        <v>1972</v>
      </c>
      <c r="M1417" t="s">
        <v>1976</v>
      </c>
      <c r="N1417" t="s">
        <v>1984</v>
      </c>
      <c r="O1417" t="s">
        <v>2002</v>
      </c>
      <c r="P1417" t="s"/>
    </row>
    <row r="1418" spans="1:16">
      <c r="I1418" s="54" t="n">
        <v>1416</v>
      </c>
      <c r="J1418" t="s"/>
      <c r="K1418" t="s">
        <v>1956</v>
      </c>
      <c r="L1418" t="s">
        <v>1972</v>
      </c>
      <c r="M1418" t="s">
        <v>1976</v>
      </c>
      <c r="N1418" t="s">
        <v>1984</v>
      </c>
      <c r="O1418" t="s">
        <v>2003</v>
      </c>
      <c r="P1418" t="s"/>
    </row>
    <row r="1419" spans="1:16">
      <c r="I1419" s="54" t="n">
        <v>1417</v>
      </c>
      <c r="J1419" s="55" t="n">
        <v>2.778055555555555e-06</v>
      </c>
      <c r="K1419" t="s">
        <v>1956</v>
      </c>
      <c r="L1419" t="s">
        <v>1972</v>
      </c>
      <c r="M1419" t="s">
        <v>1976</v>
      </c>
      <c r="N1419" t="s">
        <v>1984</v>
      </c>
      <c r="O1419" t="s">
        <v>2004</v>
      </c>
      <c r="P1419" t="s"/>
    </row>
    <row r="1420" spans="1:16">
      <c r="I1420" s="54" t="n">
        <v>1418</v>
      </c>
      <c r="J1420" t="s"/>
      <c r="K1420" t="s">
        <v>1956</v>
      </c>
      <c r="L1420" t="s">
        <v>1972</v>
      </c>
      <c r="M1420" t="s">
        <v>1976</v>
      </c>
      <c r="N1420" t="s">
        <v>1984</v>
      </c>
      <c r="O1420" t="s">
        <v>2004</v>
      </c>
      <c r="P1420" t="s">
        <v>1462</v>
      </c>
    </row>
    <row r="1421" spans="1:16">
      <c r="I1421" s="54" t="n">
        <v>1419</v>
      </c>
      <c r="J1421" t="s"/>
      <c r="K1421" t="s">
        <v>1956</v>
      </c>
      <c r="L1421" t="s">
        <v>1972</v>
      </c>
      <c r="M1421" t="s">
        <v>1976</v>
      </c>
      <c r="N1421" t="s">
        <v>1984</v>
      </c>
      <c r="O1421" t="s">
        <v>2004</v>
      </c>
      <c r="P1421" t="s">
        <v>1851</v>
      </c>
    </row>
    <row r="1422" spans="1:16">
      <c r="I1422" s="54" t="n">
        <v>1420</v>
      </c>
      <c r="J1422" t="s"/>
      <c r="K1422" t="s">
        <v>1956</v>
      </c>
      <c r="L1422" t="s">
        <v>1972</v>
      </c>
      <c r="M1422" t="s">
        <v>1976</v>
      </c>
      <c r="N1422" t="s">
        <v>1984</v>
      </c>
      <c r="O1422" t="s">
        <v>2004</v>
      </c>
      <c r="P1422" t="s">
        <v>700</v>
      </c>
    </row>
    <row r="1423" spans="1:16">
      <c r="I1423" s="54" t="n">
        <v>1421</v>
      </c>
      <c r="J1423" t="s"/>
      <c r="K1423" t="s">
        <v>1956</v>
      </c>
      <c r="L1423" t="s">
        <v>1972</v>
      </c>
      <c r="M1423" t="s">
        <v>1976</v>
      </c>
      <c r="N1423" t="s">
        <v>1984</v>
      </c>
      <c r="O1423" t="s">
        <v>2004</v>
      </c>
      <c r="P1423" t="s">
        <v>1843</v>
      </c>
    </row>
    <row r="1424" spans="1:16">
      <c r="I1424" s="54" t="n">
        <v>1422</v>
      </c>
      <c r="J1424" t="s"/>
      <c r="K1424" t="s">
        <v>1956</v>
      </c>
      <c r="L1424" t="s">
        <v>1972</v>
      </c>
      <c r="M1424" t="s">
        <v>1976</v>
      </c>
      <c r="N1424" t="s">
        <v>1984</v>
      </c>
      <c r="O1424" t="s">
        <v>2004</v>
      </c>
      <c r="P1424" t="s">
        <v>1094</v>
      </c>
    </row>
    <row r="1425" spans="1:16">
      <c r="I1425" s="54" t="n">
        <v>1423</v>
      </c>
      <c r="J1425" t="s"/>
      <c r="K1425" t="s">
        <v>1956</v>
      </c>
      <c r="L1425" t="s">
        <v>1972</v>
      </c>
      <c r="M1425" t="s">
        <v>1976</v>
      </c>
      <c r="N1425" t="s">
        <v>1984</v>
      </c>
      <c r="O1425" t="s">
        <v>2004</v>
      </c>
      <c r="P1425" t="s">
        <v>1100</v>
      </c>
    </row>
    <row r="1426" spans="1:16">
      <c r="I1426" s="54" t="n">
        <v>1424</v>
      </c>
      <c r="J1426" t="s"/>
      <c r="K1426" t="s">
        <v>1956</v>
      </c>
      <c r="L1426" t="s">
        <v>1972</v>
      </c>
      <c r="M1426" t="s">
        <v>1976</v>
      </c>
      <c r="N1426" t="s">
        <v>1984</v>
      </c>
      <c r="O1426" t="s">
        <v>2004</v>
      </c>
      <c r="P1426" t="s">
        <v>1875</v>
      </c>
    </row>
    <row r="1427" spans="1:16">
      <c r="I1427" s="54" t="n">
        <v>1425</v>
      </c>
      <c r="J1427" t="s"/>
      <c r="K1427" t="s">
        <v>1956</v>
      </c>
      <c r="L1427" t="s">
        <v>1972</v>
      </c>
      <c r="M1427" t="s">
        <v>1976</v>
      </c>
      <c r="N1427" t="s">
        <v>1984</v>
      </c>
      <c r="O1427" t="s">
        <v>2004</v>
      </c>
      <c r="P1427" t="s">
        <v>1124</v>
      </c>
    </row>
    <row r="1428" spans="1:16">
      <c r="I1428" s="54" t="n">
        <v>1426</v>
      </c>
      <c r="J1428" t="s"/>
      <c r="K1428" t="s">
        <v>1956</v>
      </c>
      <c r="L1428" t="s">
        <v>1972</v>
      </c>
      <c r="M1428" t="s">
        <v>1976</v>
      </c>
      <c r="N1428" t="s">
        <v>1984</v>
      </c>
      <c r="O1428" t="s">
        <v>2004</v>
      </c>
      <c r="P1428" t="s">
        <v>1838</v>
      </c>
    </row>
    <row r="1429" spans="1:16">
      <c r="I1429" s="54" t="n">
        <v>1427</v>
      </c>
      <c r="J1429" t="s"/>
      <c r="K1429" t="s">
        <v>1956</v>
      </c>
      <c r="L1429" t="s">
        <v>1972</v>
      </c>
      <c r="M1429" t="s">
        <v>1976</v>
      </c>
      <c r="N1429" t="s">
        <v>1984</v>
      </c>
      <c r="O1429" t="s">
        <v>2004</v>
      </c>
      <c r="P1429" t="s">
        <v>1618</v>
      </c>
    </row>
    <row r="1430" spans="1:16">
      <c r="I1430" s="54" t="n">
        <v>1428</v>
      </c>
      <c r="J1430" t="s"/>
      <c r="K1430" t="s">
        <v>1956</v>
      </c>
      <c r="L1430" t="s">
        <v>1972</v>
      </c>
      <c r="M1430" t="s">
        <v>1976</v>
      </c>
      <c r="N1430" t="s">
        <v>1984</v>
      </c>
      <c r="O1430" t="s">
        <v>2004</v>
      </c>
      <c r="P1430" t="s">
        <v>1825</v>
      </c>
    </row>
    <row r="1431" spans="1:16">
      <c r="I1431" s="54" t="n">
        <v>1429</v>
      </c>
      <c r="J1431" t="s"/>
      <c r="K1431" t="s">
        <v>1956</v>
      </c>
      <c r="L1431" t="s">
        <v>1972</v>
      </c>
      <c r="M1431" t="s">
        <v>1976</v>
      </c>
      <c r="N1431" t="s">
        <v>1984</v>
      </c>
      <c r="O1431" t="s">
        <v>2004</v>
      </c>
      <c r="P1431" t="s">
        <v>839</v>
      </c>
    </row>
    <row r="1432" spans="1:16">
      <c r="I1432" s="54" t="n">
        <v>1430</v>
      </c>
      <c r="J1432" t="s"/>
      <c r="K1432" t="s">
        <v>1956</v>
      </c>
      <c r="L1432" t="s">
        <v>1972</v>
      </c>
      <c r="M1432" t="s">
        <v>1976</v>
      </c>
      <c r="N1432" t="s">
        <v>1984</v>
      </c>
      <c r="O1432" t="s">
        <v>2004</v>
      </c>
      <c r="P1432" t="s">
        <v>1498</v>
      </c>
    </row>
    <row r="1433" spans="1:16">
      <c r="I1433" s="54" t="n">
        <v>1431</v>
      </c>
      <c r="J1433" t="s"/>
      <c r="K1433" t="s">
        <v>1956</v>
      </c>
      <c r="L1433" t="s">
        <v>1972</v>
      </c>
      <c r="M1433" t="s">
        <v>1976</v>
      </c>
      <c r="N1433" t="s">
        <v>1984</v>
      </c>
      <c r="O1433" t="s">
        <v>2004</v>
      </c>
      <c r="P1433" t="s">
        <v>1499</v>
      </c>
    </row>
    <row r="1434" spans="1:16">
      <c r="I1434" s="54" t="n">
        <v>1432</v>
      </c>
      <c r="J1434" t="s"/>
      <c r="K1434" t="s">
        <v>1956</v>
      </c>
      <c r="L1434" t="s">
        <v>1972</v>
      </c>
      <c r="M1434" t="s">
        <v>1976</v>
      </c>
      <c r="N1434" t="s">
        <v>1984</v>
      </c>
      <c r="O1434" t="s">
        <v>2004</v>
      </c>
      <c r="P1434" t="s">
        <v>1592</v>
      </c>
    </row>
    <row r="1435" spans="1:16">
      <c r="I1435" s="54" t="n">
        <v>1433</v>
      </c>
      <c r="J1435" t="s"/>
      <c r="K1435" t="s">
        <v>1956</v>
      </c>
      <c r="L1435" t="s">
        <v>1972</v>
      </c>
      <c r="M1435" t="s">
        <v>1976</v>
      </c>
      <c r="N1435" t="s">
        <v>1984</v>
      </c>
      <c r="O1435" t="s">
        <v>2004</v>
      </c>
      <c r="P1435" t="s">
        <v>1839</v>
      </c>
    </row>
    <row r="1436" spans="1:16">
      <c r="I1436" s="54" t="n">
        <v>1434</v>
      </c>
      <c r="J1436" t="s"/>
      <c r="K1436" t="s">
        <v>1956</v>
      </c>
      <c r="L1436" t="s">
        <v>1972</v>
      </c>
      <c r="M1436" t="s">
        <v>1976</v>
      </c>
      <c r="N1436" t="s">
        <v>1984</v>
      </c>
      <c r="O1436" t="s">
        <v>2004</v>
      </c>
      <c r="P1436" t="s">
        <v>1353</v>
      </c>
    </row>
    <row r="1437" spans="1:16">
      <c r="I1437" s="54" t="n">
        <v>1435</v>
      </c>
      <c r="J1437" s="55" t="n">
        <v>0</v>
      </c>
      <c r="K1437" t="s">
        <v>1956</v>
      </c>
      <c r="L1437" t="s">
        <v>1972</v>
      </c>
      <c r="M1437" t="s">
        <v>1976</v>
      </c>
      <c r="N1437" t="s">
        <v>1984</v>
      </c>
      <c r="O1437" t="s">
        <v>2004</v>
      </c>
      <c r="P1437" t="s">
        <v>2005</v>
      </c>
    </row>
    <row r="1438" spans="1:16">
      <c r="I1438" s="54" t="n">
        <v>1436</v>
      </c>
      <c r="J1438" t="s"/>
      <c r="K1438" t="s">
        <v>1956</v>
      </c>
      <c r="L1438" t="s">
        <v>1972</v>
      </c>
      <c r="M1438" t="s">
        <v>1976</v>
      </c>
      <c r="N1438" t="s">
        <v>1984</v>
      </c>
      <c r="O1438" t="s">
        <v>2004</v>
      </c>
      <c r="P1438" t="s">
        <v>2006</v>
      </c>
    </row>
    <row r="1439" spans="1:16">
      <c r="I1439" s="54" t="n">
        <v>1437</v>
      </c>
      <c r="J1439" s="55" t="n">
        <v>0</v>
      </c>
      <c r="K1439" t="s">
        <v>1956</v>
      </c>
      <c r="L1439" t="s">
        <v>1972</v>
      </c>
      <c r="M1439" t="s">
        <v>1976</v>
      </c>
      <c r="N1439" t="s">
        <v>1984</v>
      </c>
      <c r="O1439" t="s">
        <v>2004</v>
      </c>
      <c r="P1439" t="s">
        <v>2007</v>
      </c>
    </row>
    <row r="1440" spans="1:16">
      <c r="I1440" s="54" t="n">
        <v>1438</v>
      </c>
      <c r="J1440" t="s"/>
      <c r="K1440" t="s">
        <v>1956</v>
      </c>
      <c r="L1440" t="s">
        <v>1972</v>
      </c>
      <c r="M1440" t="s">
        <v>1976</v>
      </c>
      <c r="N1440" t="s">
        <v>1984</v>
      </c>
      <c r="O1440" t="s">
        <v>2004</v>
      </c>
      <c r="P1440" t="s">
        <v>1881</v>
      </c>
    </row>
    <row r="1441" spans="1:16">
      <c r="I1441" s="54" t="n">
        <v>1439</v>
      </c>
      <c r="J1441" s="55" t="n">
        <v>2.766481481481481e-06</v>
      </c>
      <c r="K1441" t="s">
        <v>1956</v>
      </c>
      <c r="L1441" t="s">
        <v>1972</v>
      </c>
      <c r="M1441" t="s">
        <v>1976</v>
      </c>
      <c r="N1441" t="s">
        <v>1984</v>
      </c>
      <c r="O1441" t="s">
        <v>2004</v>
      </c>
      <c r="P1441" t="s">
        <v>2008</v>
      </c>
    </row>
    <row r="1442" spans="1:16">
      <c r="I1442" s="54" t="n">
        <v>1440</v>
      </c>
      <c r="J1442" t="s"/>
      <c r="K1442" t="s">
        <v>1956</v>
      </c>
      <c r="L1442" t="s">
        <v>1972</v>
      </c>
      <c r="M1442" t="s">
        <v>1976</v>
      </c>
      <c r="N1442" t="s">
        <v>1984</v>
      </c>
      <c r="O1442" t="s">
        <v>2004</v>
      </c>
      <c r="P1442" t="s">
        <v>1085</v>
      </c>
    </row>
    <row r="1443" spans="1:16">
      <c r="I1443" s="54" t="n">
        <v>1441</v>
      </c>
      <c r="J1443" t="s"/>
      <c r="K1443" t="s">
        <v>1956</v>
      </c>
      <c r="L1443" t="s">
        <v>1972</v>
      </c>
      <c r="M1443" t="s">
        <v>1976</v>
      </c>
      <c r="N1443" t="s">
        <v>1984</v>
      </c>
      <c r="O1443" t="s">
        <v>2004</v>
      </c>
      <c r="P1443" t="s">
        <v>1844</v>
      </c>
    </row>
    <row r="1444" spans="1:16">
      <c r="I1444" s="54" t="n">
        <v>1442</v>
      </c>
      <c r="J1444" t="s"/>
      <c r="K1444" t="s">
        <v>1956</v>
      </c>
      <c r="L1444" t="s">
        <v>1972</v>
      </c>
      <c r="M1444" t="s">
        <v>1976</v>
      </c>
      <c r="N1444" t="s">
        <v>1984</v>
      </c>
      <c r="O1444" t="s">
        <v>2004</v>
      </c>
      <c r="P1444" t="s">
        <v>1130</v>
      </c>
    </row>
    <row r="1445" spans="1:16">
      <c r="I1445" s="54" t="n">
        <v>1443</v>
      </c>
      <c r="J1445" t="s"/>
      <c r="K1445" t="s">
        <v>1956</v>
      </c>
      <c r="L1445" t="s">
        <v>1972</v>
      </c>
      <c r="M1445" t="s">
        <v>1976</v>
      </c>
      <c r="N1445" t="s">
        <v>1984</v>
      </c>
      <c r="O1445" t="s">
        <v>2004</v>
      </c>
      <c r="P1445" t="s">
        <v>1537</v>
      </c>
    </row>
    <row r="1446" spans="1:16">
      <c r="I1446" s="54" t="n">
        <v>1444</v>
      </c>
      <c r="J1446" t="s"/>
      <c r="K1446" t="s">
        <v>1956</v>
      </c>
      <c r="L1446" t="s">
        <v>1972</v>
      </c>
      <c r="M1446" t="s">
        <v>1976</v>
      </c>
      <c r="N1446" t="s">
        <v>1984</v>
      </c>
      <c r="O1446" t="s">
        <v>2009</v>
      </c>
      <c r="P1446" t="s"/>
    </row>
    <row r="1447" spans="1:16">
      <c r="I1447" s="54" t="n">
        <v>1445</v>
      </c>
      <c r="J1447" s="55" t="n">
        <v>0</v>
      </c>
      <c r="K1447" t="s">
        <v>1956</v>
      </c>
      <c r="L1447" t="s">
        <v>1972</v>
      </c>
      <c r="M1447" t="s">
        <v>1976</v>
      </c>
      <c r="N1447" t="s">
        <v>1984</v>
      </c>
      <c r="O1447" t="s">
        <v>2010</v>
      </c>
      <c r="P1447" t="s"/>
    </row>
    <row r="1448" spans="1:16">
      <c r="I1448" s="54" t="n">
        <v>1446</v>
      </c>
      <c r="J1448" t="s"/>
      <c r="K1448" t="s">
        <v>1956</v>
      </c>
      <c r="L1448" t="s">
        <v>1972</v>
      </c>
      <c r="M1448" t="s">
        <v>1976</v>
      </c>
      <c r="N1448" t="s">
        <v>1984</v>
      </c>
      <c r="O1448" t="s">
        <v>2011</v>
      </c>
      <c r="P1448" t="s"/>
    </row>
    <row r="1449" spans="1:16">
      <c r="I1449" s="54" t="n">
        <v>1447</v>
      </c>
      <c r="J1449" s="55" t="n">
        <v>0</v>
      </c>
      <c r="K1449" t="s">
        <v>1956</v>
      </c>
      <c r="L1449" t="s">
        <v>1972</v>
      </c>
      <c r="M1449" t="s">
        <v>1976</v>
      </c>
      <c r="N1449" t="s">
        <v>1984</v>
      </c>
      <c r="O1449" t="s">
        <v>2012</v>
      </c>
      <c r="P1449" t="s"/>
    </row>
    <row r="1450" spans="1:16">
      <c r="I1450" s="54" t="n">
        <v>1448</v>
      </c>
      <c r="J1450" t="s"/>
      <c r="K1450" t="s">
        <v>1956</v>
      </c>
      <c r="L1450" t="s">
        <v>1972</v>
      </c>
      <c r="M1450" t="s">
        <v>1976</v>
      </c>
      <c r="N1450" t="s">
        <v>1984</v>
      </c>
      <c r="O1450" t="s">
        <v>2013</v>
      </c>
      <c r="P1450" t="s"/>
    </row>
    <row r="1451" spans="1:16">
      <c r="I1451" s="54" t="n">
        <v>1449</v>
      </c>
      <c r="J1451" s="55" t="n">
        <v>0</v>
      </c>
      <c r="K1451" t="s">
        <v>1956</v>
      </c>
      <c r="L1451" t="s">
        <v>1972</v>
      </c>
      <c r="M1451" t="s">
        <v>1976</v>
      </c>
      <c r="N1451" t="s">
        <v>1984</v>
      </c>
      <c r="O1451" t="s">
        <v>2014</v>
      </c>
      <c r="P1451" t="s"/>
    </row>
    <row r="1452" spans="1:16">
      <c r="I1452" s="54" t="n">
        <v>1450</v>
      </c>
      <c r="J1452" t="s"/>
      <c r="K1452" t="s">
        <v>1956</v>
      </c>
      <c r="L1452" t="s">
        <v>1972</v>
      </c>
      <c r="M1452" t="s">
        <v>1976</v>
      </c>
      <c r="N1452" t="s">
        <v>1984</v>
      </c>
      <c r="O1452" t="s">
        <v>2015</v>
      </c>
      <c r="P1452" t="s"/>
    </row>
    <row r="1453" spans="1:16">
      <c r="I1453" s="54" t="n">
        <v>1451</v>
      </c>
      <c r="J1453" s="55" t="n">
        <v>9.260416666666666e-08</v>
      </c>
      <c r="K1453" t="s">
        <v>1956</v>
      </c>
      <c r="L1453" t="s">
        <v>1972</v>
      </c>
      <c r="M1453" t="s">
        <v>1976</v>
      </c>
      <c r="N1453" t="s">
        <v>2016</v>
      </c>
      <c r="O1453" t="s"/>
      <c r="P1453" t="s"/>
    </row>
    <row r="1454" spans="1:16">
      <c r="I1454" s="54" t="n">
        <v>1452</v>
      </c>
      <c r="J1454" t="s"/>
      <c r="K1454" t="s">
        <v>1956</v>
      </c>
      <c r="L1454" t="s">
        <v>1972</v>
      </c>
      <c r="M1454" t="s">
        <v>1976</v>
      </c>
      <c r="N1454" t="s">
        <v>2016</v>
      </c>
      <c r="O1454" t="s">
        <v>1980</v>
      </c>
      <c r="P1454" t="s"/>
    </row>
    <row r="1455" spans="1:16">
      <c r="I1455" s="54" t="n">
        <v>1453</v>
      </c>
      <c r="J1455" t="s"/>
      <c r="K1455" t="s">
        <v>1956</v>
      </c>
      <c r="L1455" t="s">
        <v>1972</v>
      </c>
      <c r="M1455" t="s">
        <v>1976</v>
      </c>
      <c r="N1455" t="s">
        <v>2016</v>
      </c>
      <c r="O1455" t="s">
        <v>1985</v>
      </c>
      <c r="P1455" t="s"/>
    </row>
    <row r="1456" spans="1:16">
      <c r="I1456" s="54" t="n">
        <v>1454</v>
      </c>
      <c r="J1456" t="s"/>
      <c r="K1456" t="s">
        <v>1956</v>
      </c>
      <c r="L1456" t="s">
        <v>1972</v>
      </c>
      <c r="M1456" t="s">
        <v>1976</v>
      </c>
      <c r="N1456" t="s">
        <v>2016</v>
      </c>
      <c r="O1456" t="s">
        <v>1986</v>
      </c>
      <c r="P1456" t="s"/>
    </row>
    <row r="1457" spans="1:16">
      <c r="I1457" s="54" t="n">
        <v>1455</v>
      </c>
      <c r="J1457" t="s"/>
      <c r="K1457" t="s">
        <v>1956</v>
      </c>
      <c r="L1457" t="s">
        <v>1972</v>
      </c>
      <c r="M1457" t="s">
        <v>1976</v>
      </c>
      <c r="N1457" t="s">
        <v>2016</v>
      </c>
      <c r="O1457" t="s">
        <v>1987</v>
      </c>
      <c r="P1457" t="s"/>
    </row>
    <row r="1458" spans="1:16">
      <c r="I1458" s="54" t="n">
        <v>1456</v>
      </c>
      <c r="J1458" t="s"/>
      <c r="K1458" t="s">
        <v>1956</v>
      </c>
      <c r="L1458" t="s">
        <v>1972</v>
      </c>
      <c r="M1458" t="s">
        <v>1976</v>
      </c>
      <c r="N1458" t="s">
        <v>2016</v>
      </c>
      <c r="O1458" t="s">
        <v>1988</v>
      </c>
      <c r="P1458" t="s"/>
    </row>
    <row r="1459" spans="1:16">
      <c r="I1459" s="54" t="n">
        <v>1457</v>
      </c>
      <c r="J1459" t="s"/>
      <c r="K1459" t="s">
        <v>1956</v>
      </c>
      <c r="L1459" t="s">
        <v>1972</v>
      </c>
      <c r="M1459" t="s">
        <v>1976</v>
      </c>
      <c r="N1459" t="s">
        <v>2016</v>
      </c>
      <c r="O1459" t="s">
        <v>1989</v>
      </c>
      <c r="P1459" t="s"/>
    </row>
    <row r="1460" spans="1:16">
      <c r="I1460" s="54" t="n">
        <v>1458</v>
      </c>
      <c r="J1460" t="s"/>
      <c r="K1460" t="s">
        <v>1956</v>
      </c>
      <c r="L1460" t="s">
        <v>1972</v>
      </c>
      <c r="M1460" t="s">
        <v>1976</v>
      </c>
      <c r="N1460" t="s">
        <v>2016</v>
      </c>
      <c r="O1460" t="s">
        <v>1990</v>
      </c>
      <c r="P1460" t="s"/>
    </row>
    <row r="1461" spans="1:16">
      <c r="I1461" s="54" t="n">
        <v>1459</v>
      </c>
      <c r="J1461" t="s"/>
      <c r="K1461" t="s">
        <v>1956</v>
      </c>
      <c r="L1461" t="s">
        <v>1972</v>
      </c>
      <c r="M1461" t="s">
        <v>1976</v>
      </c>
      <c r="N1461" t="s">
        <v>2016</v>
      </c>
      <c r="O1461" t="s">
        <v>1991</v>
      </c>
      <c r="P1461" t="s"/>
    </row>
    <row r="1462" spans="1:16">
      <c r="I1462" s="54" t="n">
        <v>1460</v>
      </c>
      <c r="J1462" t="s"/>
      <c r="K1462" t="s">
        <v>1956</v>
      </c>
      <c r="L1462" t="s">
        <v>1972</v>
      </c>
      <c r="M1462" t="s">
        <v>1976</v>
      </c>
      <c r="N1462" t="s">
        <v>2016</v>
      </c>
      <c r="O1462" t="s">
        <v>1992</v>
      </c>
      <c r="P1462" t="s"/>
    </row>
    <row r="1463" spans="1:16">
      <c r="I1463" s="54" t="n">
        <v>1461</v>
      </c>
      <c r="J1463" t="s"/>
      <c r="K1463" t="s">
        <v>1956</v>
      </c>
      <c r="L1463" t="s">
        <v>1972</v>
      </c>
      <c r="M1463" t="s">
        <v>1976</v>
      </c>
      <c r="N1463" t="s">
        <v>2016</v>
      </c>
      <c r="O1463" t="s">
        <v>1993</v>
      </c>
      <c r="P1463" t="s"/>
    </row>
    <row r="1464" spans="1:16">
      <c r="I1464" s="54" t="n">
        <v>1462</v>
      </c>
      <c r="J1464" s="55" t="n">
        <v>0</v>
      </c>
      <c r="K1464" t="s">
        <v>1956</v>
      </c>
      <c r="L1464" t="s">
        <v>1972</v>
      </c>
      <c r="M1464" t="s">
        <v>1976</v>
      </c>
      <c r="N1464" t="s">
        <v>2016</v>
      </c>
      <c r="O1464" t="s">
        <v>1994</v>
      </c>
      <c r="P1464" t="s"/>
    </row>
    <row r="1465" spans="1:16">
      <c r="I1465" s="54" t="n">
        <v>1463</v>
      </c>
      <c r="J1465" s="55" t="n">
        <v>0</v>
      </c>
      <c r="K1465" t="s">
        <v>1956</v>
      </c>
      <c r="L1465" t="s">
        <v>1972</v>
      </c>
      <c r="M1465" t="s">
        <v>1976</v>
      </c>
      <c r="N1465" t="s">
        <v>2016</v>
      </c>
      <c r="O1465" t="s">
        <v>1995</v>
      </c>
      <c r="P1465" t="s"/>
    </row>
    <row r="1466" spans="1:16">
      <c r="I1466" s="54" t="n">
        <v>1464</v>
      </c>
      <c r="J1466" s="55" t="n">
        <v>0</v>
      </c>
      <c r="K1466" t="s">
        <v>1956</v>
      </c>
      <c r="L1466" t="s">
        <v>1972</v>
      </c>
      <c r="M1466" t="s">
        <v>1976</v>
      </c>
      <c r="N1466" t="s">
        <v>2016</v>
      </c>
      <c r="O1466" t="s">
        <v>1996</v>
      </c>
      <c r="P1466" t="s"/>
    </row>
    <row r="1467" spans="1:16">
      <c r="I1467" s="54" t="n">
        <v>1465</v>
      </c>
      <c r="J1467" t="s"/>
      <c r="K1467" t="s">
        <v>1956</v>
      </c>
      <c r="L1467" t="s">
        <v>1972</v>
      </c>
      <c r="M1467" t="s">
        <v>1976</v>
      </c>
      <c r="N1467" t="s">
        <v>2016</v>
      </c>
      <c r="O1467" t="s">
        <v>1997</v>
      </c>
      <c r="P1467" t="s"/>
    </row>
    <row r="1468" spans="1:16">
      <c r="I1468" s="54" t="n">
        <v>1466</v>
      </c>
      <c r="J1468" t="s"/>
      <c r="K1468" t="s">
        <v>1956</v>
      </c>
      <c r="L1468" t="s">
        <v>1972</v>
      </c>
      <c r="M1468" t="s">
        <v>1976</v>
      </c>
      <c r="N1468" t="s">
        <v>2016</v>
      </c>
      <c r="O1468" t="s">
        <v>1998</v>
      </c>
      <c r="P1468" t="s"/>
    </row>
    <row r="1469" spans="1:16">
      <c r="I1469" s="54" t="n">
        <v>1467</v>
      </c>
      <c r="J1469" t="s"/>
      <c r="K1469" t="s">
        <v>1956</v>
      </c>
      <c r="L1469" t="s">
        <v>1972</v>
      </c>
      <c r="M1469" t="s">
        <v>1976</v>
      </c>
      <c r="N1469" t="s">
        <v>2016</v>
      </c>
      <c r="O1469" t="s">
        <v>1999</v>
      </c>
      <c r="P1469" t="s"/>
    </row>
    <row r="1470" spans="1:16">
      <c r="I1470" s="54" t="n">
        <v>1468</v>
      </c>
      <c r="J1470" s="55" t="n">
        <v>0</v>
      </c>
      <c r="K1470" t="s">
        <v>1956</v>
      </c>
      <c r="L1470" t="s">
        <v>1972</v>
      </c>
      <c r="M1470" t="s">
        <v>1976</v>
      </c>
      <c r="N1470" t="s">
        <v>2016</v>
      </c>
      <c r="O1470" t="s">
        <v>2000</v>
      </c>
      <c r="P1470" t="s"/>
    </row>
    <row r="1471" spans="1:16">
      <c r="I1471" s="54" t="n">
        <v>1469</v>
      </c>
      <c r="J1471" t="s"/>
      <c r="K1471" t="s">
        <v>1956</v>
      </c>
      <c r="L1471" t="s">
        <v>1972</v>
      </c>
      <c r="M1471" t="s">
        <v>1976</v>
      </c>
      <c r="N1471" t="s">
        <v>2016</v>
      </c>
      <c r="O1471" t="s">
        <v>2001</v>
      </c>
      <c r="P1471" t="s"/>
    </row>
    <row r="1472" spans="1:16">
      <c r="I1472" s="54" t="n">
        <v>1470</v>
      </c>
      <c r="J1472" s="55" t="n">
        <v>0</v>
      </c>
      <c r="K1472" t="s">
        <v>1956</v>
      </c>
      <c r="L1472" t="s">
        <v>1972</v>
      </c>
      <c r="M1472" t="s">
        <v>1976</v>
      </c>
      <c r="N1472" t="s">
        <v>2016</v>
      </c>
      <c r="O1472" t="s">
        <v>2002</v>
      </c>
      <c r="P1472" t="s"/>
    </row>
    <row r="1473" spans="1:16">
      <c r="I1473" s="54" t="n">
        <v>1471</v>
      </c>
      <c r="J1473" t="s"/>
      <c r="K1473" t="s">
        <v>1956</v>
      </c>
      <c r="L1473" t="s">
        <v>1972</v>
      </c>
      <c r="M1473" t="s">
        <v>1976</v>
      </c>
      <c r="N1473" t="s">
        <v>2016</v>
      </c>
      <c r="O1473" t="s">
        <v>2003</v>
      </c>
      <c r="P1473" t="s"/>
    </row>
    <row r="1474" spans="1:16">
      <c r="I1474" s="54" t="n">
        <v>1472</v>
      </c>
      <c r="J1474" s="55" t="n">
        <v>0</v>
      </c>
      <c r="K1474" t="s">
        <v>1956</v>
      </c>
      <c r="L1474" t="s">
        <v>1972</v>
      </c>
      <c r="M1474" t="s">
        <v>1976</v>
      </c>
      <c r="N1474" t="s">
        <v>2016</v>
      </c>
      <c r="O1474" t="s">
        <v>2004</v>
      </c>
      <c r="P1474" t="s"/>
    </row>
    <row r="1475" spans="1:16">
      <c r="I1475" s="54" t="n">
        <v>1473</v>
      </c>
      <c r="J1475" t="s"/>
      <c r="K1475" t="s">
        <v>1956</v>
      </c>
      <c r="L1475" t="s">
        <v>1972</v>
      </c>
      <c r="M1475" t="s">
        <v>1976</v>
      </c>
      <c r="N1475" t="s">
        <v>2016</v>
      </c>
      <c r="O1475" t="s">
        <v>2004</v>
      </c>
      <c r="P1475" t="s">
        <v>1851</v>
      </c>
    </row>
    <row r="1476" spans="1:16">
      <c r="I1476" s="54" t="n">
        <v>1474</v>
      </c>
      <c r="J1476" t="s"/>
      <c r="K1476" t="s">
        <v>1956</v>
      </c>
      <c r="L1476" t="s">
        <v>1972</v>
      </c>
      <c r="M1476" t="s">
        <v>1976</v>
      </c>
      <c r="N1476" t="s">
        <v>2016</v>
      </c>
      <c r="O1476" t="s">
        <v>2004</v>
      </c>
      <c r="P1476" t="s">
        <v>700</v>
      </c>
    </row>
    <row r="1477" spans="1:16">
      <c r="I1477" s="54" t="n">
        <v>1475</v>
      </c>
      <c r="J1477" t="s"/>
      <c r="K1477" t="s">
        <v>1956</v>
      </c>
      <c r="L1477" t="s">
        <v>1972</v>
      </c>
      <c r="M1477" t="s">
        <v>1976</v>
      </c>
      <c r="N1477" t="s">
        <v>2016</v>
      </c>
      <c r="O1477" t="s">
        <v>2004</v>
      </c>
      <c r="P1477" t="s">
        <v>1843</v>
      </c>
    </row>
    <row r="1478" spans="1:16">
      <c r="I1478" s="54" t="n">
        <v>1476</v>
      </c>
      <c r="J1478" t="s"/>
      <c r="K1478" t="s">
        <v>1956</v>
      </c>
      <c r="L1478" t="s">
        <v>1972</v>
      </c>
      <c r="M1478" t="s">
        <v>1976</v>
      </c>
      <c r="N1478" t="s">
        <v>2016</v>
      </c>
      <c r="O1478" t="s">
        <v>2004</v>
      </c>
      <c r="P1478" t="s">
        <v>1094</v>
      </c>
    </row>
    <row r="1479" spans="1:16">
      <c r="I1479" s="54" t="n">
        <v>1477</v>
      </c>
      <c r="J1479" t="s"/>
      <c r="K1479" t="s">
        <v>1956</v>
      </c>
      <c r="L1479" t="s">
        <v>1972</v>
      </c>
      <c r="M1479" t="s">
        <v>1976</v>
      </c>
      <c r="N1479" t="s">
        <v>2016</v>
      </c>
      <c r="O1479" t="s">
        <v>2004</v>
      </c>
      <c r="P1479" t="s">
        <v>1100</v>
      </c>
    </row>
    <row r="1480" spans="1:16">
      <c r="I1480" s="54" t="n">
        <v>1478</v>
      </c>
      <c r="J1480" t="s"/>
      <c r="K1480" t="s">
        <v>1956</v>
      </c>
      <c r="L1480" t="s">
        <v>1972</v>
      </c>
      <c r="M1480" t="s">
        <v>1976</v>
      </c>
      <c r="N1480" t="s">
        <v>2016</v>
      </c>
      <c r="O1480" t="s">
        <v>2004</v>
      </c>
      <c r="P1480" t="s">
        <v>1875</v>
      </c>
    </row>
    <row r="1481" spans="1:16">
      <c r="I1481" s="54" t="n">
        <v>1479</v>
      </c>
      <c r="J1481" t="s"/>
      <c r="K1481" t="s">
        <v>1956</v>
      </c>
      <c r="L1481" t="s">
        <v>1972</v>
      </c>
      <c r="M1481" t="s">
        <v>1976</v>
      </c>
      <c r="N1481" t="s">
        <v>2016</v>
      </c>
      <c r="O1481" t="s">
        <v>2004</v>
      </c>
      <c r="P1481" t="s">
        <v>1124</v>
      </c>
    </row>
    <row r="1482" spans="1:16">
      <c r="I1482" s="54" t="n">
        <v>1480</v>
      </c>
      <c r="J1482" t="s"/>
      <c r="K1482" t="s">
        <v>1956</v>
      </c>
      <c r="L1482" t="s">
        <v>1972</v>
      </c>
      <c r="M1482" t="s">
        <v>1976</v>
      </c>
      <c r="N1482" t="s">
        <v>2016</v>
      </c>
      <c r="O1482" t="s">
        <v>2004</v>
      </c>
      <c r="P1482" t="s">
        <v>1838</v>
      </c>
    </row>
    <row r="1483" spans="1:16">
      <c r="I1483" s="54" t="n">
        <v>1481</v>
      </c>
      <c r="J1483" t="s"/>
      <c r="K1483" t="s">
        <v>1956</v>
      </c>
      <c r="L1483" t="s">
        <v>1972</v>
      </c>
      <c r="M1483" t="s">
        <v>1976</v>
      </c>
      <c r="N1483" t="s">
        <v>2016</v>
      </c>
      <c r="O1483" t="s">
        <v>2004</v>
      </c>
      <c r="P1483" t="s">
        <v>839</v>
      </c>
    </row>
    <row r="1484" spans="1:16">
      <c r="I1484" s="54" t="n">
        <v>1482</v>
      </c>
      <c r="J1484" t="s"/>
      <c r="K1484" t="s">
        <v>1956</v>
      </c>
      <c r="L1484" t="s">
        <v>1972</v>
      </c>
      <c r="M1484" t="s">
        <v>1976</v>
      </c>
      <c r="N1484" t="s">
        <v>2016</v>
      </c>
      <c r="O1484" t="s">
        <v>2004</v>
      </c>
      <c r="P1484" t="s">
        <v>1498</v>
      </c>
    </row>
    <row r="1485" spans="1:16">
      <c r="I1485" s="54" t="n">
        <v>1483</v>
      </c>
      <c r="J1485" t="s"/>
      <c r="K1485" t="s">
        <v>1956</v>
      </c>
      <c r="L1485" t="s">
        <v>1972</v>
      </c>
      <c r="M1485" t="s">
        <v>1976</v>
      </c>
      <c r="N1485" t="s">
        <v>2016</v>
      </c>
      <c r="O1485" t="s">
        <v>2004</v>
      </c>
      <c r="P1485" t="s">
        <v>1499</v>
      </c>
    </row>
    <row r="1486" spans="1:16">
      <c r="I1486" s="54" t="n">
        <v>1484</v>
      </c>
      <c r="J1486" t="s"/>
      <c r="K1486" t="s">
        <v>1956</v>
      </c>
      <c r="L1486" t="s">
        <v>1972</v>
      </c>
      <c r="M1486" t="s">
        <v>1976</v>
      </c>
      <c r="N1486" t="s">
        <v>2016</v>
      </c>
      <c r="O1486" t="s">
        <v>2004</v>
      </c>
      <c r="P1486" t="s">
        <v>1839</v>
      </c>
    </row>
    <row r="1487" spans="1:16">
      <c r="I1487" s="54" t="n">
        <v>1485</v>
      </c>
      <c r="J1487" t="s"/>
      <c r="K1487" t="s">
        <v>1956</v>
      </c>
      <c r="L1487" t="s">
        <v>1972</v>
      </c>
      <c r="M1487" t="s">
        <v>1976</v>
      </c>
      <c r="N1487" t="s">
        <v>2016</v>
      </c>
      <c r="O1487" t="s">
        <v>2004</v>
      </c>
      <c r="P1487" t="s">
        <v>1353</v>
      </c>
    </row>
    <row r="1488" spans="1:16">
      <c r="I1488" s="54" t="n">
        <v>1486</v>
      </c>
      <c r="J1488" s="55" t="n">
        <v>0</v>
      </c>
      <c r="K1488" t="s">
        <v>1956</v>
      </c>
      <c r="L1488" t="s">
        <v>1972</v>
      </c>
      <c r="M1488" t="s">
        <v>1976</v>
      </c>
      <c r="N1488" t="s">
        <v>2016</v>
      </c>
      <c r="O1488" t="s">
        <v>2004</v>
      </c>
      <c r="P1488" t="s">
        <v>2005</v>
      </c>
    </row>
    <row r="1489" spans="1:16">
      <c r="I1489" s="54" t="n">
        <v>1487</v>
      </c>
      <c r="J1489" t="s"/>
      <c r="K1489" t="s">
        <v>1956</v>
      </c>
      <c r="L1489" t="s">
        <v>1972</v>
      </c>
      <c r="M1489" t="s">
        <v>1976</v>
      </c>
      <c r="N1489" t="s">
        <v>2016</v>
      </c>
      <c r="O1489" t="s">
        <v>2004</v>
      </c>
      <c r="P1489" t="s">
        <v>2006</v>
      </c>
    </row>
    <row r="1490" spans="1:16">
      <c r="I1490" s="54" t="n">
        <v>1488</v>
      </c>
      <c r="J1490" s="55" t="n">
        <v>0</v>
      </c>
      <c r="K1490" t="s">
        <v>1956</v>
      </c>
      <c r="L1490" t="s">
        <v>1972</v>
      </c>
      <c r="M1490" t="s">
        <v>1976</v>
      </c>
      <c r="N1490" t="s">
        <v>2016</v>
      </c>
      <c r="O1490" t="s">
        <v>2004</v>
      </c>
      <c r="P1490" t="s">
        <v>2007</v>
      </c>
    </row>
    <row r="1491" spans="1:16">
      <c r="I1491" s="54" t="n">
        <v>1489</v>
      </c>
      <c r="J1491" t="s"/>
      <c r="K1491" t="s">
        <v>1956</v>
      </c>
      <c r="L1491" t="s">
        <v>1972</v>
      </c>
      <c r="M1491" t="s">
        <v>1976</v>
      </c>
      <c r="N1491" t="s">
        <v>2016</v>
      </c>
      <c r="O1491" t="s">
        <v>2004</v>
      </c>
      <c r="P1491" t="s">
        <v>1881</v>
      </c>
    </row>
    <row r="1492" spans="1:16">
      <c r="I1492" s="54" t="n">
        <v>1490</v>
      </c>
      <c r="J1492" t="s"/>
      <c r="K1492" t="s">
        <v>1956</v>
      </c>
      <c r="L1492" t="s">
        <v>1972</v>
      </c>
      <c r="M1492" t="s">
        <v>1976</v>
      </c>
      <c r="N1492" t="s">
        <v>2016</v>
      </c>
      <c r="O1492" t="s">
        <v>2009</v>
      </c>
      <c r="P1492" t="s"/>
    </row>
    <row r="1493" spans="1:16">
      <c r="I1493" s="54" t="n">
        <v>1491</v>
      </c>
      <c r="J1493" s="55" t="n">
        <v>0</v>
      </c>
      <c r="K1493" t="s">
        <v>1956</v>
      </c>
      <c r="L1493" t="s">
        <v>1972</v>
      </c>
      <c r="M1493" t="s">
        <v>1976</v>
      </c>
      <c r="N1493" t="s">
        <v>2016</v>
      </c>
      <c r="O1493" t="s">
        <v>2010</v>
      </c>
      <c r="P1493" t="s"/>
    </row>
    <row r="1494" spans="1:16">
      <c r="I1494" s="54" t="n">
        <v>1492</v>
      </c>
      <c r="J1494" t="s"/>
      <c r="K1494" t="s">
        <v>1956</v>
      </c>
      <c r="L1494" t="s">
        <v>1972</v>
      </c>
      <c r="M1494" t="s">
        <v>1976</v>
      </c>
      <c r="N1494" t="s">
        <v>2016</v>
      </c>
      <c r="O1494" t="s">
        <v>2011</v>
      </c>
      <c r="P1494" t="s"/>
    </row>
    <row r="1495" spans="1:16">
      <c r="I1495" s="54" t="n">
        <v>1493</v>
      </c>
      <c r="J1495" s="55" t="n">
        <v>0</v>
      </c>
      <c r="K1495" t="s">
        <v>1956</v>
      </c>
      <c r="L1495" t="s">
        <v>1972</v>
      </c>
      <c r="M1495" t="s">
        <v>1976</v>
      </c>
      <c r="N1495" t="s">
        <v>2016</v>
      </c>
      <c r="O1495" t="s">
        <v>2012</v>
      </c>
      <c r="P1495" t="s"/>
    </row>
    <row r="1496" spans="1:16">
      <c r="I1496" s="54" t="n">
        <v>1494</v>
      </c>
      <c r="J1496" t="s"/>
      <c r="K1496" t="s">
        <v>1956</v>
      </c>
      <c r="L1496" t="s">
        <v>1972</v>
      </c>
      <c r="M1496" t="s">
        <v>1976</v>
      </c>
      <c r="N1496" t="s">
        <v>2016</v>
      </c>
      <c r="O1496" t="s">
        <v>2013</v>
      </c>
      <c r="P1496" t="s"/>
    </row>
    <row r="1497" spans="1:16">
      <c r="I1497" s="54" t="n">
        <v>1495</v>
      </c>
      <c r="J1497" s="55" t="n">
        <v>0</v>
      </c>
      <c r="K1497" t="s">
        <v>1956</v>
      </c>
      <c r="L1497" t="s">
        <v>1972</v>
      </c>
      <c r="M1497" t="s">
        <v>1976</v>
      </c>
      <c r="N1497" t="s">
        <v>2016</v>
      </c>
      <c r="O1497" t="s">
        <v>2014</v>
      </c>
      <c r="P1497" t="s"/>
    </row>
    <row r="1498" spans="1:16">
      <c r="I1498" s="54" t="n">
        <v>1496</v>
      </c>
      <c r="J1498" t="s"/>
      <c r="K1498" t="s">
        <v>1956</v>
      </c>
      <c r="L1498" t="s">
        <v>1972</v>
      </c>
      <c r="M1498" t="s">
        <v>1976</v>
      </c>
      <c r="N1498" t="s">
        <v>2016</v>
      </c>
      <c r="O1498" t="s">
        <v>2015</v>
      </c>
      <c r="P1498" t="s"/>
    </row>
    <row r="1499" spans="1:16">
      <c r="I1499" s="54" t="n">
        <v>1497</v>
      </c>
      <c r="J1499" t="s"/>
      <c r="K1499" t="s">
        <v>1956</v>
      </c>
      <c r="L1499" t="s">
        <v>1972</v>
      </c>
      <c r="M1499" t="s">
        <v>1976</v>
      </c>
      <c r="N1499" t="s">
        <v>2017</v>
      </c>
      <c r="O1499" t="s"/>
      <c r="P1499" t="s"/>
    </row>
    <row r="1500" spans="1:16">
      <c r="I1500" s="54" t="n">
        <v>1498</v>
      </c>
      <c r="J1500" t="s"/>
      <c r="K1500" t="s">
        <v>1956</v>
      </c>
      <c r="L1500" t="s">
        <v>1972</v>
      </c>
      <c r="M1500" t="s">
        <v>1976</v>
      </c>
      <c r="N1500" t="s">
        <v>2018</v>
      </c>
      <c r="O1500" t="s"/>
      <c r="P1500" t="s"/>
    </row>
    <row r="1501" spans="1:16">
      <c r="I1501" s="54" t="n">
        <v>1499</v>
      </c>
      <c r="J1501" s="55" t="n">
        <v>1.852083333333333e-07</v>
      </c>
      <c r="K1501" t="s">
        <v>1956</v>
      </c>
      <c r="L1501" t="s">
        <v>1972</v>
      </c>
      <c r="M1501" t="s">
        <v>2019</v>
      </c>
      <c r="N1501" t="s"/>
      <c r="O1501" t="s"/>
      <c r="P1501" t="s"/>
    </row>
    <row r="1502" spans="1:16">
      <c r="I1502" s="54" t="n">
        <v>1500</v>
      </c>
      <c r="J1502" t="s"/>
      <c r="K1502" t="s">
        <v>1956</v>
      </c>
      <c r="L1502" t="s">
        <v>1972</v>
      </c>
      <c r="M1502" t="s">
        <v>2019</v>
      </c>
      <c r="N1502" t="s">
        <v>1977</v>
      </c>
      <c r="O1502" t="s"/>
      <c r="P1502" t="s"/>
    </row>
    <row r="1503" spans="1:16">
      <c r="I1503" s="54" t="n">
        <v>1501</v>
      </c>
      <c r="J1503" t="s"/>
      <c r="K1503" t="s">
        <v>1956</v>
      </c>
      <c r="L1503" t="s">
        <v>1972</v>
      </c>
      <c r="M1503" t="s">
        <v>2019</v>
      </c>
      <c r="N1503" t="s">
        <v>1975</v>
      </c>
      <c r="O1503" t="s"/>
      <c r="P1503" t="s"/>
    </row>
    <row r="1504" spans="1:16">
      <c r="I1504" s="54" t="n">
        <v>1502</v>
      </c>
      <c r="J1504" t="s"/>
      <c r="K1504" t="s">
        <v>1956</v>
      </c>
      <c r="L1504" t="s">
        <v>1972</v>
      </c>
      <c r="M1504" t="s">
        <v>2019</v>
      </c>
      <c r="N1504" t="s">
        <v>1978</v>
      </c>
      <c r="O1504" t="s"/>
      <c r="P1504" t="s"/>
    </row>
    <row r="1505" spans="1:16">
      <c r="I1505" s="54" t="n">
        <v>1503</v>
      </c>
      <c r="J1505" t="s"/>
      <c r="K1505" t="s">
        <v>1956</v>
      </c>
      <c r="L1505" t="s">
        <v>1972</v>
      </c>
      <c r="M1505" t="s">
        <v>2019</v>
      </c>
      <c r="N1505" t="s">
        <v>1959</v>
      </c>
      <c r="O1505" t="s"/>
      <c r="P1505" t="s"/>
    </row>
    <row r="1506" spans="1:16">
      <c r="I1506" s="54" t="n">
        <v>1504</v>
      </c>
      <c r="J1506" t="s"/>
      <c r="K1506" t="s">
        <v>1956</v>
      </c>
      <c r="L1506" t="s">
        <v>1972</v>
      </c>
      <c r="M1506" t="s">
        <v>2019</v>
      </c>
      <c r="N1506" t="s">
        <v>1960</v>
      </c>
      <c r="O1506" t="s"/>
      <c r="P1506" t="s"/>
    </row>
    <row r="1507" spans="1:16">
      <c r="I1507" s="54" t="n">
        <v>1505</v>
      </c>
      <c r="J1507" s="55" t="n">
        <v>0</v>
      </c>
      <c r="K1507" t="s">
        <v>1956</v>
      </c>
      <c r="L1507" t="s">
        <v>1972</v>
      </c>
      <c r="M1507" t="s">
        <v>2019</v>
      </c>
      <c r="N1507" t="s">
        <v>1979</v>
      </c>
      <c r="O1507" t="s"/>
      <c r="P1507" t="s"/>
    </row>
    <row r="1508" spans="1:16">
      <c r="I1508" s="54" t="n">
        <v>1506</v>
      </c>
      <c r="J1508" t="s"/>
      <c r="K1508" t="s">
        <v>1956</v>
      </c>
      <c r="L1508" t="s">
        <v>1972</v>
      </c>
      <c r="M1508" t="s">
        <v>2019</v>
      </c>
      <c r="N1508" t="s">
        <v>1980</v>
      </c>
      <c r="O1508" t="s"/>
      <c r="P1508" t="s"/>
    </row>
    <row r="1509" spans="1:16">
      <c r="I1509" s="54" t="n">
        <v>1507</v>
      </c>
      <c r="J1509" s="55" t="n">
        <v>0</v>
      </c>
      <c r="K1509" t="s">
        <v>1956</v>
      </c>
      <c r="L1509" t="s">
        <v>1972</v>
      </c>
      <c r="M1509" t="s">
        <v>2019</v>
      </c>
      <c r="N1509" t="s">
        <v>1961</v>
      </c>
      <c r="O1509" t="s"/>
      <c r="P1509" t="s"/>
    </row>
    <row r="1510" spans="1:16">
      <c r="I1510" s="54" t="n">
        <v>1508</v>
      </c>
      <c r="J1510" s="55" t="n">
        <v>0</v>
      </c>
      <c r="K1510" t="s">
        <v>1956</v>
      </c>
      <c r="L1510" t="s">
        <v>1972</v>
      </c>
      <c r="M1510" t="s">
        <v>2019</v>
      </c>
      <c r="N1510" t="s">
        <v>1981</v>
      </c>
      <c r="O1510" t="s"/>
      <c r="P1510" t="s"/>
    </row>
    <row r="1511" spans="1:16">
      <c r="I1511" s="54" t="n">
        <v>1509</v>
      </c>
      <c r="J1511" t="s"/>
      <c r="K1511" t="s">
        <v>1956</v>
      </c>
      <c r="L1511" t="s">
        <v>1972</v>
      </c>
      <c r="M1511" t="s">
        <v>2019</v>
      </c>
      <c r="N1511" t="s">
        <v>1982</v>
      </c>
      <c r="O1511" t="s"/>
      <c r="P1511" t="s"/>
    </row>
    <row r="1512" spans="1:16">
      <c r="I1512" s="54" t="n">
        <v>1510</v>
      </c>
      <c r="J1512" t="s"/>
      <c r="K1512" t="s">
        <v>1956</v>
      </c>
      <c r="L1512" t="s">
        <v>1972</v>
      </c>
      <c r="M1512" t="s">
        <v>2019</v>
      </c>
      <c r="N1512" t="s">
        <v>1983</v>
      </c>
      <c r="O1512" t="s"/>
      <c r="P1512" t="s"/>
    </row>
    <row r="1513" spans="1:16">
      <c r="I1513" s="54" t="n">
        <v>1511</v>
      </c>
      <c r="J1513" s="55" t="n">
        <v>9.260416666666666e-08</v>
      </c>
      <c r="K1513" t="s">
        <v>1956</v>
      </c>
      <c r="L1513" t="s">
        <v>1972</v>
      </c>
      <c r="M1513" t="s">
        <v>2019</v>
      </c>
      <c r="N1513" t="s">
        <v>2020</v>
      </c>
      <c r="O1513" t="s"/>
      <c r="P1513" t="s"/>
    </row>
    <row r="1514" spans="1:16">
      <c r="I1514" s="54" t="n">
        <v>1512</v>
      </c>
      <c r="J1514" t="s"/>
      <c r="K1514" t="s">
        <v>1956</v>
      </c>
      <c r="L1514" t="s">
        <v>1972</v>
      </c>
      <c r="M1514" t="s">
        <v>2019</v>
      </c>
      <c r="N1514" t="s">
        <v>2020</v>
      </c>
      <c r="O1514" t="s">
        <v>1980</v>
      </c>
      <c r="P1514" t="s"/>
    </row>
    <row r="1515" spans="1:16">
      <c r="I1515" s="54" t="n">
        <v>1513</v>
      </c>
      <c r="J1515" t="s"/>
      <c r="K1515" t="s">
        <v>1956</v>
      </c>
      <c r="L1515" t="s">
        <v>1972</v>
      </c>
      <c r="M1515" t="s">
        <v>2019</v>
      </c>
      <c r="N1515" t="s">
        <v>2020</v>
      </c>
      <c r="O1515" t="s">
        <v>1985</v>
      </c>
      <c r="P1515" t="s"/>
    </row>
    <row r="1516" spans="1:16">
      <c r="I1516" s="54" t="n">
        <v>1514</v>
      </c>
      <c r="J1516" t="s"/>
      <c r="K1516" t="s">
        <v>1956</v>
      </c>
      <c r="L1516" t="s">
        <v>1972</v>
      </c>
      <c r="M1516" t="s">
        <v>2019</v>
      </c>
      <c r="N1516" t="s">
        <v>2020</v>
      </c>
      <c r="O1516" t="s">
        <v>1986</v>
      </c>
      <c r="P1516" t="s"/>
    </row>
    <row r="1517" spans="1:16">
      <c r="I1517" s="54" t="n">
        <v>1515</v>
      </c>
      <c r="J1517" t="s"/>
      <c r="K1517" t="s">
        <v>1956</v>
      </c>
      <c r="L1517" t="s">
        <v>1972</v>
      </c>
      <c r="M1517" t="s">
        <v>2019</v>
      </c>
      <c r="N1517" t="s">
        <v>2020</v>
      </c>
      <c r="O1517" t="s">
        <v>1987</v>
      </c>
      <c r="P1517" t="s"/>
    </row>
    <row r="1518" spans="1:16">
      <c r="I1518" s="54" t="n">
        <v>1516</v>
      </c>
      <c r="J1518" t="s"/>
      <c r="K1518" t="s">
        <v>1956</v>
      </c>
      <c r="L1518" t="s">
        <v>1972</v>
      </c>
      <c r="M1518" t="s">
        <v>2019</v>
      </c>
      <c r="N1518" t="s">
        <v>2020</v>
      </c>
      <c r="O1518" t="s">
        <v>1988</v>
      </c>
      <c r="P1518" t="s"/>
    </row>
    <row r="1519" spans="1:16">
      <c r="I1519" s="54" t="n">
        <v>1517</v>
      </c>
      <c r="J1519" t="s"/>
      <c r="K1519" t="s">
        <v>1956</v>
      </c>
      <c r="L1519" t="s">
        <v>1972</v>
      </c>
      <c r="M1519" t="s">
        <v>2019</v>
      </c>
      <c r="N1519" t="s">
        <v>2020</v>
      </c>
      <c r="O1519" t="s">
        <v>1989</v>
      </c>
      <c r="P1519" t="s"/>
    </row>
    <row r="1520" spans="1:16">
      <c r="I1520" s="54" t="n">
        <v>1518</v>
      </c>
      <c r="J1520" t="s"/>
      <c r="K1520" t="s">
        <v>1956</v>
      </c>
      <c r="L1520" t="s">
        <v>1972</v>
      </c>
      <c r="M1520" t="s">
        <v>2019</v>
      </c>
      <c r="N1520" t="s">
        <v>2020</v>
      </c>
      <c r="O1520" t="s">
        <v>1990</v>
      </c>
      <c r="P1520" t="s"/>
    </row>
    <row r="1521" spans="1:16">
      <c r="I1521" s="54" t="n">
        <v>1519</v>
      </c>
      <c r="J1521" t="s"/>
      <c r="K1521" t="s">
        <v>1956</v>
      </c>
      <c r="L1521" t="s">
        <v>1972</v>
      </c>
      <c r="M1521" t="s">
        <v>2019</v>
      </c>
      <c r="N1521" t="s">
        <v>2020</v>
      </c>
      <c r="O1521" t="s">
        <v>1991</v>
      </c>
      <c r="P1521" t="s"/>
    </row>
    <row r="1522" spans="1:16">
      <c r="I1522" s="54" t="n">
        <v>1520</v>
      </c>
      <c r="J1522" t="s"/>
      <c r="K1522" t="s">
        <v>1956</v>
      </c>
      <c r="L1522" t="s">
        <v>1972</v>
      </c>
      <c r="M1522" t="s">
        <v>2019</v>
      </c>
      <c r="N1522" t="s">
        <v>2020</v>
      </c>
      <c r="O1522" t="s">
        <v>1992</v>
      </c>
      <c r="P1522" t="s"/>
    </row>
    <row r="1523" spans="1:16">
      <c r="I1523" s="54" t="n">
        <v>1521</v>
      </c>
      <c r="J1523" t="s"/>
      <c r="K1523" t="s">
        <v>1956</v>
      </c>
      <c r="L1523" t="s">
        <v>1972</v>
      </c>
      <c r="M1523" t="s">
        <v>2019</v>
      </c>
      <c r="N1523" t="s">
        <v>2020</v>
      </c>
      <c r="O1523" t="s">
        <v>1993</v>
      </c>
      <c r="P1523" t="s"/>
    </row>
    <row r="1524" spans="1:16">
      <c r="I1524" s="54" t="n">
        <v>1522</v>
      </c>
      <c r="J1524" s="55" t="n">
        <v>0</v>
      </c>
      <c r="K1524" t="s">
        <v>1956</v>
      </c>
      <c r="L1524" t="s">
        <v>1972</v>
      </c>
      <c r="M1524" t="s">
        <v>2019</v>
      </c>
      <c r="N1524" t="s">
        <v>2020</v>
      </c>
      <c r="O1524" t="s">
        <v>1994</v>
      </c>
      <c r="P1524" t="s"/>
    </row>
    <row r="1525" spans="1:16">
      <c r="I1525" s="54" t="n">
        <v>1523</v>
      </c>
      <c r="J1525" s="55" t="n">
        <v>1.157407407407407e-08</v>
      </c>
      <c r="K1525" t="s">
        <v>1956</v>
      </c>
      <c r="L1525" t="s">
        <v>1972</v>
      </c>
      <c r="M1525" t="s">
        <v>2019</v>
      </c>
      <c r="N1525" t="s">
        <v>2020</v>
      </c>
      <c r="O1525" t="s">
        <v>1995</v>
      </c>
      <c r="P1525" t="s"/>
    </row>
    <row r="1526" spans="1:16">
      <c r="I1526" s="54" t="n">
        <v>1524</v>
      </c>
      <c r="J1526" s="55" t="n">
        <v>0</v>
      </c>
      <c r="K1526" t="s">
        <v>1956</v>
      </c>
      <c r="L1526" t="s">
        <v>1972</v>
      </c>
      <c r="M1526" t="s">
        <v>2019</v>
      </c>
      <c r="N1526" t="s">
        <v>2020</v>
      </c>
      <c r="O1526" t="s">
        <v>1996</v>
      </c>
      <c r="P1526" t="s"/>
    </row>
    <row r="1527" spans="1:16">
      <c r="I1527" s="54" t="n">
        <v>1525</v>
      </c>
      <c r="J1527" t="s"/>
      <c r="K1527" t="s">
        <v>1956</v>
      </c>
      <c r="L1527" t="s">
        <v>1972</v>
      </c>
      <c r="M1527" t="s">
        <v>2019</v>
      </c>
      <c r="N1527" t="s">
        <v>2020</v>
      </c>
      <c r="O1527" t="s">
        <v>1997</v>
      </c>
      <c r="P1527" t="s"/>
    </row>
    <row r="1528" spans="1:16">
      <c r="I1528" s="54" t="n">
        <v>1526</v>
      </c>
      <c r="J1528" t="s"/>
      <c r="K1528" t="s">
        <v>1956</v>
      </c>
      <c r="L1528" t="s">
        <v>1972</v>
      </c>
      <c r="M1528" t="s">
        <v>2019</v>
      </c>
      <c r="N1528" t="s">
        <v>2020</v>
      </c>
      <c r="O1528" t="s">
        <v>1998</v>
      </c>
      <c r="P1528" t="s"/>
    </row>
    <row r="1529" spans="1:16">
      <c r="I1529" s="54" t="n">
        <v>1527</v>
      </c>
      <c r="J1529" t="s"/>
      <c r="K1529" t="s">
        <v>1956</v>
      </c>
      <c r="L1529" t="s">
        <v>1972</v>
      </c>
      <c r="M1529" t="s">
        <v>2019</v>
      </c>
      <c r="N1529" t="s">
        <v>2020</v>
      </c>
      <c r="O1529" t="s">
        <v>1999</v>
      </c>
      <c r="P1529" t="s"/>
    </row>
    <row r="1530" spans="1:16">
      <c r="I1530" s="54" t="n">
        <v>1528</v>
      </c>
      <c r="J1530" s="55" t="n">
        <v>0</v>
      </c>
      <c r="K1530" t="s">
        <v>1956</v>
      </c>
      <c r="L1530" t="s">
        <v>1972</v>
      </c>
      <c r="M1530" t="s">
        <v>2019</v>
      </c>
      <c r="N1530" t="s">
        <v>2020</v>
      </c>
      <c r="O1530" t="s">
        <v>2000</v>
      </c>
      <c r="P1530" t="s"/>
    </row>
    <row r="1531" spans="1:16">
      <c r="I1531" s="54" t="n">
        <v>1529</v>
      </c>
      <c r="J1531" t="s"/>
      <c r="K1531" t="s">
        <v>1956</v>
      </c>
      <c r="L1531" t="s">
        <v>1972</v>
      </c>
      <c r="M1531" t="s">
        <v>2019</v>
      </c>
      <c r="N1531" t="s">
        <v>2020</v>
      </c>
      <c r="O1531" t="s">
        <v>2001</v>
      </c>
      <c r="P1531" t="s"/>
    </row>
    <row r="1532" spans="1:16">
      <c r="I1532" s="54" t="n">
        <v>1530</v>
      </c>
      <c r="J1532" s="55" t="n">
        <v>0</v>
      </c>
      <c r="K1532" t="s">
        <v>1956</v>
      </c>
      <c r="L1532" t="s">
        <v>1972</v>
      </c>
      <c r="M1532" t="s">
        <v>2019</v>
      </c>
      <c r="N1532" t="s">
        <v>2020</v>
      </c>
      <c r="O1532" t="s">
        <v>2002</v>
      </c>
      <c r="P1532" t="s"/>
    </row>
    <row r="1533" spans="1:16">
      <c r="I1533" s="54" t="n">
        <v>1531</v>
      </c>
      <c r="J1533" t="s"/>
      <c r="K1533" t="s">
        <v>1956</v>
      </c>
      <c r="L1533" t="s">
        <v>1972</v>
      </c>
      <c r="M1533" t="s">
        <v>2019</v>
      </c>
      <c r="N1533" t="s">
        <v>2020</v>
      </c>
      <c r="O1533" t="s">
        <v>2003</v>
      </c>
      <c r="P1533" t="s"/>
    </row>
    <row r="1534" spans="1:16">
      <c r="I1534" s="54" t="n">
        <v>1532</v>
      </c>
      <c r="J1534" s="55" t="n">
        <v>0</v>
      </c>
      <c r="K1534" t="s">
        <v>1956</v>
      </c>
      <c r="L1534" t="s">
        <v>1972</v>
      </c>
      <c r="M1534" t="s">
        <v>2019</v>
      </c>
      <c r="N1534" t="s">
        <v>2020</v>
      </c>
      <c r="O1534" t="s">
        <v>2004</v>
      </c>
      <c r="P1534" t="s"/>
    </row>
    <row r="1535" spans="1:16">
      <c r="I1535" s="54" t="n">
        <v>1533</v>
      </c>
      <c r="J1535" t="s"/>
      <c r="K1535" t="s">
        <v>1956</v>
      </c>
      <c r="L1535" t="s">
        <v>1972</v>
      </c>
      <c r="M1535" t="s">
        <v>2019</v>
      </c>
      <c r="N1535" t="s">
        <v>2020</v>
      </c>
      <c r="O1535" t="s">
        <v>2004</v>
      </c>
      <c r="P1535" t="s">
        <v>1462</v>
      </c>
    </row>
    <row r="1536" spans="1:16">
      <c r="I1536" s="54" t="n">
        <v>1534</v>
      </c>
      <c r="J1536" t="s"/>
      <c r="K1536" t="s">
        <v>1956</v>
      </c>
      <c r="L1536" t="s">
        <v>1972</v>
      </c>
      <c r="M1536" t="s">
        <v>2019</v>
      </c>
      <c r="N1536" t="s">
        <v>2020</v>
      </c>
      <c r="O1536" t="s">
        <v>2004</v>
      </c>
      <c r="P1536" t="s">
        <v>700</v>
      </c>
    </row>
    <row r="1537" spans="1:16">
      <c r="I1537" s="54" t="n">
        <v>1535</v>
      </c>
      <c r="J1537" t="s"/>
      <c r="K1537" t="s">
        <v>1956</v>
      </c>
      <c r="L1537" t="s">
        <v>1972</v>
      </c>
      <c r="M1537" t="s">
        <v>2019</v>
      </c>
      <c r="N1537" t="s">
        <v>2020</v>
      </c>
      <c r="O1537" t="s">
        <v>2004</v>
      </c>
      <c r="P1537" t="s">
        <v>1094</v>
      </c>
    </row>
    <row r="1538" spans="1:16">
      <c r="I1538" s="54" t="n">
        <v>1536</v>
      </c>
      <c r="J1538" t="s"/>
      <c r="K1538" t="s">
        <v>1956</v>
      </c>
      <c r="L1538" t="s">
        <v>1972</v>
      </c>
      <c r="M1538" t="s">
        <v>2019</v>
      </c>
      <c r="N1538" t="s">
        <v>2020</v>
      </c>
      <c r="O1538" t="s">
        <v>2004</v>
      </c>
      <c r="P1538" t="s">
        <v>1100</v>
      </c>
    </row>
    <row r="1539" spans="1:16">
      <c r="I1539" s="54" t="n">
        <v>1537</v>
      </c>
      <c r="J1539" t="s"/>
      <c r="K1539" t="s">
        <v>1956</v>
      </c>
      <c r="L1539" t="s">
        <v>1972</v>
      </c>
      <c r="M1539" t="s">
        <v>2019</v>
      </c>
      <c r="N1539" t="s">
        <v>2020</v>
      </c>
      <c r="O1539" t="s">
        <v>2004</v>
      </c>
      <c r="P1539" t="s">
        <v>1124</v>
      </c>
    </row>
    <row r="1540" spans="1:16">
      <c r="I1540" s="54" t="n">
        <v>1538</v>
      </c>
      <c r="J1540" t="s"/>
      <c r="K1540" t="s">
        <v>1956</v>
      </c>
      <c r="L1540" t="s">
        <v>1972</v>
      </c>
      <c r="M1540" t="s">
        <v>2019</v>
      </c>
      <c r="N1540" t="s">
        <v>2020</v>
      </c>
      <c r="O1540" t="s">
        <v>2004</v>
      </c>
      <c r="P1540" t="s">
        <v>1618</v>
      </c>
    </row>
    <row r="1541" spans="1:16">
      <c r="I1541" s="54" t="n">
        <v>1539</v>
      </c>
      <c r="J1541" t="s"/>
      <c r="K1541" t="s">
        <v>1956</v>
      </c>
      <c r="L1541" t="s">
        <v>1972</v>
      </c>
      <c r="M1541" t="s">
        <v>2019</v>
      </c>
      <c r="N1541" t="s">
        <v>2020</v>
      </c>
      <c r="O1541" t="s">
        <v>2004</v>
      </c>
      <c r="P1541" t="s">
        <v>1825</v>
      </c>
    </row>
    <row r="1542" spans="1:16">
      <c r="I1542" s="54" t="n">
        <v>1540</v>
      </c>
      <c r="J1542" t="s"/>
      <c r="K1542" t="s">
        <v>1956</v>
      </c>
      <c r="L1542" t="s">
        <v>1972</v>
      </c>
      <c r="M1542" t="s">
        <v>2019</v>
      </c>
      <c r="N1542" t="s">
        <v>2020</v>
      </c>
      <c r="O1542" t="s">
        <v>2004</v>
      </c>
      <c r="P1542" t="s">
        <v>839</v>
      </c>
    </row>
    <row r="1543" spans="1:16">
      <c r="I1543" s="54" t="n">
        <v>1541</v>
      </c>
      <c r="J1543" t="s"/>
      <c r="K1543" t="s">
        <v>1956</v>
      </c>
      <c r="L1543" t="s">
        <v>1972</v>
      </c>
      <c r="M1543" t="s">
        <v>2019</v>
      </c>
      <c r="N1543" t="s">
        <v>2020</v>
      </c>
      <c r="O1543" t="s">
        <v>2004</v>
      </c>
      <c r="P1543" t="s">
        <v>1498</v>
      </c>
    </row>
    <row r="1544" spans="1:16">
      <c r="I1544" s="54" t="n">
        <v>1542</v>
      </c>
      <c r="J1544" t="s"/>
      <c r="K1544" t="s">
        <v>1956</v>
      </c>
      <c r="L1544" t="s">
        <v>1972</v>
      </c>
      <c r="M1544" t="s">
        <v>2019</v>
      </c>
      <c r="N1544" t="s">
        <v>2020</v>
      </c>
      <c r="O1544" t="s">
        <v>2004</v>
      </c>
      <c r="P1544" t="s">
        <v>1592</v>
      </c>
    </row>
    <row r="1545" spans="1:16">
      <c r="I1545" s="54" t="n">
        <v>1543</v>
      </c>
      <c r="J1545" t="s"/>
      <c r="K1545" t="s">
        <v>1956</v>
      </c>
      <c r="L1545" t="s">
        <v>1972</v>
      </c>
      <c r="M1545" t="s">
        <v>2019</v>
      </c>
      <c r="N1545" t="s">
        <v>2020</v>
      </c>
      <c r="O1545" t="s">
        <v>2004</v>
      </c>
      <c r="P1545" t="s">
        <v>1839</v>
      </c>
    </row>
    <row r="1546" spans="1:16">
      <c r="I1546" s="54" t="n">
        <v>1544</v>
      </c>
      <c r="J1546" t="s"/>
      <c r="K1546" t="s">
        <v>1956</v>
      </c>
      <c r="L1546" t="s">
        <v>1972</v>
      </c>
      <c r="M1546" t="s">
        <v>2019</v>
      </c>
      <c r="N1546" t="s">
        <v>2020</v>
      </c>
      <c r="O1546" t="s">
        <v>2004</v>
      </c>
      <c r="P1546" t="s">
        <v>1353</v>
      </c>
    </row>
    <row r="1547" spans="1:16">
      <c r="I1547" s="54" t="n">
        <v>1545</v>
      </c>
      <c r="J1547" s="55" t="n">
        <v>0</v>
      </c>
      <c r="K1547" t="s">
        <v>1956</v>
      </c>
      <c r="L1547" t="s">
        <v>1972</v>
      </c>
      <c r="M1547" t="s">
        <v>2019</v>
      </c>
      <c r="N1547" t="s">
        <v>2020</v>
      </c>
      <c r="O1547" t="s">
        <v>2004</v>
      </c>
      <c r="P1547" t="s">
        <v>2005</v>
      </c>
    </row>
    <row r="1548" spans="1:16">
      <c r="I1548" s="54" t="n">
        <v>1546</v>
      </c>
      <c r="J1548" t="s"/>
      <c r="K1548" t="s">
        <v>1956</v>
      </c>
      <c r="L1548" t="s">
        <v>1972</v>
      </c>
      <c r="M1548" t="s">
        <v>2019</v>
      </c>
      <c r="N1548" t="s">
        <v>2020</v>
      </c>
      <c r="O1548" t="s">
        <v>2004</v>
      </c>
      <c r="P1548" t="s">
        <v>2006</v>
      </c>
    </row>
    <row r="1549" spans="1:16">
      <c r="I1549" s="54" t="n">
        <v>1547</v>
      </c>
      <c r="J1549" t="s"/>
      <c r="K1549" t="s">
        <v>1956</v>
      </c>
      <c r="L1549" t="s">
        <v>1972</v>
      </c>
      <c r="M1549" t="s">
        <v>2019</v>
      </c>
      <c r="N1549" t="s">
        <v>2020</v>
      </c>
      <c r="O1549" t="s">
        <v>2009</v>
      </c>
      <c r="P1549" t="s"/>
    </row>
    <row r="1550" spans="1:16">
      <c r="I1550" s="54" t="n">
        <v>1548</v>
      </c>
      <c r="J1550" s="55" t="n">
        <v>0</v>
      </c>
      <c r="K1550" t="s">
        <v>1956</v>
      </c>
      <c r="L1550" t="s">
        <v>1972</v>
      </c>
      <c r="M1550" t="s">
        <v>2019</v>
      </c>
      <c r="N1550" t="s">
        <v>2020</v>
      </c>
      <c r="O1550" t="s">
        <v>2010</v>
      </c>
      <c r="P1550" t="s"/>
    </row>
    <row r="1551" spans="1:16">
      <c r="I1551" s="54" t="n">
        <v>1549</v>
      </c>
      <c r="J1551" t="s"/>
      <c r="K1551" t="s">
        <v>1956</v>
      </c>
      <c r="L1551" t="s">
        <v>1972</v>
      </c>
      <c r="M1551" t="s">
        <v>2019</v>
      </c>
      <c r="N1551" t="s">
        <v>2020</v>
      </c>
      <c r="O1551" t="s">
        <v>2011</v>
      </c>
      <c r="P1551" t="s"/>
    </row>
    <row r="1552" spans="1:16">
      <c r="I1552" s="54" t="n">
        <v>1550</v>
      </c>
      <c r="J1552" s="55" t="n">
        <v>0</v>
      </c>
      <c r="K1552" t="s">
        <v>1956</v>
      </c>
      <c r="L1552" t="s">
        <v>1972</v>
      </c>
      <c r="M1552" t="s">
        <v>2019</v>
      </c>
      <c r="N1552" t="s">
        <v>2020</v>
      </c>
      <c r="O1552" t="s">
        <v>2012</v>
      </c>
      <c r="P1552" t="s"/>
    </row>
    <row r="1553" spans="1:16">
      <c r="I1553" s="54" t="n">
        <v>1551</v>
      </c>
      <c r="J1553" t="s"/>
      <c r="K1553" t="s">
        <v>1956</v>
      </c>
      <c r="L1553" t="s">
        <v>1972</v>
      </c>
      <c r="M1553" t="s">
        <v>2019</v>
      </c>
      <c r="N1553" t="s">
        <v>2020</v>
      </c>
      <c r="O1553" t="s">
        <v>2013</v>
      </c>
      <c r="P1553" t="s"/>
    </row>
    <row r="1554" spans="1:16">
      <c r="I1554" s="54" t="n">
        <v>1552</v>
      </c>
      <c r="J1554" s="55" t="n">
        <v>0</v>
      </c>
      <c r="K1554" t="s">
        <v>1956</v>
      </c>
      <c r="L1554" t="s">
        <v>1972</v>
      </c>
      <c r="M1554" t="s">
        <v>2019</v>
      </c>
      <c r="N1554" t="s">
        <v>2020</v>
      </c>
      <c r="O1554" t="s">
        <v>2014</v>
      </c>
      <c r="P1554" t="s"/>
    </row>
    <row r="1555" spans="1:16">
      <c r="I1555" s="54" t="n">
        <v>1553</v>
      </c>
      <c r="J1555" t="s"/>
      <c r="K1555" t="s">
        <v>1956</v>
      </c>
      <c r="L1555" t="s">
        <v>1972</v>
      </c>
      <c r="M1555" t="s">
        <v>2019</v>
      </c>
      <c r="N1555" t="s">
        <v>2020</v>
      </c>
      <c r="O1555" t="s">
        <v>2015</v>
      </c>
      <c r="P1555" t="s"/>
    </row>
    <row r="1556" spans="1:16">
      <c r="I1556" s="54" t="n">
        <v>1554</v>
      </c>
      <c r="J1556" s="55" t="n">
        <v>9.260416666666666e-08</v>
      </c>
      <c r="K1556" t="s">
        <v>1956</v>
      </c>
      <c r="L1556" t="s">
        <v>1972</v>
      </c>
      <c r="M1556" t="s">
        <v>2019</v>
      </c>
      <c r="N1556" t="s">
        <v>2021</v>
      </c>
      <c r="O1556" t="s"/>
      <c r="P1556" t="s"/>
    </row>
    <row r="1557" spans="1:16">
      <c r="I1557" s="54" t="n">
        <v>1555</v>
      </c>
      <c r="J1557" t="s"/>
      <c r="K1557" t="s">
        <v>1956</v>
      </c>
      <c r="L1557" t="s">
        <v>1972</v>
      </c>
      <c r="M1557" t="s">
        <v>2019</v>
      </c>
      <c r="N1557" t="s">
        <v>2021</v>
      </c>
      <c r="O1557" t="s">
        <v>1980</v>
      </c>
      <c r="P1557" t="s"/>
    </row>
    <row r="1558" spans="1:16">
      <c r="I1558" s="54" t="n">
        <v>1556</v>
      </c>
      <c r="J1558" t="s"/>
      <c r="K1558" t="s">
        <v>1956</v>
      </c>
      <c r="L1558" t="s">
        <v>1972</v>
      </c>
      <c r="M1558" t="s">
        <v>2019</v>
      </c>
      <c r="N1558" t="s">
        <v>2021</v>
      </c>
      <c r="O1558" t="s">
        <v>1985</v>
      </c>
      <c r="P1558" t="s"/>
    </row>
    <row r="1559" spans="1:16">
      <c r="I1559" s="54" t="n">
        <v>1557</v>
      </c>
      <c r="J1559" t="s"/>
      <c r="K1559" t="s">
        <v>1956</v>
      </c>
      <c r="L1559" t="s">
        <v>1972</v>
      </c>
      <c r="M1559" t="s">
        <v>2019</v>
      </c>
      <c r="N1559" t="s">
        <v>2021</v>
      </c>
      <c r="O1559" t="s">
        <v>1986</v>
      </c>
      <c r="P1559" t="s"/>
    </row>
    <row r="1560" spans="1:16">
      <c r="I1560" s="54" t="n">
        <v>1558</v>
      </c>
      <c r="J1560" t="s"/>
      <c r="K1560" t="s">
        <v>1956</v>
      </c>
      <c r="L1560" t="s">
        <v>1972</v>
      </c>
      <c r="M1560" t="s">
        <v>2019</v>
      </c>
      <c r="N1560" t="s">
        <v>2021</v>
      </c>
      <c r="O1560" t="s">
        <v>1987</v>
      </c>
      <c r="P1560" t="s"/>
    </row>
    <row r="1561" spans="1:16">
      <c r="I1561" s="54" t="n">
        <v>1559</v>
      </c>
      <c r="J1561" t="s"/>
      <c r="K1561" t="s">
        <v>1956</v>
      </c>
      <c r="L1561" t="s">
        <v>1972</v>
      </c>
      <c r="M1561" t="s">
        <v>2019</v>
      </c>
      <c r="N1561" t="s">
        <v>2021</v>
      </c>
      <c r="O1561" t="s">
        <v>1988</v>
      </c>
      <c r="P1561" t="s"/>
    </row>
    <row r="1562" spans="1:16">
      <c r="I1562" s="54" t="n">
        <v>1560</v>
      </c>
      <c r="J1562" t="s"/>
      <c r="K1562" t="s">
        <v>1956</v>
      </c>
      <c r="L1562" t="s">
        <v>1972</v>
      </c>
      <c r="M1562" t="s">
        <v>2019</v>
      </c>
      <c r="N1562" t="s">
        <v>2021</v>
      </c>
      <c r="O1562" t="s">
        <v>1989</v>
      </c>
      <c r="P1562" t="s"/>
    </row>
    <row r="1563" spans="1:16">
      <c r="I1563" s="54" t="n">
        <v>1561</v>
      </c>
      <c r="J1563" t="s"/>
      <c r="K1563" t="s">
        <v>1956</v>
      </c>
      <c r="L1563" t="s">
        <v>1972</v>
      </c>
      <c r="M1563" t="s">
        <v>2019</v>
      </c>
      <c r="N1563" t="s">
        <v>2021</v>
      </c>
      <c r="O1563" t="s">
        <v>1990</v>
      </c>
      <c r="P1563" t="s"/>
    </row>
    <row r="1564" spans="1:16">
      <c r="I1564" s="54" t="n">
        <v>1562</v>
      </c>
      <c r="J1564" t="s"/>
      <c r="K1564" t="s">
        <v>1956</v>
      </c>
      <c r="L1564" t="s">
        <v>1972</v>
      </c>
      <c r="M1564" t="s">
        <v>2019</v>
      </c>
      <c r="N1564" t="s">
        <v>2021</v>
      </c>
      <c r="O1564" t="s">
        <v>1991</v>
      </c>
      <c r="P1564" t="s"/>
    </row>
    <row r="1565" spans="1:16">
      <c r="I1565" s="54" t="n">
        <v>1563</v>
      </c>
      <c r="J1565" t="s"/>
      <c r="K1565" t="s">
        <v>1956</v>
      </c>
      <c r="L1565" t="s">
        <v>1972</v>
      </c>
      <c r="M1565" t="s">
        <v>2019</v>
      </c>
      <c r="N1565" t="s">
        <v>2021</v>
      </c>
      <c r="O1565" t="s">
        <v>1992</v>
      </c>
      <c r="P1565" t="s"/>
    </row>
    <row r="1566" spans="1:16">
      <c r="I1566" s="54" t="n">
        <v>1564</v>
      </c>
      <c r="J1566" t="s"/>
      <c r="K1566" t="s">
        <v>1956</v>
      </c>
      <c r="L1566" t="s">
        <v>1972</v>
      </c>
      <c r="M1566" t="s">
        <v>2019</v>
      </c>
      <c r="N1566" t="s">
        <v>2021</v>
      </c>
      <c r="O1566" t="s">
        <v>1993</v>
      </c>
      <c r="P1566" t="s"/>
    </row>
    <row r="1567" spans="1:16">
      <c r="I1567" s="54" t="n">
        <v>1565</v>
      </c>
      <c r="J1567" s="55" t="n">
        <v>0</v>
      </c>
      <c r="K1567" t="s">
        <v>1956</v>
      </c>
      <c r="L1567" t="s">
        <v>1972</v>
      </c>
      <c r="M1567" t="s">
        <v>2019</v>
      </c>
      <c r="N1567" t="s">
        <v>2021</v>
      </c>
      <c r="O1567" t="s">
        <v>1994</v>
      </c>
      <c r="P1567" t="s"/>
    </row>
    <row r="1568" spans="1:16">
      <c r="I1568" s="54" t="n">
        <v>1566</v>
      </c>
      <c r="J1568" s="55" t="n">
        <v>0</v>
      </c>
      <c r="K1568" t="s">
        <v>1956</v>
      </c>
      <c r="L1568" t="s">
        <v>1972</v>
      </c>
      <c r="M1568" t="s">
        <v>2019</v>
      </c>
      <c r="N1568" t="s">
        <v>2021</v>
      </c>
      <c r="O1568" t="s">
        <v>1995</v>
      </c>
      <c r="P1568" t="s"/>
    </row>
    <row r="1569" spans="1:16">
      <c r="I1569" s="54" t="n">
        <v>1567</v>
      </c>
      <c r="J1569" s="55" t="n">
        <v>0</v>
      </c>
      <c r="K1569" t="s">
        <v>1956</v>
      </c>
      <c r="L1569" t="s">
        <v>1972</v>
      </c>
      <c r="M1569" t="s">
        <v>2019</v>
      </c>
      <c r="N1569" t="s">
        <v>2021</v>
      </c>
      <c r="O1569" t="s">
        <v>1996</v>
      </c>
      <c r="P1569" t="s"/>
    </row>
    <row r="1570" spans="1:16">
      <c r="I1570" s="54" t="n">
        <v>1568</v>
      </c>
      <c r="J1570" t="s"/>
      <c r="K1570" t="s">
        <v>1956</v>
      </c>
      <c r="L1570" t="s">
        <v>1972</v>
      </c>
      <c r="M1570" t="s">
        <v>2019</v>
      </c>
      <c r="N1570" t="s">
        <v>2021</v>
      </c>
      <c r="O1570" t="s">
        <v>1997</v>
      </c>
      <c r="P1570" t="s"/>
    </row>
    <row r="1571" spans="1:16">
      <c r="I1571" s="54" t="n">
        <v>1569</v>
      </c>
      <c r="J1571" t="s"/>
      <c r="K1571" t="s">
        <v>1956</v>
      </c>
      <c r="L1571" t="s">
        <v>1972</v>
      </c>
      <c r="M1571" t="s">
        <v>2019</v>
      </c>
      <c r="N1571" t="s">
        <v>2021</v>
      </c>
      <c r="O1571" t="s">
        <v>1998</v>
      </c>
      <c r="P1571" t="s"/>
    </row>
    <row r="1572" spans="1:16">
      <c r="I1572" s="54" t="n">
        <v>1570</v>
      </c>
      <c r="J1572" t="s"/>
      <c r="K1572" t="s">
        <v>1956</v>
      </c>
      <c r="L1572" t="s">
        <v>1972</v>
      </c>
      <c r="M1572" t="s">
        <v>2019</v>
      </c>
      <c r="N1572" t="s">
        <v>2021</v>
      </c>
      <c r="O1572" t="s">
        <v>1999</v>
      </c>
      <c r="P1572" t="s"/>
    </row>
    <row r="1573" spans="1:16">
      <c r="I1573" s="54" t="n">
        <v>1571</v>
      </c>
      <c r="J1573" s="55" t="n">
        <v>0</v>
      </c>
      <c r="K1573" t="s">
        <v>1956</v>
      </c>
      <c r="L1573" t="s">
        <v>1972</v>
      </c>
      <c r="M1573" t="s">
        <v>2019</v>
      </c>
      <c r="N1573" t="s">
        <v>2021</v>
      </c>
      <c r="O1573" t="s">
        <v>2000</v>
      </c>
      <c r="P1573" t="s"/>
    </row>
    <row r="1574" spans="1:16">
      <c r="I1574" s="54" t="n">
        <v>1572</v>
      </c>
      <c r="J1574" t="s"/>
      <c r="K1574" t="s">
        <v>1956</v>
      </c>
      <c r="L1574" t="s">
        <v>1972</v>
      </c>
      <c r="M1574" t="s">
        <v>2019</v>
      </c>
      <c r="N1574" t="s">
        <v>2021</v>
      </c>
      <c r="O1574" t="s">
        <v>2001</v>
      </c>
      <c r="P1574" t="s"/>
    </row>
    <row r="1575" spans="1:16">
      <c r="I1575" s="54" t="n">
        <v>1573</v>
      </c>
      <c r="J1575" s="55" t="n">
        <v>0</v>
      </c>
      <c r="K1575" t="s">
        <v>1956</v>
      </c>
      <c r="L1575" t="s">
        <v>1972</v>
      </c>
      <c r="M1575" t="s">
        <v>2019</v>
      </c>
      <c r="N1575" t="s">
        <v>2021</v>
      </c>
      <c r="O1575" t="s">
        <v>2002</v>
      </c>
      <c r="P1575" t="s"/>
    </row>
    <row r="1576" spans="1:16">
      <c r="I1576" s="54" t="n">
        <v>1574</v>
      </c>
      <c r="J1576" t="s"/>
      <c r="K1576" t="s">
        <v>1956</v>
      </c>
      <c r="L1576" t="s">
        <v>1972</v>
      </c>
      <c r="M1576" t="s">
        <v>2019</v>
      </c>
      <c r="N1576" t="s">
        <v>2021</v>
      </c>
      <c r="O1576" t="s">
        <v>2003</v>
      </c>
      <c r="P1576" t="s"/>
    </row>
    <row r="1577" spans="1:16">
      <c r="I1577" s="54" t="n">
        <v>1575</v>
      </c>
      <c r="J1577" s="55" t="n">
        <v>1.157407407407407e-08</v>
      </c>
      <c r="K1577" t="s">
        <v>1956</v>
      </c>
      <c r="L1577" t="s">
        <v>1972</v>
      </c>
      <c r="M1577" t="s">
        <v>2019</v>
      </c>
      <c r="N1577" t="s">
        <v>2021</v>
      </c>
      <c r="O1577" t="s">
        <v>2004</v>
      </c>
      <c r="P1577" t="s"/>
    </row>
    <row r="1578" spans="1:16">
      <c r="I1578" s="54" t="n">
        <v>1576</v>
      </c>
      <c r="J1578" t="s"/>
      <c r="K1578" t="s">
        <v>1956</v>
      </c>
      <c r="L1578" t="s">
        <v>1972</v>
      </c>
      <c r="M1578" t="s">
        <v>2019</v>
      </c>
      <c r="N1578" t="s">
        <v>2021</v>
      </c>
      <c r="O1578" t="s">
        <v>2004</v>
      </c>
      <c r="P1578" t="s">
        <v>700</v>
      </c>
    </row>
    <row r="1579" spans="1:16">
      <c r="I1579" s="54" t="n">
        <v>1577</v>
      </c>
      <c r="J1579" t="s"/>
      <c r="K1579" t="s">
        <v>1956</v>
      </c>
      <c r="L1579" t="s">
        <v>1972</v>
      </c>
      <c r="M1579" t="s">
        <v>2019</v>
      </c>
      <c r="N1579" t="s">
        <v>2021</v>
      </c>
      <c r="O1579" t="s">
        <v>2004</v>
      </c>
      <c r="P1579" t="s">
        <v>1094</v>
      </c>
    </row>
    <row r="1580" spans="1:16">
      <c r="I1580" s="54" t="n">
        <v>1578</v>
      </c>
      <c r="J1580" t="s"/>
      <c r="K1580" t="s">
        <v>1956</v>
      </c>
      <c r="L1580" t="s">
        <v>1972</v>
      </c>
      <c r="M1580" t="s">
        <v>2019</v>
      </c>
      <c r="N1580" t="s">
        <v>2021</v>
      </c>
      <c r="O1580" t="s">
        <v>2004</v>
      </c>
      <c r="P1580" t="s">
        <v>1100</v>
      </c>
    </row>
    <row r="1581" spans="1:16">
      <c r="I1581" s="54" t="n">
        <v>1579</v>
      </c>
      <c r="J1581" t="s"/>
      <c r="K1581" t="s">
        <v>1956</v>
      </c>
      <c r="L1581" t="s">
        <v>1972</v>
      </c>
      <c r="M1581" t="s">
        <v>2019</v>
      </c>
      <c r="N1581" t="s">
        <v>2021</v>
      </c>
      <c r="O1581" t="s">
        <v>2004</v>
      </c>
      <c r="P1581" t="s">
        <v>1124</v>
      </c>
    </row>
    <row r="1582" spans="1:16">
      <c r="I1582" s="54" t="n">
        <v>1580</v>
      </c>
      <c r="J1582" t="s"/>
      <c r="K1582" t="s">
        <v>1956</v>
      </c>
      <c r="L1582" t="s">
        <v>1972</v>
      </c>
      <c r="M1582" t="s">
        <v>2019</v>
      </c>
      <c r="N1582" t="s">
        <v>2021</v>
      </c>
      <c r="O1582" t="s">
        <v>2004</v>
      </c>
      <c r="P1582" t="s">
        <v>839</v>
      </c>
    </row>
    <row r="1583" spans="1:16">
      <c r="I1583" s="54" t="n">
        <v>1581</v>
      </c>
      <c r="J1583" t="s"/>
      <c r="K1583" t="s">
        <v>1956</v>
      </c>
      <c r="L1583" t="s">
        <v>1972</v>
      </c>
      <c r="M1583" t="s">
        <v>2019</v>
      </c>
      <c r="N1583" t="s">
        <v>2021</v>
      </c>
      <c r="O1583" t="s">
        <v>2004</v>
      </c>
      <c r="P1583" t="s">
        <v>1498</v>
      </c>
    </row>
    <row r="1584" spans="1:16">
      <c r="I1584" s="54" t="n">
        <v>1582</v>
      </c>
      <c r="J1584" t="s"/>
      <c r="K1584" t="s">
        <v>1956</v>
      </c>
      <c r="L1584" t="s">
        <v>1972</v>
      </c>
      <c r="M1584" t="s">
        <v>2019</v>
      </c>
      <c r="N1584" t="s">
        <v>2021</v>
      </c>
      <c r="O1584" t="s">
        <v>2004</v>
      </c>
      <c r="P1584" t="s">
        <v>1839</v>
      </c>
    </row>
    <row r="1585" spans="1:16">
      <c r="I1585" s="54" t="n">
        <v>1583</v>
      </c>
      <c r="J1585" t="s"/>
      <c r="K1585" t="s">
        <v>1956</v>
      </c>
      <c r="L1585" t="s">
        <v>1972</v>
      </c>
      <c r="M1585" t="s">
        <v>2019</v>
      </c>
      <c r="N1585" t="s">
        <v>2021</v>
      </c>
      <c r="O1585" t="s">
        <v>2004</v>
      </c>
      <c r="P1585" t="s">
        <v>1353</v>
      </c>
    </row>
    <row r="1586" spans="1:16">
      <c r="I1586" s="54" t="n">
        <v>1584</v>
      </c>
      <c r="J1586" s="55" t="n">
        <v>0</v>
      </c>
      <c r="K1586" t="s">
        <v>1956</v>
      </c>
      <c r="L1586" t="s">
        <v>1972</v>
      </c>
      <c r="M1586" t="s">
        <v>2019</v>
      </c>
      <c r="N1586" t="s">
        <v>2021</v>
      </c>
      <c r="O1586" t="s">
        <v>2004</v>
      </c>
      <c r="P1586" t="s">
        <v>2005</v>
      </c>
    </row>
    <row r="1587" spans="1:16">
      <c r="I1587" s="54" t="n">
        <v>1585</v>
      </c>
      <c r="J1587" t="s"/>
      <c r="K1587" t="s">
        <v>1956</v>
      </c>
      <c r="L1587" t="s">
        <v>1972</v>
      </c>
      <c r="M1587" t="s">
        <v>2019</v>
      </c>
      <c r="N1587" t="s">
        <v>2021</v>
      </c>
      <c r="O1587" t="s">
        <v>2004</v>
      </c>
      <c r="P1587" t="s">
        <v>2006</v>
      </c>
    </row>
    <row r="1588" spans="1:16">
      <c r="I1588" s="54" t="n">
        <v>1586</v>
      </c>
      <c r="J1588" t="s"/>
      <c r="K1588" t="s">
        <v>1956</v>
      </c>
      <c r="L1588" t="s">
        <v>1972</v>
      </c>
      <c r="M1588" t="s">
        <v>2019</v>
      </c>
      <c r="N1588" t="s">
        <v>2021</v>
      </c>
      <c r="O1588" t="s">
        <v>2009</v>
      </c>
      <c r="P1588" t="s"/>
    </row>
    <row r="1589" spans="1:16">
      <c r="I1589" s="54" t="n">
        <v>1587</v>
      </c>
      <c r="J1589" s="55" t="n">
        <v>0</v>
      </c>
      <c r="K1589" t="s">
        <v>1956</v>
      </c>
      <c r="L1589" t="s">
        <v>1972</v>
      </c>
      <c r="M1589" t="s">
        <v>2019</v>
      </c>
      <c r="N1589" t="s">
        <v>2021</v>
      </c>
      <c r="O1589" t="s">
        <v>2010</v>
      </c>
      <c r="P1589" t="s"/>
    </row>
    <row r="1590" spans="1:16">
      <c r="I1590" s="54" t="n">
        <v>1588</v>
      </c>
      <c r="J1590" t="s"/>
      <c r="K1590" t="s">
        <v>1956</v>
      </c>
      <c r="L1590" t="s">
        <v>1972</v>
      </c>
      <c r="M1590" t="s">
        <v>2019</v>
      </c>
      <c r="N1590" t="s">
        <v>2021</v>
      </c>
      <c r="O1590" t="s">
        <v>2011</v>
      </c>
      <c r="P1590" t="s"/>
    </row>
    <row r="1591" spans="1:16">
      <c r="I1591" s="54" t="n">
        <v>1589</v>
      </c>
      <c r="J1591" s="55" t="n">
        <v>0</v>
      </c>
      <c r="K1591" t="s">
        <v>1956</v>
      </c>
      <c r="L1591" t="s">
        <v>1972</v>
      </c>
      <c r="M1591" t="s">
        <v>2019</v>
      </c>
      <c r="N1591" t="s">
        <v>2021</v>
      </c>
      <c r="O1591" t="s">
        <v>2012</v>
      </c>
      <c r="P1591" t="s"/>
    </row>
    <row r="1592" spans="1:16">
      <c r="I1592" s="54" t="n">
        <v>1590</v>
      </c>
      <c r="J1592" t="s"/>
      <c r="K1592" t="s">
        <v>1956</v>
      </c>
      <c r="L1592" t="s">
        <v>1972</v>
      </c>
      <c r="M1592" t="s">
        <v>2019</v>
      </c>
      <c r="N1592" t="s">
        <v>2021</v>
      </c>
      <c r="O1592" t="s">
        <v>2013</v>
      </c>
      <c r="P1592" t="s"/>
    </row>
    <row r="1593" spans="1:16">
      <c r="I1593" s="54" t="n">
        <v>1591</v>
      </c>
      <c r="J1593" s="55" t="n">
        <v>0</v>
      </c>
      <c r="K1593" t="s">
        <v>1956</v>
      </c>
      <c r="L1593" t="s">
        <v>1972</v>
      </c>
      <c r="M1593" t="s">
        <v>2019</v>
      </c>
      <c r="N1593" t="s">
        <v>2021</v>
      </c>
      <c r="O1593" t="s">
        <v>2014</v>
      </c>
      <c r="P1593" t="s"/>
    </row>
    <row r="1594" spans="1:16">
      <c r="I1594" s="54" t="n">
        <v>1592</v>
      </c>
      <c r="J1594" t="s"/>
      <c r="K1594" t="s">
        <v>1956</v>
      </c>
      <c r="L1594" t="s">
        <v>1972</v>
      </c>
      <c r="M1594" t="s">
        <v>2019</v>
      </c>
      <c r="N1594" t="s">
        <v>2021</v>
      </c>
      <c r="O1594" t="s">
        <v>2015</v>
      </c>
      <c r="P1594" t="s"/>
    </row>
    <row r="1595" spans="1:16">
      <c r="I1595" s="54" t="n">
        <v>1593</v>
      </c>
      <c r="J1595" t="s"/>
      <c r="K1595" t="s">
        <v>1956</v>
      </c>
      <c r="L1595" t="s">
        <v>1972</v>
      </c>
      <c r="M1595" t="s">
        <v>2019</v>
      </c>
      <c r="N1595" t="s">
        <v>2017</v>
      </c>
      <c r="O1595" t="s"/>
      <c r="P1595" t="s"/>
    </row>
    <row r="1596" spans="1:16">
      <c r="I1596" s="54" t="n">
        <v>1594</v>
      </c>
      <c r="J1596" t="s"/>
      <c r="K1596" t="s">
        <v>1956</v>
      </c>
      <c r="L1596" t="s">
        <v>1972</v>
      </c>
      <c r="M1596" t="s">
        <v>2019</v>
      </c>
      <c r="N1596" t="s">
        <v>2018</v>
      </c>
      <c r="O1596" t="s"/>
      <c r="P1596" t="s"/>
    </row>
    <row r="1597" spans="1:16">
      <c r="I1597" s="54" t="n">
        <v>1595</v>
      </c>
      <c r="J1597" t="s"/>
      <c r="K1597" t="s">
        <v>1956</v>
      </c>
      <c r="L1597" t="s">
        <v>1972</v>
      </c>
      <c r="M1597" t="s">
        <v>2017</v>
      </c>
      <c r="N1597" t="s"/>
      <c r="O1597" t="s"/>
      <c r="P1597" t="s"/>
    </row>
    <row r="1598" spans="1:16">
      <c r="I1598" s="54" t="n">
        <v>1596</v>
      </c>
      <c r="J1598" t="s"/>
      <c r="K1598" t="s">
        <v>1956</v>
      </c>
      <c r="L1598" t="s">
        <v>1972</v>
      </c>
      <c r="M1598" t="s">
        <v>2018</v>
      </c>
      <c r="N1598" t="s"/>
      <c r="O1598" t="s"/>
      <c r="P1598" t="s"/>
    </row>
    <row r="1599" spans="1:16">
      <c r="I1599" s="54" t="n">
        <v>1597</v>
      </c>
      <c r="J1599" s="55" t="n">
        <v>0</v>
      </c>
      <c r="K1599" t="s">
        <v>1956</v>
      </c>
      <c r="L1599" t="s">
        <v>1972</v>
      </c>
      <c r="M1599" t="s">
        <v>2022</v>
      </c>
      <c r="N1599" t="s"/>
      <c r="O1599" t="s"/>
      <c r="P1599" t="s"/>
    </row>
    <row r="1600" spans="1:16">
      <c r="I1600" s="54" t="n">
        <v>1598</v>
      </c>
      <c r="J1600" t="s"/>
      <c r="K1600" t="s">
        <v>1956</v>
      </c>
      <c r="L1600" t="s">
        <v>1972</v>
      </c>
      <c r="M1600" t="s">
        <v>2023</v>
      </c>
      <c r="N1600" t="s"/>
      <c r="O1600" t="s"/>
      <c r="P1600" t="s"/>
    </row>
    <row r="1601" spans="1:16">
      <c r="I1601" s="54" t="n">
        <v>1599</v>
      </c>
      <c r="J1601" s="55" t="n">
        <v>1.157407407407407e-08</v>
      </c>
      <c r="K1601" t="s">
        <v>1956</v>
      </c>
      <c r="L1601" t="s">
        <v>1972</v>
      </c>
      <c r="M1601" t="s">
        <v>2024</v>
      </c>
      <c r="N1601" t="s"/>
      <c r="O1601" t="s"/>
      <c r="P1601" t="s"/>
    </row>
    <row r="1602" spans="1:16">
      <c r="I1602" s="54" t="n">
        <v>1600</v>
      </c>
      <c r="J1602" t="s"/>
      <c r="K1602" t="s">
        <v>1956</v>
      </c>
      <c r="L1602" t="s">
        <v>1972</v>
      </c>
      <c r="M1602" t="s">
        <v>2013</v>
      </c>
      <c r="N1602" t="s"/>
      <c r="O1602" t="s"/>
      <c r="P1602" t="s"/>
    </row>
    <row r="1603" spans="1:16">
      <c r="I1603" s="54" t="n">
        <v>1601</v>
      </c>
      <c r="J1603" t="s"/>
      <c r="K1603" t="s">
        <v>1956</v>
      </c>
      <c r="L1603" t="s">
        <v>1972</v>
      </c>
      <c r="M1603" t="s">
        <v>2025</v>
      </c>
      <c r="N1603" t="s"/>
      <c r="O1603" t="s"/>
      <c r="P1603" t="s"/>
    </row>
    <row r="1604" spans="1:16">
      <c r="I1604" s="54" t="n">
        <v>1602</v>
      </c>
      <c r="J1604" s="55" t="n">
        <v>5.440277777777777e-07</v>
      </c>
      <c r="K1604" t="s">
        <v>1956</v>
      </c>
      <c r="L1604" t="s">
        <v>2026</v>
      </c>
      <c r="M1604" t="s"/>
      <c r="N1604" t="s"/>
      <c r="O1604" t="s"/>
      <c r="P1604" t="s"/>
    </row>
    <row r="1605" spans="1:16">
      <c r="I1605" s="54" t="n">
        <v>1603</v>
      </c>
      <c r="J1605" t="s"/>
      <c r="K1605" t="s">
        <v>1956</v>
      </c>
      <c r="L1605" t="s">
        <v>2026</v>
      </c>
      <c r="M1605" t="s">
        <v>1973</v>
      </c>
      <c r="N1605" t="s"/>
      <c r="O1605" t="s"/>
      <c r="P1605" t="s"/>
    </row>
    <row r="1606" spans="1:16">
      <c r="I1606" s="54" t="n">
        <v>1604</v>
      </c>
      <c r="J1606" t="s"/>
      <c r="K1606" t="s">
        <v>1956</v>
      </c>
      <c r="L1606" t="s">
        <v>2026</v>
      </c>
      <c r="M1606" t="s">
        <v>1958</v>
      </c>
      <c r="N1606" t="s"/>
      <c r="O1606" t="s"/>
      <c r="P1606" t="s"/>
    </row>
    <row r="1607" spans="1:16">
      <c r="I1607" s="54" t="n">
        <v>1605</v>
      </c>
      <c r="J1607" t="s"/>
      <c r="K1607" t="s">
        <v>1956</v>
      </c>
      <c r="L1607" t="s">
        <v>2026</v>
      </c>
      <c r="M1607" t="s">
        <v>1959</v>
      </c>
      <c r="N1607" t="s"/>
      <c r="O1607" t="s"/>
      <c r="P1607" t="s"/>
    </row>
    <row r="1608" spans="1:16">
      <c r="I1608" s="54" t="n">
        <v>1606</v>
      </c>
      <c r="J1608" t="s"/>
      <c r="K1608" t="s">
        <v>1956</v>
      </c>
      <c r="L1608" t="s">
        <v>2026</v>
      </c>
      <c r="M1608" t="s">
        <v>1960</v>
      </c>
      <c r="N1608" t="s"/>
      <c r="O1608" t="s"/>
      <c r="P1608" t="s"/>
    </row>
    <row r="1609" spans="1:16">
      <c r="I1609" s="54" t="n">
        <v>1607</v>
      </c>
      <c r="J1609" s="55" t="n">
        <v>0</v>
      </c>
      <c r="K1609" t="s">
        <v>1956</v>
      </c>
      <c r="L1609" t="s">
        <v>2026</v>
      </c>
      <c r="M1609" t="s">
        <v>1974</v>
      </c>
      <c r="N1609" t="s"/>
      <c r="O1609" t="s"/>
      <c r="P1609" t="s"/>
    </row>
    <row r="1610" spans="1:16">
      <c r="I1610" s="54" t="n">
        <v>1608</v>
      </c>
      <c r="J1610" t="s"/>
      <c r="K1610" t="s">
        <v>1956</v>
      </c>
      <c r="L1610" t="s">
        <v>2026</v>
      </c>
      <c r="M1610" t="s">
        <v>1975</v>
      </c>
      <c r="N1610" t="s"/>
      <c r="O1610" t="s"/>
      <c r="P1610" t="s"/>
    </row>
    <row r="1611" spans="1:16">
      <c r="I1611" s="54" t="n">
        <v>1609</v>
      </c>
      <c r="J1611" s="55" t="n">
        <v>2.315046296296296e-07</v>
      </c>
      <c r="K1611" t="s">
        <v>1956</v>
      </c>
      <c r="L1611" t="s">
        <v>2026</v>
      </c>
      <c r="M1611" t="s">
        <v>1976</v>
      </c>
      <c r="N1611" t="s"/>
      <c r="O1611" t="s"/>
      <c r="P1611" t="s"/>
    </row>
    <row r="1612" spans="1:16">
      <c r="I1612" s="54" t="n">
        <v>1610</v>
      </c>
      <c r="J1612" t="s"/>
      <c r="K1612" t="s">
        <v>1956</v>
      </c>
      <c r="L1612" t="s">
        <v>2026</v>
      </c>
      <c r="M1612" t="s">
        <v>1976</v>
      </c>
      <c r="N1612" t="s">
        <v>1977</v>
      </c>
      <c r="O1612" t="s"/>
      <c r="P1612" t="s"/>
    </row>
    <row r="1613" spans="1:16">
      <c r="I1613" s="54" t="n">
        <v>1611</v>
      </c>
      <c r="J1613" t="s"/>
      <c r="K1613" t="s">
        <v>1956</v>
      </c>
      <c r="L1613" t="s">
        <v>2026</v>
      </c>
      <c r="M1613" t="s">
        <v>1976</v>
      </c>
      <c r="N1613" t="s">
        <v>1975</v>
      </c>
      <c r="O1613" t="s"/>
      <c r="P1613" t="s"/>
    </row>
    <row r="1614" spans="1:16">
      <c r="I1614" s="54" t="n">
        <v>1612</v>
      </c>
      <c r="J1614" t="s"/>
      <c r="K1614" t="s">
        <v>1956</v>
      </c>
      <c r="L1614" t="s">
        <v>2026</v>
      </c>
      <c r="M1614" t="s">
        <v>1976</v>
      </c>
      <c r="N1614" t="s">
        <v>1978</v>
      </c>
      <c r="O1614" t="s"/>
      <c r="P1614" t="s"/>
    </row>
    <row r="1615" spans="1:16">
      <c r="I1615" s="54" t="n">
        <v>1613</v>
      </c>
      <c r="J1615" t="s"/>
      <c r="K1615" t="s">
        <v>1956</v>
      </c>
      <c r="L1615" t="s">
        <v>2026</v>
      </c>
      <c r="M1615" t="s">
        <v>1976</v>
      </c>
      <c r="N1615" t="s">
        <v>1959</v>
      </c>
      <c r="O1615" t="s"/>
      <c r="P1615" t="s"/>
    </row>
    <row r="1616" spans="1:16">
      <c r="I1616" s="54" t="n">
        <v>1614</v>
      </c>
      <c r="J1616" t="s"/>
      <c r="K1616" t="s">
        <v>1956</v>
      </c>
      <c r="L1616" t="s">
        <v>2026</v>
      </c>
      <c r="M1616" t="s">
        <v>1976</v>
      </c>
      <c r="N1616" t="s">
        <v>1960</v>
      </c>
      <c r="O1616" t="s"/>
      <c r="P1616" t="s"/>
    </row>
    <row r="1617" spans="1:16">
      <c r="I1617" s="54" t="n">
        <v>1615</v>
      </c>
      <c r="J1617" s="55" t="n">
        <v>1.157407407407407e-08</v>
      </c>
      <c r="K1617" t="s">
        <v>1956</v>
      </c>
      <c r="L1617" t="s">
        <v>2026</v>
      </c>
      <c r="M1617" t="s">
        <v>1976</v>
      </c>
      <c r="N1617" t="s">
        <v>1979</v>
      </c>
      <c r="O1617" t="s"/>
      <c r="P1617" t="s"/>
    </row>
    <row r="1618" spans="1:16">
      <c r="I1618" s="54" t="n">
        <v>1616</v>
      </c>
      <c r="J1618" t="s"/>
      <c r="K1618" t="s">
        <v>1956</v>
      </c>
      <c r="L1618" t="s">
        <v>2026</v>
      </c>
      <c r="M1618" t="s">
        <v>1976</v>
      </c>
      <c r="N1618" t="s">
        <v>1980</v>
      </c>
      <c r="O1618" t="s"/>
      <c r="P1618" t="s"/>
    </row>
    <row r="1619" spans="1:16">
      <c r="I1619" s="54" t="n">
        <v>1617</v>
      </c>
      <c r="J1619" s="55" t="n">
        <v>0</v>
      </c>
      <c r="K1619" t="s">
        <v>1956</v>
      </c>
      <c r="L1619" t="s">
        <v>2026</v>
      </c>
      <c r="M1619" t="s">
        <v>1976</v>
      </c>
      <c r="N1619" t="s">
        <v>1961</v>
      </c>
      <c r="O1619" t="s"/>
      <c r="P1619" t="s"/>
    </row>
    <row r="1620" spans="1:16">
      <c r="I1620" s="54" t="n">
        <v>1618</v>
      </c>
      <c r="J1620" s="55" t="n">
        <v>0</v>
      </c>
      <c r="K1620" t="s">
        <v>1956</v>
      </c>
      <c r="L1620" t="s">
        <v>2026</v>
      </c>
      <c r="M1620" t="s">
        <v>1976</v>
      </c>
      <c r="N1620" t="s">
        <v>1981</v>
      </c>
      <c r="O1620" t="s"/>
      <c r="P1620" t="s"/>
    </row>
    <row r="1621" spans="1:16">
      <c r="I1621" s="54" t="n">
        <v>1619</v>
      </c>
      <c r="J1621" t="s"/>
      <c r="K1621" t="s">
        <v>1956</v>
      </c>
      <c r="L1621" t="s">
        <v>2026</v>
      </c>
      <c r="M1621" t="s">
        <v>1976</v>
      </c>
      <c r="N1621" t="s">
        <v>1982</v>
      </c>
      <c r="O1621" t="s"/>
      <c r="P1621" t="s"/>
    </row>
    <row r="1622" spans="1:16">
      <c r="I1622" s="54" t="n">
        <v>1620</v>
      </c>
      <c r="J1622" t="s"/>
      <c r="K1622" t="s">
        <v>1956</v>
      </c>
      <c r="L1622" t="s">
        <v>2026</v>
      </c>
      <c r="M1622" t="s">
        <v>1976</v>
      </c>
      <c r="N1622" t="s">
        <v>1983</v>
      </c>
      <c r="O1622" t="s"/>
      <c r="P1622" t="s"/>
    </row>
    <row r="1623" spans="1:16">
      <c r="I1623" s="54" t="n">
        <v>1621</v>
      </c>
      <c r="J1623" s="55" t="n">
        <v>1.157523148148148e-07</v>
      </c>
      <c r="K1623" t="s">
        <v>1956</v>
      </c>
      <c r="L1623" t="s">
        <v>2026</v>
      </c>
      <c r="M1623" t="s">
        <v>1976</v>
      </c>
      <c r="N1623" t="s">
        <v>1984</v>
      </c>
      <c r="O1623" t="s"/>
      <c r="P1623" t="s"/>
    </row>
    <row r="1624" spans="1:16">
      <c r="I1624" s="54" t="n">
        <v>1622</v>
      </c>
      <c r="J1624" t="s"/>
      <c r="K1624" t="s">
        <v>1956</v>
      </c>
      <c r="L1624" t="s">
        <v>2026</v>
      </c>
      <c r="M1624" t="s">
        <v>1976</v>
      </c>
      <c r="N1624" t="s">
        <v>1984</v>
      </c>
      <c r="O1624" t="s">
        <v>1980</v>
      </c>
      <c r="P1624" t="s"/>
    </row>
    <row r="1625" spans="1:16">
      <c r="I1625" s="54" t="n">
        <v>1623</v>
      </c>
      <c r="J1625" t="s"/>
      <c r="K1625" t="s">
        <v>1956</v>
      </c>
      <c r="L1625" t="s">
        <v>2026</v>
      </c>
      <c r="M1625" t="s">
        <v>1976</v>
      </c>
      <c r="N1625" t="s">
        <v>1984</v>
      </c>
      <c r="O1625" t="s">
        <v>1985</v>
      </c>
      <c r="P1625" t="s"/>
    </row>
    <row r="1626" spans="1:16">
      <c r="I1626" s="54" t="n">
        <v>1624</v>
      </c>
      <c r="J1626" t="s"/>
      <c r="K1626" t="s">
        <v>1956</v>
      </c>
      <c r="L1626" t="s">
        <v>2026</v>
      </c>
      <c r="M1626" t="s">
        <v>1976</v>
      </c>
      <c r="N1626" t="s">
        <v>1984</v>
      </c>
      <c r="O1626" t="s">
        <v>1986</v>
      </c>
      <c r="P1626" t="s"/>
    </row>
    <row r="1627" spans="1:16">
      <c r="I1627" s="54" t="n">
        <v>1625</v>
      </c>
      <c r="J1627" t="s"/>
      <c r="K1627" t="s">
        <v>1956</v>
      </c>
      <c r="L1627" t="s">
        <v>2026</v>
      </c>
      <c r="M1627" t="s">
        <v>1976</v>
      </c>
      <c r="N1627" t="s">
        <v>1984</v>
      </c>
      <c r="O1627" t="s">
        <v>1987</v>
      </c>
      <c r="P1627" t="s"/>
    </row>
    <row r="1628" spans="1:16">
      <c r="I1628" s="54" t="n">
        <v>1626</v>
      </c>
      <c r="J1628" t="s"/>
      <c r="K1628" t="s">
        <v>1956</v>
      </c>
      <c r="L1628" t="s">
        <v>2026</v>
      </c>
      <c r="M1628" t="s">
        <v>1976</v>
      </c>
      <c r="N1628" t="s">
        <v>1984</v>
      </c>
      <c r="O1628" t="s">
        <v>1988</v>
      </c>
      <c r="P1628" t="s"/>
    </row>
    <row r="1629" spans="1:16">
      <c r="I1629" s="54" t="n">
        <v>1627</v>
      </c>
      <c r="J1629" t="s"/>
      <c r="K1629" t="s">
        <v>1956</v>
      </c>
      <c r="L1629" t="s">
        <v>2026</v>
      </c>
      <c r="M1629" t="s">
        <v>1976</v>
      </c>
      <c r="N1629" t="s">
        <v>1984</v>
      </c>
      <c r="O1629" t="s">
        <v>1989</v>
      </c>
      <c r="P1629" t="s"/>
    </row>
    <row r="1630" spans="1:16">
      <c r="I1630" s="54" t="n">
        <v>1628</v>
      </c>
      <c r="J1630" t="s"/>
      <c r="K1630" t="s">
        <v>1956</v>
      </c>
      <c r="L1630" t="s">
        <v>2026</v>
      </c>
      <c r="M1630" t="s">
        <v>1976</v>
      </c>
      <c r="N1630" t="s">
        <v>1984</v>
      </c>
      <c r="O1630" t="s">
        <v>1990</v>
      </c>
      <c r="P1630" t="s"/>
    </row>
    <row r="1631" spans="1:16">
      <c r="I1631" s="54" t="n">
        <v>1629</v>
      </c>
      <c r="J1631" t="s"/>
      <c r="K1631" t="s">
        <v>1956</v>
      </c>
      <c r="L1631" t="s">
        <v>2026</v>
      </c>
      <c r="M1631" t="s">
        <v>1976</v>
      </c>
      <c r="N1631" t="s">
        <v>1984</v>
      </c>
      <c r="O1631" t="s">
        <v>1991</v>
      </c>
      <c r="P1631" t="s"/>
    </row>
    <row r="1632" spans="1:16">
      <c r="I1632" s="54" t="n">
        <v>1630</v>
      </c>
      <c r="J1632" t="s"/>
      <c r="K1632" t="s">
        <v>1956</v>
      </c>
      <c r="L1632" t="s">
        <v>2026</v>
      </c>
      <c r="M1632" t="s">
        <v>1976</v>
      </c>
      <c r="N1632" t="s">
        <v>1984</v>
      </c>
      <c r="O1632" t="s">
        <v>1992</v>
      </c>
      <c r="P1632" t="s"/>
    </row>
    <row r="1633" spans="1:16">
      <c r="I1633" s="54" t="n">
        <v>1631</v>
      </c>
      <c r="J1633" t="s"/>
      <c r="K1633" t="s">
        <v>1956</v>
      </c>
      <c r="L1633" t="s">
        <v>2026</v>
      </c>
      <c r="M1633" t="s">
        <v>1976</v>
      </c>
      <c r="N1633" t="s">
        <v>1984</v>
      </c>
      <c r="O1633" t="s">
        <v>1993</v>
      </c>
      <c r="P1633" t="s"/>
    </row>
    <row r="1634" spans="1:16">
      <c r="I1634" s="54" t="n">
        <v>1632</v>
      </c>
      <c r="J1634" s="55" t="n">
        <v>1.157407407407407e-08</v>
      </c>
      <c r="K1634" t="s">
        <v>1956</v>
      </c>
      <c r="L1634" t="s">
        <v>2026</v>
      </c>
      <c r="M1634" t="s">
        <v>1976</v>
      </c>
      <c r="N1634" t="s">
        <v>1984</v>
      </c>
      <c r="O1634" t="s">
        <v>1994</v>
      </c>
      <c r="P1634" t="s"/>
    </row>
    <row r="1635" spans="1:16">
      <c r="I1635" s="54" t="n">
        <v>1633</v>
      </c>
      <c r="J1635" s="55" t="n">
        <v>0</v>
      </c>
      <c r="K1635" t="s">
        <v>1956</v>
      </c>
      <c r="L1635" t="s">
        <v>2026</v>
      </c>
      <c r="M1635" t="s">
        <v>1976</v>
      </c>
      <c r="N1635" t="s">
        <v>1984</v>
      </c>
      <c r="O1635" t="s">
        <v>1995</v>
      </c>
      <c r="P1635" t="s"/>
    </row>
    <row r="1636" spans="1:16">
      <c r="I1636" s="54" t="n">
        <v>1634</v>
      </c>
      <c r="J1636" s="55" t="n">
        <v>0</v>
      </c>
      <c r="K1636" t="s">
        <v>1956</v>
      </c>
      <c r="L1636" t="s">
        <v>2026</v>
      </c>
      <c r="M1636" t="s">
        <v>1976</v>
      </c>
      <c r="N1636" t="s">
        <v>1984</v>
      </c>
      <c r="O1636" t="s">
        <v>1996</v>
      </c>
      <c r="P1636" t="s"/>
    </row>
    <row r="1637" spans="1:16">
      <c r="I1637" s="54" t="n">
        <v>1635</v>
      </c>
      <c r="J1637" t="s"/>
      <c r="K1637" t="s">
        <v>1956</v>
      </c>
      <c r="L1637" t="s">
        <v>2026</v>
      </c>
      <c r="M1637" t="s">
        <v>1976</v>
      </c>
      <c r="N1637" t="s">
        <v>1984</v>
      </c>
      <c r="O1637" t="s">
        <v>1997</v>
      </c>
      <c r="P1637" t="s"/>
    </row>
    <row r="1638" spans="1:16">
      <c r="I1638" s="54" t="n">
        <v>1636</v>
      </c>
      <c r="J1638" t="s"/>
      <c r="K1638" t="s">
        <v>1956</v>
      </c>
      <c r="L1638" t="s">
        <v>2026</v>
      </c>
      <c r="M1638" t="s">
        <v>1976</v>
      </c>
      <c r="N1638" t="s">
        <v>1984</v>
      </c>
      <c r="O1638" t="s">
        <v>1998</v>
      </c>
      <c r="P1638" t="s"/>
    </row>
    <row r="1639" spans="1:16">
      <c r="I1639" s="54" t="n">
        <v>1637</v>
      </c>
      <c r="J1639" t="s"/>
      <c r="K1639" t="s">
        <v>1956</v>
      </c>
      <c r="L1639" t="s">
        <v>2026</v>
      </c>
      <c r="M1639" t="s">
        <v>1976</v>
      </c>
      <c r="N1639" t="s">
        <v>1984</v>
      </c>
      <c r="O1639" t="s">
        <v>1999</v>
      </c>
      <c r="P1639" t="s"/>
    </row>
    <row r="1640" spans="1:16">
      <c r="I1640" s="54" t="n">
        <v>1638</v>
      </c>
      <c r="J1640" s="55" t="n">
        <v>0</v>
      </c>
      <c r="K1640" t="s">
        <v>1956</v>
      </c>
      <c r="L1640" t="s">
        <v>2026</v>
      </c>
      <c r="M1640" t="s">
        <v>1976</v>
      </c>
      <c r="N1640" t="s">
        <v>1984</v>
      </c>
      <c r="O1640" t="s">
        <v>2000</v>
      </c>
      <c r="P1640" t="s"/>
    </row>
    <row r="1641" spans="1:16">
      <c r="I1641" s="54" t="n">
        <v>1639</v>
      </c>
      <c r="J1641" t="s"/>
      <c r="K1641" t="s">
        <v>1956</v>
      </c>
      <c r="L1641" t="s">
        <v>2026</v>
      </c>
      <c r="M1641" t="s">
        <v>1976</v>
      </c>
      <c r="N1641" t="s">
        <v>1984</v>
      </c>
      <c r="O1641" t="s">
        <v>2001</v>
      </c>
      <c r="P1641" t="s"/>
    </row>
    <row r="1642" spans="1:16">
      <c r="I1642" s="54" t="n">
        <v>1640</v>
      </c>
      <c r="J1642" s="55" t="n">
        <v>0</v>
      </c>
      <c r="K1642" t="s">
        <v>1956</v>
      </c>
      <c r="L1642" t="s">
        <v>2026</v>
      </c>
      <c r="M1642" t="s">
        <v>1976</v>
      </c>
      <c r="N1642" t="s">
        <v>1984</v>
      </c>
      <c r="O1642" t="s">
        <v>2002</v>
      </c>
      <c r="P1642" t="s"/>
    </row>
    <row r="1643" spans="1:16">
      <c r="I1643" s="54" t="n">
        <v>1641</v>
      </c>
      <c r="J1643" t="s"/>
      <c r="K1643" t="s">
        <v>1956</v>
      </c>
      <c r="L1643" t="s">
        <v>2026</v>
      </c>
      <c r="M1643" t="s">
        <v>1976</v>
      </c>
      <c r="N1643" t="s">
        <v>1984</v>
      </c>
      <c r="O1643" t="s">
        <v>2003</v>
      </c>
      <c r="P1643" t="s"/>
    </row>
    <row r="1644" spans="1:16">
      <c r="I1644" s="54" t="n">
        <v>1642</v>
      </c>
      <c r="J1644" s="55" t="n">
        <v>3.472222222222222e-08</v>
      </c>
      <c r="K1644" t="s">
        <v>1956</v>
      </c>
      <c r="L1644" t="s">
        <v>2026</v>
      </c>
      <c r="M1644" t="s">
        <v>1976</v>
      </c>
      <c r="N1644" t="s">
        <v>1984</v>
      </c>
      <c r="O1644" t="s">
        <v>2027</v>
      </c>
      <c r="P1644" t="s"/>
    </row>
    <row r="1645" spans="1:16">
      <c r="I1645" s="54" t="n">
        <v>1643</v>
      </c>
      <c r="J1645" t="s"/>
      <c r="K1645" t="s">
        <v>1956</v>
      </c>
      <c r="L1645" t="s">
        <v>2026</v>
      </c>
      <c r="M1645" t="s">
        <v>1976</v>
      </c>
      <c r="N1645" t="s">
        <v>1984</v>
      </c>
      <c r="O1645" t="s">
        <v>2027</v>
      </c>
      <c r="P1645" t="s">
        <v>1462</v>
      </c>
    </row>
    <row r="1646" spans="1:16">
      <c r="I1646" s="54" t="n">
        <v>1644</v>
      </c>
      <c r="J1646" t="s"/>
      <c r="K1646" t="s">
        <v>1956</v>
      </c>
      <c r="L1646" t="s">
        <v>2026</v>
      </c>
      <c r="M1646" t="s">
        <v>1976</v>
      </c>
      <c r="N1646" t="s">
        <v>1984</v>
      </c>
      <c r="O1646" t="s">
        <v>2027</v>
      </c>
      <c r="P1646" t="s">
        <v>742</v>
      </c>
    </row>
    <row r="1647" spans="1:16">
      <c r="I1647" s="54" t="n">
        <v>1645</v>
      </c>
      <c r="J1647" t="s"/>
      <c r="K1647" t="s">
        <v>1956</v>
      </c>
      <c r="L1647" t="s">
        <v>2026</v>
      </c>
      <c r="M1647" t="s">
        <v>1976</v>
      </c>
      <c r="N1647" t="s">
        <v>1984</v>
      </c>
      <c r="O1647" t="s">
        <v>2027</v>
      </c>
      <c r="P1647" t="s">
        <v>1192</v>
      </c>
    </row>
    <row r="1648" spans="1:16">
      <c r="I1648" s="54" t="n">
        <v>1646</v>
      </c>
      <c r="J1648" t="s"/>
      <c r="K1648" t="s">
        <v>1956</v>
      </c>
      <c r="L1648" t="s">
        <v>2026</v>
      </c>
      <c r="M1648" t="s">
        <v>1976</v>
      </c>
      <c r="N1648" t="s">
        <v>1984</v>
      </c>
      <c r="O1648" t="s">
        <v>2027</v>
      </c>
      <c r="P1648" t="s">
        <v>1229</v>
      </c>
    </row>
    <row r="1649" spans="1:16">
      <c r="I1649" s="54" t="n">
        <v>1647</v>
      </c>
      <c r="J1649" t="s"/>
      <c r="K1649" t="s">
        <v>1956</v>
      </c>
      <c r="L1649" t="s">
        <v>2026</v>
      </c>
      <c r="M1649" t="s">
        <v>1976</v>
      </c>
      <c r="N1649" t="s">
        <v>1984</v>
      </c>
      <c r="O1649" t="s">
        <v>2027</v>
      </c>
      <c r="P1649" t="s">
        <v>1569</v>
      </c>
    </row>
    <row r="1650" spans="1:16">
      <c r="I1650" s="54" t="n">
        <v>1648</v>
      </c>
      <c r="J1650" t="s"/>
      <c r="K1650" t="s">
        <v>1956</v>
      </c>
      <c r="L1650" t="s">
        <v>2026</v>
      </c>
      <c r="M1650" t="s">
        <v>1976</v>
      </c>
      <c r="N1650" t="s">
        <v>1984</v>
      </c>
      <c r="O1650" t="s">
        <v>2027</v>
      </c>
      <c r="P1650" t="s">
        <v>1573</v>
      </c>
    </row>
    <row r="1651" spans="1:16">
      <c r="I1651" s="54" t="n">
        <v>1649</v>
      </c>
      <c r="J1651" t="s"/>
      <c r="K1651" t="s">
        <v>1956</v>
      </c>
      <c r="L1651" t="s">
        <v>2026</v>
      </c>
      <c r="M1651" t="s">
        <v>1976</v>
      </c>
      <c r="N1651" t="s">
        <v>1984</v>
      </c>
      <c r="O1651" t="s">
        <v>2027</v>
      </c>
      <c r="P1651" t="s">
        <v>1278</v>
      </c>
    </row>
    <row r="1652" spans="1:16">
      <c r="I1652" s="54" t="n">
        <v>1650</v>
      </c>
      <c r="J1652" t="s"/>
      <c r="K1652" t="s">
        <v>1956</v>
      </c>
      <c r="L1652" t="s">
        <v>2026</v>
      </c>
      <c r="M1652" t="s">
        <v>1976</v>
      </c>
      <c r="N1652" t="s">
        <v>1984</v>
      </c>
      <c r="O1652" t="s">
        <v>2027</v>
      </c>
      <c r="P1652" t="s">
        <v>827</v>
      </c>
    </row>
    <row r="1653" spans="1:16">
      <c r="I1653" s="54" t="n">
        <v>1651</v>
      </c>
      <c r="J1653" t="s"/>
      <c r="K1653" t="s">
        <v>1956</v>
      </c>
      <c r="L1653" t="s">
        <v>2026</v>
      </c>
      <c r="M1653" t="s">
        <v>1976</v>
      </c>
      <c r="N1653" t="s">
        <v>1984</v>
      </c>
      <c r="O1653" t="s">
        <v>2027</v>
      </c>
      <c r="P1653" t="s">
        <v>1577</v>
      </c>
    </row>
    <row r="1654" spans="1:16">
      <c r="I1654" s="54" t="n">
        <v>1652</v>
      </c>
      <c r="J1654" t="s"/>
      <c r="K1654" t="s">
        <v>1956</v>
      </c>
      <c r="L1654" t="s">
        <v>2026</v>
      </c>
      <c r="M1654" t="s">
        <v>1976</v>
      </c>
      <c r="N1654" t="s">
        <v>1984</v>
      </c>
      <c r="O1654" t="s">
        <v>2027</v>
      </c>
      <c r="P1654" t="s">
        <v>1551</v>
      </c>
    </row>
    <row r="1655" spans="1:16">
      <c r="I1655" s="54" t="n">
        <v>1653</v>
      </c>
      <c r="J1655" t="s"/>
      <c r="K1655" t="s">
        <v>1956</v>
      </c>
      <c r="L1655" t="s">
        <v>2026</v>
      </c>
      <c r="M1655" t="s">
        <v>1976</v>
      </c>
      <c r="N1655" t="s">
        <v>1984</v>
      </c>
      <c r="O1655" t="s">
        <v>2027</v>
      </c>
      <c r="P1655" t="s">
        <v>917</v>
      </c>
    </row>
    <row r="1656" spans="1:16">
      <c r="I1656" s="54" t="n">
        <v>1654</v>
      </c>
      <c r="J1656" t="s"/>
      <c r="K1656" t="s">
        <v>1956</v>
      </c>
      <c r="L1656" t="s">
        <v>2026</v>
      </c>
      <c r="M1656" t="s">
        <v>1976</v>
      </c>
      <c r="N1656" t="s">
        <v>1984</v>
      </c>
      <c r="O1656" t="s">
        <v>2027</v>
      </c>
      <c r="P1656" t="s">
        <v>1581</v>
      </c>
    </row>
    <row r="1657" spans="1:16">
      <c r="I1657" s="54" t="n">
        <v>1655</v>
      </c>
      <c r="J1657" t="s"/>
      <c r="K1657" t="s">
        <v>1956</v>
      </c>
      <c r="L1657" t="s">
        <v>2026</v>
      </c>
      <c r="M1657" t="s">
        <v>1976</v>
      </c>
      <c r="N1657" t="s">
        <v>1984</v>
      </c>
      <c r="O1657" t="s">
        <v>2027</v>
      </c>
      <c r="P1657" t="s">
        <v>948</v>
      </c>
    </row>
    <row r="1658" spans="1:16">
      <c r="I1658" s="54" t="n">
        <v>1656</v>
      </c>
      <c r="J1658" t="s"/>
      <c r="K1658" t="s">
        <v>1956</v>
      </c>
      <c r="L1658" t="s">
        <v>2026</v>
      </c>
      <c r="M1658" t="s">
        <v>1976</v>
      </c>
      <c r="N1658" t="s">
        <v>1984</v>
      </c>
      <c r="O1658" t="s">
        <v>2027</v>
      </c>
      <c r="P1658" t="s">
        <v>1506</v>
      </c>
    </row>
    <row r="1659" spans="1:16">
      <c r="I1659" s="54" t="n">
        <v>1657</v>
      </c>
      <c r="J1659" t="s"/>
      <c r="K1659" t="s">
        <v>1956</v>
      </c>
      <c r="L1659" t="s">
        <v>2026</v>
      </c>
      <c r="M1659" t="s">
        <v>1976</v>
      </c>
      <c r="N1659" t="s">
        <v>1984</v>
      </c>
      <c r="O1659" t="s">
        <v>2027</v>
      </c>
      <c r="P1659" t="s">
        <v>2028</v>
      </c>
    </row>
    <row r="1660" spans="1:16">
      <c r="I1660" s="54" t="n">
        <v>1658</v>
      </c>
      <c r="J1660" t="s"/>
      <c r="K1660" t="s">
        <v>1956</v>
      </c>
      <c r="L1660" t="s">
        <v>2026</v>
      </c>
      <c r="M1660" t="s">
        <v>1976</v>
      </c>
      <c r="N1660" t="s">
        <v>1984</v>
      </c>
      <c r="O1660" t="s">
        <v>2027</v>
      </c>
      <c r="P1660" t="s">
        <v>968</v>
      </c>
    </row>
    <row r="1661" spans="1:16">
      <c r="I1661" s="54" t="n">
        <v>1659</v>
      </c>
      <c r="J1661" t="s"/>
      <c r="K1661" t="s">
        <v>1956</v>
      </c>
      <c r="L1661" t="s">
        <v>2026</v>
      </c>
      <c r="M1661" t="s">
        <v>1976</v>
      </c>
      <c r="N1661" t="s">
        <v>1984</v>
      </c>
      <c r="O1661" t="s">
        <v>2027</v>
      </c>
      <c r="P1661" t="s">
        <v>988</v>
      </c>
    </row>
    <row r="1662" spans="1:16">
      <c r="I1662" s="54" t="n">
        <v>1660</v>
      </c>
      <c r="J1662" t="s"/>
      <c r="K1662" t="s">
        <v>1956</v>
      </c>
      <c r="L1662" t="s">
        <v>2026</v>
      </c>
      <c r="M1662" t="s">
        <v>1976</v>
      </c>
      <c r="N1662" t="s">
        <v>1984</v>
      </c>
      <c r="O1662" t="s">
        <v>2027</v>
      </c>
      <c r="P1662" t="s">
        <v>1353</v>
      </c>
    </row>
    <row r="1663" spans="1:16">
      <c r="I1663" s="54" t="n">
        <v>1661</v>
      </c>
      <c r="J1663" t="s"/>
      <c r="K1663" t="s">
        <v>1956</v>
      </c>
      <c r="L1663" t="s">
        <v>2026</v>
      </c>
      <c r="M1663" t="s">
        <v>1976</v>
      </c>
      <c r="N1663" t="s">
        <v>1984</v>
      </c>
      <c r="O1663" t="s">
        <v>2027</v>
      </c>
      <c r="P1663" t="s">
        <v>999</v>
      </c>
    </row>
    <row r="1664" spans="1:16">
      <c r="I1664" s="54" t="n">
        <v>1662</v>
      </c>
      <c r="J1664" t="s"/>
      <c r="K1664" t="s">
        <v>1956</v>
      </c>
      <c r="L1664" t="s">
        <v>2026</v>
      </c>
      <c r="M1664" t="s">
        <v>1976</v>
      </c>
      <c r="N1664" t="s">
        <v>1984</v>
      </c>
      <c r="O1664" t="s">
        <v>2027</v>
      </c>
      <c r="P1664" t="s">
        <v>1370</v>
      </c>
    </row>
    <row r="1665" spans="1:16">
      <c r="I1665" s="54" t="n">
        <v>1663</v>
      </c>
      <c r="J1665" t="s"/>
      <c r="K1665" t="s">
        <v>1956</v>
      </c>
      <c r="L1665" t="s">
        <v>2026</v>
      </c>
      <c r="M1665" t="s">
        <v>1976</v>
      </c>
      <c r="N1665" t="s">
        <v>1984</v>
      </c>
      <c r="O1665" t="s">
        <v>2027</v>
      </c>
      <c r="P1665" t="s">
        <v>1376</v>
      </c>
    </row>
    <row r="1666" spans="1:16">
      <c r="I1666" s="54" t="n">
        <v>1664</v>
      </c>
      <c r="J1666" t="s"/>
      <c r="K1666" t="s">
        <v>1956</v>
      </c>
      <c r="L1666" t="s">
        <v>2026</v>
      </c>
      <c r="M1666" t="s">
        <v>1976</v>
      </c>
      <c r="N1666" t="s">
        <v>1984</v>
      </c>
      <c r="O1666" t="s">
        <v>2027</v>
      </c>
      <c r="P1666" t="s">
        <v>1685</v>
      </c>
    </row>
    <row r="1667" spans="1:16">
      <c r="I1667" s="54" t="n">
        <v>1665</v>
      </c>
      <c r="J1667" s="55" t="n">
        <v>0</v>
      </c>
      <c r="K1667" t="s">
        <v>1956</v>
      </c>
      <c r="L1667" t="s">
        <v>2026</v>
      </c>
      <c r="M1667" t="s">
        <v>1976</v>
      </c>
      <c r="N1667" t="s">
        <v>1984</v>
      </c>
      <c r="O1667" t="s">
        <v>2027</v>
      </c>
      <c r="P1667" t="s">
        <v>2029</v>
      </c>
    </row>
    <row r="1668" spans="1:16">
      <c r="I1668" s="54" t="n">
        <v>1666</v>
      </c>
      <c r="J1668" s="55" t="n">
        <v>0</v>
      </c>
      <c r="K1668" t="s">
        <v>1956</v>
      </c>
      <c r="L1668" t="s">
        <v>2026</v>
      </c>
      <c r="M1668" t="s">
        <v>1976</v>
      </c>
      <c r="N1668" t="s">
        <v>1984</v>
      </c>
      <c r="O1668" t="s">
        <v>2027</v>
      </c>
      <c r="P1668" t="s">
        <v>2030</v>
      </c>
    </row>
    <row r="1669" spans="1:16">
      <c r="I1669" s="54" t="n">
        <v>1667</v>
      </c>
      <c r="J1669" t="s"/>
      <c r="K1669" t="s">
        <v>1956</v>
      </c>
      <c r="L1669" t="s">
        <v>2026</v>
      </c>
      <c r="M1669" t="s">
        <v>1976</v>
      </c>
      <c r="N1669" t="s">
        <v>1984</v>
      </c>
      <c r="O1669" t="s">
        <v>2027</v>
      </c>
      <c r="P1669" t="s">
        <v>2031</v>
      </c>
    </row>
    <row r="1670" spans="1:16">
      <c r="I1670" s="54" t="n">
        <v>1668</v>
      </c>
      <c r="J1670" t="s"/>
      <c r="K1670" t="s">
        <v>1956</v>
      </c>
      <c r="L1670" t="s">
        <v>2026</v>
      </c>
      <c r="M1670" t="s">
        <v>1976</v>
      </c>
      <c r="N1670" t="s">
        <v>1984</v>
      </c>
      <c r="O1670" t="s">
        <v>2027</v>
      </c>
      <c r="P1670" t="s">
        <v>2032</v>
      </c>
    </row>
    <row r="1671" spans="1:16">
      <c r="I1671" s="54" t="n">
        <v>1669</v>
      </c>
      <c r="J1671" t="s"/>
      <c r="K1671" t="s">
        <v>1956</v>
      </c>
      <c r="L1671" t="s">
        <v>2026</v>
      </c>
      <c r="M1671" t="s">
        <v>1976</v>
      </c>
      <c r="N1671" t="s">
        <v>1984</v>
      </c>
      <c r="O1671" t="s">
        <v>2027</v>
      </c>
      <c r="P1671" t="s">
        <v>2033</v>
      </c>
    </row>
    <row r="1672" spans="1:16">
      <c r="I1672" s="54" t="n">
        <v>1670</v>
      </c>
      <c r="J1672" t="s"/>
      <c r="K1672" t="s">
        <v>1956</v>
      </c>
      <c r="L1672" t="s">
        <v>2026</v>
      </c>
      <c r="M1672" t="s">
        <v>1976</v>
      </c>
      <c r="N1672" t="s">
        <v>1984</v>
      </c>
      <c r="O1672" t="s">
        <v>2027</v>
      </c>
      <c r="P1672" t="s">
        <v>2034</v>
      </c>
    </row>
    <row r="1673" spans="1:16">
      <c r="I1673" s="54" t="n">
        <v>1671</v>
      </c>
      <c r="J1673" t="s"/>
      <c r="K1673" t="s">
        <v>1956</v>
      </c>
      <c r="L1673" t="s">
        <v>2026</v>
      </c>
      <c r="M1673" t="s">
        <v>1976</v>
      </c>
      <c r="N1673" t="s">
        <v>1984</v>
      </c>
      <c r="O1673" t="s">
        <v>2027</v>
      </c>
      <c r="P1673" t="s">
        <v>2035</v>
      </c>
    </row>
    <row r="1674" spans="1:16">
      <c r="I1674" s="54" t="n">
        <v>1672</v>
      </c>
      <c r="J1674" t="s"/>
      <c r="K1674" t="s">
        <v>1956</v>
      </c>
      <c r="L1674" t="s">
        <v>2026</v>
      </c>
      <c r="M1674" t="s">
        <v>1976</v>
      </c>
      <c r="N1674" t="s">
        <v>1984</v>
      </c>
      <c r="O1674" t="s">
        <v>2027</v>
      </c>
      <c r="P1674" t="s">
        <v>2036</v>
      </c>
    </row>
    <row r="1675" spans="1:16">
      <c r="I1675" s="54" t="n">
        <v>1673</v>
      </c>
      <c r="J1675" t="s"/>
      <c r="K1675" t="s">
        <v>1956</v>
      </c>
      <c r="L1675" t="s">
        <v>2026</v>
      </c>
      <c r="M1675" t="s">
        <v>1976</v>
      </c>
      <c r="N1675" t="s">
        <v>1984</v>
      </c>
      <c r="O1675" t="s">
        <v>2027</v>
      </c>
      <c r="P1675" t="s">
        <v>2037</v>
      </c>
    </row>
    <row r="1676" spans="1:16">
      <c r="I1676" s="54" t="n">
        <v>1674</v>
      </c>
      <c r="J1676" t="s"/>
      <c r="K1676" t="s">
        <v>1956</v>
      </c>
      <c r="L1676" t="s">
        <v>2026</v>
      </c>
      <c r="M1676" t="s">
        <v>1976</v>
      </c>
      <c r="N1676" t="s">
        <v>1984</v>
      </c>
      <c r="O1676" t="s">
        <v>2027</v>
      </c>
      <c r="P1676" t="s">
        <v>2038</v>
      </c>
    </row>
    <row r="1677" spans="1:16">
      <c r="I1677" s="54" t="n">
        <v>1675</v>
      </c>
      <c r="J1677" t="s"/>
      <c r="K1677" t="s">
        <v>1956</v>
      </c>
      <c r="L1677" t="s">
        <v>2026</v>
      </c>
      <c r="M1677" t="s">
        <v>1976</v>
      </c>
      <c r="N1677" t="s">
        <v>1984</v>
      </c>
      <c r="O1677" t="s">
        <v>2027</v>
      </c>
      <c r="P1677" t="s">
        <v>2039</v>
      </c>
    </row>
    <row r="1678" spans="1:16">
      <c r="I1678" s="54" t="n">
        <v>1676</v>
      </c>
      <c r="J1678" t="s"/>
      <c r="K1678" t="s">
        <v>1956</v>
      </c>
      <c r="L1678" t="s">
        <v>2026</v>
      </c>
      <c r="M1678" t="s">
        <v>1976</v>
      </c>
      <c r="N1678" t="s">
        <v>1984</v>
      </c>
      <c r="O1678" t="s">
        <v>2027</v>
      </c>
      <c r="P1678" t="s">
        <v>2040</v>
      </c>
    </row>
    <row r="1679" spans="1:16">
      <c r="I1679" s="54" t="n">
        <v>1677</v>
      </c>
      <c r="J1679" t="s"/>
      <c r="K1679" t="s">
        <v>1956</v>
      </c>
      <c r="L1679" t="s">
        <v>2026</v>
      </c>
      <c r="M1679" t="s">
        <v>1976</v>
      </c>
      <c r="N1679" t="s">
        <v>1984</v>
      </c>
      <c r="O1679" t="s">
        <v>2027</v>
      </c>
      <c r="P1679" t="s">
        <v>2041</v>
      </c>
    </row>
    <row r="1680" spans="1:16">
      <c r="I1680" s="54" t="n">
        <v>1678</v>
      </c>
      <c r="J1680" t="s"/>
      <c r="K1680" t="s">
        <v>1956</v>
      </c>
      <c r="L1680" t="s">
        <v>2026</v>
      </c>
      <c r="M1680" t="s">
        <v>1976</v>
      </c>
      <c r="N1680" t="s">
        <v>1984</v>
      </c>
      <c r="O1680" t="s">
        <v>2027</v>
      </c>
      <c r="P1680" t="s">
        <v>2042</v>
      </c>
    </row>
    <row r="1681" spans="1:16">
      <c r="I1681" s="54" t="n">
        <v>1679</v>
      </c>
      <c r="J1681" t="s"/>
      <c r="K1681" t="s">
        <v>1956</v>
      </c>
      <c r="L1681" t="s">
        <v>2026</v>
      </c>
      <c r="M1681" t="s">
        <v>1976</v>
      </c>
      <c r="N1681" t="s">
        <v>1984</v>
      </c>
      <c r="O1681" t="s">
        <v>2027</v>
      </c>
      <c r="P1681" t="s">
        <v>2043</v>
      </c>
    </row>
    <row r="1682" spans="1:16">
      <c r="I1682" s="54" t="n">
        <v>1680</v>
      </c>
      <c r="J1682" t="s"/>
      <c r="K1682" t="s">
        <v>1956</v>
      </c>
      <c r="L1682" t="s">
        <v>2026</v>
      </c>
      <c r="M1682" t="s">
        <v>1976</v>
      </c>
      <c r="N1682" t="s">
        <v>1984</v>
      </c>
      <c r="O1682" t="s">
        <v>2027</v>
      </c>
      <c r="P1682" t="s">
        <v>2044</v>
      </c>
    </row>
    <row r="1683" spans="1:16">
      <c r="I1683" s="54" t="n">
        <v>1681</v>
      </c>
      <c r="J1683" t="s"/>
      <c r="K1683" t="s">
        <v>1956</v>
      </c>
      <c r="L1683" t="s">
        <v>2026</v>
      </c>
      <c r="M1683" t="s">
        <v>1976</v>
      </c>
      <c r="N1683" t="s">
        <v>1984</v>
      </c>
      <c r="O1683" t="s">
        <v>2027</v>
      </c>
      <c r="P1683" t="s">
        <v>2045</v>
      </c>
    </row>
    <row r="1684" spans="1:16">
      <c r="I1684" s="54" t="n">
        <v>1682</v>
      </c>
      <c r="J1684" t="s"/>
      <c r="K1684" t="s">
        <v>1956</v>
      </c>
      <c r="L1684" t="s">
        <v>2026</v>
      </c>
      <c r="M1684" t="s">
        <v>1976</v>
      </c>
      <c r="N1684" t="s">
        <v>1984</v>
      </c>
      <c r="O1684" t="s">
        <v>2027</v>
      </c>
      <c r="P1684" t="s">
        <v>2046</v>
      </c>
    </row>
    <row r="1685" spans="1:16">
      <c r="I1685" s="54" t="n">
        <v>1683</v>
      </c>
      <c r="J1685" t="s"/>
      <c r="K1685" t="s">
        <v>1956</v>
      </c>
      <c r="L1685" t="s">
        <v>2026</v>
      </c>
      <c r="M1685" t="s">
        <v>1976</v>
      </c>
      <c r="N1685" t="s">
        <v>1984</v>
      </c>
      <c r="O1685" t="s">
        <v>2027</v>
      </c>
      <c r="P1685" t="s">
        <v>2047</v>
      </c>
    </row>
    <row r="1686" spans="1:16">
      <c r="I1686" s="54" t="n">
        <v>1684</v>
      </c>
      <c r="J1686" t="s"/>
      <c r="K1686" t="s">
        <v>1956</v>
      </c>
      <c r="L1686" t="s">
        <v>2026</v>
      </c>
      <c r="M1686" t="s">
        <v>1976</v>
      </c>
      <c r="N1686" t="s">
        <v>1984</v>
      </c>
      <c r="O1686" t="s">
        <v>2027</v>
      </c>
      <c r="P1686" t="s">
        <v>2048</v>
      </c>
    </row>
    <row r="1687" spans="1:16">
      <c r="I1687" s="54" t="n">
        <v>1685</v>
      </c>
      <c r="J1687" t="s"/>
      <c r="K1687" t="s">
        <v>1956</v>
      </c>
      <c r="L1687" t="s">
        <v>2026</v>
      </c>
      <c r="M1687" t="s">
        <v>1976</v>
      </c>
      <c r="N1687" t="s">
        <v>1984</v>
      </c>
      <c r="O1687" t="s">
        <v>2027</v>
      </c>
      <c r="P1687" t="s">
        <v>2049</v>
      </c>
    </row>
    <row r="1688" spans="1:16">
      <c r="I1688" s="54" t="n">
        <v>1686</v>
      </c>
      <c r="J1688" t="s"/>
      <c r="K1688" t="s">
        <v>1956</v>
      </c>
      <c r="L1688" t="s">
        <v>2026</v>
      </c>
      <c r="M1688" t="s">
        <v>1976</v>
      </c>
      <c r="N1688" t="s">
        <v>1984</v>
      </c>
      <c r="O1688" t="s">
        <v>2027</v>
      </c>
      <c r="P1688" t="s">
        <v>2050</v>
      </c>
    </row>
    <row r="1689" spans="1:16">
      <c r="I1689" s="54" t="n">
        <v>1687</v>
      </c>
      <c r="J1689" t="s"/>
      <c r="K1689" t="s">
        <v>1956</v>
      </c>
      <c r="L1689" t="s">
        <v>2026</v>
      </c>
      <c r="M1689" t="s">
        <v>1976</v>
      </c>
      <c r="N1689" t="s">
        <v>1984</v>
      </c>
      <c r="O1689" t="s">
        <v>2027</v>
      </c>
      <c r="P1689" t="s">
        <v>2051</v>
      </c>
    </row>
    <row r="1690" spans="1:16">
      <c r="I1690" s="54" t="n">
        <v>1688</v>
      </c>
      <c r="J1690" t="s"/>
      <c r="K1690" t="s">
        <v>1956</v>
      </c>
      <c r="L1690" t="s">
        <v>2026</v>
      </c>
      <c r="M1690" t="s">
        <v>1976</v>
      </c>
      <c r="N1690" t="s">
        <v>1984</v>
      </c>
      <c r="O1690" t="s">
        <v>2027</v>
      </c>
      <c r="P1690" t="s">
        <v>2052</v>
      </c>
    </row>
    <row r="1691" spans="1:16">
      <c r="I1691" s="54" t="n">
        <v>1689</v>
      </c>
      <c r="J1691" t="s"/>
      <c r="K1691" t="s">
        <v>1956</v>
      </c>
      <c r="L1691" t="s">
        <v>2026</v>
      </c>
      <c r="M1691" t="s">
        <v>1976</v>
      </c>
      <c r="N1691" t="s">
        <v>1984</v>
      </c>
      <c r="O1691" t="s">
        <v>2027</v>
      </c>
      <c r="P1691" t="s">
        <v>2053</v>
      </c>
    </row>
    <row r="1692" spans="1:16">
      <c r="I1692" s="54" t="n">
        <v>1690</v>
      </c>
      <c r="J1692" t="s"/>
      <c r="K1692" t="s">
        <v>1956</v>
      </c>
      <c r="L1692" t="s">
        <v>2026</v>
      </c>
      <c r="M1692" t="s">
        <v>1976</v>
      </c>
      <c r="N1692" t="s">
        <v>1984</v>
      </c>
      <c r="O1692" t="s">
        <v>2027</v>
      </c>
      <c r="P1692" t="s">
        <v>2054</v>
      </c>
    </row>
    <row r="1693" spans="1:16">
      <c r="I1693" s="54" t="n">
        <v>1691</v>
      </c>
      <c r="J1693" t="s"/>
      <c r="K1693" t="s">
        <v>1956</v>
      </c>
      <c r="L1693" t="s">
        <v>2026</v>
      </c>
      <c r="M1693" t="s">
        <v>1976</v>
      </c>
      <c r="N1693" t="s">
        <v>1984</v>
      </c>
      <c r="O1693" t="s">
        <v>2027</v>
      </c>
      <c r="P1693" t="s">
        <v>2055</v>
      </c>
    </row>
    <row r="1694" spans="1:16">
      <c r="I1694" s="54" t="n">
        <v>1692</v>
      </c>
      <c r="J1694" t="s"/>
      <c r="K1694" t="s">
        <v>1956</v>
      </c>
      <c r="L1694" t="s">
        <v>2026</v>
      </c>
      <c r="M1694" t="s">
        <v>1976</v>
      </c>
      <c r="N1694" t="s">
        <v>1984</v>
      </c>
      <c r="O1694" t="s">
        <v>2027</v>
      </c>
      <c r="P1694" t="s">
        <v>2056</v>
      </c>
    </row>
    <row r="1695" spans="1:16">
      <c r="I1695" s="54" t="n">
        <v>1693</v>
      </c>
      <c r="J1695" t="s"/>
      <c r="K1695" t="s">
        <v>1956</v>
      </c>
      <c r="L1695" t="s">
        <v>2026</v>
      </c>
      <c r="M1695" t="s">
        <v>1976</v>
      </c>
      <c r="N1695" t="s">
        <v>1984</v>
      </c>
      <c r="O1695" t="s">
        <v>2027</v>
      </c>
      <c r="P1695" t="s">
        <v>2057</v>
      </c>
    </row>
    <row r="1696" spans="1:16">
      <c r="I1696" s="54" t="n">
        <v>1694</v>
      </c>
      <c r="J1696" t="s"/>
      <c r="K1696" t="s">
        <v>1956</v>
      </c>
      <c r="L1696" t="s">
        <v>2026</v>
      </c>
      <c r="M1696" t="s">
        <v>1976</v>
      </c>
      <c r="N1696" t="s">
        <v>1984</v>
      </c>
      <c r="O1696" t="s">
        <v>2027</v>
      </c>
      <c r="P1696" t="s">
        <v>2058</v>
      </c>
    </row>
    <row r="1697" spans="1:16">
      <c r="I1697" s="54" t="n">
        <v>1695</v>
      </c>
      <c r="J1697" t="s"/>
      <c r="K1697" t="s">
        <v>1956</v>
      </c>
      <c r="L1697" t="s">
        <v>2026</v>
      </c>
      <c r="M1697" t="s">
        <v>1976</v>
      </c>
      <c r="N1697" t="s">
        <v>1984</v>
      </c>
      <c r="O1697" t="s">
        <v>2027</v>
      </c>
      <c r="P1697" t="s">
        <v>2059</v>
      </c>
    </row>
    <row r="1698" spans="1:16">
      <c r="I1698" s="54" t="n">
        <v>1696</v>
      </c>
      <c r="J1698" t="s"/>
      <c r="K1698" t="s">
        <v>1956</v>
      </c>
      <c r="L1698" t="s">
        <v>2026</v>
      </c>
      <c r="M1698" t="s">
        <v>1976</v>
      </c>
      <c r="N1698" t="s">
        <v>1984</v>
      </c>
      <c r="O1698" t="s">
        <v>2027</v>
      </c>
      <c r="P1698" t="s">
        <v>2060</v>
      </c>
    </row>
    <row r="1699" spans="1:16">
      <c r="I1699" s="54" t="n">
        <v>1697</v>
      </c>
      <c r="J1699" t="s"/>
      <c r="K1699" t="s">
        <v>1956</v>
      </c>
      <c r="L1699" t="s">
        <v>2026</v>
      </c>
      <c r="M1699" t="s">
        <v>1976</v>
      </c>
      <c r="N1699" t="s">
        <v>1984</v>
      </c>
      <c r="O1699" t="s">
        <v>2027</v>
      </c>
      <c r="P1699" t="s">
        <v>2061</v>
      </c>
    </row>
    <row r="1700" spans="1:16">
      <c r="I1700" s="54" t="n">
        <v>1698</v>
      </c>
      <c r="J1700" t="s"/>
      <c r="K1700" t="s">
        <v>1956</v>
      </c>
      <c r="L1700" t="s">
        <v>2026</v>
      </c>
      <c r="M1700" t="s">
        <v>1976</v>
      </c>
      <c r="N1700" t="s">
        <v>1984</v>
      </c>
      <c r="O1700" t="s">
        <v>2027</v>
      </c>
      <c r="P1700" t="s">
        <v>2062</v>
      </c>
    </row>
    <row r="1701" spans="1:16">
      <c r="I1701" s="54" t="n">
        <v>1699</v>
      </c>
      <c r="J1701" t="s"/>
      <c r="K1701" t="s">
        <v>1956</v>
      </c>
      <c r="L1701" t="s">
        <v>2026</v>
      </c>
      <c r="M1701" t="s">
        <v>1976</v>
      </c>
      <c r="N1701" t="s">
        <v>1984</v>
      </c>
      <c r="O1701" t="s">
        <v>2027</v>
      </c>
      <c r="P1701" t="s">
        <v>2063</v>
      </c>
    </row>
    <row r="1702" spans="1:16">
      <c r="I1702" s="54" t="n">
        <v>1700</v>
      </c>
      <c r="J1702" t="s"/>
      <c r="K1702" t="s">
        <v>1956</v>
      </c>
      <c r="L1702" t="s">
        <v>2026</v>
      </c>
      <c r="M1702" t="s">
        <v>1976</v>
      </c>
      <c r="N1702" t="s">
        <v>1984</v>
      </c>
      <c r="O1702" t="s">
        <v>2027</v>
      </c>
      <c r="P1702" t="s">
        <v>2064</v>
      </c>
    </row>
    <row r="1703" spans="1:16">
      <c r="I1703" s="54" t="n">
        <v>1701</v>
      </c>
      <c r="J1703" t="s"/>
      <c r="K1703" t="s">
        <v>1956</v>
      </c>
      <c r="L1703" t="s">
        <v>2026</v>
      </c>
      <c r="M1703" t="s">
        <v>1976</v>
      </c>
      <c r="N1703" t="s">
        <v>1984</v>
      </c>
      <c r="O1703" t="s">
        <v>2027</v>
      </c>
      <c r="P1703" t="s">
        <v>2065</v>
      </c>
    </row>
    <row r="1704" spans="1:16">
      <c r="I1704" s="54" t="n">
        <v>1702</v>
      </c>
      <c r="J1704" t="s"/>
      <c r="K1704" t="s">
        <v>1956</v>
      </c>
      <c r="L1704" t="s">
        <v>2026</v>
      </c>
      <c r="M1704" t="s">
        <v>1976</v>
      </c>
      <c r="N1704" t="s">
        <v>1984</v>
      </c>
      <c r="O1704" t="s">
        <v>2027</v>
      </c>
      <c r="P1704" t="s">
        <v>2066</v>
      </c>
    </row>
    <row r="1705" spans="1:16">
      <c r="I1705" s="54" t="n">
        <v>1703</v>
      </c>
      <c r="J1705" t="s"/>
      <c r="K1705" t="s">
        <v>1956</v>
      </c>
      <c r="L1705" t="s">
        <v>2026</v>
      </c>
      <c r="M1705" t="s">
        <v>1976</v>
      </c>
      <c r="N1705" t="s">
        <v>1984</v>
      </c>
      <c r="O1705" t="s">
        <v>2027</v>
      </c>
      <c r="P1705" t="s">
        <v>2067</v>
      </c>
    </row>
    <row r="1706" spans="1:16">
      <c r="I1706" s="54" t="n">
        <v>1704</v>
      </c>
      <c r="J1706" t="s"/>
      <c r="K1706" t="s">
        <v>1956</v>
      </c>
      <c r="L1706" t="s">
        <v>2026</v>
      </c>
      <c r="M1706" t="s">
        <v>1976</v>
      </c>
      <c r="N1706" t="s">
        <v>1984</v>
      </c>
      <c r="O1706" t="s">
        <v>2027</v>
      </c>
      <c r="P1706" t="s">
        <v>2068</v>
      </c>
    </row>
    <row r="1707" spans="1:16">
      <c r="I1707" s="54" t="n">
        <v>1705</v>
      </c>
      <c r="J1707" t="s"/>
      <c r="K1707" t="s">
        <v>1956</v>
      </c>
      <c r="L1707" t="s">
        <v>2026</v>
      </c>
      <c r="M1707" t="s">
        <v>1976</v>
      </c>
      <c r="N1707" t="s">
        <v>1984</v>
      </c>
      <c r="O1707" t="s">
        <v>2027</v>
      </c>
      <c r="P1707" t="s">
        <v>2069</v>
      </c>
    </row>
    <row r="1708" spans="1:16">
      <c r="I1708" s="54" t="n">
        <v>1706</v>
      </c>
      <c r="J1708" t="s"/>
      <c r="K1708" t="s">
        <v>1956</v>
      </c>
      <c r="L1708" t="s">
        <v>2026</v>
      </c>
      <c r="M1708" t="s">
        <v>1976</v>
      </c>
      <c r="N1708" t="s">
        <v>1984</v>
      </c>
      <c r="O1708" t="s">
        <v>2027</v>
      </c>
      <c r="P1708" t="s">
        <v>2070</v>
      </c>
    </row>
    <row r="1709" spans="1:16">
      <c r="I1709" s="54" t="n">
        <v>1707</v>
      </c>
      <c r="J1709" s="55" t="n">
        <v>0</v>
      </c>
      <c r="K1709" t="s">
        <v>1956</v>
      </c>
      <c r="L1709" t="s">
        <v>2026</v>
      </c>
      <c r="M1709" t="s">
        <v>1976</v>
      </c>
      <c r="N1709" t="s">
        <v>1984</v>
      </c>
      <c r="O1709" t="s">
        <v>2027</v>
      </c>
      <c r="P1709" t="s">
        <v>2071</v>
      </c>
    </row>
    <row r="1710" spans="1:16">
      <c r="I1710" s="54" t="n">
        <v>1708</v>
      </c>
      <c r="J1710" t="s"/>
      <c r="K1710" t="s">
        <v>1956</v>
      </c>
      <c r="L1710" t="s">
        <v>2026</v>
      </c>
      <c r="M1710" t="s">
        <v>1976</v>
      </c>
      <c r="N1710" t="s">
        <v>1984</v>
      </c>
      <c r="O1710" t="s">
        <v>2027</v>
      </c>
      <c r="P1710" t="s">
        <v>2072</v>
      </c>
    </row>
    <row r="1711" spans="1:16">
      <c r="I1711" s="54" t="n">
        <v>1709</v>
      </c>
      <c r="J1711" t="s"/>
      <c r="K1711" t="s">
        <v>1956</v>
      </c>
      <c r="L1711" t="s">
        <v>2026</v>
      </c>
      <c r="M1711" t="s">
        <v>1976</v>
      </c>
      <c r="N1711" t="s">
        <v>1984</v>
      </c>
      <c r="O1711" t="s">
        <v>2027</v>
      </c>
      <c r="P1711" t="s">
        <v>2073</v>
      </c>
    </row>
    <row r="1712" spans="1:16">
      <c r="I1712" s="54" t="n">
        <v>1710</v>
      </c>
      <c r="J1712" t="s"/>
      <c r="K1712" t="s">
        <v>1956</v>
      </c>
      <c r="L1712" t="s">
        <v>2026</v>
      </c>
      <c r="M1712" t="s">
        <v>1976</v>
      </c>
      <c r="N1712" t="s">
        <v>1984</v>
      </c>
      <c r="O1712" t="s">
        <v>2027</v>
      </c>
      <c r="P1712" t="s">
        <v>2074</v>
      </c>
    </row>
    <row r="1713" spans="1:16">
      <c r="I1713" s="54" t="n">
        <v>1711</v>
      </c>
      <c r="J1713" t="s"/>
      <c r="K1713" t="s">
        <v>1956</v>
      </c>
      <c r="L1713" t="s">
        <v>2026</v>
      </c>
      <c r="M1713" t="s">
        <v>1976</v>
      </c>
      <c r="N1713" t="s">
        <v>1984</v>
      </c>
      <c r="O1713" t="s">
        <v>2027</v>
      </c>
      <c r="P1713" t="s">
        <v>2075</v>
      </c>
    </row>
    <row r="1714" spans="1:16">
      <c r="I1714" s="54" t="n">
        <v>1712</v>
      </c>
      <c r="J1714" t="s"/>
      <c r="K1714" t="s">
        <v>1956</v>
      </c>
      <c r="L1714" t="s">
        <v>2026</v>
      </c>
      <c r="M1714" t="s">
        <v>1976</v>
      </c>
      <c r="N1714" t="s">
        <v>1984</v>
      </c>
      <c r="O1714" t="s">
        <v>2027</v>
      </c>
      <c r="P1714" t="s">
        <v>2076</v>
      </c>
    </row>
    <row r="1715" spans="1:16">
      <c r="I1715" s="54" t="n">
        <v>1713</v>
      </c>
      <c r="J1715" t="s"/>
      <c r="K1715" t="s">
        <v>1956</v>
      </c>
      <c r="L1715" t="s">
        <v>2026</v>
      </c>
      <c r="M1715" t="s">
        <v>1976</v>
      </c>
      <c r="N1715" t="s">
        <v>1984</v>
      </c>
      <c r="O1715" t="s">
        <v>2027</v>
      </c>
      <c r="P1715" t="s">
        <v>2077</v>
      </c>
    </row>
    <row r="1716" spans="1:16">
      <c r="I1716" s="54" t="n">
        <v>1714</v>
      </c>
      <c r="J1716" t="s"/>
      <c r="K1716" t="s">
        <v>1956</v>
      </c>
      <c r="L1716" t="s">
        <v>2026</v>
      </c>
      <c r="M1716" t="s">
        <v>1976</v>
      </c>
      <c r="N1716" t="s">
        <v>1984</v>
      </c>
      <c r="O1716" t="s">
        <v>2009</v>
      </c>
      <c r="P1716" t="s"/>
    </row>
    <row r="1717" spans="1:16">
      <c r="I1717" s="54" t="n">
        <v>1715</v>
      </c>
      <c r="J1717" s="55" t="n">
        <v>0</v>
      </c>
      <c r="K1717" t="s">
        <v>1956</v>
      </c>
      <c r="L1717" t="s">
        <v>2026</v>
      </c>
      <c r="M1717" t="s">
        <v>1976</v>
      </c>
      <c r="N1717" t="s">
        <v>1984</v>
      </c>
      <c r="O1717" t="s">
        <v>2010</v>
      </c>
      <c r="P1717" t="s"/>
    </row>
    <row r="1718" spans="1:16">
      <c r="I1718" s="54" t="n">
        <v>1716</v>
      </c>
      <c r="J1718" t="s"/>
      <c r="K1718" t="s">
        <v>1956</v>
      </c>
      <c r="L1718" t="s">
        <v>2026</v>
      </c>
      <c r="M1718" t="s">
        <v>1976</v>
      </c>
      <c r="N1718" t="s">
        <v>1984</v>
      </c>
      <c r="O1718" t="s">
        <v>2011</v>
      </c>
      <c r="P1718" t="s"/>
    </row>
    <row r="1719" spans="1:16">
      <c r="I1719" s="54" t="n">
        <v>1717</v>
      </c>
      <c r="J1719" s="55" t="n">
        <v>0</v>
      </c>
      <c r="K1719" t="s">
        <v>1956</v>
      </c>
      <c r="L1719" t="s">
        <v>2026</v>
      </c>
      <c r="M1719" t="s">
        <v>1976</v>
      </c>
      <c r="N1719" t="s">
        <v>1984</v>
      </c>
      <c r="O1719" t="s">
        <v>2012</v>
      </c>
      <c r="P1719" t="s"/>
    </row>
    <row r="1720" spans="1:16">
      <c r="I1720" s="54" t="n">
        <v>1718</v>
      </c>
      <c r="J1720" t="s"/>
      <c r="K1720" t="s">
        <v>1956</v>
      </c>
      <c r="L1720" t="s">
        <v>2026</v>
      </c>
      <c r="M1720" t="s">
        <v>1976</v>
      </c>
      <c r="N1720" t="s">
        <v>1984</v>
      </c>
      <c r="O1720" t="s">
        <v>2013</v>
      </c>
      <c r="P1720" t="s"/>
    </row>
    <row r="1721" spans="1:16">
      <c r="I1721" s="54" t="n">
        <v>1719</v>
      </c>
      <c r="J1721" s="55" t="n">
        <v>0</v>
      </c>
      <c r="K1721" t="s">
        <v>1956</v>
      </c>
      <c r="L1721" t="s">
        <v>2026</v>
      </c>
      <c r="M1721" t="s">
        <v>1976</v>
      </c>
      <c r="N1721" t="s">
        <v>1984</v>
      </c>
      <c r="O1721" t="s">
        <v>2014</v>
      </c>
      <c r="P1721" t="s"/>
    </row>
    <row r="1722" spans="1:16">
      <c r="I1722" s="54" t="n">
        <v>1720</v>
      </c>
      <c r="J1722" t="s"/>
      <c r="K1722" t="s">
        <v>1956</v>
      </c>
      <c r="L1722" t="s">
        <v>2026</v>
      </c>
      <c r="M1722" t="s">
        <v>1976</v>
      </c>
      <c r="N1722" t="s">
        <v>1984</v>
      </c>
      <c r="O1722" t="s">
        <v>2015</v>
      </c>
      <c r="P1722" t="s"/>
    </row>
    <row r="1723" spans="1:16">
      <c r="I1723" s="54" t="n">
        <v>1721</v>
      </c>
      <c r="J1723" s="55" t="n">
        <v>1.041782407407407e-07</v>
      </c>
      <c r="K1723" t="s">
        <v>1956</v>
      </c>
      <c r="L1723" t="s">
        <v>2026</v>
      </c>
      <c r="M1723" t="s">
        <v>1976</v>
      </c>
      <c r="N1723" t="s">
        <v>2016</v>
      </c>
      <c r="O1723" t="s"/>
      <c r="P1723" t="s"/>
    </row>
    <row r="1724" spans="1:16">
      <c r="I1724" s="54" t="n">
        <v>1722</v>
      </c>
      <c r="J1724" t="s"/>
      <c r="K1724" t="s">
        <v>1956</v>
      </c>
      <c r="L1724" t="s">
        <v>2026</v>
      </c>
      <c r="M1724" t="s">
        <v>1976</v>
      </c>
      <c r="N1724" t="s">
        <v>2016</v>
      </c>
      <c r="O1724" t="s">
        <v>1980</v>
      </c>
      <c r="P1724" t="s"/>
    </row>
    <row r="1725" spans="1:16">
      <c r="I1725" s="54" t="n">
        <v>1723</v>
      </c>
      <c r="J1725" t="s"/>
      <c r="K1725" t="s">
        <v>1956</v>
      </c>
      <c r="L1725" t="s">
        <v>2026</v>
      </c>
      <c r="M1725" t="s">
        <v>1976</v>
      </c>
      <c r="N1725" t="s">
        <v>2016</v>
      </c>
      <c r="O1725" t="s">
        <v>1985</v>
      </c>
      <c r="P1725" t="s"/>
    </row>
    <row r="1726" spans="1:16">
      <c r="I1726" s="54" t="n">
        <v>1724</v>
      </c>
      <c r="J1726" t="s"/>
      <c r="K1726" t="s">
        <v>1956</v>
      </c>
      <c r="L1726" t="s">
        <v>2026</v>
      </c>
      <c r="M1726" t="s">
        <v>1976</v>
      </c>
      <c r="N1726" t="s">
        <v>2016</v>
      </c>
      <c r="O1726" t="s">
        <v>1986</v>
      </c>
      <c r="P1726" t="s"/>
    </row>
    <row r="1727" spans="1:16">
      <c r="I1727" s="54" t="n">
        <v>1725</v>
      </c>
      <c r="J1727" t="s"/>
      <c r="K1727" t="s">
        <v>1956</v>
      </c>
      <c r="L1727" t="s">
        <v>2026</v>
      </c>
      <c r="M1727" t="s">
        <v>1976</v>
      </c>
      <c r="N1727" t="s">
        <v>2016</v>
      </c>
      <c r="O1727" t="s">
        <v>1987</v>
      </c>
      <c r="P1727" t="s"/>
    </row>
    <row r="1728" spans="1:16">
      <c r="I1728" s="54" t="n">
        <v>1726</v>
      </c>
      <c r="J1728" t="s"/>
      <c r="K1728" t="s">
        <v>1956</v>
      </c>
      <c r="L1728" t="s">
        <v>2026</v>
      </c>
      <c r="M1728" t="s">
        <v>1976</v>
      </c>
      <c r="N1728" t="s">
        <v>2016</v>
      </c>
      <c r="O1728" t="s">
        <v>1988</v>
      </c>
      <c r="P1728" t="s"/>
    </row>
    <row r="1729" spans="1:16">
      <c r="I1729" s="54" t="n">
        <v>1727</v>
      </c>
      <c r="J1729" t="s"/>
      <c r="K1729" t="s">
        <v>1956</v>
      </c>
      <c r="L1729" t="s">
        <v>2026</v>
      </c>
      <c r="M1729" t="s">
        <v>1976</v>
      </c>
      <c r="N1729" t="s">
        <v>2016</v>
      </c>
      <c r="O1729" t="s">
        <v>1989</v>
      </c>
      <c r="P1729" t="s"/>
    </row>
    <row r="1730" spans="1:16">
      <c r="I1730" s="54" t="n">
        <v>1728</v>
      </c>
      <c r="J1730" t="s"/>
      <c r="K1730" t="s">
        <v>1956</v>
      </c>
      <c r="L1730" t="s">
        <v>2026</v>
      </c>
      <c r="M1730" t="s">
        <v>1976</v>
      </c>
      <c r="N1730" t="s">
        <v>2016</v>
      </c>
      <c r="O1730" t="s">
        <v>1990</v>
      </c>
      <c r="P1730" t="s"/>
    </row>
    <row r="1731" spans="1:16">
      <c r="I1731" s="54" t="n">
        <v>1729</v>
      </c>
      <c r="J1731" t="s"/>
      <c r="K1731" t="s">
        <v>1956</v>
      </c>
      <c r="L1731" t="s">
        <v>2026</v>
      </c>
      <c r="M1731" t="s">
        <v>1976</v>
      </c>
      <c r="N1731" t="s">
        <v>2016</v>
      </c>
      <c r="O1731" t="s">
        <v>1991</v>
      </c>
      <c r="P1731" t="s"/>
    </row>
    <row r="1732" spans="1:16">
      <c r="I1732" s="54" t="n">
        <v>1730</v>
      </c>
      <c r="J1732" t="s"/>
      <c r="K1732" t="s">
        <v>1956</v>
      </c>
      <c r="L1732" t="s">
        <v>2026</v>
      </c>
      <c r="M1732" t="s">
        <v>1976</v>
      </c>
      <c r="N1732" t="s">
        <v>2016</v>
      </c>
      <c r="O1732" t="s">
        <v>1992</v>
      </c>
      <c r="P1732" t="s"/>
    </row>
    <row r="1733" spans="1:16">
      <c r="I1733" s="54" t="n">
        <v>1731</v>
      </c>
      <c r="J1733" t="s"/>
      <c r="K1733" t="s">
        <v>1956</v>
      </c>
      <c r="L1733" t="s">
        <v>2026</v>
      </c>
      <c r="M1733" t="s">
        <v>1976</v>
      </c>
      <c r="N1733" t="s">
        <v>2016</v>
      </c>
      <c r="O1733" t="s">
        <v>1993</v>
      </c>
      <c r="P1733" t="s"/>
    </row>
    <row r="1734" spans="1:16">
      <c r="I1734" s="54" t="n">
        <v>1732</v>
      </c>
      <c r="J1734" s="55" t="n">
        <v>0</v>
      </c>
      <c r="K1734" t="s">
        <v>1956</v>
      </c>
      <c r="L1734" t="s">
        <v>2026</v>
      </c>
      <c r="M1734" t="s">
        <v>1976</v>
      </c>
      <c r="N1734" t="s">
        <v>2016</v>
      </c>
      <c r="O1734" t="s">
        <v>1994</v>
      </c>
      <c r="P1734" t="s"/>
    </row>
    <row r="1735" spans="1:16">
      <c r="I1735" s="54" t="n">
        <v>1733</v>
      </c>
      <c r="J1735" s="55" t="n">
        <v>0</v>
      </c>
      <c r="K1735" t="s">
        <v>1956</v>
      </c>
      <c r="L1735" t="s">
        <v>2026</v>
      </c>
      <c r="M1735" t="s">
        <v>1976</v>
      </c>
      <c r="N1735" t="s">
        <v>2016</v>
      </c>
      <c r="O1735" t="s">
        <v>1995</v>
      </c>
      <c r="P1735" t="s"/>
    </row>
    <row r="1736" spans="1:16">
      <c r="I1736" s="54" t="n">
        <v>1734</v>
      </c>
      <c r="J1736" s="55" t="n">
        <v>0</v>
      </c>
      <c r="K1736" t="s">
        <v>1956</v>
      </c>
      <c r="L1736" t="s">
        <v>2026</v>
      </c>
      <c r="M1736" t="s">
        <v>1976</v>
      </c>
      <c r="N1736" t="s">
        <v>2016</v>
      </c>
      <c r="O1736" t="s">
        <v>1996</v>
      </c>
      <c r="P1736" t="s"/>
    </row>
    <row r="1737" spans="1:16">
      <c r="I1737" s="54" t="n">
        <v>1735</v>
      </c>
      <c r="J1737" t="s"/>
      <c r="K1737" t="s">
        <v>1956</v>
      </c>
      <c r="L1737" t="s">
        <v>2026</v>
      </c>
      <c r="M1737" t="s">
        <v>1976</v>
      </c>
      <c r="N1737" t="s">
        <v>2016</v>
      </c>
      <c r="O1737" t="s">
        <v>1997</v>
      </c>
      <c r="P1737" t="s"/>
    </row>
    <row r="1738" spans="1:16">
      <c r="I1738" s="54" t="n">
        <v>1736</v>
      </c>
      <c r="J1738" t="s"/>
      <c r="K1738" t="s">
        <v>1956</v>
      </c>
      <c r="L1738" t="s">
        <v>2026</v>
      </c>
      <c r="M1738" t="s">
        <v>1976</v>
      </c>
      <c r="N1738" t="s">
        <v>2016</v>
      </c>
      <c r="O1738" t="s">
        <v>1998</v>
      </c>
      <c r="P1738" t="s"/>
    </row>
    <row r="1739" spans="1:16">
      <c r="I1739" s="54" t="n">
        <v>1737</v>
      </c>
      <c r="J1739" t="s"/>
      <c r="K1739" t="s">
        <v>1956</v>
      </c>
      <c r="L1739" t="s">
        <v>2026</v>
      </c>
      <c r="M1739" t="s">
        <v>1976</v>
      </c>
      <c r="N1739" t="s">
        <v>2016</v>
      </c>
      <c r="O1739" t="s">
        <v>1999</v>
      </c>
      <c r="P1739" t="s"/>
    </row>
    <row r="1740" spans="1:16">
      <c r="I1740" s="54" t="n">
        <v>1738</v>
      </c>
      <c r="J1740" s="55" t="n">
        <v>0</v>
      </c>
      <c r="K1740" t="s">
        <v>1956</v>
      </c>
      <c r="L1740" t="s">
        <v>2026</v>
      </c>
      <c r="M1740" t="s">
        <v>1976</v>
      </c>
      <c r="N1740" t="s">
        <v>2016</v>
      </c>
      <c r="O1740" t="s">
        <v>2000</v>
      </c>
      <c r="P1740" t="s"/>
    </row>
    <row r="1741" spans="1:16">
      <c r="I1741" s="54" t="n">
        <v>1739</v>
      </c>
      <c r="J1741" t="s"/>
      <c r="K1741" t="s">
        <v>1956</v>
      </c>
      <c r="L1741" t="s">
        <v>2026</v>
      </c>
      <c r="M1741" t="s">
        <v>1976</v>
      </c>
      <c r="N1741" t="s">
        <v>2016</v>
      </c>
      <c r="O1741" t="s">
        <v>2001</v>
      </c>
      <c r="P1741" t="s"/>
    </row>
    <row r="1742" spans="1:16">
      <c r="I1742" s="54" t="n">
        <v>1740</v>
      </c>
      <c r="J1742" s="55" t="n">
        <v>0</v>
      </c>
      <c r="K1742" t="s">
        <v>1956</v>
      </c>
      <c r="L1742" t="s">
        <v>2026</v>
      </c>
      <c r="M1742" t="s">
        <v>1976</v>
      </c>
      <c r="N1742" t="s">
        <v>2016</v>
      </c>
      <c r="O1742" t="s">
        <v>2002</v>
      </c>
      <c r="P1742" t="s"/>
    </row>
    <row r="1743" spans="1:16">
      <c r="I1743" s="54" t="n">
        <v>1741</v>
      </c>
      <c r="J1743" t="s"/>
      <c r="K1743" t="s">
        <v>1956</v>
      </c>
      <c r="L1743" t="s">
        <v>2026</v>
      </c>
      <c r="M1743" t="s">
        <v>1976</v>
      </c>
      <c r="N1743" t="s">
        <v>2016</v>
      </c>
      <c r="O1743" t="s">
        <v>2003</v>
      </c>
      <c r="P1743" t="s"/>
    </row>
    <row r="1744" spans="1:16">
      <c r="I1744" s="54" t="n">
        <v>1742</v>
      </c>
      <c r="J1744" s="55" t="n">
        <v>2.314814814814815e-08</v>
      </c>
      <c r="K1744" t="s">
        <v>1956</v>
      </c>
      <c r="L1744" t="s">
        <v>2026</v>
      </c>
      <c r="M1744" t="s">
        <v>1976</v>
      </c>
      <c r="N1744" t="s">
        <v>2016</v>
      </c>
      <c r="O1744" t="s">
        <v>2027</v>
      </c>
      <c r="P1744" t="s"/>
    </row>
    <row r="1745" spans="1:16">
      <c r="I1745" s="54" t="n">
        <v>1743</v>
      </c>
      <c r="J1745" t="s"/>
      <c r="K1745" t="s">
        <v>1956</v>
      </c>
      <c r="L1745" t="s">
        <v>2026</v>
      </c>
      <c r="M1745" t="s">
        <v>1976</v>
      </c>
      <c r="N1745" t="s">
        <v>2016</v>
      </c>
      <c r="O1745" t="s">
        <v>2027</v>
      </c>
      <c r="P1745" t="s">
        <v>742</v>
      </c>
    </row>
    <row r="1746" spans="1:16">
      <c r="I1746" s="54" t="n">
        <v>1744</v>
      </c>
      <c r="J1746" t="s"/>
      <c r="K1746" t="s">
        <v>1956</v>
      </c>
      <c r="L1746" t="s">
        <v>2026</v>
      </c>
      <c r="M1746" t="s">
        <v>1976</v>
      </c>
      <c r="N1746" t="s">
        <v>2016</v>
      </c>
      <c r="O1746" t="s">
        <v>2027</v>
      </c>
      <c r="P1746" t="s">
        <v>1192</v>
      </c>
    </row>
    <row r="1747" spans="1:16">
      <c r="I1747" s="54" t="n">
        <v>1745</v>
      </c>
      <c r="J1747" t="s"/>
      <c r="K1747" t="s">
        <v>1956</v>
      </c>
      <c r="L1747" t="s">
        <v>2026</v>
      </c>
      <c r="M1747" t="s">
        <v>1976</v>
      </c>
      <c r="N1747" t="s">
        <v>2016</v>
      </c>
      <c r="O1747" t="s">
        <v>2027</v>
      </c>
      <c r="P1747" t="s">
        <v>1569</v>
      </c>
    </row>
    <row r="1748" spans="1:16">
      <c r="I1748" s="54" t="n">
        <v>1746</v>
      </c>
      <c r="J1748" t="s"/>
      <c r="K1748" t="s">
        <v>1956</v>
      </c>
      <c r="L1748" t="s">
        <v>2026</v>
      </c>
      <c r="M1748" t="s">
        <v>1976</v>
      </c>
      <c r="N1748" t="s">
        <v>2016</v>
      </c>
      <c r="O1748" t="s">
        <v>2027</v>
      </c>
      <c r="P1748" t="s">
        <v>1573</v>
      </c>
    </row>
    <row r="1749" spans="1:16">
      <c r="I1749" s="54" t="n">
        <v>1747</v>
      </c>
      <c r="J1749" t="s"/>
      <c r="K1749" t="s">
        <v>1956</v>
      </c>
      <c r="L1749" t="s">
        <v>2026</v>
      </c>
      <c r="M1749" t="s">
        <v>1976</v>
      </c>
      <c r="N1749" t="s">
        <v>2016</v>
      </c>
      <c r="O1749" t="s">
        <v>2027</v>
      </c>
      <c r="P1749" t="s">
        <v>827</v>
      </c>
    </row>
    <row r="1750" spans="1:16">
      <c r="I1750" s="54" t="n">
        <v>1748</v>
      </c>
      <c r="J1750" t="s"/>
      <c r="K1750" t="s">
        <v>1956</v>
      </c>
      <c r="L1750" t="s">
        <v>2026</v>
      </c>
      <c r="M1750" t="s">
        <v>1976</v>
      </c>
      <c r="N1750" t="s">
        <v>2016</v>
      </c>
      <c r="O1750" t="s">
        <v>2027</v>
      </c>
      <c r="P1750" t="s">
        <v>1577</v>
      </c>
    </row>
    <row r="1751" spans="1:16">
      <c r="I1751" s="54" t="n">
        <v>1749</v>
      </c>
      <c r="J1751" t="s"/>
      <c r="K1751" t="s">
        <v>1956</v>
      </c>
      <c r="L1751" t="s">
        <v>2026</v>
      </c>
      <c r="M1751" t="s">
        <v>1976</v>
      </c>
      <c r="N1751" t="s">
        <v>2016</v>
      </c>
      <c r="O1751" t="s">
        <v>2027</v>
      </c>
      <c r="P1751" t="s">
        <v>1551</v>
      </c>
    </row>
    <row r="1752" spans="1:16">
      <c r="I1752" s="54" t="n">
        <v>1750</v>
      </c>
      <c r="J1752" t="s"/>
      <c r="K1752" t="s">
        <v>1956</v>
      </c>
      <c r="L1752" t="s">
        <v>2026</v>
      </c>
      <c r="M1752" t="s">
        <v>1976</v>
      </c>
      <c r="N1752" t="s">
        <v>2016</v>
      </c>
      <c r="O1752" t="s">
        <v>2027</v>
      </c>
      <c r="P1752" t="s">
        <v>917</v>
      </c>
    </row>
    <row r="1753" spans="1:16">
      <c r="I1753" s="54" t="n">
        <v>1751</v>
      </c>
      <c r="J1753" t="s"/>
      <c r="K1753" t="s">
        <v>1956</v>
      </c>
      <c r="L1753" t="s">
        <v>2026</v>
      </c>
      <c r="M1753" t="s">
        <v>1976</v>
      </c>
      <c r="N1753" t="s">
        <v>2016</v>
      </c>
      <c r="O1753" t="s">
        <v>2027</v>
      </c>
      <c r="P1753" t="s">
        <v>948</v>
      </c>
    </row>
    <row r="1754" spans="1:16">
      <c r="I1754" s="54" t="n">
        <v>1752</v>
      </c>
      <c r="J1754" t="s"/>
      <c r="K1754" t="s">
        <v>1956</v>
      </c>
      <c r="L1754" t="s">
        <v>2026</v>
      </c>
      <c r="M1754" t="s">
        <v>1976</v>
      </c>
      <c r="N1754" t="s">
        <v>2016</v>
      </c>
      <c r="O1754" t="s">
        <v>2027</v>
      </c>
      <c r="P1754" t="s">
        <v>2028</v>
      </c>
    </row>
    <row r="1755" spans="1:16">
      <c r="I1755" s="54" t="n">
        <v>1753</v>
      </c>
      <c r="J1755" t="s"/>
      <c r="K1755" t="s">
        <v>1956</v>
      </c>
      <c r="L1755" t="s">
        <v>2026</v>
      </c>
      <c r="M1755" t="s">
        <v>1976</v>
      </c>
      <c r="N1755" t="s">
        <v>2016</v>
      </c>
      <c r="O1755" t="s">
        <v>2027</v>
      </c>
      <c r="P1755" t="s">
        <v>968</v>
      </c>
    </row>
    <row r="1756" spans="1:16">
      <c r="I1756" s="54" t="n">
        <v>1754</v>
      </c>
      <c r="J1756" t="s"/>
      <c r="K1756" t="s">
        <v>1956</v>
      </c>
      <c r="L1756" t="s">
        <v>2026</v>
      </c>
      <c r="M1756" t="s">
        <v>1976</v>
      </c>
      <c r="N1756" t="s">
        <v>2016</v>
      </c>
      <c r="O1756" t="s">
        <v>2027</v>
      </c>
      <c r="P1756" t="s">
        <v>988</v>
      </c>
    </row>
    <row r="1757" spans="1:16">
      <c r="I1757" s="54" t="n">
        <v>1755</v>
      </c>
      <c r="J1757" t="s"/>
      <c r="K1757" t="s">
        <v>1956</v>
      </c>
      <c r="L1757" t="s">
        <v>2026</v>
      </c>
      <c r="M1757" t="s">
        <v>1976</v>
      </c>
      <c r="N1757" t="s">
        <v>2016</v>
      </c>
      <c r="O1757" t="s">
        <v>2027</v>
      </c>
      <c r="P1757" t="s">
        <v>1353</v>
      </c>
    </row>
    <row r="1758" spans="1:16">
      <c r="I1758" s="54" t="n">
        <v>1756</v>
      </c>
      <c r="J1758" t="s"/>
      <c r="K1758" t="s">
        <v>1956</v>
      </c>
      <c r="L1758" t="s">
        <v>2026</v>
      </c>
      <c r="M1758" t="s">
        <v>1976</v>
      </c>
      <c r="N1758" t="s">
        <v>2016</v>
      </c>
      <c r="O1758" t="s">
        <v>2027</v>
      </c>
      <c r="P1758" t="s">
        <v>999</v>
      </c>
    </row>
    <row r="1759" spans="1:16">
      <c r="I1759" s="54" t="n">
        <v>1757</v>
      </c>
      <c r="J1759" t="s"/>
      <c r="K1759" t="s">
        <v>1956</v>
      </c>
      <c r="L1759" t="s">
        <v>2026</v>
      </c>
      <c r="M1759" t="s">
        <v>1976</v>
      </c>
      <c r="N1759" t="s">
        <v>2016</v>
      </c>
      <c r="O1759" t="s">
        <v>2027</v>
      </c>
      <c r="P1759" t="s">
        <v>1685</v>
      </c>
    </row>
    <row r="1760" spans="1:16">
      <c r="I1760" s="54" t="n">
        <v>1758</v>
      </c>
      <c r="J1760" s="55" t="n">
        <v>0</v>
      </c>
      <c r="K1760" t="s">
        <v>1956</v>
      </c>
      <c r="L1760" t="s">
        <v>2026</v>
      </c>
      <c r="M1760" t="s">
        <v>1976</v>
      </c>
      <c r="N1760" t="s">
        <v>2016</v>
      </c>
      <c r="O1760" t="s">
        <v>2027</v>
      </c>
      <c r="P1760" t="s">
        <v>2029</v>
      </c>
    </row>
    <row r="1761" spans="1:16">
      <c r="I1761" s="54" t="n">
        <v>1759</v>
      </c>
      <c r="J1761" s="55" t="n">
        <v>0</v>
      </c>
      <c r="K1761" t="s">
        <v>1956</v>
      </c>
      <c r="L1761" t="s">
        <v>2026</v>
      </c>
      <c r="M1761" t="s">
        <v>1976</v>
      </c>
      <c r="N1761" t="s">
        <v>2016</v>
      </c>
      <c r="O1761" t="s">
        <v>2027</v>
      </c>
      <c r="P1761" t="s">
        <v>2030</v>
      </c>
    </row>
    <row r="1762" spans="1:16">
      <c r="I1762" s="54" t="n">
        <v>1760</v>
      </c>
      <c r="J1762" t="s"/>
      <c r="K1762" t="s">
        <v>1956</v>
      </c>
      <c r="L1762" t="s">
        <v>2026</v>
      </c>
      <c r="M1762" t="s">
        <v>1976</v>
      </c>
      <c r="N1762" t="s">
        <v>2016</v>
      </c>
      <c r="O1762" t="s">
        <v>2027</v>
      </c>
      <c r="P1762" t="s">
        <v>2031</v>
      </c>
    </row>
    <row r="1763" spans="1:16">
      <c r="I1763" s="54" t="n">
        <v>1761</v>
      </c>
      <c r="J1763" t="s"/>
      <c r="K1763" t="s">
        <v>1956</v>
      </c>
      <c r="L1763" t="s">
        <v>2026</v>
      </c>
      <c r="M1763" t="s">
        <v>1976</v>
      </c>
      <c r="N1763" t="s">
        <v>2016</v>
      </c>
      <c r="O1763" t="s">
        <v>2027</v>
      </c>
      <c r="P1763" t="s">
        <v>2032</v>
      </c>
    </row>
    <row r="1764" spans="1:16">
      <c r="I1764" s="54" t="n">
        <v>1762</v>
      </c>
      <c r="J1764" t="s"/>
      <c r="K1764" t="s">
        <v>1956</v>
      </c>
      <c r="L1764" t="s">
        <v>2026</v>
      </c>
      <c r="M1764" t="s">
        <v>1976</v>
      </c>
      <c r="N1764" t="s">
        <v>2016</v>
      </c>
      <c r="O1764" t="s">
        <v>2027</v>
      </c>
      <c r="P1764" t="s">
        <v>2037</v>
      </c>
    </row>
    <row r="1765" spans="1:16">
      <c r="I1765" s="54" t="n">
        <v>1763</v>
      </c>
      <c r="J1765" t="s"/>
      <c r="K1765" t="s">
        <v>1956</v>
      </c>
      <c r="L1765" t="s">
        <v>2026</v>
      </c>
      <c r="M1765" t="s">
        <v>1976</v>
      </c>
      <c r="N1765" t="s">
        <v>2016</v>
      </c>
      <c r="O1765" t="s">
        <v>2027</v>
      </c>
      <c r="P1765" t="s">
        <v>2038</v>
      </c>
    </row>
    <row r="1766" spans="1:16">
      <c r="I1766" s="54" t="n">
        <v>1764</v>
      </c>
      <c r="J1766" t="s"/>
      <c r="K1766" t="s">
        <v>1956</v>
      </c>
      <c r="L1766" t="s">
        <v>2026</v>
      </c>
      <c r="M1766" t="s">
        <v>1976</v>
      </c>
      <c r="N1766" t="s">
        <v>2016</v>
      </c>
      <c r="O1766" t="s">
        <v>2027</v>
      </c>
      <c r="P1766" t="s">
        <v>2039</v>
      </c>
    </row>
    <row r="1767" spans="1:16">
      <c r="I1767" s="54" t="n">
        <v>1765</v>
      </c>
      <c r="J1767" t="s"/>
      <c r="K1767" t="s">
        <v>1956</v>
      </c>
      <c r="L1767" t="s">
        <v>2026</v>
      </c>
      <c r="M1767" t="s">
        <v>1976</v>
      </c>
      <c r="N1767" t="s">
        <v>2016</v>
      </c>
      <c r="O1767" t="s">
        <v>2027</v>
      </c>
      <c r="P1767" t="s">
        <v>2040</v>
      </c>
    </row>
    <row r="1768" spans="1:16">
      <c r="I1768" s="54" t="n">
        <v>1766</v>
      </c>
      <c r="J1768" t="s"/>
      <c r="K1768" t="s">
        <v>1956</v>
      </c>
      <c r="L1768" t="s">
        <v>2026</v>
      </c>
      <c r="M1768" t="s">
        <v>1976</v>
      </c>
      <c r="N1768" t="s">
        <v>2016</v>
      </c>
      <c r="O1768" t="s">
        <v>2027</v>
      </c>
      <c r="P1768" t="s">
        <v>2043</v>
      </c>
    </row>
    <row r="1769" spans="1:16">
      <c r="I1769" s="54" t="n">
        <v>1767</v>
      </c>
      <c r="J1769" t="s"/>
      <c r="K1769" t="s">
        <v>1956</v>
      </c>
      <c r="L1769" t="s">
        <v>2026</v>
      </c>
      <c r="M1769" t="s">
        <v>1976</v>
      </c>
      <c r="N1769" t="s">
        <v>2016</v>
      </c>
      <c r="O1769" t="s">
        <v>2027</v>
      </c>
      <c r="P1769" t="s">
        <v>2044</v>
      </c>
    </row>
    <row r="1770" spans="1:16">
      <c r="I1770" s="54" t="n">
        <v>1768</v>
      </c>
      <c r="J1770" t="s"/>
      <c r="K1770" t="s">
        <v>1956</v>
      </c>
      <c r="L1770" t="s">
        <v>2026</v>
      </c>
      <c r="M1770" t="s">
        <v>1976</v>
      </c>
      <c r="N1770" t="s">
        <v>2016</v>
      </c>
      <c r="O1770" t="s">
        <v>2027</v>
      </c>
      <c r="P1770" t="s">
        <v>2045</v>
      </c>
    </row>
    <row r="1771" spans="1:16">
      <c r="I1771" s="54" t="n">
        <v>1769</v>
      </c>
      <c r="J1771" t="s"/>
      <c r="K1771" t="s">
        <v>1956</v>
      </c>
      <c r="L1771" t="s">
        <v>2026</v>
      </c>
      <c r="M1771" t="s">
        <v>1976</v>
      </c>
      <c r="N1771" t="s">
        <v>2016</v>
      </c>
      <c r="O1771" t="s">
        <v>2027</v>
      </c>
      <c r="P1771" t="s">
        <v>2046</v>
      </c>
    </row>
    <row r="1772" spans="1:16">
      <c r="I1772" s="54" t="n">
        <v>1770</v>
      </c>
      <c r="J1772" t="s"/>
      <c r="K1772" t="s">
        <v>1956</v>
      </c>
      <c r="L1772" t="s">
        <v>2026</v>
      </c>
      <c r="M1772" t="s">
        <v>1976</v>
      </c>
      <c r="N1772" t="s">
        <v>2016</v>
      </c>
      <c r="O1772" t="s">
        <v>2027</v>
      </c>
      <c r="P1772" t="s">
        <v>2049</v>
      </c>
    </row>
    <row r="1773" spans="1:16">
      <c r="I1773" s="54" t="n">
        <v>1771</v>
      </c>
      <c r="J1773" t="s"/>
      <c r="K1773" t="s">
        <v>1956</v>
      </c>
      <c r="L1773" t="s">
        <v>2026</v>
      </c>
      <c r="M1773" t="s">
        <v>1976</v>
      </c>
      <c r="N1773" t="s">
        <v>2016</v>
      </c>
      <c r="O1773" t="s">
        <v>2027</v>
      </c>
      <c r="P1773" t="s">
        <v>2050</v>
      </c>
    </row>
    <row r="1774" spans="1:16">
      <c r="I1774" s="54" t="n">
        <v>1772</v>
      </c>
      <c r="J1774" t="s"/>
      <c r="K1774" t="s">
        <v>1956</v>
      </c>
      <c r="L1774" t="s">
        <v>2026</v>
      </c>
      <c r="M1774" t="s">
        <v>1976</v>
      </c>
      <c r="N1774" t="s">
        <v>2016</v>
      </c>
      <c r="O1774" t="s">
        <v>2027</v>
      </c>
      <c r="P1774" t="s">
        <v>2051</v>
      </c>
    </row>
    <row r="1775" spans="1:16">
      <c r="I1775" s="54" t="n">
        <v>1773</v>
      </c>
      <c r="J1775" t="s"/>
      <c r="K1775" t="s">
        <v>1956</v>
      </c>
      <c r="L1775" t="s">
        <v>2026</v>
      </c>
      <c r="M1775" t="s">
        <v>1976</v>
      </c>
      <c r="N1775" t="s">
        <v>2016</v>
      </c>
      <c r="O1775" t="s">
        <v>2027</v>
      </c>
      <c r="P1775" t="s">
        <v>2052</v>
      </c>
    </row>
    <row r="1776" spans="1:16">
      <c r="I1776" s="54" t="n">
        <v>1774</v>
      </c>
      <c r="J1776" t="s"/>
      <c r="K1776" t="s">
        <v>1956</v>
      </c>
      <c r="L1776" t="s">
        <v>2026</v>
      </c>
      <c r="M1776" t="s">
        <v>1976</v>
      </c>
      <c r="N1776" t="s">
        <v>2016</v>
      </c>
      <c r="O1776" t="s">
        <v>2027</v>
      </c>
      <c r="P1776" t="s">
        <v>2053</v>
      </c>
    </row>
    <row r="1777" spans="1:16">
      <c r="I1777" s="54" t="n">
        <v>1775</v>
      </c>
      <c r="J1777" t="s"/>
      <c r="K1777" t="s">
        <v>1956</v>
      </c>
      <c r="L1777" t="s">
        <v>2026</v>
      </c>
      <c r="M1777" t="s">
        <v>1976</v>
      </c>
      <c r="N1777" t="s">
        <v>2016</v>
      </c>
      <c r="O1777" t="s">
        <v>2027</v>
      </c>
      <c r="P1777" t="s">
        <v>2054</v>
      </c>
    </row>
    <row r="1778" spans="1:16">
      <c r="I1778" s="54" t="n">
        <v>1776</v>
      </c>
      <c r="J1778" t="s"/>
      <c r="K1778" t="s">
        <v>1956</v>
      </c>
      <c r="L1778" t="s">
        <v>2026</v>
      </c>
      <c r="M1778" t="s">
        <v>1976</v>
      </c>
      <c r="N1778" t="s">
        <v>2016</v>
      </c>
      <c r="O1778" t="s">
        <v>2027</v>
      </c>
      <c r="P1778" t="s">
        <v>2055</v>
      </c>
    </row>
    <row r="1779" spans="1:16">
      <c r="I1779" s="54" t="n">
        <v>1777</v>
      </c>
      <c r="J1779" t="s"/>
      <c r="K1779" t="s">
        <v>1956</v>
      </c>
      <c r="L1779" t="s">
        <v>2026</v>
      </c>
      <c r="M1779" t="s">
        <v>1976</v>
      </c>
      <c r="N1779" t="s">
        <v>2016</v>
      </c>
      <c r="O1779" t="s">
        <v>2027</v>
      </c>
      <c r="P1779" t="s">
        <v>2056</v>
      </c>
    </row>
    <row r="1780" spans="1:16">
      <c r="I1780" s="54" t="n">
        <v>1778</v>
      </c>
      <c r="J1780" t="s"/>
      <c r="K1780" t="s">
        <v>1956</v>
      </c>
      <c r="L1780" t="s">
        <v>2026</v>
      </c>
      <c r="M1780" t="s">
        <v>1976</v>
      </c>
      <c r="N1780" t="s">
        <v>2016</v>
      </c>
      <c r="O1780" t="s">
        <v>2027</v>
      </c>
      <c r="P1780" t="s">
        <v>2057</v>
      </c>
    </row>
    <row r="1781" spans="1:16">
      <c r="I1781" s="54" t="n">
        <v>1779</v>
      </c>
      <c r="J1781" t="s"/>
      <c r="K1781" t="s">
        <v>1956</v>
      </c>
      <c r="L1781" t="s">
        <v>2026</v>
      </c>
      <c r="M1781" t="s">
        <v>1976</v>
      </c>
      <c r="N1781" t="s">
        <v>2016</v>
      </c>
      <c r="O1781" t="s">
        <v>2027</v>
      </c>
      <c r="P1781" t="s">
        <v>2058</v>
      </c>
    </row>
    <row r="1782" spans="1:16">
      <c r="I1782" s="54" t="n">
        <v>1780</v>
      </c>
      <c r="J1782" t="s"/>
      <c r="K1782" t="s">
        <v>1956</v>
      </c>
      <c r="L1782" t="s">
        <v>2026</v>
      </c>
      <c r="M1782" t="s">
        <v>1976</v>
      </c>
      <c r="N1782" t="s">
        <v>2016</v>
      </c>
      <c r="O1782" t="s">
        <v>2027</v>
      </c>
      <c r="P1782" t="s">
        <v>2063</v>
      </c>
    </row>
    <row r="1783" spans="1:16">
      <c r="I1783" s="54" t="n">
        <v>1781</v>
      </c>
      <c r="J1783" t="s"/>
      <c r="K1783" t="s">
        <v>1956</v>
      </c>
      <c r="L1783" t="s">
        <v>2026</v>
      </c>
      <c r="M1783" t="s">
        <v>1976</v>
      </c>
      <c r="N1783" t="s">
        <v>2016</v>
      </c>
      <c r="O1783" t="s">
        <v>2027</v>
      </c>
      <c r="P1783" t="s">
        <v>2064</v>
      </c>
    </row>
    <row r="1784" spans="1:16">
      <c r="I1784" s="54" t="n">
        <v>1782</v>
      </c>
      <c r="J1784" t="s"/>
      <c r="K1784" t="s">
        <v>1956</v>
      </c>
      <c r="L1784" t="s">
        <v>2026</v>
      </c>
      <c r="M1784" t="s">
        <v>1976</v>
      </c>
      <c r="N1784" t="s">
        <v>2016</v>
      </c>
      <c r="O1784" t="s">
        <v>2027</v>
      </c>
      <c r="P1784" t="s">
        <v>2065</v>
      </c>
    </row>
    <row r="1785" spans="1:16">
      <c r="I1785" s="54" t="n">
        <v>1783</v>
      </c>
      <c r="J1785" t="s"/>
      <c r="K1785" t="s">
        <v>1956</v>
      </c>
      <c r="L1785" t="s">
        <v>2026</v>
      </c>
      <c r="M1785" t="s">
        <v>1976</v>
      </c>
      <c r="N1785" t="s">
        <v>2016</v>
      </c>
      <c r="O1785" t="s">
        <v>2027</v>
      </c>
      <c r="P1785" t="s">
        <v>2066</v>
      </c>
    </row>
    <row r="1786" spans="1:16">
      <c r="I1786" s="54" t="n">
        <v>1784</v>
      </c>
      <c r="J1786" t="s"/>
      <c r="K1786" t="s">
        <v>1956</v>
      </c>
      <c r="L1786" t="s">
        <v>2026</v>
      </c>
      <c r="M1786" t="s">
        <v>1976</v>
      </c>
      <c r="N1786" t="s">
        <v>2016</v>
      </c>
      <c r="O1786" t="s">
        <v>2027</v>
      </c>
      <c r="P1786" t="s">
        <v>2067</v>
      </c>
    </row>
    <row r="1787" spans="1:16">
      <c r="I1787" s="54" t="n">
        <v>1785</v>
      </c>
      <c r="J1787" t="s"/>
      <c r="K1787" t="s">
        <v>1956</v>
      </c>
      <c r="L1787" t="s">
        <v>2026</v>
      </c>
      <c r="M1787" t="s">
        <v>1976</v>
      </c>
      <c r="N1787" t="s">
        <v>2016</v>
      </c>
      <c r="O1787" t="s">
        <v>2027</v>
      </c>
      <c r="P1787" t="s">
        <v>2068</v>
      </c>
    </row>
    <row r="1788" spans="1:16">
      <c r="I1788" s="54" t="n">
        <v>1786</v>
      </c>
      <c r="J1788" t="s"/>
      <c r="K1788" t="s">
        <v>1956</v>
      </c>
      <c r="L1788" t="s">
        <v>2026</v>
      </c>
      <c r="M1788" t="s">
        <v>1976</v>
      </c>
      <c r="N1788" t="s">
        <v>2016</v>
      </c>
      <c r="O1788" t="s">
        <v>2027</v>
      </c>
      <c r="P1788" t="s">
        <v>2069</v>
      </c>
    </row>
    <row r="1789" spans="1:16">
      <c r="I1789" s="54" t="n">
        <v>1787</v>
      </c>
      <c r="J1789" t="s"/>
      <c r="K1789" t="s">
        <v>1956</v>
      </c>
      <c r="L1789" t="s">
        <v>2026</v>
      </c>
      <c r="M1789" t="s">
        <v>1976</v>
      </c>
      <c r="N1789" t="s">
        <v>2016</v>
      </c>
      <c r="O1789" t="s">
        <v>2027</v>
      </c>
      <c r="P1789" t="s">
        <v>2070</v>
      </c>
    </row>
    <row r="1790" spans="1:16">
      <c r="I1790" s="54" t="n">
        <v>1788</v>
      </c>
      <c r="J1790" s="55" t="n">
        <v>0</v>
      </c>
      <c r="K1790" t="s">
        <v>1956</v>
      </c>
      <c r="L1790" t="s">
        <v>2026</v>
      </c>
      <c r="M1790" t="s">
        <v>1976</v>
      </c>
      <c r="N1790" t="s">
        <v>2016</v>
      </c>
      <c r="O1790" t="s">
        <v>2027</v>
      </c>
      <c r="P1790" t="s">
        <v>2077</v>
      </c>
    </row>
    <row r="1791" spans="1:16">
      <c r="I1791" s="54" t="n">
        <v>1789</v>
      </c>
      <c r="J1791" t="s"/>
      <c r="K1791" t="s">
        <v>1956</v>
      </c>
      <c r="L1791" t="s">
        <v>2026</v>
      </c>
      <c r="M1791" t="s">
        <v>1976</v>
      </c>
      <c r="N1791" t="s">
        <v>2016</v>
      </c>
      <c r="O1791" t="s">
        <v>2027</v>
      </c>
      <c r="P1791" t="s">
        <v>2072</v>
      </c>
    </row>
    <row r="1792" spans="1:16">
      <c r="I1792" s="54" t="n">
        <v>1790</v>
      </c>
      <c r="J1792" t="s"/>
      <c r="K1792" t="s">
        <v>1956</v>
      </c>
      <c r="L1792" t="s">
        <v>2026</v>
      </c>
      <c r="M1792" t="s">
        <v>1976</v>
      </c>
      <c r="N1792" t="s">
        <v>2016</v>
      </c>
      <c r="O1792" t="s">
        <v>2027</v>
      </c>
      <c r="P1792" t="s">
        <v>2073</v>
      </c>
    </row>
    <row r="1793" spans="1:16">
      <c r="I1793" s="54" t="n">
        <v>1791</v>
      </c>
      <c r="J1793" t="s"/>
      <c r="K1793" t="s">
        <v>1956</v>
      </c>
      <c r="L1793" t="s">
        <v>2026</v>
      </c>
      <c r="M1793" t="s">
        <v>1976</v>
      </c>
      <c r="N1793" t="s">
        <v>2016</v>
      </c>
      <c r="O1793" t="s">
        <v>2027</v>
      </c>
      <c r="P1793" t="s">
        <v>2074</v>
      </c>
    </row>
    <row r="1794" spans="1:16">
      <c r="I1794" s="54" t="n">
        <v>1792</v>
      </c>
      <c r="J1794" t="s"/>
      <c r="K1794" t="s">
        <v>1956</v>
      </c>
      <c r="L1794" t="s">
        <v>2026</v>
      </c>
      <c r="M1794" t="s">
        <v>1976</v>
      </c>
      <c r="N1794" t="s">
        <v>2016</v>
      </c>
      <c r="O1794" t="s">
        <v>2027</v>
      </c>
      <c r="P1794" t="s">
        <v>2075</v>
      </c>
    </row>
    <row r="1795" spans="1:16">
      <c r="I1795" s="54" t="n">
        <v>1793</v>
      </c>
      <c r="J1795" t="s"/>
      <c r="K1795" t="s">
        <v>1956</v>
      </c>
      <c r="L1795" t="s">
        <v>2026</v>
      </c>
      <c r="M1795" t="s">
        <v>1976</v>
      </c>
      <c r="N1795" t="s">
        <v>2016</v>
      </c>
      <c r="O1795" t="s">
        <v>2027</v>
      </c>
      <c r="P1795" t="s">
        <v>2076</v>
      </c>
    </row>
    <row r="1796" spans="1:16">
      <c r="I1796" s="54" t="n">
        <v>1794</v>
      </c>
      <c r="J1796" t="s"/>
      <c r="K1796" t="s">
        <v>1956</v>
      </c>
      <c r="L1796" t="s">
        <v>2026</v>
      </c>
      <c r="M1796" t="s">
        <v>1976</v>
      </c>
      <c r="N1796" t="s">
        <v>2016</v>
      </c>
      <c r="O1796" t="s">
        <v>2009</v>
      </c>
      <c r="P1796" t="s"/>
    </row>
    <row r="1797" spans="1:16">
      <c r="I1797" s="54" t="n">
        <v>1795</v>
      </c>
      <c r="J1797" s="55" t="n">
        <v>0</v>
      </c>
      <c r="K1797" t="s">
        <v>1956</v>
      </c>
      <c r="L1797" t="s">
        <v>2026</v>
      </c>
      <c r="M1797" t="s">
        <v>1976</v>
      </c>
      <c r="N1797" t="s">
        <v>2016</v>
      </c>
      <c r="O1797" t="s">
        <v>2010</v>
      </c>
      <c r="P1797" t="s"/>
    </row>
    <row r="1798" spans="1:16">
      <c r="I1798" s="54" t="n">
        <v>1796</v>
      </c>
      <c r="J1798" t="s"/>
      <c r="K1798" t="s">
        <v>1956</v>
      </c>
      <c r="L1798" t="s">
        <v>2026</v>
      </c>
      <c r="M1798" t="s">
        <v>1976</v>
      </c>
      <c r="N1798" t="s">
        <v>2016</v>
      </c>
      <c r="O1798" t="s">
        <v>2011</v>
      </c>
      <c r="P1798" t="s"/>
    </row>
    <row r="1799" spans="1:16">
      <c r="I1799" s="54" t="n">
        <v>1797</v>
      </c>
      <c r="J1799" s="55" t="n">
        <v>0</v>
      </c>
      <c r="K1799" t="s">
        <v>1956</v>
      </c>
      <c r="L1799" t="s">
        <v>2026</v>
      </c>
      <c r="M1799" t="s">
        <v>1976</v>
      </c>
      <c r="N1799" t="s">
        <v>2016</v>
      </c>
      <c r="O1799" t="s">
        <v>2012</v>
      </c>
      <c r="P1799" t="s"/>
    </row>
    <row r="1800" spans="1:16">
      <c r="I1800" s="54" t="n">
        <v>1798</v>
      </c>
      <c r="J1800" t="s"/>
      <c r="K1800" t="s">
        <v>1956</v>
      </c>
      <c r="L1800" t="s">
        <v>2026</v>
      </c>
      <c r="M1800" t="s">
        <v>1976</v>
      </c>
      <c r="N1800" t="s">
        <v>2016</v>
      </c>
      <c r="O1800" t="s">
        <v>2013</v>
      </c>
      <c r="P1800" t="s"/>
    </row>
    <row r="1801" spans="1:16">
      <c r="I1801" s="54" t="n">
        <v>1799</v>
      </c>
      <c r="J1801" s="55" t="n">
        <v>0</v>
      </c>
      <c r="K1801" t="s">
        <v>1956</v>
      </c>
      <c r="L1801" t="s">
        <v>2026</v>
      </c>
      <c r="M1801" t="s">
        <v>1976</v>
      </c>
      <c r="N1801" t="s">
        <v>2016</v>
      </c>
      <c r="O1801" t="s">
        <v>2014</v>
      </c>
      <c r="P1801" t="s"/>
    </row>
    <row r="1802" spans="1:16">
      <c r="I1802" s="54" t="n">
        <v>1800</v>
      </c>
      <c r="J1802" t="s"/>
      <c r="K1802" t="s">
        <v>1956</v>
      </c>
      <c r="L1802" t="s">
        <v>2026</v>
      </c>
      <c r="M1802" t="s">
        <v>1976</v>
      </c>
      <c r="N1802" t="s">
        <v>2016</v>
      </c>
      <c r="O1802" t="s">
        <v>2015</v>
      </c>
      <c r="P1802" t="s"/>
    </row>
    <row r="1803" spans="1:16">
      <c r="I1803" s="54" t="n">
        <v>1801</v>
      </c>
      <c r="J1803" t="s"/>
      <c r="K1803" t="s">
        <v>1956</v>
      </c>
      <c r="L1803" t="s">
        <v>2026</v>
      </c>
      <c r="M1803" t="s">
        <v>1976</v>
      </c>
      <c r="N1803" t="s">
        <v>2017</v>
      </c>
      <c r="O1803" t="s"/>
      <c r="P1803" t="s"/>
    </row>
    <row r="1804" spans="1:16">
      <c r="I1804" s="54" t="n">
        <v>1802</v>
      </c>
      <c r="J1804" t="s"/>
      <c r="K1804" t="s">
        <v>1956</v>
      </c>
      <c r="L1804" t="s">
        <v>2026</v>
      </c>
      <c r="M1804" t="s">
        <v>1976</v>
      </c>
      <c r="N1804" t="s">
        <v>2018</v>
      </c>
      <c r="O1804" t="s"/>
      <c r="P1804" t="s"/>
    </row>
    <row r="1805" spans="1:16">
      <c r="I1805" s="54" t="n">
        <v>1803</v>
      </c>
      <c r="J1805" s="55" t="n">
        <v>2.430787037037037e-07</v>
      </c>
      <c r="K1805" t="s">
        <v>1956</v>
      </c>
      <c r="L1805" t="s">
        <v>2026</v>
      </c>
      <c r="M1805" t="s">
        <v>2019</v>
      </c>
      <c r="N1805" t="s"/>
      <c r="O1805" t="s"/>
      <c r="P1805" t="s"/>
    </row>
    <row r="1806" spans="1:16">
      <c r="I1806" s="54" t="n">
        <v>1804</v>
      </c>
      <c r="J1806" t="s"/>
      <c r="K1806" t="s">
        <v>1956</v>
      </c>
      <c r="L1806" t="s">
        <v>2026</v>
      </c>
      <c r="M1806" t="s">
        <v>2019</v>
      </c>
      <c r="N1806" t="s">
        <v>1977</v>
      </c>
      <c r="O1806" t="s"/>
      <c r="P1806" t="s"/>
    </row>
    <row r="1807" spans="1:16">
      <c r="I1807" s="54" t="n">
        <v>1805</v>
      </c>
      <c r="J1807" t="s"/>
      <c r="K1807" t="s">
        <v>1956</v>
      </c>
      <c r="L1807" t="s">
        <v>2026</v>
      </c>
      <c r="M1807" t="s">
        <v>2019</v>
      </c>
      <c r="N1807" t="s">
        <v>1975</v>
      </c>
      <c r="O1807" t="s"/>
      <c r="P1807" t="s"/>
    </row>
    <row r="1808" spans="1:16">
      <c r="I1808" s="54" t="n">
        <v>1806</v>
      </c>
      <c r="J1808" t="s"/>
      <c r="K1808" t="s">
        <v>1956</v>
      </c>
      <c r="L1808" t="s">
        <v>2026</v>
      </c>
      <c r="M1808" t="s">
        <v>2019</v>
      </c>
      <c r="N1808" t="s">
        <v>1978</v>
      </c>
      <c r="O1808" t="s"/>
      <c r="P1808" t="s"/>
    </row>
    <row r="1809" spans="1:16">
      <c r="I1809" s="54" t="n">
        <v>1807</v>
      </c>
      <c r="J1809" t="s"/>
      <c r="K1809" t="s">
        <v>1956</v>
      </c>
      <c r="L1809" t="s">
        <v>2026</v>
      </c>
      <c r="M1809" t="s">
        <v>2019</v>
      </c>
      <c r="N1809" t="s">
        <v>1959</v>
      </c>
      <c r="O1809" t="s"/>
      <c r="P1809" t="s"/>
    </row>
    <row r="1810" spans="1:16">
      <c r="I1810" s="54" t="n">
        <v>1808</v>
      </c>
      <c r="J1810" t="s"/>
      <c r="K1810" t="s">
        <v>1956</v>
      </c>
      <c r="L1810" t="s">
        <v>2026</v>
      </c>
      <c r="M1810" t="s">
        <v>2019</v>
      </c>
      <c r="N1810" t="s">
        <v>1960</v>
      </c>
      <c r="O1810" t="s"/>
      <c r="P1810" t="s"/>
    </row>
    <row r="1811" spans="1:16">
      <c r="I1811" s="54" t="n">
        <v>1809</v>
      </c>
      <c r="J1811" s="55" t="n">
        <v>1.157407407407407e-08</v>
      </c>
      <c r="K1811" t="s">
        <v>1956</v>
      </c>
      <c r="L1811" t="s">
        <v>2026</v>
      </c>
      <c r="M1811" t="s">
        <v>2019</v>
      </c>
      <c r="N1811" t="s">
        <v>1979</v>
      </c>
      <c r="O1811" t="s"/>
      <c r="P1811" t="s"/>
    </row>
    <row r="1812" spans="1:16">
      <c r="I1812" s="54" t="n">
        <v>1810</v>
      </c>
      <c r="J1812" t="s"/>
      <c r="K1812" t="s">
        <v>1956</v>
      </c>
      <c r="L1812" t="s">
        <v>2026</v>
      </c>
      <c r="M1812" t="s">
        <v>2019</v>
      </c>
      <c r="N1812" t="s">
        <v>1980</v>
      </c>
      <c r="O1812" t="s"/>
      <c r="P1812" t="s"/>
    </row>
    <row r="1813" spans="1:16">
      <c r="I1813" s="54" t="n">
        <v>1811</v>
      </c>
      <c r="J1813" s="55" t="n">
        <v>0</v>
      </c>
      <c r="K1813" t="s">
        <v>1956</v>
      </c>
      <c r="L1813" t="s">
        <v>2026</v>
      </c>
      <c r="M1813" t="s">
        <v>2019</v>
      </c>
      <c r="N1813" t="s">
        <v>1961</v>
      </c>
      <c r="O1813" t="s"/>
      <c r="P1813" t="s"/>
    </row>
    <row r="1814" spans="1:16">
      <c r="I1814" s="54" t="n">
        <v>1812</v>
      </c>
      <c r="J1814" s="55" t="n">
        <v>0</v>
      </c>
      <c r="K1814" t="s">
        <v>1956</v>
      </c>
      <c r="L1814" t="s">
        <v>2026</v>
      </c>
      <c r="M1814" t="s">
        <v>2019</v>
      </c>
      <c r="N1814" t="s">
        <v>1981</v>
      </c>
      <c r="O1814" t="s"/>
      <c r="P1814" t="s"/>
    </row>
    <row r="1815" spans="1:16">
      <c r="I1815" s="54" t="n">
        <v>1813</v>
      </c>
      <c r="J1815" t="s"/>
      <c r="K1815" t="s">
        <v>1956</v>
      </c>
      <c r="L1815" t="s">
        <v>2026</v>
      </c>
      <c r="M1815" t="s">
        <v>2019</v>
      </c>
      <c r="N1815" t="s">
        <v>1982</v>
      </c>
      <c r="O1815" t="s"/>
      <c r="P1815" t="s"/>
    </row>
    <row r="1816" spans="1:16">
      <c r="I1816" s="54" t="n">
        <v>1814</v>
      </c>
      <c r="J1816" t="s"/>
      <c r="K1816" t="s">
        <v>1956</v>
      </c>
      <c r="L1816" t="s">
        <v>2026</v>
      </c>
      <c r="M1816" t="s">
        <v>2019</v>
      </c>
      <c r="N1816" t="s">
        <v>1983</v>
      </c>
      <c r="O1816" t="s"/>
      <c r="P1816" t="s"/>
    </row>
    <row r="1817" spans="1:16">
      <c r="I1817" s="54" t="n">
        <v>1815</v>
      </c>
      <c r="J1817" s="55" t="n">
        <v>1.157523148148148e-07</v>
      </c>
      <c r="K1817" t="s">
        <v>1956</v>
      </c>
      <c r="L1817" t="s">
        <v>2026</v>
      </c>
      <c r="M1817" t="s">
        <v>2019</v>
      </c>
      <c r="N1817" t="s">
        <v>2020</v>
      </c>
      <c r="O1817" t="s"/>
      <c r="P1817" t="s"/>
    </row>
    <row r="1818" spans="1:16">
      <c r="I1818" s="54" t="n">
        <v>1816</v>
      </c>
      <c r="J1818" t="s"/>
      <c r="K1818" t="s">
        <v>1956</v>
      </c>
      <c r="L1818" t="s">
        <v>2026</v>
      </c>
      <c r="M1818" t="s">
        <v>2019</v>
      </c>
      <c r="N1818" t="s">
        <v>2020</v>
      </c>
      <c r="O1818" t="s">
        <v>1980</v>
      </c>
      <c r="P1818" t="s"/>
    </row>
    <row r="1819" spans="1:16">
      <c r="I1819" s="54" t="n">
        <v>1817</v>
      </c>
      <c r="J1819" t="s"/>
      <c r="K1819" t="s">
        <v>1956</v>
      </c>
      <c r="L1819" t="s">
        <v>2026</v>
      </c>
      <c r="M1819" t="s">
        <v>2019</v>
      </c>
      <c r="N1819" t="s">
        <v>2020</v>
      </c>
      <c r="O1819" t="s">
        <v>1985</v>
      </c>
      <c r="P1819" t="s"/>
    </row>
    <row r="1820" spans="1:16">
      <c r="I1820" s="54" t="n">
        <v>1818</v>
      </c>
      <c r="J1820" t="s"/>
      <c r="K1820" t="s">
        <v>1956</v>
      </c>
      <c r="L1820" t="s">
        <v>2026</v>
      </c>
      <c r="M1820" t="s">
        <v>2019</v>
      </c>
      <c r="N1820" t="s">
        <v>2020</v>
      </c>
      <c r="O1820" t="s">
        <v>1986</v>
      </c>
      <c r="P1820" t="s"/>
    </row>
    <row r="1821" spans="1:16">
      <c r="I1821" s="54" t="n">
        <v>1819</v>
      </c>
      <c r="J1821" t="s"/>
      <c r="K1821" t="s">
        <v>1956</v>
      </c>
      <c r="L1821" t="s">
        <v>2026</v>
      </c>
      <c r="M1821" t="s">
        <v>2019</v>
      </c>
      <c r="N1821" t="s">
        <v>2020</v>
      </c>
      <c r="O1821" t="s">
        <v>1987</v>
      </c>
      <c r="P1821" t="s"/>
    </row>
    <row r="1822" spans="1:16">
      <c r="I1822" s="54" t="n">
        <v>1820</v>
      </c>
      <c r="J1822" t="s"/>
      <c r="K1822" t="s">
        <v>1956</v>
      </c>
      <c r="L1822" t="s">
        <v>2026</v>
      </c>
      <c r="M1822" t="s">
        <v>2019</v>
      </c>
      <c r="N1822" t="s">
        <v>2020</v>
      </c>
      <c r="O1822" t="s">
        <v>1988</v>
      </c>
      <c r="P1822" t="s"/>
    </row>
    <row r="1823" spans="1:16">
      <c r="I1823" s="54" t="n">
        <v>1821</v>
      </c>
      <c r="J1823" t="s"/>
      <c r="K1823" t="s">
        <v>1956</v>
      </c>
      <c r="L1823" t="s">
        <v>2026</v>
      </c>
      <c r="M1823" t="s">
        <v>2019</v>
      </c>
      <c r="N1823" t="s">
        <v>2020</v>
      </c>
      <c r="O1823" t="s">
        <v>1989</v>
      </c>
      <c r="P1823" t="s"/>
    </row>
    <row r="1824" spans="1:16">
      <c r="I1824" s="54" t="n">
        <v>1822</v>
      </c>
      <c r="J1824" t="s"/>
      <c r="K1824" t="s">
        <v>1956</v>
      </c>
      <c r="L1824" t="s">
        <v>2026</v>
      </c>
      <c r="M1824" t="s">
        <v>2019</v>
      </c>
      <c r="N1824" t="s">
        <v>2020</v>
      </c>
      <c r="O1824" t="s">
        <v>1990</v>
      </c>
      <c r="P1824" t="s"/>
    </row>
    <row r="1825" spans="1:16">
      <c r="I1825" s="54" t="n">
        <v>1823</v>
      </c>
      <c r="J1825" t="s"/>
      <c r="K1825" t="s">
        <v>1956</v>
      </c>
      <c r="L1825" t="s">
        <v>2026</v>
      </c>
      <c r="M1825" t="s">
        <v>2019</v>
      </c>
      <c r="N1825" t="s">
        <v>2020</v>
      </c>
      <c r="O1825" t="s">
        <v>1991</v>
      </c>
      <c r="P1825" t="s"/>
    </row>
    <row r="1826" spans="1:16">
      <c r="I1826" s="54" t="n">
        <v>1824</v>
      </c>
      <c r="J1826" t="s"/>
      <c r="K1826" t="s">
        <v>1956</v>
      </c>
      <c r="L1826" t="s">
        <v>2026</v>
      </c>
      <c r="M1826" t="s">
        <v>2019</v>
      </c>
      <c r="N1826" t="s">
        <v>2020</v>
      </c>
      <c r="O1826" t="s">
        <v>1992</v>
      </c>
      <c r="P1826" t="s"/>
    </row>
    <row r="1827" spans="1:16">
      <c r="I1827" s="54" t="n">
        <v>1825</v>
      </c>
      <c r="J1827" t="s"/>
      <c r="K1827" t="s">
        <v>1956</v>
      </c>
      <c r="L1827" t="s">
        <v>2026</v>
      </c>
      <c r="M1827" t="s">
        <v>2019</v>
      </c>
      <c r="N1827" t="s">
        <v>2020</v>
      </c>
      <c r="O1827" t="s">
        <v>1993</v>
      </c>
      <c r="P1827" t="s"/>
    </row>
    <row r="1828" spans="1:16">
      <c r="I1828" s="54" t="n">
        <v>1826</v>
      </c>
      <c r="J1828" s="55" t="n">
        <v>1.157407407407407e-08</v>
      </c>
      <c r="K1828" t="s">
        <v>1956</v>
      </c>
      <c r="L1828" t="s">
        <v>2026</v>
      </c>
      <c r="M1828" t="s">
        <v>2019</v>
      </c>
      <c r="N1828" t="s">
        <v>2020</v>
      </c>
      <c r="O1828" t="s">
        <v>1994</v>
      </c>
      <c r="P1828" t="s"/>
    </row>
    <row r="1829" spans="1:16">
      <c r="I1829" s="54" t="n">
        <v>1827</v>
      </c>
      <c r="J1829" s="55" t="n">
        <v>0</v>
      </c>
      <c r="K1829" t="s">
        <v>1956</v>
      </c>
      <c r="L1829" t="s">
        <v>2026</v>
      </c>
      <c r="M1829" t="s">
        <v>2019</v>
      </c>
      <c r="N1829" t="s">
        <v>2020</v>
      </c>
      <c r="O1829" t="s">
        <v>1995</v>
      </c>
      <c r="P1829" t="s"/>
    </row>
    <row r="1830" spans="1:16">
      <c r="I1830" s="54" t="n">
        <v>1828</v>
      </c>
      <c r="J1830" s="55" t="n">
        <v>0</v>
      </c>
      <c r="K1830" t="s">
        <v>1956</v>
      </c>
      <c r="L1830" t="s">
        <v>2026</v>
      </c>
      <c r="M1830" t="s">
        <v>2019</v>
      </c>
      <c r="N1830" t="s">
        <v>2020</v>
      </c>
      <c r="O1830" t="s">
        <v>1996</v>
      </c>
      <c r="P1830" t="s"/>
    </row>
    <row r="1831" spans="1:16">
      <c r="I1831" s="54" t="n">
        <v>1829</v>
      </c>
      <c r="J1831" t="s"/>
      <c r="K1831" t="s">
        <v>1956</v>
      </c>
      <c r="L1831" t="s">
        <v>2026</v>
      </c>
      <c r="M1831" t="s">
        <v>2019</v>
      </c>
      <c r="N1831" t="s">
        <v>2020</v>
      </c>
      <c r="O1831" t="s">
        <v>1997</v>
      </c>
      <c r="P1831" t="s"/>
    </row>
    <row r="1832" spans="1:16">
      <c r="I1832" s="54" t="n">
        <v>1830</v>
      </c>
      <c r="J1832" t="s"/>
      <c r="K1832" t="s">
        <v>1956</v>
      </c>
      <c r="L1832" t="s">
        <v>2026</v>
      </c>
      <c r="M1832" t="s">
        <v>2019</v>
      </c>
      <c r="N1832" t="s">
        <v>2020</v>
      </c>
      <c r="O1832" t="s">
        <v>1998</v>
      </c>
      <c r="P1832" t="s"/>
    </row>
    <row r="1833" spans="1:16">
      <c r="I1833" s="54" t="n">
        <v>1831</v>
      </c>
      <c r="J1833" t="s"/>
      <c r="K1833" t="s">
        <v>1956</v>
      </c>
      <c r="L1833" t="s">
        <v>2026</v>
      </c>
      <c r="M1833" t="s">
        <v>2019</v>
      </c>
      <c r="N1833" t="s">
        <v>2020</v>
      </c>
      <c r="O1833" t="s">
        <v>1999</v>
      </c>
      <c r="P1833" t="s"/>
    </row>
    <row r="1834" spans="1:16">
      <c r="I1834" s="54" t="n">
        <v>1832</v>
      </c>
      <c r="J1834" s="55" t="n">
        <v>0</v>
      </c>
      <c r="K1834" t="s">
        <v>1956</v>
      </c>
      <c r="L1834" t="s">
        <v>2026</v>
      </c>
      <c r="M1834" t="s">
        <v>2019</v>
      </c>
      <c r="N1834" t="s">
        <v>2020</v>
      </c>
      <c r="O1834" t="s">
        <v>2000</v>
      </c>
      <c r="P1834" t="s"/>
    </row>
    <row r="1835" spans="1:16">
      <c r="I1835" s="54" t="n">
        <v>1833</v>
      </c>
      <c r="J1835" t="s"/>
      <c r="K1835" t="s">
        <v>1956</v>
      </c>
      <c r="L1835" t="s">
        <v>2026</v>
      </c>
      <c r="M1835" t="s">
        <v>2019</v>
      </c>
      <c r="N1835" t="s">
        <v>2020</v>
      </c>
      <c r="O1835" t="s">
        <v>2001</v>
      </c>
      <c r="P1835" t="s"/>
    </row>
    <row r="1836" spans="1:16">
      <c r="I1836" s="54" t="n">
        <v>1834</v>
      </c>
      <c r="J1836" s="55" t="n">
        <v>0</v>
      </c>
      <c r="K1836" t="s">
        <v>1956</v>
      </c>
      <c r="L1836" t="s">
        <v>2026</v>
      </c>
      <c r="M1836" t="s">
        <v>2019</v>
      </c>
      <c r="N1836" t="s">
        <v>2020</v>
      </c>
      <c r="O1836" t="s">
        <v>2002</v>
      </c>
      <c r="P1836" t="s"/>
    </row>
    <row r="1837" spans="1:16">
      <c r="I1837" s="54" t="n">
        <v>1835</v>
      </c>
      <c r="J1837" t="s"/>
      <c r="K1837" t="s">
        <v>1956</v>
      </c>
      <c r="L1837" t="s">
        <v>2026</v>
      </c>
      <c r="M1837" t="s">
        <v>2019</v>
      </c>
      <c r="N1837" t="s">
        <v>2020</v>
      </c>
      <c r="O1837" t="s">
        <v>2003</v>
      </c>
      <c r="P1837" t="s"/>
    </row>
    <row r="1838" spans="1:16">
      <c r="I1838" s="54" t="n">
        <v>1836</v>
      </c>
      <c r="J1838" s="55" t="n">
        <v>3.472222222222222e-08</v>
      </c>
      <c r="K1838" t="s">
        <v>1956</v>
      </c>
      <c r="L1838" t="s">
        <v>2026</v>
      </c>
      <c r="M1838" t="s">
        <v>2019</v>
      </c>
      <c r="N1838" t="s">
        <v>2020</v>
      </c>
      <c r="O1838" t="s">
        <v>2027</v>
      </c>
      <c r="P1838" t="s"/>
    </row>
    <row r="1839" spans="1:16">
      <c r="I1839" s="54" t="n">
        <v>1837</v>
      </c>
      <c r="J1839" t="s"/>
      <c r="K1839" t="s">
        <v>1956</v>
      </c>
      <c r="L1839" t="s">
        <v>2026</v>
      </c>
      <c r="M1839" t="s">
        <v>2019</v>
      </c>
      <c r="N1839" t="s">
        <v>2020</v>
      </c>
      <c r="O1839" t="s">
        <v>2027</v>
      </c>
      <c r="P1839" t="s">
        <v>1462</v>
      </c>
    </row>
    <row r="1840" spans="1:16">
      <c r="I1840" s="54" t="n">
        <v>1838</v>
      </c>
      <c r="J1840" t="s"/>
      <c r="K1840" t="s">
        <v>1956</v>
      </c>
      <c r="L1840" t="s">
        <v>2026</v>
      </c>
      <c r="M1840" t="s">
        <v>2019</v>
      </c>
      <c r="N1840" t="s">
        <v>2020</v>
      </c>
      <c r="O1840" t="s">
        <v>2027</v>
      </c>
      <c r="P1840" t="s">
        <v>742</v>
      </c>
    </row>
    <row r="1841" spans="1:16">
      <c r="I1841" s="54" t="n">
        <v>1839</v>
      </c>
      <c r="J1841" t="s"/>
      <c r="K1841" t="s">
        <v>1956</v>
      </c>
      <c r="L1841" t="s">
        <v>2026</v>
      </c>
      <c r="M1841" t="s">
        <v>2019</v>
      </c>
      <c r="N1841" t="s">
        <v>2020</v>
      </c>
      <c r="O1841" t="s">
        <v>2027</v>
      </c>
      <c r="P1841" t="s">
        <v>1192</v>
      </c>
    </row>
    <row r="1842" spans="1:16">
      <c r="I1842" s="54" t="n">
        <v>1840</v>
      </c>
      <c r="J1842" t="s"/>
      <c r="K1842" t="s">
        <v>1956</v>
      </c>
      <c r="L1842" t="s">
        <v>2026</v>
      </c>
      <c r="M1842" t="s">
        <v>2019</v>
      </c>
      <c r="N1842" t="s">
        <v>2020</v>
      </c>
      <c r="O1842" t="s">
        <v>2027</v>
      </c>
      <c r="P1842" t="s">
        <v>1229</v>
      </c>
    </row>
    <row r="1843" spans="1:16">
      <c r="I1843" s="54" t="n">
        <v>1841</v>
      </c>
      <c r="J1843" t="s"/>
      <c r="K1843" t="s">
        <v>1956</v>
      </c>
      <c r="L1843" t="s">
        <v>2026</v>
      </c>
      <c r="M1843" t="s">
        <v>2019</v>
      </c>
      <c r="N1843" t="s">
        <v>2020</v>
      </c>
      <c r="O1843" t="s">
        <v>2027</v>
      </c>
      <c r="P1843" t="s">
        <v>1569</v>
      </c>
    </row>
    <row r="1844" spans="1:16">
      <c r="I1844" s="54" t="n">
        <v>1842</v>
      </c>
      <c r="J1844" t="s"/>
      <c r="K1844" t="s">
        <v>1956</v>
      </c>
      <c r="L1844" t="s">
        <v>2026</v>
      </c>
      <c r="M1844" t="s">
        <v>2019</v>
      </c>
      <c r="N1844" t="s">
        <v>2020</v>
      </c>
      <c r="O1844" t="s">
        <v>2027</v>
      </c>
      <c r="P1844" t="s">
        <v>1573</v>
      </c>
    </row>
    <row r="1845" spans="1:16">
      <c r="I1845" s="54" t="n">
        <v>1843</v>
      </c>
      <c r="J1845" t="s"/>
      <c r="K1845" t="s">
        <v>1956</v>
      </c>
      <c r="L1845" t="s">
        <v>2026</v>
      </c>
      <c r="M1845" t="s">
        <v>2019</v>
      </c>
      <c r="N1845" t="s">
        <v>2020</v>
      </c>
      <c r="O1845" t="s">
        <v>2027</v>
      </c>
      <c r="P1845" t="s">
        <v>1278</v>
      </c>
    </row>
    <row r="1846" spans="1:16">
      <c r="I1846" s="54" t="n">
        <v>1844</v>
      </c>
      <c r="J1846" t="s"/>
      <c r="K1846" t="s">
        <v>1956</v>
      </c>
      <c r="L1846" t="s">
        <v>2026</v>
      </c>
      <c r="M1846" t="s">
        <v>2019</v>
      </c>
      <c r="N1846" t="s">
        <v>2020</v>
      </c>
      <c r="O1846" t="s">
        <v>2027</v>
      </c>
      <c r="P1846" t="s">
        <v>827</v>
      </c>
    </row>
    <row r="1847" spans="1:16">
      <c r="I1847" s="54" t="n">
        <v>1845</v>
      </c>
      <c r="J1847" t="s"/>
      <c r="K1847" t="s">
        <v>1956</v>
      </c>
      <c r="L1847" t="s">
        <v>2026</v>
      </c>
      <c r="M1847" t="s">
        <v>2019</v>
      </c>
      <c r="N1847" t="s">
        <v>2020</v>
      </c>
      <c r="O1847" t="s">
        <v>2027</v>
      </c>
      <c r="P1847" t="s">
        <v>1577</v>
      </c>
    </row>
    <row r="1848" spans="1:16">
      <c r="I1848" s="54" t="n">
        <v>1846</v>
      </c>
      <c r="J1848" t="s"/>
      <c r="K1848" t="s">
        <v>1956</v>
      </c>
      <c r="L1848" t="s">
        <v>2026</v>
      </c>
      <c r="M1848" t="s">
        <v>2019</v>
      </c>
      <c r="N1848" t="s">
        <v>2020</v>
      </c>
      <c r="O1848" t="s">
        <v>2027</v>
      </c>
      <c r="P1848" t="s">
        <v>1551</v>
      </c>
    </row>
    <row r="1849" spans="1:16">
      <c r="I1849" s="54" t="n">
        <v>1847</v>
      </c>
      <c r="J1849" t="s"/>
      <c r="K1849" t="s">
        <v>1956</v>
      </c>
      <c r="L1849" t="s">
        <v>2026</v>
      </c>
      <c r="M1849" t="s">
        <v>2019</v>
      </c>
      <c r="N1849" t="s">
        <v>2020</v>
      </c>
      <c r="O1849" t="s">
        <v>2027</v>
      </c>
      <c r="P1849" t="s">
        <v>917</v>
      </c>
    </row>
    <row r="1850" spans="1:16">
      <c r="I1850" s="54" t="n">
        <v>1848</v>
      </c>
      <c r="J1850" t="s"/>
      <c r="K1850" t="s">
        <v>1956</v>
      </c>
      <c r="L1850" t="s">
        <v>2026</v>
      </c>
      <c r="M1850" t="s">
        <v>2019</v>
      </c>
      <c r="N1850" t="s">
        <v>2020</v>
      </c>
      <c r="O1850" t="s">
        <v>2027</v>
      </c>
      <c r="P1850" t="s">
        <v>1581</v>
      </c>
    </row>
    <row r="1851" spans="1:16">
      <c r="I1851" s="54" t="n">
        <v>1849</v>
      </c>
      <c r="J1851" t="s"/>
      <c r="K1851" t="s">
        <v>1956</v>
      </c>
      <c r="L1851" t="s">
        <v>2026</v>
      </c>
      <c r="M1851" t="s">
        <v>2019</v>
      </c>
      <c r="N1851" t="s">
        <v>2020</v>
      </c>
      <c r="O1851" t="s">
        <v>2027</v>
      </c>
      <c r="P1851" t="s">
        <v>948</v>
      </c>
    </row>
    <row r="1852" spans="1:16">
      <c r="I1852" s="54" t="n">
        <v>1850</v>
      </c>
      <c r="J1852" t="s"/>
      <c r="K1852" t="s">
        <v>1956</v>
      </c>
      <c r="L1852" t="s">
        <v>2026</v>
      </c>
      <c r="M1852" t="s">
        <v>2019</v>
      </c>
      <c r="N1852" t="s">
        <v>2020</v>
      </c>
      <c r="O1852" t="s">
        <v>2027</v>
      </c>
      <c r="P1852" t="s">
        <v>1506</v>
      </c>
    </row>
    <row r="1853" spans="1:16">
      <c r="I1853" s="54" t="n">
        <v>1851</v>
      </c>
      <c r="J1853" t="s"/>
      <c r="K1853" t="s">
        <v>1956</v>
      </c>
      <c r="L1853" t="s">
        <v>2026</v>
      </c>
      <c r="M1853" t="s">
        <v>2019</v>
      </c>
      <c r="N1853" t="s">
        <v>2020</v>
      </c>
      <c r="O1853" t="s">
        <v>2027</v>
      </c>
      <c r="P1853" t="s">
        <v>2028</v>
      </c>
    </row>
    <row r="1854" spans="1:16">
      <c r="I1854" s="54" t="n">
        <v>1852</v>
      </c>
      <c r="J1854" t="s"/>
      <c r="K1854" t="s">
        <v>1956</v>
      </c>
      <c r="L1854" t="s">
        <v>2026</v>
      </c>
      <c r="M1854" t="s">
        <v>2019</v>
      </c>
      <c r="N1854" t="s">
        <v>2020</v>
      </c>
      <c r="O1854" t="s">
        <v>2027</v>
      </c>
      <c r="P1854" t="s">
        <v>968</v>
      </c>
    </row>
    <row r="1855" spans="1:16">
      <c r="I1855" s="54" t="n">
        <v>1853</v>
      </c>
      <c r="J1855" t="s"/>
      <c r="K1855" t="s">
        <v>1956</v>
      </c>
      <c r="L1855" t="s">
        <v>2026</v>
      </c>
      <c r="M1855" t="s">
        <v>2019</v>
      </c>
      <c r="N1855" t="s">
        <v>2020</v>
      </c>
      <c r="O1855" t="s">
        <v>2027</v>
      </c>
      <c r="P1855" t="s">
        <v>988</v>
      </c>
    </row>
    <row r="1856" spans="1:16">
      <c r="I1856" s="54" t="n">
        <v>1854</v>
      </c>
      <c r="J1856" t="s"/>
      <c r="K1856" t="s">
        <v>1956</v>
      </c>
      <c r="L1856" t="s">
        <v>2026</v>
      </c>
      <c r="M1856" t="s">
        <v>2019</v>
      </c>
      <c r="N1856" t="s">
        <v>2020</v>
      </c>
      <c r="O1856" t="s">
        <v>2027</v>
      </c>
      <c r="P1856" t="s">
        <v>1353</v>
      </c>
    </row>
    <row r="1857" spans="1:16">
      <c r="I1857" s="54" t="n">
        <v>1855</v>
      </c>
      <c r="J1857" t="s"/>
      <c r="K1857" t="s">
        <v>1956</v>
      </c>
      <c r="L1857" t="s">
        <v>2026</v>
      </c>
      <c r="M1857" t="s">
        <v>2019</v>
      </c>
      <c r="N1857" t="s">
        <v>2020</v>
      </c>
      <c r="O1857" t="s">
        <v>2027</v>
      </c>
      <c r="P1857" t="s">
        <v>999</v>
      </c>
    </row>
    <row r="1858" spans="1:16">
      <c r="I1858" s="54" t="n">
        <v>1856</v>
      </c>
      <c r="J1858" t="s"/>
      <c r="K1858" t="s">
        <v>1956</v>
      </c>
      <c r="L1858" t="s">
        <v>2026</v>
      </c>
      <c r="M1858" t="s">
        <v>2019</v>
      </c>
      <c r="N1858" t="s">
        <v>2020</v>
      </c>
      <c r="O1858" t="s">
        <v>2027</v>
      </c>
      <c r="P1858" t="s">
        <v>1370</v>
      </c>
    </row>
    <row r="1859" spans="1:16">
      <c r="I1859" s="54" t="n">
        <v>1857</v>
      </c>
      <c r="J1859" t="s"/>
      <c r="K1859" t="s">
        <v>1956</v>
      </c>
      <c r="L1859" t="s">
        <v>2026</v>
      </c>
      <c r="M1859" t="s">
        <v>2019</v>
      </c>
      <c r="N1859" t="s">
        <v>2020</v>
      </c>
      <c r="O1859" t="s">
        <v>2027</v>
      </c>
      <c r="P1859" t="s">
        <v>1376</v>
      </c>
    </row>
    <row r="1860" spans="1:16">
      <c r="I1860" s="54" t="n">
        <v>1858</v>
      </c>
      <c r="J1860" t="s"/>
      <c r="K1860" t="s">
        <v>1956</v>
      </c>
      <c r="L1860" t="s">
        <v>2026</v>
      </c>
      <c r="M1860" t="s">
        <v>2019</v>
      </c>
      <c r="N1860" t="s">
        <v>2020</v>
      </c>
      <c r="O1860" t="s">
        <v>2027</v>
      </c>
      <c r="P1860" t="s">
        <v>1685</v>
      </c>
    </row>
    <row r="1861" spans="1:16">
      <c r="I1861" s="54" t="n">
        <v>1859</v>
      </c>
      <c r="J1861" s="55" t="n">
        <v>0</v>
      </c>
      <c r="K1861" t="s">
        <v>1956</v>
      </c>
      <c r="L1861" t="s">
        <v>2026</v>
      </c>
      <c r="M1861" t="s">
        <v>2019</v>
      </c>
      <c r="N1861" t="s">
        <v>2020</v>
      </c>
      <c r="O1861" t="s">
        <v>2027</v>
      </c>
      <c r="P1861" t="s">
        <v>2029</v>
      </c>
    </row>
    <row r="1862" spans="1:16">
      <c r="I1862" s="54" t="n">
        <v>1860</v>
      </c>
      <c r="J1862" s="55" t="n">
        <v>0</v>
      </c>
      <c r="K1862" t="s">
        <v>1956</v>
      </c>
      <c r="L1862" t="s">
        <v>2026</v>
      </c>
      <c r="M1862" t="s">
        <v>2019</v>
      </c>
      <c r="N1862" t="s">
        <v>2020</v>
      </c>
      <c r="O1862" t="s">
        <v>2027</v>
      </c>
      <c r="P1862" t="s">
        <v>2030</v>
      </c>
    </row>
    <row r="1863" spans="1:16">
      <c r="I1863" s="54" t="n">
        <v>1861</v>
      </c>
      <c r="J1863" t="s"/>
      <c r="K1863" t="s">
        <v>1956</v>
      </c>
      <c r="L1863" t="s">
        <v>2026</v>
      </c>
      <c r="M1863" t="s">
        <v>2019</v>
      </c>
      <c r="N1863" t="s">
        <v>2020</v>
      </c>
      <c r="O1863" t="s">
        <v>2027</v>
      </c>
      <c r="P1863" t="s">
        <v>2031</v>
      </c>
    </row>
    <row r="1864" spans="1:16">
      <c r="I1864" s="54" t="n">
        <v>1862</v>
      </c>
      <c r="J1864" t="s"/>
      <c r="K1864" t="s">
        <v>1956</v>
      </c>
      <c r="L1864" t="s">
        <v>2026</v>
      </c>
      <c r="M1864" t="s">
        <v>2019</v>
      </c>
      <c r="N1864" t="s">
        <v>2020</v>
      </c>
      <c r="O1864" t="s">
        <v>2027</v>
      </c>
      <c r="P1864" t="s">
        <v>2032</v>
      </c>
    </row>
    <row r="1865" spans="1:16">
      <c r="I1865" s="54" t="n">
        <v>1863</v>
      </c>
      <c r="J1865" t="s"/>
      <c r="K1865" t="s">
        <v>1956</v>
      </c>
      <c r="L1865" t="s">
        <v>2026</v>
      </c>
      <c r="M1865" t="s">
        <v>2019</v>
      </c>
      <c r="N1865" t="s">
        <v>2020</v>
      </c>
      <c r="O1865" t="s">
        <v>2027</v>
      </c>
      <c r="P1865" t="s">
        <v>2033</v>
      </c>
    </row>
    <row r="1866" spans="1:16">
      <c r="I1866" s="54" t="n">
        <v>1864</v>
      </c>
      <c r="J1866" t="s"/>
      <c r="K1866" t="s">
        <v>1956</v>
      </c>
      <c r="L1866" t="s">
        <v>2026</v>
      </c>
      <c r="M1866" t="s">
        <v>2019</v>
      </c>
      <c r="N1866" t="s">
        <v>2020</v>
      </c>
      <c r="O1866" t="s">
        <v>2027</v>
      </c>
      <c r="P1866" t="s">
        <v>2034</v>
      </c>
    </row>
    <row r="1867" spans="1:16">
      <c r="I1867" s="54" t="n">
        <v>1865</v>
      </c>
      <c r="J1867" t="s"/>
      <c r="K1867" t="s">
        <v>1956</v>
      </c>
      <c r="L1867" t="s">
        <v>2026</v>
      </c>
      <c r="M1867" t="s">
        <v>2019</v>
      </c>
      <c r="N1867" t="s">
        <v>2020</v>
      </c>
      <c r="O1867" t="s">
        <v>2027</v>
      </c>
      <c r="P1867" t="s">
        <v>2035</v>
      </c>
    </row>
    <row r="1868" spans="1:16">
      <c r="I1868" s="54" t="n">
        <v>1866</v>
      </c>
      <c r="J1868" t="s"/>
      <c r="K1868" t="s">
        <v>1956</v>
      </c>
      <c r="L1868" t="s">
        <v>2026</v>
      </c>
      <c r="M1868" t="s">
        <v>2019</v>
      </c>
      <c r="N1868" t="s">
        <v>2020</v>
      </c>
      <c r="O1868" t="s">
        <v>2027</v>
      </c>
      <c r="P1868" t="s">
        <v>2036</v>
      </c>
    </row>
    <row r="1869" spans="1:16">
      <c r="I1869" s="54" t="n">
        <v>1867</v>
      </c>
      <c r="J1869" t="s"/>
      <c r="K1869" t="s">
        <v>1956</v>
      </c>
      <c r="L1869" t="s">
        <v>2026</v>
      </c>
      <c r="M1869" t="s">
        <v>2019</v>
      </c>
      <c r="N1869" t="s">
        <v>2020</v>
      </c>
      <c r="O1869" t="s">
        <v>2027</v>
      </c>
      <c r="P1869" t="s">
        <v>2037</v>
      </c>
    </row>
    <row r="1870" spans="1:16">
      <c r="I1870" s="54" t="n">
        <v>1868</v>
      </c>
      <c r="J1870" t="s"/>
      <c r="K1870" t="s">
        <v>1956</v>
      </c>
      <c r="L1870" t="s">
        <v>2026</v>
      </c>
      <c r="M1870" t="s">
        <v>2019</v>
      </c>
      <c r="N1870" t="s">
        <v>2020</v>
      </c>
      <c r="O1870" t="s">
        <v>2027</v>
      </c>
      <c r="P1870" t="s">
        <v>2038</v>
      </c>
    </row>
    <row r="1871" spans="1:16">
      <c r="I1871" s="54" t="n">
        <v>1869</v>
      </c>
      <c r="J1871" t="s"/>
      <c r="K1871" t="s">
        <v>1956</v>
      </c>
      <c r="L1871" t="s">
        <v>2026</v>
      </c>
      <c r="M1871" t="s">
        <v>2019</v>
      </c>
      <c r="N1871" t="s">
        <v>2020</v>
      </c>
      <c r="O1871" t="s">
        <v>2027</v>
      </c>
      <c r="P1871" t="s">
        <v>2039</v>
      </c>
    </row>
    <row r="1872" spans="1:16">
      <c r="I1872" s="54" t="n">
        <v>1870</v>
      </c>
      <c r="J1872" t="s"/>
      <c r="K1872" t="s">
        <v>1956</v>
      </c>
      <c r="L1872" t="s">
        <v>2026</v>
      </c>
      <c r="M1872" t="s">
        <v>2019</v>
      </c>
      <c r="N1872" t="s">
        <v>2020</v>
      </c>
      <c r="O1872" t="s">
        <v>2027</v>
      </c>
      <c r="P1872" t="s">
        <v>2040</v>
      </c>
    </row>
    <row r="1873" spans="1:16">
      <c r="I1873" s="54" t="n">
        <v>1871</v>
      </c>
      <c r="J1873" t="s"/>
      <c r="K1873" t="s">
        <v>1956</v>
      </c>
      <c r="L1873" t="s">
        <v>2026</v>
      </c>
      <c r="M1873" t="s">
        <v>2019</v>
      </c>
      <c r="N1873" t="s">
        <v>2020</v>
      </c>
      <c r="O1873" t="s">
        <v>2027</v>
      </c>
      <c r="P1873" t="s">
        <v>2041</v>
      </c>
    </row>
    <row r="1874" spans="1:16">
      <c r="I1874" s="54" t="n">
        <v>1872</v>
      </c>
      <c r="J1874" t="s"/>
      <c r="K1874" t="s">
        <v>1956</v>
      </c>
      <c r="L1874" t="s">
        <v>2026</v>
      </c>
      <c r="M1874" t="s">
        <v>2019</v>
      </c>
      <c r="N1874" t="s">
        <v>2020</v>
      </c>
      <c r="O1874" t="s">
        <v>2027</v>
      </c>
      <c r="P1874" t="s">
        <v>2042</v>
      </c>
    </row>
    <row r="1875" spans="1:16">
      <c r="I1875" s="54" t="n">
        <v>1873</v>
      </c>
      <c r="J1875" t="s"/>
      <c r="K1875" t="s">
        <v>1956</v>
      </c>
      <c r="L1875" t="s">
        <v>2026</v>
      </c>
      <c r="M1875" t="s">
        <v>2019</v>
      </c>
      <c r="N1875" t="s">
        <v>2020</v>
      </c>
      <c r="O1875" t="s">
        <v>2027</v>
      </c>
      <c r="P1875" t="s">
        <v>2043</v>
      </c>
    </row>
    <row r="1876" spans="1:16">
      <c r="I1876" s="54" t="n">
        <v>1874</v>
      </c>
      <c r="J1876" t="s"/>
      <c r="K1876" t="s">
        <v>1956</v>
      </c>
      <c r="L1876" t="s">
        <v>2026</v>
      </c>
      <c r="M1876" t="s">
        <v>2019</v>
      </c>
      <c r="N1876" t="s">
        <v>2020</v>
      </c>
      <c r="O1876" t="s">
        <v>2027</v>
      </c>
      <c r="P1876" t="s">
        <v>2044</v>
      </c>
    </row>
    <row r="1877" spans="1:16">
      <c r="I1877" s="54" t="n">
        <v>1875</v>
      </c>
      <c r="J1877" t="s"/>
      <c r="K1877" t="s">
        <v>1956</v>
      </c>
      <c r="L1877" t="s">
        <v>2026</v>
      </c>
      <c r="M1877" t="s">
        <v>2019</v>
      </c>
      <c r="N1877" t="s">
        <v>2020</v>
      </c>
      <c r="O1877" t="s">
        <v>2027</v>
      </c>
      <c r="P1877" t="s">
        <v>2045</v>
      </c>
    </row>
    <row r="1878" spans="1:16">
      <c r="I1878" s="54" t="n">
        <v>1876</v>
      </c>
      <c r="J1878" t="s"/>
      <c r="K1878" t="s">
        <v>1956</v>
      </c>
      <c r="L1878" t="s">
        <v>2026</v>
      </c>
      <c r="M1878" t="s">
        <v>2019</v>
      </c>
      <c r="N1878" t="s">
        <v>2020</v>
      </c>
      <c r="O1878" t="s">
        <v>2027</v>
      </c>
      <c r="P1878" t="s">
        <v>2046</v>
      </c>
    </row>
    <row r="1879" spans="1:16">
      <c r="I1879" s="54" t="n">
        <v>1877</v>
      </c>
      <c r="J1879" t="s"/>
      <c r="K1879" t="s">
        <v>1956</v>
      </c>
      <c r="L1879" t="s">
        <v>2026</v>
      </c>
      <c r="M1879" t="s">
        <v>2019</v>
      </c>
      <c r="N1879" t="s">
        <v>2020</v>
      </c>
      <c r="O1879" t="s">
        <v>2027</v>
      </c>
      <c r="P1879" t="s">
        <v>2047</v>
      </c>
    </row>
    <row r="1880" spans="1:16">
      <c r="I1880" s="54" t="n">
        <v>1878</v>
      </c>
      <c r="J1880" t="s"/>
      <c r="K1880" t="s">
        <v>1956</v>
      </c>
      <c r="L1880" t="s">
        <v>2026</v>
      </c>
      <c r="M1880" t="s">
        <v>2019</v>
      </c>
      <c r="N1880" t="s">
        <v>2020</v>
      </c>
      <c r="O1880" t="s">
        <v>2027</v>
      </c>
      <c r="P1880" t="s">
        <v>2048</v>
      </c>
    </row>
    <row r="1881" spans="1:16">
      <c r="I1881" s="54" t="n">
        <v>1879</v>
      </c>
      <c r="J1881" t="s"/>
      <c r="K1881" t="s">
        <v>1956</v>
      </c>
      <c r="L1881" t="s">
        <v>2026</v>
      </c>
      <c r="M1881" t="s">
        <v>2019</v>
      </c>
      <c r="N1881" t="s">
        <v>2020</v>
      </c>
      <c r="O1881" t="s">
        <v>2027</v>
      </c>
      <c r="P1881" t="s">
        <v>2049</v>
      </c>
    </row>
    <row r="1882" spans="1:16">
      <c r="I1882" s="54" t="n">
        <v>1880</v>
      </c>
      <c r="J1882" t="s"/>
      <c r="K1882" t="s">
        <v>1956</v>
      </c>
      <c r="L1882" t="s">
        <v>2026</v>
      </c>
      <c r="M1882" t="s">
        <v>2019</v>
      </c>
      <c r="N1882" t="s">
        <v>2020</v>
      </c>
      <c r="O1882" t="s">
        <v>2027</v>
      </c>
      <c r="P1882" t="s">
        <v>2050</v>
      </c>
    </row>
    <row r="1883" spans="1:16">
      <c r="I1883" s="54" t="n">
        <v>1881</v>
      </c>
      <c r="J1883" t="s"/>
      <c r="K1883" t="s">
        <v>1956</v>
      </c>
      <c r="L1883" t="s">
        <v>2026</v>
      </c>
      <c r="M1883" t="s">
        <v>2019</v>
      </c>
      <c r="N1883" t="s">
        <v>2020</v>
      </c>
      <c r="O1883" t="s">
        <v>2027</v>
      </c>
      <c r="P1883" t="s">
        <v>2051</v>
      </c>
    </row>
    <row r="1884" spans="1:16">
      <c r="I1884" s="54" t="n">
        <v>1882</v>
      </c>
      <c r="J1884" t="s"/>
      <c r="K1884" t="s">
        <v>1956</v>
      </c>
      <c r="L1884" t="s">
        <v>2026</v>
      </c>
      <c r="M1884" t="s">
        <v>2019</v>
      </c>
      <c r="N1884" t="s">
        <v>2020</v>
      </c>
      <c r="O1884" t="s">
        <v>2027</v>
      </c>
      <c r="P1884" t="s">
        <v>2052</v>
      </c>
    </row>
    <row r="1885" spans="1:16">
      <c r="I1885" s="54" t="n">
        <v>1883</v>
      </c>
      <c r="J1885" t="s"/>
      <c r="K1885" t="s">
        <v>1956</v>
      </c>
      <c r="L1885" t="s">
        <v>2026</v>
      </c>
      <c r="M1885" t="s">
        <v>2019</v>
      </c>
      <c r="N1885" t="s">
        <v>2020</v>
      </c>
      <c r="O1885" t="s">
        <v>2027</v>
      </c>
      <c r="P1885" t="s">
        <v>2053</v>
      </c>
    </row>
    <row r="1886" spans="1:16">
      <c r="I1886" s="54" t="n">
        <v>1884</v>
      </c>
      <c r="J1886" t="s"/>
      <c r="K1886" t="s">
        <v>1956</v>
      </c>
      <c r="L1886" t="s">
        <v>2026</v>
      </c>
      <c r="M1886" t="s">
        <v>2019</v>
      </c>
      <c r="N1886" t="s">
        <v>2020</v>
      </c>
      <c r="O1886" t="s">
        <v>2027</v>
      </c>
      <c r="P1886" t="s">
        <v>2054</v>
      </c>
    </row>
    <row r="1887" spans="1:16">
      <c r="I1887" s="54" t="n">
        <v>1885</v>
      </c>
      <c r="J1887" t="s"/>
      <c r="K1887" t="s">
        <v>1956</v>
      </c>
      <c r="L1887" t="s">
        <v>2026</v>
      </c>
      <c r="M1887" t="s">
        <v>2019</v>
      </c>
      <c r="N1887" t="s">
        <v>2020</v>
      </c>
      <c r="O1887" t="s">
        <v>2027</v>
      </c>
      <c r="P1887" t="s">
        <v>2055</v>
      </c>
    </row>
    <row r="1888" spans="1:16">
      <c r="I1888" s="54" t="n">
        <v>1886</v>
      </c>
      <c r="J1888" t="s"/>
      <c r="K1888" t="s">
        <v>1956</v>
      </c>
      <c r="L1888" t="s">
        <v>2026</v>
      </c>
      <c r="M1888" t="s">
        <v>2019</v>
      </c>
      <c r="N1888" t="s">
        <v>2020</v>
      </c>
      <c r="O1888" t="s">
        <v>2027</v>
      </c>
      <c r="P1888" t="s">
        <v>2056</v>
      </c>
    </row>
    <row r="1889" spans="1:16">
      <c r="I1889" s="54" t="n">
        <v>1887</v>
      </c>
      <c r="J1889" t="s"/>
      <c r="K1889" t="s">
        <v>1956</v>
      </c>
      <c r="L1889" t="s">
        <v>2026</v>
      </c>
      <c r="M1889" t="s">
        <v>2019</v>
      </c>
      <c r="N1889" t="s">
        <v>2020</v>
      </c>
      <c r="O1889" t="s">
        <v>2027</v>
      </c>
      <c r="P1889" t="s">
        <v>2057</v>
      </c>
    </row>
    <row r="1890" spans="1:16">
      <c r="I1890" s="54" t="n">
        <v>1888</v>
      </c>
      <c r="J1890" t="s"/>
      <c r="K1890" t="s">
        <v>1956</v>
      </c>
      <c r="L1890" t="s">
        <v>2026</v>
      </c>
      <c r="M1890" t="s">
        <v>2019</v>
      </c>
      <c r="N1890" t="s">
        <v>2020</v>
      </c>
      <c r="O1890" t="s">
        <v>2027</v>
      </c>
      <c r="P1890" t="s">
        <v>2058</v>
      </c>
    </row>
    <row r="1891" spans="1:16">
      <c r="I1891" s="54" t="n">
        <v>1889</v>
      </c>
      <c r="J1891" t="s"/>
      <c r="K1891" t="s">
        <v>1956</v>
      </c>
      <c r="L1891" t="s">
        <v>2026</v>
      </c>
      <c r="M1891" t="s">
        <v>2019</v>
      </c>
      <c r="N1891" t="s">
        <v>2020</v>
      </c>
      <c r="O1891" t="s">
        <v>2027</v>
      </c>
      <c r="P1891" t="s">
        <v>2059</v>
      </c>
    </row>
    <row r="1892" spans="1:16">
      <c r="I1892" s="54" t="n">
        <v>1890</v>
      </c>
      <c r="J1892" t="s"/>
      <c r="K1892" t="s">
        <v>1956</v>
      </c>
      <c r="L1892" t="s">
        <v>2026</v>
      </c>
      <c r="M1892" t="s">
        <v>2019</v>
      </c>
      <c r="N1892" t="s">
        <v>2020</v>
      </c>
      <c r="O1892" t="s">
        <v>2027</v>
      </c>
      <c r="P1892" t="s">
        <v>2060</v>
      </c>
    </row>
    <row r="1893" spans="1:16">
      <c r="I1893" s="54" t="n">
        <v>1891</v>
      </c>
      <c r="J1893" t="s"/>
      <c r="K1893" t="s">
        <v>1956</v>
      </c>
      <c r="L1893" t="s">
        <v>2026</v>
      </c>
      <c r="M1893" t="s">
        <v>2019</v>
      </c>
      <c r="N1893" t="s">
        <v>2020</v>
      </c>
      <c r="O1893" t="s">
        <v>2027</v>
      </c>
      <c r="P1893" t="s">
        <v>2061</v>
      </c>
    </row>
    <row r="1894" spans="1:16">
      <c r="I1894" s="54" t="n">
        <v>1892</v>
      </c>
      <c r="J1894" t="s"/>
      <c r="K1894" t="s">
        <v>1956</v>
      </c>
      <c r="L1894" t="s">
        <v>2026</v>
      </c>
      <c r="M1894" t="s">
        <v>2019</v>
      </c>
      <c r="N1894" t="s">
        <v>2020</v>
      </c>
      <c r="O1894" t="s">
        <v>2027</v>
      </c>
      <c r="P1894" t="s">
        <v>2062</v>
      </c>
    </row>
    <row r="1895" spans="1:16">
      <c r="I1895" s="54" t="n">
        <v>1893</v>
      </c>
      <c r="J1895" t="s"/>
      <c r="K1895" t="s">
        <v>1956</v>
      </c>
      <c r="L1895" t="s">
        <v>2026</v>
      </c>
      <c r="M1895" t="s">
        <v>2019</v>
      </c>
      <c r="N1895" t="s">
        <v>2020</v>
      </c>
      <c r="O1895" t="s">
        <v>2027</v>
      </c>
      <c r="P1895" t="s">
        <v>2063</v>
      </c>
    </row>
    <row r="1896" spans="1:16">
      <c r="I1896" s="54" t="n">
        <v>1894</v>
      </c>
      <c r="J1896" t="s"/>
      <c r="K1896" t="s">
        <v>1956</v>
      </c>
      <c r="L1896" t="s">
        <v>2026</v>
      </c>
      <c r="M1896" t="s">
        <v>2019</v>
      </c>
      <c r="N1896" t="s">
        <v>2020</v>
      </c>
      <c r="O1896" t="s">
        <v>2027</v>
      </c>
      <c r="P1896" t="s">
        <v>2064</v>
      </c>
    </row>
    <row r="1897" spans="1:16">
      <c r="I1897" s="54" t="n">
        <v>1895</v>
      </c>
      <c r="J1897" t="s"/>
      <c r="K1897" t="s">
        <v>1956</v>
      </c>
      <c r="L1897" t="s">
        <v>2026</v>
      </c>
      <c r="M1897" t="s">
        <v>2019</v>
      </c>
      <c r="N1897" t="s">
        <v>2020</v>
      </c>
      <c r="O1897" t="s">
        <v>2027</v>
      </c>
      <c r="P1897" t="s">
        <v>2065</v>
      </c>
    </row>
    <row r="1898" spans="1:16">
      <c r="I1898" s="54" t="n">
        <v>1896</v>
      </c>
      <c r="J1898" t="s"/>
      <c r="K1898" t="s">
        <v>1956</v>
      </c>
      <c r="L1898" t="s">
        <v>2026</v>
      </c>
      <c r="M1898" t="s">
        <v>2019</v>
      </c>
      <c r="N1898" t="s">
        <v>2020</v>
      </c>
      <c r="O1898" t="s">
        <v>2027</v>
      </c>
      <c r="P1898" t="s">
        <v>2066</v>
      </c>
    </row>
    <row r="1899" spans="1:16">
      <c r="I1899" s="54" t="n">
        <v>1897</v>
      </c>
      <c r="J1899" t="s"/>
      <c r="K1899" t="s">
        <v>1956</v>
      </c>
      <c r="L1899" t="s">
        <v>2026</v>
      </c>
      <c r="M1899" t="s">
        <v>2019</v>
      </c>
      <c r="N1899" t="s">
        <v>2020</v>
      </c>
      <c r="O1899" t="s">
        <v>2027</v>
      </c>
      <c r="P1899" t="s">
        <v>2067</v>
      </c>
    </row>
    <row r="1900" spans="1:16">
      <c r="I1900" s="54" t="n">
        <v>1898</v>
      </c>
      <c r="J1900" t="s"/>
      <c r="K1900" t="s">
        <v>1956</v>
      </c>
      <c r="L1900" t="s">
        <v>2026</v>
      </c>
      <c r="M1900" t="s">
        <v>2019</v>
      </c>
      <c r="N1900" t="s">
        <v>2020</v>
      </c>
      <c r="O1900" t="s">
        <v>2027</v>
      </c>
      <c r="P1900" t="s">
        <v>2068</v>
      </c>
    </row>
    <row r="1901" spans="1:16">
      <c r="I1901" s="54" t="n">
        <v>1899</v>
      </c>
      <c r="J1901" t="s"/>
      <c r="K1901" t="s">
        <v>1956</v>
      </c>
      <c r="L1901" t="s">
        <v>2026</v>
      </c>
      <c r="M1901" t="s">
        <v>2019</v>
      </c>
      <c r="N1901" t="s">
        <v>2020</v>
      </c>
      <c r="O1901" t="s">
        <v>2027</v>
      </c>
      <c r="P1901" t="s">
        <v>2069</v>
      </c>
    </row>
    <row r="1902" spans="1:16">
      <c r="I1902" s="54" t="n">
        <v>1900</v>
      </c>
      <c r="J1902" t="s"/>
      <c r="K1902" t="s">
        <v>1956</v>
      </c>
      <c r="L1902" t="s">
        <v>2026</v>
      </c>
      <c r="M1902" t="s">
        <v>2019</v>
      </c>
      <c r="N1902" t="s">
        <v>2020</v>
      </c>
      <c r="O1902" t="s">
        <v>2027</v>
      </c>
      <c r="P1902" t="s">
        <v>2070</v>
      </c>
    </row>
    <row r="1903" spans="1:16">
      <c r="I1903" s="54" t="n">
        <v>1901</v>
      </c>
      <c r="J1903" s="55" t="n">
        <v>0</v>
      </c>
      <c r="K1903" t="s">
        <v>1956</v>
      </c>
      <c r="L1903" t="s">
        <v>2026</v>
      </c>
      <c r="M1903" t="s">
        <v>2019</v>
      </c>
      <c r="N1903" t="s">
        <v>2020</v>
      </c>
      <c r="O1903" t="s">
        <v>2027</v>
      </c>
      <c r="P1903" t="s">
        <v>2071</v>
      </c>
    </row>
    <row r="1904" spans="1:16">
      <c r="I1904" s="54" t="n">
        <v>1902</v>
      </c>
      <c r="J1904" t="s"/>
      <c r="K1904" t="s">
        <v>1956</v>
      </c>
      <c r="L1904" t="s">
        <v>2026</v>
      </c>
      <c r="M1904" t="s">
        <v>2019</v>
      </c>
      <c r="N1904" t="s">
        <v>2020</v>
      </c>
      <c r="O1904" t="s">
        <v>2027</v>
      </c>
      <c r="P1904" t="s">
        <v>2072</v>
      </c>
    </row>
    <row r="1905" spans="1:16">
      <c r="I1905" s="54" t="n">
        <v>1903</v>
      </c>
      <c r="J1905" t="s"/>
      <c r="K1905" t="s">
        <v>1956</v>
      </c>
      <c r="L1905" t="s">
        <v>2026</v>
      </c>
      <c r="M1905" t="s">
        <v>2019</v>
      </c>
      <c r="N1905" t="s">
        <v>2020</v>
      </c>
      <c r="O1905" t="s">
        <v>2027</v>
      </c>
      <c r="P1905" t="s">
        <v>2073</v>
      </c>
    </row>
    <row r="1906" spans="1:16">
      <c r="I1906" s="54" t="n">
        <v>1904</v>
      </c>
      <c r="J1906" t="s"/>
      <c r="K1906" t="s">
        <v>1956</v>
      </c>
      <c r="L1906" t="s">
        <v>2026</v>
      </c>
      <c r="M1906" t="s">
        <v>2019</v>
      </c>
      <c r="N1906" t="s">
        <v>2020</v>
      </c>
      <c r="O1906" t="s">
        <v>2027</v>
      </c>
      <c r="P1906" t="s">
        <v>2074</v>
      </c>
    </row>
    <row r="1907" spans="1:16">
      <c r="I1907" s="54" t="n">
        <v>1905</v>
      </c>
      <c r="J1907" t="s"/>
      <c r="K1907" t="s">
        <v>1956</v>
      </c>
      <c r="L1907" t="s">
        <v>2026</v>
      </c>
      <c r="M1907" t="s">
        <v>2019</v>
      </c>
      <c r="N1907" t="s">
        <v>2020</v>
      </c>
      <c r="O1907" t="s">
        <v>2027</v>
      </c>
      <c r="P1907" t="s">
        <v>2075</v>
      </c>
    </row>
    <row r="1908" spans="1:16">
      <c r="I1908" s="54" t="n">
        <v>1906</v>
      </c>
      <c r="J1908" t="s"/>
      <c r="K1908" t="s">
        <v>1956</v>
      </c>
      <c r="L1908" t="s">
        <v>2026</v>
      </c>
      <c r="M1908" t="s">
        <v>2019</v>
      </c>
      <c r="N1908" t="s">
        <v>2020</v>
      </c>
      <c r="O1908" t="s">
        <v>2027</v>
      </c>
      <c r="P1908" t="s">
        <v>2076</v>
      </c>
    </row>
    <row r="1909" spans="1:16">
      <c r="I1909" s="54" t="n">
        <v>1907</v>
      </c>
      <c r="J1909" t="s"/>
      <c r="K1909" t="s">
        <v>1956</v>
      </c>
      <c r="L1909" t="s">
        <v>2026</v>
      </c>
      <c r="M1909" t="s">
        <v>2019</v>
      </c>
      <c r="N1909" t="s">
        <v>2020</v>
      </c>
      <c r="O1909" t="s">
        <v>2027</v>
      </c>
      <c r="P1909" t="s">
        <v>2077</v>
      </c>
    </row>
    <row r="1910" spans="1:16">
      <c r="I1910" s="54" t="n">
        <v>1908</v>
      </c>
      <c r="J1910" t="s"/>
      <c r="K1910" t="s">
        <v>1956</v>
      </c>
      <c r="L1910" t="s">
        <v>2026</v>
      </c>
      <c r="M1910" t="s">
        <v>2019</v>
      </c>
      <c r="N1910" t="s">
        <v>2020</v>
      </c>
      <c r="O1910" t="s">
        <v>2009</v>
      </c>
      <c r="P1910" t="s"/>
    </row>
    <row r="1911" spans="1:16">
      <c r="I1911" s="54" t="n">
        <v>1909</v>
      </c>
      <c r="J1911" s="55" t="n">
        <v>0</v>
      </c>
      <c r="K1911" t="s">
        <v>1956</v>
      </c>
      <c r="L1911" t="s">
        <v>2026</v>
      </c>
      <c r="M1911" t="s">
        <v>2019</v>
      </c>
      <c r="N1911" t="s">
        <v>2020</v>
      </c>
      <c r="O1911" t="s">
        <v>2010</v>
      </c>
      <c r="P1911" t="s"/>
    </row>
    <row r="1912" spans="1:16">
      <c r="I1912" s="54" t="n">
        <v>1910</v>
      </c>
      <c r="J1912" t="s"/>
      <c r="K1912" t="s">
        <v>1956</v>
      </c>
      <c r="L1912" t="s">
        <v>2026</v>
      </c>
      <c r="M1912" t="s">
        <v>2019</v>
      </c>
      <c r="N1912" t="s">
        <v>2020</v>
      </c>
      <c r="O1912" t="s">
        <v>2011</v>
      </c>
      <c r="P1912" t="s"/>
    </row>
    <row r="1913" spans="1:16">
      <c r="I1913" s="54" t="n">
        <v>1911</v>
      </c>
      <c r="J1913" s="55" t="n">
        <v>0</v>
      </c>
      <c r="K1913" t="s">
        <v>1956</v>
      </c>
      <c r="L1913" t="s">
        <v>2026</v>
      </c>
      <c r="M1913" t="s">
        <v>2019</v>
      </c>
      <c r="N1913" t="s">
        <v>2020</v>
      </c>
      <c r="O1913" t="s">
        <v>2012</v>
      </c>
      <c r="P1913" t="s"/>
    </row>
    <row r="1914" spans="1:16">
      <c r="I1914" s="54" t="n">
        <v>1912</v>
      </c>
      <c r="J1914" t="s"/>
      <c r="K1914" t="s">
        <v>1956</v>
      </c>
      <c r="L1914" t="s">
        <v>2026</v>
      </c>
      <c r="M1914" t="s">
        <v>2019</v>
      </c>
      <c r="N1914" t="s">
        <v>2020</v>
      </c>
      <c r="O1914" t="s">
        <v>2013</v>
      </c>
      <c r="P1914" t="s"/>
    </row>
    <row r="1915" spans="1:16">
      <c r="I1915" s="54" t="n">
        <v>1913</v>
      </c>
      <c r="J1915" s="55" t="n">
        <v>0</v>
      </c>
      <c r="K1915" t="s">
        <v>1956</v>
      </c>
      <c r="L1915" t="s">
        <v>2026</v>
      </c>
      <c r="M1915" t="s">
        <v>2019</v>
      </c>
      <c r="N1915" t="s">
        <v>2020</v>
      </c>
      <c r="O1915" t="s">
        <v>2014</v>
      </c>
      <c r="P1915" t="s"/>
    </row>
    <row r="1916" spans="1:16">
      <c r="I1916" s="54" t="n">
        <v>1914</v>
      </c>
      <c r="J1916" t="s"/>
      <c r="K1916" t="s">
        <v>1956</v>
      </c>
      <c r="L1916" t="s">
        <v>2026</v>
      </c>
      <c r="M1916" t="s">
        <v>2019</v>
      </c>
      <c r="N1916" t="s">
        <v>2020</v>
      </c>
      <c r="O1916" t="s">
        <v>2015</v>
      </c>
      <c r="P1916" t="s"/>
    </row>
    <row r="1917" spans="1:16">
      <c r="I1917" s="54" t="n">
        <v>1915</v>
      </c>
      <c r="J1917" s="55" t="n">
        <v>1.157523148148148e-07</v>
      </c>
      <c r="K1917" t="s">
        <v>1956</v>
      </c>
      <c r="L1917" t="s">
        <v>2026</v>
      </c>
      <c r="M1917" t="s">
        <v>2019</v>
      </c>
      <c r="N1917" t="s">
        <v>2021</v>
      </c>
      <c r="O1917" t="s"/>
      <c r="P1917" t="s"/>
    </row>
    <row r="1918" spans="1:16">
      <c r="I1918" s="54" t="n">
        <v>1916</v>
      </c>
      <c r="J1918" t="s"/>
      <c r="K1918" t="s">
        <v>1956</v>
      </c>
      <c r="L1918" t="s">
        <v>2026</v>
      </c>
      <c r="M1918" t="s">
        <v>2019</v>
      </c>
      <c r="N1918" t="s">
        <v>2021</v>
      </c>
      <c r="O1918" t="s">
        <v>1980</v>
      </c>
      <c r="P1918" t="s"/>
    </row>
    <row r="1919" spans="1:16">
      <c r="I1919" s="54" t="n">
        <v>1917</v>
      </c>
      <c r="J1919" t="s"/>
      <c r="K1919" t="s">
        <v>1956</v>
      </c>
      <c r="L1919" t="s">
        <v>2026</v>
      </c>
      <c r="M1919" t="s">
        <v>2019</v>
      </c>
      <c r="N1919" t="s">
        <v>2021</v>
      </c>
      <c r="O1919" t="s">
        <v>1985</v>
      </c>
      <c r="P1919" t="s"/>
    </row>
    <row r="1920" spans="1:16">
      <c r="I1920" s="54" t="n">
        <v>1918</v>
      </c>
      <c r="J1920" t="s"/>
      <c r="K1920" t="s">
        <v>1956</v>
      </c>
      <c r="L1920" t="s">
        <v>2026</v>
      </c>
      <c r="M1920" t="s">
        <v>2019</v>
      </c>
      <c r="N1920" t="s">
        <v>2021</v>
      </c>
      <c r="O1920" t="s">
        <v>1986</v>
      </c>
      <c r="P1920" t="s"/>
    </row>
    <row r="1921" spans="1:16">
      <c r="I1921" s="54" t="n">
        <v>1919</v>
      </c>
      <c r="J1921" t="s"/>
      <c r="K1921" t="s">
        <v>1956</v>
      </c>
      <c r="L1921" t="s">
        <v>2026</v>
      </c>
      <c r="M1921" t="s">
        <v>2019</v>
      </c>
      <c r="N1921" t="s">
        <v>2021</v>
      </c>
      <c r="O1921" t="s">
        <v>1987</v>
      </c>
      <c r="P1921" t="s"/>
    </row>
    <row r="1922" spans="1:16">
      <c r="I1922" s="54" t="n">
        <v>1920</v>
      </c>
      <c r="J1922" t="s"/>
      <c r="K1922" t="s">
        <v>1956</v>
      </c>
      <c r="L1922" t="s">
        <v>2026</v>
      </c>
      <c r="M1922" t="s">
        <v>2019</v>
      </c>
      <c r="N1922" t="s">
        <v>2021</v>
      </c>
      <c r="O1922" t="s">
        <v>1988</v>
      </c>
      <c r="P1922" t="s"/>
    </row>
    <row r="1923" spans="1:16">
      <c r="I1923" s="54" t="n">
        <v>1921</v>
      </c>
      <c r="J1923" t="s"/>
      <c r="K1923" t="s">
        <v>1956</v>
      </c>
      <c r="L1923" t="s">
        <v>2026</v>
      </c>
      <c r="M1923" t="s">
        <v>2019</v>
      </c>
      <c r="N1923" t="s">
        <v>2021</v>
      </c>
      <c r="O1923" t="s">
        <v>1989</v>
      </c>
      <c r="P1923" t="s"/>
    </row>
    <row r="1924" spans="1:16">
      <c r="I1924" s="54" t="n">
        <v>1922</v>
      </c>
      <c r="J1924" t="s"/>
      <c r="K1924" t="s">
        <v>1956</v>
      </c>
      <c r="L1924" t="s">
        <v>2026</v>
      </c>
      <c r="M1924" t="s">
        <v>2019</v>
      </c>
      <c r="N1924" t="s">
        <v>2021</v>
      </c>
      <c r="O1924" t="s">
        <v>1990</v>
      </c>
      <c r="P1924" t="s"/>
    </row>
    <row r="1925" spans="1:16">
      <c r="I1925" s="54" t="n">
        <v>1923</v>
      </c>
      <c r="J1925" t="s"/>
      <c r="K1925" t="s">
        <v>1956</v>
      </c>
      <c r="L1925" t="s">
        <v>2026</v>
      </c>
      <c r="M1925" t="s">
        <v>2019</v>
      </c>
      <c r="N1925" t="s">
        <v>2021</v>
      </c>
      <c r="O1925" t="s">
        <v>1991</v>
      </c>
      <c r="P1925" t="s"/>
    </row>
    <row r="1926" spans="1:16">
      <c r="I1926" s="54" t="n">
        <v>1924</v>
      </c>
      <c r="J1926" t="s"/>
      <c r="K1926" t="s">
        <v>1956</v>
      </c>
      <c r="L1926" t="s">
        <v>2026</v>
      </c>
      <c r="M1926" t="s">
        <v>2019</v>
      </c>
      <c r="N1926" t="s">
        <v>2021</v>
      </c>
      <c r="O1926" t="s">
        <v>1992</v>
      </c>
      <c r="P1926" t="s"/>
    </row>
    <row r="1927" spans="1:16">
      <c r="I1927" s="54" t="n">
        <v>1925</v>
      </c>
      <c r="J1927" t="s"/>
      <c r="K1927" t="s">
        <v>1956</v>
      </c>
      <c r="L1927" t="s">
        <v>2026</v>
      </c>
      <c r="M1927" t="s">
        <v>2019</v>
      </c>
      <c r="N1927" t="s">
        <v>2021</v>
      </c>
      <c r="O1927" t="s">
        <v>1993</v>
      </c>
      <c r="P1927" t="s"/>
    </row>
    <row r="1928" spans="1:16">
      <c r="I1928" s="54" t="n">
        <v>1926</v>
      </c>
      <c r="J1928" s="55" t="n">
        <v>0</v>
      </c>
      <c r="K1928" t="s">
        <v>1956</v>
      </c>
      <c r="L1928" t="s">
        <v>2026</v>
      </c>
      <c r="M1928" t="s">
        <v>2019</v>
      </c>
      <c r="N1928" t="s">
        <v>2021</v>
      </c>
      <c r="O1928" t="s">
        <v>1994</v>
      </c>
      <c r="P1928" t="s"/>
    </row>
    <row r="1929" spans="1:16">
      <c r="I1929" s="54" t="n">
        <v>1927</v>
      </c>
      <c r="J1929" s="55" t="n">
        <v>0</v>
      </c>
      <c r="K1929" t="s">
        <v>1956</v>
      </c>
      <c r="L1929" t="s">
        <v>2026</v>
      </c>
      <c r="M1929" t="s">
        <v>2019</v>
      </c>
      <c r="N1929" t="s">
        <v>2021</v>
      </c>
      <c r="O1929" t="s">
        <v>1995</v>
      </c>
      <c r="P1929" t="s"/>
    </row>
    <row r="1930" spans="1:16">
      <c r="I1930" s="54" t="n">
        <v>1928</v>
      </c>
      <c r="J1930" s="55" t="n">
        <v>0</v>
      </c>
      <c r="K1930" t="s">
        <v>1956</v>
      </c>
      <c r="L1930" t="s">
        <v>2026</v>
      </c>
      <c r="M1930" t="s">
        <v>2019</v>
      </c>
      <c r="N1930" t="s">
        <v>2021</v>
      </c>
      <c r="O1930" t="s">
        <v>1996</v>
      </c>
      <c r="P1930" t="s"/>
    </row>
    <row r="1931" spans="1:16">
      <c r="I1931" s="54" t="n">
        <v>1929</v>
      </c>
      <c r="J1931" t="s"/>
      <c r="K1931" t="s">
        <v>1956</v>
      </c>
      <c r="L1931" t="s">
        <v>2026</v>
      </c>
      <c r="M1931" t="s">
        <v>2019</v>
      </c>
      <c r="N1931" t="s">
        <v>2021</v>
      </c>
      <c r="O1931" t="s">
        <v>1997</v>
      </c>
      <c r="P1931" t="s"/>
    </row>
    <row r="1932" spans="1:16">
      <c r="I1932" s="54" t="n">
        <v>1930</v>
      </c>
      <c r="J1932" t="s"/>
      <c r="K1932" t="s">
        <v>1956</v>
      </c>
      <c r="L1932" t="s">
        <v>2026</v>
      </c>
      <c r="M1932" t="s">
        <v>2019</v>
      </c>
      <c r="N1932" t="s">
        <v>2021</v>
      </c>
      <c r="O1932" t="s">
        <v>1998</v>
      </c>
      <c r="P1932" t="s"/>
    </row>
    <row r="1933" spans="1:16">
      <c r="I1933" s="54" t="n">
        <v>1931</v>
      </c>
      <c r="J1933" t="s"/>
      <c r="K1933" t="s">
        <v>1956</v>
      </c>
      <c r="L1933" t="s">
        <v>2026</v>
      </c>
      <c r="M1933" t="s">
        <v>2019</v>
      </c>
      <c r="N1933" t="s">
        <v>2021</v>
      </c>
      <c r="O1933" t="s">
        <v>1999</v>
      </c>
      <c r="P1933" t="s"/>
    </row>
    <row r="1934" spans="1:16">
      <c r="I1934" s="54" t="n">
        <v>1932</v>
      </c>
      <c r="J1934" s="55" t="n">
        <v>0</v>
      </c>
      <c r="K1934" t="s">
        <v>1956</v>
      </c>
      <c r="L1934" t="s">
        <v>2026</v>
      </c>
      <c r="M1934" t="s">
        <v>2019</v>
      </c>
      <c r="N1934" t="s">
        <v>2021</v>
      </c>
      <c r="O1934" t="s">
        <v>2000</v>
      </c>
      <c r="P1934" t="s"/>
    </row>
    <row r="1935" spans="1:16">
      <c r="I1935" s="54" t="n">
        <v>1933</v>
      </c>
      <c r="J1935" t="s"/>
      <c r="K1935" t="s">
        <v>1956</v>
      </c>
      <c r="L1935" t="s">
        <v>2026</v>
      </c>
      <c r="M1935" t="s">
        <v>2019</v>
      </c>
      <c r="N1935" t="s">
        <v>2021</v>
      </c>
      <c r="O1935" t="s">
        <v>2001</v>
      </c>
      <c r="P1935" t="s"/>
    </row>
    <row r="1936" spans="1:16">
      <c r="I1936" s="54" t="n">
        <v>1934</v>
      </c>
      <c r="J1936" s="55" t="n">
        <v>0</v>
      </c>
      <c r="K1936" t="s">
        <v>1956</v>
      </c>
      <c r="L1936" t="s">
        <v>2026</v>
      </c>
      <c r="M1936" t="s">
        <v>2019</v>
      </c>
      <c r="N1936" t="s">
        <v>2021</v>
      </c>
      <c r="O1936" t="s">
        <v>2002</v>
      </c>
      <c r="P1936" t="s"/>
    </row>
    <row r="1937" spans="1:16">
      <c r="I1937" s="54" t="n">
        <v>1935</v>
      </c>
      <c r="J1937" t="s"/>
      <c r="K1937" t="s">
        <v>1956</v>
      </c>
      <c r="L1937" t="s">
        <v>2026</v>
      </c>
      <c r="M1937" t="s">
        <v>2019</v>
      </c>
      <c r="N1937" t="s">
        <v>2021</v>
      </c>
      <c r="O1937" t="s">
        <v>2003</v>
      </c>
      <c r="P1937" t="s"/>
    </row>
    <row r="1938" spans="1:16">
      <c r="I1938" s="54" t="n">
        <v>1936</v>
      </c>
      <c r="J1938" s="55" t="n">
        <v>3.472222222222222e-08</v>
      </c>
      <c r="K1938" t="s">
        <v>1956</v>
      </c>
      <c r="L1938" t="s">
        <v>2026</v>
      </c>
      <c r="M1938" t="s">
        <v>2019</v>
      </c>
      <c r="N1938" t="s">
        <v>2021</v>
      </c>
      <c r="O1938" t="s">
        <v>2027</v>
      </c>
      <c r="P1938" t="s"/>
    </row>
    <row r="1939" spans="1:16">
      <c r="I1939" s="54" t="n">
        <v>1937</v>
      </c>
      <c r="J1939" t="s"/>
      <c r="K1939" t="s">
        <v>1956</v>
      </c>
      <c r="L1939" t="s">
        <v>2026</v>
      </c>
      <c r="M1939" t="s">
        <v>2019</v>
      </c>
      <c r="N1939" t="s">
        <v>2021</v>
      </c>
      <c r="O1939" t="s">
        <v>2027</v>
      </c>
      <c r="P1939" t="s">
        <v>742</v>
      </c>
    </row>
    <row r="1940" spans="1:16">
      <c r="I1940" s="54" t="n">
        <v>1938</v>
      </c>
      <c r="J1940" t="s"/>
      <c r="K1940" t="s">
        <v>1956</v>
      </c>
      <c r="L1940" t="s">
        <v>2026</v>
      </c>
      <c r="M1940" t="s">
        <v>2019</v>
      </c>
      <c r="N1940" t="s">
        <v>2021</v>
      </c>
      <c r="O1940" t="s">
        <v>2027</v>
      </c>
      <c r="P1940" t="s">
        <v>1192</v>
      </c>
    </row>
    <row r="1941" spans="1:16">
      <c r="I1941" s="54" t="n">
        <v>1939</v>
      </c>
      <c r="J1941" t="s"/>
      <c r="K1941" t="s">
        <v>1956</v>
      </c>
      <c r="L1941" t="s">
        <v>2026</v>
      </c>
      <c r="M1941" t="s">
        <v>2019</v>
      </c>
      <c r="N1941" t="s">
        <v>2021</v>
      </c>
      <c r="O1941" t="s">
        <v>2027</v>
      </c>
      <c r="P1941" t="s">
        <v>1569</v>
      </c>
    </row>
    <row r="1942" spans="1:16">
      <c r="I1942" s="54" t="n">
        <v>1940</v>
      </c>
      <c r="J1942" t="s"/>
      <c r="K1942" t="s">
        <v>1956</v>
      </c>
      <c r="L1942" t="s">
        <v>2026</v>
      </c>
      <c r="M1942" t="s">
        <v>2019</v>
      </c>
      <c r="N1942" t="s">
        <v>2021</v>
      </c>
      <c r="O1942" t="s">
        <v>2027</v>
      </c>
      <c r="P1942" t="s">
        <v>1573</v>
      </c>
    </row>
    <row r="1943" spans="1:16">
      <c r="I1943" s="54" t="n">
        <v>1941</v>
      </c>
      <c r="J1943" t="s"/>
      <c r="K1943" t="s">
        <v>1956</v>
      </c>
      <c r="L1943" t="s">
        <v>2026</v>
      </c>
      <c r="M1943" t="s">
        <v>2019</v>
      </c>
      <c r="N1943" t="s">
        <v>2021</v>
      </c>
      <c r="O1943" t="s">
        <v>2027</v>
      </c>
      <c r="P1943" t="s">
        <v>827</v>
      </c>
    </row>
    <row r="1944" spans="1:16">
      <c r="I1944" s="54" t="n">
        <v>1942</v>
      </c>
      <c r="J1944" t="s"/>
      <c r="K1944" t="s">
        <v>1956</v>
      </c>
      <c r="L1944" t="s">
        <v>2026</v>
      </c>
      <c r="M1944" t="s">
        <v>2019</v>
      </c>
      <c r="N1944" t="s">
        <v>2021</v>
      </c>
      <c r="O1944" t="s">
        <v>2027</v>
      </c>
      <c r="P1944" t="s">
        <v>1577</v>
      </c>
    </row>
    <row r="1945" spans="1:16">
      <c r="I1945" s="54" t="n">
        <v>1943</v>
      </c>
      <c r="J1945" t="s"/>
      <c r="K1945" t="s">
        <v>1956</v>
      </c>
      <c r="L1945" t="s">
        <v>2026</v>
      </c>
      <c r="M1945" t="s">
        <v>2019</v>
      </c>
      <c r="N1945" t="s">
        <v>2021</v>
      </c>
      <c r="O1945" t="s">
        <v>2027</v>
      </c>
      <c r="P1945" t="s">
        <v>1551</v>
      </c>
    </row>
    <row r="1946" spans="1:16">
      <c r="I1946" s="54" t="n">
        <v>1944</v>
      </c>
      <c r="J1946" t="s"/>
      <c r="K1946" t="s">
        <v>1956</v>
      </c>
      <c r="L1946" t="s">
        <v>2026</v>
      </c>
      <c r="M1946" t="s">
        <v>2019</v>
      </c>
      <c r="N1946" t="s">
        <v>2021</v>
      </c>
      <c r="O1946" t="s">
        <v>2027</v>
      </c>
      <c r="P1946" t="s">
        <v>917</v>
      </c>
    </row>
    <row r="1947" spans="1:16">
      <c r="I1947" s="54" t="n">
        <v>1945</v>
      </c>
      <c r="J1947" t="s"/>
      <c r="K1947" t="s">
        <v>1956</v>
      </c>
      <c r="L1947" t="s">
        <v>2026</v>
      </c>
      <c r="M1947" t="s">
        <v>2019</v>
      </c>
      <c r="N1947" t="s">
        <v>2021</v>
      </c>
      <c r="O1947" t="s">
        <v>2027</v>
      </c>
      <c r="P1947" t="s">
        <v>948</v>
      </c>
    </row>
    <row r="1948" spans="1:16">
      <c r="I1948" s="54" t="n">
        <v>1946</v>
      </c>
      <c r="J1948" t="s"/>
      <c r="K1948" t="s">
        <v>1956</v>
      </c>
      <c r="L1948" t="s">
        <v>2026</v>
      </c>
      <c r="M1948" t="s">
        <v>2019</v>
      </c>
      <c r="N1948" t="s">
        <v>2021</v>
      </c>
      <c r="O1948" t="s">
        <v>2027</v>
      </c>
      <c r="P1948" t="s">
        <v>2028</v>
      </c>
    </row>
    <row r="1949" spans="1:16">
      <c r="I1949" s="54" t="n">
        <v>1947</v>
      </c>
      <c r="J1949" t="s"/>
      <c r="K1949" t="s">
        <v>1956</v>
      </c>
      <c r="L1949" t="s">
        <v>2026</v>
      </c>
      <c r="M1949" t="s">
        <v>2019</v>
      </c>
      <c r="N1949" t="s">
        <v>2021</v>
      </c>
      <c r="O1949" t="s">
        <v>2027</v>
      </c>
      <c r="P1949" t="s">
        <v>968</v>
      </c>
    </row>
    <row r="1950" spans="1:16">
      <c r="I1950" s="54" t="n">
        <v>1948</v>
      </c>
      <c r="J1950" t="s"/>
      <c r="K1950" t="s">
        <v>1956</v>
      </c>
      <c r="L1950" t="s">
        <v>2026</v>
      </c>
      <c r="M1950" t="s">
        <v>2019</v>
      </c>
      <c r="N1950" t="s">
        <v>2021</v>
      </c>
      <c r="O1950" t="s">
        <v>2027</v>
      </c>
      <c r="P1950" t="s">
        <v>988</v>
      </c>
    </row>
    <row r="1951" spans="1:16">
      <c r="I1951" s="54" t="n">
        <v>1949</v>
      </c>
      <c r="J1951" t="s"/>
      <c r="K1951" t="s">
        <v>1956</v>
      </c>
      <c r="L1951" t="s">
        <v>2026</v>
      </c>
      <c r="M1951" t="s">
        <v>2019</v>
      </c>
      <c r="N1951" t="s">
        <v>2021</v>
      </c>
      <c r="O1951" t="s">
        <v>2027</v>
      </c>
      <c r="P1951" t="s">
        <v>1353</v>
      </c>
    </row>
    <row r="1952" spans="1:16">
      <c r="I1952" s="54" t="n">
        <v>1950</v>
      </c>
      <c r="J1952" t="s"/>
      <c r="K1952" t="s">
        <v>1956</v>
      </c>
      <c r="L1952" t="s">
        <v>2026</v>
      </c>
      <c r="M1952" t="s">
        <v>2019</v>
      </c>
      <c r="N1952" t="s">
        <v>2021</v>
      </c>
      <c r="O1952" t="s">
        <v>2027</v>
      </c>
      <c r="P1952" t="s">
        <v>999</v>
      </c>
    </row>
    <row r="1953" spans="1:16">
      <c r="I1953" s="54" t="n">
        <v>1951</v>
      </c>
      <c r="J1953" t="s"/>
      <c r="K1953" t="s">
        <v>1956</v>
      </c>
      <c r="L1953" t="s">
        <v>2026</v>
      </c>
      <c r="M1953" t="s">
        <v>2019</v>
      </c>
      <c r="N1953" t="s">
        <v>2021</v>
      </c>
      <c r="O1953" t="s">
        <v>2027</v>
      </c>
      <c r="P1953" t="s">
        <v>1685</v>
      </c>
    </row>
    <row r="1954" spans="1:16">
      <c r="I1954" s="54" t="n">
        <v>1952</v>
      </c>
      <c r="J1954" s="55" t="n">
        <v>0</v>
      </c>
      <c r="K1954" t="s">
        <v>1956</v>
      </c>
      <c r="L1954" t="s">
        <v>2026</v>
      </c>
      <c r="M1954" t="s">
        <v>2019</v>
      </c>
      <c r="N1954" t="s">
        <v>2021</v>
      </c>
      <c r="O1954" t="s">
        <v>2027</v>
      </c>
      <c r="P1954" t="s">
        <v>2029</v>
      </c>
    </row>
    <row r="1955" spans="1:16">
      <c r="I1955" s="54" t="n">
        <v>1953</v>
      </c>
      <c r="J1955" s="55" t="n">
        <v>0</v>
      </c>
      <c r="K1955" t="s">
        <v>1956</v>
      </c>
      <c r="L1955" t="s">
        <v>2026</v>
      </c>
      <c r="M1955" t="s">
        <v>2019</v>
      </c>
      <c r="N1955" t="s">
        <v>2021</v>
      </c>
      <c r="O1955" t="s">
        <v>2027</v>
      </c>
      <c r="P1955" t="s">
        <v>2030</v>
      </c>
    </row>
    <row r="1956" spans="1:16">
      <c r="I1956" s="54" t="n">
        <v>1954</v>
      </c>
      <c r="J1956" t="s"/>
      <c r="K1956" t="s">
        <v>1956</v>
      </c>
      <c r="L1956" t="s">
        <v>2026</v>
      </c>
      <c r="M1956" t="s">
        <v>2019</v>
      </c>
      <c r="N1956" t="s">
        <v>2021</v>
      </c>
      <c r="O1956" t="s">
        <v>2027</v>
      </c>
      <c r="P1956" t="s">
        <v>2031</v>
      </c>
    </row>
    <row r="1957" spans="1:16">
      <c r="I1957" s="54" t="n">
        <v>1955</v>
      </c>
      <c r="J1957" t="s"/>
      <c r="K1957" t="s">
        <v>1956</v>
      </c>
      <c r="L1957" t="s">
        <v>2026</v>
      </c>
      <c r="M1957" t="s">
        <v>2019</v>
      </c>
      <c r="N1957" t="s">
        <v>2021</v>
      </c>
      <c r="O1957" t="s">
        <v>2027</v>
      </c>
      <c r="P1957" t="s">
        <v>2032</v>
      </c>
    </row>
    <row r="1958" spans="1:16">
      <c r="I1958" s="54" t="n">
        <v>1956</v>
      </c>
      <c r="J1958" t="s"/>
      <c r="K1958" t="s">
        <v>1956</v>
      </c>
      <c r="L1958" t="s">
        <v>2026</v>
      </c>
      <c r="M1958" t="s">
        <v>2019</v>
      </c>
      <c r="N1958" t="s">
        <v>2021</v>
      </c>
      <c r="O1958" t="s">
        <v>2027</v>
      </c>
      <c r="P1958" t="s">
        <v>2037</v>
      </c>
    </row>
    <row r="1959" spans="1:16">
      <c r="I1959" s="54" t="n">
        <v>1957</v>
      </c>
      <c r="J1959" t="s"/>
      <c r="K1959" t="s">
        <v>1956</v>
      </c>
      <c r="L1959" t="s">
        <v>2026</v>
      </c>
      <c r="M1959" t="s">
        <v>2019</v>
      </c>
      <c r="N1959" t="s">
        <v>2021</v>
      </c>
      <c r="O1959" t="s">
        <v>2027</v>
      </c>
      <c r="P1959" t="s">
        <v>2038</v>
      </c>
    </row>
    <row r="1960" spans="1:16">
      <c r="I1960" s="54" t="n">
        <v>1958</v>
      </c>
      <c r="J1960" t="s"/>
      <c r="K1960" t="s">
        <v>1956</v>
      </c>
      <c r="L1960" t="s">
        <v>2026</v>
      </c>
      <c r="M1960" t="s">
        <v>2019</v>
      </c>
      <c r="N1960" t="s">
        <v>2021</v>
      </c>
      <c r="O1960" t="s">
        <v>2027</v>
      </c>
      <c r="P1960" t="s">
        <v>2039</v>
      </c>
    </row>
    <row r="1961" spans="1:16">
      <c r="I1961" s="54" t="n">
        <v>1959</v>
      </c>
      <c r="J1961" t="s"/>
      <c r="K1961" t="s">
        <v>1956</v>
      </c>
      <c r="L1961" t="s">
        <v>2026</v>
      </c>
      <c r="M1961" t="s">
        <v>2019</v>
      </c>
      <c r="N1961" t="s">
        <v>2021</v>
      </c>
      <c r="O1961" t="s">
        <v>2027</v>
      </c>
      <c r="P1961" t="s">
        <v>2040</v>
      </c>
    </row>
    <row r="1962" spans="1:16">
      <c r="I1962" s="54" t="n">
        <v>1960</v>
      </c>
      <c r="J1962" t="s"/>
      <c r="K1962" t="s">
        <v>1956</v>
      </c>
      <c r="L1962" t="s">
        <v>2026</v>
      </c>
      <c r="M1962" t="s">
        <v>2019</v>
      </c>
      <c r="N1962" t="s">
        <v>2021</v>
      </c>
      <c r="O1962" t="s">
        <v>2027</v>
      </c>
      <c r="P1962" t="s">
        <v>2043</v>
      </c>
    </row>
    <row r="1963" spans="1:16">
      <c r="I1963" s="54" t="n">
        <v>1961</v>
      </c>
      <c r="J1963" t="s"/>
      <c r="K1963" t="s">
        <v>1956</v>
      </c>
      <c r="L1963" t="s">
        <v>2026</v>
      </c>
      <c r="M1963" t="s">
        <v>2019</v>
      </c>
      <c r="N1963" t="s">
        <v>2021</v>
      </c>
      <c r="O1963" t="s">
        <v>2027</v>
      </c>
      <c r="P1963" t="s">
        <v>2044</v>
      </c>
    </row>
    <row r="1964" spans="1:16">
      <c r="I1964" s="54" t="n">
        <v>1962</v>
      </c>
      <c r="J1964" t="s"/>
      <c r="K1964" t="s">
        <v>1956</v>
      </c>
      <c r="L1964" t="s">
        <v>2026</v>
      </c>
      <c r="M1964" t="s">
        <v>2019</v>
      </c>
      <c r="N1964" t="s">
        <v>2021</v>
      </c>
      <c r="O1964" t="s">
        <v>2027</v>
      </c>
      <c r="P1964" t="s">
        <v>2045</v>
      </c>
    </row>
    <row r="1965" spans="1:16">
      <c r="I1965" s="54" t="n">
        <v>1963</v>
      </c>
      <c r="J1965" t="s"/>
      <c r="K1965" t="s">
        <v>1956</v>
      </c>
      <c r="L1965" t="s">
        <v>2026</v>
      </c>
      <c r="M1965" t="s">
        <v>2019</v>
      </c>
      <c r="N1965" t="s">
        <v>2021</v>
      </c>
      <c r="O1965" t="s">
        <v>2027</v>
      </c>
      <c r="P1965" t="s">
        <v>2046</v>
      </c>
    </row>
    <row r="1966" spans="1:16">
      <c r="I1966" s="54" t="n">
        <v>1964</v>
      </c>
      <c r="J1966" t="s"/>
      <c r="K1966" t="s">
        <v>1956</v>
      </c>
      <c r="L1966" t="s">
        <v>2026</v>
      </c>
      <c r="M1966" t="s">
        <v>2019</v>
      </c>
      <c r="N1966" t="s">
        <v>2021</v>
      </c>
      <c r="O1966" t="s">
        <v>2027</v>
      </c>
      <c r="P1966" t="s">
        <v>2049</v>
      </c>
    </row>
    <row r="1967" spans="1:16">
      <c r="I1967" s="54" t="n">
        <v>1965</v>
      </c>
      <c r="J1967" t="s"/>
      <c r="K1967" t="s">
        <v>1956</v>
      </c>
      <c r="L1967" t="s">
        <v>2026</v>
      </c>
      <c r="M1967" t="s">
        <v>2019</v>
      </c>
      <c r="N1967" t="s">
        <v>2021</v>
      </c>
      <c r="O1967" t="s">
        <v>2027</v>
      </c>
      <c r="P1967" t="s">
        <v>2050</v>
      </c>
    </row>
    <row r="1968" spans="1:16">
      <c r="I1968" s="54" t="n">
        <v>1966</v>
      </c>
      <c r="J1968" t="s"/>
      <c r="K1968" t="s">
        <v>1956</v>
      </c>
      <c r="L1968" t="s">
        <v>2026</v>
      </c>
      <c r="M1968" t="s">
        <v>2019</v>
      </c>
      <c r="N1968" t="s">
        <v>2021</v>
      </c>
      <c r="O1968" t="s">
        <v>2027</v>
      </c>
      <c r="P1968" t="s">
        <v>2051</v>
      </c>
    </row>
    <row r="1969" spans="1:16">
      <c r="I1969" s="54" t="n">
        <v>1967</v>
      </c>
      <c r="J1969" t="s"/>
      <c r="K1969" t="s">
        <v>1956</v>
      </c>
      <c r="L1969" t="s">
        <v>2026</v>
      </c>
      <c r="M1969" t="s">
        <v>2019</v>
      </c>
      <c r="N1969" t="s">
        <v>2021</v>
      </c>
      <c r="O1969" t="s">
        <v>2027</v>
      </c>
      <c r="P1969" t="s">
        <v>2052</v>
      </c>
    </row>
    <row r="1970" spans="1:16">
      <c r="I1970" s="54" t="n">
        <v>1968</v>
      </c>
      <c r="J1970" t="s"/>
      <c r="K1970" t="s">
        <v>1956</v>
      </c>
      <c r="L1970" t="s">
        <v>2026</v>
      </c>
      <c r="M1970" t="s">
        <v>2019</v>
      </c>
      <c r="N1970" t="s">
        <v>2021</v>
      </c>
      <c r="O1970" t="s">
        <v>2027</v>
      </c>
      <c r="P1970" t="s">
        <v>2053</v>
      </c>
    </row>
    <row r="1971" spans="1:16">
      <c r="I1971" s="54" t="n">
        <v>1969</v>
      </c>
      <c r="J1971" t="s"/>
      <c r="K1971" t="s">
        <v>1956</v>
      </c>
      <c r="L1971" t="s">
        <v>2026</v>
      </c>
      <c r="M1971" t="s">
        <v>2019</v>
      </c>
      <c r="N1971" t="s">
        <v>2021</v>
      </c>
      <c r="O1971" t="s">
        <v>2027</v>
      </c>
      <c r="P1971" t="s">
        <v>2054</v>
      </c>
    </row>
    <row r="1972" spans="1:16">
      <c r="I1972" s="54" t="n">
        <v>1970</v>
      </c>
      <c r="J1972" t="s"/>
      <c r="K1972" t="s">
        <v>1956</v>
      </c>
      <c r="L1972" t="s">
        <v>2026</v>
      </c>
      <c r="M1972" t="s">
        <v>2019</v>
      </c>
      <c r="N1972" t="s">
        <v>2021</v>
      </c>
      <c r="O1972" t="s">
        <v>2027</v>
      </c>
      <c r="P1972" t="s">
        <v>2055</v>
      </c>
    </row>
    <row r="1973" spans="1:16">
      <c r="I1973" s="54" t="n">
        <v>1971</v>
      </c>
      <c r="J1973" t="s"/>
      <c r="K1973" t="s">
        <v>1956</v>
      </c>
      <c r="L1973" t="s">
        <v>2026</v>
      </c>
      <c r="M1973" t="s">
        <v>2019</v>
      </c>
      <c r="N1973" t="s">
        <v>2021</v>
      </c>
      <c r="O1973" t="s">
        <v>2027</v>
      </c>
      <c r="P1973" t="s">
        <v>2056</v>
      </c>
    </row>
    <row r="1974" spans="1:16">
      <c r="I1974" s="54" t="n">
        <v>1972</v>
      </c>
      <c r="J1974" t="s"/>
      <c r="K1974" t="s">
        <v>1956</v>
      </c>
      <c r="L1974" t="s">
        <v>2026</v>
      </c>
      <c r="M1974" t="s">
        <v>2019</v>
      </c>
      <c r="N1974" t="s">
        <v>2021</v>
      </c>
      <c r="O1974" t="s">
        <v>2027</v>
      </c>
      <c r="P1974" t="s">
        <v>2057</v>
      </c>
    </row>
    <row r="1975" spans="1:16">
      <c r="I1975" s="54" t="n">
        <v>1973</v>
      </c>
      <c r="J1975" t="s"/>
      <c r="K1975" t="s">
        <v>1956</v>
      </c>
      <c r="L1975" t="s">
        <v>2026</v>
      </c>
      <c r="M1975" t="s">
        <v>2019</v>
      </c>
      <c r="N1975" t="s">
        <v>2021</v>
      </c>
      <c r="O1975" t="s">
        <v>2027</v>
      </c>
      <c r="P1975" t="s">
        <v>2058</v>
      </c>
    </row>
    <row r="1976" spans="1:16">
      <c r="I1976" s="54" t="n">
        <v>1974</v>
      </c>
      <c r="J1976" t="s"/>
      <c r="K1976" t="s">
        <v>1956</v>
      </c>
      <c r="L1976" t="s">
        <v>2026</v>
      </c>
      <c r="M1976" t="s">
        <v>2019</v>
      </c>
      <c r="N1976" t="s">
        <v>2021</v>
      </c>
      <c r="O1976" t="s">
        <v>2027</v>
      </c>
      <c r="P1976" t="s">
        <v>2063</v>
      </c>
    </row>
    <row r="1977" spans="1:16">
      <c r="I1977" s="54" t="n">
        <v>1975</v>
      </c>
      <c r="J1977" t="s"/>
      <c r="K1977" t="s">
        <v>1956</v>
      </c>
      <c r="L1977" t="s">
        <v>2026</v>
      </c>
      <c r="M1977" t="s">
        <v>2019</v>
      </c>
      <c r="N1977" t="s">
        <v>2021</v>
      </c>
      <c r="O1977" t="s">
        <v>2027</v>
      </c>
      <c r="P1977" t="s">
        <v>2064</v>
      </c>
    </row>
    <row r="1978" spans="1:16">
      <c r="I1978" s="54" t="n">
        <v>1976</v>
      </c>
      <c r="J1978" t="s"/>
      <c r="K1978" t="s">
        <v>1956</v>
      </c>
      <c r="L1978" t="s">
        <v>2026</v>
      </c>
      <c r="M1978" t="s">
        <v>2019</v>
      </c>
      <c r="N1978" t="s">
        <v>2021</v>
      </c>
      <c r="O1978" t="s">
        <v>2027</v>
      </c>
      <c r="P1978" t="s">
        <v>2065</v>
      </c>
    </row>
    <row r="1979" spans="1:16">
      <c r="I1979" s="54" t="n">
        <v>1977</v>
      </c>
      <c r="J1979" t="s"/>
      <c r="K1979" t="s">
        <v>1956</v>
      </c>
      <c r="L1979" t="s">
        <v>2026</v>
      </c>
      <c r="M1979" t="s">
        <v>2019</v>
      </c>
      <c r="N1979" t="s">
        <v>2021</v>
      </c>
      <c r="O1979" t="s">
        <v>2027</v>
      </c>
      <c r="P1979" t="s">
        <v>2066</v>
      </c>
    </row>
    <row r="1980" spans="1:16">
      <c r="I1980" s="54" t="n">
        <v>1978</v>
      </c>
      <c r="J1980" t="s"/>
      <c r="K1980" t="s">
        <v>1956</v>
      </c>
      <c r="L1980" t="s">
        <v>2026</v>
      </c>
      <c r="M1980" t="s">
        <v>2019</v>
      </c>
      <c r="N1980" t="s">
        <v>2021</v>
      </c>
      <c r="O1980" t="s">
        <v>2027</v>
      </c>
      <c r="P1980" t="s">
        <v>2067</v>
      </c>
    </row>
    <row r="1981" spans="1:16">
      <c r="I1981" s="54" t="n">
        <v>1979</v>
      </c>
      <c r="J1981" t="s"/>
      <c r="K1981" t="s">
        <v>1956</v>
      </c>
      <c r="L1981" t="s">
        <v>2026</v>
      </c>
      <c r="M1981" t="s">
        <v>2019</v>
      </c>
      <c r="N1981" t="s">
        <v>2021</v>
      </c>
      <c r="O1981" t="s">
        <v>2027</v>
      </c>
      <c r="P1981" t="s">
        <v>2068</v>
      </c>
    </row>
    <row r="1982" spans="1:16">
      <c r="I1982" s="54" t="n">
        <v>1980</v>
      </c>
      <c r="J1982" t="s"/>
      <c r="K1982" t="s">
        <v>1956</v>
      </c>
      <c r="L1982" t="s">
        <v>2026</v>
      </c>
      <c r="M1982" t="s">
        <v>2019</v>
      </c>
      <c r="N1982" t="s">
        <v>2021</v>
      </c>
      <c r="O1982" t="s">
        <v>2027</v>
      </c>
      <c r="P1982" t="s">
        <v>2069</v>
      </c>
    </row>
    <row r="1983" spans="1:16">
      <c r="I1983" s="54" t="n">
        <v>1981</v>
      </c>
      <c r="J1983" t="s"/>
      <c r="K1983" t="s">
        <v>1956</v>
      </c>
      <c r="L1983" t="s">
        <v>2026</v>
      </c>
      <c r="M1983" t="s">
        <v>2019</v>
      </c>
      <c r="N1983" t="s">
        <v>2021</v>
      </c>
      <c r="O1983" t="s">
        <v>2027</v>
      </c>
      <c r="P1983" t="s">
        <v>2070</v>
      </c>
    </row>
    <row r="1984" spans="1:16">
      <c r="I1984" s="54" t="n">
        <v>1982</v>
      </c>
      <c r="J1984" s="55" t="n">
        <v>0</v>
      </c>
      <c r="K1984" t="s">
        <v>1956</v>
      </c>
      <c r="L1984" t="s">
        <v>2026</v>
      </c>
      <c r="M1984" t="s">
        <v>2019</v>
      </c>
      <c r="N1984" t="s">
        <v>2021</v>
      </c>
      <c r="O1984" t="s">
        <v>2027</v>
      </c>
      <c r="P1984" t="s">
        <v>2077</v>
      </c>
    </row>
    <row r="1985" spans="1:16">
      <c r="I1985" s="54" t="n">
        <v>1983</v>
      </c>
      <c r="J1985" t="s"/>
      <c r="K1985" t="s">
        <v>1956</v>
      </c>
      <c r="L1985" t="s">
        <v>2026</v>
      </c>
      <c r="M1985" t="s">
        <v>2019</v>
      </c>
      <c r="N1985" t="s">
        <v>2021</v>
      </c>
      <c r="O1985" t="s">
        <v>2027</v>
      </c>
      <c r="P1985" t="s">
        <v>2072</v>
      </c>
    </row>
    <row r="1986" spans="1:16">
      <c r="I1986" s="54" t="n">
        <v>1984</v>
      </c>
      <c r="J1986" t="s"/>
      <c r="K1986" t="s">
        <v>1956</v>
      </c>
      <c r="L1986" t="s">
        <v>2026</v>
      </c>
      <c r="M1986" t="s">
        <v>2019</v>
      </c>
      <c r="N1986" t="s">
        <v>2021</v>
      </c>
      <c r="O1986" t="s">
        <v>2027</v>
      </c>
      <c r="P1986" t="s">
        <v>2073</v>
      </c>
    </row>
    <row r="1987" spans="1:16">
      <c r="I1987" s="54" t="n">
        <v>1985</v>
      </c>
      <c r="J1987" t="s"/>
      <c r="K1987" t="s">
        <v>1956</v>
      </c>
      <c r="L1987" t="s">
        <v>2026</v>
      </c>
      <c r="M1987" t="s">
        <v>2019</v>
      </c>
      <c r="N1987" t="s">
        <v>2021</v>
      </c>
      <c r="O1987" t="s">
        <v>2027</v>
      </c>
      <c r="P1987" t="s">
        <v>2074</v>
      </c>
    </row>
    <row r="1988" spans="1:16">
      <c r="I1988" s="54" t="n">
        <v>1986</v>
      </c>
      <c r="J1988" t="s"/>
      <c r="K1988" t="s">
        <v>1956</v>
      </c>
      <c r="L1988" t="s">
        <v>2026</v>
      </c>
      <c r="M1988" t="s">
        <v>2019</v>
      </c>
      <c r="N1988" t="s">
        <v>2021</v>
      </c>
      <c r="O1988" t="s">
        <v>2027</v>
      </c>
      <c r="P1988" t="s">
        <v>2075</v>
      </c>
    </row>
    <row r="1989" spans="1:16">
      <c r="I1989" s="54" t="n">
        <v>1987</v>
      </c>
      <c r="J1989" t="s"/>
      <c r="K1989" t="s">
        <v>1956</v>
      </c>
      <c r="L1989" t="s">
        <v>2026</v>
      </c>
      <c r="M1989" t="s">
        <v>2019</v>
      </c>
      <c r="N1989" t="s">
        <v>2021</v>
      </c>
      <c r="O1989" t="s">
        <v>2027</v>
      </c>
      <c r="P1989" t="s">
        <v>2076</v>
      </c>
    </row>
    <row r="1990" spans="1:16">
      <c r="I1990" s="54" t="n">
        <v>1988</v>
      </c>
      <c r="J1990" t="s"/>
      <c r="K1990" t="s">
        <v>1956</v>
      </c>
      <c r="L1990" t="s">
        <v>2026</v>
      </c>
      <c r="M1990" t="s">
        <v>2019</v>
      </c>
      <c r="N1990" t="s">
        <v>2021</v>
      </c>
      <c r="O1990" t="s">
        <v>2009</v>
      </c>
      <c r="P1990" t="s"/>
    </row>
    <row r="1991" spans="1:16">
      <c r="I1991" s="54" t="n">
        <v>1989</v>
      </c>
      <c r="J1991" s="55" t="n">
        <v>0</v>
      </c>
      <c r="K1991" t="s">
        <v>1956</v>
      </c>
      <c r="L1991" t="s">
        <v>2026</v>
      </c>
      <c r="M1991" t="s">
        <v>2019</v>
      </c>
      <c r="N1991" t="s">
        <v>2021</v>
      </c>
      <c r="O1991" t="s">
        <v>2010</v>
      </c>
      <c r="P1991" t="s"/>
    </row>
    <row r="1992" spans="1:16">
      <c r="I1992" s="54" t="n">
        <v>1990</v>
      </c>
      <c r="J1992" t="s"/>
      <c r="K1992" t="s">
        <v>1956</v>
      </c>
      <c r="L1992" t="s">
        <v>2026</v>
      </c>
      <c r="M1992" t="s">
        <v>2019</v>
      </c>
      <c r="N1992" t="s">
        <v>2021</v>
      </c>
      <c r="O1992" t="s">
        <v>2011</v>
      </c>
      <c r="P1992" t="s"/>
    </row>
    <row r="1993" spans="1:16">
      <c r="I1993" s="54" t="n">
        <v>1991</v>
      </c>
      <c r="J1993" s="55" t="n">
        <v>0</v>
      </c>
      <c r="K1993" t="s">
        <v>1956</v>
      </c>
      <c r="L1993" t="s">
        <v>2026</v>
      </c>
      <c r="M1993" t="s">
        <v>2019</v>
      </c>
      <c r="N1993" t="s">
        <v>2021</v>
      </c>
      <c r="O1993" t="s">
        <v>2012</v>
      </c>
      <c r="P1993" t="s"/>
    </row>
    <row r="1994" spans="1:16">
      <c r="I1994" s="54" t="n">
        <v>1992</v>
      </c>
      <c r="J1994" t="s"/>
      <c r="K1994" t="s">
        <v>1956</v>
      </c>
      <c r="L1994" t="s">
        <v>2026</v>
      </c>
      <c r="M1994" t="s">
        <v>2019</v>
      </c>
      <c r="N1994" t="s">
        <v>2021</v>
      </c>
      <c r="O1994" t="s">
        <v>2013</v>
      </c>
      <c r="P1994" t="s"/>
    </row>
    <row r="1995" spans="1:16">
      <c r="I1995" s="54" t="n">
        <v>1993</v>
      </c>
      <c r="J1995" s="55" t="n">
        <v>0</v>
      </c>
      <c r="K1995" t="s">
        <v>1956</v>
      </c>
      <c r="L1995" t="s">
        <v>2026</v>
      </c>
      <c r="M1995" t="s">
        <v>2019</v>
      </c>
      <c r="N1995" t="s">
        <v>2021</v>
      </c>
      <c r="O1995" t="s">
        <v>2014</v>
      </c>
      <c r="P1995" t="s"/>
    </row>
    <row r="1996" spans="1:16">
      <c r="I1996" s="54" t="n">
        <v>1994</v>
      </c>
      <c r="J1996" t="s"/>
      <c r="K1996" t="s">
        <v>1956</v>
      </c>
      <c r="L1996" t="s">
        <v>2026</v>
      </c>
      <c r="M1996" t="s">
        <v>2019</v>
      </c>
      <c r="N1996" t="s">
        <v>2021</v>
      </c>
      <c r="O1996" t="s">
        <v>2015</v>
      </c>
      <c r="P1996" t="s"/>
    </row>
    <row r="1997" spans="1:16">
      <c r="I1997" s="54" t="n">
        <v>1995</v>
      </c>
      <c r="J1997" t="s"/>
      <c r="K1997" t="s">
        <v>1956</v>
      </c>
      <c r="L1997" t="s">
        <v>2026</v>
      </c>
      <c r="M1997" t="s">
        <v>2019</v>
      </c>
      <c r="N1997" t="s">
        <v>2017</v>
      </c>
      <c r="O1997" t="s"/>
      <c r="P1997" t="s"/>
    </row>
    <row r="1998" spans="1:16">
      <c r="I1998" s="54" t="n">
        <v>1996</v>
      </c>
      <c r="J1998" t="s"/>
      <c r="K1998" t="s">
        <v>1956</v>
      </c>
      <c r="L1998" t="s">
        <v>2026</v>
      </c>
      <c r="M1998" t="s">
        <v>2019</v>
      </c>
      <c r="N1998" t="s">
        <v>2018</v>
      </c>
      <c r="O1998" t="s"/>
      <c r="P1998" t="s"/>
    </row>
    <row r="1999" spans="1:16">
      <c r="I1999" s="54" t="n">
        <v>1997</v>
      </c>
      <c r="J1999" t="s"/>
      <c r="K1999" t="s">
        <v>1956</v>
      </c>
      <c r="L1999" t="s">
        <v>2026</v>
      </c>
      <c r="M1999" t="s">
        <v>2017</v>
      </c>
      <c r="N1999" t="s"/>
      <c r="O1999" t="s"/>
      <c r="P1999" t="s"/>
    </row>
    <row r="2000" spans="1:16">
      <c r="I2000" s="54" t="n">
        <v>1998</v>
      </c>
      <c r="J2000" t="s"/>
      <c r="K2000" t="s">
        <v>1956</v>
      </c>
      <c r="L2000" t="s">
        <v>2026</v>
      </c>
      <c r="M2000" t="s">
        <v>2018</v>
      </c>
      <c r="N2000" t="s"/>
      <c r="O2000" t="s"/>
      <c r="P2000" t="s"/>
    </row>
    <row r="2001" spans="1:16">
      <c r="I2001" s="54" t="n">
        <v>1999</v>
      </c>
      <c r="J2001" s="55" t="n">
        <v>0</v>
      </c>
      <c r="K2001" t="s">
        <v>1956</v>
      </c>
      <c r="L2001" t="s">
        <v>2026</v>
      </c>
      <c r="M2001" t="s">
        <v>2022</v>
      </c>
      <c r="N2001" t="s"/>
      <c r="O2001" t="s"/>
      <c r="P2001" t="s"/>
    </row>
    <row r="2002" spans="1:16">
      <c r="I2002" s="54" t="n">
        <v>2000</v>
      </c>
      <c r="J2002" t="s"/>
      <c r="K2002" t="s">
        <v>1956</v>
      </c>
      <c r="L2002" t="s">
        <v>2026</v>
      </c>
      <c r="M2002" t="s">
        <v>2023</v>
      </c>
      <c r="N2002" t="s"/>
      <c r="O2002" t="s"/>
      <c r="P2002" t="s"/>
    </row>
    <row r="2003" spans="1:16">
      <c r="I2003" s="54" t="n">
        <v>2001</v>
      </c>
      <c r="J2003" s="55" t="n">
        <v>0</v>
      </c>
      <c r="K2003" t="s">
        <v>1956</v>
      </c>
      <c r="L2003" t="s">
        <v>2026</v>
      </c>
      <c r="M2003" t="s">
        <v>2024</v>
      </c>
      <c r="N2003" t="s"/>
      <c r="O2003" t="s"/>
      <c r="P2003" t="s"/>
    </row>
    <row r="2004" spans="1:16">
      <c r="I2004" s="54" t="n">
        <v>2002</v>
      </c>
      <c r="J2004" t="s"/>
      <c r="K2004" t="s">
        <v>1956</v>
      </c>
      <c r="L2004" t="s">
        <v>2026</v>
      </c>
      <c r="M2004" t="s">
        <v>2013</v>
      </c>
      <c r="N2004" t="s"/>
      <c r="O2004" t="s"/>
      <c r="P2004" t="s"/>
    </row>
    <row r="2005" spans="1:16">
      <c r="I2005" s="54" t="n">
        <v>2003</v>
      </c>
      <c r="J2005" t="s"/>
      <c r="K2005" t="s">
        <v>1956</v>
      </c>
      <c r="L2005" t="s">
        <v>2026</v>
      </c>
      <c r="M2005" t="s">
        <v>2025</v>
      </c>
      <c r="N2005" t="s"/>
      <c r="O2005" t="s"/>
      <c r="P2005" t="s"/>
    </row>
    <row r="2006" spans="1:16">
      <c r="I2006" s="54" t="n">
        <v>2004</v>
      </c>
      <c r="J2006" s="55" t="n">
        <v>4.977430555555556e-07</v>
      </c>
      <c r="K2006" t="s">
        <v>1956</v>
      </c>
      <c r="L2006" t="s">
        <v>2078</v>
      </c>
      <c r="M2006" t="s"/>
      <c r="N2006" t="s"/>
      <c r="O2006" t="s"/>
      <c r="P2006" t="s"/>
    </row>
    <row r="2007" spans="1:16">
      <c r="I2007" s="54" t="n">
        <v>2005</v>
      </c>
      <c r="J2007" t="s"/>
      <c r="K2007" t="s">
        <v>1956</v>
      </c>
      <c r="L2007" t="s">
        <v>2078</v>
      </c>
      <c r="M2007" t="s">
        <v>1973</v>
      </c>
      <c r="N2007" t="s"/>
      <c r="O2007" t="s"/>
      <c r="P2007" t="s"/>
    </row>
    <row r="2008" spans="1:16">
      <c r="I2008" s="54" t="n">
        <v>2006</v>
      </c>
      <c r="J2008" t="s"/>
      <c r="K2008" t="s">
        <v>1956</v>
      </c>
      <c r="L2008" t="s">
        <v>2078</v>
      </c>
      <c r="M2008" t="s">
        <v>1958</v>
      </c>
      <c r="N2008" t="s"/>
      <c r="O2008" t="s"/>
      <c r="P2008" t="s"/>
    </row>
    <row r="2009" spans="1:16">
      <c r="I2009" s="54" t="n">
        <v>2007</v>
      </c>
      <c r="J2009" t="s"/>
      <c r="K2009" t="s">
        <v>1956</v>
      </c>
      <c r="L2009" t="s">
        <v>2078</v>
      </c>
      <c r="M2009" t="s">
        <v>1959</v>
      </c>
      <c r="N2009" t="s"/>
      <c r="O2009" t="s"/>
      <c r="P2009" t="s"/>
    </row>
    <row r="2010" spans="1:16">
      <c r="I2010" s="54" t="n">
        <v>2008</v>
      </c>
      <c r="J2010" t="s"/>
      <c r="K2010" t="s">
        <v>1956</v>
      </c>
      <c r="L2010" t="s">
        <v>2078</v>
      </c>
      <c r="M2010" t="s">
        <v>1960</v>
      </c>
      <c r="N2010" t="s"/>
      <c r="O2010" t="s"/>
      <c r="P2010" t="s"/>
    </row>
    <row r="2011" spans="1:16">
      <c r="I2011" s="54" t="n">
        <v>2009</v>
      </c>
      <c r="J2011" s="55" t="n">
        <v>0</v>
      </c>
      <c r="K2011" t="s">
        <v>1956</v>
      </c>
      <c r="L2011" t="s">
        <v>2078</v>
      </c>
      <c r="M2011" t="s">
        <v>1974</v>
      </c>
      <c r="N2011" t="s"/>
      <c r="O2011" t="s"/>
      <c r="P2011" t="s"/>
    </row>
    <row r="2012" spans="1:16">
      <c r="I2012" s="54" t="n">
        <v>2010</v>
      </c>
      <c r="J2012" t="s"/>
      <c r="K2012" t="s">
        <v>1956</v>
      </c>
      <c r="L2012" t="s">
        <v>2078</v>
      </c>
      <c r="M2012" t="s">
        <v>1975</v>
      </c>
      <c r="N2012" t="s"/>
      <c r="O2012" t="s"/>
      <c r="P2012" t="s"/>
    </row>
    <row r="2013" spans="1:16">
      <c r="I2013" s="54" t="n">
        <v>2011</v>
      </c>
      <c r="J2013" s="55" t="n">
        <v>2.199305555555556e-07</v>
      </c>
      <c r="K2013" t="s">
        <v>1956</v>
      </c>
      <c r="L2013" t="s">
        <v>2078</v>
      </c>
      <c r="M2013" t="s">
        <v>2079</v>
      </c>
      <c r="N2013" t="s"/>
      <c r="O2013" t="s"/>
      <c r="P2013" t="s"/>
    </row>
    <row r="2014" spans="1:16">
      <c r="I2014" s="54" t="n">
        <v>2012</v>
      </c>
      <c r="J2014" t="s"/>
      <c r="K2014" t="s">
        <v>1956</v>
      </c>
      <c r="L2014" t="s">
        <v>2078</v>
      </c>
      <c r="M2014" t="s">
        <v>2079</v>
      </c>
      <c r="N2014" t="s">
        <v>1977</v>
      </c>
      <c r="O2014" t="s"/>
      <c r="P2014" t="s"/>
    </row>
    <row r="2015" spans="1:16">
      <c r="I2015" s="54" t="n">
        <v>2013</v>
      </c>
      <c r="J2015" t="s"/>
      <c r="K2015" t="s">
        <v>1956</v>
      </c>
      <c r="L2015" t="s">
        <v>2078</v>
      </c>
      <c r="M2015" t="s">
        <v>2079</v>
      </c>
      <c r="N2015" t="s">
        <v>1975</v>
      </c>
      <c r="O2015" t="s"/>
      <c r="P2015" t="s"/>
    </row>
    <row r="2016" spans="1:16">
      <c r="I2016" s="54" t="n">
        <v>2014</v>
      </c>
      <c r="J2016" t="s"/>
      <c r="K2016" t="s">
        <v>1956</v>
      </c>
      <c r="L2016" t="s">
        <v>2078</v>
      </c>
      <c r="M2016" t="s">
        <v>2079</v>
      </c>
      <c r="N2016" t="s">
        <v>1978</v>
      </c>
      <c r="O2016" t="s"/>
      <c r="P2016" t="s"/>
    </row>
    <row r="2017" spans="1:16">
      <c r="I2017" s="54" t="n">
        <v>2015</v>
      </c>
      <c r="J2017" t="s"/>
      <c r="K2017" t="s">
        <v>1956</v>
      </c>
      <c r="L2017" t="s">
        <v>2078</v>
      </c>
      <c r="M2017" t="s">
        <v>2079</v>
      </c>
      <c r="N2017" t="s">
        <v>1959</v>
      </c>
      <c r="O2017" t="s"/>
      <c r="P2017" t="s"/>
    </row>
    <row r="2018" spans="1:16">
      <c r="I2018" s="54" t="n">
        <v>2016</v>
      </c>
      <c r="J2018" t="s"/>
      <c r="K2018" t="s">
        <v>1956</v>
      </c>
      <c r="L2018" t="s">
        <v>2078</v>
      </c>
      <c r="M2018" t="s">
        <v>2079</v>
      </c>
      <c r="N2018" t="s">
        <v>1960</v>
      </c>
      <c r="O2018" t="s"/>
      <c r="P2018" t="s"/>
    </row>
    <row r="2019" spans="1:16">
      <c r="I2019" s="54" t="n">
        <v>2017</v>
      </c>
      <c r="J2019" s="55" t="n">
        <v>0</v>
      </c>
      <c r="K2019" t="s">
        <v>1956</v>
      </c>
      <c r="L2019" t="s">
        <v>2078</v>
      </c>
      <c r="M2019" t="s">
        <v>2079</v>
      </c>
      <c r="N2019" t="s">
        <v>1979</v>
      </c>
      <c r="O2019" t="s"/>
      <c r="P2019" t="s"/>
    </row>
    <row r="2020" spans="1:16">
      <c r="I2020" s="54" t="n">
        <v>2018</v>
      </c>
      <c r="J2020" t="s"/>
      <c r="K2020" t="s">
        <v>1956</v>
      </c>
      <c r="L2020" t="s">
        <v>2078</v>
      </c>
      <c r="M2020" t="s">
        <v>2079</v>
      </c>
      <c r="N2020" t="s">
        <v>1980</v>
      </c>
      <c r="O2020" t="s"/>
      <c r="P2020" t="s"/>
    </row>
    <row r="2021" spans="1:16">
      <c r="I2021" s="54" t="n">
        <v>2019</v>
      </c>
      <c r="J2021" s="55" t="n">
        <v>0</v>
      </c>
      <c r="K2021" t="s">
        <v>1956</v>
      </c>
      <c r="L2021" t="s">
        <v>2078</v>
      </c>
      <c r="M2021" t="s">
        <v>2079</v>
      </c>
      <c r="N2021" t="s">
        <v>1961</v>
      </c>
      <c r="O2021" t="s"/>
      <c r="P2021" t="s"/>
    </row>
    <row r="2022" spans="1:16">
      <c r="I2022" s="54" t="n">
        <v>2020</v>
      </c>
      <c r="J2022" s="55" t="n">
        <v>0</v>
      </c>
      <c r="K2022" t="s">
        <v>1956</v>
      </c>
      <c r="L2022" t="s">
        <v>2078</v>
      </c>
      <c r="M2022" t="s">
        <v>2079</v>
      </c>
      <c r="N2022" t="s">
        <v>1981</v>
      </c>
      <c r="O2022" t="s"/>
      <c r="P2022" t="s"/>
    </row>
    <row r="2023" spans="1:16">
      <c r="I2023" s="54" t="n">
        <v>2021</v>
      </c>
      <c r="J2023" t="s"/>
      <c r="K2023" t="s">
        <v>1956</v>
      </c>
      <c r="L2023" t="s">
        <v>2078</v>
      </c>
      <c r="M2023" t="s">
        <v>2079</v>
      </c>
      <c r="N2023" t="s">
        <v>1982</v>
      </c>
      <c r="O2023" t="s"/>
      <c r="P2023" t="s"/>
    </row>
    <row r="2024" spans="1:16">
      <c r="I2024" s="54" t="n">
        <v>2022</v>
      </c>
      <c r="J2024" t="s"/>
      <c r="K2024" t="s">
        <v>1956</v>
      </c>
      <c r="L2024" t="s">
        <v>2078</v>
      </c>
      <c r="M2024" t="s">
        <v>2079</v>
      </c>
      <c r="N2024" t="s">
        <v>1983</v>
      </c>
      <c r="O2024" t="s"/>
      <c r="P2024" t="s"/>
    </row>
    <row r="2025" spans="1:16">
      <c r="I2025" s="54" t="n">
        <v>2023</v>
      </c>
      <c r="J2025" s="55" t="n">
        <v>1.273263888888889e-07</v>
      </c>
      <c r="K2025" t="s">
        <v>1956</v>
      </c>
      <c r="L2025" t="s">
        <v>2078</v>
      </c>
      <c r="M2025" t="s">
        <v>2079</v>
      </c>
      <c r="N2025" t="s">
        <v>2080</v>
      </c>
      <c r="O2025" t="s"/>
      <c r="P2025" t="s"/>
    </row>
    <row r="2026" spans="1:16">
      <c r="I2026" s="54" t="n">
        <v>2024</v>
      </c>
      <c r="J2026" t="s"/>
      <c r="K2026" t="s">
        <v>1956</v>
      </c>
      <c r="L2026" t="s">
        <v>2078</v>
      </c>
      <c r="M2026" t="s">
        <v>2079</v>
      </c>
      <c r="N2026" t="s">
        <v>2080</v>
      </c>
      <c r="O2026" t="s">
        <v>1980</v>
      </c>
      <c r="P2026" t="s"/>
    </row>
    <row r="2027" spans="1:16">
      <c r="I2027" s="54" t="n">
        <v>2025</v>
      </c>
      <c r="J2027" t="s"/>
      <c r="K2027" t="s">
        <v>1956</v>
      </c>
      <c r="L2027" t="s">
        <v>2078</v>
      </c>
      <c r="M2027" t="s">
        <v>2079</v>
      </c>
      <c r="N2027" t="s">
        <v>2080</v>
      </c>
      <c r="O2027" t="s">
        <v>1985</v>
      </c>
      <c r="P2027" t="s"/>
    </row>
    <row r="2028" spans="1:16">
      <c r="I2028" s="54" t="n">
        <v>2026</v>
      </c>
      <c r="J2028" t="s"/>
      <c r="K2028" t="s">
        <v>1956</v>
      </c>
      <c r="L2028" t="s">
        <v>2078</v>
      </c>
      <c r="M2028" t="s">
        <v>2079</v>
      </c>
      <c r="N2028" t="s">
        <v>2080</v>
      </c>
      <c r="O2028" t="s">
        <v>1986</v>
      </c>
      <c r="P2028" t="s"/>
    </row>
    <row r="2029" spans="1:16">
      <c r="I2029" s="54" t="n">
        <v>2027</v>
      </c>
      <c r="J2029" t="s"/>
      <c r="K2029" t="s">
        <v>1956</v>
      </c>
      <c r="L2029" t="s">
        <v>2078</v>
      </c>
      <c r="M2029" t="s">
        <v>2079</v>
      </c>
      <c r="N2029" t="s">
        <v>2080</v>
      </c>
      <c r="O2029" t="s">
        <v>1987</v>
      </c>
      <c r="P2029" t="s"/>
    </row>
    <row r="2030" spans="1:16">
      <c r="I2030" s="54" t="n">
        <v>2028</v>
      </c>
      <c r="J2030" t="s"/>
      <c r="K2030" t="s">
        <v>1956</v>
      </c>
      <c r="L2030" t="s">
        <v>2078</v>
      </c>
      <c r="M2030" t="s">
        <v>2079</v>
      </c>
      <c r="N2030" t="s">
        <v>2080</v>
      </c>
      <c r="O2030" t="s">
        <v>1988</v>
      </c>
      <c r="P2030" t="s"/>
    </row>
    <row r="2031" spans="1:16">
      <c r="I2031" s="54" t="n">
        <v>2029</v>
      </c>
      <c r="J2031" t="s"/>
      <c r="K2031" t="s">
        <v>1956</v>
      </c>
      <c r="L2031" t="s">
        <v>2078</v>
      </c>
      <c r="M2031" t="s">
        <v>2079</v>
      </c>
      <c r="N2031" t="s">
        <v>2080</v>
      </c>
      <c r="O2031" t="s">
        <v>1989</v>
      </c>
      <c r="P2031" t="s"/>
    </row>
    <row r="2032" spans="1:16">
      <c r="I2032" s="54" t="n">
        <v>2030</v>
      </c>
      <c r="J2032" t="s"/>
      <c r="K2032" t="s">
        <v>1956</v>
      </c>
      <c r="L2032" t="s">
        <v>2078</v>
      </c>
      <c r="M2032" t="s">
        <v>2079</v>
      </c>
      <c r="N2032" t="s">
        <v>2080</v>
      </c>
      <c r="O2032" t="s">
        <v>1990</v>
      </c>
      <c r="P2032" t="s"/>
    </row>
    <row r="2033" spans="1:16">
      <c r="I2033" s="54" t="n">
        <v>2031</v>
      </c>
      <c r="J2033" t="s"/>
      <c r="K2033" t="s">
        <v>1956</v>
      </c>
      <c r="L2033" t="s">
        <v>2078</v>
      </c>
      <c r="M2033" t="s">
        <v>2079</v>
      </c>
      <c r="N2033" t="s">
        <v>2080</v>
      </c>
      <c r="O2033" t="s">
        <v>1991</v>
      </c>
      <c r="P2033" t="s"/>
    </row>
    <row r="2034" spans="1:16">
      <c r="I2034" s="54" t="n">
        <v>2032</v>
      </c>
      <c r="J2034" t="s"/>
      <c r="K2034" t="s">
        <v>1956</v>
      </c>
      <c r="L2034" t="s">
        <v>2078</v>
      </c>
      <c r="M2034" t="s">
        <v>2079</v>
      </c>
      <c r="N2034" t="s">
        <v>2080</v>
      </c>
      <c r="O2034" t="s">
        <v>1992</v>
      </c>
      <c r="P2034" t="s"/>
    </row>
    <row r="2035" spans="1:16">
      <c r="I2035" s="54" t="n">
        <v>2033</v>
      </c>
      <c r="J2035" t="s"/>
      <c r="K2035" t="s">
        <v>1956</v>
      </c>
      <c r="L2035" t="s">
        <v>2078</v>
      </c>
      <c r="M2035" t="s">
        <v>2079</v>
      </c>
      <c r="N2035" t="s">
        <v>2080</v>
      </c>
      <c r="O2035" t="s">
        <v>1993</v>
      </c>
      <c r="P2035" t="s"/>
    </row>
    <row r="2036" spans="1:16">
      <c r="I2036" s="54" t="n">
        <v>2034</v>
      </c>
      <c r="J2036" s="55" t="n">
        <v>0</v>
      </c>
      <c r="K2036" t="s">
        <v>1956</v>
      </c>
      <c r="L2036" t="s">
        <v>2078</v>
      </c>
      <c r="M2036" t="s">
        <v>2079</v>
      </c>
      <c r="N2036" t="s">
        <v>2080</v>
      </c>
      <c r="O2036" t="s">
        <v>1994</v>
      </c>
      <c r="P2036" t="s"/>
    </row>
    <row r="2037" spans="1:16">
      <c r="I2037" s="54" t="n">
        <v>2035</v>
      </c>
      <c r="J2037" s="55" t="n">
        <v>0</v>
      </c>
      <c r="K2037" t="s">
        <v>1956</v>
      </c>
      <c r="L2037" t="s">
        <v>2078</v>
      </c>
      <c r="M2037" t="s">
        <v>2079</v>
      </c>
      <c r="N2037" t="s">
        <v>2080</v>
      </c>
      <c r="O2037" t="s">
        <v>1995</v>
      </c>
      <c r="P2037" t="s"/>
    </row>
    <row r="2038" spans="1:16">
      <c r="I2038" s="54" t="n">
        <v>2036</v>
      </c>
      <c r="J2038" s="55" t="n">
        <v>0</v>
      </c>
      <c r="K2038" t="s">
        <v>1956</v>
      </c>
      <c r="L2038" t="s">
        <v>2078</v>
      </c>
      <c r="M2038" t="s">
        <v>2079</v>
      </c>
      <c r="N2038" t="s">
        <v>2080</v>
      </c>
      <c r="O2038" t="s">
        <v>1996</v>
      </c>
      <c r="P2038" t="s"/>
    </row>
    <row r="2039" spans="1:16">
      <c r="I2039" s="54" t="n">
        <v>2037</v>
      </c>
      <c r="J2039" t="s"/>
      <c r="K2039" t="s">
        <v>1956</v>
      </c>
      <c r="L2039" t="s">
        <v>2078</v>
      </c>
      <c r="M2039" t="s">
        <v>2079</v>
      </c>
      <c r="N2039" t="s">
        <v>2080</v>
      </c>
      <c r="O2039" t="s">
        <v>1997</v>
      </c>
      <c r="P2039" t="s"/>
    </row>
    <row r="2040" spans="1:16">
      <c r="I2040" s="54" t="n">
        <v>2038</v>
      </c>
      <c r="J2040" t="s"/>
      <c r="K2040" t="s">
        <v>1956</v>
      </c>
      <c r="L2040" t="s">
        <v>2078</v>
      </c>
      <c r="M2040" t="s">
        <v>2079</v>
      </c>
      <c r="N2040" t="s">
        <v>2080</v>
      </c>
      <c r="O2040" t="s">
        <v>1998</v>
      </c>
      <c r="P2040" t="s"/>
    </row>
    <row r="2041" spans="1:16">
      <c r="I2041" s="54" t="n">
        <v>2039</v>
      </c>
      <c r="J2041" t="s"/>
      <c r="K2041" t="s">
        <v>1956</v>
      </c>
      <c r="L2041" t="s">
        <v>2078</v>
      </c>
      <c r="M2041" t="s">
        <v>2079</v>
      </c>
      <c r="N2041" t="s">
        <v>2080</v>
      </c>
      <c r="O2041" t="s">
        <v>1999</v>
      </c>
      <c r="P2041" t="s"/>
    </row>
    <row r="2042" spans="1:16">
      <c r="I2042" s="54" t="n">
        <v>2040</v>
      </c>
      <c r="J2042" s="55" t="n">
        <v>0</v>
      </c>
      <c r="K2042" t="s">
        <v>1956</v>
      </c>
      <c r="L2042" t="s">
        <v>2078</v>
      </c>
      <c r="M2042" t="s">
        <v>2079</v>
      </c>
      <c r="N2042" t="s">
        <v>2080</v>
      </c>
      <c r="O2042" t="s">
        <v>2000</v>
      </c>
      <c r="P2042" t="s"/>
    </row>
    <row r="2043" spans="1:16">
      <c r="I2043" s="54" t="n">
        <v>2041</v>
      </c>
      <c r="J2043" t="s"/>
      <c r="K2043" t="s">
        <v>1956</v>
      </c>
      <c r="L2043" t="s">
        <v>2078</v>
      </c>
      <c r="M2043" t="s">
        <v>2079</v>
      </c>
      <c r="N2043" t="s">
        <v>2080</v>
      </c>
      <c r="O2043" t="s">
        <v>2001</v>
      </c>
      <c r="P2043" t="s"/>
    </row>
    <row r="2044" spans="1:16">
      <c r="I2044" s="54" t="n">
        <v>2042</v>
      </c>
      <c r="J2044" s="55" t="n">
        <v>0</v>
      </c>
      <c r="K2044" t="s">
        <v>1956</v>
      </c>
      <c r="L2044" t="s">
        <v>2078</v>
      </c>
      <c r="M2044" t="s">
        <v>2079</v>
      </c>
      <c r="N2044" t="s">
        <v>2080</v>
      </c>
      <c r="O2044" t="s">
        <v>2002</v>
      </c>
      <c r="P2044" t="s"/>
    </row>
    <row r="2045" spans="1:16">
      <c r="I2045" s="54" t="n">
        <v>2043</v>
      </c>
      <c r="J2045" t="s"/>
      <c r="K2045" t="s">
        <v>1956</v>
      </c>
      <c r="L2045" t="s">
        <v>2078</v>
      </c>
      <c r="M2045" t="s">
        <v>2079</v>
      </c>
      <c r="N2045" t="s">
        <v>2080</v>
      </c>
      <c r="O2045" t="s">
        <v>2003</v>
      </c>
      <c r="P2045" t="s"/>
    </row>
    <row r="2046" spans="1:16">
      <c r="I2046" s="54" t="n">
        <v>2044</v>
      </c>
      <c r="J2046" s="55" t="n">
        <v>2.314814814814815e-08</v>
      </c>
      <c r="K2046" t="s">
        <v>1956</v>
      </c>
      <c r="L2046" t="s">
        <v>2078</v>
      </c>
      <c r="M2046" t="s">
        <v>2079</v>
      </c>
      <c r="N2046" t="s">
        <v>2080</v>
      </c>
      <c r="O2046" t="s">
        <v>2081</v>
      </c>
      <c r="P2046" t="s"/>
    </row>
    <row r="2047" spans="1:16">
      <c r="I2047" s="54" t="n">
        <v>2045</v>
      </c>
      <c r="J2047" t="s"/>
      <c r="K2047" t="s">
        <v>1956</v>
      </c>
      <c r="L2047" t="s">
        <v>2078</v>
      </c>
      <c r="M2047" t="s">
        <v>2079</v>
      </c>
      <c r="N2047" t="s">
        <v>2080</v>
      </c>
      <c r="O2047" t="s">
        <v>2081</v>
      </c>
      <c r="P2047" t="s">
        <v>1462</v>
      </c>
    </row>
    <row r="2048" spans="1:16">
      <c r="I2048" s="54" t="n">
        <v>2046</v>
      </c>
      <c r="J2048" t="s"/>
      <c r="K2048" t="s">
        <v>1956</v>
      </c>
      <c r="L2048" t="s">
        <v>2078</v>
      </c>
      <c r="M2048" t="s">
        <v>2079</v>
      </c>
      <c r="N2048" t="s">
        <v>2080</v>
      </c>
      <c r="O2048" t="s">
        <v>2081</v>
      </c>
      <c r="P2048" t="s">
        <v>736</v>
      </c>
    </row>
    <row r="2049" spans="1:16">
      <c r="I2049" s="54" t="n">
        <v>2047</v>
      </c>
      <c r="J2049" t="s"/>
      <c r="K2049" t="s">
        <v>1956</v>
      </c>
      <c r="L2049" t="s">
        <v>2078</v>
      </c>
      <c r="M2049" t="s">
        <v>2079</v>
      </c>
      <c r="N2049" t="s">
        <v>2080</v>
      </c>
      <c r="O2049" t="s">
        <v>2081</v>
      </c>
      <c r="P2049" t="s">
        <v>1810</v>
      </c>
    </row>
    <row r="2050" spans="1:16">
      <c r="I2050" s="54" t="n">
        <v>2048</v>
      </c>
      <c r="J2050" t="s"/>
      <c r="K2050" t="s">
        <v>1956</v>
      </c>
      <c r="L2050" t="s">
        <v>2078</v>
      </c>
      <c r="M2050" t="s">
        <v>2079</v>
      </c>
      <c r="N2050" t="s">
        <v>2080</v>
      </c>
      <c r="O2050" t="s">
        <v>2081</v>
      </c>
      <c r="P2050" t="s">
        <v>1787</v>
      </c>
    </row>
    <row r="2051" spans="1:16">
      <c r="I2051" s="54" t="n">
        <v>2049</v>
      </c>
      <c r="J2051" t="s"/>
      <c r="K2051" t="s">
        <v>1956</v>
      </c>
      <c r="L2051" t="s">
        <v>2078</v>
      </c>
      <c r="M2051" t="s">
        <v>2079</v>
      </c>
      <c r="N2051" t="s">
        <v>2080</v>
      </c>
      <c r="O2051" t="s">
        <v>2081</v>
      </c>
      <c r="P2051" t="s">
        <v>1712</v>
      </c>
    </row>
    <row r="2052" spans="1:16">
      <c r="I2052" s="54" t="n">
        <v>2050</v>
      </c>
      <c r="J2052" t="s"/>
      <c r="K2052" t="s">
        <v>1956</v>
      </c>
      <c r="L2052" t="s">
        <v>2078</v>
      </c>
      <c r="M2052" t="s">
        <v>2079</v>
      </c>
      <c r="N2052" t="s">
        <v>2080</v>
      </c>
      <c r="O2052" t="s">
        <v>2081</v>
      </c>
      <c r="P2052" t="s">
        <v>1701</v>
      </c>
    </row>
    <row r="2053" spans="1:16">
      <c r="I2053" s="54" t="n">
        <v>2051</v>
      </c>
      <c r="J2053" t="s"/>
      <c r="K2053" t="s">
        <v>1956</v>
      </c>
      <c r="L2053" t="s">
        <v>2078</v>
      </c>
      <c r="M2053" t="s">
        <v>2079</v>
      </c>
      <c r="N2053" t="s">
        <v>2080</v>
      </c>
      <c r="O2053" t="s">
        <v>2081</v>
      </c>
      <c r="P2053" t="s">
        <v>1325</v>
      </c>
    </row>
    <row r="2054" spans="1:16">
      <c r="I2054" s="54" t="n">
        <v>2052</v>
      </c>
      <c r="J2054" t="s"/>
      <c r="K2054" t="s">
        <v>1956</v>
      </c>
      <c r="L2054" t="s">
        <v>2078</v>
      </c>
      <c r="M2054" t="s">
        <v>2079</v>
      </c>
      <c r="N2054" t="s">
        <v>2080</v>
      </c>
      <c r="O2054" t="s">
        <v>2081</v>
      </c>
      <c r="P2054" t="s">
        <v>1704</v>
      </c>
    </row>
    <row r="2055" spans="1:16">
      <c r="I2055" s="54" t="n">
        <v>2053</v>
      </c>
      <c r="J2055" t="s"/>
      <c r="K2055" t="s">
        <v>1956</v>
      </c>
      <c r="L2055" t="s">
        <v>2078</v>
      </c>
      <c r="M2055" t="s">
        <v>2079</v>
      </c>
      <c r="N2055" t="s">
        <v>2080</v>
      </c>
      <c r="O2055" t="s">
        <v>2081</v>
      </c>
      <c r="P2055" t="s">
        <v>1692</v>
      </c>
    </row>
    <row r="2056" spans="1:16">
      <c r="I2056" s="54" t="n">
        <v>2054</v>
      </c>
      <c r="J2056" t="s"/>
      <c r="K2056" t="s">
        <v>1956</v>
      </c>
      <c r="L2056" t="s">
        <v>2078</v>
      </c>
      <c r="M2056" t="s">
        <v>2079</v>
      </c>
      <c r="N2056" t="s">
        <v>2080</v>
      </c>
      <c r="O2056" t="s">
        <v>2081</v>
      </c>
      <c r="P2056" t="s">
        <v>1339</v>
      </c>
    </row>
    <row r="2057" spans="1:16">
      <c r="I2057" s="54" t="n">
        <v>2055</v>
      </c>
      <c r="J2057" t="s"/>
      <c r="K2057" t="s">
        <v>1956</v>
      </c>
      <c r="L2057" t="s">
        <v>2078</v>
      </c>
      <c r="M2057" t="s">
        <v>2079</v>
      </c>
      <c r="N2057" t="s">
        <v>2080</v>
      </c>
      <c r="O2057" t="s">
        <v>2081</v>
      </c>
      <c r="P2057" t="s">
        <v>2082</v>
      </c>
    </row>
    <row r="2058" spans="1:16">
      <c r="I2058" s="54" t="n">
        <v>2056</v>
      </c>
      <c r="J2058" t="s"/>
      <c r="K2058" t="s">
        <v>1956</v>
      </c>
      <c r="L2058" t="s">
        <v>2078</v>
      </c>
      <c r="M2058" t="s">
        <v>2079</v>
      </c>
      <c r="N2058" t="s">
        <v>2080</v>
      </c>
      <c r="O2058" t="s">
        <v>2081</v>
      </c>
      <c r="P2058" t="s">
        <v>2083</v>
      </c>
    </row>
    <row r="2059" spans="1:16">
      <c r="I2059" s="54" t="n">
        <v>2057</v>
      </c>
      <c r="J2059" t="s"/>
      <c r="K2059" t="s">
        <v>1956</v>
      </c>
      <c r="L2059" t="s">
        <v>2078</v>
      </c>
      <c r="M2059" t="s">
        <v>2079</v>
      </c>
      <c r="N2059" t="s">
        <v>2080</v>
      </c>
      <c r="O2059" t="s">
        <v>2081</v>
      </c>
      <c r="P2059" t="s">
        <v>2084</v>
      </c>
    </row>
    <row r="2060" spans="1:16">
      <c r="I2060" s="54" t="n">
        <v>2058</v>
      </c>
      <c r="J2060" t="s"/>
      <c r="K2060" t="s">
        <v>1956</v>
      </c>
      <c r="L2060" t="s">
        <v>2078</v>
      </c>
      <c r="M2060" t="s">
        <v>2079</v>
      </c>
      <c r="N2060" t="s">
        <v>2080</v>
      </c>
      <c r="O2060" t="s">
        <v>2081</v>
      </c>
      <c r="P2060" t="s">
        <v>2085</v>
      </c>
    </row>
    <row r="2061" spans="1:16">
      <c r="I2061" s="54" t="n">
        <v>2059</v>
      </c>
      <c r="J2061" t="s"/>
      <c r="K2061" t="s">
        <v>1956</v>
      </c>
      <c r="L2061" t="s">
        <v>2078</v>
      </c>
      <c r="M2061" t="s">
        <v>2079</v>
      </c>
      <c r="N2061" t="s">
        <v>2080</v>
      </c>
      <c r="O2061" t="s">
        <v>2081</v>
      </c>
      <c r="P2061" t="s">
        <v>2086</v>
      </c>
    </row>
    <row r="2062" spans="1:16">
      <c r="I2062" s="54" t="n">
        <v>2060</v>
      </c>
      <c r="J2062" t="s"/>
      <c r="K2062" t="s">
        <v>1956</v>
      </c>
      <c r="L2062" t="s">
        <v>2078</v>
      </c>
      <c r="M2062" t="s">
        <v>2079</v>
      </c>
      <c r="N2062" t="s">
        <v>2080</v>
      </c>
      <c r="O2062" t="s">
        <v>2081</v>
      </c>
      <c r="P2062" t="s">
        <v>1551</v>
      </c>
    </row>
    <row r="2063" spans="1:16">
      <c r="I2063" s="54" t="n">
        <v>2061</v>
      </c>
      <c r="J2063" t="s"/>
      <c r="K2063" t="s">
        <v>1956</v>
      </c>
      <c r="L2063" t="s">
        <v>2078</v>
      </c>
      <c r="M2063" t="s">
        <v>2079</v>
      </c>
      <c r="N2063" t="s">
        <v>2080</v>
      </c>
      <c r="O2063" t="s">
        <v>2081</v>
      </c>
      <c r="P2063" t="s">
        <v>911</v>
      </c>
    </row>
    <row r="2064" spans="1:16">
      <c r="I2064" s="54" t="n">
        <v>2062</v>
      </c>
      <c r="J2064" t="s"/>
      <c r="K2064" t="s">
        <v>1956</v>
      </c>
      <c r="L2064" t="s">
        <v>2078</v>
      </c>
      <c r="M2064" t="s">
        <v>2079</v>
      </c>
      <c r="N2064" t="s">
        <v>2080</v>
      </c>
      <c r="O2064" t="s">
        <v>2081</v>
      </c>
      <c r="P2064" t="s">
        <v>2087</v>
      </c>
    </row>
    <row r="2065" spans="1:16">
      <c r="I2065" s="54" t="n">
        <v>2063</v>
      </c>
      <c r="J2065" t="s"/>
      <c r="K2065" t="s">
        <v>1956</v>
      </c>
      <c r="L2065" t="s">
        <v>2078</v>
      </c>
      <c r="M2065" t="s">
        <v>2079</v>
      </c>
      <c r="N2065" t="s">
        <v>2080</v>
      </c>
      <c r="O2065" t="s">
        <v>2081</v>
      </c>
      <c r="P2065" t="s">
        <v>2088</v>
      </c>
    </row>
    <row r="2066" spans="1:16">
      <c r="I2066" s="54" t="n">
        <v>2064</v>
      </c>
      <c r="J2066" t="s"/>
      <c r="K2066" t="s">
        <v>1956</v>
      </c>
      <c r="L2066" t="s">
        <v>2078</v>
      </c>
      <c r="M2066" t="s">
        <v>2079</v>
      </c>
      <c r="N2066" t="s">
        <v>2080</v>
      </c>
      <c r="O2066" t="s">
        <v>2081</v>
      </c>
      <c r="P2066" t="s">
        <v>1592</v>
      </c>
    </row>
    <row r="2067" spans="1:16">
      <c r="I2067" s="54" t="n">
        <v>2065</v>
      </c>
      <c r="J2067" t="s"/>
      <c r="K2067" t="s">
        <v>1956</v>
      </c>
      <c r="L2067" t="s">
        <v>2078</v>
      </c>
      <c r="M2067" t="s">
        <v>2079</v>
      </c>
      <c r="N2067" t="s">
        <v>2080</v>
      </c>
      <c r="O2067" t="s">
        <v>2081</v>
      </c>
      <c r="P2067" t="s">
        <v>968</v>
      </c>
    </row>
    <row r="2068" spans="1:16">
      <c r="I2068" s="54" t="n">
        <v>2066</v>
      </c>
      <c r="J2068" t="s"/>
      <c r="K2068" t="s">
        <v>1956</v>
      </c>
      <c r="L2068" t="s">
        <v>2078</v>
      </c>
      <c r="M2068" t="s">
        <v>2079</v>
      </c>
      <c r="N2068" t="s">
        <v>2080</v>
      </c>
      <c r="O2068" t="s">
        <v>2081</v>
      </c>
      <c r="P2068" t="s">
        <v>1353</v>
      </c>
    </row>
    <row r="2069" spans="1:16">
      <c r="I2069" s="54" t="n">
        <v>2067</v>
      </c>
      <c r="J2069" t="s"/>
      <c r="K2069" t="s">
        <v>1956</v>
      </c>
      <c r="L2069" t="s">
        <v>2078</v>
      </c>
      <c r="M2069" t="s">
        <v>2079</v>
      </c>
      <c r="N2069" t="s">
        <v>2080</v>
      </c>
      <c r="O2069" t="s">
        <v>2081</v>
      </c>
      <c r="P2069" t="s">
        <v>2089</v>
      </c>
    </row>
    <row r="2070" spans="1:16">
      <c r="I2070" s="54" t="n">
        <v>2068</v>
      </c>
      <c r="J2070" t="s"/>
      <c r="K2070" t="s">
        <v>1956</v>
      </c>
      <c r="L2070" t="s">
        <v>2078</v>
      </c>
      <c r="M2070" t="s">
        <v>2079</v>
      </c>
      <c r="N2070" t="s">
        <v>2080</v>
      </c>
      <c r="O2070" t="s">
        <v>2081</v>
      </c>
      <c r="P2070" t="s">
        <v>1376</v>
      </c>
    </row>
    <row r="2071" spans="1:16">
      <c r="I2071" s="54" t="n">
        <v>2069</v>
      </c>
      <c r="J2071" t="s"/>
      <c r="K2071" t="s">
        <v>1956</v>
      </c>
      <c r="L2071" t="s">
        <v>2078</v>
      </c>
      <c r="M2071" t="s">
        <v>2079</v>
      </c>
      <c r="N2071" t="s">
        <v>2080</v>
      </c>
      <c r="O2071" t="s">
        <v>2081</v>
      </c>
      <c r="P2071" t="s">
        <v>2090</v>
      </c>
    </row>
    <row r="2072" spans="1:16">
      <c r="I2072" s="54" t="n">
        <v>2070</v>
      </c>
      <c r="J2072" t="s"/>
      <c r="K2072" t="s">
        <v>1956</v>
      </c>
      <c r="L2072" t="s">
        <v>2078</v>
      </c>
      <c r="M2072" t="s">
        <v>2079</v>
      </c>
      <c r="N2072" t="s">
        <v>2080</v>
      </c>
      <c r="O2072" t="s">
        <v>2081</v>
      </c>
      <c r="P2072" t="s">
        <v>2091</v>
      </c>
    </row>
    <row r="2073" spans="1:16">
      <c r="I2073" s="54" t="n">
        <v>2071</v>
      </c>
      <c r="J2073" s="55" t="n">
        <v>1.157407407407407e-08</v>
      </c>
      <c r="K2073" t="s">
        <v>1956</v>
      </c>
      <c r="L2073" t="s">
        <v>2078</v>
      </c>
      <c r="M2073" t="s">
        <v>2079</v>
      </c>
      <c r="N2073" t="s">
        <v>2080</v>
      </c>
      <c r="O2073" t="s">
        <v>2081</v>
      </c>
      <c r="P2073" t="s">
        <v>2092</v>
      </c>
    </row>
    <row r="2074" spans="1:16">
      <c r="I2074" s="54" t="n">
        <v>2072</v>
      </c>
      <c r="J2074" t="s"/>
      <c r="K2074" t="s">
        <v>1956</v>
      </c>
      <c r="L2074" t="s">
        <v>2078</v>
      </c>
      <c r="M2074" t="s">
        <v>2079</v>
      </c>
      <c r="N2074" t="s">
        <v>2080</v>
      </c>
      <c r="O2074" t="s">
        <v>2081</v>
      </c>
      <c r="P2074" t="s">
        <v>2093</v>
      </c>
    </row>
    <row r="2075" spans="1:16">
      <c r="I2075" s="54" t="n">
        <v>2073</v>
      </c>
      <c r="J2075" t="s"/>
      <c r="K2075" t="s">
        <v>1956</v>
      </c>
      <c r="L2075" t="s">
        <v>2078</v>
      </c>
      <c r="M2075" t="s">
        <v>2079</v>
      </c>
      <c r="N2075" t="s">
        <v>2080</v>
      </c>
      <c r="O2075" t="s">
        <v>2081</v>
      </c>
      <c r="P2075" t="s">
        <v>2094</v>
      </c>
    </row>
    <row r="2076" spans="1:16">
      <c r="I2076" s="54" t="n">
        <v>2074</v>
      </c>
      <c r="J2076" s="55" t="n">
        <v>0</v>
      </c>
      <c r="K2076" t="s">
        <v>1956</v>
      </c>
      <c r="L2076" t="s">
        <v>2078</v>
      </c>
      <c r="M2076" t="s">
        <v>2079</v>
      </c>
      <c r="N2076" t="s">
        <v>2080</v>
      </c>
      <c r="O2076" t="s">
        <v>2081</v>
      </c>
      <c r="P2076" t="s">
        <v>2095</v>
      </c>
    </row>
    <row r="2077" spans="1:16">
      <c r="I2077" s="54" t="n">
        <v>2075</v>
      </c>
      <c r="J2077" s="55" t="n">
        <v>0</v>
      </c>
      <c r="K2077" t="s">
        <v>1956</v>
      </c>
      <c r="L2077" t="s">
        <v>2078</v>
      </c>
      <c r="M2077" t="s">
        <v>2079</v>
      </c>
      <c r="N2077" t="s">
        <v>2080</v>
      </c>
      <c r="O2077" t="s">
        <v>2081</v>
      </c>
      <c r="P2077" t="s">
        <v>2096</v>
      </c>
    </row>
    <row r="2078" spans="1:16">
      <c r="I2078" s="54" t="n">
        <v>2076</v>
      </c>
      <c r="J2078" t="s"/>
      <c r="K2078" t="s">
        <v>1956</v>
      </c>
      <c r="L2078" t="s">
        <v>2078</v>
      </c>
      <c r="M2078" t="s">
        <v>2079</v>
      </c>
      <c r="N2078" t="s">
        <v>2080</v>
      </c>
      <c r="O2078" t="s">
        <v>2081</v>
      </c>
      <c r="P2078" t="s">
        <v>2097</v>
      </c>
    </row>
    <row r="2079" spans="1:16">
      <c r="I2079" s="54" t="n">
        <v>2077</v>
      </c>
      <c r="J2079" t="s"/>
      <c r="K2079" t="s">
        <v>1956</v>
      </c>
      <c r="L2079" t="s">
        <v>2078</v>
      </c>
      <c r="M2079" t="s">
        <v>2079</v>
      </c>
      <c r="N2079" t="s">
        <v>2080</v>
      </c>
      <c r="O2079" t="s">
        <v>2081</v>
      </c>
      <c r="P2079" t="s">
        <v>2098</v>
      </c>
    </row>
    <row r="2080" spans="1:16">
      <c r="I2080" s="54" t="n">
        <v>2078</v>
      </c>
      <c r="J2080" t="s"/>
      <c r="K2080" t="s">
        <v>1956</v>
      </c>
      <c r="L2080" t="s">
        <v>2078</v>
      </c>
      <c r="M2080" t="s">
        <v>2079</v>
      </c>
      <c r="N2080" t="s">
        <v>2080</v>
      </c>
      <c r="O2080" t="s">
        <v>2081</v>
      </c>
      <c r="P2080" t="s">
        <v>1800</v>
      </c>
    </row>
    <row r="2081" spans="1:16">
      <c r="I2081" s="54" t="n">
        <v>2079</v>
      </c>
      <c r="J2081" t="s"/>
      <c r="K2081" t="s">
        <v>1956</v>
      </c>
      <c r="L2081" t="s">
        <v>2078</v>
      </c>
      <c r="M2081" t="s">
        <v>2079</v>
      </c>
      <c r="N2081" t="s">
        <v>2080</v>
      </c>
      <c r="O2081" t="s">
        <v>2081</v>
      </c>
      <c r="P2081" t="s">
        <v>2099</v>
      </c>
    </row>
    <row r="2082" spans="1:16">
      <c r="I2082" s="54" t="n">
        <v>2080</v>
      </c>
      <c r="J2082" s="55" t="n">
        <v>0</v>
      </c>
      <c r="K2082" t="s">
        <v>1956</v>
      </c>
      <c r="L2082" t="s">
        <v>2078</v>
      </c>
      <c r="M2082" t="s">
        <v>2079</v>
      </c>
      <c r="N2082" t="s">
        <v>2080</v>
      </c>
      <c r="O2082" t="s">
        <v>2081</v>
      </c>
      <c r="P2082" t="s">
        <v>2100</v>
      </c>
    </row>
    <row r="2083" spans="1:16">
      <c r="I2083" s="54" t="n">
        <v>2081</v>
      </c>
      <c r="J2083" t="s"/>
      <c r="K2083" t="s">
        <v>1956</v>
      </c>
      <c r="L2083" t="s">
        <v>2078</v>
      </c>
      <c r="M2083" t="s">
        <v>2079</v>
      </c>
      <c r="N2083" t="s">
        <v>2080</v>
      </c>
      <c r="O2083" t="s">
        <v>2081</v>
      </c>
      <c r="P2083" t="s">
        <v>1278</v>
      </c>
    </row>
    <row r="2084" spans="1:16">
      <c r="I2084" s="54" t="n">
        <v>2082</v>
      </c>
      <c r="J2084" t="s"/>
      <c r="K2084" t="s">
        <v>1956</v>
      </c>
      <c r="L2084" t="s">
        <v>2078</v>
      </c>
      <c r="M2084" t="s">
        <v>2079</v>
      </c>
      <c r="N2084" t="s">
        <v>2080</v>
      </c>
      <c r="O2084" t="s">
        <v>2009</v>
      </c>
      <c r="P2084" t="s"/>
    </row>
    <row r="2085" spans="1:16">
      <c r="I2085" s="54" t="n">
        <v>2083</v>
      </c>
      <c r="J2085" s="55" t="n">
        <v>0</v>
      </c>
      <c r="K2085" t="s">
        <v>1956</v>
      </c>
      <c r="L2085" t="s">
        <v>2078</v>
      </c>
      <c r="M2085" t="s">
        <v>2079</v>
      </c>
      <c r="N2085" t="s">
        <v>2080</v>
      </c>
      <c r="O2085" t="s">
        <v>2010</v>
      </c>
      <c r="P2085" t="s"/>
    </row>
    <row r="2086" spans="1:16">
      <c r="I2086" s="54" t="n">
        <v>2084</v>
      </c>
      <c r="J2086" t="s"/>
      <c r="K2086" t="s">
        <v>1956</v>
      </c>
      <c r="L2086" t="s">
        <v>2078</v>
      </c>
      <c r="M2086" t="s">
        <v>2079</v>
      </c>
      <c r="N2086" t="s">
        <v>2080</v>
      </c>
      <c r="O2086" t="s">
        <v>2011</v>
      </c>
      <c r="P2086" t="s"/>
    </row>
    <row r="2087" spans="1:16">
      <c r="I2087" s="54" t="n">
        <v>2085</v>
      </c>
      <c r="J2087" s="55" t="n">
        <v>1.157407407407407e-08</v>
      </c>
      <c r="K2087" t="s">
        <v>1956</v>
      </c>
      <c r="L2087" t="s">
        <v>2078</v>
      </c>
      <c r="M2087" t="s">
        <v>2079</v>
      </c>
      <c r="N2087" t="s">
        <v>2080</v>
      </c>
      <c r="O2087" t="s">
        <v>2012</v>
      </c>
      <c r="P2087" t="s"/>
    </row>
    <row r="2088" spans="1:16">
      <c r="I2088" s="54" t="n">
        <v>2086</v>
      </c>
      <c r="J2088" t="s"/>
      <c r="K2088" t="s">
        <v>1956</v>
      </c>
      <c r="L2088" t="s">
        <v>2078</v>
      </c>
      <c r="M2088" t="s">
        <v>2079</v>
      </c>
      <c r="N2088" t="s">
        <v>2080</v>
      </c>
      <c r="O2088" t="s">
        <v>2013</v>
      </c>
      <c r="P2088" t="s"/>
    </row>
    <row r="2089" spans="1:16">
      <c r="I2089" s="54" t="n">
        <v>2087</v>
      </c>
      <c r="J2089" s="55" t="n">
        <v>0</v>
      </c>
      <c r="K2089" t="s">
        <v>1956</v>
      </c>
      <c r="L2089" t="s">
        <v>2078</v>
      </c>
      <c r="M2089" t="s">
        <v>2079</v>
      </c>
      <c r="N2089" t="s">
        <v>2080</v>
      </c>
      <c r="O2089" t="s">
        <v>2014</v>
      </c>
      <c r="P2089" t="s"/>
    </row>
    <row r="2090" spans="1:16">
      <c r="I2090" s="54" t="n">
        <v>2088</v>
      </c>
      <c r="J2090" t="s"/>
      <c r="K2090" t="s">
        <v>1956</v>
      </c>
      <c r="L2090" t="s">
        <v>2078</v>
      </c>
      <c r="M2090" t="s">
        <v>2079</v>
      </c>
      <c r="N2090" t="s">
        <v>2080</v>
      </c>
      <c r="O2090" t="s">
        <v>2015</v>
      </c>
      <c r="P2090" t="s"/>
    </row>
    <row r="2091" spans="1:16">
      <c r="I2091" s="54" t="n">
        <v>2089</v>
      </c>
      <c r="J2091" s="55" t="n">
        <v>9.260416666666666e-08</v>
      </c>
      <c r="K2091" t="s">
        <v>1956</v>
      </c>
      <c r="L2091" t="s">
        <v>2078</v>
      </c>
      <c r="M2091" t="s">
        <v>2079</v>
      </c>
      <c r="N2091" t="s">
        <v>2101</v>
      </c>
      <c r="O2091" t="s"/>
      <c r="P2091" t="s"/>
    </row>
    <row r="2092" spans="1:16">
      <c r="I2092" s="54" t="n">
        <v>2090</v>
      </c>
      <c r="J2092" t="s"/>
      <c r="K2092" t="s">
        <v>1956</v>
      </c>
      <c r="L2092" t="s">
        <v>2078</v>
      </c>
      <c r="M2092" t="s">
        <v>2079</v>
      </c>
      <c r="N2092" t="s">
        <v>2101</v>
      </c>
      <c r="O2092" t="s">
        <v>1980</v>
      </c>
      <c r="P2092" t="s"/>
    </row>
    <row r="2093" spans="1:16">
      <c r="I2093" s="54" t="n">
        <v>2091</v>
      </c>
      <c r="J2093" t="s"/>
      <c r="K2093" t="s">
        <v>1956</v>
      </c>
      <c r="L2093" t="s">
        <v>2078</v>
      </c>
      <c r="M2093" t="s">
        <v>2079</v>
      </c>
      <c r="N2093" t="s">
        <v>2101</v>
      </c>
      <c r="O2093" t="s">
        <v>1985</v>
      </c>
      <c r="P2093" t="s"/>
    </row>
    <row r="2094" spans="1:16">
      <c r="I2094" s="54" t="n">
        <v>2092</v>
      </c>
      <c r="J2094" t="s"/>
      <c r="K2094" t="s">
        <v>1956</v>
      </c>
      <c r="L2094" t="s">
        <v>2078</v>
      </c>
      <c r="M2094" t="s">
        <v>2079</v>
      </c>
      <c r="N2094" t="s">
        <v>2101</v>
      </c>
      <c r="O2094" t="s">
        <v>1986</v>
      </c>
      <c r="P2094" t="s"/>
    </row>
    <row r="2095" spans="1:16">
      <c r="I2095" s="54" t="n">
        <v>2093</v>
      </c>
      <c r="J2095" t="s"/>
      <c r="K2095" t="s">
        <v>1956</v>
      </c>
      <c r="L2095" t="s">
        <v>2078</v>
      </c>
      <c r="M2095" t="s">
        <v>2079</v>
      </c>
      <c r="N2095" t="s">
        <v>2101</v>
      </c>
      <c r="O2095" t="s">
        <v>1987</v>
      </c>
      <c r="P2095" t="s"/>
    </row>
    <row r="2096" spans="1:16">
      <c r="I2096" s="54" t="n">
        <v>2094</v>
      </c>
      <c r="J2096" t="s"/>
      <c r="K2096" t="s">
        <v>1956</v>
      </c>
      <c r="L2096" t="s">
        <v>2078</v>
      </c>
      <c r="M2096" t="s">
        <v>2079</v>
      </c>
      <c r="N2096" t="s">
        <v>2101</v>
      </c>
      <c r="O2096" t="s">
        <v>1988</v>
      </c>
      <c r="P2096" t="s"/>
    </row>
    <row r="2097" spans="1:16">
      <c r="I2097" s="54" t="n">
        <v>2095</v>
      </c>
      <c r="J2097" t="s"/>
      <c r="K2097" t="s">
        <v>1956</v>
      </c>
      <c r="L2097" t="s">
        <v>2078</v>
      </c>
      <c r="M2097" t="s">
        <v>2079</v>
      </c>
      <c r="N2097" t="s">
        <v>2101</v>
      </c>
      <c r="O2097" t="s">
        <v>1989</v>
      </c>
      <c r="P2097" t="s"/>
    </row>
    <row r="2098" spans="1:16">
      <c r="I2098" s="54" t="n">
        <v>2096</v>
      </c>
      <c r="J2098" t="s"/>
      <c r="K2098" t="s">
        <v>1956</v>
      </c>
      <c r="L2098" t="s">
        <v>2078</v>
      </c>
      <c r="M2098" t="s">
        <v>2079</v>
      </c>
      <c r="N2098" t="s">
        <v>2101</v>
      </c>
      <c r="O2098" t="s">
        <v>1990</v>
      </c>
      <c r="P2098" t="s"/>
    </row>
    <row r="2099" spans="1:16">
      <c r="I2099" s="54" t="n">
        <v>2097</v>
      </c>
      <c r="J2099" t="s"/>
      <c r="K2099" t="s">
        <v>1956</v>
      </c>
      <c r="L2099" t="s">
        <v>2078</v>
      </c>
      <c r="M2099" t="s">
        <v>2079</v>
      </c>
      <c r="N2099" t="s">
        <v>2101</v>
      </c>
      <c r="O2099" t="s">
        <v>1991</v>
      </c>
      <c r="P2099" t="s"/>
    </row>
    <row r="2100" spans="1:16">
      <c r="I2100" s="54" t="n">
        <v>2098</v>
      </c>
      <c r="J2100" t="s"/>
      <c r="K2100" t="s">
        <v>1956</v>
      </c>
      <c r="L2100" t="s">
        <v>2078</v>
      </c>
      <c r="M2100" t="s">
        <v>2079</v>
      </c>
      <c r="N2100" t="s">
        <v>2101</v>
      </c>
      <c r="O2100" t="s">
        <v>1992</v>
      </c>
      <c r="P2100" t="s"/>
    </row>
    <row r="2101" spans="1:16">
      <c r="I2101" s="54" t="n">
        <v>2099</v>
      </c>
      <c r="J2101" t="s"/>
      <c r="K2101" t="s">
        <v>1956</v>
      </c>
      <c r="L2101" t="s">
        <v>2078</v>
      </c>
      <c r="M2101" t="s">
        <v>2079</v>
      </c>
      <c r="N2101" t="s">
        <v>2101</v>
      </c>
      <c r="O2101" t="s">
        <v>1993</v>
      </c>
      <c r="P2101" t="s"/>
    </row>
    <row r="2102" spans="1:16">
      <c r="I2102" s="54" t="n">
        <v>2100</v>
      </c>
      <c r="J2102" s="55" t="n">
        <v>0</v>
      </c>
      <c r="K2102" t="s">
        <v>1956</v>
      </c>
      <c r="L2102" t="s">
        <v>2078</v>
      </c>
      <c r="M2102" t="s">
        <v>2079</v>
      </c>
      <c r="N2102" t="s">
        <v>2101</v>
      </c>
      <c r="O2102" t="s">
        <v>1994</v>
      </c>
      <c r="P2102" t="s"/>
    </row>
    <row r="2103" spans="1:16">
      <c r="I2103" s="54" t="n">
        <v>2101</v>
      </c>
      <c r="J2103" s="55" t="n">
        <v>0</v>
      </c>
      <c r="K2103" t="s">
        <v>1956</v>
      </c>
      <c r="L2103" t="s">
        <v>2078</v>
      </c>
      <c r="M2103" t="s">
        <v>2079</v>
      </c>
      <c r="N2103" t="s">
        <v>2101</v>
      </c>
      <c r="O2103" t="s">
        <v>1995</v>
      </c>
      <c r="P2103" t="s"/>
    </row>
    <row r="2104" spans="1:16">
      <c r="I2104" s="54" t="n">
        <v>2102</v>
      </c>
      <c r="J2104" s="55" t="n">
        <v>0</v>
      </c>
      <c r="K2104" t="s">
        <v>1956</v>
      </c>
      <c r="L2104" t="s">
        <v>2078</v>
      </c>
      <c r="M2104" t="s">
        <v>2079</v>
      </c>
      <c r="N2104" t="s">
        <v>2101</v>
      </c>
      <c r="O2104" t="s">
        <v>1996</v>
      </c>
      <c r="P2104" t="s"/>
    </row>
    <row r="2105" spans="1:16">
      <c r="I2105" s="54" t="n">
        <v>2103</v>
      </c>
      <c r="J2105" t="s"/>
      <c r="K2105" t="s">
        <v>1956</v>
      </c>
      <c r="L2105" t="s">
        <v>2078</v>
      </c>
      <c r="M2105" t="s">
        <v>2079</v>
      </c>
      <c r="N2105" t="s">
        <v>2101</v>
      </c>
      <c r="O2105" t="s">
        <v>1997</v>
      </c>
      <c r="P2105" t="s"/>
    </row>
    <row r="2106" spans="1:16">
      <c r="I2106" s="54" t="n">
        <v>2104</v>
      </c>
      <c r="J2106" t="s"/>
      <c r="K2106" t="s">
        <v>1956</v>
      </c>
      <c r="L2106" t="s">
        <v>2078</v>
      </c>
      <c r="M2106" t="s">
        <v>2079</v>
      </c>
      <c r="N2106" t="s">
        <v>2101</v>
      </c>
      <c r="O2106" t="s">
        <v>1998</v>
      </c>
      <c r="P2106" t="s"/>
    </row>
    <row r="2107" spans="1:16">
      <c r="I2107" s="54" t="n">
        <v>2105</v>
      </c>
      <c r="J2107" t="s"/>
      <c r="K2107" t="s">
        <v>1956</v>
      </c>
      <c r="L2107" t="s">
        <v>2078</v>
      </c>
      <c r="M2107" t="s">
        <v>2079</v>
      </c>
      <c r="N2107" t="s">
        <v>2101</v>
      </c>
      <c r="O2107" t="s">
        <v>1999</v>
      </c>
      <c r="P2107" t="s"/>
    </row>
    <row r="2108" spans="1:16">
      <c r="I2108" s="54" t="n">
        <v>2106</v>
      </c>
      <c r="J2108" s="55" t="n">
        <v>0</v>
      </c>
      <c r="K2108" t="s">
        <v>1956</v>
      </c>
      <c r="L2108" t="s">
        <v>2078</v>
      </c>
      <c r="M2108" t="s">
        <v>2079</v>
      </c>
      <c r="N2108" t="s">
        <v>2101</v>
      </c>
      <c r="O2108" t="s">
        <v>2000</v>
      </c>
      <c r="P2108" t="s"/>
    </row>
    <row r="2109" spans="1:16">
      <c r="I2109" s="54" t="n">
        <v>2107</v>
      </c>
      <c r="J2109" t="s"/>
      <c r="K2109" t="s">
        <v>1956</v>
      </c>
      <c r="L2109" t="s">
        <v>2078</v>
      </c>
      <c r="M2109" t="s">
        <v>2079</v>
      </c>
      <c r="N2109" t="s">
        <v>2101</v>
      </c>
      <c r="O2109" t="s">
        <v>2001</v>
      </c>
      <c r="P2109" t="s"/>
    </row>
    <row r="2110" spans="1:16">
      <c r="I2110" s="54" t="n">
        <v>2108</v>
      </c>
      <c r="J2110" s="55" t="n">
        <v>0</v>
      </c>
      <c r="K2110" t="s">
        <v>1956</v>
      </c>
      <c r="L2110" t="s">
        <v>2078</v>
      </c>
      <c r="M2110" t="s">
        <v>2079</v>
      </c>
      <c r="N2110" t="s">
        <v>2101</v>
      </c>
      <c r="O2110" t="s">
        <v>2002</v>
      </c>
      <c r="P2110" t="s"/>
    </row>
    <row r="2111" spans="1:16">
      <c r="I2111" s="54" t="n">
        <v>2109</v>
      </c>
      <c r="J2111" t="s"/>
      <c r="K2111" t="s">
        <v>1956</v>
      </c>
      <c r="L2111" t="s">
        <v>2078</v>
      </c>
      <c r="M2111" t="s">
        <v>2079</v>
      </c>
      <c r="N2111" t="s">
        <v>2101</v>
      </c>
      <c r="O2111" t="s">
        <v>2003</v>
      </c>
      <c r="P2111" t="s"/>
    </row>
    <row r="2112" spans="1:16">
      <c r="I2112" s="54" t="n">
        <v>2110</v>
      </c>
      <c r="J2112" s="55" t="n">
        <v>1.157407407407407e-08</v>
      </c>
      <c r="K2112" t="s">
        <v>1956</v>
      </c>
      <c r="L2112" t="s">
        <v>2078</v>
      </c>
      <c r="M2112" t="s">
        <v>2079</v>
      </c>
      <c r="N2112" t="s">
        <v>2101</v>
      </c>
      <c r="O2112" t="s">
        <v>2081</v>
      </c>
      <c r="P2112" t="s"/>
    </row>
    <row r="2113" spans="1:16">
      <c r="I2113" s="54" t="n">
        <v>2111</v>
      </c>
      <c r="J2113" t="s"/>
      <c r="K2113" t="s">
        <v>1956</v>
      </c>
      <c r="L2113" t="s">
        <v>2078</v>
      </c>
      <c r="M2113" t="s">
        <v>2079</v>
      </c>
      <c r="N2113" t="s">
        <v>2101</v>
      </c>
      <c r="O2113" t="s">
        <v>2081</v>
      </c>
      <c r="P2113" t="s">
        <v>736</v>
      </c>
    </row>
    <row r="2114" spans="1:16">
      <c r="I2114" s="54" t="n">
        <v>2112</v>
      </c>
      <c r="J2114" t="s"/>
      <c r="K2114" t="s">
        <v>1956</v>
      </c>
      <c r="L2114" t="s">
        <v>2078</v>
      </c>
      <c r="M2114" t="s">
        <v>2079</v>
      </c>
      <c r="N2114" t="s">
        <v>2101</v>
      </c>
      <c r="O2114" t="s">
        <v>2081</v>
      </c>
      <c r="P2114" t="s">
        <v>1810</v>
      </c>
    </row>
    <row r="2115" spans="1:16">
      <c r="I2115" s="54" t="n">
        <v>2113</v>
      </c>
      <c r="J2115" t="s"/>
      <c r="K2115" t="s">
        <v>1956</v>
      </c>
      <c r="L2115" t="s">
        <v>2078</v>
      </c>
      <c r="M2115" t="s">
        <v>2079</v>
      </c>
      <c r="N2115" t="s">
        <v>2101</v>
      </c>
      <c r="O2115" t="s">
        <v>2081</v>
      </c>
      <c r="P2115" t="s">
        <v>1787</v>
      </c>
    </row>
    <row r="2116" spans="1:16">
      <c r="I2116" s="54" t="n">
        <v>2114</v>
      </c>
      <c r="J2116" t="s"/>
      <c r="K2116" t="s">
        <v>1956</v>
      </c>
      <c r="L2116" t="s">
        <v>2078</v>
      </c>
      <c r="M2116" t="s">
        <v>2079</v>
      </c>
      <c r="N2116" t="s">
        <v>2101</v>
      </c>
      <c r="O2116" t="s">
        <v>2081</v>
      </c>
      <c r="P2116" t="s">
        <v>1325</v>
      </c>
    </row>
    <row r="2117" spans="1:16">
      <c r="I2117" s="54" t="n">
        <v>2115</v>
      </c>
      <c r="J2117" t="s"/>
      <c r="K2117" t="s">
        <v>1956</v>
      </c>
      <c r="L2117" t="s">
        <v>2078</v>
      </c>
      <c r="M2117" t="s">
        <v>2079</v>
      </c>
      <c r="N2117" t="s">
        <v>2101</v>
      </c>
      <c r="O2117" t="s">
        <v>2081</v>
      </c>
      <c r="P2117" t="s">
        <v>1339</v>
      </c>
    </row>
    <row r="2118" spans="1:16">
      <c r="I2118" s="54" t="n">
        <v>2116</v>
      </c>
      <c r="J2118" t="s"/>
      <c r="K2118" t="s">
        <v>1956</v>
      </c>
      <c r="L2118" t="s">
        <v>2078</v>
      </c>
      <c r="M2118" t="s">
        <v>2079</v>
      </c>
      <c r="N2118" t="s">
        <v>2101</v>
      </c>
      <c r="O2118" t="s">
        <v>2081</v>
      </c>
      <c r="P2118" t="s">
        <v>2083</v>
      </c>
    </row>
    <row r="2119" spans="1:16">
      <c r="I2119" s="54" t="n">
        <v>2117</v>
      </c>
      <c r="J2119" t="s"/>
      <c r="K2119" t="s">
        <v>1956</v>
      </c>
      <c r="L2119" t="s">
        <v>2078</v>
      </c>
      <c r="M2119" t="s">
        <v>2079</v>
      </c>
      <c r="N2119" t="s">
        <v>2101</v>
      </c>
      <c r="O2119" t="s">
        <v>2081</v>
      </c>
      <c r="P2119" t="s">
        <v>2084</v>
      </c>
    </row>
    <row r="2120" spans="1:16">
      <c r="I2120" s="54" t="n">
        <v>2118</v>
      </c>
      <c r="J2120" t="s"/>
      <c r="K2120" t="s">
        <v>1956</v>
      </c>
      <c r="L2120" t="s">
        <v>2078</v>
      </c>
      <c r="M2120" t="s">
        <v>2079</v>
      </c>
      <c r="N2120" t="s">
        <v>2101</v>
      </c>
      <c r="O2120" t="s">
        <v>2081</v>
      </c>
      <c r="P2120" t="s">
        <v>1551</v>
      </c>
    </row>
    <row r="2121" spans="1:16">
      <c r="I2121" s="54" t="n">
        <v>2119</v>
      </c>
      <c r="J2121" t="s"/>
      <c r="K2121" t="s">
        <v>1956</v>
      </c>
      <c r="L2121" t="s">
        <v>2078</v>
      </c>
      <c r="M2121" t="s">
        <v>2079</v>
      </c>
      <c r="N2121" t="s">
        <v>2101</v>
      </c>
      <c r="O2121" t="s">
        <v>2081</v>
      </c>
      <c r="P2121" t="s">
        <v>911</v>
      </c>
    </row>
    <row r="2122" spans="1:16">
      <c r="I2122" s="54" t="n">
        <v>2120</v>
      </c>
      <c r="J2122" t="s"/>
      <c r="K2122" t="s">
        <v>1956</v>
      </c>
      <c r="L2122" t="s">
        <v>2078</v>
      </c>
      <c r="M2122" t="s">
        <v>2079</v>
      </c>
      <c r="N2122" t="s">
        <v>2101</v>
      </c>
      <c r="O2122" t="s">
        <v>2081</v>
      </c>
      <c r="P2122" t="s">
        <v>2087</v>
      </c>
    </row>
    <row r="2123" spans="1:16">
      <c r="I2123" s="54" t="n">
        <v>2121</v>
      </c>
      <c r="J2123" t="s"/>
      <c r="K2123" t="s">
        <v>1956</v>
      </c>
      <c r="L2123" t="s">
        <v>2078</v>
      </c>
      <c r="M2123" t="s">
        <v>2079</v>
      </c>
      <c r="N2123" t="s">
        <v>2101</v>
      </c>
      <c r="O2123" t="s">
        <v>2081</v>
      </c>
      <c r="P2123" t="s">
        <v>2088</v>
      </c>
    </row>
    <row r="2124" spans="1:16">
      <c r="I2124" s="54" t="n">
        <v>2122</v>
      </c>
      <c r="J2124" t="s"/>
      <c r="K2124" t="s">
        <v>1956</v>
      </c>
      <c r="L2124" t="s">
        <v>2078</v>
      </c>
      <c r="M2124" t="s">
        <v>2079</v>
      </c>
      <c r="N2124" t="s">
        <v>2101</v>
      </c>
      <c r="O2124" t="s">
        <v>2081</v>
      </c>
      <c r="P2124" t="s">
        <v>968</v>
      </c>
    </row>
    <row r="2125" spans="1:16">
      <c r="I2125" s="54" t="n">
        <v>2123</v>
      </c>
      <c r="J2125" t="s"/>
      <c r="K2125" t="s">
        <v>1956</v>
      </c>
      <c r="L2125" t="s">
        <v>2078</v>
      </c>
      <c r="M2125" t="s">
        <v>2079</v>
      </c>
      <c r="N2125" t="s">
        <v>2101</v>
      </c>
      <c r="O2125" t="s">
        <v>2081</v>
      </c>
      <c r="P2125" t="s">
        <v>1353</v>
      </c>
    </row>
    <row r="2126" spans="1:16">
      <c r="I2126" s="54" t="n">
        <v>2124</v>
      </c>
      <c r="J2126" t="s"/>
      <c r="K2126" t="s">
        <v>1956</v>
      </c>
      <c r="L2126" t="s">
        <v>2078</v>
      </c>
      <c r="M2126" t="s">
        <v>2079</v>
      </c>
      <c r="N2126" t="s">
        <v>2101</v>
      </c>
      <c r="O2126" t="s">
        <v>2081</v>
      </c>
      <c r="P2126" t="s">
        <v>2089</v>
      </c>
    </row>
    <row r="2127" spans="1:16">
      <c r="I2127" s="54" t="n">
        <v>2125</v>
      </c>
      <c r="J2127" t="s"/>
      <c r="K2127" t="s">
        <v>1956</v>
      </c>
      <c r="L2127" t="s">
        <v>2078</v>
      </c>
      <c r="M2127" t="s">
        <v>2079</v>
      </c>
      <c r="N2127" t="s">
        <v>2101</v>
      </c>
      <c r="O2127" t="s">
        <v>2081</v>
      </c>
      <c r="P2127" t="s">
        <v>2090</v>
      </c>
    </row>
    <row r="2128" spans="1:16">
      <c r="I2128" s="54" t="n">
        <v>2126</v>
      </c>
      <c r="J2128" t="s"/>
      <c r="K2128" t="s">
        <v>1956</v>
      </c>
      <c r="L2128" t="s">
        <v>2078</v>
      </c>
      <c r="M2128" t="s">
        <v>2079</v>
      </c>
      <c r="N2128" t="s">
        <v>2101</v>
      </c>
      <c r="O2128" t="s">
        <v>2081</v>
      </c>
      <c r="P2128" t="s">
        <v>2091</v>
      </c>
    </row>
    <row r="2129" spans="1:16">
      <c r="I2129" s="54" t="n">
        <v>2127</v>
      </c>
      <c r="J2129" t="s"/>
      <c r="K2129" t="s">
        <v>1956</v>
      </c>
      <c r="L2129" t="s">
        <v>2078</v>
      </c>
      <c r="M2129" t="s">
        <v>2079</v>
      </c>
      <c r="N2129" t="s">
        <v>2101</v>
      </c>
      <c r="O2129" t="s">
        <v>2081</v>
      </c>
      <c r="P2129" t="s">
        <v>2093</v>
      </c>
    </row>
    <row r="2130" spans="1:16">
      <c r="I2130" s="54" t="n">
        <v>2128</v>
      </c>
      <c r="J2130" s="55" t="n">
        <v>1.157407407407407e-08</v>
      </c>
      <c r="K2130" t="s">
        <v>1956</v>
      </c>
      <c r="L2130" t="s">
        <v>2078</v>
      </c>
      <c r="M2130" t="s">
        <v>2079</v>
      </c>
      <c r="N2130" t="s">
        <v>2101</v>
      </c>
      <c r="O2130" t="s">
        <v>2081</v>
      </c>
      <c r="P2130" t="s">
        <v>2095</v>
      </c>
    </row>
    <row r="2131" spans="1:16">
      <c r="I2131" s="54" t="n">
        <v>2129</v>
      </c>
      <c r="J2131" t="s"/>
      <c r="K2131" t="s">
        <v>1956</v>
      </c>
      <c r="L2131" t="s">
        <v>2078</v>
      </c>
      <c r="M2131" t="s">
        <v>2079</v>
      </c>
      <c r="N2131" t="s">
        <v>2101</v>
      </c>
      <c r="O2131" t="s">
        <v>2081</v>
      </c>
      <c r="P2131" t="s">
        <v>2098</v>
      </c>
    </row>
    <row r="2132" spans="1:16">
      <c r="I2132" s="54" t="n">
        <v>2130</v>
      </c>
      <c r="J2132" t="s"/>
      <c r="K2132" t="s">
        <v>1956</v>
      </c>
      <c r="L2132" t="s">
        <v>2078</v>
      </c>
      <c r="M2132" t="s">
        <v>2079</v>
      </c>
      <c r="N2132" t="s">
        <v>2101</v>
      </c>
      <c r="O2132" t="s">
        <v>2081</v>
      </c>
      <c r="P2132" t="s">
        <v>2099</v>
      </c>
    </row>
    <row r="2133" spans="1:16">
      <c r="I2133" s="54" t="n">
        <v>2131</v>
      </c>
      <c r="J2133" t="s"/>
      <c r="K2133" t="s">
        <v>1956</v>
      </c>
      <c r="L2133" t="s">
        <v>2078</v>
      </c>
      <c r="M2133" t="s">
        <v>2079</v>
      </c>
      <c r="N2133" t="s">
        <v>2101</v>
      </c>
      <c r="O2133" t="s">
        <v>2009</v>
      </c>
      <c r="P2133" t="s"/>
    </row>
    <row r="2134" spans="1:16">
      <c r="I2134" s="54" t="n">
        <v>2132</v>
      </c>
      <c r="J2134" s="55" t="n">
        <v>0</v>
      </c>
      <c r="K2134" t="s">
        <v>1956</v>
      </c>
      <c r="L2134" t="s">
        <v>2078</v>
      </c>
      <c r="M2134" t="s">
        <v>2079</v>
      </c>
      <c r="N2134" t="s">
        <v>2101</v>
      </c>
      <c r="O2134" t="s">
        <v>2010</v>
      </c>
      <c r="P2134" t="s"/>
    </row>
    <row r="2135" spans="1:16">
      <c r="I2135" s="54" t="n">
        <v>2133</v>
      </c>
      <c r="J2135" t="s"/>
      <c r="K2135" t="s">
        <v>1956</v>
      </c>
      <c r="L2135" t="s">
        <v>2078</v>
      </c>
      <c r="M2135" t="s">
        <v>2079</v>
      </c>
      <c r="N2135" t="s">
        <v>2101</v>
      </c>
      <c r="O2135" t="s">
        <v>2011</v>
      </c>
      <c r="P2135" t="s"/>
    </row>
    <row r="2136" spans="1:16">
      <c r="I2136" s="54" t="n">
        <v>2134</v>
      </c>
      <c r="J2136" s="55" t="n">
        <v>0</v>
      </c>
      <c r="K2136" t="s">
        <v>1956</v>
      </c>
      <c r="L2136" t="s">
        <v>2078</v>
      </c>
      <c r="M2136" t="s">
        <v>2079</v>
      </c>
      <c r="N2136" t="s">
        <v>2101</v>
      </c>
      <c r="O2136" t="s">
        <v>2012</v>
      </c>
      <c r="P2136" t="s"/>
    </row>
    <row r="2137" spans="1:16">
      <c r="I2137" s="54" t="n">
        <v>2135</v>
      </c>
      <c r="J2137" t="s"/>
      <c r="K2137" t="s">
        <v>1956</v>
      </c>
      <c r="L2137" t="s">
        <v>2078</v>
      </c>
      <c r="M2137" t="s">
        <v>2079</v>
      </c>
      <c r="N2137" t="s">
        <v>2101</v>
      </c>
      <c r="O2137" t="s">
        <v>2013</v>
      </c>
      <c r="P2137" t="s"/>
    </row>
    <row r="2138" spans="1:16">
      <c r="I2138" s="54" t="n">
        <v>2136</v>
      </c>
      <c r="J2138" s="55" t="n">
        <v>0</v>
      </c>
      <c r="K2138" t="s">
        <v>1956</v>
      </c>
      <c r="L2138" t="s">
        <v>2078</v>
      </c>
      <c r="M2138" t="s">
        <v>2079</v>
      </c>
      <c r="N2138" t="s">
        <v>2101</v>
      </c>
      <c r="O2138" t="s">
        <v>2014</v>
      </c>
      <c r="P2138" t="s"/>
    </row>
    <row r="2139" spans="1:16">
      <c r="I2139" s="54" t="n">
        <v>2137</v>
      </c>
      <c r="J2139" t="s"/>
      <c r="K2139" t="s">
        <v>1956</v>
      </c>
      <c r="L2139" t="s">
        <v>2078</v>
      </c>
      <c r="M2139" t="s">
        <v>2079</v>
      </c>
      <c r="N2139" t="s">
        <v>2101</v>
      </c>
      <c r="O2139" t="s">
        <v>2015</v>
      </c>
      <c r="P2139" t="s"/>
    </row>
    <row r="2140" spans="1:16">
      <c r="I2140" s="54" t="n">
        <v>2138</v>
      </c>
      <c r="J2140" t="s"/>
      <c r="K2140" t="s">
        <v>1956</v>
      </c>
      <c r="L2140" t="s">
        <v>2078</v>
      </c>
      <c r="M2140" t="s">
        <v>2079</v>
      </c>
      <c r="N2140" t="s">
        <v>2017</v>
      </c>
      <c r="O2140" t="s"/>
      <c r="P2140" t="s"/>
    </row>
    <row r="2141" spans="1:16">
      <c r="I2141" s="54" t="n">
        <v>2139</v>
      </c>
      <c r="J2141" t="s"/>
      <c r="K2141" t="s">
        <v>1956</v>
      </c>
      <c r="L2141" t="s">
        <v>2078</v>
      </c>
      <c r="M2141" t="s">
        <v>2079</v>
      </c>
      <c r="N2141" t="s">
        <v>2018</v>
      </c>
      <c r="O2141" t="s"/>
      <c r="P2141" t="s"/>
    </row>
    <row r="2142" spans="1:16">
      <c r="I2142" s="54" t="n">
        <v>2140</v>
      </c>
      <c r="J2142" s="55" t="n">
        <v>1.967824074074074e-07</v>
      </c>
      <c r="K2142" t="s">
        <v>1956</v>
      </c>
      <c r="L2142" t="s">
        <v>2078</v>
      </c>
      <c r="M2142" t="s">
        <v>2102</v>
      </c>
      <c r="N2142" t="s"/>
      <c r="O2142" t="s"/>
      <c r="P2142" t="s"/>
    </row>
    <row r="2143" spans="1:16">
      <c r="I2143" s="54" t="n">
        <v>2141</v>
      </c>
      <c r="J2143" t="s"/>
      <c r="K2143" t="s">
        <v>1956</v>
      </c>
      <c r="L2143" t="s">
        <v>2078</v>
      </c>
      <c r="M2143" t="s">
        <v>2102</v>
      </c>
      <c r="N2143" t="s">
        <v>1977</v>
      </c>
      <c r="O2143" t="s"/>
      <c r="P2143" t="s"/>
    </row>
    <row r="2144" spans="1:16">
      <c r="I2144" s="54" t="n">
        <v>2142</v>
      </c>
      <c r="J2144" t="s"/>
      <c r="K2144" t="s">
        <v>1956</v>
      </c>
      <c r="L2144" t="s">
        <v>2078</v>
      </c>
      <c r="M2144" t="s">
        <v>2102</v>
      </c>
      <c r="N2144" t="s">
        <v>1975</v>
      </c>
      <c r="O2144" t="s"/>
      <c r="P2144" t="s"/>
    </row>
    <row r="2145" spans="1:16">
      <c r="I2145" s="54" t="n">
        <v>2143</v>
      </c>
      <c r="J2145" t="s"/>
      <c r="K2145" t="s">
        <v>1956</v>
      </c>
      <c r="L2145" t="s">
        <v>2078</v>
      </c>
      <c r="M2145" t="s">
        <v>2102</v>
      </c>
      <c r="N2145" t="s">
        <v>1978</v>
      </c>
      <c r="O2145" t="s"/>
      <c r="P2145" t="s"/>
    </row>
    <row r="2146" spans="1:16">
      <c r="I2146" s="54" t="n">
        <v>2144</v>
      </c>
      <c r="J2146" t="s"/>
      <c r="K2146" t="s">
        <v>1956</v>
      </c>
      <c r="L2146" t="s">
        <v>2078</v>
      </c>
      <c r="M2146" t="s">
        <v>2102</v>
      </c>
      <c r="N2146" t="s">
        <v>1959</v>
      </c>
      <c r="O2146" t="s"/>
      <c r="P2146" t="s"/>
    </row>
    <row r="2147" spans="1:16">
      <c r="I2147" s="54" t="n">
        <v>2145</v>
      </c>
      <c r="J2147" t="s"/>
      <c r="K2147" t="s">
        <v>1956</v>
      </c>
      <c r="L2147" t="s">
        <v>2078</v>
      </c>
      <c r="M2147" t="s">
        <v>2102</v>
      </c>
      <c r="N2147" t="s">
        <v>1960</v>
      </c>
      <c r="O2147" t="s"/>
      <c r="P2147" t="s"/>
    </row>
    <row r="2148" spans="1:16">
      <c r="I2148" s="54" t="n">
        <v>2146</v>
      </c>
      <c r="J2148" s="55" t="n">
        <v>0</v>
      </c>
      <c r="K2148" t="s">
        <v>1956</v>
      </c>
      <c r="L2148" t="s">
        <v>2078</v>
      </c>
      <c r="M2148" t="s">
        <v>2102</v>
      </c>
      <c r="N2148" t="s">
        <v>1979</v>
      </c>
      <c r="O2148" t="s"/>
      <c r="P2148" t="s"/>
    </row>
    <row r="2149" spans="1:16">
      <c r="I2149" s="54" t="n">
        <v>2147</v>
      </c>
      <c r="J2149" t="s"/>
      <c r="K2149" t="s">
        <v>1956</v>
      </c>
      <c r="L2149" t="s">
        <v>2078</v>
      </c>
      <c r="M2149" t="s">
        <v>2102</v>
      </c>
      <c r="N2149" t="s">
        <v>1980</v>
      </c>
      <c r="O2149" t="s"/>
      <c r="P2149" t="s"/>
    </row>
    <row r="2150" spans="1:16">
      <c r="I2150" s="54" t="n">
        <v>2148</v>
      </c>
      <c r="J2150" s="55" t="n">
        <v>0</v>
      </c>
      <c r="K2150" t="s">
        <v>1956</v>
      </c>
      <c r="L2150" t="s">
        <v>2078</v>
      </c>
      <c r="M2150" t="s">
        <v>2102</v>
      </c>
      <c r="N2150" t="s">
        <v>1961</v>
      </c>
      <c r="O2150" t="s"/>
      <c r="P2150" t="s"/>
    </row>
    <row r="2151" spans="1:16">
      <c r="I2151" s="54" t="n">
        <v>2149</v>
      </c>
      <c r="J2151" s="55" t="n">
        <v>0</v>
      </c>
      <c r="K2151" t="s">
        <v>1956</v>
      </c>
      <c r="L2151" t="s">
        <v>2078</v>
      </c>
      <c r="M2151" t="s">
        <v>2102</v>
      </c>
      <c r="N2151" t="s">
        <v>1981</v>
      </c>
      <c r="O2151" t="s"/>
      <c r="P2151" t="s"/>
    </row>
    <row r="2152" spans="1:16">
      <c r="I2152" s="54" t="n">
        <v>2150</v>
      </c>
      <c r="J2152" t="s"/>
      <c r="K2152" t="s">
        <v>1956</v>
      </c>
      <c r="L2152" t="s">
        <v>2078</v>
      </c>
      <c r="M2152" t="s">
        <v>2102</v>
      </c>
      <c r="N2152" t="s">
        <v>1982</v>
      </c>
      <c r="O2152" t="s"/>
      <c r="P2152" t="s"/>
    </row>
    <row r="2153" spans="1:16">
      <c r="I2153" s="54" t="n">
        <v>2151</v>
      </c>
      <c r="J2153" t="s"/>
      <c r="K2153" t="s">
        <v>1956</v>
      </c>
      <c r="L2153" t="s">
        <v>2078</v>
      </c>
      <c r="M2153" t="s">
        <v>2102</v>
      </c>
      <c r="N2153" t="s">
        <v>1983</v>
      </c>
      <c r="O2153" t="s"/>
      <c r="P2153" t="s"/>
    </row>
    <row r="2154" spans="1:16">
      <c r="I2154" s="54" t="n">
        <v>2152</v>
      </c>
      <c r="J2154" s="55" t="n">
        <v>1.041782407407407e-07</v>
      </c>
      <c r="K2154" t="s">
        <v>1956</v>
      </c>
      <c r="L2154" t="s">
        <v>2078</v>
      </c>
      <c r="M2154" t="s">
        <v>2102</v>
      </c>
      <c r="N2154" t="s">
        <v>2103</v>
      </c>
      <c r="O2154" t="s"/>
      <c r="P2154" t="s"/>
    </row>
    <row r="2155" spans="1:16">
      <c r="I2155" s="54" t="n">
        <v>2153</v>
      </c>
      <c r="J2155" t="s"/>
      <c r="K2155" t="s">
        <v>1956</v>
      </c>
      <c r="L2155" t="s">
        <v>2078</v>
      </c>
      <c r="M2155" t="s">
        <v>2102</v>
      </c>
      <c r="N2155" t="s">
        <v>2103</v>
      </c>
      <c r="O2155" t="s">
        <v>1980</v>
      </c>
      <c r="P2155" t="s"/>
    </row>
    <row r="2156" spans="1:16">
      <c r="I2156" s="54" t="n">
        <v>2154</v>
      </c>
      <c r="J2156" t="s"/>
      <c r="K2156" t="s">
        <v>1956</v>
      </c>
      <c r="L2156" t="s">
        <v>2078</v>
      </c>
      <c r="M2156" t="s">
        <v>2102</v>
      </c>
      <c r="N2156" t="s">
        <v>2103</v>
      </c>
      <c r="O2156" t="s">
        <v>1985</v>
      </c>
      <c r="P2156" t="s"/>
    </row>
    <row r="2157" spans="1:16">
      <c r="I2157" s="54" t="n">
        <v>2155</v>
      </c>
      <c r="J2157" t="s"/>
      <c r="K2157" t="s">
        <v>1956</v>
      </c>
      <c r="L2157" t="s">
        <v>2078</v>
      </c>
      <c r="M2157" t="s">
        <v>2102</v>
      </c>
      <c r="N2157" t="s">
        <v>2103</v>
      </c>
      <c r="O2157" t="s">
        <v>1986</v>
      </c>
      <c r="P2157" t="s"/>
    </row>
    <row r="2158" spans="1:16">
      <c r="I2158" s="54" t="n">
        <v>2156</v>
      </c>
      <c r="J2158" t="s"/>
      <c r="K2158" t="s">
        <v>1956</v>
      </c>
      <c r="L2158" t="s">
        <v>2078</v>
      </c>
      <c r="M2158" t="s">
        <v>2102</v>
      </c>
      <c r="N2158" t="s">
        <v>2103</v>
      </c>
      <c r="O2158" t="s">
        <v>1987</v>
      </c>
      <c r="P2158" t="s"/>
    </row>
    <row r="2159" spans="1:16">
      <c r="I2159" s="54" t="n">
        <v>2157</v>
      </c>
      <c r="J2159" t="s"/>
      <c r="K2159" t="s">
        <v>1956</v>
      </c>
      <c r="L2159" t="s">
        <v>2078</v>
      </c>
      <c r="M2159" t="s">
        <v>2102</v>
      </c>
      <c r="N2159" t="s">
        <v>2103</v>
      </c>
      <c r="O2159" t="s">
        <v>1988</v>
      </c>
      <c r="P2159" t="s"/>
    </row>
    <row r="2160" spans="1:16">
      <c r="I2160" s="54" t="n">
        <v>2158</v>
      </c>
      <c r="J2160" t="s"/>
      <c r="K2160" t="s">
        <v>1956</v>
      </c>
      <c r="L2160" t="s">
        <v>2078</v>
      </c>
      <c r="M2160" t="s">
        <v>2102</v>
      </c>
      <c r="N2160" t="s">
        <v>2103</v>
      </c>
      <c r="O2160" t="s">
        <v>1989</v>
      </c>
      <c r="P2160" t="s"/>
    </row>
    <row r="2161" spans="1:16">
      <c r="I2161" s="54" t="n">
        <v>2159</v>
      </c>
      <c r="J2161" t="s"/>
      <c r="K2161" t="s">
        <v>1956</v>
      </c>
      <c r="L2161" t="s">
        <v>2078</v>
      </c>
      <c r="M2161" t="s">
        <v>2102</v>
      </c>
      <c r="N2161" t="s">
        <v>2103</v>
      </c>
      <c r="O2161" t="s">
        <v>1990</v>
      </c>
      <c r="P2161" t="s"/>
    </row>
    <row r="2162" spans="1:16">
      <c r="I2162" s="54" t="n">
        <v>2160</v>
      </c>
      <c r="J2162" t="s"/>
      <c r="K2162" t="s">
        <v>1956</v>
      </c>
      <c r="L2162" t="s">
        <v>2078</v>
      </c>
      <c r="M2162" t="s">
        <v>2102</v>
      </c>
      <c r="N2162" t="s">
        <v>2103</v>
      </c>
      <c r="O2162" t="s">
        <v>1991</v>
      </c>
      <c r="P2162" t="s"/>
    </row>
    <row r="2163" spans="1:16">
      <c r="I2163" s="54" t="n">
        <v>2161</v>
      </c>
      <c r="J2163" t="s"/>
      <c r="K2163" t="s">
        <v>1956</v>
      </c>
      <c r="L2163" t="s">
        <v>2078</v>
      </c>
      <c r="M2163" t="s">
        <v>2102</v>
      </c>
      <c r="N2163" t="s">
        <v>2103</v>
      </c>
      <c r="O2163" t="s">
        <v>1992</v>
      </c>
      <c r="P2163" t="s"/>
    </row>
    <row r="2164" spans="1:16">
      <c r="I2164" s="54" t="n">
        <v>2162</v>
      </c>
      <c r="J2164" t="s"/>
      <c r="K2164" t="s">
        <v>1956</v>
      </c>
      <c r="L2164" t="s">
        <v>2078</v>
      </c>
      <c r="M2164" t="s">
        <v>2102</v>
      </c>
      <c r="N2164" t="s">
        <v>2103</v>
      </c>
      <c r="O2164" t="s">
        <v>1993</v>
      </c>
      <c r="P2164" t="s"/>
    </row>
    <row r="2165" spans="1:16">
      <c r="I2165" s="54" t="n">
        <v>2163</v>
      </c>
      <c r="J2165" s="55" t="n">
        <v>0</v>
      </c>
      <c r="K2165" t="s">
        <v>1956</v>
      </c>
      <c r="L2165" t="s">
        <v>2078</v>
      </c>
      <c r="M2165" t="s">
        <v>2102</v>
      </c>
      <c r="N2165" t="s">
        <v>2103</v>
      </c>
      <c r="O2165" t="s">
        <v>1994</v>
      </c>
      <c r="P2165" t="s"/>
    </row>
    <row r="2166" spans="1:16">
      <c r="I2166" s="54" t="n">
        <v>2164</v>
      </c>
      <c r="J2166" s="55" t="n">
        <v>0</v>
      </c>
      <c r="K2166" t="s">
        <v>1956</v>
      </c>
      <c r="L2166" t="s">
        <v>2078</v>
      </c>
      <c r="M2166" t="s">
        <v>2102</v>
      </c>
      <c r="N2166" t="s">
        <v>2103</v>
      </c>
      <c r="O2166" t="s">
        <v>1995</v>
      </c>
      <c r="P2166" t="s"/>
    </row>
    <row r="2167" spans="1:16">
      <c r="I2167" s="54" t="n">
        <v>2165</v>
      </c>
      <c r="J2167" s="55" t="n">
        <v>0</v>
      </c>
      <c r="K2167" t="s">
        <v>1956</v>
      </c>
      <c r="L2167" t="s">
        <v>2078</v>
      </c>
      <c r="M2167" t="s">
        <v>2102</v>
      </c>
      <c r="N2167" t="s">
        <v>2103</v>
      </c>
      <c r="O2167" t="s">
        <v>1996</v>
      </c>
      <c r="P2167" t="s"/>
    </row>
    <row r="2168" spans="1:16">
      <c r="I2168" s="54" t="n">
        <v>2166</v>
      </c>
      <c r="J2168" t="s"/>
      <c r="K2168" t="s">
        <v>1956</v>
      </c>
      <c r="L2168" t="s">
        <v>2078</v>
      </c>
      <c r="M2168" t="s">
        <v>2102</v>
      </c>
      <c r="N2168" t="s">
        <v>2103</v>
      </c>
      <c r="O2168" t="s">
        <v>1997</v>
      </c>
      <c r="P2168" t="s"/>
    </row>
    <row r="2169" spans="1:16">
      <c r="I2169" s="54" t="n">
        <v>2167</v>
      </c>
      <c r="J2169" t="s"/>
      <c r="K2169" t="s">
        <v>1956</v>
      </c>
      <c r="L2169" t="s">
        <v>2078</v>
      </c>
      <c r="M2169" t="s">
        <v>2102</v>
      </c>
      <c r="N2169" t="s">
        <v>2103</v>
      </c>
      <c r="O2169" t="s">
        <v>1998</v>
      </c>
      <c r="P2169" t="s"/>
    </row>
    <row r="2170" spans="1:16">
      <c r="I2170" s="54" t="n">
        <v>2168</v>
      </c>
      <c r="J2170" t="s"/>
      <c r="K2170" t="s">
        <v>1956</v>
      </c>
      <c r="L2170" t="s">
        <v>2078</v>
      </c>
      <c r="M2170" t="s">
        <v>2102</v>
      </c>
      <c r="N2170" t="s">
        <v>2103</v>
      </c>
      <c r="O2170" t="s">
        <v>1999</v>
      </c>
      <c r="P2170" t="s"/>
    </row>
    <row r="2171" spans="1:16">
      <c r="I2171" s="54" t="n">
        <v>2169</v>
      </c>
      <c r="J2171" s="55" t="n">
        <v>0</v>
      </c>
      <c r="K2171" t="s">
        <v>1956</v>
      </c>
      <c r="L2171" t="s">
        <v>2078</v>
      </c>
      <c r="M2171" t="s">
        <v>2102</v>
      </c>
      <c r="N2171" t="s">
        <v>2103</v>
      </c>
      <c r="O2171" t="s">
        <v>2000</v>
      </c>
      <c r="P2171" t="s"/>
    </row>
    <row r="2172" spans="1:16">
      <c r="I2172" s="54" t="n">
        <v>2170</v>
      </c>
      <c r="J2172" t="s"/>
      <c r="K2172" t="s">
        <v>1956</v>
      </c>
      <c r="L2172" t="s">
        <v>2078</v>
      </c>
      <c r="M2172" t="s">
        <v>2102</v>
      </c>
      <c r="N2172" t="s">
        <v>2103</v>
      </c>
      <c r="O2172" t="s">
        <v>2001</v>
      </c>
      <c r="P2172" t="s"/>
    </row>
    <row r="2173" spans="1:16">
      <c r="I2173" s="54" t="n">
        <v>2171</v>
      </c>
      <c r="J2173" s="55" t="n">
        <v>0</v>
      </c>
      <c r="K2173" t="s">
        <v>1956</v>
      </c>
      <c r="L2173" t="s">
        <v>2078</v>
      </c>
      <c r="M2173" t="s">
        <v>2102</v>
      </c>
      <c r="N2173" t="s">
        <v>2103</v>
      </c>
      <c r="O2173" t="s">
        <v>2002</v>
      </c>
      <c r="P2173" t="s"/>
    </row>
    <row r="2174" spans="1:16">
      <c r="I2174" s="54" t="n">
        <v>2172</v>
      </c>
      <c r="J2174" t="s"/>
      <c r="K2174" t="s">
        <v>1956</v>
      </c>
      <c r="L2174" t="s">
        <v>2078</v>
      </c>
      <c r="M2174" t="s">
        <v>2102</v>
      </c>
      <c r="N2174" t="s">
        <v>2103</v>
      </c>
      <c r="O2174" t="s">
        <v>2003</v>
      </c>
      <c r="P2174" t="s"/>
    </row>
    <row r="2175" spans="1:16">
      <c r="I2175" s="54" t="n">
        <v>2173</v>
      </c>
      <c r="J2175" s="55" t="n">
        <v>0</v>
      </c>
      <c r="K2175" t="s">
        <v>1956</v>
      </c>
      <c r="L2175" t="s">
        <v>2078</v>
      </c>
      <c r="M2175" t="s">
        <v>2102</v>
      </c>
      <c r="N2175" t="s">
        <v>2103</v>
      </c>
      <c r="O2175" t="s">
        <v>2081</v>
      </c>
      <c r="P2175" t="s"/>
    </row>
    <row r="2176" spans="1:16">
      <c r="I2176" s="54" t="n">
        <v>2174</v>
      </c>
      <c r="J2176" t="s"/>
      <c r="K2176" t="s">
        <v>1956</v>
      </c>
      <c r="L2176" t="s">
        <v>2078</v>
      </c>
      <c r="M2176" t="s">
        <v>2102</v>
      </c>
      <c r="N2176" t="s">
        <v>2103</v>
      </c>
      <c r="O2176" t="s">
        <v>2081</v>
      </c>
      <c r="P2176" t="s">
        <v>1462</v>
      </c>
    </row>
    <row r="2177" spans="1:16">
      <c r="I2177" s="54" t="n">
        <v>2175</v>
      </c>
      <c r="J2177" t="s"/>
      <c r="K2177" t="s">
        <v>1956</v>
      </c>
      <c r="L2177" t="s">
        <v>2078</v>
      </c>
      <c r="M2177" t="s">
        <v>2102</v>
      </c>
      <c r="N2177" t="s">
        <v>2103</v>
      </c>
      <c r="O2177" t="s">
        <v>2081</v>
      </c>
      <c r="P2177" t="s">
        <v>736</v>
      </c>
    </row>
    <row r="2178" spans="1:16">
      <c r="I2178" s="54" t="n">
        <v>2176</v>
      </c>
      <c r="J2178" t="s"/>
      <c r="K2178" t="s">
        <v>1956</v>
      </c>
      <c r="L2178" t="s">
        <v>2078</v>
      </c>
      <c r="M2178" t="s">
        <v>2102</v>
      </c>
      <c r="N2178" t="s">
        <v>2103</v>
      </c>
      <c r="O2178" t="s">
        <v>2081</v>
      </c>
      <c r="P2178" t="s">
        <v>1712</v>
      </c>
    </row>
    <row r="2179" spans="1:16">
      <c r="I2179" s="54" t="n">
        <v>2177</v>
      </c>
      <c r="J2179" t="s"/>
      <c r="K2179" t="s">
        <v>1956</v>
      </c>
      <c r="L2179" t="s">
        <v>2078</v>
      </c>
      <c r="M2179" t="s">
        <v>2102</v>
      </c>
      <c r="N2179" t="s">
        <v>2103</v>
      </c>
      <c r="O2179" t="s">
        <v>2081</v>
      </c>
      <c r="P2179" t="s">
        <v>1701</v>
      </c>
    </row>
    <row r="2180" spans="1:16">
      <c r="I2180" s="54" t="n">
        <v>2178</v>
      </c>
      <c r="J2180" t="s"/>
      <c r="K2180" t="s">
        <v>1956</v>
      </c>
      <c r="L2180" t="s">
        <v>2078</v>
      </c>
      <c r="M2180" t="s">
        <v>2102</v>
      </c>
      <c r="N2180" t="s">
        <v>2103</v>
      </c>
      <c r="O2180" t="s">
        <v>2081</v>
      </c>
      <c r="P2180" t="s">
        <v>1325</v>
      </c>
    </row>
    <row r="2181" spans="1:16">
      <c r="I2181" s="54" t="n">
        <v>2179</v>
      </c>
      <c r="J2181" t="s"/>
      <c r="K2181" t="s">
        <v>1956</v>
      </c>
      <c r="L2181" t="s">
        <v>2078</v>
      </c>
      <c r="M2181" t="s">
        <v>2102</v>
      </c>
      <c r="N2181" t="s">
        <v>2103</v>
      </c>
      <c r="O2181" t="s">
        <v>2081</v>
      </c>
      <c r="P2181" t="s">
        <v>1704</v>
      </c>
    </row>
    <row r="2182" spans="1:16">
      <c r="I2182" s="54" t="n">
        <v>2180</v>
      </c>
      <c r="J2182" t="s"/>
      <c r="K2182" t="s">
        <v>1956</v>
      </c>
      <c r="L2182" t="s">
        <v>2078</v>
      </c>
      <c r="M2182" t="s">
        <v>2102</v>
      </c>
      <c r="N2182" t="s">
        <v>2103</v>
      </c>
      <c r="O2182" t="s">
        <v>2081</v>
      </c>
      <c r="P2182" t="s">
        <v>1692</v>
      </c>
    </row>
    <row r="2183" spans="1:16">
      <c r="I2183" s="54" t="n">
        <v>2181</v>
      </c>
      <c r="J2183" t="s"/>
      <c r="K2183" t="s">
        <v>1956</v>
      </c>
      <c r="L2183" t="s">
        <v>2078</v>
      </c>
      <c r="M2183" t="s">
        <v>2102</v>
      </c>
      <c r="N2183" t="s">
        <v>2103</v>
      </c>
      <c r="O2183" t="s">
        <v>2081</v>
      </c>
      <c r="P2183" t="s">
        <v>1339</v>
      </c>
    </row>
    <row r="2184" spans="1:16">
      <c r="I2184" s="54" t="n">
        <v>2182</v>
      </c>
      <c r="J2184" t="s"/>
      <c r="K2184" t="s">
        <v>1956</v>
      </c>
      <c r="L2184" t="s">
        <v>2078</v>
      </c>
      <c r="M2184" t="s">
        <v>2102</v>
      </c>
      <c r="N2184" t="s">
        <v>2103</v>
      </c>
      <c r="O2184" t="s">
        <v>2081</v>
      </c>
      <c r="P2184" t="s">
        <v>2082</v>
      </c>
    </row>
    <row r="2185" spans="1:16">
      <c r="I2185" s="54" t="n">
        <v>2183</v>
      </c>
      <c r="J2185" t="s"/>
      <c r="K2185" t="s">
        <v>1956</v>
      </c>
      <c r="L2185" t="s">
        <v>2078</v>
      </c>
      <c r="M2185" t="s">
        <v>2102</v>
      </c>
      <c r="N2185" t="s">
        <v>2103</v>
      </c>
      <c r="O2185" t="s">
        <v>2081</v>
      </c>
      <c r="P2185" t="s">
        <v>2085</v>
      </c>
    </row>
    <row r="2186" spans="1:16">
      <c r="I2186" s="54" t="n">
        <v>2184</v>
      </c>
      <c r="J2186" t="s"/>
      <c r="K2186" t="s">
        <v>1956</v>
      </c>
      <c r="L2186" t="s">
        <v>2078</v>
      </c>
      <c r="M2186" t="s">
        <v>2102</v>
      </c>
      <c r="N2186" t="s">
        <v>2103</v>
      </c>
      <c r="O2186" t="s">
        <v>2081</v>
      </c>
      <c r="P2186" t="s">
        <v>2086</v>
      </c>
    </row>
    <row r="2187" spans="1:16">
      <c r="I2187" s="54" t="n">
        <v>2185</v>
      </c>
      <c r="J2187" t="s"/>
      <c r="K2187" t="s">
        <v>1956</v>
      </c>
      <c r="L2187" t="s">
        <v>2078</v>
      </c>
      <c r="M2187" t="s">
        <v>2102</v>
      </c>
      <c r="N2187" t="s">
        <v>2103</v>
      </c>
      <c r="O2187" t="s">
        <v>2081</v>
      </c>
      <c r="P2187" t="s">
        <v>1551</v>
      </c>
    </row>
    <row r="2188" spans="1:16">
      <c r="I2188" s="54" t="n">
        <v>2186</v>
      </c>
      <c r="J2188" t="s"/>
      <c r="K2188" t="s">
        <v>1956</v>
      </c>
      <c r="L2188" t="s">
        <v>2078</v>
      </c>
      <c r="M2188" t="s">
        <v>2102</v>
      </c>
      <c r="N2188" t="s">
        <v>2103</v>
      </c>
      <c r="O2188" t="s">
        <v>2081</v>
      </c>
      <c r="P2188" t="s">
        <v>911</v>
      </c>
    </row>
    <row r="2189" spans="1:16">
      <c r="I2189" s="54" t="n">
        <v>2187</v>
      </c>
      <c r="J2189" t="s"/>
      <c r="K2189" t="s">
        <v>1956</v>
      </c>
      <c r="L2189" t="s">
        <v>2078</v>
      </c>
      <c r="M2189" t="s">
        <v>2102</v>
      </c>
      <c r="N2189" t="s">
        <v>2103</v>
      </c>
      <c r="O2189" t="s">
        <v>2081</v>
      </c>
      <c r="P2189" t="s">
        <v>2087</v>
      </c>
    </row>
    <row r="2190" spans="1:16">
      <c r="I2190" s="54" t="n">
        <v>2188</v>
      </c>
      <c r="J2190" t="s"/>
      <c r="K2190" t="s">
        <v>1956</v>
      </c>
      <c r="L2190" t="s">
        <v>2078</v>
      </c>
      <c r="M2190" t="s">
        <v>2102</v>
      </c>
      <c r="N2190" t="s">
        <v>2103</v>
      </c>
      <c r="O2190" t="s">
        <v>2081</v>
      </c>
      <c r="P2190" t="s">
        <v>2088</v>
      </c>
    </row>
    <row r="2191" spans="1:16">
      <c r="I2191" s="54" t="n">
        <v>2189</v>
      </c>
      <c r="J2191" t="s"/>
      <c r="K2191" t="s">
        <v>1956</v>
      </c>
      <c r="L2191" t="s">
        <v>2078</v>
      </c>
      <c r="M2191" t="s">
        <v>2102</v>
      </c>
      <c r="N2191" t="s">
        <v>2103</v>
      </c>
      <c r="O2191" t="s">
        <v>2081</v>
      </c>
      <c r="P2191" t="s">
        <v>1592</v>
      </c>
    </row>
    <row r="2192" spans="1:16">
      <c r="I2192" s="54" t="n">
        <v>2190</v>
      </c>
      <c r="J2192" t="s"/>
      <c r="K2192" t="s">
        <v>1956</v>
      </c>
      <c r="L2192" t="s">
        <v>2078</v>
      </c>
      <c r="M2192" t="s">
        <v>2102</v>
      </c>
      <c r="N2192" t="s">
        <v>2103</v>
      </c>
      <c r="O2192" t="s">
        <v>2081</v>
      </c>
      <c r="P2192" t="s">
        <v>968</v>
      </c>
    </row>
    <row r="2193" spans="1:16">
      <c r="I2193" s="54" t="n">
        <v>2191</v>
      </c>
      <c r="J2193" t="s"/>
      <c r="K2193" t="s">
        <v>1956</v>
      </c>
      <c r="L2193" t="s">
        <v>2078</v>
      </c>
      <c r="M2193" t="s">
        <v>2102</v>
      </c>
      <c r="N2193" t="s">
        <v>2103</v>
      </c>
      <c r="O2193" t="s">
        <v>2081</v>
      </c>
      <c r="P2193" t="s">
        <v>1353</v>
      </c>
    </row>
    <row r="2194" spans="1:16">
      <c r="I2194" s="54" t="n">
        <v>2192</v>
      </c>
      <c r="J2194" t="s"/>
      <c r="K2194" t="s">
        <v>1956</v>
      </c>
      <c r="L2194" t="s">
        <v>2078</v>
      </c>
      <c r="M2194" t="s">
        <v>2102</v>
      </c>
      <c r="N2194" t="s">
        <v>2103</v>
      </c>
      <c r="O2194" t="s">
        <v>2081</v>
      </c>
      <c r="P2194" t="s">
        <v>2089</v>
      </c>
    </row>
    <row r="2195" spans="1:16">
      <c r="I2195" s="54" t="n">
        <v>2193</v>
      </c>
      <c r="J2195" t="s"/>
      <c r="K2195" t="s">
        <v>1956</v>
      </c>
      <c r="L2195" t="s">
        <v>2078</v>
      </c>
      <c r="M2195" t="s">
        <v>2102</v>
      </c>
      <c r="N2195" t="s">
        <v>2103</v>
      </c>
      <c r="O2195" t="s">
        <v>2081</v>
      </c>
      <c r="P2195" t="s">
        <v>1376</v>
      </c>
    </row>
    <row r="2196" spans="1:16">
      <c r="I2196" s="54" t="n">
        <v>2194</v>
      </c>
      <c r="J2196" t="s"/>
      <c r="K2196" t="s">
        <v>1956</v>
      </c>
      <c r="L2196" t="s">
        <v>2078</v>
      </c>
      <c r="M2196" t="s">
        <v>2102</v>
      </c>
      <c r="N2196" t="s">
        <v>2103</v>
      </c>
      <c r="O2196" t="s">
        <v>2081</v>
      </c>
      <c r="P2196" t="s">
        <v>2090</v>
      </c>
    </row>
    <row r="2197" spans="1:16">
      <c r="I2197" s="54" t="n">
        <v>2195</v>
      </c>
      <c r="J2197" t="s"/>
      <c r="K2197" t="s">
        <v>1956</v>
      </c>
      <c r="L2197" t="s">
        <v>2078</v>
      </c>
      <c r="M2197" t="s">
        <v>2102</v>
      </c>
      <c r="N2197" t="s">
        <v>2103</v>
      </c>
      <c r="O2197" t="s">
        <v>2081</v>
      </c>
      <c r="P2197" t="s">
        <v>2091</v>
      </c>
    </row>
    <row r="2198" spans="1:16">
      <c r="I2198" s="54" t="n">
        <v>2196</v>
      </c>
      <c r="J2198" t="s"/>
      <c r="K2198" t="s">
        <v>1956</v>
      </c>
      <c r="L2198" t="s">
        <v>2078</v>
      </c>
      <c r="M2198" t="s">
        <v>2102</v>
      </c>
      <c r="N2198" t="s">
        <v>2103</v>
      </c>
      <c r="O2198" t="s">
        <v>2081</v>
      </c>
      <c r="P2198" t="s">
        <v>2093</v>
      </c>
    </row>
    <row r="2199" spans="1:16">
      <c r="I2199" s="54" t="n">
        <v>2197</v>
      </c>
      <c r="J2199" s="55" t="n">
        <v>0</v>
      </c>
      <c r="K2199" t="s">
        <v>1956</v>
      </c>
      <c r="L2199" t="s">
        <v>2078</v>
      </c>
      <c r="M2199" t="s">
        <v>2102</v>
      </c>
      <c r="N2199" t="s">
        <v>2103</v>
      </c>
      <c r="O2199" t="s">
        <v>2081</v>
      </c>
      <c r="P2199" t="s">
        <v>2095</v>
      </c>
    </row>
    <row r="2200" spans="1:16">
      <c r="I2200" s="54" t="n">
        <v>2198</v>
      </c>
      <c r="J2200" t="s"/>
      <c r="K2200" t="s">
        <v>1956</v>
      </c>
      <c r="L2200" t="s">
        <v>2078</v>
      </c>
      <c r="M2200" t="s">
        <v>2102</v>
      </c>
      <c r="N2200" t="s">
        <v>2103</v>
      </c>
      <c r="O2200" t="s">
        <v>2081</v>
      </c>
      <c r="P2200" t="s">
        <v>2098</v>
      </c>
    </row>
    <row r="2201" spans="1:16">
      <c r="I2201" s="54" t="n">
        <v>2199</v>
      </c>
      <c r="J2201" t="s"/>
      <c r="K2201" t="s">
        <v>1956</v>
      </c>
      <c r="L2201" t="s">
        <v>2078</v>
      </c>
      <c r="M2201" t="s">
        <v>2102</v>
      </c>
      <c r="N2201" t="s">
        <v>2103</v>
      </c>
      <c r="O2201" t="s">
        <v>2081</v>
      </c>
      <c r="P2201" t="s">
        <v>2099</v>
      </c>
    </row>
    <row r="2202" spans="1:16">
      <c r="I2202" s="54" t="n">
        <v>2200</v>
      </c>
      <c r="J2202" t="s"/>
      <c r="K2202" t="s">
        <v>1956</v>
      </c>
      <c r="L2202" t="s">
        <v>2078</v>
      </c>
      <c r="M2202" t="s">
        <v>2102</v>
      </c>
      <c r="N2202" t="s">
        <v>2103</v>
      </c>
      <c r="O2202" t="s">
        <v>2009</v>
      </c>
      <c r="P2202" t="s"/>
    </row>
    <row r="2203" spans="1:16">
      <c r="I2203" s="54" t="n">
        <v>2201</v>
      </c>
      <c r="J2203" s="55" t="n">
        <v>0</v>
      </c>
      <c r="K2203" t="s">
        <v>1956</v>
      </c>
      <c r="L2203" t="s">
        <v>2078</v>
      </c>
      <c r="M2203" t="s">
        <v>2102</v>
      </c>
      <c r="N2203" t="s">
        <v>2103</v>
      </c>
      <c r="O2203" t="s">
        <v>2010</v>
      </c>
      <c r="P2203" t="s"/>
    </row>
    <row r="2204" spans="1:16">
      <c r="I2204" s="54" t="n">
        <v>2202</v>
      </c>
      <c r="J2204" t="s"/>
      <c r="K2204" t="s">
        <v>1956</v>
      </c>
      <c r="L2204" t="s">
        <v>2078</v>
      </c>
      <c r="M2204" t="s">
        <v>2102</v>
      </c>
      <c r="N2204" t="s">
        <v>2103</v>
      </c>
      <c r="O2204" t="s">
        <v>2011</v>
      </c>
      <c r="P2204" t="s"/>
    </row>
    <row r="2205" spans="1:16">
      <c r="I2205" s="54" t="n">
        <v>2203</v>
      </c>
      <c r="J2205" s="55" t="n">
        <v>0</v>
      </c>
      <c r="K2205" t="s">
        <v>1956</v>
      </c>
      <c r="L2205" t="s">
        <v>2078</v>
      </c>
      <c r="M2205" t="s">
        <v>2102</v>
      </c>
      <c r="N2205" t="s">
        <v>2103</v>
      </c>
      <c r="O2205" t="s">
        <v>2012</v>
      </c>
      <c r="P2205" t="s"/>
    </row>
    <row r="2206" spans="1:16">
      <c r="I2206" s="54" t="n">
        <v>2204</v>
      </c>
      <c r="J2206" t="s"/>
      <c r="K2206" t="s">
        <v>1956</v>
      </c>
      <c r="L2206" t="s">
        <v>2078</v>
      </c>
      <c r="M2206" t="s">
        <v>2102</v>
      </c>
      <c r="N2206" t="s">
        <v>2103</v>
      </c>
      <c r="O2206" t="s">
        <v>2013</v>
      </c>
      <c r="P2206" t="s"/>
    </row>
    <row r="2207" spans="1:16">
      <c r="I2207" s="54" t="n">
        <v>2205</v>
      </c>
      <c r="J2207" s="55" t="n">
        <v>0</v>
      </c>
      <c r="K2207" t="s">
        <v>1956</v>
      </c>
      <c r="L2207" t="s">
        <v>2078</v>
      </c>
      <c r="M2207" t="s">
        <v>2102</v>
      </c>
      <c r="N2207" t="s">
        <v>2103</v>
      </c>
      <c r="O2207" t="s">
        <v>2014</v>
      </c>
      <c r="P2207" t="s"/>
    </row>
    <row r="2208" spans="1:16">
      <c r="I2208" s="54" t="n">
        <v>2206</v>
      </c>
      <c r="J2208" t="s"/>
      <c r="K2208" t="s">
        <v>1956</v>
      </c>
      <c r="L2208" t="s">
        <v>2078</v>
      </c>
      <c r="M2208" t="s">
        <v>2102</v>
      </c>
      <c r="N2208" t="s">
        <v>2103</v>
      </c>
      <c r="O2208" t="s">
        <v>2015</v>
      </c>
      <c r="P2208" t="s"/>
    </row>
    <row r="2209" spans="1:16">
      <c r="I2209" s="54" t="n">
        <v>2207</v>
      </c>
      <c r="J2209" s="55" t="n">
        <v>9.260416666666666e-08</v>
      </c>
      <c r="K2209" t="s">
        <v>1956</v>
      </c>
      <c r="L2209" t="s">
        <v>2078</v>
      </c>
      <c r="M2209" t="s">
        <v>2102</v>
      </c>
      <c r="N2209" t="s">
        <v>2104</v>
      </c>
      <c r="O2209" t="s"/>
      <c r="P2209" t="s"/>
    </row>
    <row r="2210" spans="1:16">
      <c r="I2210" s="54" t="n">
        <v>2208</v>
      </c>
      <c r="J2210" t="s"/>
      <c r="K2210" t="s">
        <v>1956</v>
      </c>
      <c r="L2210" t="s">
        <v>2078</v>
      </c>
      <c r="M2210" t="s">
        <v>2102</v>
      </c>
      <c r="N2210" t="s">
        <v>2104</v>
      </c>
      <c r="O2210" t="s">
        <v>1980</v>
      </c>
      <c r="P2210" t="s"/>
    </row>
    <row r="2211" spans="1:16">
      <c r="I2211" s="54" t="n">
        <v>2209</v>
      </c>
      <c r="J2211" t="s"/>
      <c r="K2211" t="s">
        <v>1956</v>
      </c>
      <c r="L2211" t="s">
        <v>2078</v>
      </c>
      <c r="M2211" t="s">
        <v>2102</v>
      </c>
      <c r="N2211" t="s">
        <v>2104</v>
      </c>
      <c r="O2211" t="s">
        <v>1985</v>
      </c>
      <c r="P2211" t="s"/>
    </row>
    <row r="2212" spans="1:16">
      <c r="I2212" s="54" t="n">
        <v>2210</v>
      </c>
      <c r="J2212" t="s"/>
      <c r="K2212" t="s">
        <v>1956</v>
      </c>
      <c r="L2212" t="s">
        <v>2078</v>
      </c>
      <c r="M2212" t="s">
        <v>2102</v>
      </c>
      <c r="N2212" t="s">
        <v>2104</v>
      </c>
      <c r="O2212" t="s">
        <v>1986</v>
      </c>
      <c r="P2212" t="s"/>
    </row>
    <row r="2213" spans="1:16">
      <c r="I2213" s="54" t="n">
        <v>2211</v>
      </c>
      <c r="J2213" t="s"/>
      <c r="K2213" t="s">
        <v>1956</v>
      </c>
      <c r="L2213" t="s">
        <v>2078</v>
      </c>
      <c r="M2213" t="s">
        <v>2102</v>
      </c>
      <c r="N2213" t="s">
        <v>2104</v>
      </c>
      <c r="O2213" t="s">
        <v>1987</v>
      </c>
      <c r="P2213" t="s"/>
    </row>
    <row r="2214" spans="1:16">
      <c r="I2214" s="54" t="n">
        <v>2212</v>
      </c>
      <c r="J2214" t="s"/>
      <c r="K2214" t="s">
        <v>1956</v>
      </c>
      <c r="L2214" t="s">
        <v>2078</v>
      </c>
      <c r="M2214" t="s">
        <v>2102</v>
      </c>
      <c r="N2214" t="s">
        <v>2104</v>
      </c>
      <c r="O2214" t="s">
        <v>1988</v>
      </c>
      <c r="P2214" t="s"/>
    </row>
    <row r="2215" spans="1:16">
      <c r="I2215" s="54" t="n">
        <v>2213</v>
      </c>
      <c r="J2215" t="s"/>
      <c r="K2215" t="s">
        <v>1956</v>
      </c>
      <c r="L2215" t="s">
        <v>2078</v>
      </c>
      <c r="M2215" t="s">
        <v>2102</v>
      </c>
      <c r="N2215" t="s">
        <v>2104</v>
      </c>
      <c r="O2215" t="s">
        <v>1989</v>
      </c>
      <c r="P2215" t="s"/>
    </row>
    <row r="2216" spans="1:16">
      <c r="I2216" s="54" t="n">
        <v>2214</v>
      </c>
      <c r="J2216" t="s"/>
      <c r="K2216" t="s">
        <v>1956</v>
      </c>
      <c r="L2216" t="s">
        <v>2078</v>
      </c>
      <c r="M2216" t="s">
        <v>2102</v>
      </c>
      <c r="N2216" t="s">
        <v>2104</v>
      </c>
      <c r="O2216" t="s">
        <v>1990</v>
      </c>
      <c r="P2216" t="s"/>
    </row>
    <row r="2217" spans="1:16">
      <c r="I2217" s="54" t="n">
        <v>2215</v>
      </c>
      <c r="J2217" t="s"/>
      <c r="K2217" t="s">
        <v>1956</v>
      </c>
      <c r="L2217" t="s">
        <v>2078</v>
      </c>
      <c r="M2217" t="s">
        <v>2102</v>
      </c>
      <c r="N2217" t="s">
        <v>2104</v>
      </c>
      <c r="O2217" t="s">
        <v>1991</v>
      </c>
      <c r="P2217" t="s"/>
    </row>
    <row r="2218" spans="1:16">
      <c r="I2218" s="54" t="n">
        <v>2216</v>
      </c>
      <c r="J2218" t="s"/>
      <c r="K2218" t="s">
        <v>1956</v>
      </c>
      <c r="L2218" t="s">
        <v>2078</v>
      </c>
      <c r="M2218" t="s">
        <v>2102</v>
      </c>
      <c r="N2218" t="s">
        <v>2104</v>
      </c>
      <c r="O2218" t="s">
        <v>1992</v>
      </c>
      <c r="P2218" t="s"/>
    </row>
    <row r="2219" spans="1:16">
      <c r="I2219" s="54" t="n">
        <v>2217</v>
      </c>
      <c r="J2219" t="s"/>
      <c r="K2219" t="s">
        <v>1956</v>
      </c>
      <c r="L2219" t="s">
        <v>2078</v>
      </c>
      <c r="M2219" t="s">
        <v>2102</v>
      </c>
      <c r="N2219" t="s">
        <v>2104</v>
      </c>
      <c r="O2219" t="s">
        <v>1993</v>
      </c>
      <c r="P2219" t="s"/>
    </row>
    <row r="2220" spans="1:16">
      <c r="I2220" s="54" t="n">
        <v>2218</v>
      </c>
      <c r="J2220" s="55" t="n">
        <v>1.158564814814815e-08</v>
      </c>
      <c r="K2220" t="s">
        <v>1956</v>
      </c>
      <c r="L2220" t="s">
        <v>2078</v>
      </c>
      <c r="M2220" t="s">
        <v>2102</v>
      </c>
      <c r="N2220" t="s">
        <v>2104</v>
      </c>
      <c r="O2220" t="s">
        <v>1994</v>
      </c>
      <c r="P2220" t="s"/>
    </row>
    <row r="2221" spans="1:16">
      <c r="I2221" s="54" t="n">
        <v>2219</v>
      </c>
      <c r="J2221" s="55" t="n">
        <v>0</v>
      </c>
      <c r="K2221" t="s">
        <v>1956</v>
      </c>
      <c r="L2221" t="s">
        <v>2078</v>
      </c>
      <c r="M2221" t="s">
        <v>2102</v>
      </c>
      <c r="N2221" t="s">
        <v>2104</v>
      </c>
      <c r="O2221" t="s">
        <v>1995</v>
      </c>
      <c r="P2221" t="s"/>
    </row>
    <row r="2222" spans="1:16">
      <c r="I2222" s="54" t="n">
        <v>2220</v>
      </c>
      <c r="J2222" s="55" t="n">
        <v>0</v>
      </c>
      <c r="K2222" t="s">
        <v>1956</v>
      </c>
      <c r="L2222" t="s">
        <v>2078</v>
      </c>
      <c r="M2222" t="s">
        <v>2102</v>
      </c>
      <c r="N2222" t="s">
        <v>2104</v>
      </c>
      <c r="O2222" t="s">
        <v>1996</v>
      </c>
      <c r="P2222" t="s"/>
    </row>
    <row r="2223" spans="1:16">
      <c r="I2223" s="54" t="n">
        <v>2221</v>
      </c>
      <c r="J2223" t="s"/>
      <c r="K2223" t="s">
        <v>1956</v>
      </c>
      <c r="L2223" t="s">
        <v>2078</v>
      </c>
      <c r="M2223" t="s">
        <v>2102</v>
      </c>
      <c r="N2223" t="s">
        <v>2104</v>
      </c>
      <c r="O2223" t="s">
        <v>1997</v>
      </c>
      <c r="P2223" t="s"/>
    </row>
    <row r="2224" spans="1:16">
      <c r="I2224" s="54" t="n">
        <v>2222</v>
      </c>
      <c r="J2224" t="s"/>
      <c r="K2224" t="s">
        <v>1956</v>
      </c>
      <c r="L2224" t="s">
        <v>2078</v>
      </c>
      <c r="M2224" t="s">
        <v>2102</v>
      </c>
      <c r="N2224" t="s">
        <v>2104</v>
      </c>
      <c r="O2224" t="s">
        <v>1998</v>
      </c>
      <c r="P2224" t="s"/>
    </row>
    <row r="2225" spans="1:16">
      <c r="I2225" s="54" t="n">
        <v>2223</v>
      </c>
      <c r="J2225" t="s"/>
      <c r="K2225" t="s">
        <v>1956</v>
      </c>
      <c r="L2225" t="s">
        <v>2078</v>
      </c>
      <c r="M2225" t="s">
        <v>2102</v>
      </c>
      <c r="N2225" t="s">
        <v>2104</v>
      </c>
      <c r="O2225" t="s">
        <v>1999</v>
      </c>
      <c r="P2225" t="s"/>
    </row>
    <row r="2226" spans="1:16">
      <c r="I2226" s="54" t="n">
        <v>2224</v>
      </c>
      <c r="J2226" s="55" t="n">
        <v>0</v>
      </c>
      <c r="K2226" t="s">
        <v>1956</v>
      </c>
      <c r="L2226" t="s">
        <v>2078</v>
      </c>
      <c r="M2226" t="s">
        <v>2102</v>
      </c>
      <c r="N2226" t="s">
        <v>2104</v>
      </c>
      <c r="O2226" t="s">
        <v>2000</v>
      </c>
      <c r="P2226" t="s"/>
    </row>
    <row r="2227" spans="1:16">
      <c r="I2227" s="54" t="n">
        <v>2225</v>
      </c>
      <c r="J2227" t="s"/>
      <c r="K2227" t="s">
        <v>1956</v>
      </c>
      <c r="L2227" t="s">
        <v>2078</v>
      </c>
      <c r="M2227" t="s">
        <v>2102</v>
      </c>
      <c r="N2227" t="s">
        <v>2104</v>
      </c>
      <c r="O2227" t="s">
        <v>2001</v>
      </c>
      <c r="P2227" t="s"/>
    </row>
    <row r="2228" spans="1:16">
      <c r="I2228" s="54" t="n">
        <v>2226</v>
      </c>
      <c r="J2228" s="55" t="n">
        <v>0</v>
      </c>
      <c r="K2228" t="s">
        <v>1956</v>
      </c>
      <c r="L2228" t="s">
        <v>2078</v>
      </c>
      <c r="M2228" t="s">
        <v>2102</v>
      </c>
      <c r="N2228" t="s">
        <v>2104</v>
      </c>
      <c r="O2228" t="s">
        <v>2002</v>
      </c>
      <c r="P2228" t="s"/>
    </row>
    <row r="2229" spans="1:16">
      <c r="I2229" s="54" t="n">
        <v>2227</v>
      </c>
      <c r="J2229" t="s"/>
      <c r="K2229" t="s">
        <v>1956</v>
      </c>
      <c r="L2229" t="s">
        <v>2078</v>
      </c>
      <c r="M2229" t="s">
        <v>2102</v>
      </c>
      <c r="N2229" t="s">
        <v>2104</v>
      </c>
      <c r="O2229" t="s">
        <v>2003</v>
      </c>
      <c r="P2229" t="s"/>
    </row>
    <row r="2230" spans="1:16">
      <c r="I2230" s="54" t="n">
        <v>2228</v>
      </c>
      <c r="J2230" s="55" t="n">
        <v>1.157407407407407e-08</v>
      </c>
      <c r="K2230" t="s">
        <v>1956</v>
      </c>
      <c r="L2230" t="s">
        <v>2078</v>
      </c>
      <c r="M2230" t="s">
        <v>2102</v>
      </c>
      <c r="N2230" t="s">
        <v>2104</v>
      </c>
      <c r="O2230" t="s">
        <v>2081</v>
      </c>
      <c r="P2230" t="s"/>
    </row>
    <row r="2231" spans="1:16">
      <c r="I2231" s="54" t="n">
        <v>2229</v>
      </c>
      <c r="J2231" t="s"/>
      <c r="K2231" t="s">
        <v>1956</v>
      </c>
      <c r="L2231" t="s">
        <v>2078</v>
      </c>
      <c r="M2231" t="s">
        <v>2102</v>
      </c>
      <c r="N2231" t="s">
        <v>2104</v>
      </c>
      <c r="O2231" t="s">
        <v>2081</v>
      </c>
      <c r="P2231" t="s">
        <v>736</v>
      </c>
    </row>
    <row r="2232" spans="1:16">
      <c r="I2232" s="54" t="n">
        <v>2230</v>
      </c>
      <c r="J2232" t="s"/>
      <c r="K2232" t="s">
        <v>1956</v>
      </c>
      <c r="L2232" t="s">
        <v>2078</v>
      </c>
      <c r="M2232" t="s">
        <v>2102</v>
      </c>
      <c r="N2232" t="s">
        <v>2104</v>
      </c>
      <c r="O2232" t="s">
        <v>2081</v>
      </c>
      <c r="P2232" t="s">
        <v>1325</v>
      </c>
    </row>
    <row r="2233" spans="1:16">
      <c r="I2233" s="54" t="n">
        <v>2231</v>
      </c>
      <c r="J2233" t="s"/>
      <c r="K2233" t="s">
        <v>1956</v>
      </c>
      <c r="L2233" t="s">
        <v>2078</v>
      </c>
      <c r="M2233" t="s">
        <v>2102</v>
      </c>
      <c r="N2233" t="s">
        <v>2104</v>
      </c>
      <c r="O2233" t="s">
        <v>2081</v>
      </c>
      <c r="P2233" t="s">
        <v>1339</v>
      </c>
    </row>
    <row r="2234" spans="1:16">
      <c r="I2234" s="54" t="n">
        <v>2232</v>
      </c>
      <c r="J2234" t="s"/>
      <c r="K2234" t="s">
        <v>1956</v>
      </c>
      <c r="L2234" t="s">
        <v>2078</v>
      </c>
      <c r="M2234" t="s">
        <v>2102</v>
      </c>
      <c r="N2234" t="s">
        <v>2104</v>
      </c>
      <c r="O2234" t="s">
        <v>2081</v>
      </c>
      <c r="P2234" t="s">
        <v>1551</v>
      </c>
    </row>
    <row r="2235" spans="1:16">
      <c r="I2235" s="54" t="n">
        <v>2233</v>
      </c>
      <c r="J2235" t="s"/>
      <c r="K2235" t="s">
        <v>1956</v>
      </c>
      <c r="L2235" t="s">
        <v>2078</v>
      </c>
      <c r="M2235" t="s">
        <v>2102</v>
      </c>
      <c r="N2235" t="s">
        <v>2104</v>
      </c>
      <c r="O2235" t="s">
        <v>2081</v>
      </c>
      <c r="P2235" t="s">
        <v>911</v>
      </c>
    </row>
    <row r="2236" spans="1:16">
      <c r="I2236" s="54" t="n">
        <v>2234</v>
      </c>
      <c r="J2236" t="s"/>
      <c r="K2236" t="s">
        <v>1956</v>
      </c>
      <c r="L2236" t="s">
        <v>2078</v>
      </c>
      <c r="M2236" t="s">
        <v>2102</v>
      </c>
      <c r="N2236" t="s">
        <v>2104</v>
      </c>
      <c r="O2236" t="s">
        <v>2081</v>
      </c>
      <c r="P2236" t="s">
        <v>2087</v>
      </c>
    </row>
    <row r="2237" spans="1:16">
      <c r="I2237" s="54" t="n">
        <v>2235</v>
      </c>
      <c r="J2237" t="s"/>
      <c r="K2237" t="s">
        <v>1956</v>
      </c>
      <c r="L2237" t="s">
        <v>2078</v>
      </c>
      <c r="M2237" t="s">
        <v>2102</v>
      </c>
      <c r="N2237" t="s">
        <v>2104</v>
      </c>
      <c r="O2237" t="s">
        <v>2081</v>
      </c>
      <c r="P2237" t="s">
        <v>2088</v>
      </c>
    </row>
    <row r="2238" spans="1:16">
      <c r="I2238" s="54" t="n">
        <v>2236</v>
      </c>
      <c r="J2238" t="s"/>
      <c r="K2238" t="s">
        <v>1956</v>
      </c>
      <c r="L2238" t="s">
        <v>2078</v>
      </c>
      <c r="M2238" t="s">
        <v>2102</v>
      </c>
      <c r="N2238" t="s">
        <v>2104</v>
      </c>
      <c r="O2238" t="s">
        <v>2081</v>
      </c>
      <c r="P2238" t="s">
        <v>968</v>
      </c>
    </row>
    <row r="2239" spans="1:16">
      <c r="I2239" s="54" t="n">
        <v>2237</v>
      </c>
      <c r="J2239" t="s"/>
      <c r="K2239" t="s">
        <v>1956</v>
      </c>
      <c r="L2239" t="s">
        <v>2078</v>
      </c>
      <c r="M2239" t="s">
        <v>2102</v>
      </c>
      <c r="N2239" t="s">
        <v>2104</v>
      </c>
      <c r="O2239" t="s">
        <v>2081</v>
      </c>
      <c r="P2239" t="s">
        <v>1353</v>
      </c>
    </row>
    <row r="2240" spans="1:16">
      <c r="I2240" s="54" t="n">
        <v>2238</v>
      </c>
      <c r="J2240" t="s"/>
      <c r="K2240" t="s">
        <v>1956</v>
      </c>
      <c r="L2240" t="s">
        <v>2078</v>
      </c>
      <c r="M2240" t="s">
        <v>2102</v>
      </c>
      <c r="N2240" t="s">
        <v>2104</v>
      </c>
      <c r="O2240" t="s">
        <v>2081</v>
      </c>
      <c r="P2240" t="s">
        <v>2089</v>
      </c>
    </row>
    <row r="2241" spans="1:16">
      <c r="I2241" s="54" t="n">
        <v>2239</v>
      </c>
      <c r="J2241" t="s"/>
      <c r="K2241" t="s">
        <v>1956</v>
      </c>
      <c r="L2241" t="s">
        <v>2078</v>
      </c>
      <c r="M2241" t="s">
        <v>2102</v>
      </c>
      <c r="N2241" t="s">
        <v>2104</v>
      </c>
      <c r="O2241" t="s">
        <v>2081</v>
      </c>
      <c r="P2241" t="s">
        <v>2090</v>
      </c>
    </row>
    <row r="2242" spans="1:16">
      <c r="I2242" s="54" t="n">
        <v>2240</v>
      </c>
      <c r="J2242" t="s"/>
      <c r="K2242" t="s">
        <v>1956</v>
      </c>
      <c r="L2242" t="s">
        <v>2078</v>
      </c>
      <c r="M2242" t="s">
        <v>2102</v>
      </c>
      <c r="N2242" t="s">
        <v>2104</v>
      </c>
      <c r="O2242" t="s">
        <v>2081</v>
      </c>
      <c r="P2242" t="s">
        <v>2091</v>
      </c>
    </row>
    <row r="2243" spans="1:16">
      <c r="I2243" s="54" t="n">
        <v>2241</v>
      </c>
      <c r="J2243" t="s"/>
      <c r="K2243" t="s">
        <v>1956</v>
      </c>
      <c r="L2243" t="s">
        <v>2078</v>
      </c>
      <c r="M2243" t="s">
        <v>2102</v>
      </c>
      <c r="N2243" t="s">
        <v>2104</v>
      </c>
      <c r="O2243" t="s">
        <v>2081</v>
      </c>
      <c r="P2243" t="s">
        <v>2093</v>
      </c>
    </row>
    <row r="2244" spans="1:16">
      <c r="I2244" s="54" t="n">
        <v>2242</v>
      </c>
      <c r="J2244" s="55" t="n">
        <v>0</v>
      </c>
      <c r="K2244" t="s">
        <v>1956</v>
      </c>
      <c r="L2244" t="s">
        <v>2078</v>
      </c>
      <c r="M2244" t="s">
        <v>2102</v>
      </c>
      <c r="N2244" t="s">
        <v>2104</v>
      </c>
      <c r="O2244" t="s">
        <v>2081</v>
      </c>
      <c r="P2244" t="s">
        <v>2095</v>
      </c>
    </row>
    <row r="2245" spans="1:16">
      <c r="I2245" s="54" t="n">
        <v>2243</v>
      </c>
      <c r="J2245" t="s"/>
      <c r="K2245" t="s">
        <v>1956</v>
      </c>
      <c r="L2245" t="s">
        <v>2078</v>
      </c>
      <c r="M2245" t="s">
        <v>2102</v>
      </c>
      <c r="N2245" t="s">
        <v>2104</v>
      </c>
      <c r="O2245" t="s">
        <v>2081</v>
      </c>
      <c r="P2245" t="s">
        <v>2098</v>
      </c>
    </row>
    <row r="2246" spans="1:16">
      <c r="I2246" s="54" t="n">
        <v>2244</v>
      </c>
      <c r="J2246" t="s"/>
      <c r="K2246" t="s">
        <v>1956</v>
      </c>
      <c r="L2246" t="s">
        <v>2078</v>
      </c>
      <c r="M2246" t="s">
        <v>2102</v>
      </c>
      <c r="N2246" t="s">
        <v>2104</v>
      </c>
      <c r="O2246" t="s">
        <v>2081</v>
      </c>
      <c r="P2246" t="s">
        <v>2099</v>
      </c>
    </row>
    <row r="2247" spans="1:16">
      <c r="I2247" s="54" t="n">
        <v>2245</v>
      </c>
      <c r="J2247" t="s"/>
      <c r="K2247" t="s">
        <v>1956</v>
      </c>
      <c r="L2247" t="s">
        <v>2078</v>
      </c>
      <c r="M2247" t="s">
        <v>2102</v>
      </c>
      <c r="N2247" t="s">
        <v>2104</v>
      </c>
      <c r="O2247" t="s">
        <v>2009</v>
      </c>
      <c r="P2247" t="s"/>
    </row>
    <row r="2248" spans="1:16">
      <c r="I2248" s="54" t="n">
        <v>2246</v>
      </c>
      <c r="J2248" s="55" t="n">
        <v>0</v>
      </c>
      <c r="K2248" t="s">
        <v>1956</v>
      </c>
      <c r="L2248" t="s">
        <v>2078</v>
      </c>
      <c r="M2248" t="s">
        <v>2102</v>
      </c>
      <c r="N2248" t="s">
        <v>2104</v>
      </c>
      <c r="O2248" t="s">
        <v>2010</v>
      </c>
      <c r="P2248" t="s"/>
    </row>
    <row r="2249" spans="1:16">
      <c r="I2249" s="54" t="n">
        <v>2247</v>
      </c>
      <c r="J2249" t="s"/>
      <c r="K2249" t="s">
        <v>1956</v>
      </c>
      <c r="L2249" t="s">
        <v>2078</v>
      </c>
      <c r="M2249" t="s">
        <v>2102</v>
      </c>
      <c r="N2249" t="s">
        <v>2104</v>
      </c>
      <c r="O2249" t="s">
        <v>2011</v>
      </c>
      <c r="P2249" t="s"/>
    </row>
    <row r="2250" spans="1:16">
      <c r="I2250" s="54" t="n">
        <v>2248</v>
      </c>
      <c r="J2250" s="55" t="n">
        <v>0</v>
      </c>
      <c r="K2250" t="s">
        <v>1956</v>
      </c>
      <c r="L2250" t="s">
        <v>2078</v>
      </c>
      <c r="M2250" t="s">
        <v>2102</v>
      </c>
      <c r="N2250" t="s">
        <v>2104</v>
      </c>
      <c r="O2250" t="s">
        <v>2012</v>
      </c>
      <c r="P2250" t="s"/>
    </row>
    <row r="2251" spans="1:16">
      <c r="I2251" s="54" t="n">
        <v>2249</v>
      </c>
      <c r="J2251" t="s"/>
      <c r="K2251" t="s">
        <v>1956</v>
      </c>
      <c r="L2251" t="s">
        <v>2078</v>
      </c>
      <c r="M2251" t="s">
        <v>2102</v>
      </c>
      <c r="N2251" t="s">
        <v>2104</v>
      </c>
      <c r="O2251" t="s">
        <v>2013</v>
      </c>
      <c r="P2251" t="s"/>
    </row>
    <row r="2252" spans="1:16">
      <c r="I2252" s="54" t="n">
        <v>2250</v>
      </c>
      <c r="J2252" s="55" t="n">
        <v>0</v>
      </c>
      <c r="K2252" t="s">
        <v>1956</v>
      </c>
      <c r="L2252" t="s">
        <v>2078</v>
      </c>
      <c r="M2252" t="s">
        <v>2102</v>
      </c>
      <c r="N2252" t="s">
        <v>2104</v>
      </c>
      <c r="O2252" t="s">
        <v>2014</v>
      </c>
      <c r="P2252" t="s"/>
    </row>
    <row r="2253" spans="1:16">
      <c r="I2253" s="54" t="n">
        <v>2251</v>
      </c>
      <c r="J2253" t="s"/>
      <c r="K2253" t="s">
        <v>1956</v>
      </c>
      <c r="L2253" t="s">
        <v>2078</v>
      </c>
      <c r="M2253" t="s">
        <v>2102</v>
      </c>
      <c r="N2253" t="s">
        <v>2104</v>
      </c>
      <c r="O2253" t="s">
        <v>2015</v>
      </c>
      <c r="P2253" t="s"/>
    </row>
    <row r="2254" spans="1:16">
      <c r="I2254" s="54" t="n">
        <v>2252</v>
      </c>
      <c r="J2254" t="s"/>
      <c r="K2254" t="s">
        <v>1956</v>
      </c>
      <c r="L2254" t="s">
        <v>2078</v>
      </c>
      <c r="M2254" t="s">
        <v>2102</v>
      </c>
      <c r="N2254" t="s">
        <v>2017</v>
      </c>
      <c r="O2254" t="s"/>
      <c r="P2254" t="s"/>
    </row>
    <row r="2255" spans="1:16">
      <c r="I2255" s="54" t="n">
        <v>2253</v>
      </c>
      <c r="J2255" t="s"/>
      <c r="K2255" t="s">
        <v>1956</v>
      </c>
      <c r="L2255" t="s">
        <v>2078</v>
      </c>
      <c r="M2255" t="s">
        <v>2102</v>
      </c>
      <c r="N2255" t="s">
        <v>2018</v>
      </c>
      <c r="O2255" t="s"/>
      <c r="P2255" t="s"/>
    </row>
    <row r="2256" spans="1:16">
      <c r="I2256" s="54" t="n">
        <v>2254</v>
      </c>
      <c r="J2256" t="s"/>
      <c r="K2256" t="s">
        <v>1956</v>
      </c>
      <c r="L2256" t="s">
        <v>2078</v>
      </c>
      <c r="M2256" t="s">
        <v>2017</v>
      </c>
      <c r="N2256" t="s"/>
      <c r="O2256" t="s"/>
      <c r="P2256" t="s"/>
    </row>
    <row r="2257" spans="1:16">
      <c r="I2257" s="54" t="n">
        <v>2255</v>
      </c>
      <c r="J2257" t="s"/>
      <c r="K2257" t="s">
        <v>1956</v>
      </c>
      <c r="L2257" t="s">
        <v>2078</v>
      </c>
      <c r="M2257" t="s">
        <v>2018</v>
      </c>
      <c r="N2257" t="s"/>
      <c r="O2257" t="s"/>
      <c r="P2257" t="s"/>
    </row>
    <row r="2258" spans="1:16">
      <c r="I2258" s="54" t="n">
        <v>2256</v>
      </c>
      <c r="J2258" s="55" t="n">
        <v>0</v>
      </c>
      <c r="K2258" t="s">
        <v>1956</v>
      </c>
      <c r="L2258" t="s">
        <v>2078</v>
      </c>
      <c r="M2258" t="s">
        <v>2022</v>
      </c>
      <c r="N2258" t="s"/>
      <c r="O2258" t="s"/>
      <c r="P2258" t="s"/>
    </row>
    <row r="2259" spans="1:16">
      <c r="I2259" s="54" t="n">
        <v>2257</v>
      </c>
      <c r="J2259" t="s"/>
      <c r="K2259" t="s">
        <v>1956</v>
      </c>
      <c r="L2259" t="s">
        <v>2078</v>
      </c>
      <c r="M2259" t="s">
        <v>2023</v>
      </c>
      <c r="N2259" t="s"/>
      <c r="O2259" t="s"/>
      <c r="P2259" t="s"/>
    </row>
    <row r="2260" spans="1:16">
      <c r="I2260" s="54" t="n">
        <v>2258</v>
      </c>
      <c r="J2260" s="55" t="n">
        <v>1.157407407407407e-08</v>
      </c>
      <c r="K2260" t="s">
        <v>1956</v>
      </c>
      <c r="L2260" t="s">
        <v>2078</v>
      </c>
      <c r="M2260" t="s">
        <v>2024</v>
      </c>
      <c r="N2260" t="s"/>
      <c r="O2260" t="s"/>
      <c r="P2260" t="s"/>
    </row>
    <row r="2261" spans="1:16">
      <c r="I2261" s="54" t="n">
        <v>2259</v>
      </c>
      <c r="J2261" t="s"/>
      <c r="K2261" t="s">
        <v>1956</v>
      </c>
      <c r="L2261" t="s">
        <v>2078</v>
      </c>
      <c r="M2261" t="s">
        <v>2013</v>
      </c>
      <c r="N2261" t="s"/>
      <c r="O2261" t="s"/>
      <c r="P2261" t="s"/>
    </row>
    <row r="2262" spans="1:16">
      <c r="I2262" s="54" t="n">
        <v>2260</v>
      </c>
      <c r="J2262" t="s"/>
      <c r="K2262" t="s">
        <v>1956</v>
      </c>
      <c r="L2262" t="s">
        <v>2078</v>
      </c>
      <c r="M2262" t="s">
        <v>2025</v>
      </c>
      <c r="N2262" t="s"/>
      <c r="O2262" t="s"/>
      <c r="P2262" t="s"/>
    </row>
    <row r="2263" spans="1:16">
      <c r="I2263" s="54" t="n">
        <v>2261</v>
      </c>
      <c r="J2263" s="55" t="n">
        <v>6.713541666666667e-07</v>
      </c>
      <c r="K2263" t="s">
        <v>1956</v>
      </c>
      <c r="L2263" t="s">
        <v>2105</v>
      </c>
      <c r="M2263" t="s"/>
      <c r="N2263" t="s"/>
      <c r="O2263" t="s"/>
      <c r="P2263" t="s"/>
    </row>
    <row r="2264" spans="1:16">
      <c r="I2264" s="54" t="n">
        <v>2262</v>
      </c>
      <c r="J2264" t="s"/>
      <c r="K2264" t="s">
        <v>1956</v>
      </c>
      <c r="L2264" t="s">
        <v>2105</v>
      </c>
      <c r="M2264" t="s">
        <v>1973</v>
      </c>
      <c r="N2264" t="s"/>
      <c r="O2264" t="s"/>
      <c r="P2264" t="s"/>
    </row>
    <row r="2265" spans="1:16">
      <c r="I2265" s="54" t="n">
        <v>2263</v>
      </c>
      <c r="J2265" t="s"/>
      <c r="K2265" t="s">
        <v>1956</v>
      </c>
      <c r="L2265" t="s">
        <v>2105</v>
      </c>
      <c r="M2265" t="s">
        <v>1958</v>
      </c>
      <c r="N2265" t="s"/>
      <c r="O2265" t="s"/>
      <c r="P2265" t="s"/>
    </row>
    <row r="2266" spans="1:16">
      <c r="I2266" s="54" t="n">
        <v>2264</v>
      </c>
      <c r="J2266" t="s"/>
      <c r="K2266" t="s">
        <v>1956</v>
      </c>
      <c r="L2266" t="s">
        <v>2105</v>
      </c>
      <c r="M2266" t="s">
        <v>1959</v>
      </c>
      <c r="N2266" t="s"/>
      <c r="O2266" t="s"/>
      <c r="P2266" t="s"/>
    </row>
    <row r="2267" spans="1:16">
      <c r="I2267" s="54" t="n">
        <v>2265</v>
      </c>
      <c r="J2267" t="s"/>
      <c r="K2267" t="s">
        <v>1956</v>
      </c>
      <c r="L2267" t="s">
        <v>2105</v>
      </c>
      <c r="M2267" t="s">
        <v>1960</v>
      </c>
      <c r="N2267" t="s"/>
      <c r="O2267" t="s"/>
      <c r="P2267" t="s"/>
    </row>
    <row r="2268" spans="1:16">
      <c r="I2268" s="54" t="n">
        <v>2266</v>
      </c>
      <c r="J2268" s="55" t="n">
        <v>0</v>
      </c>
      <c r="K2268" t="s">
        <v>1956</v>
      </c>
      <c r="L2268" t="s">
        <v>2105</v>
      </c>
      <c r="M2268" t="s">
        <v>1974</v>
      </c>
      <c r="N2268" t="s"/>
      <c r="O2268" t="s"/>
      <c r="P2268" t="s"/>
    </row>
    <row r="2269" spans="1:16">
      <c r="I2269" s="54" t="n">
        <v>2267</v>
      </c>
      <c r="J2269" t="s"/>
      <c r="K2269" t="s">
        <v>1956</v>
      </c>
      <c r="L2269" t="s">
        <v>2105</v>
      </c>
      <c r="M2269" t="s">
        <v>1975</v>
      </c>
      <c r="N2269" t="s"/>
      <c r="O2269" t="s"/>
      <c r="P2269" t="s"/>
    </row>
    <row r="2270" spans="1:16">
      <c r="I2270" s="54" t="n">
        <v>2268</v>
      </c>
      <c r="J2270" s="55" t="n">
        <v>2.083564814814815e-07</v>
      </c>
      <c r="K2270" t="s">
        <v>1956</v>
      </c>
      <c r="L2270" t="s">
        <v>2105</v>
      </c>
      <c r="M2270" t="s">
        <v>2106</v>
      </c>
      <c r="N2270" t="s"/>
      <c r="O2270" t="s"/>
      <c r="P2270" t="s"/>
    </row>
    <row r="2271" spans="1:16">
      <c r="I2271" s="54" t="n">
        <v>2269</v>
      </c>
      <c r="J2271" t="s"/>
      <c r="K2271" t="s">
        <v>1956</v>
      </c>
      <c r="L2271" t="s">
        <v>2105</v>
      </c>
      <c r="M2271" t="s">
        <v>2106</v>
      </c>
      <c r="N2271" t="s">
        <v>1977</v>
      </c>
      <c r="O2271" t="s"/>
      <c r="P2271" t="s"/>
    </row>
    <row r="2272" spans="1:16">
      <c r="I2272" s="54" t="n">
        <v>2270</v>
      </c>
      <c r="J2272" t="s"/>
      <c r="K2272" t="s">
        <v>1956</v>
      </c>
      <c r="L2272" t="s">
        <v>2105</v>
      </c>
      <c r="M2272" t="s">
        <v>2106</v>
      </c>
      <c r="N2272" t="s">
        <v>1975</v>
      </c>
      <c r="O2272" t="s"/>
      <c r="P2272" t="s"/>
    </row>
    <row r="2273" spans="1:16">
      <c r="I2273" s="54" t="n">
        <v>2271</v>
      </c>
      <c r="J2273" t="s"/>
      <c r="K2273" t="s">
        <v>1956</v>
      </c>
      <c r="L2273" t="s">
        <v>2105</v>
      </c>
      <c r="M2273" t="s">
        <v>2106</v>
      </c>
      <c r="N2273" t="s">
        <v>1978</v>
      </c>
      <c r="O2273" t="s"/>
      <c r="P2273" t="s"/>
    </row>
    <row r="2274" spans="1:16">
      <c r="I2274" s="54" t="n">
        <v>2272</v>
      </c>
      <c r="J2274" t="s"/>
      <c r="K2274" t="s">
        <v>1956</v>
      </c>
      <c r="L2274" t="s">
        <v>2105</v>
      </c>
      <c r="M2274" t="s">
        <v>2106</v>
      </c>
      <c r="N2274" t="s">
        <v>1959</v>
      </c>
      <c r="O2274" t="s"/>
      <c r="P2274" t="s"/>
    </row>
    <row r="2275" spans="1:16">
      <c r="I2275" s="54" t="n">
        <v>2273</v>
      </c>
      <c r="J2275" t="s"/>
      <c r="K2275" t="s">
        <v>1956</v>
      </c>
      <c r="L2275" t="s">
        <v>2105</v>
      </c>
      <c r="M2275" t="s">
        <v>2106</v>
      </c>
      <c r="N2275" t="s">
        <v>1960</v>
      </c>
      <c r="O2275" t="s"/>
      <c r="P2275" t="s"/>
    </row>
    <row r="2276" spans="1:16">
      <c r="I2276" s="54" t="n">
        <v>2274</v>
      </c>
      <c r="J2276" s="55" t="n">
        <v>0</v>
      </c>
      <c r="K2276" t="s">
        <v>1956</v>
      </c>
      <c r="L2276" t="s">
        <v>2105</v>
      </c>
      <c r="M2276" t="s">
        <v>2106</v>
      </c>
      <c r="N2276" t="s">
        <v>1979</v>
      </c>
      <c r="O2276" t="s"/>
      <c r="P2276" t="s"/>
    </row>
    <row r="2277" spans="1:16">
      <c r="I2277" s="54" t="n">
        <v>2275</v>
      </c>
      <c r="J2277" t="s"/>
      <c r="K2277" t="s">
        <v>1956</v>
      </c>
      <c r="L2277" t="s">
        <v>2105</v>
      </c>
      <c r="M2277" t="s">
        <v>2106</v>
      </c>
      <c r="N2277" t="s">
        <v>1980</v>
      </c>
      <c r="O2277" t="s"/>
      <c r="P2277" t="s"/>
    </row>
    <row r="2278" spans="1:16">
      <c r="I2278" s="54" t="n">
        <v>2276</v>
      </c>
      <c r="J2278" s="55" t="n">
        <v>0</v>
      </c>
      <c r="K2278" t="s">
        <v>1956</v>
      </c>
      <c r="L2278" t="s">
        <v>2105</v>
      </c>
      <c r="M2278" t="s">
        <v>2106</v>
      </c>
      <c r="N2278" t="s">
        <v>1961</v>
      </c>
      <c r="O2278" t="s"/>
      <c r="P2278" t="s"/>
    </row>
    <row r="2279" spans="1:16">
      <c r="I2279" s="54" t="n">
        <v>2277</v>
      </c>
      <c r="J2279" s="55" t="n">
        <v>0</v>
      </c>
      <c r="K2279" t="s">
        <v>1956</v>
      </c>
      <c r="L2279" t="s">
        <v>2105</v>
      </c>
      <c r="M2279" t="s">
        <v>2106</v>
      </c>
      <c r="N2279" t="s">
        <v>1981</v>
      </c>
      <c r="O2279" t="s"/>
      <c r="P2279" t="s"/>
    </row>
    <row r="2280" spans="1:16">
      <c r="I2280" s="54" t="n">
        <v>2278</v>
      </c>
      <c r="J2280" t="s"/>
      <c r="K2280" t="s">
        <v>1956</v>
      </c>
      <c r="L2280" t="s">
        <v>2105</v>
      </c>
      <c r="M2280" t="s">
        <v>2106</v>
      </c>
      <c r="N2280" t="s">
        <v>1982</v>
      </c>
      <c r="O2280" t="s"/>
      <c r="P2280" t="s"/>
    </row>
    <row r="2281" spans="1:16">
      <c r="I2281" s="54" t="n">
        <v>2279</v>
      </c>
      <c r="J2281" t="s"/>
      <c r="K2281" t="s">
        <v>1956</v>
      </c>
      <c r="L2281" t="s">
        <v>2105</v>
      </c>
      <c r="M2281" t="s">
        <v>2106</v>
      </c>
      <c r="N2281" t="s">
        <v>1983</v>
      </c>
      <c r="O2281" t="s"/>
      <c r="P2281" t="s"/>
    </row>
    <row r="2282" spans="1:16">
      <c r="I2282" s="54" t="n">
        <v>2280</v>
      </c>
      <c r="J2282" s="55" t="n">
        <v>1.157523148148148e-07</v>
      </c>
      <c r="K2282" t="s">
        <v>1956</v>
      </c>
      <c r="L2282" t="s">
        <v>2105</v>
      </c>
      <c r="M2282" t="s">
        <v>2106</v>
      </c>
      <c r="N2282" t="s">
        <v>2107</v>
      </c>
      <c r="O2282" t="s"/>
      <c r="P2282" t="s"/>
    </row>
    <row r="2283" spans="1:16">
      <c r="I2283" s="54" t="n">
        <v>2281</v>
      </c>
      <c r="J2283" t="s"/>
      <c r="K2283" t="s">
        <v>1956</v>
      </c>
      <c r="L2283" t="s">
        <v>2105</v>
      </c>
      <c r="M2283" t="s">
        <v>2106</v>
      </c>
      <c r="N2283" t="s">
        <v>2107</v>
      </c>
      <c r="O2283" t="s">
        <v>1980</v>
      </c>
      <c r="P2283" t="s"/>
    </row>
    <row r="2284" spans="1:16">
      <c r="I2284" s="54" t="n">
        <v>2282</v>
      </c>
      <c r="J2284" t="s"/>
      <c r="K2284" t="s">
        <v>1956</v>
      </c>
      <c r="L2284" t="s">
        <v>2105</v>
      </c>
      <c r="M2284" t="s">
        <v>2106</v>
      </c>
      <c r="N2284" t="s">
        <v>2107</v>
      </c>
      <c r="O2284" t="s">
        <v>1985</v>
      </c>
      <c r="P2284" t="s"/>
    </row>
    <row r="2285" spans="1:16">
      <c r="I2285" s="54" t="n">
        <v>2283</v>
      </c>
      <c r="J2285" t="s"/>
      <c r="K2285" t="s">
        <v>1956</v>
      </c>
      <c r="L2285" t="s">
        <v>2105</v>
      </c>
      <c r="M2285" t="s">
        <v>2106</v>
      </c>
      <c r="N2285" t="s">
        <v>2107</v>
      </c>
      <c r="O2285" t="s">
        <v>1986</v>
      </c>
      <c r="P2285" t="s"/>
    </row>
    <row r="2286" spans="1:16">
      <c r="I2286" s="54" t="n">
        <v>2284</v>
      </c>
      <c r="J2286" t="s"/>
      <c r="K2286" t="s">
        <v>1956</v>
      </c>
      <c r="L2286" t="s">
        <v>2105</v>
      </c>
      <c r="M2286" t="s">
        <v>2106</v>
      </c>
      <c r="N2286" t="s">
        <v>2107</v>
      </c>
      <c r="O2286" t="s">
        <v>1987</v>
      </c>
      <c r="P2286" t="s"/>
    </row>
    <row r="2287" spans="1:16">
      <c r="I2287" s="54" t="n">
        <v>2285</v>
      </c>
      <c r="J2287" t="s"/>
      <c r="K2287" t="s">
        <v>1956</v>
      </c>
      <c r="L2287" t="s">
        <v>2105</v>
      </c>
      <c r="M2287" t="s">
        <v>2106</v>
      </c>
      <c r="N2287" t="s">
        <v>2107</v>
      </c>
      <c r="O2287" t="s">
        <v>1988</v>
      </c>
      <c r="P2287" t="s"/>
    </row>
    <row r="2288" spans="1:16">
      <c r="I2288" s="54" t="n">
        <v>2286</v>
      </c>
      <c r="J2288" t="s"/>
      <c r="K2288" t="s">
        <v>1956</v>
      </c>
      <c r="L2288" t="s">
        <v>2105</v>
      </c>
      <c r="M2288" t="s">
        <v>2106</v>
      </c>
      <c r="N2288" t="s">
        <v>2107</v>
      </c>
      <c r="O2288" t="s">
        <v>1989</v>
      </c>
      <c r="P2288" t="s"/>
    </row>
    <row r="2289" spans="1:16">
      <c r="I2289" s="54" t="n">
        <v>2287</v>
      </c>
      <c r="J2289" t="s"/>
      <c r="K2289" t="s">
        <v>1956</v>
      </c>
      <c r="L2289" t="s">
        <v>2105</v>
      </c>
      <c r="M2289" t="s">
        <v>2106</v>
      </c>
      <c r="N2289" t="s">
        <v>2107</v>
      </c>
      <c r="O2289" t="s">
        <v>1990</v>
      </c>
      <c r="P2289" t="s"/>
    </row>
    <row r="2290" spans="1:16">
      <c r="I2290" s="54" t="n">
        <v>2288</v>
      </c>
      <c r="J2290" t="s"/>
      <c r="K2290" t="s">
        <v>1956</v>
      </c>
      <c r="L2290" t="s">
        <v>2105</v>
      </c>
      <c r="M2290" t="s">
        <v>2106</v>
      </c>
      <c r="N2290" t="s">
        <v>2107</v>
      </c>
      <c r="O2290" t="s">
        <v>1991</v>
      </c>
      <c r="P2290" t="s"/>
    </row>
    <row r="2291" spans="1:16">
      <c r="I2291" s="54" t="n">
        <v>2289</v>
      </c>
      <c r="J2291" t="s"/>
      <c r="K2291" t="s">
        <v>1956</v>
      </c>
      <c r="L2291" t="s">
        <v>2105</v>
      </c>
      <c r="M2291" t="s">
        <v>2106</v>
      </c>
      <c r="N2291" t="s">
        <v>2107</v>
      </c>
      <c r="O2291" t="s">
        <v>1992</v>
      </c>
      <c r="P2291" t="s"/>
    </row>
    <row r="2292" spans="1:16">
      <c r="I2292" s="54" t="n">
        <v>2290</v>
      </c>
      <c r="J2292" t="s"/>
      <c r="K2292" t="s">
        <v>1956</v>
      </c>
      <c r="L2292" t="s">
        <v>2105</v>
      </c>
      <c r="M2292" t="s">
        <v>2106</v>
      </c>
      <c r="N2292" t="s">
        <v>2107</v>
      </c>
      <c r="O2292" t="s">
        <v>1993</v>
      </c>
      <c r="P2292" t="s"/>
    </row>
    <row r="2293" spans="1:16">
      <c r="I2293" s="54" t="n">
        <v>2291</v>
      </c>
      <c r="J2293" s="55" t="n">
        <v>0</v>
      </c>
      <c r="K2293" t="s">
        <v>1956</v>
      </c>
      <c r="L2293" t="s">
        <v>2105</v>
      </c>
      <c r="M2293" t="s">
        <v>2106</v>
      </c>
      <c r="N2293" t="s">
        <v>2107</v>
      </c>
      <c r="O2293" t="s">
        <v>1994</v>
      </c>
      <c r="P2293" t="s"/>
    </row>
    <row r="2294" spans="1:16">
      <c r="I2294" s="54" t="n">
        <v>2292</v>
      </c>
      <c r="J2294" s="55" t="n">
        <v>0</v>
      </c>
      <c r="K2294" t="s">
        <v>1956</v>
      </c>
      <c r="L2294" t="s">
        <v>2105</v>
      </c>
      <c r="M2294" t="s">
        <v>2106</v>
      </c>
      <c r="N2294" t="s">
        <v>2107</v>
      </c>
      <c r="O2294" t="s">
        <v>1995</v>
      </c>
      <c r="P2294" t="s"/>
    </row>
    <row r="2295" spans="1:16">
      <c r="I2295" s="54" t="n">
        <v>2293</v>
      </c>
      <c r="J2295" s="55" t="n">
        <v>1.157407407407407e-08</v>
      </c>
      <c r="K2295" t="s">
        <v>1956</v>
      </c>
      <c r="L2295" t="s">
        <v>2105</v>
      </c>
      <c r="M2295" t="s">
        <v>2106</v>
      </c>
      <c r="N2295" t="s">
        <v>2107</v>
      </c>
      <c r="O2295" t="s">
        <v>1996</v>
      </c>
      <c r="P2295" t="s"/>
    </row>
    <row r="2296" spans="1:16">
      <c r="I2296" s="54" t="n">
        <v>2294</v>
      </c>
      <c r="J2296" t="s"/>
      <c r="K2296" t="s">
        <v>1956</v>
      </c>
      <c r="L2296" t="s">
        <v>2105</v>
      </c>
      <c r="M2296" t="s">
        <v>2106</v>
      </c>
      <c r="N2296" t="s">
        <v>2107</v>
      </c>
      <c r="O2296" t="s">
        <v>1997</v>
      </c>
      <c r="P2296" t="s"/>
    </row>
    <row r="2297" spans="1:16">
      <c r="I2297" s="54" t="n">
        <v>2295</v>
      </c>
      <c r="J2297" t="s"/>
      <c r="K2297" t="s">
        <v>1956</v>
      </c>
      <c r="L2297" t="s">
        <v>2105</v>
      </c>
      <c r="M2297" t="s">
        <v>2106</v>
      </c>
      <c r="N2297" t="s">
        <v>2107</v>
      </c>
      <c r="O2297" t="s">
        <v>1998</v>
      </c>
      <c r="P2297" t="s"/>
    </row>
    <row r="2298" spans="1:16">
      <c r="I2298" s="54" t="n">
        <v>2296</v>
      </c>
      <c r="J2298" t="s"/>
      <c r="K2298" t="s">
        <v>1956</v>
      </c>
      <c r="L2298" t="s">
        <v>2105</v>
      </c>
      <c r="M2298" t="s">
        <v>2106</v>
      </c>
      <c r="N2298" t="s">
        <v>2107</v>
      </c>
      <c r="O2298" t="s">
        <v>1999</v>
      </c>
      <c r="P2298" t="s"/>
    </row>
    <row r="2299" spans="1:16">
      <c r="I2299" s="54" t="n">
        <v>2297</v>
      </c>
      <c r="J2299" s="55" t="n">
        <v>0</v>
      </c>
      <c r="K2299" t="s">
        <v>1956</v>
      </c>
      <c r="L2299" t="s">
        <v>2105</v>
      </c>
      <c r="M2299" t="s">
        <v>2106</v>
      </c>
      <c r="N2299" t="s">
        <v>2107</v>
      </c>
      <c r="O2299" t="s">
        <v>2000</v>
      </c>
      <c r="P2299" t="s"/>
    </row>
    <row r="2300" spans="1:16">
      <c r="I2300" s="54" t="n">
        <v>2298</v>
      </c>
      <c r="J2300" t="s"/>
      <c r="K2300" t="s">
        <v>1956</v>
      </c>
      <c r="L2300" t="s">
        <v>2105</v>
      </c>
      <c r="M2300" t="s">
        <v>2106</v>
      </c>
      <c r="N2300" t="s">
        <v>2107</v>
      </c>
      <c r="O2300" t="s">
        <v>2001</v>
      </c>
      <c r="P2300" t="s"/>
    </row>
    <row r="2301" spans="1:16">
      <c r="I2301" s="54" t="n">
        <v>2299</v>
      </c>
      <c r="J2301" s="55" t="n">
        <v>0</v>
      </c>
      <c r="K2301" t="s">
        <v>1956</v>
      </c>
      <c r="L2301" t="s">
        <v>2105</v>
      </c>
      <c r="M2301" t="s">
        <v>2106</v>
      </c>
      <c r="N2301" t="s">
        <v>2107</v>
      </c>
      <c r="O2301" t="s">
        <v>2002</v>
      </c>
      <c r="P2301" t="s"/>
    </row>
    <row r="2302" spans="1:16">
      <c r="I2302" s="54" t="n">
        <v>2300</v>
      </c>
      <c r="J2302" t="s"/>
      <c r="K2302" t="s">
        <v>1956</v>
      </c>
      <c r="L2302" t="s">
        <v>2105</v>
      </c>
      <c r="M2302" t="s">
        <v>2106</v>
      </c>
      <c r="N2302" t="s">
        <v>2107</v>
      </c>
      <c r="O2302" t="s">
        <v>2003</v>
      </c>
      <c r="P2302" t="s"/>
    </row>
    <row r="2303" spans="1:16">
      <c r="I2303" s="54" t="n">
        <v>2301</v>
      </c>
      <c r="J2303" s="55" t="n">
        <v>1.157407407407407e-08</v>
      </c>
      <c r="K2303" t="s">
        <v>1956</v>
      </c>
      <c r="L2303" t="s">
        <v>2105</v>
      </c>
      <c r="M2303" t="s">
        <v>2106</v>
      </c>
      <c r="N2303" t="s">
        <v>2107</v>
      </c>
      <c r="O2303" t="s">
        <v>2108</v>
      </c>
      <c r="P2303" t="s"/>
    </row>
    <row r="2304" spans="1:16">
      <c r="I2304" s="54" t="n">
        <v>2302</v>
      </c>
      <c r="J2304" t="s"/>
      <c r="K2304" t="s">
        <v>1956</v>
      </c>
      <c r="L2304" t="s">
        <v>2105</v>
      </c>
      <c r="M2304" t="s">
        <v>2106</v>
      </c>
      <c r="N2304" t="s">
        <v>2107</v>
      </c>
      <c r="O2304" t="s">
        <v>2108</v>
      </c>
      <c r="P2304" t="s">
        <v>1896</v>
      </c>
    </row>
    <row r="2305" spans="1:16">
      <c r="I2305" s="54" t="n">
        <v>2303</v>
      </c>
      <c r="J2305" t="s"/>
      <c r="K2305" t="s">
        <v>1956</v>
      </c>
      <c r="L2305" t="s">
        <v>2105</v>
      </c>
      <c r="M2305" t="s">
        <v>2106</v>
      </c>
      <c r="N2305" t="s">
        <v>2107</v>
      </c>
      <c r="O2305" t="s">
        <v>2108</v>
      </c>
      <c r="P2305" t="s">
        <v>1868</v>
      </c>
    </row>
    <row r="2306" spans="1:16">
      <c r="I2306" s="54" t="n">
        <v>2304</v>
      </c>
      <c r="J2306" t="s"/>
      <c r="K2306" t="s">
        <v>1956</v>
      </c>
      <c r="L2306" t="s">
        <v>2105</v>
      </c>
      <c r="M2306" t="s">
        <v>2106</v>
      </c>
      <c r="N2306" t="s">
        <v>2107</v>
      </c>
      <c r="O2306" t="s">
        <v>2108</v>
      </c>
      <c r="P2306" t="s">
        <v>751</v>
      </c>
    </row>
    <row r="2307" spans="1:16">
      <c r="I2307" s="54" t="n">
        <v>2305</v>
      </c>
      <c r="J2307" t="s"/>
      <c r="K2307" t="s">
        <v>1956</v>
      </c>
      <c r="L2307" t="s">
        <v>2105</v>
      </c>
      <c r="M2307" t="s">
        <v>2106</v>
      </c>
      <c r="N2307" t="s">
        <v>2107</v>
      </c>
      <c r="O2307" t="s">
        <v>2108</v>
      </c>
      <c r="P2307" t="s">
        <v>1898</v>
      </c>
    </row>
    <row r="2308" spans="1:16">
      <c r="I2308" s="54" t="n">
        <v>2306</v>
      </c>
      <c r="J2308" t="s"/>
      <c r="K2308" t="s">
        <v>1956</v>
      </c>
      <c r="L2308" t="s">
        <v>2105</v>
      </c>
      <c r="M2308" t="s">
        <v>2106</v>
      </c>
      <c r="N2308" t="s">
        <v>2107</v>
      </c>
      <c r="O2308" t="s">
        <v>2108</v>
      </c>
      <c r="P2308" t="s">
        <v>2109</v>
      </c>
    </row>
    <row r="2309" spans="1:16">
      <c r="I2309" s="54" t="n">
        <v>2307</v>
      </c>
      <c r="J2309" s="55" t="n">
        <v>1.157407407407407e-08</v>
      </c>
      <c r="K2309" t="s">
        <v>1956</v>
      </c>
      <c r="L2309" t="s">
        <v>2105</v>
      </c>
      <c r="M2309" t="s">
        <v>2106</v>
      </c>
      <c r="N2309" t="s">
        <v>2107</v>
      </c>
      <c r="O2309" t="s">
        <v>2108</v>
      </c>
      <c r="P2309" t="s">
        <v>2110</v>
      </c>
    </row>
    <row r="2310" spans="1:16">
      <c r="I2310" s="54" t="n">
        <v>2308</v>
      </c>
      <c r="J2310" t="s"/>
      <c r="K2310" t="s">
        <v>1956</v>
      </c>
      <c r="L2310" t="s">
        <v>2105</v>
      </c>
      <c r="M2310" t="s">
        <v>2106</v>
      </c>
      <c r="N2310" t="s">
        <v>2107</v>
      </c>
      <c r="O2310" t="s">
        <v>2108</v>
      </c>
      <c r="P2310" t="s">
        <v>1919</v>
      </c>
    </row>
    <row r="2311" spans="1:16">
      <c r="I2311" s="54" t="n">
        <v>2309</v>
      </c>
      <c r="J2311" t="s"/>
      <c r="K2311" t="s">
        <v>1956</v>
      </c>
      <c r="L2311" t="s">
        <v>2105</v>
      </c>
      <c r="M2311" t="s">
        <v>2106</v>
      </c>
      <c r="N2311" t="s">
        <v>2107</v>
      </c>
      <c r="O2311" t="s">
        <v>2009</v>
      </c>
      <c r="P2311" t="s"/>
    </row>
    <row r="2312" spans="1:16">
      <c r="I2312" s="54" t="n">
        <v>2310</v>
      </c>
      <c r="J2312" s="55" t="n">
        <v>0</v>
      </c>
      <c r="K2312" t="s">
        <v>1956</v>
      </c>
      <c r="L2312" t="s">
        <v>2105</v>
      </c>
      <c r="M2312" t="s">
        <v>2106</v>
      </c>
      <c r="N2312" t="s">
        <v>2107</v>
      </c>
      <c r="O2312" t="s">
        <v>2010</v>
      </c>
      <c r="P2312" t="s"/>
    </row>
    <row r="2313" spans="1:16">
      <c r="I2313" s="54" t="n">
        <v>2311</v>
      </c>
      <c r="J2313" t="s"/>
      <c r="K2313" t="s">
        <v>1956</v>
      </c>
      <c r="L2313" t="s">
        <v>2105</v>
      </c>
      <c r="M2313" t="s">
        <v>2106</v>
      </c>
      <c r="N2313" t="s">
        <v>2107</v>
      </c>
      <c r="O2313" t="s">
        <v>2011</v>
      </c>
      <c r="P2313" t="s"/>
    </row>
    <row r="2314" spans="1:16">
      <c r="I2314" s="54" t="n">
        <v>2312</v>
      </c>
      <c r="J2314" s="55" t="n">
        <v>0</v>
      </c>
      <c r="K2314" t="s">
        <v>1956</v>
      </c>
      <c r="L2314" t="s">
        <v>2105</v>
      </c>
      <c r="M2314" t="s">
        <v>2106</v>
      </c>
      <c r="N2314" t="s">
        <v>2107</v>
      </c>
      <c r="O2314" t="s">
        <v>2012</v>
      </c>
      <c r="P2314" t="s"/>
    </row>
    <row r="2315" spans="1:16">
      <c r="I2315" s="54" t="n">
        <v>2313</v>
      </c>
      <c r="J2315" t="s"/>
      <c r="K2315" t="s">
        <v>1956</v>
      </c>
      <c r="L2315" t="s">
        <v>2105</v>
      </c>
      <c r="M2315" t="s">
        <v>2106</v>
      </c>
      <c r="N2315" t="s">
        <v>2107</v>
      </c>
      <c r="O2315" t="s">
        <v>2013</v>
      </c>
      <c r="P2315" t="s"/>
    </row>
    <row r="2316" spans="1:16">
      <c r="I2316" s="54" t="n">
        <v>2314</v>
      </c>
      <c r="J2316" s="55" t="n">
        <v>0</v>
      </c>
      <c r="K2316" t="s">
        <v>1956</v>
      </c>
      <c r="L2316" t="s">
        <v>2105</v>
      </c>
      <c r="M2316" t="s">
        <v>2106</v>
      </c>
      <c r="N2316" t="s">
        <v>2107</v>
      </c>
      <c r="O2316" t="s">
        <v>2014</v>
      </c>
      <c r="P2316" t="s"/>
    </row>
    <row r="2317" spans="1:16">
      <c r="I2317" s="54" t="n">
        <v>2315</v>
      </c>
      <c r="J2317" t="s"/>
      <c r="K2317" t="s">
        <v>1956</v>
      </c>
      <c r="L2317" t="s">
        <v>2105</v>
      </c>
      <c r="M2317" t="s">
        <v>2106</v>
      </c>
      <c r="N2317" t="s">
        <v>2107</v>
      </c>
      <c r="O2317" t="s">
        <v>2015</v>
      </c>
      <c r="P2317" t="s"/>
    </row>
    <row r="2318" spans="1:16">
      <c r="I2318" s="54" t="n">
        <v>2316</v>
      </c>
      <c r="J2318" s="55" t="n">
        <v>9.260416666666666e-08</v>
      </c>
      <c r="K2318" t="s">
        <v>1956</v>
      </c>
      <c r="L2318" t="s">
        <v>2105</v>
      </c>
      <c r="M2318" t="s">
        <v>2106</v>
      </c>
      <c r="N2318" t="s">
        <v>2111</v>
      </c>
      <c r="O2318" t="s"/>
      <c r="P2318" t="s"/>
    </row>
    <row r="2319" spans="1:16">
      <c r="I2319" s="54" t="n">
        <v>2317</v>
      </c>
      <c r="J2319" t="s"/>
      <c r="K2319" t="s">
        <v>1956</v>
      </c>
      <c r="L2319" t="s">
        <v>2105</v>
      </c>
      <c r="M2319" t="s">
        <v>2106</v>
      </c>
      <c r="N2319" t="s">
        <v>2111</v>
      </c>
      <c r="O2319" t="s">
        <v>1980</v>
      </c>
      <c r="P2319" t="s"/>
    </row>
    <row r="2320" spans="1:16">
      <c r="I2320" s="54" t="n">
        <v>2318</v>
      </c>
      <c r="J2320" t="s"/>
      <c r="K2320" t="s">
        <v>1956</v>
      </c>
      <c r="L2320" t="s">
        <v>2105</v>
      </c>
      <c r="M2320" t="s">
        <v>2106</v>
      </c>
      <c r="N2320" t="s">
        <v>2111</v>
      </c>
      <c r="O2320" t="s">
        <v>1985</v>
      </c>
      <c r="P2320" t="s"/>
    </row>
    <row r="2321" spans="1:16">
      <c r="I2321" s="54" t="n">
        <v>2319</v>
      </c>
      <c r="J2321" t="s"/>
      <c r="K2321" t="s">
        <v>1956</v>
      </c>
      <c r="L2321" t="s">
        <v>2105</v>
      </c>
      <c r="M2321" t="s">
        <v>2106</v>
      </c>
      <c r="N2321" t="s">
        <v>2111</v>
      </c>
      <c r="O2321" t="s">
        <v>1986</v>
      </c>
      <c r="P2321" t="s"/>
    </row>
    <row r="2322" spans="1:16">
      <c r="I2322" s="54" t="n">
        <v>2320</v>
      </c>
      <c r="J2322" t="s"/>
      <c r="K2322" t="s">
        <v>1956</v>
      </c>
      <c r="L2322" t="s">
        <v>2105</v>
      </c>
      <c r="M2322" t="s">
        <v>2106</v>
      </c>
      <c r="N2322" t="s">
        <v>2111</v>
      </c>
      <c r="O2322" t="s">
        <v>1987</v>
      </c>
      <c r="P2322" t="s"/>
    </row>
    <row r="2323" spans="1:16">
      <c r="I2323" s="54" t="n">
        <v>2321</v>
      </c>
      <c r="J2323" t="s"/>
      <c r="K2323" t="s">
        <v>1956</v>
      </c>
      <c r="L2323" t="s">
        <v>2105</v>
      </c>
      <c r="M2323" t="s">
        <v>2106</v>
      </c>
      <c r="N2323" t="s">
        <v>2111</v>
      </c>
      <c r="O2323" t="s">
        <v>1988</v>
      </c>
      <c r="P2323" t="s"/>
    </row>
    <row r="2324" spans="1:16">
      <c r="I2324" s="54" t="n">
        <v>2322</v>
      </c>
      <c r="J2324" t="s"/>
      <c r="K2324" t="s">
        <v>1956</v>
      </c>
      <c r="L2324" t="s">
        <v>2105</v>
      </c>
      <c r="M2324" t="s">
        <v>2106</v>
      </c>
      <c r="N2324" t="s">
        <v>2111</v>
      </c>
      <c r="O2324" t="s">
        <v>1989</v>
      </c>
      <c r="P2324" t="s"/>
    </row>
    <row r="2325" spans="1:16">
      <c r="I2325" s="54" t="n">
        <v>2323</v>
      </c>
      <c r="J2325" t="s"/>
      <c r="K2325" t="s">
        <v>1956</v>
      </c>
      <c r="L2325" t="s">
        <v>2105</v>
      </c>
      <c r="M2325" t="s">
        <v>2106</v>
      </c>
      <c r="N2325" t="s">
        <v>2111</v>
      </c>
      <c r="O2325" t="s">
        <v>1990</v>
      </c>
      <c r="P2325" t="s"/>
    </row>
    <row r="2326" spans="1:16">
      <c r="I2326" s="54" t="n">
        <v>2324</v>
      </c>
      <c r="J2326" t="s"/>
      <c r="K2326" t="s">
        <v>1956</v>
      </c>
      <c r="L2326" t="s">
        <v>2105</v>
      </c>
      <c r="M2326" t="s">
        <v>2106</v>
      </c>
      <c r="N2326" t="s">
        <v>2111</v>
      </c>
      <c r="O2326" t="s">
        <v>1991</v>
      </c>
      <c r="P2326" t="s"/>
    </row>
    <row r="2327" spans="1:16">
      <c r="I2327" s="54" t="n">
        <v>2325</v>
      </c>
      <c r="J2327" t="s"/>
      <c r="K2327" t="s">
        <v>1956</v>
      </c>
      <c r="L2327" t="s">
        <v>2105</v>
      </c>
      <c r="M2327" t="s">
        <v>2106</v>
      </c>
      <c r="N2327" t="s">
        <v>2111</v>
      </c>
      <c r="O2327" t="s">
        <v>1992</v>
      </c>
      <c r="P2327" t="s"/>
    </row>
    <row r="2328" spans="1:16">
      <c r="I2328" s="54" t="n">
        <v>2326</v>
      </c>
      <c r="J2328" t="s"/>
      <c r="K2328" t="s">
        <v>1956</v>
      </c>
      <c r="L2328" t="s">
        <v>2105</v>
      </c>
      <c r="M2328" t="s">
        <v>2106</v>
      </c>
      <c r="N2328" t="s">
        <v>2111</v>
      </c>
      <c r="O2328" t="s">
        <v>1993</v>
      </c>
      <c r="P2328" t="s"/>
    </row>
    <row r="2329" spans="1:16">
      <c r="I2329" s="54" t="n">
        <v>2327</v>
      </c>
      <c r="J2329" s="55" t="n">
        <v>0</v>
      </c>
      <c r="K2329" t="s">
        <v>1956</v>
      </c>
      <c r="L2329" t="s">
        <v>2105</v>
      </c>
      <c r="M2329" t="s">
        <v>2106</v>
      </c>
      <c r="N2329" t="s">
        <v>2111</v>
      </c>
      <c r="O2329" t="s">
        <v>1994</v>
      </c>
      <c r="P2329" t="s"/>
    </row>
    <row r="2330" spans="1:16">
      <c r="I2330" s="54" t="n">
        <v>2328</v>
      </c>
      <c r="J2330" s="55" t="n">
        <v>0</v>
      </c>
      <c r="K2330" t="s">
        <v>1956</v>
      </c>
      <c r="L2330" t="s">
        <v>2105</v>
      </c>
      <c r="M2330" t="s">
        <v>2106</v>
      </c>
      <c r="N2330" t="s">
        <v>2111</v>
      </c>
      <c r="O2330" t="s">
        <v>1995</v>
      </c>
      <c r="P2330" t="s"/>
    </row>
    <row r="2331" spans="1:16">
      <c r="I2331" s="54" t="n">
        <v>2329</v>
      </c>
      <c r="J2331" s="55" t="n">
        <v>0</v>
      </c>
      <c r="K2331" t="s">
        <v>1956</v>
      </c>
      <c r="L2331" t="s">
        <v>2105</v>
      </c>
      <c r="M2331" t="s">
        <v>2106</v>
      </c>
      <c r="N2331" t="s">
        <v>2111</v>
      </c>
      <c r="O2331" t="s">
        <v>1996</v>
      </c>
      <c r="P2331" t="s"/>
    </row>
    <row r="2332" spans="1:16">
      <c r="I2332" s="54" t="n">
        <v>2330</v>
      </c>
      <c r="J2332" t="s"/>
      <c r="K2332" t="s">
        <v>1956</v>
      </c>
      <c r="L2332" t="s">
        <v>2105</v>
      </c>
      <c r="M2332" t="s">
        <v>2106</v>
      </c>
      <c r="N2332" t="s">
        <v>2111</v>
      </c>
      <c r="O2332" t="s">
        <v>1997</v>
      </c>
      <c r="P2332" t="s"/>
    </row>
    <row r="2333" spans="1:16">
      <c r="I2333" s="54" t="n">
        <v>2331</v>
      </c>
      <c r="J2333" t="s"/>
      <c r="K2333" t="s">
        <v>1956</v>
      </c>
      <c r="L2333" t="s">
        <v>2105</v>
      </c>
      <c r="M2333" t="s">
        <v>2106</v>
      </c>
      <c r="N2333" t="s">
        <v>2111</v>
      </c>
      <c r="O2333" t="s">
        <v>1998</v>
      </c>
      <c r="P2333" t="s"/>
    </row>
    <row r="2334" spans="1:16">
      <c r="I2334" s="54" t="n">
        <v>2332</v>
      </c>
      <c r="J2334" t="s"/>
      <c r="K2334" t="s">
        <v>1956</v>
      </c>
      <c r="L2334" t="s">
        <v>2105</v>
      </c>
      <c r="M2334" t="s">
        <v>2106</v>
      </c>
      <c r="N2334" t="s">
        <v>2111</v>
      </c>
      <c r="O2334" t="s">
        <v>1999</v>
      </c>
      <c r="P2334" t="s"/>
    </row>
    <row r="2335" spans="1:16">
      <c r="I2335" s="54" t="n">
        <v>2333</v>
      </c>
      <c r="J2335" s="55" t="n">
        <v>0</v>
      </c>
      <c r="K2335" t="s">
        <v>1956</v>
      </c>
      <c r="L2335" t="s">
        <v>2105</v>
      </c>
      <c r="M2335" t="s">
        <v>2106</v>
      </c>
      <c r="N2335" t="s">
        <v>2111</v>
      </c>
      <c r="O2335" t="s">
        <v>2000</v>
      </c>
      <c r="P2335" t="s"/>
    </row>
    <row r="2336" spans="1:16">
      <c r="I2336" s="54" t="n">
        <v>2334</v>
      </c>
      <c r="J2336" t="s"/>
      <c r="K2336" t="s">
        <v>1956</v>
      </c>
      <c r="L2336" t="s">
        <v>2105</v>
      </c>
      <c r="M2336" t="s">
        <v>2106</v>
      </c>
      <c r="N2336" t="s">
        <v>2111</v>
      </c>
      <c r="O2336" t="s">
        <v>2001</v>
      </c>
      <c r="P2336" t="s"/>
    </row>
    <row r="2337" spans="1:16">
      <c r="I2337" s="54" t="n">
        <v>2335</v>
      </c>
      <c r="J2337" s="55" t="n">
        <v>0</v>
      </c>
      <c r="K2337" t="s">
        <v>1956</v>
      </c>
      <c r="L2337" t="s">
        <v>2105</v>
      </c>
      <c r="M2337" t="s">
        <v>2106</v>
      </c>
      <c r="N2337" t="s">
        <v>2111</v>
      </c>
      <c r="O2337" t="s">
        <v>2002</v>
      </c>
      <c r="P2337" t="s"/>
    </row>
    <row r="2338" spans="1:16">
      <c r="I2338" s="54" t="n">
        <v>2336</v>
      </c>
      <c r="J2338" t="s"/>
      <c r="K2338" t="s">
        <v>1956</v>
      </c>
      <c r="L2338" t="s">
        <v>2105</v>
      </c>
      <c r="M2338" t="s">
        <v>2106</v>
      </c>
      <c r="N2338" t="s">
        <v>2111</v>
      </c>
      <c r="O2338" t="s">
        <v>2003</v>
      </c>
      <c r="P2338" t="s"/>
    </row>
    <row r="2339" spans="1:16">
      <c r="I2339" s="54" t="n">
        <v>2337</v>
      </c>
      <c r="J2339" s="55" t="n">
        <v>1.157407407407407e-08</v>
      </c>
      <c r="K2339" t="s">
        <v>1956</v>
      </c>
      <c r="L2339" t="s">
        <v>2105</v>
      </c>
      <c r="M2339" t="s">
        <v>2106</v>
      </c>
      <c r="N2339" t="s">
        <v>2111</v>
      </c>
      <c r="O2339" t="s">
        <v>2108</v>
      </c>
      <c r="P2339" t="s"/>
    </row>
    <row r="2340" spans="1:16">
      <c r="I2340" s="54" t="n">
        <v>2338</v>
      </c>
      <c r="J2340" t="s"/>
      <c r="K2340" t="s">
        <v>1956</v>
      </c>
      <c r="L2340" t="s">
        <v>2105</v>
      </c>
      <c r="M2340" t="s">
        <v>2106</v>
      </c>
      <c r="N2340" t="s">
        <v>2111</v>
      </c>
      <c r="O2340" t="s">
        <v>2108</v>
      </c>
      <c r="P2340" t="s">
        <v>1896</v>
      </c>
    </row>
    <row r="2341" spans="1:16">
      <c r="I2341" s="54" t="n">
        <v>2339</v>
      </c>
      <c r="J2341" t="s"/>
      <c r="K2341" t="s">
        <v>1956</v>
      </c>
      <c r="L2341" t="s">
        <v>2105</v>
      </c>
      <c r="M2341" t="s">
        <v>2106</v>
      </c>
      <c r="N2341" t="s">
        <v>2111</v>
      </c>
      <c r="O2341" t="s">
        <v>2108</v>
      </c>
      <c r="P2341" t="s">
        <v>751</v>
      </c>
    </row>
    <row r="2342" spans="1:16">
      <c r="I2342" s="54" t="n">
        <v>2340</v>
      </c>
      <c r="J2342" t="s"/>
      <c r="K2342" t="s">
        <v>1956</v>
      </c>
      <c r="L2342" t="s">
        <v>2105</v>
      </c>
      <c r="M2342" t="s">
        <v>2106</v>
      </c>
      <c r="N2342" t="s">
        <v>2111</v>
      </c>
      <c r="O2342" t="s">
        <v>2108</v>
      </c>
      <c r="P2342" t="s">
        <v>1898</v>
      </c>
    </row>
    <row r="2343" spans="1:16">
      <c r="I2343" s="54" t="n">
        <v>2341</v>
      </c>
      <c r="J2343" t="s"/>
      <c r="K2343" t="s">
        <v>1956</v>
      </c>
      <c r="L2343" t="s">
        <v>2105</v>
      </c>
      <c r="M2343" t="s">
        <v>2106</v>
      </c>
      <c r="N2343" t="s">
        <v>2111</v>
      </c>
      <c r="O2343" t="s">
        <v>2108</v>
      </c>
      <c r="P2343" t="s">
        <v>2109</v>
      </c>
    </row>
    <row r="2344" spans="1:16">
      <c r="I2344" s="54" t="n">
        <v>2342</v>
      </c>
      <c r="J2344" t="s"/>
      <c r="K2344" t="s">
        <v>1956</v>
      </c>
      <c r="L2344" t="s">
        <v>2105</v>
      </c>
      <c r="M2344" t="s">
        <v>2106</v>
      </c>
      <c r="N2344" t="s">
        <v>2111</v>
      </c>
      <c r="O2344" t="s">
        <v>2009</v>
      </c>
      <c r="P2344" t="s"/>
    </row>
    <row r="2345" spans="1:16">
      <c r="I2345" s="54" t="n">
        <v>2343</v>
      </c>
      <c r="J2345" s="55" t="n">
        <v>0</v>
      </c>
      <c r="K2345" t="s">
        <v>1956</v>
      </c>
      <c r="L2345" t="s">
        <v>2105</v>
      </c>
      <c r="M2345" t="s">
        <v>2106</v>
      </c>
      <c r="N2345" t="s">
        <v>2111</v>
      </c>
      <c r="O2345" t="s">
        <v>2010</v>
      </c>
      <c r="P2345" t="s"/>
    </row>
    <row r="2346" spans="1:16">
      <c r="I2346" s="54" t="n">
        <v>2344</v>
      </c>
      <c r="J2346" t="s"/>
      <c r="K2346" t="s">
        <v>1956</v>
      </c>
      <c r="L2346" t="s">
        <v>2105</v>
      </c>
      <c r="M2346" t="s">
        <v>2106</v>
      </c>
      <c r="N2346" t="s">
        <v>2111</v>
      </c>
      <c r="O2346" t="s">
        <v>2011</v>
      </c>
      <c r="P2346" t="s"/>
    </row>
    <row r="2347" spans="1:16">
      <c r="I2347" s="54" t="n">
        <v>2345</v>
      </c>
      <c r="J2347" s="55" t="n">
        <v>0</v>
      </c>
      <c r="K2347" t="s">
        <v>1956</v>
      </c>
      <c r="L2347" t="s">
        <v>2105</v>
      </c>
      <c r="M2347" t="s">
        <v>2106</v>
      </c>
      <c r="N2347" t="s">
        <v>2111</v>
      </c>
      <c r="O2347" t="s">
        <v>2012</v>
      </c>
      <c r="P2347" t="s"/>
    </row>
    <row r="2348" spans="1:16">
      <c r="I2348" s="54" t="n">
        <v>2346</v>
      </c>
      <c r="J2348" t="s"/>
      <c r="K2348" t="s">
        <v>1956</v>
      </c>
      <c r="L2348" t="s">
        <v>2105</v>
      </c>
      <c r="M2348" t="s">
        <v>2106</v>
      </c>
      <c r="N2348" t="s">
        <v>2111</v>
      </c>
      <c r="O2348" t="s">
        <v>2013</v>
      </c>
      <c r="P2348" t="s"/>
    </row>
    <row r="2349" spans="1:16">
      <c r="I2349" s="54" t="n">
        <v>2347</v>
      </c>
      <c r="J2349" s="55" t="n">
        <v>0</v>
      </c>
      <c r="K2349" t="s">
        <v>1956</v>
      </c>
      <c r="L2349" t="s">
        <v>2105</v>
      </c>
      <c r="M2349" t="s">
        <v>2106</v>
      </c>
      <c r="N2349" t="s">
        <v>2111</v>
      </c>
      <c r="O2349" t="s">
        <v>2014</v>
      </c>
      <c r="P2349" t="s"/>
    </row>
    <row r="2350" spans="1:16">
      <c r="I2350" s="54" t="n">
        <v>2348</v>
      </c>
      <c r="J2350" t="s"/>
      <c r="K2350" t="s">
        <v>1956</v>
      </c>
      <c r="L2350" t="s">
        <v>2105</v>
      </c>
      <c r="M2350" t="s">
        <v>2106</v>
      </c>
      <c r="N2350" t="s">
        <v>2111</v>
      </c>
      <c r="O2350" t="s">
        <v>2015</v>
      </c>
      <c r="P2350" t="s"/>
    </row>
    <row r="2351" spans="1:16">
      <c r="I2351" s="54" t="n">
        <v>2349</v>
      </c>
      <c r="J2351" t="s"/>
      <c r="K2351" t="s">
        <v>1956</v>
      </c>
      <c r="L2351" t="s">
        <v>2105</v>
      </c>
      <c r="M2351" t="s">
        <v>2106</v>
      </c>
      <c r="N2351" t="s">
        <v>2017</v>
      </c>
      <c r="O2351" t="s"/>
      <c r="P2351" t="s"/>
    </row>
    <row r="2352" spans="1:16">
      <c r="I2352" s="54" t="n">
        <v>2350</v>
      </c>
      <c r="J2352" t="s"/>
      <c r="K2352" t="s">
        <v>1956</v>
      </c>
      <c r="L2352" t="s">
        <v>2105</v>
      </c>
      <c r="M2352" t="s">
        <v>2106</v>
      </c>
      <c r="N2352" t="s">
        <v>2018</v>
      </c>
      <c r="O2352" t="s"/>
      <c r="P2352" t="s"/>
    </row>
    <row r="2353" spans="1:16">
      <c r="I2353" s="54" t="n">
        <v>2351</v>
      </c>
      <c r="J2353" s="55" t="n">
        <v>1.967824074074074e-07</v>
      </c>
      <c r="K2353" t="s">
        <v>1956</v>
      </c>
      <c r="L2353" t="s">
        <v>2105</v>
      </c>
      <c r="M2353" t="s">
        <v>2112</v>
      </c>
      <c r="N2353" t="s"/>
      <c r="O2353" t="s"/>
      <c r="P2353" t="s"/>
    </row>
    <row r="2354" spans="1:16">
      <c r="I2354" s="54" t="n">
        <v>2352</v>
      </c>
      <c r="J2354" t="s"/>
      <c r="K2354" t="s">
        <v>1956</v>
      </c>
      <c r="L2354" t="s">
        <v>2105</v>
      </c>
      <c r="M2354" t="s">
        <v>2112</v>
      </c>
      <c r="N2354" t="s">
        <v>1977</v>
      </c>
      <c r="O2354" t="s"/>
      <c r="P2354" t="s"/>
    </row>
    <row r="2355" spans="1:16">
      <c r="I2355" s="54" t="n">
        <v>2353</v>
      </c>
      <c r="J2355" t="s"/>
      <c r="K2355" t="s">
        <v>1956</v>
      </c>
      <c r="L2355" t="s">
        <v>2105</v>
      </c>
      <c r="M2355" t="s">
        <v>2112</v>
      </c>
      <c r="N2355" t="s">
        <v>1975</v>
      </c>
      <c r="O2355" t="s"/>
      <c r="P2355" t="s"/>
    </row>
    <row r="2356" spans="1:16">
      <c r="I2356" s="54" t="n">
        <v>2354</v>
      </c>
      <c r="J2356" t="s"/>
      <c r="K2356" t="s">
        <v>1956</v>
      </c>
      <c r="L2356" t="s">
        <v>2105</v>
      </c>
      <c r="M2356" t="s">
        <v>2112</v>
      </c>
      <c r="N2356" t="s">
        <v>1978</v>
      </c>
      <c r="O2356" t="s"/>
      <c r="P2356" t="s"/>
    </row>
    <row r="2357" spans="1:16">
      <c r="I2357" s="54" t="n">
        <v>2355</v>
      </c>
      <c r="J2357" t="s"/>
      <c r="K2357" t="s">
        <v>1956</v>
      </c>
      <c r="L2357" t="s">
        <v>2105</v>
      </c>
      <c r="M2357" t="s">
        <v>2112</v>
      </c>
      <c r="N2357" t="s">
        <v>1959</v>
      </c>
      <c r="O2357" t="s"/>
      <c r="P2357" t="s"/>
    </row>
    <row r="2358" spans="1:16">
      <c r="I2358" s="54" t="n">
        <v>2356</v>
      </c>
      <c r="J2358" t="s"/>
      <c r="K2358" t="s">
        <v>1956</v>
      </c>
      <c r="L2358" t="s">
        <v>2105</v>
      </c>
      <c r="M2358" t="s">
        <v>2112</v>
      </c>
      <c r="N2358" t="s">
        <v>1960</v>
      </c>
      <c r="O2358" t="s"/>
      <c r="P2358" t="s"/>
    </row>
    <row r="2359" spans="1:16">
      <c r="I2359" s="54" t="n">
        <v>2357</v>
      </c>
      <c r="J2359" s="55" t="n">
        <v>0</v>
      </c>
      <c r="K2359" t="s">
        <v>1956</v>
      </c>
      <c r="L2359" t="s">
        <v>2105</v>
      </c>
      <c r="M2359" t="s">
        <v>2112</v>
      </c>
      <c r="N2359" t="s">
        <v>1979</v>
      </c>
      <c r="O2359" t="s"/>
      <c r="P2359" t="s"/>
    </row>
    <row r="2360" spans="1:16">
      <c r="I2360" s="54" t="n">
        <v>2358</v>
      </c>
      <c r="J2360" t="s"/>
      <c r="K2360" t="s">
        <v>1956</v>
      </c>
      <c r="L2360" t="s">
        <v>2105</v>
      </c>
      <c r="M2360" t="s">
        <v>2112</v>
      </c>
      <c r="N2360" t="s">
        <v>1980</v>
      </c>
      <c r="O2360" t="s"/>
      <c r="P2360" t="s"/>
    </row>
    <row r="2361" spans="1:16">
      <c r="I2361" s="54" t="n">
        <v>2359</v>
      </c>
      <c r="J2361" s="55" t="n">
        <v>0</v>
      </c>
      <c r="K2361" t="s">
        <v>1956</v>
      </c>
      <c r="L2361" t="s">
        <v>2105</v>
      </c>
      <c r="M2361" t="s">
        <v>2112</v>
      </c>
      <c r="N2361" t="s">
        <v>1961</v>
      </c>
      <c r="O2361" t="s"/>
      <c r="P2361" t="s"/>
    </row>
    <row r="2362" spans="1:16">
      <c r="I2362" s="54" t="n">
        <v>2360</v>
      </c>
      <c r="J2362" s="55" t="n">
        <v>0</v>
      </c>
      <c r="K2362" t="s">
        <v>1956</v>
      </c>
      <c r="L2362" t="s">
        <v>2105</v>
      </c>
      <c r="M2362" t="s">
        <v>2112</v>
      </c>
      <c r="N2362" t="s">
        <v>1981</v>
      </c>
      <c r="O2362" t="s"/>
      <c r="P2362" t="s"/>
    </row>
    <row r="2363" spans="1:16">
      <c r="I2363" s="54" t="n">
        <v>2361</v>
      </c>
      <c r="J2363" t="s"/>
      <c r="K2363" t="s">
        <v>1956</v>
      </c>
      <c r="L2363" t="s">
        <v>2105</v>
      </c>
      <c r="M2363" t="s">
        <v>2112</v>
      </c>
      <c r="N2363" t="s">
        <v>1982</v>
      </c>
      <c r="O2363" t="s"/>
      <c r="P2363" t="s"/>
    </row>
    <row r="2364" spans="1:16">
      <c r="I2364" s="54" t="n">
        <v>2362</v>
      </c>
      <c r="J2364" t="s"/>
      <c r="K2364" t="s">
        <v>1956</v>
      </c>
      <c r="L2364" t="s">
        <v>2105</v>
      </c>
      <c r="M2364" t="s">
        <v>2112</v>
      </c>
      <c r="N2364" t="s">
        <v>1983</v>
      </c>
      <c r="O2364" t="s"/>
      <c r="P2364" t="s"/>
    </row>
    <row r="2365" spans="1:16">
      <c r="I2365" s="54" t="n">
        <v>2363</v>
      </c>
      <c r="J2365" s="55" t="n">
        <v>1.041782407407407e-07</v>
      </c>
      <c r="K2365" t="s">
        <v>1956</v>
      </c>
      <c r="L2365" t="s">
        <v>2105</v>
      </c>
      <c r="M2365" t="s">
        <v>2112</v>
      </c>
      <c r="N2365" t="s">
        <v>2113</v>
      </c>
      <c r="O2365" t="s"/>
      <c r="P2365" t="s"/>
    </row>
    <row r="2366" spans="1:16">
      <c r="I2366" s="54" t="n">
        <v>2364</v>
      </c>
      <c r="J2366" t="s"/>
      <c r="K2366" t="s">
        <v>1956</v>
      </c>
      <c r="L2366" t="s">
        <v>2105</v>
      </c>
      <c r="M2366" t="s">
        <v>2112</v>
      </c>
      <c r="N2366" t="s">
        <v>2113</v>
      </c>
      <c r="O2366" t="s">
        <v>1980</v>
      </c>
      <c r="P2366" t="s"/>
    </row>
    <row r="2367" spans="1:16">
      <c r="I2367" s="54" t="n">
        <v>2365</v>
      </c>
      <c r="J2367" t="s"/>
      <c r="K2367" t="s">
        <v>1956</v>
      </c>
      <c r="L2367" t="s">
        <v>2105</v>
      </c>
      <c r="M2367" t="s">
        <v>2112</v>
      </c>
      <c r="N2367" t="s">
        <v>2113</v>
      </c>
      <c r="O2367" t="s">
        <v>1985</v>
      </c>
      <c r="P2367" t="s"/>
    </row>
    <row r="2368" spans="1:16">
      <c r="I2368" s="54" t="n">
        <v>2366</v>
      </c>
      <c r="J2368" t="s"/>
      <c r="K2368" t="s">
        <v>1956</v>
      </c>
      <c r="L2368" t="s">
        <v>2105</v>
      </c>
      <c r="M2368" t="s">
        <v>2112</v>
      </c>
      <c r="N2368" t="s">
        <v>2113</v>
      </c>
      <c r="O2368" t="s">
        <v>1986</v>
      </c>
      <c r="P2368" t="s"/>
    </row>
    <row r="2369" spans="1:16">
      <c r="I2369" s="54" t="n">
        <v>2367</v>
      </c>
      <c r="J2369" t="s"/>
      <c r="K2369" t="s">
        <v>1956</v>
      </c>
      <c r="L2369" t="s">
        <v>2105</v>
      </c>
      <c r="M2369" t="s">
        <v>2112</v>
      </c>
      <c r="N2369" t="s">
        <v>2113</v>
      </c>
      <c r="O2369" t="s">
        <v>1987</v>
      </c>
      <c r="P2369" t="s"/>
    </row>
    <row r="2370" spans="1:16">
      <c r="I2370" s="54" t="n">
        <v>2368</v>
      </c>
      <c r="J2370" t="s"/>
      <c r="K2370" t="s">
        <v>1956</v>
      </c>
      <c r="L2370" t="s">
        <v>2105</v>
      </c>
      <c r="M2370" t="s">
        <v>2112</v>
      </c>
      <c r="N2370" t="s">
        <v>2113</v>
      </c>
      <c r="O2370" t="s">
        <v>1988</v>
      </c>
      <c r="P2370" t="s"/>
    </row>
    <row r="2371" spans="1:16">
      <c r="I2371" s="54" t="n">
        <v>2369</v>
      </c>
      <c r="J2371" t="s"/>
      <c r="K2371" t="s">
        <v>1956</v>
      </c>
      <c r="L2371" t="s">
        <v>2105</v>
      </c>
      <c r="M2371" t="s">
        <v>2112</v>
      </c>
      <c r="N2371" t="s">
        <v>2113</v>
      </c>
      <c r="O2371" t="s">
        <v>1989</v>
      </c>
      <c r="P2371" t="s"/>
    </row>
    <row r="2372" spans="1:16">
      <c r="I2372" s="54" t="n">
        <v>2370</v>
      </c>
      <c r="J2372" t="s"/>
      <c r="K2372" t="s">
        <v>1956</v>
      </c>
      <c r="L2372" t="s">
        <v>2105</v>
      </c>
      <c r="M2372" t="s">
        <v>2112</v>
      </c>
      <c r="N2372" t="s">
        <v>2113</v>
      </c>
      <c r="O2372" t="s">
        <v>1990</v>
      </c>
      <c r="P2372" t="s"/>
    </row>
    <row r="2373" spans="1:16">
      <c r="I2373" s="54" t="n">
        <v>2371</v>
      </c>
      <c r="J2373" t="s"/>
      <c r="K2373" t="s">
        <v>1956</v>
      </c>
      <c r="L2373" t="s">
        <v>2105</v>
      </c>
      <c r="M2373" t="s">
        <v>2112</v>
      </c>
      <c r="N2373" t="s">
        <v>2113</v>
      </c>
      <c r="O2373" t="s">
        <v>1991</v>
      </c>
      <c r="P2373" t="s"/>
    </row>
    <row r="2374" spans="1:16">
      <c r="I2374" s="54" t="n">
        <v>2372</v>
      </c>
      <c r="J2374" t="s"/>
      <c r="K2374" t="s">
        <v>1956</v>
      </c>
      <c r="L2374" t="s">
        <v>2105</v>
      </c>
      <c r="M2374" t="s">
        <v>2112</v>
      </c>
      <c r="N2374" t="s">
        <v>2113</v>
      </c>
      <c r="O2374" t="s">
        <v>1992</v>
      </c>
      <c r="P2374" t="s"/>
    </row>
    <row r="2375" spans="1:16">
      <c r="I2375" s="54" t="n">
        <v>2373</v>
      </c>
      <c r="J2375" t="s"/>
      <c r="K2375" t="s">
        <v>1956</v>
      </c>
      <c r="L2375" t="s">
        <v>2105</v>
      </c>
      <c r="M2375" t="s">
        <v>2112</v>
      </c>
      <c r="N2375" t="s">
        <v>2113</v>
      </c>
      <c r="O2375" t="s">
        <v>1993</v>
      </c>
      <c r="P2375" t="s"/>
    </row>
    <row r="2376" spans="1:16">
      <c r="I2376" s="54" t="n">
        <v>2374</v>
      </c>
      <c r="J2376" s="55" t="n">
        <v>1.157407407407407e-08</v>
      </c>
      <c r="K2376" t="s">
        <v>1956</v>
      </c>
      <c r="L2376" t="s">
        <v>2105</v>
      </c>
      <c r="M2376" t="s">
        <v>2112</v>
      </c>
      <c r="N2376" t="s">
        <v>2113</v>
      </c>
      <c r="O2376" t="s">
        <v>1994</v>
      </c>
      <c r="P2376" t="s"/>
    </row>
    <row r="2377" spans="1:16">
      <c r="I2377" s="54" t="n">
        <v>2375</v>
      </c>
      <c r="J2377" s="55" t="n">
        <v>0</v>
      </c>
      <c r="K2377" t="s">
        <v>1956</v>
      </c>
      <c r="L2377" t="s">
        <v>2105</v>
      </c>
      <c r="M2377" t="s">
        <v>2112</v>
      </c>
      <c r="N2377" t="s">
        <v>2113</v>
      </c>
      <c r="O2377" t="s">
        <v>1995</v>
      </c>
      <c r="P2377" t="s"/>
    </row>
    <row r="2378" spans="1:16">
      <c r="I2378" s="54" t="n">
        <v>2376</v>
      </c>
      <c r="J2378" s="55" t="n">
        <v>0</v>
      </c>
      <c r="K2378" t="s">
        <v>1956</v>
      </c>
      <c r="L2378" t="s">
        <v>2105</v>
      </c>
      <c r="M2378" t="s">
        <v>2112</v>
      </c>
      <c r="N2378" t="s">
        <v>2113</v>
      </c>
      <c r="O2378" t="s">
        <v>1996</v>
      </c>
      <c r="P2378" t="s"/>
    </row>
    <row r="2379" spans="1:16">
      <c r="I2379" s="54" t="n">
        <v>2377</v>
      </c>
      <c r="J2379" t="s"/>
      <c r="K2379" t="s">
        <v>1956</v>
      </c>
      <c r="L2379" t="s">
        <v>2105</v>
      </c>
      <c r="M2379" t="s">
        <v>2112</v>
      </c>
      <c r="N2379" t="s">
        <v>2113</v>
      </c>
      <c r="O2379" t="s">
        <v>1997</v>
      </c>
      <c r="P2379" t="s"/>
    </row>
    <row r="2380" spans="1:16">
      <c r="I2380" s="54" t="n">
        <v>2378</v>
      </c>
      <c r="J2380" t="s"/>
      <c r="K2380" t="s">
        <v>1956</v>
      </c>
      <c r="L2380" t="s">
        <v>2105</v>
      </c>
      <c r="M2380" t="s">
        <v>2112</v>
      </c>
      <c r="N2380" t="s">
        <v>2113</v>
      </c>
      <c r="O2380" t="s">
        <v>1998</v>
      </c>
      <c r="P2380" t="s"/>
    </row>
    <row r="2381" spans="1:16">
      <c r="I2381" s="54" t="n">
        <v>2379</v>
      </c>
      <c r="J2381" t="s"/>
      <c r="K2381" t="s">
        <v>1956</v>
      </c>
      <c r="L2381" t="s">
        <v>2105</v>
      </c>
      <c r="M2381" t="s">
        <v>2112</v>
      </c>
      <c r="N2381" t="s">
        <v>2113</v>
      </c>
      <c r="O2381" t="s">
        <v>1999</v>
      </c>
      <c r="P2381" t="s"/>
    </row>
    <row r="2382" spans="1:16">
      <c r="I2382" s="54" t="n">
        <v>2380</v>
      </c>
      <c r="J2382" s="55" t="n">
        <v>0</v>
      </c>
      <c r="K2382" t="s">
        <v>1956</v>
      </c>
      <c r="L2382" t="s">
        <v>2105</v>
      </c>
      <c r="M2382" t="s">
        <v>2112</v>
      </c>
      <c r="N2382" t="s">
        <v>2113</v>
      </c>
      <c r="O2382" t="s">
        <v>2000</v>
      </c>
      <c r="P2382" t="s"/>
    </row>
    <row r="2383" spans="1:16">
      <c r="I2383" s="54" t="n">
        <v>2381</v>
      </c>
      <c r="J2383" t="s"/>
      <c r="K2383" t="s">
        <v>1956</v>
      </c>
      <c r="L2383" t="s">
        <v>2105</v>
      </c>
      <c r="M2383" t="s">
        <v>2112</v>
      </c>
      <c r="N2383" t="s">
        <v>2113</v>
      </c>
      <c r="O2383" t="s">
        <v>2001</v>
      </c>
      <c r="P2383" t="s"/>
    </row>
    <row r="2384" spans="1:16">
      <c r="I2384" s="54" t="n">
        <v>2382</v>
      </c>
      <c r="J2384" s="55" t="n">
        <v>0</v>
      </c>
      <c r="K2384" t="s">
        <v>1956</v>
      </c>
      <c r="L2384" t="s">
        <v>2105</v>
      </c>
      <c r="M2384" t="s">
        <v>2112</v>
      </c>
      <c r="N2384" t="s">
        <v>2113</v>
      </c>
      <c r="O2384" t="s">
        <v>2002</v>
      </c>
      <c r="P2384" t="s"/>
    </row>
    <row r="2385" spans="1:16">
      <c r="I2385" s="54" t="n">
        <v>2383</v>
      </c>
      <c r="J2385" t="s"/>
      <c r="K2385" t="s">
        <v>1956</v>
      </c>
      <c r="L2385" t="s">
        <v>2105</v>
      </c>
      <c r="M2385" t="s">
        <v>2112</v>
      </c>
      <c r="N2385" t="s">
        <v>2113</v>
      </c>
      <c r="O2385" t="s">
        <v>2003</v>
      </c>
      <c r="P2385" t="s"/>
    </row>
    <row r="2386" spans="1:16">
      <c r="I2386" s="54" t="n">
        <v>2384</v>
      </c>
      <c r="J2386" s="55" t="n">
        <v>0</v>
      </c>
      <c r="K2386" t="s">
        <v>1956</v>
      </c>
      <c r="L2386" t="s">
        <v>2105</v>
      </c>
      <c r="M2386" t="s">
        <v>2112</v>
      </c>
      <c r="N2386" t="s">
        <v>2113</v>
      </c>
      <c r="O2386" t="s">
        <v>2108</v>
      </c>
      <c r="P2386" t="s"/>
    </row>
    <row r="2387" spans="1:16">
      <c r="I2387" s="54" t="n">
        <v>2385</v>
      </c>
      <c r="J2387" t="s"/>
      <c r="K2387" t="s">
        <v>1956</v>
      </c>
      <c r="L2387" t="s">
        <v>2105</v>
      </c>
      <c r="M2387" t="s">
        <v>2112</v>
      </c>
      <c r="N2387" t="s">
        <v>2113</v>
      </c>
      <c r="O2387" t="s">
        <v>2108</v>
      </c>
      <c r="P2387" t="s">
        <v>1868</v>
      </c>
    </row>
    <row r="2388" spans="1:16">
      <c r="I2388" s="54" t="n">
        <v>2386</v>
      </c>
      <c r="J2388" t="s"/>
      <c r="K2388" t="s">
        <v>1956</v>
      </c>
      <c r="L2388" t="s">
        <v>2105</v>
      </c>
      <c r="M2388" t="s">
        <v>2112</v>
      </c>
      <c r="N2388" t="s">
        <v>2113</v>
      </c>
      <c r="O2388" t="s">
        <v>2108</v>
      </c>
      <c r="P2388" t="s">
        <v>751</v>
      </c>
    </row>
    <row r="2389" spans="1:16">
      <c r="I2389" s="54" t="n">
        <v>2387</v>
      </c>
      <c r="J2389" t="s"/>
      <c r="K2389" t="s">
        <v>1956</v>
      </c>
      <c r="L2389" t="s">
        <v>2105</v>
      </c>
      <c r="M2389" t="s">
        <v>2112</v>
      </c>
      <c r="N2389" t="s">
        <v>2113</v>
      </c>
      <c r="O2389" t="s">
        <v>2108</v>
      </c>
      <c r="P2389" t="s">
        <v>2109</v>
      </c>
    </row>
    <row r="2390" spans="1:16">
      <c r="I2390" s="54" t="n">
        <v>2388</v>
      </c>
      <c r="J2390" t="s"/>
      <c r="K2390" t="s">
        <v>1956</v>
      </c>
      <c r="L2390" t="s">
        <v>2105</v>
      </c>
      <c r="M2390" t="s">
        <v>2112</v>
      </c>
      <c r="N2390" t="s">
        <v>2113</v>
      </c>
      <c r="O2390" t="s">
        <v>2009</v>
      </c>
      <c r="P2390" t="s"/>
    </row>
    <row r="2391" spans="1:16">
      <c r="I2391" s="54" t="n">
        <v>2389</v>
      </c>
      <c r="J2391" s="55" t="n">
        <v>0</v>
      </c>
      <c r="K2391" t="s">
        <v>1956</v>
      </c>
      <c r="L2391" t="s">
        <v>2105</v>
      </c>
      <c r="M2391" t="s">
        <v>2112</v>
      </c>
      <c r="N2391" t="s">
        <v>2113</v>
      </c>
      <c r="O2391" t="s">
        <v>2010</v>
      </c>
      <c r="P2391" t="s"/>
    </row>
    <row r="2392" spans="1:16">
      <c r="I2392" s="54" t="n">
        <v>2390</v>
      </c>
      <c r="J2392" t="s"/>
      <c r="K2392" t="s">
        <v>1956</v>
      </c>
      <c r="L2392" t="s">
        <v>2105</v>
      </c>
      <c r="M2392" t="s">
        <v>2112</v>
      </c>
      <c r="N2392" t="s">
        <v>2113</v>
      </c>
      <c r="O2392" t="s">
        <v>2011</v>
      </c>
      <c r="P2392" t="s"/>
    </row>
    <row r="2393" spans="1:16">
      <c r="I2393" s="54" t="n">
        <v>2391</v>
      </c>
      <c r="J2393" s="55" t="n">
        <v>0</v>
      </c>
      <c r="K2393" t="s">
        <v>1956</v>
      </c>
      <c r="L2393" t="s">
        <v>2105</v>
      </c>
      <c r="M2393" t="s">
        <v>2112</v>
      </c>
      <c r="N2393" t="s">
        <v>2113</v>
      </c>
      <c r="O2393" t="s">
        <v>2012</v>
      </c>
      <c r="P2393" t="s"/>
    </row>
    <row r="2394" spans="1:16">
      <c r="I2394" s="54" t="n">
        <v>2392</v>
      </c>
      <c r="J2394" t="s"/>
      <c r="K2394" t="s">
        <v>1956</v>
      </c>
      <c r="L2394" t="s">
        <v>2105</v>
      </c>
      <c r="M2394" t="s">
        <v>2112</v>
      </c>
      <c r="N2394" t="s">
        <v>2113</v>
      </c>
      <c r="O2394" t="s">
        <v>2013</v>
      </c>
      <c r="P2394" t="s"/>
    </row>
    <row r="2395" spans="1:16">
      <c r="I2395" s="54" t="n">
        <v>2393</v>
      </c>
      <c r="J2395" s="55" t="n">
        <v>0</v>
      </c>
      <c r="K2395" t="s">
        <v>1956</v>
      </c>
      <c r="L2395" t="s">
        <v>2105</v>
      </c>
      <c r="M2395" t="s">
        <v>2112</v>
      </c>
      <c r="N2395" t="s">
        <v>2113</v>
      </c>
      <c r="O2395" t="s">
        <v>2014</v>
      </c>
      <c r="P2395" t="s"/>
    </row>
    <row r="2396" spans="1:16">
      <c r="I2396" s="54" t="n">
        <v>2394</v>
      </c>
      <c r="J2396" t="s"/>
      <c r="K2396" t="s">
        <v>1956</v>
      </c>
      <c r="L2396" t="s">
        <v>2105</v>
      </c>
      <c r="M2396" t="s">
        <v>2112</v>
      </c>
      <c r="N2396" t="s">
        <v>2113</v>
      </c>
      <c r="O2396" t="s">
        <v>2015</v>
      </c>
      <c r="P2396" t="s"/>
    </row>
    <row r="2397" spans="1:16">
      <c r="I2397" s="54" t="n">
        <v>2395</v>
      </c>
      <c r="J2397" s="55" t="n">
        <v>9.260416666666666e-08</v>
      </c>
      <c r="K2397" t="s">
        <v>1956</v>
      </c>
      <c r="L2397" t="s">
        <v>2105</v>
      </c>
      <c r="M2397" t="s">
        <v>2112</v>
      </c>
      <c r="N2397" t="s">
        <v>2114</v>
      </c>
      <c r="O2397" t="s"/>
      <c r="P2397" t="s"/>
    </row>
    <row r="2398" spans="1:16">
      <c r="I2398" s="54" t="n">
        <v>2396</v>
      </c>
      <c r="J2398" t="s"/>
      <c r="K2398" t="s">
        <v>1956</v>
      </c>
      <c r="L2398" t="s">
        <v>2105</v>
      </c>
      <c r="M2398" t="s">
        <v>2112</v>
      </c>
      <c r="N2398" t="s">
        <v>2114</v>
      </c>
      <c r="O2398" t="s">
        <v>1980</v>
      </c>
      <c r="P2398" t="s"/>
    </row>
    <row r="2399" spans="1:16">
      <c r="I2399" s="54" t="n">
        <v>2397</v>
      </c>
      <c r="J2399" t="s"/>
      <c r="K2399" t="s">
        <v>1956</v>
      </c>
      <c r="L2399" t="s">
        <v>2105</v>
      </c>
      <c r="M2399" t="s">
        <v>2112</v>
      </c>
      <c r="N2399" t="s">
        <v>2114</v>
      </c>
      <c r="O2399" t="s">
        <v>1985</v>
      </c>
      <c r="P2399" t="s"/>
    </row>
    <row r="2400" spans="1:16">
      <c r="I2400" s="54" t="n">
        <v>2398</v>
      </c>
      <c r="J2400" t="s"/>
      <c r="K2400" t="s">
        <v>1956</v>
      </c>
      <c r="L2400" t="s">
        <v>2105</v>
      </c>
      <c r="M2400" t="s">
        <v>2112</v>
      </c>
      <c r="N2400" t="s">
        <v>2114</v>
      </c>
      <c r="O2400" t="s">
        <v>1986</v>
      </c>
      <c r="P2400" t="s"/>
    </row>
    <row r="2401" spans="1:16">
      <c r="I2401" s="54" t="n">
        <v>2399</v>
      </c>
      <c r="J2401" t="s"/>
      <c r="K2401" t="s">
        <v>1956</v>
      </c>
      <c r="L2401" t="s">
        <v>2105</v>
      </c>
      <c r="M2401" t="s">
        <v>2112</v>
      </c>
      <c r="N2401" t="s">
        <v>2114</v>
      </c>
      <c r="O2401" t="s">
        <v>1987</v>
      </c>
      <c r="P2401" t="s"/>
    </row>
    <row r="2402" spans="1:16">
      <c r="I2402" s="54" t="n">
        <v>2400</v>
      </c>
      <c r="J2402" t="s"/>
      <c r="K2402" t="s">
        <v>1956</v>
      </c>
      <c r="L2402" t="s">
        <v>2105</v>
      </c>
      <c r="M2402" t="s">
        <v>2112</v>
      </c>
      <c r="N2402" t="s">
        <v>2114</v>
      </c>
      <c r="O2402" t="s">
        <v>1988</v>
      </c>
      <c r="P2402" t="s"/>
    </row>
    <row r="2403" spans="1:16">
      <c r="I2403" s="54" t="n">
        <v>2401</v>
      </c>
      <c r="J2403" t="s"/>
      <c r="K2403" t="s">
        <v>1956</v>
      </c>
      <c r="L2403" t="s">
        <v>2105</v>
      </c>
      <c r="M2403" t="s">
        <v>2112</v>
      </c>
      <c r="N2403" t="s">
        <v>2114</v>
      </c>
      <c r="O2403" t="s">
        <v>1989</v>
      </c>
      <c r="P2403" t="s"/>
    </row>
    <row r="2404" spans="1:16">
      <c r="I2404" s="54" t="n">
        <v>2402</v>
      </c>
      <c r="J2404" t="s"/>
      <c r="K2404" t="s">
        <v>1956</v>
      </c>
      <c r="L2404" t="s">
        <v>2105</v>
      </c>
      <c r="M2404" t="s">
        <v>2112</v>
      </c>
      <c r="N2404" t="s">
        <v>2114</v>
      </c>
      <c r="O2404" t="s">
        <v>1990</v>
      </c>
      <c r="P2404" t="s"/>
    </row>
    <row r="2405" spans="1:16">
      <c r="I2405" s="54" t="n">
        <v>2403</v>
      </c>
      <c r="J2405" t="s"/>
      <c r="K2405" t="s">
        <v>1956</v>
      </c>
      <c r="L2405" t="s">
        <v>2105</v>
      </c>
      <c r="M2405" t="s">
        <v>2112</v>
      </c>
      <c r="N2405" t="s">
        <v>2114</v>
      </c>
      <c r="O2405" t="s">
        <v>1991</v>
      </c>
      <c r="P2405" t="s"/>
    </row>
    <row r="2406" spans="1:16">
      <c r="I2406" s="54" t="n">
        <v>2404</v>
      </c>
      <c r="J2406" t="s"/>
      <c r="K2406" t="s">
        <v>1956</v>
      </c>
      <c r="L2406" t="s">
        <v>2105</v>
      </c>
      <c r="M2406" t="s">
        <v>2112</v>
      </c>
      <c r="N2406" t="s">
        <v>2114</v>
      </c>
      <c r="O2406" t="s">
        <v>1992</v>
      </c>
      <c r="P2406" t="s"/>
    </row>
    <row r="2407" spans="1:16">
      <c r="I2407" s="54" t="n">
        <v>2405</v>
      </c>
      <c r="J2407" t="s"/>
      <c r="K2407" t="s">
        <v>1956</v>
      </c>
      <c r="L2407" t="s">
        <v>2105</v>
      </c>
      <c r="M2407" t="s">
        <v>2112</v>
      </c>
      <c r="N2407" t="s">
        <v>2114</v>
      </c>
      <c r="O2407" t="s">
        <v>1993</v>
      </c>
      <c r="P2407" t="s"/>
    </row>
    <row r="2408" spans="1:16">
      <c r="I2408" s="54" t="n">
        <v>2406</v>
      </c>
      <c r="J2408" s="55" t="n">
        <v>1.157407407407407e-08</v>
      </c>
      <c r="K2408" t="s">
        <v>1956</v>
      </c>
      <c r="L2408" t="s">
        <v>2105</v>
      </c>
      <c r="M2408" t="s">
        <v>2112</v>
      </c>
      <c r="N2408" t="s">
        <v>2114</v>
      </c>
      <c r="O2408" t="s">
        <v>1994</v>
      </c>
      <c r="P2408" t="s"/>
    </row>
    <row r="2409" spans="1:16">
      <c r="I2409" s="54" t="n">
        <v>2407</v>
      </c>
      <c r="J2409" s="55" t="n">
        <v>0</v>
      </c>
      <c r="K2409" t="s">
        <v>1956</v>
      </c>
      <c r="L2409" t="s">
        <v>2105</v>
      </c>
      <c r="M2409" t="s">
        <v>2112</v>
      </c>
      <c r="N2409" t="s">
        <v>2114</v>
      </c>
      <c r="O2409" t="s">
        <v>1995</v>
      </c>
      <c r="P2409" t="s"/>
    </row>
    <row r="2410" spans="1:16">
      <c r="I2410" s="54" t="n">
        <v>2408</v>
      </c>
      <c r="J2410" s="55" t="n">
        <v>0</v>
      </c>
      <c r="K2410" t="s">
        <v>1956</v>
      </c>
      <c r="L2410" t="s">
        <v>2105</v>
      </c>
      <c r="M2410" t="s">
        <v>2112</v>
      </c>
      <c r="N2410" t="s">
        <v>2114</v>
      </c>
      <c r="O2410" t="s">
        <v>1996</v>
      </c>
      <c r="P2410" t="s"/>
    </row>
    <row r="2411" spans="1:16">
      <c r="I2411" s="54" t="n">
        <v>2409</v>
      </c>
      <c r="J2411" t="s"/>
      <c r="K2411" t="s">
        <v>1956</v>
      </c>
      <c r="L2411" t="s">
        <v>2105</v>
      </c>
      <c r="M2411" t="s">
        <v>2112</v>
      </c>
      <c r="N2411" t="s">
        <v>2114</v>
      </c>
      <c r="O2411" t="s">
        <v>1997</v>
      </c>
      <c r="P2411" t="s"/>
    </row>
    <row r="2412" spans="1:16">
      <c r="I2412" s="54" t="n">
        <v>2410</v>
      </c>
      <c r="J2412" t="s"/>
      <c r="K2412" t="s">
        <v>1956</v>
      </c>
      <c r="L2412" t="s">
        <v>2105</v>
      </c>
      <c r="M2412" t="s">
        <v>2112</v>
      </c>
      <c r="N2412" t="s">
        <v>2114</v>
      </c>
      <c r="O2412" t="s">
        <v>1998</v>
      </c>
      <c r="P2412" t="s"/>
    </row>
    <row r="2413" spans="1:16">
      <c r="I2413" s="54" t="n">
        <v>2411</v>
      </c>
      <c r="J2413" t="s"/>
      <c r="K2413" t="s">
        <v>1956</v>
      </c>
      <c r="L2413" t="s">
        <v>2105</v>
      </c>
      <c r="M2413" t="s">
        <v>2112</v>
      </c>
      <c r="N2413" t="s">
        <v>2114</v>
      </c>
      <c r="O2413" t="s">
        <v>1999</v>
      </c>
      <c r="P2413" t="s"/>
    </row>
    <row r="2414" spans="1:16">
      <c r="I2414" s="54" t="n">
        <v>2412</v>
      </c>
      <c r="J2414" s="55" t="n">
        <v>0</v>
      </c>
      <c r="K2414" t="s">
        <v>1956</v>
      </c>
      <c r="L2414" t="s">
        <v>2105</v>
      </c>
      <c r="M2414" t="s">
        <v>2112</v>
      </c>
      <c r="N2414" t="s">
        <v>2114</v>
      </c>
      <c r="O2414" t="s">
        <v>2000</v>
      </c>
      <c r="P2414" t="s"/>
    </row>
    <row r="2415" spans="1:16">
      <c r="I2415" s="54" t="n">
        <v>2413</v>
      </c>
      <c r="J2415" t="s"/>
      <c r="K2415" t="s">
        <v>1956</v>
      </c>
      <c r="L2415" t="s">
        <v>2105</v>
      </c>
      <c r="M2415" t="s">
        <v>2112</v>
      </c>
      <c r="N2415" t="s">
        <v>2114</v>
      </c>
      <c r="O2415" t="s">
        <v>2001</v>
      </c>
      <c r="P2415" t="s"/>
    </row>
    <row r="2416" spans="1:16">
      <c r="I2416" s="54" t="n">
        <v>2414</v>
      </c>
      <c r="J2416" s="55" t="n">
        <v>0</v>
      </c>
      <c r="K2416" t="s">
        <v>1956</v>
      </c>
      <c r="L2416" t="s">
        <v>2105</v>
      </c>
      <c r="M2416" t="s">
        <v>2112</v>
      </c>
      <c r="N2416" t="s">
        <v>2114</v>
      </c>
      <c r="O2416" t="s">
        <v>2002</v>
      </c>
      <c r="P2416" t="s"/>
    </row>
    <row r="2417" spans="1:16">
      <c r="I2417" s="54" t="n">
        <v>2415</v>
      </c>
      <c r="J2417" t="s"/>
      <c r="K2417" t="s">
        <v>1956</v>
      </c>
      <c r="L2417" t="s">
        <v>2105</v>
      </c>
      <c r="M2417" t="s">
        <v>2112</v>
      </c>
      <c r="N2417" t="s">
        <v>2114</v>
      </c>
      <c r="O2417" t="s">
        <v>2003</v>
      </c>
      <c r="P2417" t="s"/>
    </row>
    <row r="2418" spans="1:16">
      <c r="I2418" s="54" t="n">
        <v>2416</v>
      </c>
      <c r="J2418" s="55" t="n">
        <v>0</v>
      </c>
      <c r="K2418" t="s">
        <v>1956</v>
      </c>
      <c r="L2418" t="s">
        <v>2105</v>
      </c>
      <c r="M2418" t="s">
        <v>2112</v>
      </c>
      <c r="N2418" t="s">
        <v>2114</v>
      </c>
      <c r="O2418" t="s">
        <v>2108</v>
      </c>
      <c r="P2418" t="s"/>
    </row>
    <row r="2419" spans="1:16">
      <c r="I2419" s="54" t="n">
        <v>2417</v>
      </c>
      <c r="J2419" t="s"/>
      <c r="K2419" t="s">
        <v>1956</v>
      </c>
      <c r="L2419" t="s">
        <v>2105</v>
      </c>
      <c r="M2419" t="s">
        <v>2112</v>
      </c>
      <c r="N2419" t="s">
        <v>2114</v>
      </c>
      <c r="O2419" t="s">
        <v>2108</v>
      </c>
      <c r="P2419" t="s">
        <v>751</v>
      </c>
    </row>
    <row r="2420" spans="1:16">
      <c r="I2420" s="54" t="n">
        <v>2418</v>
      </c>
      <c r="J2420" t="s"/>
      <c r="K2420" t="s">
        <v>1956</v>
      </c>
      <c r="L2420" t="s">
        <v>2105</v>
      </c>
      <c r="M2420" t="s">
        <v>2112</v>
      </c>
      <c r="N2420" t="s">
        <v>2114</v>
      </c>
      <c r="O2420" t="s">
        <v>2108</v>
      </c>
      <c r="P2420" t="s">
        <v>2109</v>
      </c>
    </row>
    <row r="2421" spans="1:16">
      <c r="I2421" s="54" t="n">
        <v>2419</v>
      </c>
      <c r="J2421" t="s"/>
      <c r="K2421" t="s">
        <v>1956</v>
      </c>
      <c r="L2421" t="s">
        <v>2105</v>
      </c>
      <c r="M2421" t="s">
        <v>2112</v>
      </c>
      <c r="N2421" t="s">
        <v>2114</v>
      </c>
      <c r="O2421" t="s">
        <v>2009</v>
      </c>
      <c r="P2421" t="s"/>
    </row>
    <row r="2422" spans="1:16">
      <c r="I2422" s="54" t="n">
        <v>2420</v>
      </c>
      <c r="J2422" s="55" t="n">
        <v>0</v>
      </c>
      <c r="K2422" t="s">
        <v>1956</v>
      </c>
      <c r="L2422" t="s">
        <v>2105</v>
      </c>
      <c r="M2422" t="s">
        <v>2112</v>
      </c>
      <c r="N2422" t="s">
        <v>2114</v>
      </c>
      <c r="O2422" t="s">
        <v>2010</v>
      </c>
      <c r="P2422" t="s"/>
    </row>
    <row r="2423" spans="1:16">
      <c r="I2423" s="54" t="n">
        <v>2421</v>
      </c>
      <c r="J2423" t="s"/>
      <c r="K2423" t="s">
        <v>1956</v>
      </c>
      <c r="L2423" t="s">
        <v>2105</v>
      </c>
      <c r="M2423" t="s">
        <v>2112</v>
      </c>
      <c r="N2423" t="s">
        <v>2114</v>
      </c>
      <c r="O2423" t="s">
        <v>2011</v>
      </c>
      <c r="P2423" t="s"/>
    </row>
    <row r="2424" spans="1:16">
      <c r="I2424" s="54" t="n">
        <v>2422</v>
      </c>
      <c r="J2424" s="55" t="n">
        <v>0</v>
      </c>
      <c r="K2424" t="s">
        <v>1956</v>
      </c>
      <c r="L2424" t="s">
        <v>2105</v>
      </c>
      <c r="M2424" t="s">
        <v>2112</v>
      </c>
      <c r="N2424" t="s">
        <v>2114</v>
      </c>
      <c r="O2424" t="s">
        <v>2012</v>
      </c>
      <c r="P2424" t="s"/>
    </row>
    <row r="2425" spans="1:16">
      <c r="I2425" s="54" t="n">
        <v>2423</v>
      </c>
      <c r="J2425" t="s"/>
      <c r="K2425" t="s">
        <v>1956</v>
      </c>
      <c r="L2425" t="s">
        <v>2105</v>
      </c>
      <c r="M2425" t="s">
        <v>2112</v>
      </c>
      <c r="N2425" t="s">
        <v>2114</v>
      </c>
      <c r="O2425" t="s">
        <v>2013</v>
      </c>
      <c r="P2425" t="s"/>
    </row>
    <row r="2426" spans="1:16">
      <c r="I2426" s="54" t="n">
        <v>2424</v>
      </c>
      <c r="J2426" s="55" t="n">
        <v>0</v>
      </c>
      <c r="K2426" t="s">
        <v>1956</v>
      </c>
      <c r="L2426" t="s">
        <v>2105</v>
      </c>
      <c r="M2426" t="s">
        <v>2112</v>
      </c>
      <c r="N2426" t="s">
        <v>2114</v>
      </c>
      <c r="O2426" t="s">
        <v>2014</v>
      </c>
      <c r="P2426" t="s"/>
    </row>
    <row r="2427" spans="1:16">
      <c r="I2427" s="54" t="n">
        <v>2425</v>
      </c>
      <c r="J2427" t="s"/>
      <c r="K2427" t="s">
        <v>1956</v>
      </c>
      <c r="L2427" t="s">
        <v>2105</v>
      </c>
      <c r="M2427" t="s">
        <v>2112</v>
      </c>
      <c r="N2427" t="s">
        <v>2114</v>
      </c>
      <c r="O2427" t="s">
        <v>2015</v>
      </c>
      <c r="P2427" t="s"/>
    </row>
    <row r="2428" spans="1:16">
      <c r="I2428" s="54" t="n">
        <v>2426</v>
      </c>
      <c r="J2428" t="s"/>
      <c r="K2428" t="s">
        <v>1956</v>
      </c>
      <c r="L2428" t="s">
        <v>2105</v>
      </c>
      <c r="M2428" t="s">
        <v>2112</v>
      </c>
      <c r="N2428" t="s">
        <v>2017</v>
      </c>
      <c r="O2428" t="s"/>
      <c r="P2428" t="s"/>
    </row>
    <row r="2429" spans="1:16">
      <c r="I2429" s="54" t="n">
        <v>2427</v>
      </c>
      <c r="J2429" t="s"/>
      <c r="K2429" t="s">
        <v>1956</v>
      </c>
      <c r="L2429" t="s">
        <v>2105</v>
      </c>
      <c r="M2429" t="s">
        <v>2112</v>
      </c>
      <c r="N2429" t="s">
        <v>2018</v>
      </c>
      <c r="O2429" t="s"/>
      <c r="P2429" t="s"/>
    </row>
    <row r="2430" spans="1:16">
      <c r="I2430" s="54" t="n">
        <v>2428</v>
      </c>
      <c r="J2430" t="s"/>
      <c r="K2430" t="s">
        <v>1956</v>
      </c>
      <c r="L2430" t="s">
        <v>2105</v>
      </c>
      <c r="M2430" t="s">
        <v>2017</v>
      </c>
      <c r="N2430" t="s"/>
      <c r="O2430" t="s"/>
      <c r="P2430" t="s"/>
    </row>
    <row r="2431" spans="1:16">
      <c r="I2431" s="54" t="n">
        <v>2429</v>
      </c>
      <c r="J2431" t="s"/>
      <c r="K2431" t="s">
        <v>1956</v>
      </c>
      <c r="L2431" t="s">
        <v>2105</v>
      </c>
      <c r="M2431" t="s">
        <v>2018</v>
      </c>
      <c r="N2431" t="s"/>
      <c r="O2431" t="s"/>
      <c r="P2431" t="s"/>
    </row>
    <row r="2432" spans="1:16">
      <c r="I2432" s="54" t="n">
        <v>2430</v>
      </c>
      <c r="J2432" s="55" t="n">
        <v>1.157407407407407e-08</v>
      </c>
      <c r="K2432" t="s">
        <v>1956</v>
      </c>
      <c r="L2432" t="s">
        <v>2105</v>
      </c>
      <c r="M2432" t="s">
        <v>2115</v>
      </c>
      <c r="N2432" t="s"/>
      <c r="O2432" t="s"/>
      <c r="P2432" t="s"/>
    </row>
    <row r="2433" spans="1:16">
      <c r="I2433" s="54" t="n">
        <v>2431</v>
      </c>
      <c r="J2433" t="s"/>
      <c r="K2433" t="s">
        <v>1956</v>
      </c>
      <c r="L2433" t="s">
        <v>2105</v>
      </c>
      <c r="M2433" t="s">
        <v>2116</v>
      </c>
      <c r="N2433" t="s"/>
      <c r="O2433" t="s"/>
      <c r="P2433" t="s"/>
    </row>
    <row r="2434" spans="1:16">
      <c r="I2434" s="54" t="n">
        <v>2432</v>
      </c>
      <c r="J2434" s="55" t="n">
        <v>0</v>
      </c>
      <c r="K2434" t="s">
        <v>1956</v>
      </c>
      <c r="L2434" t="s">
        <v>2105</v>
      </c>
      <c r="M2434" t="s">
        <v>2117</v>
      </c>
      <c r="N2434" t="s"/>
      <c r="O2434" t="s"/>
      <c r="P2434" t="s"/>
    </row>
    <row r="2435" spans="1:16">
      <c r="I2435" s="54" t="n">
        <v>2433</v>
      </c>
      <c r="J2435" t="s"/>
      <c r="K2435" t="s">
        <v>1956</v>
      </c>
      <c r="L2435" t="s">
        <v>2105</v>
      </c>
      <c r="M2435" t="s">
        <v>2118</v>
      </c>
      <c r="N2435" t="s"/>
      <c r="O2435" t="s"/>
      <c r="P2435" t="s"/>
    </row>
    <row r="2436" spans="1:16">
      <c r="I2436" s="54" t="n">
        <v>2434</v>
      </c>
      <c r="J2436" s="55" t="n">
        <v>1.736226851851852e-07</v>
      </c>
      <c r="K2436" t="s">
        <v>1956</v>
      </c>
      <c r="L2436" t="s">
        <v>2105</v>
      </c>
      <c r="M2436" t="s">
        <v>2119</v>
      </c>
      <c r="N2436" t="s"/>
      <c r="O2436" t="s"/>
      <c r="P2436" t="s"/>
    </row>
    <row r="2437" spans="1:16">
      <c r="I2437" s="54" t="n">
        <v>2435</v>
      </c>
      <c r="J2437" t="s"/>
      <c r="K2437" t="s">
        <v>1956</v>
      </c>
      <c r="L2437" t="s">
        <v>2105</v>
      </c>
      <c r="M2437" t="s">
        <v>2119</v>
      </c>
      <c r="N2437" t="s">
        <v>2118</v>
      </c>
      <c r="O2437" t="s"/>
      <c r="P2437" t="s"/>
    </row>
    <row r="2438" spans="1:16">
      <c r="I2438" s="54" t="n">
        <v>2436</v>
      </c>
      <c r="J2438" t="s"/>
      <c r="K2438" t="s">
        <v>1956</v>
      </c>
      <c r="L2438" t="s">
        <v>2105</v>
      </c>
      <c r="M2438" t="s">
        <v>2119</v>
      </c>
      <c r="N2438" t="s">
        <v>1977</v>
      </c>
      <c r="O2438" t="s"/>
      <c r="P2438" t="s"/>
    </row>
    <row r="2439" spans="1:16">
      <c r="I2439" s="54" t="n">
        <v>2437</v>
      </c>
      <c r="J2439" t="s"/>
      <c r="K2439" t="s">
        <v>1956</v>
      </c>
      <c r="L2439" t="s">
        <v>2105</v>
      </c>
      <c r="M2439" t="s">
        <v>2119</v>
      </c>
      <c r="N2439" t="s">
        <v>1975</v>
      </c>
      <c r="O2439" t="s"/>
      <c r="P2439" t="s"/>
    </row>
    <row r="2440" spans="1:16">
      <c r="I2440" s="54" t="n">
        <v>2438</v>
      </c>
      <c r="J2440" t="s"/>
      <c r="K2440" t="s">
        <v>1956</v>
      </c>
      <c r="L2440" t="s">
        <v>2105</v>
      </c>
      <c r="M2440" t="s">
        <v>2119</v>
      </c>
      <c r="N2440" t="s">
        <v>1978</v>
      </c>
      <c r="O2440" t="s"/>
      <c r="P2440" t="s"/>
    </row>
    <row r="2441" spans="1:16">
      <c r="I2441" s="54" t="n">
        <v>2439</v>
      </c>
      <c r="J2441" t="s"/>
      <c r="K2441" t="s">
        <v>1956</v>
      </c>
      <c r="L2441" t="s">
        <v>2105</v>
      </c>
      <c r="M2441" t="s">
        <v>2119</v>
      </c>
      <c r="N2441" t="s">
        <v>1959</v>
      </c>
      <c r="O2441" t="s"/>
      <c r="P2441" t="s"/>
    </row>
    <row r="2442" spans="1:16">
      <c r="I2442" s="54" t="n">
        <v>2440</v>
      </c>
      <c r="J2442" t="s"/>
      <c r="K2442" t="s">
        <v>1956</v>
      </c>
      <c r="L2442" t="s">
        <v>2105</v>
      </c>
      <c r="M2442" t="s">
        <v>2119</v>
      </c>
      <c r="N2442" t="s">
        <v>1960</v>
      </c>
      <c r="O2442" t="s"/>
      <c r="P2442" t="s"/>
    </row>
    <row r="2443" spans="1:16">
      <c r="I2443" s="54" t="n">
        <v>2441</v>
      </c>
      <c r="J2443" s="55" t="n">
        <v>0</v>
      </c>
      <c r="K2443" t="s">
        <v>1956</v>
      </c>
      <c r="L2443" t="s">
        <v>2105</v>
      </c>
      <c r="M2443" t="s">
        <v>2119</v>
      </c>
      <c r="N2443" t="s">
        <v>1979</v>
      </c>
      <c r="O2443" t="s"/>
      <c r="P2443" t="s"/>
    </row>
    <row r="2444" spans="1:16">
      <c r="I2444" s="54" t="n">
        <v>2442</v>
      </c>
      <c r="J2444" t="s"/>
      <c r="K2444" t="s">
        <v>1956</v>
      </c>
      <c r="L2444" t="s">
        <v>2105</v>
      </c>
      <c r="M2444" t="s">
        <v>2119</v>
      </c>
      <c r="N2444" t="s">
        <v>1980</v>
      </c>
      <c r="O2444" t="s"/>
      <c r="P2444" t="s"/>
    </row>
    <row r="2445" spans="1:16">
      <c r="I2445" s="54" t="n">
        <v>2443</v>
      </c>
      <c r="J2445" s="55" t="n">
        <v>0</v>
      </c>
      <c r="K2445" t="s">
        <v>1956</v>
      </c>
      <c r="L2445" t="s">
        <v>2105</v>
      </c>
      <c r="M2445" t="s">
        <v>2119</v>
      </c>
      <c r="N2445" t="s">
        <v>1961</v>
      </c>
      <c r="O2445" t="s"/>
      <c r="P2445" t="s"/>
    </row>
    <row r="2446" spans="1:16">
      <c r="I2446" s="54" t="n">
        <v>2444</v>
      </c>
      <c r="J2446" s="55" t="n">
        <v>0</v>
      </c>
      <c r="K2446" t="s">
        <v>1956</v>
      </c>
      <c r="L2446" t="s">
        <v>2105</v>
      </c>
      <c r="M2446" t="s">
        <v>2119</v>
      </c>
      <c r="N2446" t="s">
        <v>1981</v>
      </c>
      <c r="O2446" t="s"/>
      <c r="P2446" t="s"/>
    </row>
    <row r="2447" spans="1:16">
      <c r="I2447" s="54" t="n">
        <v>2445</v>
      </c>
      <c r="J2447" t="s"/>
      <c r="K2447" t="s">
        <v>1956</v>
      </c>
      <c r="L2447" t="s">
        <v>2105</v>
      </c>
      <c r="M2447" t="s">
        <v>2119</v>
      </c>
      <c r="N2447" t="s">
        <v>1982</v>
      </c>
      <c r="O2447" t="s"/>
      <c r="P2447" t="s"/>
    </row>
    <row r="2448" spans="1:16">
      <c r="I2448" s="54" t="n">
        <v>2446</v>
      </c>
      <c r="J2448" t="s"/>
      <c r="K2448" t="s">
        <v>1956</v>
      </c>
      <c r="L2448" t="s">
        <v>2105</v>
      </c>
      <c r="M2448" t="s">
        <v>2119</v>
      </c>
      <c r="N2448" t="s">
        <v>1983</v>
      </c>
      <c r="O2448" t="s"/>
      <c r="P2448" t="s"/>
    </row>
    <row r="2449" spans="1:16">
      <c r="I2449" s="54" t="n">
        <v>2447</v>
      </c>
      <c r="J2449" s="55" t="n">
        <v>9.260416666666666e-08</v>
      </c>
      <c r="K2449" t="s">
        <v>1956</v>
      </c>
      <c r="L2449" t="s">
        <v>2105</v>
      </c>
      <c r="M2449" t="s">
        <v>2119</v>
      </c>
      <c r="N2449" t="s">
        <v>2120</v>
      </c>
      <c r="O2449" t="s"/>
      <c r="P2449" t="s"/>
    </row>
    <row r="2450" spans="1:16">
      <c r="I2450" s="54" t="n">
        <v>2448</v>
      </c>
      <c r="J2450" t="s"/>
      <c r="K2450" t="s">
        <v>1956</v>
      </c>
      <c r="L2450" t="s">
        <v>2105</v>
      </c>
      <c r="M2450" t="s">
        <v>2119</v>
      </c>
      <c r="N2450" t="s">
        <v>2120</v>
      </c>
      <c r="O2450" t="s">
        <v>1980</v>
      </c>
      <c r="P2450" t="s"/>
    </row>
    <row r="2451" spans="1:16">
      <c r="I2451" s="54" t="n">
        <v>2449</v>
      </c>
      <c r="J2451" t="s"/>
      <c r="K2451" t="s">
        <v>1956</v>
      </c>
      <c r="L2451" t="s">
        <v>2105</v>
      </c>
      <c r="M2451" t="s">
        <v>2119</v>
      </c>
      <c r="N2451" t="s">
        <v>2120</v>
      </c>
      <c r="O2451" t="s">
        <v>1985</v>
      </c>
      <c r="P2451" t="s"/>
    </row>
    <row r="2452" spans="1:16">
      <c r="I2452" s="54" t="n">
        <v>2450</v>
      </c>
      <c r="J2452" t="s"/>
      <c r="K2452" t="s">
        <v>1956</v>
      </c>
      <c r="L2452" t="s">
        <v>2105</v>
      </c>
      <c r="M2452" t="s">
        <v>2119</v>
      </c>
      <c r="N2452" t="s">
        <v>2120</v>
      </c>
      <c r="O2452" t="s">
        <v>1986</v>
      </c>
      <c r="P2452" t="s"/>
    </row>
    <row r="2453" spans="1:16">
      <c r="I2453" s="54" t="n">
        <v>2451</v>
      </c>
      <c r="J2453" t="s"/>
      <c r="K2453" t="s">
        <v>1956</v>
      </c>
      <c r="L2453" t="s">
        <v>2105</v>
      </c>
      <c r="M2453" t="s">
        <v>2119</v>
      </c>
      <c r="N2453" t="s">
        <v>2120</v>
      </c>
      <c r="O2453" t="s">
        <v>1987</v>
      </c>
      <c r="P2453" t="s"/>
    </row>
    <row r="2454" spans="1:16">
      <c r="I2454" s="54" t="n">
        <v>2452</v>
      </c>
      <c r="J2454" t="s"/>
      <c r="K2454" t="s">
        <v>1956</v>
      </c>
      <c r="L2454" t="s">
        <v>2105</v>
      </c>
      <c r="M2454" t="s">
        <v>2119</v>
      </c>
      <c r="N2454" t="s">
        <v>2120</v>
      </c>
      <c r="O2454" t="s">
        <v>1988</v>
      </c>
      <c r="P2454" t="s"/>
    </row>
    <row r="2455" spans="1:16">
      <c r="I2455" s="54" t="n">
        <v>2453</v>
      </c>
      <c r="J2455" t="s"/>
      <c r="K2455" t="s">
        <v>1956</v>
      </c>
      <c r="L2455" t="s">
        <v>2105</v>
      </c>
      <c r="M2455" t="s">
        <v>2119</v>
      </c>
      <c r="N2455" t="s">
        <v>2120</v>
      </c>
      <c r="O2455" t="s">
        <v>1989</v>
      </c>
      <c r="P2455" t="s"/>
    </row>
    <row r="2456" spans="1:16">
      <c r="I2456" s="54" t="n">
        <v>2454</v>
      </c>
      <c r="J2456" t="s"/>
      <c r="K2456" t="s">
        <v>1956</v>
      </c>
      <c r="L2456" t="s">
        <v>2105</v>
      </c>
      <c r="M2456" t="s">
        <v>2119</v>
      </c>
      <c r="N2456" t="s">
        <v>2120</v>
      </c>
      <c r="O2456" t="s">
        <v>1990</v>
      </c>
      <c r="P2456" t="s"/>
    </row>
    <row r="2457" spans="1:16">
      <c r="I2457" s="54" t="n">
        <v>2455</v>
      </c>
      <c r="J2457" t="s"/>
      <c r="K2457" t="s">
        <v>1956</v>
      </c>
      <c r="L2457" t="s">
        <v>2105</v>
      </c>
      <c r="M2457" t="s">
        <v>2119</v>
      </c>
      <c r="N2457" t="s">
        <v>2120</v>
      </c>
      <c r="O2457" t="s">
        <v>1991</v>
      </c>
      <c r="P2457" t="s"/>
    </row>
    <row r="2458" spans="1:16">
      <c r="I2458" s="54" t="n">
        <v>2456</v>
      </c>
      <c r="J2458" t="s"/>
      <c r="K2458" t="s">
        <v>1956</v>
      </c>
      <c r="L2458" t="s">
        <v>2105</v>
      </c>
      <c r="M2458" t="s">
        <v>2119</v>
      </c>
      <c r="N2458" t="s">
        <v>2120</v>
      </c>
      <c r="O2458" t="s">
        <v>1992</v>
      </c>
      <c r="P2458" t="s"/>
    </row>
    <row r="2459" spans="1:16">
      <c r="I2459" s="54" t="n">
        <v>2457</v>
      </c>
      <c r="J2459" t="s"/>
      <c r="K2459" t="s">
        <v>1956</v>
      </c>
      <c r="L2459" t="s">
        <v>2105</v>
      </c>
      <c r="M2459" t="s">
        <v>2119</v>
      </c>
      <c r="N2459" t="s">
        <v>2120</v>
      </c>
      <c r="O2459" t="s">
        <v>1993</v>
      </c>
      <c r="P2459" t="s"/>
    </row>
    <row r="2460" spans="1:16">
      <c r="I2460" s="54" t="n">
        <v>2458</v>
      </c>
      <c r="J2460" s="55" t="n">
        <v>0</v>
      </c>
      <c r="K2460" t="s">
        <v>1956</v>
      </c>
      <c r="L2460" t="s">
        <v>2105</v>
      </c>
      <c r="M2460" t="s">
        <v>2119</v>
      </c>
      <c r="N2460" t="s">
        <v>2120</v>
      </c>
      <c r="O2460" t="s">
        <v>1994</v>
      </c>
      <c r="P2460" t="s"/>
    </row>
    <row r="2461" spans="1:16">
      <c r="I2461" s="54" t="n">
        <v>2459</v>
      </c>
      <c r="J2461" s="55" t="n">
        <v>0</v>
      </c>
      <c r="K2461" t="s">
        <v>1956</v>
      </c>
      <c r="L2461" t="s">
        <v>2105</v>
      </c>
      <c r="M2461" t="s">
        <v>2119</v>
      </c>
      <c r="N2461" t="s">
        <v>2120</v>
      </c>
      <c r="O2461" t="s">
        <v>1995</v>
      </c>
      <c r="P2461" t="s"/>
    </row>
    <row r="2462" spans="1:16">
      <c r="I2462" s="54" t="n">
        <v>2460</v>
      </c>
      <c r="J2462" s="55" t="n">
        <v>0</v>
      </c>
      <c r="K2462" t="s">
        <v>1956</v>
      </c>
      <c r="L2462" t="s">
        <v>2105</v>
      </c>
      <c r="M2462" t="s">
        <v>2119</v>
      </c>
      <c r="N2462" t="s">
        <v>2120</v>
      </c>
      <c r="O2462" t="s">
        <v>1996</v>
      </c>
      <c r="P2462" t="s"/>
    </row>
    <row r="2463" spans="1:16">
      <c r="I2463" s="54" t="n">
        <v>2461</v>
      </c>
      <c r="J2463" t="s"/>
      <c r="K2463" t="s">
        <v>1956</v>
      </c>
      <c r="L2463" t="s">
        <v>2105</v>
      </c>
      <c r="M2463" t="s">
        <v>2119</v>
      </c>
      <c r="N2463" t="s">
        <v>2120</v>
      </c>
      <c r="O2463" t="s">
        <v>1997</v>
      </c>
      <c r="P2463" t="s"/>
    </row>
    <row r="2464" spans="1:16">
      <c r="I2464" s="54" t="n">
        <v>2462</v>
      </c>
      <c r="J2464" t="s"/>
      <c r="K2464" t="s">
        <v>1956</v>
      </c>
      <c r="L2464" t="s">
        <v>2105</v>
      </c>
      <c r="M2464" t="s">
        <v>2119</v>
      </c>
      <c r="N2464" t="s">
        <v>2120</v>
      </c>
      <c r="O2464" t="s">
        <v>1998</v>
      </c>
      <c r="P2464" t="s"/>
    </row>
    <row r="2465" spans="1:16">
      <c r="I2465" s="54" t="n">
        <v>2463</v>
      </c>
      <c r="J2465" t="s"/>
      <c r="K2465" t="s">
        <v>1956</v>
      </c>
      <c r="L2465" t="s">
        <v>2105</v>
      </c>
      <c r="M2465" t="s">
        <v>2119</v>
      </c>
      <c r="N2465" t="s">
        <v>2120</v>
      </c>
      <c r="O2465" t="s">
        <v>1999</v>
      </c>
      <c r="P2465" t="s"/>
    </row>
    <row r="2466" spans="1:16">
      <c r="I2466" s="54" t="n">
        <v>2464</v>
      </c>
      <c r="J2466" s="55" t="n">
        <v>0</v>
      </c>
      <c r="K2466" t="s">
        <v>1956</v>
      </c>
      <c r="L2466" t="s">
        <v>2105</v>
      </c>
      <c r="M2466" t="s">
        <v>2119</v>
      </c>
      <c r="N2466" t="s">
        <v>2120</v>
      </c>
      <c r="O2466" t="s">
        <v>2000</v>
      </c>
      <c r="P2466" t="s"/>
    </row>
    <row r="2467" spans="1:16">
      <c r="I2467" s="54" t="n">
        <v>2465</v>
      </c>
      <c r="J2467" t="s"/>
      <c r="K2467" t="s">
        <v>1956</v>
      </c>
      <c r="L2467" t="s">
        <v>2105</v>
      </c>
      <c r="M2467" t="s">
        <v>2119</v>
      </c>
      <c r="N2467" t="s">
        <v>2120</v>
      </c>
      <c r="O2467" t="s">
        <v>2001</v>
      </c>
      <c r="P2467" t="s"/>
    </row>
    <row r="2468" spans="1:16">
      <c r="I2468" s="54" t="n">
        <v>2466</v>
      </c>
      <c r="J2468" s="55" t="n">
        <v>0</v>
      </c>
      <c r="K2468" t="s">
        <v>1956</v>
      </c>
      <c r="L2468" t="s">
        <v>2105</v>
      </c>
      <c r="M2468" t="s">
        <v>2119</v>
      </c>
      <c r="N2468" t="s">
        <v>2120</v>
      </c>
      <c r="O2468" t="s">
        <v>2002</v>
      </c>
      <c r="P2468" t="s"/>
    </row>
    <row r="2469" spans="1:16">
      <c r="I2469" s="54" t="n">
        <v>2467</v>
      </c>
      <c r="J2469" t="s"/>
      <c r="K2469" t="s">
        <v>1956</v>
      </c>
      <c r="L2469" t="s">
        <v>2105</v>
      </c>
      <c r="M2469" t="s">
        <v>2119</v>
      </c>
      <c r="N2469" t="s">
        <v>2120</v>
      </c>
      <c r="O2469" t="s">
        <v>2003</v>
      </c>
      <c r="P2469" t="s"/>
    </row>
    <row r="2470" spans="1:16">
      <c r="I2470" s="54" t="n">
        <v>2468</v>
      </c>
      <c r="J2470" s="55" t="n">
        <v>1.157407407407407e-08</v>
      </c>
      <c r="K2470" t="s">
        <v>1956</v>
      </c>
      <c r="L2470" t="s">
        <v>2105</v>
      </c>
      <c r="M2470" t="s">
        <v>2119</v>
      </c>
      <c r="N2470" t="s">
        <v>2120</v>
      </c>
      <c r="O2470" t="s">
        <v>2108</v>
      </c>
      <c r="P2470" t="s"/>
    </row>
    <row r="2471" spans="1:16">
      <c r="I2471" s="54" t="n">
        <v>2469</v>
      </c>
      <c r="J2471" t="s"/>
      <c r="K2471" t="s">
        <v>1956</v>
      </c>
      <c r="L2471" t="s">
        <v>2105</v>
      </c>
      <c r="M2471" t="s">
        <v>2119</v>
      </c>
      <c r="N2471" t="s">
        <v>2120</v>
      </c>
      <c r="O2471" t="s">
        <v>2108</v>
      </c>
      <c r="P2471" t="s">
        <v>1868</v>
      </c>
    </row>
    <row r="2472" spans="1:16">
      <c r="I2472" s="54" t="n">
        <v>2470</v>
      </c>
      <c r="J2472" t="s"/>
      <c r="K2472" t="s">
        <v>1956</v>
      </c>
      <c r="L2472" t="s">
        <v>2105</v>
      </c>
      <c r="M2472" t="s">
        <v>2119</v>
      </c>
      <c r="N2472" t="s">
        <v>2120</v>
      </c>
      <c r="O2472" t="s">
        <v>2108</v>
      </c>
      <c r="P2472" t="s">
        <v>751</v>
      </c>
    </row>
    <row r="2473" spans="1:16">
      <c r="I2473" s="54" t="n">
        <v>2471</v>
      </c>
      <c r="J2473" t="s"/>
      <c r="K2473" t="s">
        <v>1956</v>
      </c>
      <c r="L2473" t="s">
        <v>2105</v>
      </c>
      <c r="M2473" t="s">
        <v>2119</v>
      </c>
      <c r="N2473" t="s">
        <v>2120</v>
      </c>
      <c r="O2473" t="s">
        <v>2108</v>
      </c>
      <c r="P2473" t="s">
        <v>2109</v>
      </c>
    </row>
    <row r="2474" spans="1:16">
      <c r="I2474" s="54" t="n">
        <v>2472</v>
      </c>
      <c r="J2474" t="s"/>
      <c r="K2474" t="s">
        <v>1956</v>
      </c>
      <c r="L2474" t="s">
        <v>2105</v>
      </c>
      <c r="M2474" t="s">
        <v>2119</v>
      </c>
      <c r="N2474" t="s">
        <v>2120</v>
      </c>
      <c r="O2474" t="s">
        <v>2009</v>
      </c>
      <c r="P2474" t="s"/>
    </row>
    <row r="2475" spans="1:16">
      <c r="I2475" s="54" t="n">
        <v>2473</v>
      </c>
      <c r="J2475" s="55" t="n">
        <v>0</v>
      </c>
      <c r="K2475" t="s">
        <v>1956</v>
      </c>
      <c r="L2475" t="s">
        <v>2105</v>
      </c>
      <c r="M2475" t="s">
        <v>2119</v>
      </c>
      <c r="N2475" t="s">
        <v>2120</v>
      </c>
      <c r="O2475" t="s">
        <v>2010</v>
      </c>
      <c r="P2475" t="s"/>
    </row>
    <row r="2476" spans="1:16">
      <c r="I2476" s="54" t="n">
        <v>2474</v>
      </c>
      <c r="J2476" t="s"/>
      <c r="K2476" t="s">
        <v>1956</v>
      </c>
      <c r="L2476" t="s">
        <v>2105</v>
      </c>
      <c r="M2476" t="s">
        <v>2119</v>
      </c>
      <c r="N2476" t="s">
        <v>2120</v>
      </c>
      <c r="O2476" t="s">
        <v>2011</v>
      </c>
      <c r="P2476" t="s"/>
    </row>
    <row r="2477" spans="1:16">
      <c r="I2477" s="54" t="n">
        <v>2475</v>
      </c>
      <c r="J2477" s="55" t="n">
        <v>0</v>
      </c>
      <c r="K2477" t="s">
        <v>1956</v>
      </c>
      <c r="L2477" t="s">
        <v>2105</v>
      </c>
      <c r="M2477" t="s">
        <v>2119</v>
      </c>
      <c r="N2477" t="s">
        <v>2120</v>
      </c>
      <c r="O2477" t="s">
        <v>2012</v>
      </c>
      <c r="P2477" t="s"/>
    </row>
    <row r="2478" spans="1:16">
      <c r="I2478" s="54" t="n">
        <v>2476</v>
      </c>
      <c r="J2478" t="s"/>
      <c r="K2478" t="s">
        <v>1956</v>
      </c>
      <c r="L2478" t="s">
        <v>2105</v>
      </c>
      <c r="M2478" t="s">
        <v>2119</v>
      </c>
      <c r="N2478" t="s">
        <v>2120</v>
      </c>
      <c r="O2478" t="s">
        <v>2013</v>
      </c>
      <c r="P2478" t="s"/>
    </row>
    <row r="2479" spans="1:16">
      <c r="I2479" s="54" t="n">
        <v>2477</v>
      </c>
      <c r="J2479" s="55" t="n">
        <v>0</v>
      </c>
      <c r="K2479" t="s">
        <v>1956</v>
      </c>
      <c r="L2479" t="s">
        <v>2105</v>
      </c>
      <c r="M2479" t="s">
        <v>2119</v>
      </c>
      <c r="N2479" t="s">
        <v>2120</v>
      </c>
      <c r="O2479" t="s">
        <v>2014</v>
      </c>
      <c r="P2479" t="s"/>
    </row>
    <row r="2480" spans="1:16">
      <c r="I2480" s="54" t="n">
        <v>2478</v>
      </c>
      <c r="J2480" t="s"/>
      <c r="K2480" t="s">
        <v>1956</v>
      </c>
      <c r="L2480" t="s">
        <v>2105</v>
      </c>
      <c r="M2480" t="s">
        <v>2119</v>
      </c>
      <c r="N2480" t="s">
        <v>2120</v>
      </c>
      <c r="O2480" t="s">
        <v>2015</v>
      </c>
      <c r="P2480" t="s"/>
    </row>
    <row r="2481" spans="1:16">
      <c r="I2481" s="54" t="n">
        <v>2479</v>
      </c>
      <c r="J2481" s="55" t="n">
        <v>8.101851851851852e-08</v>
      </c>
      <c r="K2481" t="s">
        <v>1956</v>
      </c>
      <c r="L2481" t="s">
        <v>2105</v>
      </c>
      <c r="M2481" t="s">
        <v>2119</v>
      </c>
      <c r="N2481" t="s">
        <v>2121</v>
      </c>
      <c r="O2481" t="s"/>
      <c r="P2481" t="s"/>
    </row>
    <row r="2482" spans="1:16">
      <c r="I2482" s="54" t="n">
        <v>2480</v>
      </c>
      <c r="J2482" t="s"/>
      <c r="K2482" t="s">
        <v>1956</v>
      </c>
      <c r="L2482" t="s">
        <v>2105</v>
      </c>
      <c r="M2482" t="s">
        <v>2119</v>
      </c>
      <c r="N2482" t="s">
        <v>2121</v>
      </c>
      <c r="O2482" t="s">
        <v>1980</v>
      </c>
      <c r="P2482" t="s"/>
    </row>
    <row r="2483" spans="1:16">
      <c r="I2483" s="54" t="n">
        <v>2481</v>
      </c>
      <c r="J2483" t="s"/>
      <c r="K2483" t="s">
        <v>1956</v>
      </c>
      <c r="L2483" t="s">
        <v>2105</v>
      </c>
      <c r="M2483" t="s">
        <v>2119</v>
      </c>
      <c r="N2483" t="s">
        <v>2121</v>
      </c>
      <c r="O2483" t="s">
        <v>1985</v>
      </c>
      <c r="P2483" t="s"/>
    </row>
    <row r="2484" spans="1:16">
      <c r="I2484" s="54" t="n">
        <v>2482</v>
      </c>
      <c r="J2484" t="s"/>
      <c r="K2484" t="s">
        <v>1956</v>
      </c>
      <c r="L2484" t="s">
        <v>2105</v>
      </c>
      <c r="M2484" t="s">
        <v>2119</v>
      </c>
      <c r="N2484" t="s">
        <v>2121</v>
      </c>
      <c r="O2484" t="s">
        <v>1986</v>
      </c>
      <c r="P2484" t="s"/>
    </row>
    <row r="2485" spans="1:16">
      <c r="I2485" s="54" t="n">
        <v>2483</v>
      </c>
      <c r="J2485" t="s"/>
      <c r="K2485" t="s">
        <v>1956</v>
      </c>
      <c r="L2485" t="s">
        <v>2105</v>
      </c>
      <c r="M2485" t="s">
        <v>2119</v>
      </c>
      <c r="N2485" t="s">
        <v>2121</v>
      </c>
      <c r="O2485" t="s">
        <v>1987</v>
      </c>
      <c r="P2485" t="s"/>
    </row>
    <row r="2486" spans="1:16">
      <c r="I2486" s="54" t="n">
        <v>2484</v>
      </c>
      <c r="J2486" t="s"/>
      <c r="K2486" t="s">
        <v>1956</v>
      </c>
      <c r="L2486" t="s">
        <v>2105</v>
      </c>
      <c r="M2486" t="s">
        <v>2119</v>
      </c>
      <c r="N2486" t="s">
        <v>2121</v>
      </c>
      <c r="O2486" t="s">
        <v>1988</v>
      </c>
      <c r="P2486" t="s"/>
    </row>
    <row r="2487" spans="1:16">
      <c r="I2487" s="54" t="n">
        <v>2485</v>
      </c>
      <c r="J2487" t="s"/>
      <c r="K2487" t="s">
        <v>1956</v>
      </c>
      <c r="L2487" t="s">
        <v>2105</v>
      </c>
      <c r="M2487" t="s">
        <v>2119</v>
      </c>
      <c r="N2487" t="s">
        <v>2121</v>
      </c>
      <c r="O2487" t="s">
        <v>1989</v>
      </c>
      <c r="P2487" t="s"/>
    </row>
    <row r="2488" spans="1:16">
      <c r="I2488" s="54" t="n">
        <v>2486</v>
      </c>
      <c r="J2488" t="s"/>
      <c r="K2488" t="s">
        <v>1956</v>
      </c>
      <c r="L2488" t="s">
        <v>2105</v>
      </c>
      <c r="M2488" t="s">
        <v>2119</v>
      </c>
      <c r="N2488" t="s">
        <v>2121</v>
      </c>
      <c r="O2488" t="s">
        <v>1990</v>
      </c>
      <c r="P2488" t="s"/>
    </row>
    <row r="2489" spans="1:16">
      <c r="I2489" s="54" t="n">
        <v>2487</v>
      </c>
      <c r="J2489" t="s"/>
      <c r="K2489" t="s">
        <v>1956</v>
      </c>
      <c r="L2489" t="s">
        <v>2105</v>
      </c>
      <c r="M2489" t="s">
        <v>2119</v>
      </c>
      <c r="N2489" t="s">
        <v>2121</v>
      </c>
      <c r="O2489" t="s">
        <v>1991</v>
      </c>
      <c r="P2489" t="s"/>
    </row>
    <row r="2490" spans="1:16">
      <c r="I2490" s="54" t="n">
        <v>2488</v>
      </c>
      <c r="J2490" t="s"/>
      <c r="K2490" t="s">
        <v>1956</v>
      </c>
      <c r="L2490" t="s">
        <v>2105</v>
      </c>
      <c r="M2490" t="s">
        <v>2119</v>
      </c>
      <c r="N2490" t="s">
        <v>2121</v>
      </c>
      <c r="O2490" t="s">
        <v>1992</v>
      </c>
      <c r="P2490" t="s"/>
    </row>
    <row r="2491" spans="1:16">
      <c r="I2491" s="54" t="n">
        <v>2489</v>
      </c>
      <c r="J2491" t="s"/>
      <c r="K2491" t="s">
        <v>1956</v>
      </c>
      <c r="L2491" t="s">
        <v>2105</v>
      </c>
      <c r="M2491" t="s">
        <v>2119</v>
      </c>
      <c r="N2491" t="s">
        <v>2121</v>
      </c>
      <c r="O2491" t="s">
        <v>1993</v>
      </c>
      <c r="P2491" t="s"/>
    </row>
    <row r="2492" spans="1:16">
      <c r="I2492" s="54" t="n">
        <v>2490</v>
      </c>
      <c r="J2492" s="55" t="n">
        <v>0</v>
      </c>
      <c r="K2492" t="s">
        <v>1956</v>
      </c>
      <c r="L2492" t="s">
        <v>2105</v>
      </c>
      <c r="M2492" t="s">
        <v>2119</v>
      </c>
      <c r="N2492" t="s">
        <v>2121</v>
      </c>
      <c r="O2492" t="s">
        <v>1994</v>
      </c>
      <c r="P2492" t="s"/>
    </row>
    <row r="2493" spans="1:16">
      <c r="I2493" s="54" t="n">
        <v>2491</v>
      </c>
      <c r="J2493" s="55" t="n">
        <v>0</v>
      </c>
      <c r="K2493" t="s">
        <v>1956</v>
      </c>
      <c r="L2493" t="s">
        <v>2105</v>
      </c>
      <c r="M2493" t="s">
        <v>2119</v>
      </c>
      <c r="N2493" t="s">
        <v>2121</v>
      </c>
      <c r="O2493" t="s">
        <v>1995</v>
      </c>
      <c r="P2493" t="s"/>
    </row>
    <row r="2494" spans="1:16">
      <c r="I2494" s="54" t="n">
        <v>2492</v>
      </c>
      <c r="J2494" s="55" t="n">
        <v>0</v>
      </c>
      <c r="K2494" t="s">
        <v>1956</v>
      </c>
      <c r="L2494" t="s">
        <v>2105</v>
      </c>
      <c r="M2494" t="s">
        <v>2119</v>
      </c>
      <c r="N2494" t="s">
        <v>2121</v>
      </c>
      <c r="O2494" t="s">
        <v>1996</v>
      </c>
      <c r="P2494" t="s"/>
    </row>
    <row r="2495" spans="1:16">
      <c r="I2495" s="54" t="n">
        <v>2493</v>
      </c>
      <c r="J2495" t="s"/>
      <c r="K2495" t="s">
        <v>1956</v>
      </c>
      <c r="L2495" t="s">
        <v>2105</v>
      </c>
      <c r="M2495" t="s">
        <v>2119</v>
      </c>
      <c r="N2495" t="s">
        <v>2121</v>
      </c>
      <c r="O2495" t="s">
        <v>1997</v>
      </c>
      <c r="P2495" t="s"/>
    </row>
    <row r="2496" spans="1:16">
      <c r="I2496" s="54" t="n">
        <v>2494</v>
      </c>
      <c r="J2496" t="s"/>
      <c r="K2496" t="s">
        <v>1956</v>
      </c>
      <c r="L2496" t="s">
        <v>2105</v>
      </c>
      <c r="M2496" t="s">
        <v>2119</v>
      </c>
      <c r="N2496" t="s">
        <v>2121</v>
      </c>
      <c r="O2496" t="s">
        <v>1998</v>
      </c>
      <c r="P2496" t="s"/>
    </row>
    <row r="2497" spans="1:16">
      <c r="I2497" s="54" t="n">
        <v>2495</v>
      </c>
      <c r="J2497" t="s"/>
      <c r="K2497" t="s">
        <v>1956</v>
      </c>
      <c r="L2497" t="s">
        <v>2105</v>
      </c>
      <c r="M2497" t="s">
        <v>2119</v>
      </c>
      <c r="N2497" t="s">
        <v>2121</v>
      </c>
      <c r="O2497" t="s">
        <v>1999</v>
      </c>
      <c r="P2497" t="s"/>
    </row>
    <row r="2498" spans="1:16">
      <c r="I2498" s="54" t="n">
        <v>2496</v>
      </c>
      <c r="J2498" s="55" t="n">
        <v>0</v>
      </c>
      <c r="K2498" t="s">
        <v>1956</v>
      </c>
      <c r="L2498" t="s">
        <v>2105</v>
      </c>
      <c r="M2498" t="s">
        <v>2119</v>
      </c>
      <c r="N2498" t="s">
        <v>2121</v>
      </c>
      <c r="O2498" t="s">
        <v>2000</v>
      </c>
      <c r="P2498" t="s"/>
    </row>
    <row r="2499" spans="1:16">
      <c r="I2499" s="54" t="n">
        <v>2497</v>
      </c>
      <c r="J2499" t="s"/>
      <c r="K2499" t="s">
        <v>1956</v>
      </c>
      <c r="L2499" t="s">
        <v>2105</v>
      </c>
      <c r="M2499" t="s">
        <v>2119</v>
      </c>
      <c r="N2499" t="s">
        <v>2121</v>
      </c>
      <c r="O2499" t="s">
        <v>2001</v>
      </c>
      <c r="P2499" t="s"/>
    </row>
    <row r="2500" spans="1:16">
      <c r="I2500" s="54" t="n">
        <v>2498</v>
      </c>
      <c r="J2500" s="55" t="n">
        <v>0</v>
      </c>
      <c r="K2500" t="s">
        <v>1956</v>
      </c>
      <c r="L2500" t="s">
        <v>2105</v>
      </c>
      <c r="M2500" t="s">
        <v>2119</v>
      </c>
      <c r="N2500" t="s">
        <v>2121</v>
      </c>
      <c r="O2500" t="s">
        <v>2002</v>
      </c>
      <c r="P2500" t="s"/>
    </row>
    <row r="2501" spans="1:16">
      <c r="I2501" s="54" t="n">
        <v>2499</v>
      </c>
      <c r="J2501" t="s"/>
      <c r="K2501" t="s">
        <v>1956</v>
      </c>
      <c r="L2501" t="s">
        <v>2105</v>
      </c>
      <c r="M2501" t="s">
        <v>2119</v>
      </c>
      <c r="N2501" t="s">
        <v>2121</v>
      </c>
      <c r="O2501" t="s">
        <v>2003</v>
      </c>
      <c r="P2501" t="s"/>
    </row>
    <row r="2502" spans="1:16">
      <c r="I2502" s="54" t="n">
        <v>2500</v>
      </c>
      <c r="J2502" s="55" t="n">
        <v>0</v>
      </c>
      <c r="K2502" t="s">
        <v>1956</v>
      </c>
      <c r="L2502" t="s">
        <v>2105</v>
      </c>
      <c r="M2502" t="s">
        <v>2119</v>
      </c>
      <c r="N2502" t="s">
        <v>2121</v>
      </c>
      <c r="O2502" t="s">
        <v>2108</v>
      </c>
      <c r="P2502" t="s"/>
    </row>
    <row r="2503" spans="1:16">
      <c r="I2503" s="54" t="n">
        <v>2501</v>
      </c>
      <c r="J2503" t="s"/>
      <c r="K2503" t="s">
        <v>1956</v>
      </c>
      <c r="L2503" t="s">
        <v>2105</v>
      </c>
      <c r="M2503" t="s">
        <v>2119</v>
      </c>
      <c r="N2503" t="s">
        <v>2121</v>
      </c>
      <c r="O2503" t="s">
        <v>2108</v>
      </c>
      <c r="P2503" t="s">
        <v>751</v>
      </c>
    </row>
    <row r="2504" spans="1:16">
      <c r="I2504" s="54" t="n">
        <v>2502</v>
      </c>
      <c r="J2504" t="s"/>
      <c r="K2504" t="s">
        <v>1956</v>
      </c>
      <c r="L2504" t="s">
        <v>2105</v>
      </c>
      <c r="M2504" t="s">
        <v>2119</v>
      </c>
      <c r="N2504" t="s">
        <v>2121</v>
      </c>
      <c r="O2504" t="s">
        <v>2108</v>
      </c>
      <c r="P2504" t="s">
        <v>2109</v>
      </c>
    </row>
    <row r="2505" spans="1:16">
      <c r="I2505" s="54" t="n">
        <v>2503</v>
      </c>
      <c r="J2505" t="s"/>
      <c r="K2505" t="s">
        <v>1956</v>
      </c>
      <c r="L2505" t="s">
        <v>2105</v>
      </c>
      <c r="M2505" t="s">
        <v>2119</v>
      </c>
      <c r="N2505" t="s">
        <v>2121</v>
      </c>
      <c r="O2505" t="s">
        <v>2009</v>
      </c>
      <c r="P2505" t="s"/>
    </row>
    <row r="2506" spans="1:16">
      <c r="I2506" s="54" t="n">
        <v>2504</v>
      </c>
      <c r="J2506" s="55" t="n">
        <v>0</v>
      </c>
      <c r="K2506" t="s">
        <v>1956</v>
      </c>
      <c r="L2506" t="s">
        <v>2105</v>
      </c>
      <c r="M2506" t="s">
        <v>2119</v>
      </c>
      <c r="N2506" t="s">
        <v>2121</v>
      </c>
      <c r="O2506" t="s">
        <v>2010</v>
      </c>
      <c r="P2506" t="s"/>
    </row>
    <row r="2507" spans="1:16">
      <c r="I2507" s="54" t="n">
        <v>2505</v>
      </c>
      <c r="J2507" t="s"/>
      <c r="K2507" t="s">
        <v>1956</v>
      </c>
      <c r="L2507" t="s">
        <v>2105</v>
      </c>
      <c r="M2507" t="s">
        <v>2119</v>
      </c>
      <c r="N2507" t="s">
        <v>2121</v>
      </c>
      <c r="O2507" t="s">
        <v>2011</v>
      </c>
      <c r="P2507" t="s"/>
    </row>
    <row r="2508" spans="1:16">
      <c r="I2508" s="54" t="n">
        <v>2506</v>
      </c>
      <c r="J2508" s="55" t="n">
        <v>0</v>
      </c>
      <c r="K2508" t="s">
        <v>1956</v>
      </c>
      <c r="L2508" t="s">
        <v>2105</v>
      </c>
      <c r="M2508" t="s">
        <v>2119</v>
      </c>
      <c r="N2508" t="s">
        <v>2121</v>
      </c>
      <c r="O2508" t="s">
        <v>2012</v>
      </c>
      <c r="P2508" t="s"/>
    </row>
    <row r="2509" spans="1:16">
      <c r="I2509" s="54" t="n">
        <v>2507</v>
      </c>
      <c r="J2509" t="s"/>
      <c r="K2509" t="s">
        <v>1956</v>
      </c>
      <c r="L2509" t="s">
        <v>2105</v>
      </c>
      <c r="M2509" t="s">
        <v>2119</v>
      </c>
      <c r="N2509" t="s">
        <v>2121</v>
      </c>
      <c r="O2509" t="s">
        <v>2013</v>
      </c>
      <c r="P2509" t="s"/>
    </row>
    <row r="2510" spans="1:16">
      <c r="I2510" s="54" t="n">
        <v>2508</v>
      </c>
      <c r="J2510" s="55" t="n">
        <v>0</v>
      </c>
      <c r="K2510" t="s">
        <v>1956</v>
      </c>
      <c r="L2510" t="s">
        <v>2105</v>
      </c>
      <c r="M2510" t="s">
        <v>2119</v>
      </c>
      <c r="N2510" t="s">
        <v>2121</v>
      </c>
      <c r="O2510" t="s">
        <v>2014</v>
      </c>
      <c r="P2510" t="s"/>
    </row>
    <row r="2511" spans="1:16">
      <c r="I2511" s="54" t="n">
        <v>2509</v>
      </c>
      <c r="J2511" t="s"/>
      <c r="K2511" t="s">
        <v>1956</v>
      </c>
      <c r="L2511" t="s">
        <v>2105</v>
      </c>
      <c r="M2511" t="s">
        <v>2119</v>
      </c>
      <c r="N2511" t="s">
        <v>2121</v>
      </c>
      <c r="O2511" t="s">
        <v>2015</v>
      </c>
      <c r="P2511" t="s"/>
    </row>
    <row r="2512" spans="1:16">
      <c r="I2512" s="54" t="n">
        <v>2510</v>
      </c>
      <c r="J2512" t="s"/>
      <c r="K2512" t="s">
        <v>1956</v>
      </c>
      <c r="L2512" t="s">
        <v>2105</v>
      </c>
      <c r="M2512" t="s">
        <v>2119</v>
      </c>
      <c r="N2512" t="s">
        <v>2017</v>
      </c>
      <c r="O2512" t="s"/>
      <c r="P2512" t="s"/>
    </row>
    <row r="2513" spans="1:16">
      <c r="I2513" s="54" t="n">
        <v>2511</v>
      </c>
      <c r="J2513" t="s"/>
      <c r="K2513" t="s">
        <v>1956</v>
      </c>
      <c r="L2513" t="s">
        <v>2105</v>
      </c>
      <c r="M2513" t="s">
        <v>2119</v>
      </c>
      <c r="N2513" t="s">
        <v>2018</v>
      </c>
      <c r="O2513" t="s"/>
      <c r="P2513" t="s"/>
    </row>
    <row r="2514" spans="1:16">
      <c r="I2514" s="54" t="n">
        <v>2512</v>
      </c>
      <c r="J2514" t="s"/>
      <c r="K2514" t="s">
        <v>1956</v>
      </c>
      <c r="L2514" t="s">
        <v>2105</v>
      </c>
      <c r="M2514" t="s">
        <v>2122</v>
      </c>
      <c r="N2514" t="s"/>
      <c r="O2514" t="s"/>
      <c r="P2514" t="s"/>
    </row>
    <row r="2515" spans="1:16">
      <c r="I2515" s="54" t="n">
        <v>2513</v>
      </c>
      <c r="J2515" s="55" t="n">
        <v>0</v>
      </c>
      <c r="K2515" t="s">
        <v>1956</v>
      </c>
      <c r="L2515" t="s">
        <v>2105</v>
      </c>
      <c r="M2515" t="s">
        <v>2123</v>
      </c>
      <c r="N2515" t="s"/>
      <c r="O2515" t="s"/>
      <c r="P2515" t="s"/>
    </row>
    <row r="2516" spans="1:16">
      <c r="I2516" s="54" t="n">
        <v>2514</v>
      </c>
      <c r="J2516" t="s"/>
      <c r="K2516" t="s">
        <v>1956</v>
      </c>
      <c r="L2516" t="s">
        <v>2105</v>
      </c>
      <c r="M2516" t="s">
        <v>2023</v>
      </c>
      <c r="N2516" t="s"/>
      <c r="O2516" t="s"/>
      <c r="P2516" t="s"/>
    </row>
    <row r="2517" spans="1:16">
      <c r="I2517" s="54" t="n">
        <v>2515</v>
      </c>
      <c r="J2517" s="55" t="n">
        <v>1.157407407407407e-08</v>
      </c>
      <c r="K2517" t="s">
        <v>1956</v>
      </c>
      <c r="L2517" t="s">
        <v>2105</v>
      </c>
      <c r="M2517" t="s">
        <v>2024</v>
      </c>
      <c r="N2517" t="s"/>
      <c r="O2517" t="s"/>
      <c r="P2517" t="s"/>
    </row>
    <row r="2518" spans="1:16">
      <c r="I2518" s="54" t="n">
        <v>2516</v>
      </c>
      <c r="J2518" t="s"/>
      <c r="K2518" t="s">
        <v>1956</v>
      </c>
      <c r="L2518" t="s">
        <v>2105</v>
      </c>
      <c r="M2518" t="s">
        <v>2013</v>
      </c>
      <c r="N2518" t="s"/>
      <c r="O2518" t="s"/>
      <c r="P2518" t="s"/>
    </row>
    <row r="2519" spans="1:16">
      <c r="I2519" s="54" t="n">
        <v>2517</v>
      </c>
      <c r="J2519" t="s"/>
      <c r="K2519" t="s">
        <v>1956</v>
      </c>
      <c r="L2519" t="s">
        <v>2105</v>
      </c>
      <c r="M2519" t="s">
        <v>2025</v>
      </c>
      <c r="N2519" t="s"/>
      <c r="O2519" t="s"/>
      <c r="P2519" t="s"/>
    </row>
    <row r="2520" spans="1:16">
      <c r="I2520" s="54" t="n">
        <v>2518</v>
      </c>
      <c r="J2520" s="55" t="n">
        <v>4.514351851851851e-07</v>
      </c>
      <c r="K2520" t="s">
        <v>1956</v>
      </c>
      <c r="L2520" t="s">
        <v>2124</v>
      </c>
      <c r="M2520" t="s"/>
      <c r="N2520" t="s"/>
      <c r="O2520" t="s"/>
      <c r="P2520" t="s"/>
    </row>
    <row r="2521" spans="1:16">
      <c r="I2521" s="54" t="n">
        <v>2519</v>
      </c>
      <c r="J2521" t="s"/>
      <c r="K2521" t="s">
        <v>1956</v>
      </c>
      <c r="L2521" t="s">
        <v>2124</v>
      </c>
      <c r="M2521" t="s">
        <v>1973</v>
      </c>
      <c r="N2521" t="s"/>
      <c r="O2521" t="s"/>
      <c r="P2521" t="s"/>
    </row>
    <row r="2522" spans="1:16">
      <c r="I2522" s="54" t="n">
        <v>2520</v>
      </c>
      <c r="J2522" t="s"/>
      <c r="K2522" t="s">
        <v>1956</v>
      </c>
      <c r="L2522" t="s">
        <v>2124</v>
      </c>
      <c r="M2522" t="s">
        <v>1958</v>
      </c>
      <c r="N2522" t="s"/>
      <c r="O2522" t="s"/>
      <c r="P2522" t="s"/>
    </row>
    <row r="2523" spans="1:16">
      <c r="I2523" s="54" t="n">
        <v>2521</v>
      </c>
      <c r="J2523" t="s"/>
      <c r="K2523" t="s">
        <v>1956</v>
      </c>
      <c r="L2523" t="s">
        <v>2124</v>
      </c>
      <c r="M2523" t="s">
        <v>1959</v>
      </c>
      <c r="N2523" t="s"/>
      <c r="O2523" t="s"/>
      <c r="P2523" t="s"/>
    </row>
    <row r="2524" spans="1:16">
      <c r="I2524" s="54" t="n">
        <v>2522</v>
      </c>
      <c r="J2524" t="s"/>
      <c r="K2524" t="s">
        <v>1956</v>
      </c>
      <c r="L2524" t="s">
        <v>2124</v>
      </c>
      <c r="M2524" t="s">
        <v>1960</v>
      </c>
      <c r="N2524" t="s"/>
      <c r="O2524" t="s"/>
      <c r="P2524" t="s"/>
    </row>
    <row r="2525" spans="1:16">
      <c r="I2525" s="54" t="n">
        <v>2523</v>
      </c>
      <c r="J2525" s="55" t="n">
        <v>0</v>
      </c>
      <c r="K2525" t="s">
        <v>1956</v>
      </c>
      <c r="L2525" t="s">
        <v>2124</v>
      </c>
      <c r="M2525" t="s">
        <v>1974</v>
      </c>
      <c r="N2525" t="s"/>
      <c r="O2525" t="s"/>
      <c r="P2525" t="s"/>
    </row>
    <row r="2526" spans="1:16">
      <c r="I2526" s="54" t="n">
        <v>2524</v>
      </c>
      <c r="J2526" t="s"/>
      <c r="K2526" t="s">
        <v>1956</v>
      </c>
      <c r="L2526" t="s">
        <v>2124</v>
      </c>
      <c r="M2526" t="s">
        <v>1975</v>
      </c>
      <c r="N2526" t="s"/>
      <c r="O2526" t="s"/>
      <c r="P2526" t="s"/>
    </row>
    <row r="2527" spans="1:16">
      <c r="I2527" s="54" t="n">
        <v>2525</v>
      </c>
      <c r="J2527" s="55" t="n">
        <v>1.852083333333333e-07</v>
      </c>
      <c r="K2527" t="s">
        <v>1956</v>
      </c>
      <c r="L2527" t="s">
        <v>2124</v>
      </c>
      <c r="M2527" t="s">
        <v>2125</v>
      </c>
      <c r="N2527" t="s"/>
      <c r="O2527" t="s"/>
      <c r="P2527" t="s"/>
    </row>
    <row r="2528" spans="1:16">
      <c r="I2528" s="54" t="n">
        <v>2526</v>
      </c>
      <c r="J2528" t="s"/>
      <c r="K2528" t="s">
        <v>1956</v>
      </c>
      <c r="L2528" t="s">
        <v>2124</v>
      </c>
      <c r="M2528" t="s">
        <v>2125</v>
      </c>
      <c r="N2528" t="s">
        <v>1977</v>
      </c>
      <c r="O2528" t="s"/>
      <c r="P2528" t="s"/>
    </row>
    <row r="2529" spans="1:16">
      <c r="I2529" s="54" t="n">
        <v>2527</v>
      </c>
      <c r="J2529" t="s"/>
      <c r="K2529" t="s">
        <v>1956</v>
      </c>
      <c r="L2529" t="s">
        <v>2124</v>
      </c>
      <c r="M2529" t="s">
        <v>2125</v>
      </c>
      <c r="N2529" t="s">
        <v>1975</v>
      </c>
      <c r="O2529" t="s"/>
      <c r="P2529" t="s"/>
    </row>
    <row r="2530" spans="1:16">
      <c r="I2530" s="54" t="n">
        <v>2528</v>
      </c>
      <c r="J2530" t="s"/>
      <c r="K2530" t="s">
        <v>1956</v>
      </c>
      <c r="L2530" t="s">
        <v>2124</v>
      </c>
      <c r="M2530" t="s">
        <v>2125</v>
      </c>
      <c r="N2530" t="s">
        <v>1978</v>
      </c>
      <c r="O2530" t="s"/>
      <c r="P2530" t="s"/>
    </row>
    <row r="2531" spans="1:16">
      <c r="I2531" s="54" t="n">
        <v>2529</v>
      </c>
      <c r="J2531" t="s"/>
      <c r="K2531" t="s">
        <v>1956</v>
      </c>
      <c r="L2531" t="s">
        <v>2124</v>
      </c>
      <c r="M2531" t="s">
        <v>2125</v>
      </c>
      <c r="N2531" t="s">
        <v>1959</v>
      </c>
      <c r="O2531" t="s"/>
      <c r="P2531" t="s"/>
    </row>
    <row r="2532" spans="1:16">
      <c r="I2532" s="54" t="n">
        <v>2530</v>
      </c>
      <c r="J2532" t="s"/>
      <c r="K2532" t="s">
        <v>1956</v>
      </c>
      <c r="L2532" t="s">
        <v>2124</v>
      </c>
      <c r="M2532" t="s">
        <v>2125</v>
      </c>
      <c r="N2532" t="s">
        <v>1960</v>
      </c>
      <c r="O2532" t="s"/>
      <c r="P2532" t="s"/>
    </row>
    <row r="2533" spans="1:16">
      <c r="I2533" s="54" t="n">
        <v>2531</v>
      </c>
      <c r="J2533" s="55" t="n">
        <v>0</v>
      </c>
      <c r="K2533" t="s">
        <v>1956</v>
      </c>
      <c r="L2533" t="s">
        <v>2124</v>
      </c>
      <c r="M2533" t="s">
        <v>2125</v>
      </c>
      <c r="N2533" t="s">
        <v>1979</v>
      </c>
      <c r="O2533" t="s"/>
      <c r="P2533" t="s"/>
    </row>
    <row r="2534" spans="1:16">
      <c r="I2534" s="54" t="n">
        <v>2532</v>
      </c>
      <c r="J2534" t="s"/>
      <c r="K2534" t="s">
        <v>1956</v>
      </c>
      <c r="L2534" t="s">
        <v>2124</v>
      </c>
      <c r="M2534" t="s">
        <v>2125</v>
      </c>
      <c r="N2534" t="s">
        <v>1980</v>
      </c>
      <c r="O2534" t="s"/>
      <c r="P2534" t="s"/>
    </row>
    <row r="2535" spans="1:16">
      <c r="I2535" s="54" t="n">
        <v>2533</v>
      </c>
      <c r="J2535" s="55" t="n">
        <v>0</v>
      </c>
      <c r="K2535" t="s">
        <v>1956</v>
      </c>
      <c r="L2535" t="s">
        <v>2124</v>
      </c>
      <c r="M2535" t="s">
        <v>2125</v>
      </c>
      <c r="N2535" t="s">
        <v>1961</v>
      </c>
      <c r="O2535" t="s"/>
      <c r="P2535" t="s"/>
    </row>
    <row r="2536" spans="1:16">
      <c r="I2536" s="54" t="n">
        <v>2534</v>
      </c>
      <c r="J2536" s="55" t="n">
        <v>0</v>
      </c>
      <c r="K2536" t="s">
        <v>1956</v>
      </c>
      <c r="L2536" t="s">
        <v>2124</v>
      </c>
      <c r="M2536" t="s">
        <v>2125</v>
      </c>
      <c r="N2536" t="s">
        <v>1981</v>
      </c>
      <c r="O2536" t="s"/>
      <c r="P2536" t="s"/>
    </row>
    <row r="2537" spans="1:16">
      <c r="I2537" s="54" t="n">
        <v>2535</v>
      </c>
      <c r="J2537" t="s"/>
      <c r="K2537" t="s">
        <v>1956</v>
      </c>
      <c r="L2537" t="s">
        <v>2124</v>
      </c>
      <c r="M2537" t="s">
        <v>2125</v>
      </c>
      <c r="N2537" t="s">
        <v>1982</v>
      </c>
      <c r="O2537" t="s"/>
      <c r="P2537" t="s"/>
    </row>
    <row r="2538" spans="1:16">
      <c r="I2538" s="54" t="n">
        <v>2536</v>
      </c>
      <c r="J2538" t="s"/>
      <c r="K2538" t="s">
        <v>1956</v>
      </c>
      <c r="L2538" t="s">
        <v>2124</v>
      </c>
      <c r="M2538" t="s">
        <v>2125</v>
      </c>
      <c r="N2538" t="s">
        <v>1983</v>
      </c>
      <c r="O2538" t="s"/>
      <c r="P2538" t="s"/>
    </row>
    <row r="2539" spans="1:16">
      <c r="I2539" s="54" t="n">
        <v>2537</v>
      </c>
      <c r="J2539" s="55" t="n">
        <v>9.260416666666666e-08</v>
      </c>
      <c r="K2539" t="s">
        <v>1956</v>
      </c>
      <c r="L2539" t="s">
        <v>2124</v>
      </c>
      <c r="M2539" t="s">
        <v>2125</v>
      </c>
      <c r="N2539" t="s">
        <v>2126</v>
      </c>
      <c r="O2539" t="s"/>
      <c r="P2539" t="s"/>
    </row>
    <row r="2540" spans="1:16">
      <c r="I2540" s="54" t="n">
        <v>2538</v>
      </c>
      <c r="J2540" t="s"/>
      <c r="K2540" t="s">
        <v>1956</v>
      </c>
      <c r="L2540" t="s">
        <v>2124</v>
      </c>
      <c r="M2540" t="s">
        <v>2125</v>
      </c>
      <c r="N2540" t="s">
        <v>2126</v>
      </c>
      <c r="O2540" t="s">
        <v>1980</v>
      </c>
      <c r="P2540" t="s"/>
    </row>
    <row r="2541" spans="1:16">
      <c r="I2541" s="54" t="n">
        <v>2539</v>
      </c>
      <c r="J2541" t="s"/>
      <c r="K2541" t="s">
        <v>1956</v>
      </c>
      <c r="L2541" t="s">
        <v>2124</v>
      </c>
      <c r="M2541" t="s">
        <v>2125</v>
      </c>
      <c r="N2541" t="s">
        <v>2126</v>
      </c>
      <c r="O2541" t="s">
        <v>1985</v>
      </c>
      <c r="P2541" t="s"/>
    </row>
    <row r="2542" spans="1:16">
      <c r="I2542" s="54" t="n">
        <v>2540</v>
      </c>
      <c r="J2542" t="s"/>
      <c r="K2542" t="s">
        <v>1956</v>
      </c>
      <c r="L2542" t="s">
        <v>2124</v>
      </c>
      <c r="M2542" t="s">
        <v>2125</v>
      </c>
      <c r="N2542" t="s">
        <v>2126</v>
      </c>
      <c r="O2542" t="s">
        <v>1986</v>
      </c>
      <c r="P2542" t="s"/>
    </row>
    <row r="2543" spans="1:16">
      <c r="I2543" s="54" t="n">
        <v>2541</v>
      </c>
      <c r="J2543" t="s"/>
      <c r="K2543" t="s">
        <v>1956</v>
      </c>
      <c r="L2543" t="s">
        <v>2124</v>
      </c>
      <c r="M2543" t="s">
        <v>2125</v>
      </c>
      <c r="N2543" t="s">
        <v>2126</v>
      </c>
      <c r="O2543" t="s">
        <v>1987</v>
      </c>
      <c r="P2543" t="s"/>
    </row>
    <row r="2544" spans="1:16">
      <c r="I2544" s="54" t="n">
        <v>2542</v>
      </c>
      <c r="J2544" t="s"/>
      <c r="K2544" t="s">
        <v>1956</v>
      </c>
      <c r="L2544" t="s">
        <v>2124</v>
      </c>
      <c r="M2544" t="s">
        <v>2125</v>
      </c>
      <c r="N2544" t="s">
        <v>2126</v>
      </c>
      <c r="O2544" t="s">
        <v>1988</v>
      </c>
      <c r="P2544" t="s"/>
    </row>
    <row r="2545" spans="1:16">
      <c r="I2545" s="54" t="n">
        <v>2543</v>
      </c>
      <c r="J2545" t="s"/>
      <c r="K2545" t="s">
        <v>1956</v>
      </c>
      <c r="L2545" t="s">
        <v>2124</v>
      </c>
      <c r="M2545" t="s">
        <v>2125</v>
      </c>
      <c r="N2545" t="s">
        <v>2126</v>
      </c>
      <c r="O2545" t="s">
        <v>1989</v>
      </c>
      <c r="P2545" t="s"/>
    </row>
    <row r="2546" spans="1:16">
      <c r="I2546" s="54" t="n">
        <v>2544</v>
      </c>
      <c r="J2546" t="s"/>
      <c r="K2546" t="s">
        <v>1956</v>
      </c>
      <c r="L2546" t="s">
        <v>2124</v>
      </c>
      <c r="M2546" t="s">
        <v>2125</v>
      </c>
      <c r="N2546" t="s">
        <v>2126</v>
      </c>
      <c r="O2546" t="s">
        <v>1990</v>
      </c>
      <c r="P2546" t="s"/>
    </row>
    <row r="2547" spans="1:16">
      <c r="I2547" s="54" t="n">
        <v>2545</v>
      </c>
      <c r="J2547" t="s"/>
      <c r="K2547" t="s">
        <v>1956</v>
      </c>
      <c r="L2547" t="s">
        <v>2124</v>
      </c>
      <c r="M2547" t="s">
        <v>2125</v>
      </c>
      <c r="N2547" t="s">
        <v>2126</v>
      </c>
      <c r="O2547" t="s">
        <v>1991</v>
      </c>
      <c r="P2547" t="s"/>
    </row>
    <row r="2548" spans="1:16">
      <c r="I2548" s="54" t="n">
        <v>2546</v>
      </c>
      <c r="J2548" t="s"/>
      <c r="K2548" t="s">
        <v>1956</v>
      </c>
      <c r="L2548" t="s">
        <v>2124</v>
      </c>
      <c r="M2548" t="s">
        <v>2125</v>
      </c>
      <c r="N2548" t="s">
        <v>2126</v>
      </c>
      <c r="O2548" t="s">
        <v>1992</v>
      </c>
      <c r="P2548" t="s"/>
    </row>
    <row r="2549" spans="1:16">
      <c r="I2549" s="54" t="n">
        <v>2547</v>
      </c>
      <c r="J2549" t="s"/>
      <c r="K2549" t="s">
        <v>1956</v>
      </c>
      <c r="L2549" t="s">
        <v>2124</v>
      </c>
      <c r="M2549" t="s">
        <v>2125</v>
      </c>
      <c r="N2549" t="s">
        <v>2126</v>
      </c>
      <c r="O2549" t="s">
        <v>1993</v>
      </c>
      <c r="P2549" t="s"/>
    </row>
    <row r="2550" spans="1:16">
      <c r="I2550" s="54" t="n">
        <v>2548</v>
      </c>
      <c r="J2550" s="55" t="n">
        <v>0</v>
      </c>
      <c r="K2550" t="s">
        <v>1956</v>
      </c>
      <c r="L2550" t="s">
        <v>2124</v>
      </c>
      <c r="M2550" t="s">
        <v>2125</v>
      </c>
      <c r="N2550" t="s">
        <v>2126</v>
      </c>
      <c r="O2550" t="s">
        <v>1994</v>
      </c>
      <c r="P2550" t="s"/>
    </row>
    <row r="2551" spans="1:16">
      <c r="I2551" s="54" t="n">
        <v>2549</v>
      </c>
      <c r="J2551" s="55" t="n">
        <v>0</v>
      </c>
      <c r="K2551" t="s">
        <v>1956</v>
      </c>
      <c r="L2551" t="s">
        <v>2124</v>
      </c>
      <c r="M2551" t="s">
        <v>2125</v>
      </c>
      <c r="N2551" t="s">
        <v>2126</v>
      </c>
      <c r="O2551" t="s">
        <v>1995</v>
      </c>
      <c r="P2551" t="s"/>
    </row>
    <row r="2552" spans="1:16">
      <c r="I2552" s="54" t="n">
        <v>2550</v>
      </c>
      <c r="J2552" s="55" t="n">
        <v>0</v>
      </c>
      <c r="K2552" t="s">
        <v>1956</v>
      </c>
      <c r="L2552" t="s">
        <v>2124</v>
      </c>
      <c r="M2552" t="s">
        <v>2125</v>
      </c>
      <c r="N2552" t="s">
        <v>2126</v>
      </c>
      <c r="O2552" t="s">
        <v>1996</v>
      </c>
      <c r="P2552" t="s"/>
    </row>
    <row r="2553" spans="1:16">
      <c r="I2553" s="54" t="n">
        <v>2551</v>
      </c>
      <c r="J2553" t="s"/>
      <c r="K2553" t="s">
        <v>1956</v>
      </c>
      <c r="L2553" t="s">
        <v>2124</v>
      </c>
      <c r="M2553" t="s">
        <v>2125</v>
      </c>
      <c r="N2553" t="s">
        <v>2126</v>
      </c>
      <c r="O2553" t="s">
        <v>1997</v>
      </c>
      <c r="P2553" t="s"/>
    </row>
    <row r="2554" spans="1:16">
      <c r="I2554" s="54" t="n">
        <v>2552</v>
      </c>
      <c r="J2554" t="s"/>
      <c r="K2554" t="s">
        <v>1956</v>
      </c>
      <c r="L2554" t="s">
        <v>2124</v>
      </c>
      <c r="M2554" t="s">
        <v>2125</v>
      </c>
      <c r="N2554" t="s">
        <v>2126</v>
      </c>
      <c r="O2554" t="s">
        <v>1998</v>
      </c>
      <c r="P2554" t="s"/>
    </row>
    <row r="2555" spans="1:16">
      <c r="I2555" s="54" t="n">
        <v>2553</v>
      </c>
      <c r="J2555" t="s"/>
      <c r="K2555" t="s">
        <v>1956</v>
      </c>
      <c r="L2555" t="s">
        <v>2124</v>
      </c>
      <c r="M2555" t="s">
        <v>2125</v>
      </c>
      <c r="N2555" t="s">
        <v>2126</v>
      </c>
      <c r="O2555" t="s">
        <v>1999</v>
      </c>
      <c r="P2555" t="s"/>
    </row>
    <row r="2556" spans="1:16">
      <c r="I2556" s="54" t="n">
        <v>2554</v>
      </c>
      <c r="J2556" s="55" t="n">
        <v>0</v>
      </c>
      <c r="K2556" t="s">
        <v>1956</v>
      </c>
      <c r="L2556" t="s">
        <v>2124</v>
      </c>
      <c r="M2556" t="s">
        <v>2125</v>
      </c>
      <c r="N2556" t="s">
        <v>2126</v>
      </c>
      <c r="O2556" t="s">
        <v>2000</v>
      </c>
      <c r="P2556" t="s"/>
    </row>
    <row r="2557" spans="1:16">
      <c r="I2557" s="54" t="n">
        <v>2555</v>
      </c>
      <c r="J2557" t="s"/>
      <c r="K2557" t="s">
        <v>1956</v>
      </c>
      <c r="L2557" t="s">
        <v>2124</v>
      </c>
      <c r="M2557" t="s">
        <v>2125</v>
      </c>
      <c r="N2557" t="s">
        <v>2126</v>
      </c>
      <c r="O2557" t="s">
        <v>2001</v>
      </c>
      <c r="P2557" t="s"/>
    </row>
    <row r="2558" spans="1:16">
      <c r="I2558" s="54" t="n">
        <v>2556</v>
      </c>
      <c r="J2558" s="55" t="n">
        <v>0</v>
      </c>
      <c r="K2558" t="s">
        <v>1956</v>
      </c>
      <c r="L2558" t="s">
        <v>2124</v>
      </c>
      <c r="M2558" t="s">
        <v>2125</v>
      </c>
      <c r="N2558" t="s">
        <v>2126</v>
      </c>
      <c r="O2558" t="s">
        <v>2002</v>
      </c>
      <c r="P2558" t="s"/>
    </row>
    <row r="2559" spans="1:16">
      <c r="I2559" s="54" t="n">
        <v>2557</v>
      </c>
      <c r="J2559" t="s"/>
      <c r="K2559" t="s">
        <v>1956</v>
      </c>
      <c r="L2559" t="s">
        <v>2124</v>
      </c>
      <c r="M2559" t="s">
        <v>2125</v>
      </c>
      <c r="N2559" t="s">
        <v>2126</v>
      </c>
      <c r="O2559" t="s">
        <v>2003</v>
      </c>
      <c r="P2559" t="s"/>
    </row>
    <row r="2560" spans="1:16">
      <c r="I2560" s="54" t="n">
        <v>2558</v>
      </c>
      <c r="J2560" s="55" t="n">
        <v>0</v>
      </c>
      <c r="K2560" t="s">
        <v>1956</v>
      </c>
      <c r="L2560" t="s">
        <v>2124</v>
      </c>
      <c r="M2560" t="s">
        <v>2125</v>
      </c>
      <c r="N2560" t="s">
        <v>2126</v>
      </c>
      <c r="O2560" t="s">
        <v>2127</v>
      </c>
      <c r="P2560" t="s"/>
    </row>
    <row r="2561" spans="1:16">
      <c r="I2561" s="54" t="n">
        <v>2559</v>
      </c>
      <c r="J2561" t="s"/>
      <c r="K2561" t="s">
        <v>1956</v>
      </c>
      <c r="L2561" t="s">
        <v>2124</v>
      </c>
      <c r="M2561" t="s">
        <v>2125</v>
      </c>
      <c r="N2561" t="s">
        <v>2126</v>
      </c>
      <c r="O2561" t="s">
        <v>2127</v>
      </c>
      <c r="P2561" t="s">
        <v>631</v>
      </c>
    </row>
    <row r="2562" spans="1:16">
      <c r="I2562" s="54" t="n">
        <v>2560</v>
      </c>
      <c r="J2562" t="s"/>
      <c r="K2562" t="s">
        <v>1956</v>
      </c>
      <c r="L2562" t="s">
        <v>2124</v>
      </c>
      <c r="M2562" t="s">
        <v>2125</v>
      </c>
      <c r="N2562" t="s">
        <v>2126</v>
      </c>
      <c r="O2562" t="s">
        <v>2127</v>
      </c>
      <c r="P2562" t="s">
        <v>1229</v>
      </c>
    </row>
    <row r="2563" spans="1:16">
      <c r="I2563" s="54" t="n">
        <v>2561</v>
      </c>
      <c r="J2563" t="s"/>
      <c r="K2563" t="s">
        <v>1956</v>
      </c>
      <c r="L2563" t="s">
        <v>2124</v>
      </c>
      <c r="M2563" t="s">
        <v>2125</v>
      </c>
      <c r="N2563" t="s">
        <v>2126</v>
      </c>
      <c r="O2563" t="s">
        <v>2127</v>
      </c>
      <c r="P2563" t="s">
        <v>1712</v>
      </c>
    </row>
    <row r="2564" spans="1:16">
      <c r="I2564" s="54" t="n">
        <v>2562</v>
      </c>
      <c r="J2564" t="s"/>
      <c r="K2564" t="s">
        <v>1956</v>
      </c>
      <c r="L2564" t="s">
        <v>2124</v>
      </c>
      <c r="M2564" t="s">
        <v>2125</v>
      </c>
      <c r="N2564" t="s">
        <v>2126</v>
      </c>
      <c r="O2564" t="s">
        <v>2127</v>
      </c>
      <c r="P2564" t="s">
        <v>1551</v>
      </c>
    </row>
    <row r="2565" spans="1:16">
      <c r="I2565" s="54" t="n">
        <v>2563</v>
      </c>
      <c r="J2565" t="s"/>
      <c r="K2565" t="s">
        <v>1956</v>
      </c>
      <c r="L2565" t="s">
        <v>2124</v>
      </c>
      <c r="M2565" t="s">
        <v>2125</v>
      </c>
      <c r="N2565" t="s">
        <v>2126</v>
      </c>
      <c r="O2565" t="s">
        <v>2127</v>
      </c>
      <c r="P2565" t="s">
        <v>1592</v>
      </c>
    </row>
    <row r="2566" spans="1:16">
      <c r="I2566" s="54" t="n">
        <v>2564</v>
      </c>
      <c r="J2566" s="55" t="n">
        <v>0</v>
      </c>
      <c r="K2566" t="s">
        <v>1956</v>
      </c>
      <c r="L2566" t="s">
        <v>2124</v>
      </c>
      <c r="M2566" t="s">
        <v>2125</v>
      </c>
      <c r="N2566" t="s">
        <v>2126</v>
      </c>
      <c r="O2566" t="s">
        <v>2127</v>
      </c>
      <c r="P2566" t="s">
        <v>2128</v>
      </c>
    </row>
    <row r="2567" spans="1:16">
      <c r="I2567" s="54" t="n">
        <v>2565</v>
      </c>
      <c r="J2567" t="s"/>
      <c r="K2567" t="s">
        <v>1956</v>
      </c>
      <c r="L2567" t="s">
        <v>2124</v>
      </c>
      <c r="M2567" t="s">
        <v>2125</v>
      </c>
      <c r="N2567" t="s">
        <v>2126</v>
      </c>
      <c r="O2567" t="s">
        <v>2127</v>
      </c>
      <c r="P2567" t="s">
        <v>1772</v>
      </c>
    </row>
    <row r="2568" spans="1:16">
      <c r="I2568" s="54" t="n">
        <v>2566</v>
      </c>
      <c r="J2568" s="55" t="n">
        <v>0</v>
      </c>
      <c r="K2568" t="s">
        <v>1956</v>
      </c>
      <c r="L2568" t="s">
        <v>2124</v>
      </c>
      <c r="M2568" t="s">
        <v>2125</v>
      </c>
      <c r="N2568" t="s">
        <v>2126</v>
      </c>
      <c r="O2568" t="s">
        <v>2127</v>
      </c>
      <c r="P2568" t="s">
        <v>2100</v>
      </c>
    </row>
    <row r="2569" spans="1:16">
      <c r="I2569" s="54" t="n">
        <v>2567</v>
      </c>
      <c r="J2569" t="s"/>
      <c r="K2569" t="s">
        <v>1956</v>
      </c>
      <c r="L2569" t="s">
        <v>2124</v>
      </c>
      <c r="M2569" t="s">
        <v>2125</v>
      </c>
      <c r="N2569" t="s">
        <v>2126</v>
      </c>
      <c r="O2569" t="s">
        <v>2127</v>
      </c>
      <c r="P2569" t="s">
        <v>1278</v>
      </c>
    </row>
    <row r="2570" spans="1:16">
      <c r="I2570" s="54" t="n">
        <v>2568</v>
      </c>
      <c r="J2570" t="s"/>
      <c r="K2570" t="s">
        <v>1956</v>
      </c>
      <c r="L2570" t="s">
        <v>2124</v>
      </c>
      <c r="M2570" t="s">
        <v>2125</v>
      </c>
      <c r="N2570" t="s">
        <v>2126</v>
      </c>
      <c r="O2570" t="s">
        <v>2009</v>
      </c>
      <c r="P2570" t="s"/>
    </row>
    <row r="2571" spans="1:16">
      <c r="I2571" s="54" t="n">
        <v>2569</v>
      </c>
      <c r="J2571" s="55" t="n">
        <v>0</v>
      </c>
      <c r="K2571" t="s">
        <v>1956</v>
      </c>
      <c r="L2571" t="s">
        <v>2124</v>
      </c>
      <c r="M2571" t="s">
        <v>2125</v>
      </c>
      <c r="N2571" t="s">
        <v>2126</v>
      </c>
      <c r="O2571" t="s">
        <v>2010</v>
      </c>
      <c r="P2571" t="s"/>
    </row>
    <row r="2572" spans="1:16">
      <c r="I2572" s="54" t="n">
        <v>2570</v>
      </c>
      <c r="J2572" t="s"/>
      <c r="K2572" t="s">
        <v>1956</v>
      </c>
      <c r="L2572" t="s">
        <v>2124</v>
      </c>
      <c r="M2572" t="s">
        <v>2125</v>
      </c>
      <c r="N2572" t="s">
        <v>2126</v>
      </c>
      <c r="O2572" t="s">
        <v>2011</v>
      </c>
      <c r="P2572" t="s"/>
    </row>
    <row r="2573" spans="1:16">
      <c r="I2573" s="54" t="n">
        <v>2571</v>
      </c>
      <c r="J2573" s="55" t="n">
        <v>0</v>
      </c>
      <c r="K2573" t="s">
        <v>1956</v>
      </c>
      <c r="L2573" t="s">
        <v>2124</v>
      </c>
      <c r="M2573" t="s">
        <v>2125</v>
      </c>
      <c r="N2573" t="s">
        <v>2126</v>
      </c>
      <c r="O2573" t="s">
        <v>2012</v>
      </c>
      <c r="P2573" t="s"/>
    </row>
    <row r="2574" spans="1:16">
      <c r="I2574" s="54" t="n">
        <v>2572</v>
      </c>
      <c r="J2574" t="s"/>
      <c r="K2574" t="s">
        <v>1956</v>
      </c>
      <c r="L2574" t="s">
        <v>2124</v>
      </c>
      <c r="M2574" t="s">
        <v>2125</v>
      </c>
      <c r="N2574" t="s">
        <v>2126</v>
      </c>
      <c r="O2574" t="s">
        <v>2013</v>
      </c>
      <c r="P2574" t="s"/>
    </row>
    <row r="2575" spans="1:16">
      <c r="I2575" s="54" t="n">
        <v>2573</v>
      </c>
      <c r="J2575" s="55" t="n">
        <v>0</v>
      </c>
      <c r="K2575" t="s">
        <v>1956</v>
      </c>
      <c r="L2575" t="s">
        <v>2124</v>
      </c>
      <c r="M2575" t="s">
        <v>2125</v>
      </c>
      <c r="N2575" t="s">
        <v>2126</v>
      </c>
      <c r="O2575" t="s">
        <v>2014</v>
      </c>
      <c r="P2575" t="s"/>
    </row>
    <row r="2576" spans="1:16">
      <c r="I2576" s="54" t="n">
        <v>2574</v>
      </c>
      <c r="J2576" t="s"/>
      <c r="K2576" t="s">
        <v>1956</v>
      </c>
      <c r="L2576" t="s">
        <v>2124</v>
      </c>
      <c r="M2576" t="s">
        <v>2125</v>
      </c>
      <c r="N2576" t="s">
        <v>2126</v>
      </c>
      <c r="O2576" t="s">
        <v>2015</v>
      </c>
      <c r="P2576" t="s"/>
    </row>
    <row r="2577" spans="1:16">
      <c r="I2577" s="54" t="n">
        <v>2575</v>
      </c>
      <c r="J2577" s="55" t="n">
        <v>9.260416666666666e-08</v>
      </c>
      <c r="K2577" t="s">
        <v>1956</v>
      </c>
      <c r="L2577" t="s">
        <v>2124</v>
      </c>
      <c r="M2577" t="s">
        <v>2125</v>
      </c>
      <c r="N2577" t="s">
        <v>2129</v>
      </c>
      <c r="O2577" t="s"/>
      <c r="P2577" t="s"/>
    </row>
    <row r="2578" spans="1:16">
      <c r="I2578" s="54" t="n">
        <v>2576</v>
      </c>
      <c r="J2578" t="s"/>
      <c r="K2578" t="s">
        <v>1956</v>
      </c>
      <c r="L2578" t="s">
        <v>2124</v>
      </c>
      <c r="M2578" t="s">
        <v>2125</v>
      </c>
      <c r="N2578" t="s">
        <v>2129</v>
      </c>
      <c r="O2578" t="s">
        <v>1980</v>
      </c>
      <c r="P2578" t="s"/>
    </row>
    <row r="2579" spans="1:16">
      <c r="I2579" s="54" t="n">
        <v>2577</v>
      </c>
      <c r="J2579" t="s"/>
      <c r="K2579" t="s">
        <v>1956</v>
      </c>
      <c r="L2579" t="s">
        <v>2124</v>
      </c>
      <c r="M2579" t="s">
        <v>2125</v>
      </c>
      <c r="N2579" t="s">
        <v>2129</v>
      </c>
      <c r="O2579" t="s">
        <v>1985</v>
      </c>
      <c r="P2579" t="s"/>
    </row>
    <row r="2580" spans="1:16">
      <c r="I2580" s="54" t="n">
        <v>2578</v>
      </c>
      <c r="J2580" t="s"/>
      <c r="K2580" t="s">
        <v>1956</v>
      </c>
      <c r="L2580" t="s">
        <v>2124</v>
      </c>
      <c r="M2580" t="s">
        <v>2125</v>
      </c>
      <c r="N2580" t="s">
        <v>2129</v>
      </c>
      <c r="O2580" t="s">
        <v>1986</v>
      </c>
      <c r="P2580" t="s"/>
    </row>
    <row r="2581" spans="1:16">
      <c r="I2581" s="54" t="n">
        <v>2579</v>
      </c>
      <c r="J2581" t="s"/>
      <c r="K2581" t="s">
        <v>1956</v>
      </c>
      <c r="L2581" t="s">
        <v>2124</v>
      </c>
      <c r="M2581" t="s">
        <v>2125</v>
      </c>
      <c r="N2581" t="s">
        <v>2129</v>
      </c>
      <c r="O2581" t="s">
        <v>1987</v>
      </c>
      <c r="P2581" t="s"/>
    </row>
    <row r="2582" spans="1:16">
      <c r="I2582" s="54" t="n">
        <v>2580</v>
      </c>
      <c r="J2582" t="s"/>
      <c r="K2582" t="s">
        <v>1956</v>
      </c>
      <c r="L2582" t="s">
        <v>2124</v>
      </c>
      <c r="M2582" t="s">
        <v>2125</v>
      </c>
      <c r="N2582" t="s">
        <v>2129</v>
      </c>
      <c r="O2582" t="s">
        <v>1988</v>
      </c>
      <c r="P2582" t="s"/>
    </row>
    <row r="2583" spans="1:16">
      <c r="I2583" s="54" t="n">
        <v>2581</v>
      </c>
      <c r="J2583" t="s"/>
      <c r="K2583" t="s">
        <v>1956</v>
      </c>
      <c r="L2583" t="s">
        <v>2124</v>
      </c>
      <c r="M2583" t="s">
        <v>2125</v>
      </c>
      <c r="N2583" t="s">
        <v>2129</v>
      </c>
      <c r="O2583" t="s">
        <v>1989</v>
      </c>
      <c r="P2583" t="s"/>
    </row>
    <row r="2584" spans="1:16">
      <c r="I2584" s="54" t="n">
        <v>2582</v>
      </c>
      <c r="J2584" t="s"/>
      <c r="K2584" t="s">
        <v>1956</v>
      </c>
      <c r="L2584" t="s">
        <v>2124</v>
      </c>
      <c r="M2584" t="s">
        <v>2125</v>
      </c>
      <c r="N2584" t="s">
        <v>2129</v>
      </c>
      <c r="O2584" t="s">
        <v>1990</v>
      </c>
      <c r="P2584" t="s"/>
    </row>
    <row r="2585" spans="1:16">
      <c r="I2585" s="54" t="n">
        <v>2583</v>
      </c>
      <c r="J2585" t="s"/>
      <c r="K2585" t="s">
        <v>1956</v>
      </c>
      <c r="L2585" t="s">
        <v>2124</v>
      </c>
      <c r="M2585" t="s">
        <v>2125</v>
      </c>
      <c r="N2585" t="s">
        <v>2129</v>
      </c>
      <c r="O2585" t="s">
        <v>1991</v>
      </c>
      <c r="P2585" t="s"/>
    </row>
    <row r="2586" spans="1:16">
      <c r="I2586" s="54" t="n">
        <v>2584</v>
      </c>
      <c r="J2586" t="s"/>
      <c r="K2586" t="s">
        <v>1956</v>
      </c>
      <c r="L2586" t="s">
        <v>2124</v>
      </c>
      <c r="M2586" t="s">
        <v>2125</v>
      </c>
      <c r="N2586" t="s">
        <v>2129</v>
      </c>
      <c r="O2586" t="s">
        <v>1992</v>
      </c>
      <c r="P2586" t="s"/>
    </row>
    <row r="2587" spans="1:16">
      <c r="I2587" s="54" t="n">
        <v>2585</v>
      </c>
      <c r="J2587" t="s"/>
      <c r="K2587" t="s">
        <v>1956</v>
      </c>
      <c r="L2587" t="s">
        <v>2124</v>
      </c>
      <c r="M2587" t="s">
        <v>2125</v>
      </c>
      <c r="N2587" t="s">
        <v>2129</v>
      </c>
      <c r="O2587" t="s">
        <v>1993</v>
      </c>
      <c r="P2587" t="s"/>
    </row>
    <row r="2588" spans="1:16">
      <c r="I2588" s="54" t="n">
        <v>2586</v>
      </c>
      <c r="J2588" s="55" t="n">
        <v>0</v>
      </c>
      <c r="K2588" t="s">
        <v>1956</v>
      </c>
      <c r="L2588" t="s">
        <v>2124</v>
      </c>
      <c r="M2588" t="s">
        <v>2125</v>
      </c>
      <c r="N2588" t="s">
        <v>2129</v>
      </c>
      <c r="O2588" t="s">
        <v>1994</v>
      </c>
      <c r="P2588" t="s"/>
    </row>
    <row r="2589" spans="1:16">
      <c r="I2589" s="54" t="n">
        <v>2587</v>
      </c>
      <c r="J2589" s="55" t="n">
        <v>0</v>
      </c>
      <c r="K2589" t="s">
        <v>1956</v>
      </c>
      <c r="L2589" t="s">
        <v>2124</v>
      </c>
      <c r="M2589" t="s">
        <v>2125</v>
      </c>
      <c r="N2589" t="s">
        <v>2129</v>
      </c>
      <c r="O2589" t="s">
        <v>1995</v>
      </c>
      <c r="P2589" t="s"/>
    </row>
    <row r="2590" spans="1:16">
      <c r="I2590" s="54" t="n">
        <v>2588</v>
      </c>
      <c r="J2590" s="55" t="n">
        <v>0</v>
      </c>
      <c r="K2590" t="s">
        <v>1956</v>
      </c>
      <c r="L2590" t="s">
        <v>2124</v>
      </c>
      <c r="M2590" t="s">
        <v>2125</v>
      </c>
      <c r="N2590" t="s">
        <v>2129</v>
      </c>
      <c r="O2590" t="s">
        <v>1996</v>
      </c>
      <c r="P2590" t="s"/>
    </row>
    <row r="2591" spans="1:16">
      <c r="I2591" s="54" t="n">
        <v>2589</v>
      </c>
      <c r="J2591" t="s"/>
      <c r="K2591" t="s">
        <v>1956</v>
      </c>
      <c r="L2591" t="s">
        <v>2124</v>
      </c>
      <c r="M2591" t="s">
        <v>2125</v>
      </c>
      <c r="N2591" t="s">
        <v>2129</v>
      </c>
      <c r="O2591" t="s">
        <v>1997</v>
      </c>
      <c r="P2591" t="s"/>
    </row>
    <row r="2592" spans="1:16">
      <c r="I2592" s="54" t="n">
        <v>2590</v>
      </c>
      <c r="J2592" t="s"/>
      <c r="K2592" t="s">
        <v>1956</v>
      </c>
      <c r="L2592" t="s">
        <v>2124</v>
      </c>
      <c r="M2592" t="s">
        <v>2125</v>
      </c>
      <c r="N2592" t="s">
        <v>2129</v>
      </c>
      <c r="O2592" t="s">
        <v>1998</v>
      </c>
      <c r="P2592" t="s"/>
    </row>
    <row r="2593" spans="1:16">
      <c r="I2593" s="54" t="n">
        <v>2591</v>
      </c>
      <c r="J2593" t="s"/>
      <c r="K2593" t="s">
        <v>1956</v>
      </c>
      <c r="L2593" t="s">
        <v>2124</v>
      </c>
      <c r="M2593" t="s">
        <v>2125</v>
      </c>
      <c r="N2593" t="s">
        <v>2129</v>
      </c>
      <c r="O2593" t="s">
        <v>1999</v>
      </c>
      <c r="P2593" t="s"/>
    </row>
    <row r="2594" spans="1:16">
      <c r="I2594" s="54" t="n">
        <v>2592</v>
      </c>
      <c r="J2594" s="55" t="n">
        <v>0</v>
      </c>
      <c r="K2594" t="s">
        <v>1956</v>
      </c>
      <c r="L2594" t="s">
        <v>2124</v>
      </c>
      <c r="M2594" t="s">
        <v>2125</v>
      </c>
      <c r="N2594" t="s">
        <v>2129</v>
      </c>
      <c r="O2594" t="s">
        <v>2000</v>
      </c>
      <c r="P2594" t="s"/>
    </row>
    <row r="2595" spans="1:16">
      <c r="I2595" s="54" t="n">
        <v>2593</v>
      </c>
      <c r="J2595" t="s"/>
      <c r="K2595" t="s">
        <v>1956</v>
      </c>
      <c r="L2595" t="s">
        <v>2124</v>
      </c>
      <c r="M2595" t="s">
        <v>2125</v>
      </c>
      <c r="N2595" t="s">
        <v>2129</v>
      </c>
      <c r="O2595" t="s">
        <v>2001</v>
      </c>
      <c r="P2595" t="s"/>
    </row>
    <row r="2596" spans="1:16">
      <c r="I2596" s="54" t="n">
        <v>2594</v>
      </c>
      <c r="J2596" s="55" t="n">
        <v>0</v>
      </c>
      <c r="K2596" t="s">
        <v>1956</v>
      </c>
      <c r="L2596" t="s">
        <v>2124</v>
      </c>
      <c r="M2596" t="s">
        <v>2125</v>
      </c>
      <c r="N2596" t="s">
        <v>2129</v>
      </c>
      <c r="O2596" t="s">
        <v>2002</v>
      </c>
      <c r="P2596" t="s"/>
    </row>
    <row r="2597" spans="1:16">
      <c r="I2597" s="54" t="n">
        <v>2595</v>
      </c>
      <c r="J2597" t="s"/>
      <c r="K2597" t="s">
        <v>1956</v>
      </c>
      <c r="L2597" t="s">
        <v>2124</v>
      </c>
      <c r="M2597" t="s">
        <v>2125</v>
      </c>
      <c r="N2597" t="s">
        <v>2129</v>
      </c>
      <c r="O2597" t="s">
        <v>2003</v>
      </c>
      <c r="P2597" t="s"/>
    </row>
    <row r="2598" spans="1:16">
      <c r="I2598" s="54" t="n">
        <v>2596</v>
      </c>
      <c r="J2598" s="55" t="n">
        <v>0</v>
      </c>
      <c r="K2598" t="s">
        <v>1956</v>
      </c>
      <c r="L2598" t="s">
        <v>2124</v>
      </c>
      <c r="M2598" t="s">
        <v>2125</v>
      </c>
      <c r="N2598" t="s">
        <v>2129</v>
      </c>
      <c r="O2598" t="s">
        <v>2127</v>
      </c>
      <c r="P2598" t="s"/>
    </row>
    <row r="2599" spans="1:16">
      <c r="I2599" s="54" t="n">
        <v>2597</v>
      </c>
      <c r="J2599" t="s"/>
      <c r="K2599" t="s">
        <v>1956</v>
      </c>
      <c r="L2599" t="s">
        <v>2124</v>
      </c>
      <c r="M2599" t="s">
        <v>2125</v>
      </c>
      <c r="N2599" t="s">
        <v>2129</v>
      </c>
      <c r="O2599" t="s">
        <v>2127</v>
      </c>
      <c r="P2599" t="s">
        <v>631</v>
      </c>
    </row>
    <row r="2600" spans="1:16">
      <c r="I2600" s="54" t="n">
        <v>2598</v>
      </c>
      <c r="J2600" t="s"/>
      <c r="K2600" t="s">
        <v>1956</v>
      </c>
      <c r="L2600" t="s">
        <v>2124</v>
      </c>
      <c r="M2600" t="s">
        <v>2125</v>
      </c>
      <c r="N2600" t="s">
        <v>2129</v>
      </c>
      <c r="O2600" t="s">
        <v>2127</v>
      </c>
      <c r="P2600" t="s">
        <v>1551</v>
      </c>
    </row>
    <row r="2601" spans="1:16">
      <c r="I2601" s="54" t="n">
        <v>2599</v>
      </c>
      <c r="J2601" t="s"/>
      <c r="K2601" t="s">
        <v>1956</v>
      </c>
      <c r="L2601" t="s">
        <v>2124</v>
      </c>
      <c r="M2601" t="s">
        <v>2125</v>
      </c>
      <c r="N2601" t="s">
        <v>2129</v>
      </c>
      <c r="O2601" t="s">
        <v>2009</v>
      </c>
      <c r="P2601" t="s"/>
    </row>
    <row r="2602" spans="1:16">
      <c r="I2602" s="54" t="n">
        <v>2600</v>
      </c>
      <c r="J2602" s="55" t="n">
        <v>0</v>
      </c>
      <c r="K2602" t="s">
        <v>1956</v>
      </c>
      <c r="L2602" t="s">
        <v>2124</v>
      </c>
      <c r="M2602" t="s">
        <v>2125</v>
      </c>
      <c r="N2602" t="s">
        <v>2129</v>
      </c>
      <c r="O2602" t="s">
        <v>2010</v>
      </c>
      <c r="P2602" t="s"/>
    </row>
    <row r="2603" spans="1:16">
      <c r="I2603" s="54" t="n">
        <v>2601</v>
      </c>
      <c r="J2603" t="s"/>
      <c r="K2603" t="s">
        <v>1956</v>
      </c>
      <c r="L2603" t="s">
        <v>2124</v>
      </c>
      <c r="M2603" t="s">
        <v>2125</v>
      </c>
      <c r="N2603" t="s">
        <v>2129</v>
      </c>
      <c r="O2603" t="s">
        <v>2011</v>
      </c>
      <c r="P2603" t="s"/>
    </row>
    <row r="2604" spans="1:16">
      <c r="I2604" s="54" t="n">
        <v>2602</v>
      </c>
      <c r="J2604" s="55" t="n">
        <v>0</v>
      </c>
      <c r="K2604" t="s">
        <v>1956</v>
      </c>
      <c r="L2604" t="s">
        <v>2124</v>
      </c>
      <c r="M2604" t="s">
        <v>2125</v>
      </c>
      <c r="N2604" t="s">
        <v>2129</v>
      </c>
      <c r="O2604" t="s">
        <v>2012</v>
      </c>
      <c r="P2604" t="s"/>
    </row>
    <row r="2605" spans="1:16">
      <c r="I2605" s="54" t="n">
        <v>2603</v>
      </c>
      <c r="J2605" t="s"/>
      <c r="K2605" t="s">
        <v>1956</v>
      </c>
      <c r="L2605" t="s">
        <v>2124</v>
      </c>
      <c r="M2605" t="s">
        <v>2125</v>
      </c>
      <c r="N2605" t="s">
        <v>2129</v>
      </c>
      <c r="O2605" t="s">
        <v>2013</v>
      </c>
      <c r="P2605" t="s"/>
    </row>
    <row r="2606" spans="1:16">
      <c r="I2606" s="54" t="n">
        <v>2604</v>
      </c>
      <c r="J2606" s="55" t="n">
        <v>0</v>
      </c>
      <c r="K2606" t="s">
        <v>1956</v>
      </c>
      <c r="L2606" t="s">
        <v>2124</v>
      </c>
      <c r="M2606" t="s">
        <v>2125</v>
      </c>
      <c r="N2606" t="s">
        <v>2129</v>
      </c>
      <c r="O2606" t="s">
        <v>2014</v>
      </c>
      <c r="P2606" t="s"/>
    </row>
    <row r="2607" spans="1:16">
      <c r="I2607" s="54" t="n">
        <v>2605</v>
      </c>
      <c r="J2607" t="s"/>
      <c r="K2607" t="s">
        <v>1956</v>
      </c>
      <c r="L2607" t="s">
        <v>2124</v>
      </c>
      <c r="M2607" t="s">
        <v>2125</v>
      </c>
      <c r="N2607" t="s">
        <v>2129</v>
      </c>
      <c r="O2607" t="s">
        <v>2015</v>
      </c>
      <c r="P2607" t="s"/>
    </row>
    <row r="2608" spans="1:16">
      <c r="I2608" s="54" t="n">
        <v>2606</v>
      </c>
      <c r="J2608" t="s"/>
      <c r="K2608" t="s">
        <v>1956</v>
      </c>
      <c r="L2608" t="s">
        <v>2124</v>
      </c>
      <c r="M2608" t="s">
        <v>2125</v>
      </c>
      <c r="N2608" t="s">
        <v>2017</v>
      </c>
      <c r="O2608" t="s"/>
      <c r="P2608" t="s"/>
    </row>
    <row r="2609" spans="1:16">
      <c r="I2609" s="54" t="n">
        <v>2607</v>
      </c>
      <c r="J2609" t="s"/>
      <c r="K2609" t="s">
        <v>1956</v>
      </c>
      <c r="L2609" t="s">
        <v>2124</v>
      </c>
      <c r="M2609" t="s">
        <v>2125</v>
      </c>
      <c r="N2609" t="s">
        <v>2018</v>
      </c>
      <c r="O2609" t="s"/>
      <c r="P2609" t="s"/>
    </row>
    <row r="2610" spans="1:16">
      <c r="I2610" s="54" t="n">
        <v>2608</v>
      </c>
      <c r="J2610" s="55" t="n">
        <v>1.851967592592593e-07</v>
      </c>
      <c r="K2610" t="s">
        <v>1956</v>
      </c>
      <c r="L2610" t="s">
        <v>2124</v>
      </c>
      <c r="M2610" t="s">
        <v>2130</v>
      </c>
      <c r="N2610" t="s"/>
      <c r="O2610" t="s"/>
      <c r="P2610" t="s"/>
    </row>
    <row r="2611" spans="1:16">
      <c r="I2611" s="54" t="n">
        <v>2609</v>
      </c>
      <c r="J2611" t="s"/>
      <c r="K2611" t="s">
        <v>1956</v>
      </c>
      <c r="L2611" t="s">
        <v>2124</v>
      </c>
      <c r="M2611" t="s">
        <v>2130</v>
      </c>
      <c r="N2611" t="s">
        <v>1977</v>
      </c>
      <c r="O2611" t="s"/>
      <c r="P2611" t="s"/>
    </row>
    <row r="2612" spans="1:16">
      <c r="I2612" s="54" t="n">
        <v>2610</v>
      </c>
      <c r="J2612" t="s"/>
      <c r="K2612" t="s">
        <v>1956</v>
      </c>
      <c r="L2612" t="s">
        <v>2124</v>
      </c>
      <c r="M2612" t="s">
        <v>2130</v>
      </c>
      <c r="N2612" t="s">
        <v>1975</v>
      </c>
      <c r="O2612" t="s"/>
      <c r="P2612" t="s"/>
    </row>
    <row r="2613" spans="1:16">
      <c r="I2613" s="54" t="n">
        <v>2611</v>
      </c>
      <c r="J2613" t="s"/>
      <c r="K2613" t="s">
        <v>1956</v>
      </c>
      <c r="L2613" t="s">
        <v>2124</v>
      </c>
      <c r="M2613" t="s">
        <v>2130</v>
      </c>
      <c r="N2613" t="s">
        <v>1978</v>
      </c>
      <c r="O2613" t="s"/>
      <c r="P2613" t="s"/>
    </row>
    <row r="2614" spans="1:16">
      <c r="I2614" s="54" t="n">
        <v>2612</v>
      </c>
      <c r="J2614" t="s"/>
      <c r="K2614" t="s">
        <v>1956</v>
      </c>
      <c r="L2614" t="s">
        <v>2124</v>
      </c>
      <c r="M2614" t="s">
        <v>2130</v>
      </c>
      <c r="N2614" t="s">
        <v>1959</v>
      </c>
      <c r="O2614" t="s"/>
      <c r="P2614" t="s"/>
    </row>
    <row r="2615" spans="1:16">
      <c r="I2615" s="54" t="n">
        <v>2613</v>
      </c>
      <c r="J2615" t="s"/>
      <c r="K2615" t="s">
        <v>1956</v>
      </c>
      <c r="L2615" t="s">
        <v>2124</v>
      </c>
      <c r="M2615" t="s">
        <v>2130</v>
      </c>
      <c r="N2615" t="s">
        <v>1960</v>
      </c>
      <c r="O2615" t="s"/>
      <c r="P2615" t="s"/>
    </row>
    <row r="2616" spans="1:16">
      <c r="I2616" s="54" t="n">
        <v>2614</v>
      </c>
      <c r="J2616" s="55" t="n">
        <v>0</v>
      </c>
      <c r="K2616" t="s">
        <v>1956</v>
      </c>
      <c r="L2616" t="s">
        <v>2124</v>
      </c>
      <c r="M2616" t="s">
        <v>2130</v>
      </c>
      <c r="N2616" t="s">
        <v>1979</v>
      </c>
      <c r="O2616" t="s"/>
      <c r="P2616" t="s"/>
    </row>
    <row r="2617" spans="1:16">
      <c r="I2617" s="54" t="n">
        <v>2615</v>
      </c>
      <c r="J2617" t="s"/>
      <c r="K2617" t="s">
        <v>1956</v>
      </c>
      <c r="L2617" t="s">
        <v>2124</v>
      </c>
      <c r="M2617" t="s">
        <v>2130</v>
      </c>
      <c r="N2617" t="s">
        <v>1980</v>
      </c>
      <c r="O2617" t="s"/>
      <c r="P2617" t="s"/>
    </row>
    <row r="2618" spans="1:16">
      <c r="I2618" s="54" t="n">
        <v>2616</v>
      </c>
      <c r="J2618" s="55" t="n">
        <v>0</v>
      </c>
      <c r="K2618" t="s">
        <v>1956</v>
      </c>
      <c r="L2618" t="s">
        <v>2124</v>
      </c>
      <c r="M2618" t="s">
        <v>2130</v>
      </c>
      <c r="N2618" t="s">
        <v>1961</v>
      </c>
      <c r="O2618" t="s"/>
      <c r="P2618" t="s"/>
    </row>
    <row r="2619" spans="1:16">
      <c r="I2619" s="54" t="n">
        <v>2617</v>
      </c>
      <c r="J2619" s="55" t="n">
        <v>0</v>
      </c>
      <c r="K2619" t="s">
        <v>1956</v>
      </c>
      <c r="L2619" t="s">
        <v>2124</v>
      </c>
      <c r="M2619" t="s">
        <v>2130</v>
      </c>
      <c r="N2619" t="s">
        <v>1981</v>
      </c>
      <c r="O2619" t="s"/>
      <c r="P2619" t="s"/>
    </row>
    <row r="2620" spans="1:16">
      <c r="I2620" s="54" t="n">
        <v>2618</v>
      </c>
      <c r="J2620" t="s"/>
      <c r="K2620" t="s">
        <v>1956</v>
      </c>
      <c r="L2620" t="s">
        <v>2124</v>
      </c>
      <c r="M2620" t="s">
        <v>2130</v>
      </c>
      <c r="N2620" t="s">
        <v>1982</v>
      </c>
      <c r="O2620" t="s"/>
      <c r="P2620" t="s"/>
    </row>
    <row r="2621" spans="1:16">
      <c r="I2621" s="54" t="n">
        <v>2619</v>
      </c>
      <c r="J2621" t="s"/>
      <c r="K2621" t="s">
        <v>1956</v>
      </c>
      <c r="L2621" t="s">
        <v>2124</v>
      </c>
      <c r="M2621" t="s">
        <v>2130</v>
      </c>
      <c r="N2621" t="s">
        <v>1983</v>
      </c>
      <c r="O2621" t="s"/>
      <c r="P2621" t="s"/>
    </row>
    <row r="2622" spans="1:16">
      <c r="I2622" s="54" t="n">
        <v>2620</v>
      </c>
      <c r="J2622" s="55" t="n">
        <v>9.259259259259259e-08</v>
      </c>
      <c r="K2622" t="s">
        <v>1956</v>
      </c>
      <c r="L2622" t="s">
        <v>2124</v>
      </c>
      <c r="M2622" t="s">
        <v>2130</v>
      </c>
      <c r="N2622" t="s">
        <v>2131</v>
      </c>
      <c r="O2622" t="s"/>
      <c r="P2622" t="s"/>
    </row>
    <row r="2623" spans="1:16">
      <c r="I2623" s="54" t="n">
        <v>2621</v>
      </c>
      <c r="J2623" t="s"/>
      <c r="K2623" t="s">
        <v>1956</v>
      </c>
      <c r="L2623" t="s">
        <v>2124</v>
      </c>
      <c r="M2623" t="s">
        <v>2130</v>
      </c>
      <c r="N2623" t="s">
        <v>2131</v>
      </c>
      <c r="O2623" t="s">
        <v>1980</v>
      </c>
      <c r="P2623" t="s"/>
    </row>
    <row r="2624" spans="1:16">
      <c r="I2624" s="54" t="n">
        <v>2622</v>
      </c>
      <c r="J2624" t="s"/>
      <c r="K2624" t="s">
        <v>1956</v>
      </c>
      <c r="L2624" t="s">
        <v>2124</v>
      </c>
      <c r="M2624" t="s">
        <v>2130</v>
      </c>
      <c r="N2624" t="s">
        <v>2131</v>
      </c>
      <c r="O2624" t="s">
        <v>1985</v>
      </c>
      <c r="P2624" t="s"/>
    </row>
    <row r="2625" spans="1:16">
      <c r="I2625" s="54" t="n">
        <v>2623</v>
      </c>
      <c r="J2625" t="s"/>
      <c r="K2625" t="s">
        <v>1956</v>
      </c>
      <c r="L2625" t="s">
        <v>2124</v>
      </c>
      <c r="M2625" t="s">
        <v>2130</v>
      </c>
      <c r="N2625" t="s">
        <v>2131</v>
      </c>
      <c r="O2625" t="s">
        <v>1986</v>
      </c>
      <c r="P2625" t="s"/>
    </row>
    <row r="2626" spans="1:16">
      <c r="I2626" s="54" t="n">
        <v>2624</v>
      </c>
      <c r="J2626" t="s"/>
      <c r="K2626" t="s">
        <v>1956</v>
      </c>
      <c r="L2626" t="s">
        <v>2124</v>
      </c>
      <c r="M2626" t="s">
        <v>2130</v>
      </c>
      <c r="N2626" t="s">
        <v>2131</v>
      </c>
      <c r="O2626" t="s">
        <v>1987</v>
      </c>
      <c r="P2626" t="s"/>
    </row>
    <row r="2627" spans="1:16">
      <c r="I2627" s="54" t="n">
        <v>2625</v>
      </c>
      <c r="J2627" t="s"/>
      <c r="K2627" t="s">
        <v>1956</v>
      </c>
      <c r="L2627" t="s">
        <v>2124</v>
      </c>
      <c r="M2627" t="s">
        <v>2130</v>
      </c>
      <c r="N2627" t="s">
        <v>2131</v>
      </c>
      <c r="O2627" t="s">
        <v>1988</v>
      </c>
      <c r="P2627" t="s"/>
    </row>
    <row r="2628" spans="1:16">
      <c r="I2628" s="54" t="n">
        <v>2626</v>
      </c>
      <c r="J2628" t="s"/>
      <c r="K2628" t="s">
        <v>1956</v>
      </c>
      <c r="L2628" t="s">
        <v>2124</v>
      </c>
      <c r="M2628" t="s">
        <v>2130</v>
      </c>
      <c r="N2628" t="s">
        <v>2131</v>
      </c>
      <c r="O2628" t="s">
        <v>1989</v>
      </c>
      <c r="P2628" t="s"/>
    </row>
    <row r="2629" spans="1:16">
      <c r="I2629" s="54" t="n">
        <v>2627</v>
      </c>
      <c r="J2629" t="s"/>
      <c r="K2629" t="s">
        <v>1956</v>
      </c>
      <c r="L2629" t="s">
        <v>2124</v>
      </c>
      <c r="M2629" t="s">
        <v>2130</v>
      </c>
      <c r="N2629" t="s">
        <v>2131</v>
      </c>
      <c r="O2629" t="s">
        <v>1990</v>
      </c>
      <c r="P2629" t="s"/>
    </row>
    <row r="2630" spans="1:16">
      <c r="I2630" s="54" t="n">
        <v>2628</v>
      </c>
      <c r="J2630" t="s"/>
      <c r="K2630" t="s">
        <v>1956</v>
      </c>
      <c r="L2630" t="s">
        <v>2124</v>
      </c>
      <c r="M2630" t="s">
        <v>2130</v>
      </c>
      <c r="N2630" t="s">
        <v>2131</v>
      </c>
      <c r="O2630" t="s">
        <v>1991</v>
      </c>
      <c r="P2630" t="s"/>
    </row>
    <row r="2631" spans="1:16">
      <c r="I2631" s="54" t="n">
        <v>2629</v>
      </c>
      <c r="J2631" t="s"/>
      <c r="K2631" t="s">
        <v>1956</v>
      </c>
      <c r="L2631" t="s">
        <v>2124</v>
      </c>
      <c r="M2631" t="s">
        <v>2130</v>
      </c>
      <c r="N2631" t="s">
        <v>2131</v>
      </c>
      <c r="O2631" t="s">
        <v>1992</v>
      </c>
      <c r="P2631" t="s"/>
    </row>
    <row r="2632" spans="1:16">
      <c r="I2632" s="54" t="n">
        <v>2630</v>
      </c>
      <c r="J2632" t="s"/>
      <c r="K2632" t="s">
        <v>1956</v>
      </c>
      <c r="L2632" t="s">
        <v>2124</v>
      </c>
      <c r="M2632" t="s">
        <v>2130</v>
      </c>
      <c r="N2632" t="s">
        <v>2131</v>
      </c>
      <c r="O2632" t="s">
        <v>1993</v>
      </c>
      <c r="P2632" t="s"/>
    </row>
    <row r="2633" spans="1:16">
      <c r="I2633" s="54" t="n">
        <v>2631</v>
      </c>
      <c r="J2633" s="55" t="n">
        <v>0</v>
      </c>
      <c r="K2633" t="s">
        <v>1956</v>
      </c>
      <c r="L2633" t="s">
        <v>2124</v>
      </c>
      <c r="M2633" t="s">
        <v>2130</v>
      </c>
      <c r="N2633" t="s">
        <v>2131</v>
      </c>
      <c r="O2633" t="s">
        <v>1994</v>
      </c>
      <c r="P2633" t="s"/>
    </row>
    <row r="2634" spans="1:16">
      <c r="I2634" s="54" t="n">
        <v>2632</v>
      </c>
      <c r="J2634" s="55" t="n">
        <v>0</v>
      </c>
      <c r="K2634" t="s">
        <v>1956</v>
      </c>
      <c r="L2634" t="s">
        <v>2124</v>
      </c>
      <c r="M2634" t="s">
        <v>2130</v>
      </c>
      <c r="N2634" t="s">
        <v>2131</v>
      </c>
      <c r="O2634" t="s">
        <v>1995</v>
      </c>
      <c r="P2634" t="s"/>
    </row>
    <row r="2635" spans="1:16">
      <c r="I2635" s="54" t="n">
        <v>2633</v>
      </c>
      <c r="J2635" s="55" t="n">
        <v>0</v>
      </c>
      <c r="K2635" t="s">
        <v>1956</v>
      </c>
      <c r="L2635" t="s">
        <v>2124</v>
      </c>
      <c r="M2635" t="s">
        <v>2130</v>
      </c>
      <c r="N2635" t="s">
        <v>2131</v>
      </c>
      <c r="O2635" t="s">
        <v>1996</v>
      </c>
      <c r="P2635" t="s"/>
    </row>
    <row r="2636" spans="1:16">
      <c r="I2636" s="54" t="n">
        <v>2634</v>
      </c>
      <c r="J2636" t="s"/>
      <c r="K2636" t="s">
        <v>1956</v>
      </c>
      <c r="L2636" t="s">
        <v>2124</v>
      </c>
      <c r="M2636" t="s">
        <v>2130</v>
      </c>
      <c r="N2636" t="s">
        <v>2131</v>
      </c>
      <c r="O2636" t="s">
        <v>1997</v>
      </c>
      <c r="P2636" t="s"/>
    </row>
    <row r="2637" spans="1:16">
      <c r="I2637" s="54" t="n">
        <v>2635</v>
      </c>
      <c r="J2637" t="s"/>
      <c r="K2637" t="s">
        <v>1956</v>
      </c>
      <c r="L2637" t="s">
        <v>2124</v>
      </c>
      <c r="M2637" t="s">
        <v>2130</v>
      </c>
      <c r="N2637" t="s">
        <v>2131</v>
      </c>
      <c r="O2637" t="s">
        <v>1998</v>
      </c>
      <c r="P2637" t="s"/>
    </row>
    <row r="2638" spans="1:16">
      <c r="I2638" s="54" t="n">
        <v>2636</v>
      </c>
      <c r="J2638" t="s"/>
      <c r="K2638" t="s">
        <v>1956</v>
      </c>
      <c r="L2638" t="s">
        <v>2124</v>
      </c>
      <c r="M2638" t="s">
        <v>2130</v>
      </c>
      <c r="N2638" t="s">
        <v>2131</v>
      </c>
      <c r="O2638" t="s">
        <v>1999</v>
      </c>
      <c r="P2638" t="s"/>
    </row>
    <row r="2639" spans="1:16">
      <c r="I2639" s="54" t="n">
        <v>2637</v>
      </c>
      <c r="J2639" s="55" t="n">
        <v>0</v>
      </c>
      <c r="K2639" t="s">
        <v>1956</v>
      </c>
      <c r="L2639" t="s">
        <v>2124</v>
      </c>
      <c r="M2639" t="s">
        <v>2130</v>
      </c>
      <c r="N2639" t="s">
        <v>2131</v>
      </c>
      <c r="O2639" t="s">
        <v>2000</v>
      </c>
      <c r="P2639" t="s"/>
    </row>
    <row r="2640" spans="1:16">
      <c r="I2640" s="54" t="n">
        <v>2638</v>
      </c>
      <c r="J2640" t="s"/>
      <c r="K2640" t="s">
        <v>1956</v>
      </c>
      <c r="L2640" t="s">
        <v>2124</v>
      </c>
      <c r="M2640" t="s">
        <v>2130</v>
      </c>
      <c r="N2640" t="s">
        <v>2131</v>
      </c>
      <c r="O2640" t="s">
        <v>2001</v>
      </c>
      <c r="P2640" t="s"/>
    </row>
    <row r="2641" spans="1:16">
      <c r="I2641" s="54" t="n">
        <v>2639</v>
      </c>
      <c r="J2641" s="55" t="n">
        <v>0</v>
      </c>
      <c r="K2641" t="s">
        <v>1956</v>
      </c>
      <c r="L2641" t="s">
        <v>2124</v>
      </c>
      <c r="M2641" t="s">
        <v>2130</v>
      </c>
      <c r="N2641" t="s">
        <v>2131</v>
      </c>
      <c r="O2641" t="s">
        <v>2002</v>
      </c>
      <c r="P2641" t="s"/>
    </row>
    <row r="2642" spans="1:16">
      <c r="I2642" s="54" t="n">
        <v>2640</v>
      </c>
      <c r="J2642" t="s"/>
      <c r="K2642" t="s">
        <v>1956</v>
      </c>
      <c r="L2642" t="s">
        <v>2124</v>
      </c>
      <c r="M2642" t="s">
        <v>2130</v>
      </c>
      <c r="N2642" t="s">
        <v>2131</v>
      </c>
      <c r="O2642" t="s">
        <v>2003</v>
      </c>
      <c r="P2642" t="s"/>
    </row>
    <row r="2643" spans="1:16">
      <c r="I2643" s="54" t="n">
        <v>2641</v>
      </c>
      <c r="J2643" s="55" t="n">
        <v>0</v>
      </c>
      <c r="K2643" t="s">
        <v>1956</v>
      </c>
      <c r="L2643" t="s">
        <v>2124</v>
      </c>
      <c r="M2643" t="s">
        <v>2130</v>
      </c>
      <c r="N2643" t="s">
        <v>2131</v>
      </c>
      <c r="O2643" t="s">
        <v>2127</v>
      </c>
      <c r="P2643" t="s"/>
    </row>
    <row r="2644" spans="1:16">
      <c r="I2644" s="54" t="n">
        <v>2642</v>
      </c>
      <c r="J2644" t="s"/>
      <c r="K2644" t="s">
        <v>1956</v>
      </c>
      <c r="L2644" t="s">
        <v>2124</v>
      </c>
      <c r="M2644" t="s">
        <v>2130</v>
      </c>
      <c r="N2644" t="s">
        <v>2131</v>
      </c>
      <c r="O2644" t="s">
        <v>2127</v>
      </c>
      <c r="P2644" t="s">
        <v>1229</v>
      </c>
    </row>
    <row r="2645" spans="1:16">
      <c r="I2645" s="54" t="n">
        <v>2643</v>
      </c>
      <c r="J2645" t="s"/>
      <c r="K2645" t="s">
        <v>1956</v>
      </c>
      <c r="L2645" t="s">
        <v>2124</v>
      </c>
      <c r="M2645" t="s">
        <v>2130</v>
      </c>
      <c r="N2645" t="s">
        <v>2131</v>
      </c>
      <c r="O2645" t="s">
        <v>2127</v>
      </c>
      <c r="P2645" t="s">
        <v>1712</v>
      </c>
    </row>
    <row r="2646" spans="1:16">
      <c r="I2646" s="54" t="n">
        <v>2644</v>
      </c>
      <c r="J2646" t="s"/>
      <c r="K2646" t="s">
        <v>1956</v>
      </c>
      <c r="L2646" t="s">
        <v>2124</v>
      </c>
      <c r="M2646" t="s">
        <v>2130</v>
      </c>
      <c r="N2646" t="s">
        <v>2131</v>
      </c>
      <c r="O2646" t="s">
        <v>2127</v>
      </c>
      <c r="P2646" t="s">
        <v>1551</v>
      </c>
    </row>
    <row r="2647" spans="1:16">
      <c r="I2647" s="54" t="n">
        <v>2645</v>
      </c>
      <c r="J2647" t="s"/>
      <c r="K2647" t="s">
        <v>1956</v>
      </c>
      <c r="L2647" t="s">
        <v>2124</v>
      </c>
      <c r="M2647" t="s">
        <v>2130</v>
      </c>
      <c r="N2647" t="s">
        <v>2131</v>
      </c>
      <c r="O2647" t="s">
        <v>2127</v>
      </c>
      <c r="P2647" t="s">
        <v>1592</v>
      </c>
    </row>
    <row r="2648" spans="1:16">
      <c r="I2648" s="54" t="n">
        <v>2646</v>
      </c>
      <c r="J2648" t="s"/>
      <c r="K2648" t="s">
        <v>1956</v>
      </c>
      <c r="L2648" t="s">
        <v>2124</v>
      </c>
      <c r="M2648" t="s">
        <v>2130</v>
      </c>
      <c r="N2648" t="s">
        <v>2131</v>
      </c>
      <c r="O2648" t="s">
        <v>2009</v>
      </c>
      <c r="P2648" t="s"/>
    </row>
    <row r="2649" spans="1:16">
      <c r="I2649" s="54" t="n">
        <v>2647</v>
      </c>
      <c r="J2649" s="55" t="n">
        <v>0</v>
      </c>
      <c r="K2649" t="s">
        <v>1956</v>
      </c>
      <c r="L2649" t="s">
        <v>2124</v>
      </c>
      <c r="M2649" t="s">
        <v>2130</v>
      </c>
      <c r="N2649" t="s">
        <v>2131</v>
      </c>
      <c r="O2649" t="s">
        <v>2010</v>
      </c>
      <c r="P2649" t="s"/>
    </row>
    <row r="2650" spans="1:16">
      <c r="I2650" s="54" t="n">
        <v>2648</v>
      </c>
      <c r="J2650" t="s"/>
      <c r="K2650" t="s">
        <v>1956</v>
      </c>
      <c r="L2650" t="s">
        <v>2124</v>
      </c>
      <c r="M2650" t="s">
        <v>2130</v>
      </c>
      <c r="N2650" t="s">
        <v>2131</v>
      </c>
      <c r="O2650" t="s">
        <v>2011</v>
      </c>
      <c r="P2650" t="s"/>
    </row>
    <row r="2651" spans="1:16">
      <c r="I2651" s="54" t="n">
        <v>2649</v>
      </c>
      <c r="J2651" s="55" t="n">
        <v>0</v>
      </c>
      <c r="K2651" t="s">
        <v>1956</v>
      </c>
      <c r="L2651" t="s">
        <v>2124</v>
      </c>
      <c r="M2651" t="s">
        <v>2130</v>
      </c>
      <c r="N2651" t="s">
        <v>2131</v>
      </c>
      <c r="O2651" t="s">
        <v>2012</v>
      </c>
      <c r="P2651" t="s"/>
    </row>
    <row r="2652" spans="1:16">
      <c r="I2652" s="54" t="n">
        <v>2650</v>
      </c>
      <c r="J2652" t="s"/>
      <c r="K2652" t="s">
        <v>1956</v>
      </c>
      <c r="L2652" t="s">
        <v>2124</v>
      </c>
      <c r="M2652" t="s">
        <v>2130</v>
      </c>
      <c r="N2652" t="s">
        <v>2131</v>
      </c>
      <c r="O2652" t="s">
        <v>2013</v>
      </c>
      <c r="P2652" t="s"/>
    </row>
    <row r="2653" spans="1:16">
      <c r="I2653" s="54" t="n">
        <v>2651</v>
      </c>
      <c r="J2653" s="55" t="n">
        <v>0</v>
      </c>
      <c r="K2653" t="s">
        <v>1956</v>
      </c>
      <c r="L2653" t="s">
        <v>2124</v>
      </c>
      <c r="M2653" t="s">
        <v>2130</v>
      </c>
      <c r="N2653" t="s">
        <v>2131</v>
      </c>
      <c r="O2653" t="s">
        <v>2014</v>
      </c>
      <c r="P2653" t="s"/>
    </row>
    <row r="2654" spans="1:16">
      <c r="I2654" s="54" t="n">
        <v>2652</v>
      </c>
      <c r="J2654" t="s"/>
      <c r="K2654" t="s">
        <v>1956</v>
      </c>
      <c r="L2654" t="s">
        <v>2124</v>
      </c>
      <c r="M2654" t="s">
        <v>2130</v>
      </c>
      <c r="N2654" t="s">
        <v>2131</v>
      </c>
      <c r="O2654" t="s">
        <v>2015</v>
      </c>
      <c r="P2654" t="s"/>
    </row>
    <row r="2655" spans="1:16">
      <c r="I2655" s="54" t="n">
        <v>2653</v>
      </c>
      <c r="J2655" s="55" t="n">
        <v>9.260416666666666e-08</v>
      </c>
      <c r="K2655" t="s">
        <v>1956</v>
      </c>
      <c r="L2655" t="s">
        <v>2124</v>
      </c>
      <c r="M2655" t="s">
        <v>2130</v>
      </c>
      <c r="N2655" t="s">
        <v>2132</v>
      </c>
      <c r="O2655" t="s"/>
      <c r="P2655" t="s"/>
    </row>
    <row r="2656" spans="1:16">
      <c r="I2656" s="54" t="n">
        <v>2654</v>
      </c>
      <c r="J2656" t="s"/>
      <c r="K2656" t="s">
        <v>1956</v>
      </c>
      <c r="L2656" t="s">
        <v>2124</v>
      </c>
      <c r="M2656" t="s">
        <v>2130</v>
      </c>
      <c r="N2656" t="s">
        <v>2132</v>
      </c>
      <c r="O2656" t="s">
        <v>1980</v>
      </c>
      <c r="P2656" t="s"/>
    </row>
    <row r="2657" spans="1:16">
      <c r="I2657" s="54" t="n">
        <v>2655</v>
      </c>
      <c r="J2657" t="s"/>
      <c r="K2657" t="s">
        <v>1956</v>
      </c>
      <c r="L2657" t="s">
        <v>2124</v>
      </c>
      <c r="M2657" t="s">
        <v>2130</v>
      </c>
      <c r="N2657" t="s">
        <v>2132</v>
      </c>
      <c r="O2657" t="s">
        <v>1985</v>
      </c>
      <c r="P2657" t="s"/>
    </row>
    <row r="2658" spans="1:16">
      <c r="I2658" s="54" t="n">
        <v>2656</v>
      </c>
      <c r="J2658" t="s"/>
      <c r="K2658" t="s">
        <v>1956</v>
      </c>
      <c r="L2658" t="s">
        <v>2124</v>
      </c>
      <c r="M2658" t="s">
        <v>2130</v>
      </c>
      <c r="N2658" t="s">
        <v>2132</v>
      </c>
      <c r="O2658" t="s">
        <v>1986</v>
      </c>
      <c r="P2658" t="s"/>
    </row>
    <row r="2659" spans="1:16">
      <c r="I2659" s="54" t="n">
        <v>2657</v>
      </c>
      <c r="J2659" t="s"/>
      <c r="K2659" t="s">
        <v>1956</v>
      </c>
      <c r="L2659" t="s">
        <v>2124</v>
      </c>
      <c r="M2659" t="s">
        <v>2130</v>
      </c>
      <c r="N2659" t="s">
        <v>2132</v>
      </c>
      <c r="O2659" t="s">
        <v>1987</v>
      </c>
      <c r="P2659" t="s"/>
    </row>
    <row r="2660" spans="1:16">
      <c r="I2660" s="54" t="n">
        <v>2658</v>
      </c>
      <c r="J2660" t="s"/>
      <c r="K2660" t="s">
        <v>1956</v>
      </c>
      <c r="L2660" t="s">
        <v>2124</v>
      </c>
      <c r="M2660" t="s">
        <v>2130</v>
      </c>
      <c r="N2660" t="s">
        <v>2132</v>
      </c>
      <c r="O2660" t="s">
        <v>1988</v>
      </c>
      <c r="P2660" t="s"/>
    </row>
    <row r="2661" spans="1:16">
      <c r="I2661" s="54" t="n">
        <v>2659</v>
      </c>
      <c r="J2661" t="s"/>
      <c r="K2661" t="s">
        <v>1956</v>
      </c>
      <c r="L2661" t="s">
        <v>2124</v>
      </c>
      <c r="M2661" t="s">
        <v>2130</v>
      </c>
      <c r="N2661" t="s">
        <v>2132</v>
      </c>
      <c r="O2661" t="s">
        <v>1989</v>
      </c>
      <c r="P2661" t="s"/>
    </row>
    <row r="2662" spans="1:16">
      <c r="I2662" s="54" t="n">
        <v>2660</v>
      </c>
      <c r="J2662" t="s"/>
      <c r="K2662" t="s">
        <v>1956</v>
      </c>
      <c r="L2662" t="s">
        <v>2124</v>
      </c>
      <c r="M2662" t="s">
        <v>2130</v>
      </c>
      <c r="N2662" t="s">
        <v>2132</v>
      </c>
      <c r="O2662" t="s">
        <v>1990</v>
      </c>
      <c r="P2662" t="s"/>
    </row>
    <row r="2663" spans="1:16">
      <c r="I2663" s="54" t="n">
        <v>2661</v>
      </c>
      <c r="J2663" t="s"/>
      <c r="K2663" t="s">
        <v>1956</v>
      </c>
      <c r="L2663" t="s">
        <v>2124</v>
      </c>
      <c r="M2663" t="s">
        <v>2130</v>
      </c>
      <c r="N2663" t="s">
        <v>2132</v>
      </c>
      <c r="O2663" t="s">
        <v>1991</v>
      </c>
      <c r="P2663" t="s"/>
    </row>
    <row r="2664" spans="1:16">
      <c r="I2664" s="54" t="n">
        <v>2662</v>
      </c>
      <c r="J2664" t="s"/>
      <c r="K2664" t="s">
        <v>1956</v>
      </c>
      <c r="L2664" t="s">
        <v>2124</v>
      </c>
      <c r="M2664" t="s">
        <v>2130</v>
      </c>
      <c r="N2664" t="s">
        <v>2132</v>
      </c>
      <c r="O2664" t="s">
        <v>1992</v>
      </c>
      <c r="P2664" t="s"/>
    </row>
    <row r="2665" spans="1:16">
      <c r="I2665" s="54" t="n">
        <v>2663</v>
      </c>
      <c r="J2665" t="s"/>
      <c r="K2665" t="s">
        <v>1956</v>
      </c>
      <c r="L2665" t="s">
        <v>2124</v>
      </c>
      <c r="M2665" t="s">
        <v>2130</v>
      </c>
      <c r="N2665" t="s">
        <v>2132</v>
      </c>
      <c r="O2665" t="s">
        <v>1993</v>
      </c>
      <c r="P2665" t="s"/>
    </row>
    <row r="2666" spans="1:16">
      <c r="I2666" s="54" t="n">
        <v>2664</v>
      </c>
      <c r="J2666" s="55" t="n">
        <v>0</v>
      </c>
      <c r="K2666" t="s">
        <v>1956</v>
      </c>
      <c r="L2666" t="s">
        <v>2124</v>
      </c>
      <c r="M2666" t="s">
        <v>2130</v>
      </c>
      <c r="N2666" t="s">
        <v>2132</v>
      </c>
      <c r="O2666" t="s">
        <v>1994</v>
      </c>
      <c r="P2666" t="s"/>
    </row>
    <row r="2667" spans="1:16">
      <c r="I2667" s="54" t="n">
        <v>2665</v>
      </c>
      <c r="J2667" s="55" t="n">
        <v>0</v>
      </c>
      <c r="K2667" t="s">
        <v>1956</v>
      </c>
      <c r="L2667" t="s">
        <v>2124</v>
      </c>
      <c r="M2667" t="s">
        <v>2130</v>
      </c>
      <c r="N2667" t="s">
        <v>2132</v>
      </c>
      <c r="O2667" t="s">
        <v>1995</v>
      </c>
      <c r="P2667" t="s"/>
    </row>
    <row r="2668" spans="1:16">
      <c r="I2668" s="54" t="n">
        <v>2666</v>
      </c>
      <c r="J2668" s="55" t="n">
        <v>0</v>
      </c>
      <c r="K2668" t="s">
        <v>1956</v>
      </c>
      <c r="L2668" t="s">
        <v>2124</v>
      </c>
      <c r="M2668" t="s">
        <v>2130</v>
      </c>
      <c r="N2668" t="s">
        <v>2132</v>
      </c>
      <c r="O2668" t="s">
        <v>1996</v>
      </c>
      <c r="P2668" t="s"/>
    </row>
    <row r="2669" spans="1:16">
      <c r="I2669" s="54" t="n">
        <v>2667</v>
      </c>
      <c r="J2669" t="s"/>
      <c r="K2669" t="s">
        <v>1956</v>
      </c>
      <c r="L2669" t="s">
        <v>2124</v>
      </c>
      <c r="M2669" t="s">
        <v>2130</v>
      </c>
      <c r="N2669" t="s">
        <v>2132</v>
      </c>
      <c r="O2669" t="s">
        <v>1997</v>
      </c>
      <c r="P2669" t="s"/>
    </row>
    <row r="2670" spans="1:16">
      <c r="I2670" s="54" t="n">
        <v>2668</v>
      </c>
      <c r="J2670" t="s"/>
      <c r="K2670" t="s">
        <v>1956</v>
      </c>
      <c r="L2670" t="s">
        <v>2124</v>
      </c>
      <c r="M2670" t="s">
        <v>2130</v>
      </c>
      <c r="N2670" t="s">
        <v>2132</v>
      </c>
      <c r="O2670" t="s">
        <v>1998</v>
      </c>
      <c r="P2670" t="s"/>
    </row>
    <row r="2671" spans="1:16">
      <c r="I2671" s="54" t="n">
        <v>2669</v>
      </c>
      <c r="J2671" t="s"/>
      <c r="K2671" t="s">
        <v>1956</v>
      </c>
      <c r="L2671" t="s">
        <v>2124</v>
      </c>
      <c r="M2671" t="s">
        <v>2130</v>
      </c>
      <c r="N2671" t="s">
        <v>2132</v>
      </c>
      <c r="O2671" t="s">
        <v>1999</v>
      </c>
      <c r="P2671" t="s"/>
    </row>
    <row r="2672" spans="1:16">
      <c r="I2672" s="54" t="n">
        <v>2670</v>
      </c>
      <c r="J2672" s="55" t="n">
        <v>0</v>
      </c>
      <c r="K2672" t="s">
        <v>1956</v>
      </c>
      <c r="L2672" t="s">
        <v>2124</v>
      </c>
      <c r="M2672" t="s">
        <v>2130</v>
      </c>
      <c r="N2672" t="s">
        <v>2132</v>
      </c>
      <c r="O2672" t="s">
        <v>2000</v>
      </c>
      <c r="P2672" t="s"/>
    </row>
    <row r="2673" spans="1:16">
      <c r="I2673" s="54" t="n">
        <v>2671</v>
      </c>
      <c r="J2673" t="s"/>
      <c r="K2673" t="s">
        <v>1956</v>
      </c>
      <c r="L2673" t="s">
        <v>2124</v>
      </c>
      <c r="M2673" t="s">
        <v>2130</v>
      </c>
      <c r="N2673" t="s">
        <v>2132</v>
      </c>
      <c r="O2673" t="s">
        <v>2001</v>
      </c>
      <c r="P2673" t="s"/>
    </row>
    <row r="2674" spans="1:16">
      <c r="I2674" s="54" t="n">
        <v>2672</v>
      </c>
      <c r="J2674" s="55" t="n">
        <v>0</v>
      </c>
      <c r="K2674" t="s">
        <v>1956</v>
      </c>
      <c r="L2674" t="s">
        <v>2124</v>
      </c>
      <c r="M2674" t="s">
        <v>2130</v>
      </c>
      <c r="N2674" t="s">
        <v>2132</v>
      </c>
      <c r="O2674" t="s">
        <v>2002</v>
      </c>
      <c r="P2674" t="s"/>
    </row>
    <row r="2675" spans="1:16">
      <c r="I2675" s="54" t="n">
        <v>2673</v>
      </c>
      <c r="J2675" t="s"/>
      <c r="K2675" t="s">
        <v>1956</v>
      </c>
      <c r="L2675" t="s">
        <v>2124</v>
      </c>
      <c r="M2675" t="s">
        <v>2130</v>
      </c>
      <c r="N2675" t="s">
        <v>2132</v>
      </c>
      <c r="O2675" t="s">
        <v>2003</v>
      </c>
      <c r="P2675" t="s"/>
    </row>
    <row r="2676" spans="1:16">
      <c r="I2676" s="54" t="n">
        <v>2674</v>
      </c>
      <c r="J2676" s="55" t="n">
        <v>0</v>
      </c>
      <c r="K2676" t="s">
        <v>1956</v>
      </c>
      <c r="L2676" t="s">
        <v>2124</v>
      </c>
      <c r="M2676" t="s">
        <v>2130</v>
      </c>
      <c r="N2676" t="s">
        <v>2132</v>
      </c>
      <c r="O2676" t="s">
        <v>2127</v>
      </c>
      <c r="P2676" t="s"/>
    </row>
    <row r="2677" spans="1:16">
      <c r="I2677" s="54" t="n">
        <v>2675</v>
      </c>
      <c r="J2677" t="s"/>
      <c r="K2677" t="s">
        <v>1956</v>
      </c>
      <c r="L2677" t="s">
        <v>2124</v>
      </c>
      <c r="M2677" t="s">
        <v>2130</v>
      </c>
      <c r="N2677" t="s">
        <v>2132</v>
      </c>
      <c r="O2677" t="s">
        <v>2127</v>
      </c>
      <c r="P2677" t="s">
        <v>1551</v>
      </c>
    </row>
    <row r="2678" spans="1:16">
      <c r="I2678" s="54" t="n">
        <v>2676</v>
      </c>
      <c r="J2678" t="s"/>
      <c r="K2678" t="s">
        <v>1956</v>
      </c>
      <c r="L2678" t="s">
        <v>2124</v>
      </c>
      <c r="M2678" t="s">
        <v>2130</v>
      </c>
      <c r="N2678" t="s">
        <v>2132</v>
      </c>
      <c r="O2678" t="s">
        <v>2009</v>
      </c>
      <c r="P2678" t="s"/>
    </row>
    <row r="2679" spans="1:16">
      <c r="I2679" s="54" t="n">
        <v>2677</v>
      </c>
      <c r="J2679" s="55" t="n">
        <v>0</v>
      </c>
      <c r="K2679" t="s">
        <v>1956</v>
      </c>
      <c r="L2679" t="s">
        <v>2124</v>
      </c>
      <c r="M2679" t="s">
        <v>2130</v>
      </c>
      <c r="N2679" t="s">
        <v>2132</v>
      </c>
      <c r="O2679" t="s">
        <v>2010</v>
      </c>
      <c r="P2679" t="s"/>
    </row>
    <row r="2680" spans="1:16">
      <c r="I2680" s="54" t="n">
        <v>2678</v>
      </c>
      <c r="J2680" t="s"/>
      <c r="K2680" t="s">
        <v>1956</v>
      </c>
      <c r="L2680" t="s">
        <v>2124</v>
      </c>
      <c r="M2680" t="s">
        <v>2130</v>
      </c>
      <c r="N2680" t="s">
        <v>2132</v>
      </c>
      <c r="O2680" t="s">
        <v>2011</v>
      </c>
      <c r="P2680" t="s"/>
    </row>
    <row r="2681" spans="1:16">
      <c r="I2681" s="54" t="n">
        <v>2679</v>
      </c>
      <c r="J2681" s="55" t="n">
        <v>0</v>
      </c>
      <c r="K2681" t="s">
        <v>1956</v>
      </c>
      <c r="L2681" t="s">
        <v>2124</v>
      </c>
      <c r="M2681" t="s">
        <v>2130</v>
      </c>
      <c r="N2681" t="s">
        <v>2132</v>
      </c>
      <c r="O2681" t="s">
        <v>2012</v>
      </c>
      <c r="P2681" t="s"/>
    </row>
    <row r="2682" spans="1:16">
      <c r="I2682" s="54" t="n">
        <v>2680</v>
      </c>
      <c r="J2682" t="s"/>
      <c r="K2682" t="s">
        <v>1956</v>
      </c>
      <c r="L2682" t="s">
        <v>2124</v>
      </c>
      <c r="M2682" t="s">
        <v>2130</v>
      </c>
      <c r="N2682" t="s">
        <v>2132</v>
      </c>
      <c r="O2682" t="s">
        <v>2013</v>
      </c>
      <c r="P2682" t="s"/>
    </row>
    <row r="2683" spans="1:16">
      <c r="I2683" s="54" t="n">
        <v>2681</v>
      </c>
      <c r="J2683" s="55" t="n">
        <v>0</v>
      </c>
      <c r="K2683" t="s">
        <v>1956</v>
      </c>
      <c r="L2683" t="s">
        <v>2124</v>
      </c>
      <c r="M2683" t="s">
        <v>2130</v>
      </c>
      <c r="N2683" t="s">
        <v>2132</v>
      </c>
      <c r="O2683" t="s">
        <v>2014</v>
      </c>
      <c r="P2683" t="s"/>
    </row>
    <row r="2684" spans="1:16">
      <c r="I2684" s="54" t="n">
        <v>2682</v>
      </c>
      <c r="J2684" t="s"/>
      <c r="K2684" t="s">
        <v>1956</v>
      </c>
      <c r="L2684" t="s">
        <v>2124</v>
      </c>
      <c r="M2684" t="s">
        <v>2130</v>
      </c>
      <c r="N2684" t="s">
        <v>2132</v>
      </c>
      <c r="O2684" t="s">
        <v>2015</v>
      </c>
      <c r="P2684" t="s"/>
    </row>
    <row r="2685" spans="1:16">
      <c r="I2685" s="54" t="n">
        <v>2683</v>
      </c>
      <c r="J2685" t="s"/>
      <c r="K2685" t="s">
        <v>1956</v>
      </c>
      <c r="L2685" t="s">
        <v>2124</v>
      </c>
      <c r="M2685" t="s">
        <v>2130</v>
      </c>
      <c r="N2685" t="s">
        <v>2017</v>
      </c>
      <c r="O2685" t="s"/>
      <c r="P2685" t="s"/>
    </row>
    <row r="2686" spans="1:16">
      <c r="I2686" s="54" t="n">
        <v>2684</v>
      </c>
      <c r="J2686" t="s"/>
      <c r="K2686" t="s">
        <v>1956</v>
      </c>
      <c r="L2686" t="s">
        <v>2124</v>
      </c>
      <c r="M2686" t="s">
        <v>2130</v>
      </c>
      <c r="N2686" t="s">
        <v>2018</v>
      </c>
      <c r="O2686" t="s"/>
      <c r="P2686" t="s"/>
    </row>
    <row r="2687" spans="1:16">
      <c r="I2687" s="54" t="n">
        <v>2685</v>
      </c>
      <c r="J2687" t="s"/>
      <c r="K2687" t="s">
        <v>1956</v>
      </c>
      <c r="L2687" t="s">
        <v>2124</v>
      </c>
      <c r="M2687" t="s">
        <v>2017</v>
      </c>
      <c r="N2687" t="s"/>
      <c r="O2687" t="s"/>
      <c r="P2687" t="s"/>
    </row>
    <row r="2688" spans="1:16">
      <c r="I2688" s="54" t="n">
        <v>2686</v>
      </c>
      <c r="J2688" t="s"/>
      <c r="K2688" t="s">
        <v>1956</v>
      </c>
      <c r="L2688" t="s">
        <v>2124</v>
      </c>
      <c r="M2688" t="s">
        <v>2018</v>
      </c>
      <c r="N2688" t="s"/>
      <c r="O2688" t="s"/>
      <c r="P2688" t="s"/>
    </row>
    <row r="2689" spans="1:16">
      <c r="I2689" s="54" t="n">
        <v>2687</v>
      </c>
      <c r="J2689" s="55" t="n">
        <v>0</v>
      </c>
      <c r="K2689" t="s">
        <v>1956</v>
      </c>
      <c r="L2689" t="s">
        <v>2124</v>
      </c>
      <c r="M2689" t="s">
        <v>2022</v>
      </c>
      <c r="N2689" t="s"/>
      <c r="O2689" t="s"/>
      <c r="P2689" t="s"/>
    </row>
    <row r="2690" spans="1:16">
      <c r="I2690" s="54" t="n">
        <v>2688</v>
      </c>
      <c r="J2690" t="s"/>
      <c r="K2690" t="s">
        <v>1956</v>
      </c>
      <c r="L2690" t="s">
        <v>2124</v>
      </c>
      <c r="M2690" t="s">
        <v>2023</v>
      </c>
      <c r="N2690" t="s"/>
      <c r="O2690" t="s"/>
      <c r="P2690" t="s"/>
    </row>
    <row r="2691" spans="1:16">
      <c r="I2691" s="54" t="n">
        <v>2689</v>
      </c>
      <c r="J2691" s="55" t="n">
        <v>1.157407407407407e-08</v>
      </c>
      <c r="K2691" t="s">
        <v>1956</v>
      </c>
      <c r="L2691" t="s">
        <v>2124</v>
      </c>
      <c r="M2691" t="s">
        <v>2024</v>
      </c>
      <c r="N2691" t="s"/>
      <c r="O2691" t="s"/>
      <c r="P2691" t="s"/>
    </row>
    <row r="2692" spans="1:16">
      <c r="I2692" s="54" t="n">
        <v>2690</v>
      </c>
      <c r="J2692" t="s"/>
      <c r="K2692" t="s">
        <v>1956</v>
      </c>
      <c r="L2692" t="s">
        <v>2124</v>
      </c>
      <c r="M2692" t="s">
        <v>2013</v>
      </c>
      <c r="N2692" t="s"/>
      <c r="O2692" t="s"/>
      <c r="P2692" t="s"/>
    </row>
    <row r="2693" spans="1:16">
      <c r="I2693" s="54" t="n">
        <v>2691</v>
      </c>
      <c r="J2693" t="s"/>
      <c r="K2693" t="s">
        <v>1956</v>
      </c>
      <c r="L2693" t="s">
        <v>2124</v>
      </c>
      <c r="M2693" t="s">
        <v>2025</v>
      </c>
      <c r="N2693" t="s"/>
      <c r="O2693" t="s"/>
      <c r="P2693" t="s"/>
    </row>
    <row r="2694" spans="1:16">
      <c r="I2694" s="54" t="n">
        <v>2692</v>
      </c>
      <c r="J2694" s="55" t="n">
        <v>2.592858796296296e-06</v>
      </c>
      <c r="K2694" t="s">
        <v>1956</v>
      </c>
      <c r="L2694" t="s">
        <v>2133</v>
      </c>
      <c r="M2694" t="s"/>
      <c r="N2694" t="s"/>
      <c r="O2694" t="s"/>
      <c r="P2694" t="s"/>
    </row>
    <row r="2695" spans="1:16">
      <c r="I2695" s="54" t="n">
        <v>2693</v>
      </c>
      <c r="J2695" t="s"/>
      <c r="K2695" t="s">
        <v>1956</v>
      </c>
      <c r="L2695" t="s">
        <v>2133</v>
      </c>
      <c r="M2695" t="s">
        <v>1973</v>
      </c>
      <c r="N2695" t="s"/>
      <c r="O2695" t="s"/>
      <c r="P2695" t="s"/>
    </row>
    <row r="2696" spans="1:16">
      <c r="I2696" s="54" t="n">
        <v>2694</v>
      </c>
      <c r="J2696" t="s"/>
      <c r="K2696" t="s">
        <v>1956</v>
      </c>
      <c r="L2696" t="s">
        <v>2133</v>
      </c>
      <c r="M2696" t="s">
        <v>1958</v>
      </c>
      <c r="N2696" t="s"/>
      <c r="O2696" t="s"/>
      <c r="P2696" t="s"/>
    </row>
    <row r="2697" spans="1:16">
      <c r="I2697" s="54" t="n">
        <v>2695</v>
      </c>
      <c r="J2697" t="s"/>
      <c r="K2697" t="s">
        <v>1956</v>
      </c>
      <c r="L2697" t="s">
        <v>2133</v>
      </c>
      <c r="M2697" t="s">
        <v>1959</v>
      </c>
      <c r="N2697" t="s"/>
      <c r="O2697" t="s"/>
      <c r="P2697" t="s"/>
    </row>
    <row r="2698" spans="1:16">
      <c r="I2698" s="54" t="n">
        <v>2696</v>
      </c>
      <c r="J2698" t="s"/>
      <c r="K2698" t="s">
        <v>1956</v>
      </c>
      <c r="L2698" t="s">
        <v>2133</v>
      </c>
      <c r="M2698" t="s">
        <v>1960</v>
      </c>
      <c r="N2698" t="s"/>
      <c r="O2698" t="s"/>
      <c r="P2698" t="s"/>
    </row>
    <row r="2699" spans="1:16">
      <c r="I2699" s="54" t="n">
        <v>2697</v>
      </c>
      <c r="J2699" s="55" t="n">
        <v>0</v>
      </c>
      <c r="K2699" t="s">
        <v>1956</v>
      </c>
      <c r="L2699" t="s">
        <v>2133</v>
      </c>
      <c r="M2699" t="s">
        <v>1974</v>
      </c>
      <c r="N2699" t="s"/>
      <c r="O2699" t="s"/>
      <c r="P2699" t="s"/>
    </row>
    <row r="2700" spans="1:16">
      <c r="I2700" s="54" t="n">
        <v>2698</v>
      </c>
      <c r="J2700" t="s"/>
      <c r="K2700" t="s">
        <v>1956</v>
      </c>
      <c r="L2700" t="s">
        <v>2133</v>
      </c>
      <c r="M2700" t="s">
        <v>1975</v>
      </c>
      <c r="N2700" t="s"/>
      <c r="O2700" t="s"/>
      <c r="P2700" t="s"/>
    </row>
    <row r="2701" spans="1:16">
      <c r="I2701" s="54" t="n">
        <v>2699</v>
      </c>
      <c r="J2701" s="55" t="n">
        <v>2.338194444444445e-06</v>
      </c>
      <c r="K2701" t="s">
        <v>1956</v>
      </c>
      <c r="L2701" t="s">
        <v>2133</v>
      </c>
      <c r="M2701" t="s">
        <v>2134</v>
      </c>
      <c r="N2701" t="s"/>
      <c r="O2701" t="s"/>
      <c r="P2701" t="s"/>
    </row>
    <row r="2702" spans="1:16">
      <c r="I2702" s="54" t="n">
        <v>2700</v>
      </c>
      <c r="J2702" t="s"/>
      <c r="K2702" t="s">
        <v>1956</v>
      </c>
      <c r="L2702" t="s">
        <v>2133</v>
      </c>
      <c r="M2702" t="s">
        <v>2134</v>
      </c>
      <c r="N2702" t="s">
        <v>1977</v>
      </c>
      <c r="O2702" t="s"/>
      <c r="P2702" t="s"/>
    </row>
    <row r="2703" spans="1:16">
      <c r="I2703" s="54" t="n">
        <v>2701</v>
      </c>
      <c r="J2703" t="s"/>
      <c r="K2703" t="s">
        <v>1956</v>
      </c>
      <c r="L2703" t="s">
        <v>2133</v>
      </c>
      <c r="M2703" t="s">
        <v>2134</v>
      </c>
      <c r="N2703" t="s">
        <v>1975</v>
      </c>
      <c r="O2703" t="s"/>
      <c r="P2703" t="s"/>
    </row>
    <row r="2704" spans="1:16">
      <c r="I2704" s="54" t="n">
        <v>2702</v>
      </c>
      <c r="J2704" t="s"/>
      <c r="K2704" t="s">
        <v>1956</v>
      </c>
      <c r="L2704" t="s">
        <v>2133</v>
      </c>
      <c r="M2704" t="s">
        <v>2134</v>
      </c>
      <c r="N2704" t="s">
        <v>1978</v>
      </c>
      <c r="O2704" t="s"/>
      <c r="P2704" t="s"/>
    </row>
    <row r="2705" spans="1:16">
      <c r="I2705" s="54" t="n">
        <v>2703</v>
      </c>
      <c r="J2705" t="s"/>
      <c r="K2705" t="s">
        <v>1956</v>
      </c>
      <c r="L2705" t="s">
        <v>2133</v>
      </c>
      <c r="M2705" t="s">
        <v>2134</v>
      </c>
      <c r="N2705" t="s">
        <v>1959</v>
      </c>
      <c r="O2705" t="s"/>
      <c r="P2705" t="s"/>
    </row>
    <row r="2706" spans="1:16">
      <c r="I2706" s="54" t="n">
        <v>2704</v>
      </c>
      <c r="J2706" t="s"/>
      <c r="K2706" t="s">
        <v>1956</v>
      </c>
      <c r="L2706" t="s">
        <v>2133</v>
      </c>
      <c r="M2706" t="s">
        <v>2134</v>
      </c>
      <c r="N2706" t="s">
        <v>1960</v>
      </c>
      <c r="O2706" t="s"/>
      <c r="P2706" t="s"/>
    </row>
    <row r="2707" spans="1:16">
      <c r="I2707" s="54" t="n">
        <v>2705</v>
      </c>
      <c r="J2707" s="55" t="n">
        <v>0</v>
      </c>
      <c r="K2707" t="s">
        <v>1956</v>
      </c>
      <c r="L2707" t="s">
        <v>2133</v>
      </c>
      <c r="M2707" t="s">
        <v>2134</v>
      </c>
      <c r="N2707" t="s">
        <v>1979</v>
      </c>
      <c r="O2707" t="s"/>
      <c r="P2707" t="s"/>
    </row>
    <row r="2708" spans="1:16">
      <c r="I2708" s="54" t="n">
        <v>2706</v>
      </c>
      <c r="J2708" t="s"/>
      <c r="K2708" t="s">
        <v>1956</v>
      </c>
      <c r="L2708" t="s">
        <v>2133</v>
      </c>
      <c r="M2708" t="s">
        <v>2134</v>
      </c>
      <c r="N2708" t="s">
        <v>1980</v>
      </c>
      <c r="O2708" t="s"/>
      <c r="P2708" t="s"/>
    </row>
    <row r="2709" spans="1:16">
      <c r="I2709" s="54" t="n">
        <v>2707</v>
      </c>
      <c r="J2709" s="55" t="n">
        <v>0</v>
      </c>
      <c r="K2709" t="s">
        <v>1956</v>
      </c>
      <c r="L2709" t="s">
        <v>2133</v>
      </c>
      <c r="M2709" t="s">
        <v>2134</v>
      </c>
      <c r="N2709" t="s">
        <v>1961</v>
      </c>
      <c r="O2709" t="s"/>
      <c r="P2709" t="s"/>
    </row>
    <row r="2710" spans="1:16">
      <c r="I2710" s="54" t="n">
        <v>2708</v>
      </c>
      <c r="J2710" s="55" t="n">
        <v>0</v>
      </c>
      <c r="K2710" t="s">
        <v>1956</v>
      </c>
      <c r="L2710" t="s">
        <v>2133</v>
      </c>
      <c r="M2710" t="s">
        <v>2134</v>
      </c>
      <c r="N2710" t="s">
        <v>1981</v>
      </c>
      <c r="O2710" t="s"/>
      <c r="P2710" t="s"/>
    </row>
    <row r="2711" spans="1:16">
      <c r="I2711" s="54" t="n">
        <v>2709</v>
      </c>
      <c r="J2711" t="s"/>
      <c r="K2711" t="s">
        <v>1956</v>
      </c>
      <c r="L2711" t="s">
        <v>2133</v>
      </c>
      <c r="M2711" t="s">
        <v>2134</v>
      </c>
      <c r="N2711" t="s">
        <v>1982</v>
      </c>
      <c r="O2711" t="s"/>
      <c r="P2711" t="s"/>
    </row>
    <row r="2712" spans="1:16">
      <c r="I2712" s="54" t="n">
        <v>2710</v>
      </c>
      <c r="J2712" t="s"/>
      <c r="K2712" t="s">
        <v>1956</v>
      </c>
      <c r="L2712" t="s">
        <v>2133</v>
      </c>
      <c r="M2712" t="s">
        <v>2134</v>
      </c>
      <c r="N2712" t="s">
        <v>1983</v>
      </c>
      <c r="O2712" t="s"/>
      <c r="P2712" t="s"/>
    </row>
    <row r="2713" spans="1:16">
      <c r="I2713" s="54" t="n">
        <v>2711</v>
      </c>
      <c r="J2713" s="55" t="n">
        <v>2.245590277777778e-06</v>
      </c>
      <c r="K2713" t="s">
        <v>1956</v>
      </c>
      <c r="L2713" t="s">
        <v>2133</v>
      </c>
      <c r="M2713" t="s">
        <v>2134</v>
      </c>
      <c r="N2713" t="s">
        <v>2135</v>
      </c>
      <c r="O2713" t="s"/>
      <c r="P2713" t="s"/>
    </row>
    <row r="2714" spans="1:16">
      <c r="I2714" s="54" t="n">
        <v>2712</v>
      </c>
      <c r="J2714" t="s"/>
      <c r="K2714" t="s">
        <v>1956</v>
      </c>
      <c r="L2714" t="s">
        <v>2133</v>
      </c>
      <c r="M2714" t="s">
        <v>2134</v>
      </c>
      <c r="N2714" t="s">
        <v>2135</v>
      </c>
      <c r="O2714" t="s">
        <v>1980</v>
      </c>
      <c r="P2714" t="s"/>
    </row>
    <row r="2715" spans="1:16">
      <c r="I2715" s="54" t="n">
        <v>2713</v>
      </c>
      <c r="J2715" t="s"/>
      <c r="K2715" t="s">
        <v>1956</v>
      </c>
      <c r="L2715" t="s">
        <v>2133</v>
      </c>
      <c r="M2715" t="s">
        <v>2134</v>
      </c>
      <c r="N2715" t="s">
        <v>2135</v>
      </c>
      <c r="O2715" t="s">
        <v>1985</v>
      </c>
      <c r="P2715" t="s"/>
    </row>
    <row r="2716" spans="1:16">
      <c r="I2716" s="54" t="n">
        <v>2714</v>
      </c>
      <c r="J2716" t="s"/>
      <c r="K2716" t="s">
        <v>1956</v>
      </c>
      <c r="L2716" t="s">
        <v>2133</v>
      </c>
      <c r="M2716" t="s">
        <v>2134</v>
      </c>
      <c r="N2716" t="s">
        <v>2135</v>
      </c>
      <c r="O2716" t="s">
        <v>1986</v>
      </c>
      <c r="P2716" t="s"/>
    </row>
    <row r="2717" spans="1:16">
      <c r="I2717" s="54" t="n">
        <v>2715</v>
      </c>
      <c r="J2717" t="s"/>
      <c r="K2717" t="s">
        <v>1956</v>
      </c>
      <c r="L2717" t="s">
        <v>2133</v>
      </c>
      <c r="M2717" t="s">
        <v>2134</v>
      </c>
      <c r="N2717" t="s">
        <v>2135</v>
      </c>
      <c r="O2717" t="s">
        <v>1987</v>
      </c>
      <c r="P2717" t="s"/>
    </row>
    <row r="2718" spans="1:16">
      <c r="I2718" s="54" t="n">
        <v>2716</v>
      </c>
      <c r="J2718" t="s"/>
      <c r="K2718" t="s">
        <v>1956</v>
      </c>
      <c r="L2718" t="s">
        <v>2133</v>
      </c>
      <c r="M2718" t="s">
        <v>2134</v>
      </c>
      <c r="N2718" t="s">
        <v>2135</v>
      </c>
      <c r="O2718" t="s">
        <v>1988</v>
      </c>
      <c r="P2718" t="s"/>
    </row>
    <row r="2719" spans="1:16">
      <c r="I2719" s="54" t="n">
        <v>2717</v>
      </c>
      <c r="J2719" t="s"/>
      <c r="K2719" t="s">
        <v>1956</v>
      </c>
      <c r="L2719" t="s">
        <v>2133</v>
      </c>
      <c r="M2719" t="s">
        <v>2134</v>
      </c>
      <c r="N2719" t="s">
        <v>2135</v>
      </c>
      <c r="O2719" t="s">
        <v>1989</v>
      </c>
      <c r="P2719" t="s"/>
    </row>
    <row r="2720" spans="1:16">
      <c r="I2720" s="54" t="n">
        <v>2718</v>
      </c>
      <c r="J2720" t="s"/>
      <c r="K2720" t="s">
        <v>1956</v>
      </c>
      <c r="L2720" t="s">
        <v>2133</v>
      </c>
      <c r="M2720" t="s">
        <v>2134</v>
      </c>
      <c r="N2720" t="s">
        <v>2135</v>
      </c>
      <c r="O2720" t="s">
        <v>1990</v>
      </c>
      <c r="P2720" t="s"/>
    </row>
    <row r="2721" spans="1:16">
      <c r="I2721" s="54" t="n">
        <v>2719</v>
      </c>
      <c r="J2721" t="s"/>
      <c r="K2721" t="s">
        <v>1956</v>
      </c>
      <c r="L2721" t="s">
        <v>2133</v>
      </c>
      <c r="M2721" t="s">
        <v>2134</v>
      </c>
      <c r="N2721" t="s">
        <v>2135</v>
      </c>
      <c r="O2721" t="s">
        <v>1991</v>
      </c>
      <c r="P2721" t="s"/>
    </row>
    <row r="2722" spans="1:16">
      <c r="I2722" s="54" t="n">
        <v>2720</v>
      </c>
      <c r="J2722" t="s"/>
      <c r="K2722" t="s">
        <v>1956</v>
      </c>
      <c r="L2722" t="s">
        <v>2133</v>
      </c>
      <c r="M2722" t="s">
        <v>2134</v>
      </c>
      <c r="N2722" t="s">
        <v>2135</v>
      </c>
      <c r="O2722" t="s">
        <v>1992</v>
      </c>
      <c r="P2722" t="s"/>
    </row>
    <row r="2723" spans="1:16">
      <c r="I2723" s="54" t="n">
        <v>2721</v>
      </c>
      <c r="J2723" t="s"/>
      <c r="K2723" t="s">
        <v>1956</v>
      </c>
      <c r="L2723" t="s">
        <v>2133</v>
      </c>
      <c r="M2723" t="s">
        <v>2134</v>
      </c>
      <c r="N2723" t="s">
        <v>2135</v>
      </c>
      <c r="O2723" t="s">
        <v>1993</v>
      </c>
      <c r="P2723" t="s"/>
    </row>
    <row r="2724" spans="1:16">
      <c r="I2724" s="54" t="n">
        <v>2722</v>
      </c>
      <c r="J2724" s="55" t="n">
        <v>0</v>
      </c>
      <c r="K2724" t="s">
        <v>1956</v>
      </c>
      <c r="L2724" t="s">
        <v>2133</v>
      </c>
      <c r="M2724" t="s">
        <v>2134</v>
      </c>
      <c r="N2724" t="s">
        <v>2135</v>
      </c>
      <c r="O2724" t="s">
        <v>1994</v>
      </c>
      <c r="P2724" t="s"/>
    </row>
    <row r="2725" spans="1:16">
      <c r="I2725" s="54" t="n">
        <v>2723</v>
      </c>
      <c r="J2725" s="55" t="n">
        <v>0</v>
      </c>
      <c r="K2725" t="s">
        <v>1956</v>
      </c>
      <c r="L2725" t="s">
        <v>2133</v>
      </c>
      <c r="M2725" t="s">
        <v>2134</v>
      </c>
      <c r="N2725" t="s">
        <v>2135</v>
      </c>
      <c r="O2725" t="s">
        <v>1995</v>
      </c>
      <c r="P2725" t="s"/>
    </row>
    <row r="2726" spans="1:16">
      <c r="I2726" s="54" t="n">
        <v>2724</v>
      </c>
      <c r="J2726" s="55" t="n">
        <v>0</v>
      </c>
      <c r="K2726" t="s">
        <v>1956</v>
      </c>
      <c r="L2726" t="s">
        <v>2133</v>
      </c>
      <c r="M2726" t="s">
        <v>2134</v>
      </c>
      <c r="N2726" t="s">
        <v>2135</v>
      </c>
      <c r="O2726" t="s">
        <v>1996</v>
      </c>
      <c r="P2726" t="s"/>
    </row>
    <row r="2727" spans="1:16">
      <c r="I2727" s="54" t="n">
        <v>2725</v>
      </c>
      <c r="J2727" t="s"/>
      <c r="K2727" t="s">
        <v>1956</v>
      </c>
      <c r="L2727" t="s">
        <v>2133</v>
      </c>
      <c r="M2727" t="s">
        <v>2134</v>
      </c>
      <c r="N2727" t="s">
        <v>2135</v>
      </c>
      <c r="O2727" t="s">
        <v>1997</v>
      </c>
      <c r="P2727" t="s"/>
    </row>
    <row r="2728" spans="1:16">
      <c r="I2728" s="54" t="n">
        <v>2726</v>
      </c>
      <c r="J2728" t="s"/>
      <c r="K2728" t="s">
        <v>1956</v>
      </c>
      <c r="L2728" t="s">
        <v>2133</v>
      </c>
      <c r="M2728" t="s">
        <v>2134</v>
      </c>
      <c r="N2728" t="s">
        <v>2135</v>
      </c>
      <c r="O2728" t="s">
        <v>1998</v>
      </c>
      <c r="P2728" t="s"/>
    </row>
    <row r="2729" spans="1:16">
      <c r="I2729" s="54" t="n">
        <v>2727</v>
      </c>
      <c r="J2729" t="s"/>
      <c r="K2729" t="s">
        <v>1956</v>
      </c>
      <c r="L2729" t="s">
        <v>2133</v>
      </c>
      <c r="M2729" t="s">
        <v>2134</v>
      </c>
      <c r="N2729" t="s">
        <v>2135</v>
      </c>
      <c r="O2729" t="s">
        <v>1999</v>
      </c>
      <c r="P2729" t="s"/>
    </row>
    <row r="2730" spans="1:16">
      <c r="I2730" s="54" t="n">
        <v>2728</v>
      </c>
      <c r="J2730" s="55" t="n">
        <v>0</v>
      </c>
      <c r="K2730" t="s">
        <v>1956</v>
      </c>
      <c r="L2730" t="s">
        <v>2133</v>
      </c>
      <c r="M2730" t="s">
        <v>2134</v>
      </c>
      <c r="N2730" t="s">
        <v>2135</v>
      </c>
      <c r="O2730" t="s">
        <v>2000</v>
      </c>
      <c r="P2730" t="s"/>
    </row>
    <row r="2731" spans="1:16">
      <c r="I2731" s="54" t="n">
        <v>2729</v>
      </c>
      <c r="J2731" t="s"/>
      <c r="K2731" t="s">
        <v>1956</v>
      </c>
      <c r="L2731" t="s">
        <v>2133</v>
      </c>
      <c r="M2731" t="s">
        <v>2134</v>
      </c>
      <c r="N2731" t="s">
        <v>2135</v>
      </c>
      <c r="O2731" t="s">
        <v>2001</v>
      </c>
      <c r="P2731" t="s"/>
    </row>
    <row r="2732" spans="1:16">
      <c r="I2732" s="54" t="n">
        <v>2730</v>
      </c>
      <c r="J2732" s="55" t="n">
        <v>0</v>
      </c>
      <c r="K2732" t="s">
        <v>1956</v>
      </c>
      <c r="L2732" t="s">
        <v>2133</v>
      </c>
      <c r="M2732" t="s">
        <v>2134</v>
      </c>
      <c r="N2732" t="s">
        <v>2135</v>
      </c>
      <c r="O2732" t="s">
        <v>2002</v>
      </c>
      <c r="P2732" t="s"/>
    </row>
    <row r="2733" spans="1:16">
      <c r="I2733" s="54" t="n">
        <v>2731</v>
      </c>
      <c r="J2733" t="s"/>
      <c r="K2733" t="s">
        <v>1956</v>
      </c>
      <c r="L2733" t="s">
        <v>2133</v>
      </c>
      <c r="M2733" t="s">
        <v>2134</v>
      </c>
      <c r="N2733" t="s">
        <v>2135</v>
      </c>
      <c r="O2733" t="s">
        <v>2003</v>
      </c>
      <c r="P2733" t="s"/>
    </row>
    <row r="2734" spans="1:16">
      <c r="I2734" s="54" t="n">
        <v>2732</v>
      </c>
      <c r="J2734" s="55" t="n">
        <v>2.141412037037037e-06</v>
      </c>
      <c r="K2734" t="s">
        <v>1956</v>
      </c>
      <c r="L2734" t="s">
        <v>2133</v>
      </c>
      <c r="M2734" t="s">
        <v>2134</v>
      </c>
      <c r="N2734" t="s">
        <v>2135</v>
      </c>
      <c r="O2734" t="s">
        <v>2136</v>
      </c>
      <c r="P2734" t="s"/>
    </row>
    <row r="2735" spans="1:16">
      <c r="I2735" s="54" t="n">
        <v>2733</v>
      </c>
      <c r="J2735" t="s"/>
      <c r="K2735" t="s">
        <v>1956</v>
      </c>
      <c r="L2735" t="s">
        <v>2133</v>
      </c>
      <c r="M2735" t="s">
        <v>2134</v>
      </c>
      <c r="N2735" t="s">
        <v>2135</v>
      </c>
      <c r="O2735" t="s">
        <v>2136</v>
      </c>
      <c r="P2735" t="s">
        <v>1462</v>
      </c>
    </row>
    <row r="2736" spans="1:16">
      <c r="I2736" s="54" t="n">
        <v>2734</v>
      </c>
      <c r="J2736" t="s"/>
      <c r="K2736" t="s">
        <v>1956</v>
      </c>
      <c r="L2736" t="s">
        <v>2133</v>
      </c>
      <c r="M2736" t="s">
        <v>2134</v>
      </c>
      <c r="N2736" t="s">
        <v>2135</v>
      </c>
      <c r="O2736" t="s">
        <v>2136</v>
      </c>
      <c r="P2736" t="s">
        <v>1712</v>
      </c>
    </row>
    <row r="2737" spans="1:16">
      <c r="I2737" s="54" t="n">
        <v>2735</v>
      </c>
      <c r="J2737" t="s"/>
      <c r="K2737" t="s">
        <v>1956</v>
      </c>
      <c r="L2737" t="s">
        <v>2133</v>
      </c>
      <c r="M2737" t="s">
        <v>2134</v>
      </c>
      <c r="N2737" t="s">
        <v>2135</v>
      </c>
      <c r="O2737" t="s">
        <v>2136</v>
      </c>
      <c r="P2737" t="s">
        <v>1736</v>
      </c>
    </row>
    <row r="2738" spans="1:16">
      <c r="I2738" s="54" t="n">
        <v>2736</v>
      </c>
      <c r="J2738" t="s"/>
      <c r="K2738" t="s">
        <v>1956</v>
      </c>
      <c r="L2738" t="s">
        <v>2133</v>
      </c>
      <c r="M2738" t="s">
        <v>2134</v>
      </c>
      <c r="N2738" t="s">
        <v>2135</v>
      </c>
      <c r="O2738" t="s">
        <v>2136</v>
      </c>
      <c r="P2738" t="s">
        <v>1727</v>
      </c>
    </row>
    <row r="2739" spans="1:16">
      <c r="I2739" s="54" t="n">
        <v>2737</v>
      </c>
      <c r="J2739" t="s"/>
      <c r="K2739" t="s">
        <v>1956</v>
      </c>
      <c r="L2739" t="s">
        <v>2133</v>
      </c>
      <c r="M2739" t="s">
        <v>2134</v>
      </c>
      <c r="N2739" t="s">
        <v>2135</v>
      </c>
      <c r="O2739" t="s">
        <v>2136</v>
      </c>
      <c r="P2739" t="s">
        <v>1496</v>
      </c>
    </row>
    <row r="2740" spans="1:16">
      <c r="I2740" s="54" t="n">
        <v>2738</v>
      </c>
      <c r="J2740" t="s"/>
      <c r="K2740" t="s">
        <v>1956</v>
      </c>
      <c r="L2740" t="s">
        <v>2133</v>
      </c>
      <c r="M2740" t="s">
        <v>2134</v>
      </c>
      <c r="N2740" t="s">
        <v>2135</v>
      </c>
      <c r="O2740" t="s">
        <v>2136</v>
      </c>
      <c r="P2740" t="s">
        <v>1501</v>
      </c>
    </row>
    <row r="2741" spans="1:16">
      <c r="I2741" s="54" t="n">
        <v>2739</v>
      </c>
      <c r="J2741" t="s"/>
      <c r="K2741" t="s">
        <v>1956</v>
      </c>
      <c r="L2741" t="s">
        <v>2133</v>
      </c>
      <c r="M2741" t="s">
        <v>2134</v>
      </c>
      <c r="N2741" t="s">
        <v>2135</v>
      </c>
      <c r="O2741" t="s">
        <v>2136</v>
      </c>
      <c r="P2741" t="s">
        <v>1353</v>
      </c>
    </row>
    <row r="2742" spans="1:16">
      <c r="I2742" s="54" t="n">
        <v>2740</v>
      </c>
      <c r="J2742" s="55" t="n">
        <v>2.141412037037037e-06</v>
      </c>
      <c r="K2742" t="s">
        <v>1956</v>
      </c>
      <c r="L2742" t="s">
        <v>2133</v>
      </c>
      <c r="M2742" t="s">
        <v>2134</v>
      </c>
      <c r="N2742" t="s">
        <v>2135</v>
      </c>
      <c r="O2742" t="s">
        <v>2136</v>
      </c>
      <c r="P2742" t="s">
        <v>2137</v>
      </c>
    </row>
    <row r="2743" spans="1:16">
      <c r="I2743" s="54" t="n">
        <v>2741</v>
      </c>
      <c r="J2743" t="s"/>
      <c r="K2743" t="s">
        <v>1956</v>
      </c>
      <c r="L2743" t="s">
        <v>2133</v>
      </c>
      <c r="M2743" t="s">
        <v>2134</v>
      </c>
      <c r="N2743" t="s">
        <v>2135</v>
      </c>
      <c r="O2743" t="s">
        <v>2136</v>
      </c>
      <c r="P2743" t="s">
        <v>1229</v>
      </c>
    </row>
    <row r="2744" spans="1:16">
      <c r="I2744" s="54" t="n">
        <v>2742</v>
      </c>
      <c r="J2744" t="s"/>
      <c r="K2744" t="s">
        <v>1956</v>
      </c>
      <c r="L2744" t="s">
        <v>2133</v>
      </c>
      <c r="M2744" t="s">
        <v>2134</v>
      </c>
      <c r="N2744" t="s">
        <v>2135</v>
      </c>
      <c r="O2744" t="s">
        <v>2009</v>
      </c>
      <c r="P2744" t="s"/>
    </row>
    <row r="2745" spans="1:16">
      <c r="I2745" s="54" t="n">
        <v>2743</v>
      </c>
      <c r="J2745" s="55" t="n">
        <v>0</v>
      </c>
      <c r="K2745" t="s">
        <v>1956</v>
      </c>
      <c r="L2745" t="s">
        <v>2133</v>
      </c>
      <c r="M2745" t="s">
        <v>2134</v>
      </c>
      <c r="N2745" t="s">
        <v>2135</v>
      </c>
      <c r="O2745" t="s">
        <v>2010</v>
      </c>
      <c r="P2745" t="s"/>
    </row>
    <row r="2746" spans="1:16">
      <c r="I2746" s="54" t="n">
        <v>2744</v>
      </c>
      <c r="J2746" t="s"/>
      <c r="K2746" t="s">
        <v>1956</v>
      </c>
      <c r="L2746" t="s">
        <v>2133</v>
      </c>
      <c r="M2746" t="s">
        <v>2134</v>
      </c>
      <c r="N2746" t="s">
        <v>2135</v>
      </c>
      <c r="O2746" t="s">
        <v>2011</v>
      </c>
      <c r="P2746" t="s"/>
    </row>
    <row r="2747" spans="1:16">
      <c r="I2747" s="54" t="n">
        <v>2745</v>
      </c>
      <c r="J2747" s="55" t="n">
        <v>0</v>
      </c>
      <c r="K2747" t="s">
        <v>1956</v>
      </c>
      <c r="L2747" t="s">
        <v>2133</v>
      </c>
      <c r="M2747" t="s">
        <v>2134</v>
      </c>
      <c r="N2747" t="s">
        <v>2135</v>
      </c>
      <c r="O2747" t="s">
        <v>2012</v>
      </c>
      <c r="P2747" t="s"/>
    </row>
    <row r="2748" spans="1:16">
      <c r="I2748" s="54" t="n">
        <v>2746</v>
      </c>
      <c r="J2748" t="s"/>
      <c r="K2748" t="s">
        <v>1956</v>
      </c>
      <c r="L2748" t="s">
        <v>2133</v>
      </c>
      <c r="M2748" t="s">
        <v>2134</v>
      </c>
      <c r="N2748" t="s">
        <v>2135</v>
      </c>
      <c r="O2748" t="s">
        <v>2013</v>
      </c>
      <c r="P2748" t="s"/>
    </row>
    <row r="2749" spans="1:16">
      <c r="I2749" s="54" t="n">
        <v>2747</v>
      </c>
      <c r="J2749" s="55" t="n">
        <v>0</v>
      </c>
      <c r="K2749" t="s">
        <v>1956</v>
      </c>
      <c r="L2749" t="s">
        <v>2133</v>
      </c>
      <c r="M2749" t="s">
        <v>2134</v>
      </c>
      <c r="N2749" t="s">
        <v>2135</v>
      </c>
      <c r="O2749" t="s">
        <v>2014</v>
      </c>
      <c r="P2749" t="s"/>
    </row>
    <row r="2750" spans="1:16">
      <c r="I2750" s="54" t="n">
        <v>2748</v>
      </c>
      <c r="J2750" t="s"/>
      <c r="K2750" t="s">
        <v>1956</v>
      </c>
      <c r="L2750" t="s">
        <v>2133</v>
      </c>
      <c r="M2750" t="s">
        <v>2134</v>
      </c>
      <c r="N2750" t="s">
        <v>2135</v>
      </c>
      <c r="O2750" t="s">
        <v>2015</v>
      </c>
      <c r="P2750" t="s"/>
    </row>
    <row r="2751" spans="1:16">
      <c r="I2751" s="54" t="n">
        <v>2749</v>
      </c>
      <c r="J2751" s="55" t="n">
        <v>9.260416666666666e-08</v>
      </c>
      <c r="K2751" t="s">
        <v>1956</v>
      </c>
      <c r="L2751" t="s">
        <v>2133</v>
      </c>
      <c r="M2751" t="s">
        <v>2134</v>
      </c>
      <c r="N2751" t="s">
        <v>2138</v>
      </c>
      <c r="O2751" t="s"/>
      <c r="P2751" t="s"/>
    </row>
    <row r="2752" spans="1:16">
      <c r="I2752" s="54" t="n">
        <v>2750</v>
      </c>
      <c r="J2752" t="s"/>
      <c r="K2752" t="s">
        <v>1956</v>
      </c>
      <c r="L2752" t="s">
        <v>2133</v>
      </c>
      <c r="M2752" t="s">
        <v>2134</v>
      </c>
      <c r="N2752" t="s">
        <v>2138</v>
      </c>
      <c r="O2752" t="s">
        <v>1980</v>
      </c>
      <c r="P2752" t="s"/>
    </row>
    <row r="2753" spans="1:16">
      <c r="I2753" s="54" t="n">
        <v>2751</v>
      </c>
      <c r="J2753" t="s"/>
      <c r="K2753" t="s">
        <v>1956</v>
      </c>
      <c r="L2753" t="s">
        <v>2133</v>
      </c>
      <c r="M2753" t="s">
        <v>2134</v>
      </c>
      <c r="N2753" t="s">
        <v>2138</v>
      </c>
      <c r="O2753" t="s">
        <v>1985</v>
      </c>
      <c r="P2753" t="s"/>
    </row>
    <row r="2754" spans="1:16">
      <c r="I2754" s="54" t="n">
        <v>2752</v>
      </c>
      <c r="J2754" t="s"/>
      <c r="K2754" t="s">
        <v>1956</v>
      </c>
      <c r="L2754" t="s">
        <v>2133</v>
      </c>
      <c r="M2754" t="s">
        <v>2134</v>
      </c>
      <c r="N2754" t="s">
        <v>2138</v>
      </c>
      <c r="O2754" t="s">
        <v>1986</v>
      </c>
      <c r="P2754" t="s"/>
    </row>
    <row r="2755" spans="1:16">
      <c r="I2755" s="54" t="n">
        <v>2753</v>
      </c>
      <c r="J2755" t="s"/>
      <c r="K2755" t="s">
        <v>1956</v>
      </c>
      <c r="L2755" t="s">
        <v>2133</v>
      </c>
      <c r="M2755" t="s">
        <v>2134</v>
      </c>
      <c r="N2755" t="s">
        <v>2138</v>
      </c>
      <c r="O2755" t="s">
        <v>1987</v>
      </c>
      <c r="P2755" t="s"/>
    </row>
    <row r="2756" spans="1:16">
      <c r="I2756" s="54" t="n">
        <v>2754</v>
      </c>
      <c r="J2756" t="s"/>
      <c r="K2756" t="s">
        <v>1956</v>
      </c>
      <c r="L2756" t="s">
        <v>2133</v>
      </c>
      <c r="M2756" t="s">
        <v>2134</v>
      </c>
      <c r="N2756" t="s">
        <v>2138</v>
      </c>
      <c r="O2756" t="s">
        <v>1988</v>
      </c>
      <c r="P2756" t="s"/>
    </row>
    <row r="2757" spans="1:16">
      <c r="I2757" s="54" t="n">
        <v>2755</v>
      </c>
      <c r="J2757" t="s"/>
      <c r="K2757" t="s">
        <v>1956</v>
      </c>
      <c r="L2757" t="s">
        <v>2133</v>
      </c>
      <c r="M2757" t="s">
        <v>2134</v>
      </c>
      <c r="N2757" t="s">
        <v>2138</v>
      </c>
      <c r="O2757" t="s">
        <v>1989</v>
      </c>
      <c r="P2757" t="s"/>
    </row>
    <row r="2758" spans="1:16">
      <c r="I2758" s="54" t="n">
        <v>2756</v>
      </c>
      <c r="J2758" t="s"/>
      <c r="K2758" t="s">
        <v>1956</v>
      </c>
      <c r="L2758" t="s">
        <v>2133</v>
      </c>
      <c r="M2758" t="s">
        <v>2134</v>
      </c>
      <c r="N2758" t="s">
        <v>2138</v>
      </c>
      <c r="O2758" t="s">
        <v>1990</v>
      </c>
      <c r="P2758" t="s"/>
    </row>
    <row r="2759" spans="1:16">
      <c r="I2759" s="54" t="n">
        <v>2757</v>
      </c>
      <c r="J2759" t="s"/>
      <c r="K2759" t="s">
        <v>1956</v>
      </c>
      <c r="L2759" t="s">
        <v>2133</v>
      </c>
      <c r="M2759" t="s">
        <v>2134</v>
      </c>
      <c r="N2759" t="s">
        <v>2138</v>
      </c>
      <c r="O2759" t="s">
        <v>1991</v>
      </c>
      <c r="P2759" t="s"/>
    </row>
    <row r="2760" spans="1:16">
      <c r="I2760" s="54" t="n">
        <v>2758</v>
      </c>
      <c r="J2760" t="s"/>
      <c r="K2760" t="s">
        <v>1956</v>
      </c>
      <c r="L2760" t="s">
        <v>2133</v>
      </c>
      <c r="M2760" t="s">
        <v>2134</v>
      </c>
      <c r="N2760" t="s">
        <v>2138</v>
      </c>
      <c r="O2760" t="s">
        <v>1992</v>
      </c>
      <c r="P2760" t="s"/>
    </row>
    <row r="2761" spans="1:16">
      <c r="I2761" s="54" t="n">
        <v>2759</v>
      </c>
      <c r="J2761" t="s"/>
      <c r="K2761" t="s">
        <v>1956</v>
      </c>
      <c r="L2761" t="s">
        <v>2133</v>
      </c>
      <c r="M2761" t="s">
        <v>2134</v>
      </c>
      <c r="N2761" t="s">
        <v>2138</v>
      </c>
      <c r="O2761" t="s">
        <v>1993</v>
      </c>
      <c r="P2761" t="s"/>
    </row>
    <row r="2762" spans="1:16">
      <c r="I2762" s="54" t="n">
        <v>2760</v>
      </c>
      <c r="J2762" s="55" t="n">
        <v>1.157407407407407e-08</v>
      </c>
      <c r="K2762" t="s">
        <v>1956</v>
      </c>
      <c r="L2762" t="s">
        <v>2133</v>
      </c>
      <c r="M2762" t="s">
        <v>2134</v>
      </c>
      <c r="N2762" t="s">
        <v>2138</v>
      </c>
      <c r="O2762" t="s">
        <v>1994</v>
      </c>
      <c r="P2762" t="s"/>
    </row>
    <row r="2763" spans="1:16">
      <c r="I2763" s="54" t="n">
        <v>2761</v>
      </c>
      <c r="J2763" s="55" t="n">
        <v>0</v>
      </c>
      <c r="K2763" t="s">
        <v>1956</v>
      </c>
      <c r="L2763" t="s">
        <v>2133</v>
      </c>
      <c r="M2763" t="s">
        <v>2134</v>
      </c>
      <c r="N2763" t="s">
        <v>2138</v>
      </c>
      <c r="O2763" t="s">
        <v>1995</v>
      </c>
      <c r="P2763" t="s"/>
    </row>
    <row r="2764" spans="1:16">
      <c r="I2764" s="54" t="n">
        <v>2762</v>
      </c>
      <c r="J2764" s="55" t="n">
        <v>0</v>
      </c>
      <c r="K2764" t="s">
        <v>1956</v>
      </c>
      <c r="L2764" t="s">
        <v>2133</v>
      </c>
      <c r="M2764" t="s">
        <v>2134</v>
      </c>
      <c r="N2764" t="s">
        <v>2138</v>
      </c>
      <c r="O2764" t="s">
        <v>1996</v>
      </c>
      <c r="P2764" t="s"/>
    </row>
    <row r="2765" spans="1:16">
      <c r="I2765" s="54" t="n">
        <v>2763</v>
      </c>
      <c r="J2765" t="s"/>
      <c r="K2765" t="s">
        <v>1956</v>
      </c>
      <c r="L2765" t="s">
        <v>2133</v>
      </c>
      <c r="M2765" t="s">
        <v>2134</v>
      </c>
      <c r="N2765" t="s">
        <v>2138</v>
      </c>
      <c r="O2765" t="s">
        <v>1997</v>
      </c>
      <c r="P2765" t="s"/>
    </row>
    <row r="2766" spans="1:16">
      <c r="I2766" s="54" t="n">
        <v>2764</v>
      </c>
      <c r="J2766" t="s"/>
      <c r="K2766" t="s">
        <v>1956</v>
      </c>
      <c r="L2766" t="s">
        <v>2133</v>
      </c>
      <c r="M2766" t="s">
        <v>2134</v>
      </c>
      <c r="N2766" t="s">
        <v>2138</v>
      </c>
      <c r="O2766" t="s">
        <v>1998</v>
      </c>
      <c r="P2766" t="s"/>
    </row>
    <row r="2767" spans="1:16">
      <c r="I2767" s="54" t="n">
        <v>2765</v>
      </c>
      <c r="J2767" t="s"/>
      <c r="K2767" t="s">
        <v>1956</v>
      </c>
      <c r="L2767" t="s">
        <v>2133</v>
      </c>
      <c r="M2767" t="s">
        <v>2134</v>
      </c>
      <c r="N2767" t="s">
        <v>2138</v>
      </c>
      <c r="O2767" t="s">
        <v>1999</v>
      </c>
      <c r="P2767" t="s"/>
    </row>
    <row r="2768" spans="1:16">
      <c r="I2768" s="54" t="n">
        <v>2766</v>
      </c>
      <c r="J2768" s="55" t="n">
        <v>0</v>
      </c>
      <c r="K2768" t="s">
        <v>1956</v>
      </c>
      <c r="L2768" t="s">
        <v>2133</v>
      </c>
      <c r="M2768" t="s">
        <v>2134</v>
      </c>
      <c r="N2768" t="s">
        <v>2138</v>
      </c>
      <c r="O2768" t="s">
        <v>2000</v>
      </c>
      <c r="P2768" t="s"/>
    </row>
    <row r="2769" spans="1:16">
      <c r="I2769" s="54" t="n">
        <v>2767</v>
      </c>
      <c r="J2769" t="s"/>
      <c r="K2769" t="s">
        <v>1956</v>
      </c>
      <c r="L2769" t="s">
        <v>2133</v>
      </c>
      <c r="M2769" t="s">
        <v>2134</v>
      </c>
      <c r="N2769" t="s">
        <v>2138</v>
      </c>
      <c r="O2769" t="s">
        <v>2001</v>
      </c>
      <c r="P2769" t="s"/>
    </row>
    <row r="2770" spans="1:16">
      <c r="I2770" s="54" t="n">
        <v>2768</v>
      </c>
      <c r="J2770" s="55" t="n">
        <v>0</v>
      </c>
      <c r="K2770" t="s">
        <v>1956</v>
      </c>
      <c r="L2770" t="s">
        <v>2133</v>
      </c>
      <c r="M2770" t="s">
        <v>2134</v>
      </c>
      <c r="N2770" t="s">
        <v>2138</v>
      </c>
      <c r="O2770" t="s">
        <v>2002</v>
      </c>
      <c r="P2770" t="s"/>
    </row>
    <row r="2771" spans="1:16">
      <c r="I2771" s="54" t="n">
        <v>2769</v>
      </c>
      <c r="J2771" t="s"/>
      <c r="K2771" t="s">
        <v>1956</v>
      </c>
      <c r="L2771" t="s">
        <v>2133</v>
      </c>
      <c r="M2771" t="s">
        <v>2134</v>
      </c>
      <c r="N2771" t="s">
        <v>2138</v>
      </c>
      <c r="O2771" t="s">
        <v>2003</v>
      </c>
      <c r="P2771" t="s"/>
    </row>
    <row r="2772" spans="1:16">
      <c r="I2772" s="54" t="n">
        <v>2770</v>
      </c>
      <c r="J2772" s="55" t="n">
        <v>1.157407407407407e-08</v>
      </c>
      <c r="K2772" t="s">
        <v>1956</v>
      </c>
      <c r="L2772" t="s">
        <v>2133</v>
      </c>
      <c r="M2772" t="s">
        <v>2134</v>
      </c>
      <c r="N2772" t="s">
        <v>2138</v>
      </c>
      <c r="O2772" t="s">
        <v>2136</v>
      </c>
      <c r="P2772" t="s"/>
    </row>
    <row r="2773" spans="1:16">
      <c r="I2773" s="54" t="n">
        <v>2771</v>
      </c>
      <c r="J2773" t="s"/>
      <c r="K2773" t="s">
        <v>1956</v>
      </c>
      <c r="L2773" t="s">
        <v>2133</v>
      </c>
      <c r="M2773" t="s">
        <v>2134</v>
      </c>
      <c r="N2773" t="s">
        <v>2138</v>
      </c>
      <c r="O2773" t="s">
        <v>2136</v>
      </c>
      <c r="P2773" t="s">
        <v>1736</v>
      </c>
    </row>
    <row r="2774" spans="1:16">
      <c r="I2774" s="54" t="n">
        <v>2772</v>
      </c>
      <c r="J2774" t="s"/>
      <c r="K2774" t="s">
        <v>1956</v>
      </c>
      <c r="L2774" t="s">
        <v>2133</v>
      </c>
      <c r="M2774" t="s">
        <v>2134</v>
      </c>
      <c r="N2774" t="s">
        <v>2138</v>
      </c>
      <c r="O2774" t="s">
        <v>2136</v>
      </c>
      <c r="P2774" t="s">
        <v>1496</v>
      </c>
    </row>
    <row r="2775" spans="1:16">
      <c r="I2775" s="54" t="n">
        <v>2773</v>
      </c>
      <c r="J2775" t="s"/>
      <c r="K2775" t="s">
        <v>1956</v>
      </c>
      <c r="L2775" t="s">
        <v>2133</v>
      </c>
      <c r="M2775" t="s">
        <v>2134</v>
      </c>
      <c r="N2775" t="s">
        <v>2138</v>
      </c>
      <c r="O2775" t="s">
        <v>2136</v>
      </c>
      <c r="P2775" t="s">
        <v>1501</v>
      </c>
    </row>
    <row r="2776" spans="1:16">
      <c r="I2776" s="54" t="n">
        <v>2774</v>
      </c>
      <c r="J2776" t="s"/>
      <c r="K2776" t="s">
        <v>1956</v>
      </c>
      <c r="L2776" t="s">
        <v>2133</v>
      </c>
      <c r="M2776" t="s">
        <v>2134</v>
      </c>
      <c r="N2776" t="s">
        <v>2138</v>
      </c>
      <c r="O2776" t="s">
        <v>2136</v>
      </c>
      <c r="P2776" t="s">
        <v>1353</v>
      </c>
    </row>
    <row r="2777" spans="1:16">
      <c r="I2777" s="54" t="n">
        <v>2775</v>
      </c>
      <c r="J2777" t="s"/>
      <c r="K2777" t="s">
        <v>1956</v>
      </c>
      <c r="L2777" t="s">
        <v>2133</v>
      </c>
      <c r="M2777" t="s">
        <v>2134</v>
      </c>
      <c r="N2777" t="s">
        <v>2138</v>
      </c>
      <c r="O2777" t="s">
        <v>2009</v>
      </c>
      <c r="P2777" t="s"/>
    </row>
    <row r="2778" spans="1:16">
      <c r="I2778" s="54" t="n">
        <v>2776</v>
      </c>
      <c r="J2778" s="55" t="n">
        <v>0</v>
      </c>
      <c r="K2778" t="s">
        <v>1956</v>
      </c>
      <c r="L2778" t="s">
        <v>2133</v>
      </c>
      <c r="M2778" t="s">
        <v>2134</v>
      </c>
      <c r="N2778" t="s">
        <v>2138</v>
      </c>
      <c r="O2778" t="s">
        <v>2010</v>
      </c>
      <c r="P2778" t="s"/>
    </row>
    <row r="2779" spans="1:16">
      <c r="I2779" s="54" t="n">
        <v>2777</v>
      </c>
      <c r="J2779" t="s"/>
      <c r="K2779" t="s">
        <v>1956</v>
      </c>
      <c r="L2779" t="s">
        <v>2133</v>
      </c>
      <c r="M2779" t="s">
        <v>2134</v>
      </c>
      <c r="N2779" t="s">
        <v>2138</v>
      </c>
      <c r="O2779" t="s">
        <v>2011</v>
      </c>
      <c r="P2779" t="s"/>
    </row>
    <row r="2780" spans="1:16">
      <c r="I2780" s="54" t="n">
        <v>2778</v>
      </c>
      <c r="J2780" s="55" t="n">
        <v>0</v>
      </c>
      <c r="K2780" t="s">
        <v>1956</v>
      </c>
      <c r="L2780" t="s">
        <v>2133</v>
      </c>
      <c r="M2780" t="s">
        <v>2134</v>
      </c>
      <c r="N2780" t="s">
        <v>2138</v>
      </c>
      <c r="O2780" t="s">
        <v>2012</v>
      </c>
      <c r="P2780" t="s"/>
    </row>
    <row r="2781" spans="1:16">
      <c r="I2781" s="54" t="n">
        <v>2779</v>
      </c>
      <c r="J2781" t="s"/>
      <c r="K2781" t="s">
        <v>1956</v>
      </c>
      <c r="L2781" t="s">
        <v>2133</v>
      </c>
      <c r="M2781" t="s">
        <v>2134</v>
      </c>
      <c r="N2781" t="s">
        <v>2138</v>
      </c>
      <c r="O2781" t="s">
        <v>2013</v>
      </c>
      <c r="P2781" t="s"/>
    </row>
    <row r="2782" spans="1:16">
      <c r="I2782" s="54" t="n">
        <v>2780</v>
      </c>
      <c r="J2782" s="55" t="n">
        <v>0</v>
      </c>
      <c r="K2782" t="s">
        <v>1956</v>
      </c>
      <c r="L2782" t="s">
        <v>2133</v>
      </c>
      <c r="M2782" t="s">
        <v>2134</v>
      </c>
      <c r="N2782" t="s">
        <v>2138</v>
      </c>
      <c r="O2782" t="s">
        <v>2014</v>
      </c>
      <c r="P2782" t="s"/>
    </row>
    <row r="2783" spans="1:16">
      <c r="I2783" s="54" t="n">
        <v>2781</v>
      </c>
      <c r="J2783" t="s"/>
      <c r="K2783" t="s">
        <v>1956</v>
      </c>
      <c r="L2783" t="s">
        <v>2133</v>
      </c>
      <c r="M2783" t="s">
        <v>2134</v>
      </c>
      <c r="N2783" t="s">
        <v>2138</v>
      </c>
      <c r="O2783" t="s">
        <v>2015</v>
      </c>
      <c r="P2783" t="s"/>
    </row>
    <row r="2784" spans="1:16">
      <c r="I2784" s="54" t="n">
        <v>2782</v>
      </c>
      <c r="J2784" t="s"/>
      <c r="K2784" t="s">
        <v>1956</v>
      </c>
      <c r="L2784" t="s">
        <v>2133</v>
      </c>
      <c r="M2784" t="s">
        <v>2134</v>
      </c>
      <c r="N2784" t="s">
        <v>2017</v>
      </c>
      <c r="O2784" t="s"/>
      <c r="P2784" t="s"/>
    </row>
    <row r="2785" spans="1:16">
      <c r="I2785" s="54" t="n">
        <v>2783</v>
      </c>
      <c r="J2785" t="s"/>
      <c r="K2785" t="s">
        <v>1956</v>
      </c>
      <c r="L2785" t="s">
        <v>2133</v>
      </c>
      <c r="M2785" t="s">
        <v>2134</v>
      </c>
      <c r="N2785" t="s">
        <v>2018</v>
      </c>
      <c r="O2785" t="s"/>
      <c r="P2785" t="s"/>
    </row>
    <row r="2786" spans="1:16">
      <c r="I2786" s="54" t="n">
        <v>2784</v>
      </c>
      <c r="J2786" s="55" t="n">
        <v>1.852083333333333e-07</v>
      </c>
      <c r="K2786" t="s">
        <v>1956</v>
      </c>
      <c r="L2786" t="s">
        <v>2133</v>
      </c>
      <c r="M2786" t="s">
        <v>2139</v>
      </c>
      <c r="N2786" t="s"/>
      <c r="O2786" t="s"/>
      <c r="P2786" t="s"/>
    </row>
    <row r="2787" spans="1:16">
      <c r="I2787" s="54" t="n">
        <v>2785</v>
      </c>
      <c r="J2787" t="s"/>
      <c r="K2787" t="s">
        <v>1956</v>
      </c>
      <c r="L2787" t="s">
        <v>2133</v>
      </c>
      <c r="M2787" t="s">
        <v>2139</v>
      </c>
      <c r="N2787" t="s">
        <v>1977</v>
      </c>
      <c r="O2787" t="s"/>
      <c r="P2787" t="s"/>
    </row>
    <row r="2788" spans="1:16">
      <c r="I2788" s="54" t="n">
        <v>2786</v>
      </c>
      <c r="J2788" t="s"/>
      <c r="K2788" t="s">
        <v>1956</v>
      </c>
      <c r="L2788" t="s">
        <v>2133</v>
      </c>
      <c r="M2788" t="s">
        <v>2139</v>
      </c>
      <c r="N2788" t="s">
        <v>1975</v>
      </c>
      <c r="O2788" t="s"/>
      <c r="P2788" t="s"/>
    </row>
    <row r="2789" spans="1:16">
      <c r="I2789" s="54" t="n">
        <v>2787</v>
      </c>
      <c r="J2789" t="s"/>
      <c r="K2789" t="s">
        <v>1956</v>
      </c>
      <c r="L2789" t="s">
        <v>2133</v>
      </c>
      <c r="M2789" t="s">
        <v>2139</v>
      </c>
      <c r="N2789" t="s">
        <v>1978</v>
      </c>
      <c r="O2789" t="s"/>
      <c r="P2789" t="s"/>
    </row>
    <row r="2790" spans="1:16">
      <c r="I2790" s="54" t="n">
        <v>2788</v>
      </c>
      <c r="J2790" t="s"/>
      <c r="K2790" t="s">
        <v>1956</v>
      </c>
      <c r="L2790" t="s">
        <v>2133</v>
      </c>
      <c r="M2790" t="s">
        <v>2139</v>
      </c>
      <c r="N2790" t="s">
        <v>1959</v>
      </c>
      <c r="O2790" t="s"/>
      <c r="P2790" t="s"/>
    </row>
    <row r="2791" spans="1:16">
      <c r="I2791" s="54" t="n">
        <v>2789</v>
      </c>
      <c r="J2791" t="s"/>
      <c r="K2791" t="s">
        <v>1956</v>
      </c>
      <c r="L2791" t="s">
        <v>2133</v>
      </c>
      <c r="M2791" t="s">
        <v>2139</v>
      </c>
      <c r="N2791" t="s">
        <v>1960</v>
      </c>
      <c r="O2791" t="s"/>
      <c r="P2791" t="s"/>
    </row>
    <row r="2792" spans="1:16">
      <c r="I2792" s="54" t="n">
        <v>2790</v>
      </c>
      <c r="J2792" s="55" t="n">
        <v>0</v>
      </c>
      <c r="K2792" t="s">
        <v>1956</v>
      </c>
      <c r="L2792" t="s">
        <v>2133</v>
      </c>
      <c r="M2792" t="s">
        <v>2139</v>
      </c>
      <c r="N2792" t="s">
        <v>1979</v>
      </c>
      <c r="O2792" t="s"/>
      <c r="P2792" t="s"/>
    </row>
    <row r="2793" spans="1:16">
      <c r="I2793" s="54" t="n">
        <v>2791</v>
      </c>
      <c r="J2793" t="s"/>
      <c r="K2793" t="s">
        <v>1956</v>
      </c>
      <c r="L2793" t="s">
        <v>2133</v>
      </c>
      <c r="M2793" t="s">
        <v>2139</v>
      </c>
      <c r="N2793" t="s">
        <v>1980</v>
      </c>
      <c r="O2793" t="s"/>
      <c r="P2793" t="s"/>
    </row>
    <row r="2794" spans="1:16">
      <c r="I2794" s="54" t="n">
        <v>2792</v>
      </c>
      <c r="J2794" s="55" t="n">
        <v>0</v>
      </c>
      <c r="K2794" t="s">
        <v>1956</v>
      </c>
      <c r="L2794" t="s">
        <v>2133</v>
      </c>
      <c r="M2794" t="s">
        <v>2139</v>
      </c>
      <c r="N2794" t="s">
        <v>1961</v>
      </c>
      <c r="O2794" t="s"/>
      <c r="P2794" t="s"/>
    </row>
    <row r="2795" spans="1:16">
      <c r="I2795" s="54" t="n">
        <v>2793</v>
      </c>
      <c r="J2795" s="55" t="n">
        <v>0</v>
      </c>
      <c r="K2795" t="s">
        <v>1956</v>
      </c>
      <c r="L2795" t="s">
        <v>2133</v>
      </c>
      <c r="M2795" t="s">
        <v>2139</v>
      </c>
      <c r="N2795" t="s">
        <v>1981</v>
      </c>
      <c r="O2795" t="s"/>
      <c r="P2795" t="s"/>
    </row>
    <row r="2796" spans="1:16">
      <c r="I2796" s="54" t="n">
        <v>2794</v>
      </c>
      <c r="J2796" t="s"/>
      <c r="K2796" t="s">
        <v>1956</v>
      </c>
      <c r="L2796" t="s">
        <v>2133</v>
      </c>
      <c r="M2796" t="s">
        <v>2139</v>
      </c>
      <c r="N2796" t="s">
        <v>1982</v>
      </c>
      <c r="O2796" t="s"/>
      <c r="P2796" t="s"/>
    </row>
    <row r="2797" spans="1:16">
      <c r="I2797" s="54" t="n">
        <v>2795</v>
      </c>
      <c r="J2797" t="s"/>
      <c r="K2797" t="s">
        <v>1956</v>
      </c>
      <c r="L2797" t="s">
        <v>2133</v>
      </c>
      <c r="M2797" t="s">
        <v>2139</v>
      </c>
      <c r="N2797" t="s">
        <v>1983</v>
      </c>
      <c r="O2797" t="s"/>
      <c r="P2797" t="s"/>
    </row>
    <row r="2798" spans="1:16">
      <c r="I2798" s="54" t="n">
        <v>2796</v>
      </c>
      <c r="J2798" s="55" t="n">
        <v>8.10300925925926e-08</v>
      </c>
      <c r="K2798" t="s">
        <v>1956</v>
      </c>
      <c r="L2798" t="s">
        <v>2133</v>
      </c>
      <c r="M2798" t="s">
        <v>2139</v>
      </c>
      <c r="N2798" t="s">
        <v>2140</v>
      </c>
      <c r="O2798" t="s"/>
      <c r="P2798" t="s"/>
    </row>
    <row r="2799" spans="1:16">
      <c r="I2799" s="54" t="n">
        <v>2797</v>
      </c>
      <c r="J2799" t="s"/>
      <c r="K2799" t="s">
        <v>1956</v>
      </c>
      <c r="L2799" t="s">
        <v>2133</v>
      </c>
      <c r="M2799" t="s">
        <v>2139</v>
      </c>
      <c r="N2799" t="s">
        <v>2140</v>
      </c>
      <c r="O2799" t="s">
        <v>1980</v>
      </c>
      <c r="P2799" t="s"/>
    </row>
    <row r="2800" spans="1:16">
      <c r="I2800" s="54" t="n">
        <v>2798</v>
      </c>
      <c r="J2800" t="s"/>
      <c r="K2800" t="s">
        <v>1956</v>
      </c>
      <c r="L2800" t="s">
        <v>2133</v>
      </c>
      <c r="M2800" t="s">
        <v>2139</v>
      </c>
      <c r="N2800" t="s">
        <v>2140</v>
      </c>
      <c r="O2800" t="s">
        <v>1985</v>
      </c>
      <c r="P2800" t="s"/>
    </row>
    <row r="2801" spans="1:16">
      <c r="I2801" s="54" t="n">
        <v>2799</v>
      </c>
      <c r="J2801" t="s"/>
      <c r="K2801" t="s">
        <v>1956</v>
      </c>
      <c r="L2801" t="s">
        <v>2133</v>
      </c>
      <c r="M2801" t="s">
        <v>2139</v>
      </c>
      <c r="N2801" t="s">
        <v>2140</v>
      </c>
      <c r="O2801" t="s">
        <v>1986</v>
      </c>
      <c r="P2801" t="s"/>
    </row>
    <row r="2802" spans="1:16">
      <c r="I2802" s="54" t="n">
        <v>2800</v>
      </c>
      <c r="J2802" t="s"/>
      <c r="K2802" t="s">
        <v>1956</v>
      </c>
      <c r="L2802" t="s">
        <v>2133</v>
      </c>
      <c r="M2802" t="s">
        <v>2139</v>
      </c>
      <c r="N2802" t="s">
        <v>2140</v>
      </c>
      <c r="O2802" t="s">
        <v>1987</v>
      </c>
      <c r="P2802" t="s"/>
    </row>
    <row r="2803" spans="1:16">
      <c r="I2803" s="54" t="n">
        <v>2801</v>
      </c>
      <c r="J2803" t="s"/>
      <c r="K2803" t="s">
        <v>1956</v>
      </c>
      <c r="L2803" t="s">
        <v>2133</v>
      </c>
      <c r="M2803" t="s">
        <v>2139</v>
      </c>
      <c r="N2803" t="s">
        <v>2140</v>
      </c>
      <c r="O2803" t="s">
        <v>1988</v>
      </c>
      <c r="P2803" t="s"/>
    </row>
    <row r="2804" spans="1:16">
      <c r="I2804" s="54" t="n">
        <v>2802</v>
      </c>
      <c r="J2804" t="s"/>
      <c r="K2804" t="s">
        <v>1956</v>
      </c>
      <c r="L2804" t="s">
        <v>2133</v>
      </c>
      <c r="M2804" t="s">
        <v>2139</v>
      </c>
      <c r="N2804" t="s">
        <v>2140</v>
      </c>
      <c r="O2804" t="s">
        <v>1989</v>
      </c>
      <c r="P2804" t="s"/>
    </row>
    <row r="2805" spans="1:16">
      <c r="I2805" s="54" t="n">
        <v>2803</v>
      </c>
      <c r="J2805" t="s"/>
      <c r="K2805" t="s">
        <v>1956</v>
      </c>
      <c r="L2805" t="s">
        <v>2133</v>
      </c>
      <c r="M2805" t="s">
        <v>2139</v>
      </c>
      <c r="N2805" t="s">
        <v>2140</v>
      </c>
      <c r="O2805" t="s">
        <v>1990</v>
      </c>
      <c r="P2805" t="s"/>
    </row>
    <row r="2806" spans="1:16">
      <c r="I2806" s="54" t="n">
        <v>2804</v>
      </c>
      <c r="J2806" t="s"/>
      <c r="K2806" t="s">
        <v>1956</v>
      </c>
      <c r="L2806" t="s">
        <v>2133</v>
      </c>
      <c r="M2806" t="s">
        <v>2139</v>
      </c>
      <c r="N2806" t="s">
        <v>2140</v>
      </c>
      <c r="O2806" t="s">
        <v>1991</v>
      </c>
      <c r="P2806" t="s"/>
    </row>
    <row r="2807" spans="1:16">
      <c r="I2807" s="54" t="n">
        <v>2805</v>
      </c>
      <c r="J2807" t="s"/>
      <c r="K2807" t="s">
        <v>1956</v>
      </c>
      <c r="L2807" t="s">
        <v>2133</v>
      </c>
      <c r="M2807" t="s">
        <v>2139</v>
      </c>
      <c r="N2807" t="s">
        <v>2140</v>
      </c>
      <c r="O2807" t="s">
        <v>1992</v>
      </c>
      <c r="P2807" t="s"/>
    </row>
    <row r="2808" spans="1:16">
      <c r="I2808" s="54" t="n">
        <v>2806</v>
      </c>
      <c r="J2808" t="s"/>
      <c r="K2808" t="s">
        <v>1956</v>
      </c>
      <c r="L2808" t="s">
        <v>2133</v>
      </c>
      <c r="M2808" t="s">
        <v>2139</v>
      </c>
      <c r="N2808" t="s">
        <v>2140</v>
      </c>
      <c r="O2808" t="s">
        <v>1993</v>
      </c>
      <c r="P2808" t="s"/>
    </row>
    <row r="2809" spans="1:16">
      <c r="I2809" s="54" t="n">
        <v>2807</v>
      </c>
      <c r="J2809" s="55" t="n">
        <v>0</v>
      </c>
      <c r="K2809" t="s">
        <v>1956</v>
      </c>
      <c r="L2809" t="s">
        <v>2133</v>
      </c>
      <c r="M2809" t="s">
        <v>2139</v>
      </c>
      <c r="N2809" t="s">
        <v>2140</v>
      </c>
      <c r="O2809" t="s">
        <v>1994</v>
      </c>
      <c r="P2809" t="s"/>
    </row>
    <row r="2810" spans="1:16">
      <c r="I2810" s="54" t="n">
        <v>2808</v>
      </c>
      <c r="J2810" s="55" t="n">
        <v>0</v>
      </c>
      <c r="K2810" t="s">
        <v>1956</v>
      </c>
      <c r="L2810" t="s">
        <v>2133</v>
      </c>
      <c r="M2810" t="s">
        <v>2139</v>
      </c>
      <c r="N2810" t="s">
        <v>2140</v>
      </c>
      <c r="O2810" t="s">
        <v>1995</v>
      </c>
      <c r="P2810" t="s"/>
    </row>
    <row r="2811" spans="1:16">
      <c r="I2811" s="54" t="n">
        <v>2809</v>
      </c>
      <c r="J2811" s="55" t="n">
        <v>0</v>
      </c>
      <c r="K2811" t="s">
        <v>1956</v>
      </c>
      <c r="L2811" t="s">
        <v>2133</v>
      </c>
      <c r="M2811" t="s">
        <v>2139</v>
      </c>
      <c r="N2811" t="s">
        <v>2140</v>
      </c>
      <c r="O2811" t="s">
        <v>1996</v>
      </c>
      <c r="P2811" t="s"/>
    </row>
    <row r="2812" spans="1:16">
      <c r="I2812" s="54" t="n">
        <v>2810</v>
      </c>
      <c r="J2812" t="s"/>
      <c r="K2812" t="s">
        <v>1956</v>
      </c>
      <c r="L2812" t="s">
        <v>2133</v>
      </c>
      <c r="M2812" t="s">
        <v>2139</v>
      </c>
      <c r="N2812" t="s">
        <v>2140</v>
      </c>
      <c r="O2812" t="s">
        <v>1997</v>
      </c>
      <c r="P2812" t="s"/>
    </row>
    <row r="2813" spans="1:16">
      <c r="I2813" s="54" t="n">
        <v>2811</v>
      </c>
      <c r="J2813" t="s"/>
      <c r="K2813" t="s">
        <v>1956</v>
      </c>
      <c r="L2813" t="s">
        <v>2133</v>
      </c>
      <c r="M2813" t="s">
        <v>2139</v>
      </c>
      <c r="N2813" t="s">
        <v>2140</v>
      </c>
      <c r="O2813" t="s">
        <v>1998</v>
      </c>
      <c r="P2813" t="s"/>
    </row>
    <row r="2814" spans="1:16">
      <c r="I2814" s="54" t="n">
        <v>2812</v>
      </c>
      <c r="J2814" t="s"/>
      <c r="K2814" t="s">
        <v>1956</v>
      </c>
      <c r="L2814" t="s">
        <v>2133</v>
      </c>
      <c r="M2814" t="s">
        <v>2139</v>
      </c>
      <c r="N2814" t="s">
        <v>2140</v>
      </c>
      <c r="O2814" t="s">
        <v>1999</v>
      </c>
      <c r="P2814" t="s"/>
    </row>
    <row r="2815" spans="1:16">
      <c r="I2815" s="54" t="n">
        <v>2813</v>
      </c>
      <c r="J2815" s="55" t="n">
        <v>0</v>
      </c>
      <c r="K2815" t="s">
        <v>1956</v>
      </c>
      <c r="L2815" t="s">
        <v>2133</v>
      </c>
      <c r="M2815" t="s">
        <v>2139</v>
      </c>
      <c r="N2815" t="s">
        <v>2140</v>
      </c>
      <c r="O2815" t="s">
        <v>2000</v>
      </c>
      <c r="P2815" t="s"/>
    </row>
    <row r="2816" spans="1:16">
      <c r="I2816" s="54" t="n">
        <v>2814</v>
      </c>
      <c r="J2816" t="s"/>
      <c r="K2816" t="s">
        <v>1956</v>
      </c>
      <c r="L2816" t="s">
        <v>2133</v>
      </c>
      <c r="M2816" t="s">
        <v>2139</v>
      </c>
      <c r="N2816" t="s">
        <v>2140</v>
      </c>
      <c r="O2816" t="s">
        <v>2001</v>
      </c>
      <c r="P2816" t="s"/>
    </row>
    <row r="2817" spans="1:16">
      <c r="I2817" s="54" t="n">
        <v>2815</v>
      </c>
      <c r="J2817" s="55" t="n">
        <v>0</v>
      </c>
      <c r="K2817" t="s">
        <v>1956</v>
      </c>
      <c r="L2817" t="s">
        <v>2133</v>
      </c>
      <c r="M2817" t="s">
        <v>2139</v>
      </c>
      <c r="N2817" t="s">
        <v>2140</v>
      </c>
      <c r="O2817" t="s">
        <v>2002</v>
      </c>
      <c r="P2817" t="s"/>
    </row>
    <row r="2818" spans="1:16">
      <c r="I2818" s="54" t="n">
        <v>2816</v>
      </c>
      <c r="J2818" t="s"/>
      <c r="K2818" t="s">
        <v>1956</v>
      </c>
      <c r="L2818" t="s">
        <v>2133</v>
      </c>
      <c r="M2818" t="s">
        <v>2139</v>
      </c>
      <c r="N2818" t="s">
        <v>2140</v>
      </c>
      <c r="O2818" t="s">
        <v>2003</v>
      </c>
      <c r="P2818" t="s"/>
    </row>
    <row r="2819" spans="1:16">
      <c r="I2819" s="54" t="n">
        <v>2817</v>
      </c>
      <c r="J2819" s="55" t="n">
        <v>0</v>
      </c>
      <c r="K2819" t="s">
        <v>1956</v>
      </c>
      <c r="L2819" t="s">
        <v>2133</v>
      </c>
      <c r="M2819" t="s">
        <v>2139</v>
      </c>
      <c r="N2819" t="s">
        <v>2140</v>
      </c>
      <c r="O2819" t="s">
        <v>2136</v>
      </c>
      <c r="P2819" t="s"/>
    </row>
    <row r="2820" spans="1:16">
      <c r="I2820" s="54" t="n">
        <v>2818</v>
      </c>
      <c r="J2820" t="s"/>
      <c r="K2820" t="s">
        <v>1956</v>
      </c>
      <c r="L2820" t="s">
        <v>2133</v>
      </c>
      <c r="M2820" t="s">
        <v>2139</v>
      </c>
      <c r="N2820" t="s">
        <v>2140</v>
      </c>
      <c r="O2820" t="s">
        <v>2136</v>
      </c>
      <c r="P2820" t="s">
        <v>1462</v>
      </c>
    </row>
    <row r="2821" spans="1:16">
      <c r="I2821" s="54" t="n">
        <v>2819</v>
      </c>
      <c r="J2821" t="s"/>
      <c r="K2821" t="s">
        <v>1956</v>
      </c>
      <c r="L2821" t="s">
        <v>2133</v>
      </c>
      <c r="M2821" t="s">
        <v>2139</v>
      </c>
      <c r="N2821" t="s">
        <v>2140</v>
      </c>
      <c r="O2821" t="s">
        <v>2136</v>
      </c>
      <c r="P2821" t="s">
        <v>1712</v>
      </c>
    </row>
    <row r="2822" spans="1:16">
      <c r="I2822" s="54" t="n">
        <v>2820</v>
      </c>
      <c r="J2822" t="s"/>
      <c r="K2822" t="s">
        <v>1956</v>
      </c>
      <c r="L2822" t="s">
        <v>2133</v>
      </c>
      <c r="M2822" t="s">
        <v>2139</v>
      </c>
      <c r="N2822" t="s">
        <v>2140</v>
      </c>
      <c r="O2822" t="s">
        <v>2136</v>
      </c>
      <c r="P2822" t="s">
        <v>1727</v>
      </c>
    </row>
    <row r="2823" spans="1:16">
      <c r="I2823" s="54" t="n">
        <v>2821</v>
      </c>
      <c r="J2823" t="s"/>
      <c r="K2823" t="s">
        <v>1956</v>
      </c>
      <c r="L2823" t="s">
        <v>2133</v>
      </c>
      <c r="M2823" t="s">
        <v>2139</v>
      </c>
      <c r="N2823" t="s">
        <v>2140</v>
      </c>
      <c r="O2823" t="s">
        <v>2136</v>
      </c>
      <c r="P2823" t="s">
        <v>1496</v>
      </c>
    </row>
    <row r="2824" spans="1:16">
      <c r="I2824" s="54" t="n">
        <v>2822</v>
      </c>
      <c r="J2824" t="s"/>
      <c r="K2824" t="s">
        <v>1956</v>
      </c>
      <c r="L2824" t="s">
        <v>2133</v>
      </c>
      <c r="M2824" t="s">
        <v>2139</v>
      </c>
      <c r="N2824" t="s">
        <v>2140</v>
      </c>
      <c r="O2824" t="s">
        <v>2136</v>
      </c>
      <c r="P2824" t="s">
        <v>1353</v>
      </c>
    </row>
    <row r="2825" spans="1:16">
      <c r="I2825" s="54" t="n">
        <v>2823</v>
      </c>
      <c r="J2825" t="s"/>
      <c r="K2825" t="s">
        <v>1956</v>
      </c>
      <c r="L2825" t="s">
        <v>2133</v>
      </c>
      <c r="M2825" t="s">
        <v>2139</v>
      </c>
      <c r="N2825" t="s">
        <v>2140</v>
      </c>
      <c r="O2825" t="s">
        <v>2009</v>
      </c>
      <c r="P2825" t="s"/>
    </row>
    <row r="2826" spans="1:16">
      <c r="I2826" s="54" t="n">
        <v>2824</v>
      </c>
      <c r="J2826" s="55" t="n">
        <v>0</v>
      </c>
      <c r="K2826" t="s">
        <v>1956</v>
      </c>
      <c r="L2826" t="s">
        <v>2133</v>
      </c>
      <c r="M2826" t="s">
        <v>2139</v>
      </c>
      <c r="N2826" t="s">
        <v>2140</v>
      </c>
      <c r="O2826" t="s">
        <v>2010</v>
      </c>
      <c r="P2826" t="s"/>
    </row>
    <row r="2827" spans="1:16">
      <c r="I2827" s="54" t="n">
        <v>2825</v>
      </c>
      <c r="J2827" t="s"/>
      <c r="K2827" t="s">
        <v>1956</v>
      </c>
      <c r="L2827" t="s">
        <v>2133</v>
      </c>
      <c r="M2827" t="s">
        <v>2139</v>
      </c>
      <c r="N2827" t="s">
        <v>2140</v>
      </c>
      <c r="O2827" t="s">
        <v>2011</v>
      </c>
      <c r="P2827" t="s"/>
    </row>
    <row r="2828" spans="1:16">
      <c r="I2828" s="54" t="n">
        <v>2826</v>
      </c>
      <c r="J2828" s="55" t="n">
        <v>0</v>
      </c>
      <c r="K2828" t="s">
        <v>1956</v>
      </c>
      <c r="L2828" t="s">
        <v>2133</v>
      </c>
      <c r="M2828" t="s">
        <v>2139</v>
      </c>
      <c r="N2828" t="s">
        <v>2140</v>
      </c>
      <c r="O2828" t="s">
        <v>2012</v>
      </c>
      <c r="P2828" t="s"/>
    </row>
    <row r="2829" spans="1:16">
      <c r="I2829" s="54" t="n">
        <v>2827</v>
      </c>
      <c r="J2829" t="s"/>
      <c r="K2829" t="s">
        <v>1956</v>
      </c>
      <c r="L2829" t="s">
        <v>2133</v>
      </c>
      <c r="M2829" t="s">
        <v>2139</v>
      </c>
      <c r="N2829" t="s">
        <v>2140</v>
      </c>
      <c r="O2829" t="s">
        <v>2013</v>
      </c>
      <c r="P2829" t="s"/>
    </row>
    <row r="2830" spans="1:16">
      <c r="I2830" s="54" t="n">
        <v>2828</v>
      </c>
      <c r="J2830" s="55" t="n">
        <v>0</v>
      </c>
      <c r="K2830" t="s">
        <v>1956</v>
      </c>
      <c r="L2830" t="s">
        <v>2133</v>
      </c>
      <c r="M2830" t="s">
        <v>2139</v>
      </c>
      <c r="N2830" t="s">
        <v>2140</v>
      </c>
      <c r="O2830" t="s">
        <v>2014</v>
      </c>
      <c r="P2830" t="s"/>
    </row>
    <row r="2831" spans="1:16">
      <c r="I2831" s="54" t="n">
        <v>2829</v>
      </c>
      <c r="J2831" t="s"/>
      <c r="K2831" t="s">
        <v>1956</v>
      </c>
      <c r="L2831" t="s">
        <v>2133</v>
      </c>
      <c r="M2831" t="s">
        <v>2139</v>
      </c>
      <c r="N2831" t="s">
        <v>2140</v>
      </c>
      <c r="O2831" t="s">
        <v>2015</v>
      </c>
      <c r="P2831" t="s"/>
    </row>
    <row r="2832" spans="1:16">
      <c r="I2832" s="54" t="n">
        <v>2830</v>
      </c>
      <c r="J2832" s="55" t="n">
        <v>9.260416666666666e-08</v>
      </c>
      <c r="K2832" t="s">
        <v>1956</v>
      </c>
      <c r="L2832" t="s">
        <v>2133</v>
      </c>
      <c r="M2832" t="s">
        <v>2139</v>
      </c>
      <c r="N2832" t="s">
        <v>2141</v>
      </c>
      <c r="O2832" t="s"/>
      <c r="P2832" t="s"/>
    </row>
    <row r="2833" spans="1:16">
      <c r="I2833" s="54" t="n">
        <v>2831</v>
      </c>
      <c r="J2833" t="s"/>
      <c r="K2833" t="s">
        <v>1956</v>
      </c>
      <c r="L2833" t="s">
        <v>2133</v>
      </c>
      <c r="M2833" t="s">
        <v>2139</v>
      </c>
      <c r="N2833" t="s">
        <v>2141</v>
      </c>
      <c r="O2833" t="s">
        <v>1980</v>
      </c>
      <c r="P2833" t="s"/>
    </row>
    <row r="2834" spans="1:16">
      <c r="I2834" s="54" t="n">
        <v>2832</v>
      </c>
      <c r="J2834" t="s"/>
      <c r="K2834" t="s">
        <v>1956</v>
      </c>
      <c r="L2834" t="s">
        <v>2133</v>
      </c>
      <c r="M2834" t="s">
        <v>2139</v>
      </c>
      <c r="N2834" t="s">
        <v>2141</v>
      </c>
      <c r="O2834" t="s">
        <v>1985</v>
      </c>
      <c r="P2834" t="s"/>
    </row>
    <row r="2835" spans="1:16">
      <c r="I2835" s="54" t="n">
        <v>2833</v>
      </c>
      <c r="J2835" t="s"/>
      <c r="K2835" t="s">
        <v>1956</v>
      </c>
      <c r="L2835" t="s">
        <v>2133</v>
      </c>
      <c r="M2835" t="s">
        <v>2139</v>
      </c>
      <c r="N2835" t="s">
        <v>2141</v>
      </c>
      <c r="O2835" t="s">
        <v>1986</v>
      </c>
      <c r="P2835" t="s"/>
    </row>
    <row r="2836" spans="1:16">
      <c r="I2836" s="54" t="n">
        <v>2834</v>
      </c>
      <c r="J2836" t="s"/>
      <c r="K2836" t="s">
        <v>1956</v>
      </c>
      <c r="L2836" t="s">
        <v>2133</v>
      </c>
      <c r="M2836" t="s">
        <v>2139</v>
      </c>
      <c r="N2836" t="s">
        <v>2141</v>
      </c>
      <c r="O2836" t="s">
        <v>1987</v>
      </c>
      <c r="P2836" t="s"/>
    </row>
    <row r="2837" spans="1:16">
      <c r="I2837" s="54" t="n">
        <v>2835</v>
      </c>
      <c r="J2837" t="s"/>
      <c r="K2837" t="s">
        <v>1956</v>
      </c>
      <c r="L2837" t="s">
        <v>2133</v>
      </c>
      <c r="M2837" t="s">
        <v>2139</v>
      </c>
      <c r="N2837" t="s">
        <v>2141</v>
      </c>
      <c r="O2837" t="s">
        <v>1988</v>
      </c>
      <c r="P2837" t="s"/>
    </row>
    <row r="2838" spans="1:16">
      <c r="I2838" s="54" t="n">
        <v>2836</v>
      </c>
      <c r="J2838" t="s"/>
      <c r="K2838" t="s">
        <v>1956</v>
      </c>
      <c r="L2838" t="s">
        <v>2133</v>
      </c>
      <c r="M2838" t="s">
        <v>2139</v>
      </c>
      <c r="N2838" t="s">
        <v>2141</v>
      </c>
      <c r="O2838" t="s">
        <v>1989</v>
      </c>
      <c r="P2838" t="s"/>
    </row>
    <row r="2839" spans="1:16">
      <c r="I2839" s="54" t="n">
        <v>2837</v>
      </c>
      <c r="J2839" t="s"/>
      <c r="K2839" t="s">
        <v>1956</v>
      </c>
      <c r="L2839" t="s">
        <v>2133</v>
      </c>
      <c r="M2839" t="s">
        <v>2139</v>
      </c>
      <c r="N2839" t="s">
        <v>2141</v>
      </c>
      <c r="O2839" t="s">
        <v>1990</v>
      </c>
      <c r="P2839" t="s"/>
    </row>
    <row r="2840" spans="1:16">
      <c r="I2840" s="54" t="n">
        <v>2838</v>
      </c>
      <c r="J2840" t="s"/>
      <c r="K2840" t="s">
        <v>1956</v>
      </c>
      <c r="L2840" t="s">
        <v>2133</v>
      </c>
      <c r="M2840" t="s">
        <v>2139</v>
      </c>
      <c r="N2840" t="s">
        <v>2141</v>
      </c>
      <c r="O2840" t="s">
        <v>1991</v>
      </c>
      <c r="P2840" t="s"/>
    </row>
    <row r="2841" spans="1:16">
      <c r="I2841" s="54" t="n">
        <v>2839</v>
      </c>
      <c r="J2841" t="s"/>
      <c r="K2841" t="s">
        <v>1956</v>
      </c>
      <c r="L2841" t="s">
        <v>2133</v>
      </c>
      <c r="M2841" t="s">
        <v>2139</v>
      </c>
      <c r="N2841" t="s">
        <v>2141</v>
      </c>
      <c r="O2841" t="s">
        <v>1992</v>
      </c>
      <c r="P2841" t="s"/>
    </row>
    <row r="2842" spans="1:16">
      <c r="I2842" s="54" t="n">
        <v>2840</v>
      </c>
      <c r="J2842" t="s"/>
      <c r="K2842" t="s">
        <v>1956</v>
      </c>
      <c r="L2842" t="s">
        <v>2133</v>
      </c>
      <c r="M2842" t="s">
        <v>2139</v>
      </c>
      <c r="N2842" t="s">
        <v>2141</v>
      </c>
      <c r="O2842" t="s">
        <v>1993</v>
      </c>
      <c r="P2842" t="s"/>
    </row>
    <row r="2843" spans="1:16">
      <c r="I2843" s="54" t="n">
        <v>2841</v>
      </c>
      <c r="J2843" s="55" t="n">
        <v>0</v>
      </c>
      <c r="K2843" t="s">
        <v>1956</v>
      </c>
      <c r="L2843" t="s">
        <v>2133</v>
      </c>
      <c r="M2843" t="s">
        <v>2139</v>
      </c>
      <c r="N2843" t="s">
        <v>2141</v>
      </c>
      <c r="O2843" t="s">
        <v>1994</v>
      </c>
      <c r="P2843" t="s"/>
    </row>
    <row r="2844" spans="1:16">
      <c r="I2844" s="54" t="n">
        <v>2842</v>
      </c>
      <c r="J2844" s="55" t="n">
        <v>0</v>
      </c>
      <c r="K2844" t="s">
        <v>1956</v>
      </c>
      <c r="L2844" t="s">
        <v>2133</v>
      </c>
      <c r="M2844" t="s">
        <v>2139</v>
      </c>
      <c r="N2844" t="s">
        <v>2141</v>
      </c>
      <c r="O2844" t="s">
        <v>1995</v>
      </c>
      <c r="P2844" t="s"/>
    </row>
    <row r="2845" spans="1:16">
      <c r="I2845" s="54" t="n">
        <v>2843</v>
      </c>
      <c r="J2845" s="55" t="n">
        <v>0</v>
      </c>
      <c r="K2845" t="s">
        <v>1956</v>
      </c>
      <c r="L2845" t="s">
        <v>2133</v>
      </c>
      <c r="M2845" t="s">
        <v>2139</v>
      </c>
      <c r="N2845" t="s">
        <v>2141</v>
      </c>
      <c r="O2845" t="s">
        <v>1996</v>
      </c>
      <c r="P2845" t="s"/>
    </row>
    <row r="2846" spans="1:16">
      <c r="I2846" s="54" t="n">
        <v>2844</v>
      </c>
      <c r="J2846" t="s"/>
      <c r="K2846" t="s">
        <v>1956</v>
      </c>
      <c r="L2846" t="s">
        <v>2133</v>
      </c>
      <c r="M2846" t="s">
        <v>2139</v>
      </c>
      <c r="N2846" t="s">
        <v>2141</v>
      </c>
      <c r="O2846" t="s">
        <v>1997</v>
      </c>
      <c r="P2846" t="s"/>
    </row>
    <row r="2847" spans="1:16">
      <c r="I2847" s="54" t="n">
        <v>2845</v>
      </c>
      <c r="J2847" t="s"/>
      <c r="K2847" t="s">
        <v>1956</v>
      </c>
      <c r="L2847" t="s">
        <v>2133</v>
      </c>
      <c r="M2847" t="s">
        <v>2139</v>
      </c>
      <c r="N2847" t="s">
        <v>2141</v>
      </c>
      <c r="O2847" t="s">
        <v>1998</v>
      </c>
      <c r="P2847" t="s"/>
    </row>
    <row r="2848" spans="1:16">
      <c r="I2848" s="54" t="n">
        <v>2846</v>
      </c>
      <c r="J2848" t="s"/>
      <c r="K2848" t="s">
        <v>1956</v>
      </c>
      <c r="L2848" t="s">
        <v>2133</v>
      </c>
      <c r="M2848" t="s">
        <v>2139</v>
      </c>
      <c r="N2848" t="s">
        <v>2141</v>
      </c>
      <c r="O2848" t="s">
        <v>1999</v>
      </c>
      <c r="P2848" t="s"/>
    </row>
    <row r="2849" spans="1:16">
      <c r="I2849" s="54" t="n">
        <v>2847</v>
      </c>
      <c r="J2849" s="55" t="n">
        <v>0</v>
      </c>
      <c r="K2849" t="s">
        <v>1956</v>
      </c>
      <c r="L2849" t="s">
        <v>2133</v>
      </c>
      <c r="M2849" t="s">
        <v>2139</v>
      </c>
      <c r="N2849" t="s">
        <v>2141</v>
      </c>
      <c r="O2849" t="s">
        <v>2000</v>
      </c>
      <c r="P2849" t="s"/>
    </row>
    <row r="2850" spans="1:16">
      <c r="I2850" s="54" t="n">
        <v>2848</v>
      </c>
      <c r="J2850" t="s"/>
      <c r="K2850" t="s">
        <v>1956</v>
      </c>
      <c r="L2850" t="s">
        <v>2133</v>
      </c>
      <c r="M2850" t="s">
        <v>2139</v>
      </c>
      <c r="N2850" t="s">
        <v>2141</v>
      </c>
      <c r="O2850" t="s">
        <v>2001</v>
      </c>
      <c r="P2850" t="s"/>
    </row>
    <row r="2851" spans="1:16">
      <c r="I2851" s="54" t="n">
        <v>2849</v>
      </c>
      <c r="J2851" s="55" t="n">
        <v>0</v>
      </c>
      <c r="K2851" t="s">
        <v>1956</v>
      </c>
      <c r="L2851" t="s">
        <v>2133</v>
      </c>
      <c r="M2851" t="s">
        <v>2139</v>
      </c>
      <c r="N2851" t="s">
        <v>2141</v>
      </c>
      <c r="O2851" t="s">
        <v>2002</v>
      </c>
      <c r="P2851" t="s"/>
    </row>
    <row r="2852" spans="1:16">
      <c r="I2852" s="54" t="n">
        <v>2850</v>
      </c>
      <c r="J2852" t="s"/>
      <c r="K2852" t="s">
        <v>1956</v>
      </c>
      <c r="L2852" t="s">
        <v>2133</v>
      </c>
      <c r="M2852" t="s">
        <v>2139</v>
      </c>
      <c r="N2852" t="s">
        <v>2141</v>
      </c>
      <c r="O2852" t="s">
        <v>2003</v>
      </c>
      <c r="P2852" t="s"/>
    </row>
    <row r="2853" spans="1:16">
      <c r="I2853" s="54" t="n">
        <v>2851</v>
      </c>
      <c r="J2853" s="55" t="n">
        <v>0</v>
      </c>
      <c r="K2853" t="s">
        <v>1956</v>
      </c>
      <c r="L2853" t="s">
        <v>2133</v>
      </c>
      <c r="M2853" t="s">
        <v>2139</v>
      </c>
      <c r="N2853" t="s">
        <v>2141</v>
      </c>
      <c r="O2853" t="s">
        <v>2136</v>
      </c>
      <c r="P2853" t="s"/>
    </row>
    <row r="2854" spans="1:16">
      <c r="I2854" s="54" t="n">
        <v>2852</v>
      </c>
      <c r="J2854" t="s"/>
      <c r="K2854" t="s">
        <v>1956</v>
      </c>
      <c r="L2854" t="s">
        <v>2133</v>
      </c>
      <c r="M2854" t="s">
        <v>2139</v>
      </c>
      <c r="N2854" t="s">
        <v>2141</v>
      </c>
      <c r="O2854" t="s">
        <v>2136</v>
      </c>
      <c r="P2854" t="s">
        <v>1496</v>
      </c>
    </row>
    <row r="2855" spans="1:16">
      <c r="I2855" s="54" t="n">
        <v>2853</v>
      </c>
      <c r="J2855" t="s"/>
      <c r="K2855" t="s">
        <v>1956</v>
      </c>
      <c r="L2855" t="s">
        <v>2133</v>
      </c>
      <c r="M2855" t="s">
        <v>2139</v>
      </c>
      <c r="N2855" t="s">
        <v>2141</v>
      </c>
      <c r="O2855" t="s">
        <v>2136</v>
      </c>
      <c r="P2855" t="s">
        <v>1353</v>
      </c>
    </row>
    <row r="2856" spans="1:16">
      <c r="I2856" s="54" t="n">
        <v>2854</v>
      </c>
      <c r="J2856" t="s"/>
      <c r="K2856" t="s">
        <v>1956</v>
      </c>
      <c r="L2856" t="s">
        <v>2133</v>
      </c>
      <c r="M2856" t="s">
        <v>2139</v>
      </c>
      <c r="N2856" t="s">
        <v>2141</v>
      </c>
      <c r="O2856" t="s">
        <v>2009</v>
      </c>
      <c r="P2856" t="s"/>
    </row>
    <row r="2857" spans="1:16">
      <c r="I2857" s="54" t="n">
        <v>2855</v>
      </c>
      <c r="J2857" s="55" t="n">
        <v>0</v>
      </c>
      <c r="K2857" t="s">
        <v>1956</v>
      </c>
      <c r="L2857" t="s">
        <v>2133</v>
      </c>
      <c r="M2857" t="s">
        <v>2139</v>
      </c>
      <c r="N2857" t="s">
        <v>2141</v>
      </c>
      <c r="O2857" t="s">
        <v>2010</v>
      </c>
      <c r="P2857" t="s"/>
    </row>
    <row r="2858" spans="1:16">
      <c r="I2858" s="54" t="n">
        <v>2856</v>
      </c>
      <c r="J2858" t="s"/>
      <c r="K2858" t="s">
        <v>1956</v>
      </c>
      <c r="L2858" t="s">
        <v>2133</v>
      </c>
      <c r="M2858" t="s">
        <v>2139</v>
      </c>
      <c r="N2858" t="s">
        <v>2141</v>
      </c>
      <c r="O2858" t="s">
        <v>2011</v>
      </c>
      <c r="P2858" t="s"/>
    </row>
    <row r="2859" spans="1:16">
      <c r="I2859" s="54" t="n">
        <v>2857</v>
      </c>
      <c r="J2859" s="55" t="n">
        <v>0</v>
      </c>
      <c r="K2859" t="s">
        <v>1956</v>
      </c>
      <c r="L2859" t="s">
        <v>2133</v>
      </c>
      <c r="M2859" t="s">
        <v>2139</v>
      </c>
      <c r="N2859" t="s">
        <v>2141</v>
      </c>
      <c r="O2859" t="s">
        <v>2012</v>
      </c>
      <c r="P2859" t="s"/>
    </row>
    <row r="2860" spans="1:16">
      <c r="I2860" s="54" t="n">
        <v>2858</v>
      </c>
      <c r="J2860" t="s"/>
      <c r="K2860" t="s">
        <v>1956</v>
      </c>
      <c r="L2860" t="s">
        <v>2133</v>
      </c>
      <c r="M2860" t="s">
        <v>2139</v>
      </c>
      <c r="N2860" t="s">
        <v>2141</v>
      </c>
      <c r="O2860" t="s">
        <v>2013</v>
      </c>
      <c r="P2860" t="s"/>
    </row>
    <row r="2861" spans="1:16">
      <c r="I2861" s="54" t="n">
        <v>2859</v>
      </c>
      <c r="J2861" s="55" t="n">
        <v>0</v>
      </c>
      <c r="K2861" t="s">
        <v>1956</v>
      </c>
      <c r="L2861" t="s">
        <v>2133</v>
      </c>
      <c r="M2861" t="s">
        <v>2139</v>
      </c>
      <c r="N2861" t="s">
        <v>2141</v>
      </c>
      <c r="O2861" t="s">
        <v>2014</v>
      </c>
      <c r="P2861" t="s"/>
    </row>
    <row r="2862" spans="1:16">
      <c r="I2862" s="54" t="n">
        <v>2860</v>
      </c>
      <c r="J2862" t="s"/>
      <c r="K2862" t="s">
        <v>1956</v>
      </c>
      <c r="L2862" t="s">
        <v>2133</v>
      </c>
      <c r="M2862" t="s">
        <v>2139</v>
      </c>
      <c r="N2862" t="s">
        <v>2141</v>
      </c>
      <c r="O2862" t="s">
        <v>2015</v>
      </c>
      <c r="P2862" t="s"/>
    </row>
    <row r="2863" spans="1:16">
      <c r="I2863" s="54" t="n">
        <v>2861</v>
      </c>
      <c r="J2863" t="s"/>
      <c r="K2863" t="s">
        <v>1956</v>
      </c>
      <c r="L2863" t="s">
        <v>2133</v>
      </c>
      <c r="M2863" t="s">
        <v>2139</v>
      </c>
      <c r="N2863" t="s">
        <v>2017</v>
      </c>
      <c r="O2863" t="s"/>
      <c r="P2863" t="s"/>
    </row>
    <row r="2864" spans="1:16">
      <c r="I2864" s="54" t="n">
        <v>2862</v>
      </c>
      <c r="J2864" t="s"/>
      <c r="K2864" t="s">
        <v>1956</v>
      </c>
      <c r="L2864" t="s">
        <v>2133</v>
      </c>
      <c r="M2864" t="s">
        <v>2139</v>
      </c>
      <c r="N2864" t="s">
        <v>2018</v>
      </c>
      <c r="O2864" t="s"/>
      <c r="P2864" t="s"/>
    </row>
    <row r="2865" spans="1:16">
      <c r="I2865" s="54" t="n">
        <v>2863</v>
      </c>
      <c r="J2865" t="s"/>
      <c r="K2865" t="s">
        <v>1956</v>
      </c>
      <c r="L2865" t="s">
        <v>2133</v>
      </c>
      <c r="M2865" t="s">
        <v>2017</v>
      </c>
      <c r="N2865" t="s"/>
      <c r="O2865" t="s"/>
      <c r="P2865" t="s"/>
    </row>
    <row r="2866" spans="1:16">
      <c r="I2866" s="54" t="n">
        <v>2864</v>
      </c>
      <c r="J2866" t="s"/>
      <c r="K2866" t="s">
        <v>1956</v>
      </c>
      <c r="L2866" t="s">
        <v>2133</v>
      </c>
      <c r="M2866" t="s">
        <v>2018</v>
      </c>
      <c r="N2866" t="s"/>
      <c r="O2866" t="s"/>
      <c r="P2866" t="s"/>
    </row>
    <row r="2867" spans="1:16">
      <c r="I2867" s="54" t="n">
        <v>2865</v>
      </c>
      <c r="J2867" s="55" t="n">
        <v>0</v>
      </c>
      <c r="K2867" t="s">
        <v>1956</v>
      </c>
      <c r="L2867" t="s">
        <v>2133</v>
      </c>
      <c r="M2867" t="s">
        <v>2022</v>
      </c>
      <c r="N2867" t="s"/>
      <c r="O2867" t="s"/>
      <c r="P2867" t="s"/>
    </row>
    <row r="2868" spans="1:16">
      <c r="I2868" s="54" t="n">
        <v>2866</v>
      </c>
      <c r="J2868" t="s"/>
      <c r="K2868" t="s">
        <v>1956</v>
      </c>
      <c r="L2868" t="s">
        <v>2133</v>
      </c>
      <c r="M2868" t="s">
        <v>2023</v>
      </c>
      <c r="N2868" t="s"/>
      <c r="O2868" t="s"/>
      <c r="P2868" t="s"/>
    </row>
    <row r="2869" spans="1:16">
      <c r="I2869" s="54" t="n">
        <v>2867</v>
      </c>
      <c r="J2869" s="55" t="n">
        <v>1.157407407407407e-08</v>
      </c>
      <c r="K2869" t="s">
        <v>1956</v>
      </c>
      <c r="L2869" t="s">
        <v>2133</v>
      </c>
      <c r="M2869" t="s">
        <v>2024</v>
      </c>
      <c r="N2869" t="s"/>
      <c r="O2869" t="s"/>
      <c r="P2869" t="s"/>
    </row>
    <row r="2870" spans="1:16">
      <c r="I2870" s="54" t="n">
        <v>2868</v>
      </c>
      <c r="J2870" t="s"/>
      <c r="K2870" t="s">
        <v>1956</v>
      </c>
      <c r="L2870" t="s">
        <v>2133</v>
      </c>
      <c r="M2870" t="s">
        <v>2013</v>
      </c>
      <c r="N2870" t="s"/>
      <c r="O2870" t="s"/>
      <c r="P2870" t="s"/>
    </row>
    <row r="2871" spans="1:16">
      <c r="I2871" s="54" t="n">
        <v>2869</v>
      </c>
      <c r="J2871" t="s"/>
      <c r="K2871" t="s">
        <v>1956</v>
      </c>
      <c r="L2871" t="s">
        <v>2133</v>
      </c>
      <c r="M2871" t="s">
        <v>2025</v>
      </c>
      <c r="N2871" t="s"/>
      <c r="O2871" t="s"/>
      <c r="P2871" t="s"/>
    </row>
    <row r="2872" spans="1:16">
      <c r="I2872" s="54" t="n">
        <v>2870</v>
      </c>
      <c r="J2872" s="55" t="n">
        <v>7.292361111111112e-07</v>
      </c>
      <c r="K2872" t="s">
        <v>1956</v>
      </c>
      <c r="L2872" t="s">
        <v>2142</v>
      </c>
      <c r="M2872" t="s"/>
      <c r="N2872" t="s"/>
      <c r="O2872" t="s"/>
      <c r="P2872" t="s"/>
    </row>
    <row r="2873" spans="1:16">
      <c r="I2873" s="54" t="n">
        <v>2871</v>
      </c>
      <c r="J2873" t="s"/>
      <c r="K2873" t="s">
        <v>1956</v>
      </c>
      <c r="L2873" t="s">
        <v>2142</v>
      </c>
      <c r="M2873" t="s">
        <v>1973</v>
      </c>
      <c r="N2873" t="s"/>
      <c r="O2873" t="s"/>
      <c r="P2873" t="s"/>
    </row>
    <row r="2874" spans="1:16">
      <c r="I2874" s="54" t="n">
        <v>2872</v>
      </c>
      <c r="J2874" t="s"/>
      <c r="K2874" t="s">
        <v>1956</v>
      </c>
      <c r="L2874" t="s">
        <v>2142</v>
      </c>
      <c r="M2874" t="s">
        <v>1958</v>
      </c>
      <c r="N2874" t="s"/>
      <c r="O2874" t="s"/>
      <c r="P2874" t="s"/>
    </row>
    <row r="2875" spans="1:16">
      <c r="I2875" s="54" t="n">
        <v>2873</v>
      </c>
      <c r="J2875" t="s"/>
      <c r="K2875" t="s">
        <v>1956</v>
      </c>
      <c r="L2875" t="s">
        <v>2142</v>
      </c>
      <c r="M2875" t="s">
        <v>1959</v>
      </c>
      <c r="N2875" t="s"/>
      <c r="O2875" t="s"/>
      <c r="P2875" t="s"/>
    </row>
    <row r="2876" spans="1:16">
      <c r="I2876" s="54" t="n">
        <v>2874</v>
      </c>
      <c r="J2876" t="s"/>
      <c r="K2876" t="s">
        <v>1956</v>
      </c>
      <c r="L2876" t="s">
        <v>2142</v>
      </c>
      <c r="M2876" t="s">
        <v>1960</v>
      </c>
      <c r="N2876" t="s"/>
      <c r="O2876" t="s"/>
      <c r="P2876" t="s"/>
    </row>
    <row r="2877" spans="1:16">
      <c r="I2877" s="54" t="n">
        <v>2875</v>
      </c>
      <c r="J2877" s="55" t="n">
        <v>0</v>
      </c>
      <c r="K2877" t="s">
        <v>1956</v>
      </c>
      <c r="L2877" t="s">
        <v>2142</v>
      </c>
      <c r="M2877" t="s">
        <v>1974</v>
      </c>
      <c r="N2877" t="s"/>
      <c r="O2877" t="s"/>
      <c r="P2877" t="s"/>
    </row>
    <row r="2878" spans="1:16">
      <c r="I2878" s="54" t="n">
        <v>2876</v>
      </c>
      <c r="J2878" t="s"/>
      <c r="K2878" t="s">
        <v>1956</v>
      </c>
      <c r="L2878" t="s">
        <v>2142</v>
      </c>
      <c r="M2878" t="s">
        <v>1975</v>
      </c>
      <c r="N2878" t="s"/>
      <c r="O2878" t="s"/>
      <c r="P2878" t="s"/>
    </row>
    <row r="2879" spans="1:16">
      <c r="I2879" s="54" t="n">
        <v>2877</v>
      </c>
      <c r="J2879" s="55" t="n">
        <v>3.125347222222222e-07</v>
      </c>
      <c r="K2879" t="s">
        <v>1956</v>
      </c>
      <c r="L2879" t="s">
        <v>2142</v>
      </c>
      <c r="M2879" t="s">
        <v>2143</v>
      </c>
      <c r="N2879" t="s"/>
      <c r="O2879" t="s"/>
      <c r="P2879" t="s"/>
    </row>
    <row r="2880" spans="1:16">
      <c r="I2880" s="54" t="n">
        <v>2878</v>
      </c>
      <c r="J2880" t="s"/>
      <c r="K2880" t="s">
        <v>1956</v>
      </c>
      <c r="L2880" t="s">
        <v>2142</v>
      </c>
      <c r="M2880" t="s">
        <v>2143</v>
      </c>
      <c r="N2880" t="s">
        <v>1977</v>
      </c>
      <c r="O2880" t="s"/>
      <c r="P2880" t="s"/>
    </row>
    <row r="2881" spans="1:16">
      <c r="I2881" s="54" t="n">
        <v>2879</v>
      </c>
      <c r="J2881" t="s"/>
      <c r="K2881" t="s">
        <v>1956</v>
      </c>
      <c r="L2881" t="s">
        <v>2142</v>
      </c>
      <c r="M2881" t="s">
        <v>2143</v>
      </c>
      <c r="N2881" t="s">
        <v>1975</v>
      </c>
      <c r="O2881" t="s"/>
      <c r="P2881" t="s"/>
    </row>
    <row r="2882" spans="1:16">
      <c r="I2882" s="54" t="n">
        <v>2880</v>
      </c>
      <c r="J2882" t="s"/>
      <c r="K2882" t="s">
        <v>1956</v>
      </c>
      <c r="L2882" t="s">
        <v>2142</v>
      </c>
      <c r="M2882" t="s">
        <v>2143</v>
      </c>
      <c r="N2882" t="s">
        <v>1978</v>
      </c>
      <c r="O2882" t="s"/>
      <c r="P2882" t="s"/>
    </row>
    <row r="2883" spans="1:16">
      <c r="I2883" s="54" t="n">
        <v>2881</v>
      </c>
      <c r="J2883" t="s"/>
      <c r="K2883" t="s">
        <v>1956</v>
      </c>
      <c r="L2883" t="s">
        <v>2142</v>
      </c>
      <c r="M2883" t="s">
        <v>2143</v>
      </c>
      <c r="N2883" t="s">
        <v>1959</v>
      </c>
      <c r="O2883" t="s"/>
      <c r="P2883" t="s"/>
    </row>
    <row r="2884" spans="1:16">
      <c r="I2884" s="54" t="n">
        <v>2882</v>
      </c>
      <c r="J2884" t="s"/>
      <c r="K2884" t="s">
        <v>1956</v>
      </c>
      <c r="L2884" t="s">
        <v>2142</v>
      </c>
      <c r="M2884" t="s">
        <v>2143</v>
      </c>
      <c r="N2884" t="s">
        <v>1960</v>
      </c>
      <c r="O2884" t="s"/>
      <c r="P2884" t="s"/>
    </row>
    <row r="2885" spans="1:16">
      <c r="I2885" s="54" t="n">
        <v>2883</v>
      </c>
      <c r="J2885" s="55" t="n">
        <v>0</v>
      </c>
      <c r="K2885" t="s">
        <v>1956</v>
      </c>
      <c r="L2885" t="s">
        <v>2142</v>
      </c>
      <c r="M2885" t="s">
        <v>2143</v>
      </c>
      <c r="N2885" t="s">
        <v>1979</v>
      </c>
      <c r="O2885" t="s"/>
      <c r="P2885" t="s"/>
    </row>
    <row r="2886" spans="1:16">
      <c r="I2886" s="54" t="n">
        <v>2884</v>
      </c>
      <c r="J2886" t="s"/>
      <c r="K2886" t="s">
        <v>1956</v>
      </c>
      <c r="L2886" t="s">
        <v>2142</v>
      </c>
      <c r="M2886" t="s">
        <v>2143</v>
      </c>
      <c r="N2886" t="s">
        <v>1980</v>
      </c>
      <c r="O2886" t="s"/>
      <c r="P2886" t="s"/>
    </row>
    <row r="2887" spans="1:16">
      <c r="I2887" s="54" t="n">
        <v>2885</v>
      </c>
      <c r="J2887" s="55" t="n">
        <v>0</v>
      </c>
      <c r="K2887" t="s">
        <v>1956</v>
      </c>
      <c r="L2887" t="s">
        <v>2142</v>
      </c>
      <c r="M2887" t="s">
        <v>2143</v>
      </c>
      <c r="N2887" t="s">
        <v>1961</v>
      </c>
      <c r="O2887" t="s"/>
      <c r="P2887" t="s"/>
    </row>
    <row r="2888" spans="1:16">
      <c r="I2888" s="54" t="n">
        <v>2886</v>
      </c>
      <c r="J2888" s="55" t="n">
        <v>0</v>
      </c>
      <c r="K2888" t="s">
        <v>1956</v>
      </c>
      <c r="L2888" t="s">
        <v>2142</v>
      </c>
      <c r="M2888" t="s">
        <v>2143</v>
      </c>
      <c r="N2888" t="s">
        <v>1981</v>
      </c>
      <c r="O2888" t="s"/>
      <c r="P2888" t="s"/>
    </row>
    <row r="2889" spans="1:16">
      <c r="I2889" s="54" t="n">
        <v>2887</v>
      </c>
      <c r="J2889" t="s"/>
      <c r="K2889" t="s">
        <v>1956</v>
      </c>
      <c r="L2889" t="s">
        <v>2142</v>
      </c>
      <c r="M2889" t="s">
        <v>2143</v>
      </c>
      <c r="N2889" t="s">
        <v>1982</v>
      </c>
      <c r="O2889" t="s"/>
      <c r="P2889" t="s"/>
    </row>
    <row r="2890" spans="1:16">
      <c r="I2890" s="54" t="n">
        <v>2888</v>
      </c>
      <c r="J2890" t="s"/>
      <c r="K2890" t="s">
        <v>1956</v>
      </c>
      <c r="L2890" t="s">
        <v>2142</v>
      </c>
      <c r="M2890" t="s">
        <v>2143</v>
      </c>
      <c r="N2890" t="s">
        <v>1983</v>
      </c>
      <c r="O2890" t="s"/>
      <c r="P2890" t="s"/>
    </row>
    <row r="2891" spans="1:16">
      <c r="I2891" s="54" t="n">
        <v>2889</v>
      </c>
      <c r="J2891" s="55" t="n">
        <v>1.620486111111111e-07</v>
      </c>
      <c r="K2891" t="s">
        <v>1956</v>
      </c>
      <c r="L2891" t="s">
        <v>2142</v>
      </c>
      <c r="M2891" t="s">
        <v>2143</v>
      </c>
      <c r="N2891" t="s">
        <v>2144</v>
      </c>
      <c r="O2891" t="s"/>
      <c r="P2891" t="s"/>
    </row>
    <row r="2892" spans="1:16">
      <c r="I2892" s="54" t="n">
        <v>2890</v>
      </c>
      <c r="J2892" t="s"/>
      <c r="K2892" t="s">
        <v>1956</v>
      </c>
      <c r="L2892" t="s">
        <v>2142</v>
      </c>
      <c r="M2892" t="s">
        <v>2143</v>
      </c>
      <c r="N2892" t="s">
        <v>2144</v>
      </c>
      <c r="O2892" t="s">
        <v>1980</v>
      </c>
      <c r="P2892" t="s"/>
    </row>
    <row r="2893" spans="1:16">
      <c r="I2893" s="54" t="n">
        <v>2891</v>
      </c>
      <c r="J2893" t="s"/>
      <c r="K2893" t="s">
        <v>1956</v>
      </c>
      <c r="L2893" t="s">
        <v>2142</v>
      </c>
      <c r="M2893" t="s">
        <v>2143</v>
      </c>
      <c r="N2893" t="s">
        <v>2144</v>
      </c>
      <c r="O2893" t="s">
        <v>1985</v>
      </c>
      <c r="P2893" t="s"/>
    </row>
    <row r="2894" spans="1:16">
      <c r="I2894" s="54" t="n">
        <v>2892</v>
      </c>
      <c r="J2894" t="s"/>
      <c r="K2894" t="s">
        <v>1956</v>
      </c>
      <c r="L2894" t="s">
        <v>2142</v>
      </c>
      <c r="M2894" t="s">
        <v>2143</v>
      </c>
      <c r="N2894" t="s">
        <v>2144</v>
      </c>
      <c r="O2894" t="s">
        <v>1986</v>
      </c>
      <c r="P2894" t="s"/>
    </row>
    <row r="2895" spans="1:16">
      <c r="I2895" s="54" t="n">
        <v>2893</v>
      </c>
      <c r="J2895" t="s"/>
      <c r="K2895" t="s">
        <v>1956</v>
      </c>
      <c r="L2895" t="s">
        <v>2142</v>
      </c>
      <c r="M2895" t="s">
        <v>2143</v>
      </c>
      <c r="N2895" t="s">
        <v>2144</v>
      </c>
      <c r="O2895" t="s">
        <v>1987</v>
      </c>
      <c r="P2895" t="s"/>
    </row>
    <row r="2896" spans="1:16">
      <c r="I2896" s="54" t="n">
        <v>2894</v>
      </c>
      <c r="J2896" t="s"/>
      <c r="K2896" t="s">
        <v>1956</v>
      </c>
      <c r="L2896" t="s">
        <v>2142</v>
      </c>
      <c r="M2896" t="s">
        <v>2143</v>
      </c>
      <c r="N2896" t="s">
        <v>2144</v>
      </c>
      <c r="O2896" t="s">
        <v>1988</v>
      </c>
      <c r="P2896" t="s"/>
    </row>
    <row r="2897" spans="1:16">
      <c r="I2897" s="54" t="n">
        <v>2895</v>
      </c>
      <c r="J2897" t="s"/>
      <c r="K2897" t="s">
        <v>1956</v>
      </c>
      <c r="L2897" t="s">
        <v>2142</v>
      </c>
      <c r="M2897" t="s">
        <v>2143</v>
      </c>
      <c r="N2897" t="s">
        <v>2144</v>
      </c>
      <c r="O2897" t="s">
        <v>1989</v>
      </c>
      <c r="P2897" t="s"/>
    </row>
    <row r="2898" spans="1:16">
      <c r="I2898" s="54" t="n">
        <v>2896</v>
      </c>
      <c r="J2898" t="s"/>
      <c r="K2898" t="s">
        <v>1956</v>
      </c>
      <c r="L2898" t="s">
        <v>2142</v>
      </c>
      <c r="M2898" t="s">
        <v>2143</v>
      </c>
      <c r="N2898" t="s">
        <v>2144</v>
      </c>
      <c r="O2898" t="s">
        <v>1990</v>
      </c>
      <c r="P2898" t="s"/>
    </row>
    <row r="2899" spans="1:16">
      <c r="I2899" s="54" t="n">
        <v>2897</v>
      </c>
      <c r="J2899" t="s"/>
      <c r="K2899" t="s">
        <v>1956</v>
      </c>
      <c r="L2899" t="s">
        <v>2142</v>
      </c>
      <c r="M2899" t="s">
        <v>2143</v>
      </c>
      <c r="N2899" t="s">
        <v>2144</v>
      </c>
      <c r="O2899" t="s">
        <v>1991</v>
      </c>
      <c r="P2899" t="s"/>
    </row>
    <row r="2900" spans="1:16">
      <c r="I2900" s="54" t="n">
        <v>2898</v>
      </c>
      <c r="J2900" t="s"/>
      <c r="K2900" t="s">
        <v>1956</v>
      </c>
      <c r="L2900" t="s">
        <v>2142</v>
      </c>
      <c r="M2900" t="s">
        <v>2143</v>
      </c>
      <c r="N2900" t="s">
        <v>2144</v>
      </c>
      <c r="O2900" t="s">
        <v>1992</v>
      </c>
      <c r="P2900" t="s"/>
    </row>
    <row r="2901" spans="1:16">
      <c r="I2901" s="54" t="n">
        <v>2899</v>
      </c>
      <c r="J2901" t="s"/>
      <c r="K2901" t="s">
        <v>1956</v>
      </c>
      <c r="L2901" t="s">
        <v>2142</v>
      </c>
      <c r="M2901" t="s">
        <v>2143</v>
      </c>
      <c r="N2901" t="s">
        <v>2144</v>
      </c>
      <c r="O2901" t="s">
        <v>1993</v>
      </c>
      <c r="P2901" t="s"/>
    </row>
    <row r="2902" spans="1:16">
      <c r="I2902" s="54" t="n">
        <v>2900</v>
      </c>
      <c r="J2902" s="55" t="n">
        <v>0</v>
      </c>
      <c r="K2902" t="s">
        <v>1956</v>
      </c>
      <c r="L2902" t="s">
        <v>2142</v>
      </c>
      <c r="M2902" t="s">
        <v>2143</v>
      </c>
      <c r="N2902" t="s">
        <v>2144</v>
      </c>
      <c r="O2902" t="s">
        <v>1994</v>
      </c>
      <c r="P2902" t="s"/>
    </row>
    <row r="2903" spans="1:16">
      <c r="I2903" s="54" t="n">
        <v>2901</v>
      </c>
      <c r="J2903" s="55" t="n">
        <v>0</v>
      </c>
      <c r="K2903" t="s">
        <v>1956</v>
      </c>
      <c r="L2903" t="s">
        <v>2142</v>
      </c>
      <c r="M2903" t="s">
        <v>2143</v>
      </c>
      <c r="N2903" t="s">
        <v>2144</v>
      </c>
      <c r="O2903" t="s">
        <v>1995</v>
      </c>
      <c r="P2903" t="s"/>
    </row>
    <row r="2904" spans="1:16">
      <c r="I2904" s="54" t="n">
        <v>2902</v>
      </c>
      <c r="J2904" s="55" t="n">
        <v>0</v>
      </c>
      <c r="K2904" t="s">
        <v>1956</v>
      </c>
      <c r="L2904" t="s">
        <v>2142</v>
      </c>
      <c r="M2904" t="s">
        <v>2143</v>
      </c>
      <c r="N2904" t="s">
        <v>2144</v>
      </c>
      <c r="O2904" t="s">
        <v>1996</v>
      </c>
      <c r="P2904" t="s"/>
    </row>
    <row r="2905" spans="1:16">
      <c r="I2905" s="54" t="n">
        <v>2903</v>
      </c>
      <c r="J2905" t="s"/>
      <c r="K2905" t="s">
        <v>1956</v>
      </c>
      <c r="L2905" t="s">
        <v>2142</v>
      </c>
      <c r="M2905" t="s">
        <v>2143</v>
      </c>
      <c r="N2905" t="s">
        <v>2144</v>
      </c>
      <c r="O2905" t="s">
        <v>1997</v>
      </c>
      <c r="P2905" t="s"/>
    </row>
    <row r="2906" spans="1:16">
      <c r="I2906" s="54" t="n">
        <v>2904</v>
      </c>
      <c r="J2906" t="s"/>
      <c r="K2906" t="s">
        <v>1956</v>
      </c>
      <c r="L2906" t="s">
        <v>2142</v>
      </c>
      <c r="M2906" t="s">
        <v>2143</v>
      </c>
      <c r="N2906" t="s">
        <v>2144</v>
      </c>
      <c r="O2906" t="s">
        <v>1998</v>
      </c>
      <c r="P2906" t="s"/>
    </row>
    <row r="2907" spans="1:16">
      <c r="I2907" s="54" t="n">
        <v>2905</v>
      </c>
      <c r="J2907" t="s"/>
      <c r="K2907" t="s">
        <v>1956</v>
      </c>
      <c r="L2907" t="s">
        <v>2142</v>
      </c>
      <c r="M2907" t="s">
        <v>2143</v>
      </c>
      <c r="N2907" t="s">
        <v>2144</v>
      </c>
      <c r="O2907" t="s">
        <v>1999</v>
      </c>
      <c r="P2907" t="s"/>
    </row>
    <row r="2908" spans="1:16">
      <c r="I2908" s="54" t="n">
        <v>2906</v>
      </c>
      <c r="J2908" s="55" t="n">
        <v>0</v>
      </c>
      <c r="K2908" t="s">
        <v>1956</v>
      </c>
      <c r="L2908" t="s">
        <v>2142</v>
      </c>
      <c r="M2908" t="s">
        <v>2143</v>
      </c>
      <c r="N2908" t="s">
        <v>2144</v>
      </c>
      <c r="O2908" t="s">
        <v>2000</v>
      </c>
      <c r="P2908" t="s"/>
    </row>
    <row r="2909" spans="1:16">
      <c r="I2909" s="54" t="n">
        <v>2907</v>
      </c>
      <c r="J2909" t="s"/>
      <c r="K2909" t="s">
        <v>1956</v>
      </c>
      <c r="L2909" t="s">
        <v>2142</v>
      </c>
      <c r="M2909" t="s">
        <v>2143</v>
      </c>
      <c r="N2909" t="s">
        <v>2144</v>
      </c>
      <c r="O2909" t="s">
        <v>2001</v>
      </c>
      <c r="P2909" t="s"/>
    </row>
    <row r="2910" spans="1:16">
      <c r="I2910" s="54" t="n">
        <v>2908</v>
      </c>
      <c r="J2910" s="55" t="n">
        <v>0</v>
      </c>
      <c r="K2910" t="s">
        <v>1956</v>
      </c>
      <c r="L2910" t="s">
        <v>2142</v>
      </c>
      <c r="M2910" t="s">
        <v>2143</v>
      </c>
      <c r="N2910" t="s">
        <v>2144</v>
      </c>
      <c r="O2910" t="s">
        <v>2002</v>
      </c>
      <c r="P2910" t="s"/>
    </row>
    <row r="2911" spans="1:16">
      <c r="I2911" s="54" t="n">
        <v>2909</v>
      </c>
      <c r="J2911" t="s"/>
      <c r="K2911" t="s">
        <v>1956</v>
      </c>
      <c r="L2911" t="s">
        <v>2142</v>
      </c>
      <c r="M2911" t="s">
        <v>2143</v>
      </c>
      <c r="N2911" t="s">
        <v>2144</v>
      </c>
      <c r="O2911" t="s">
        <v>2003</v>
      </c>
      <c r="P2911" t="s"/>
    </row>
    <row r="2912" spans="1:16">
      <c r="I2912" s="54" t="n">
        <v>2910</v>
      </c>
      <c r="J2912" s="55" t="n">
        <v>6.945601851851852e-08</v>
      </c>
      <c r="K2912" t="s">
        <v>1956</v>
      </c>
      <c r="L2912" t="s">
        <v>2142</v>
      </c>
      <c r="M2912" t="s">
        <v>2143</v>
      </c>
      <c r="N2912" t="s">
        <v>2144</v>
      </c>
      <c r="O2912" t="s">
        <v>2145</v>
      </c>
      <c r="P2912" t="s"/>
    </row>
    <row r="2913" spans="1:16">
      <c r="I2913" s="54" t="n">
        <v>2911</v>
      </c>
      <c r="J2913" t="s"/>
      <c r="K2913" t="s">
        <v>1956</v>
      </c>
      <c r="L2913" t="s">
        <v>2142</v>
      </c>
      <c r="M2913" t="s">
        <v>2143</v>
      </c>
      <c r="N2913" t="s">
        <v>2144</v>
      </c>
      <c r="O2913" t="s">
        <v>2145</v>
      </c>
      <c r="P2913" t="s">
        <v>1462</v>
      </c>
    </row>
    <row r="2914" spans="1:16">
      <c r="I2914" s="54" t="n">
        <v>2912</v>
      </c>
      <c r="J2914" t="s"/>
      <c r="K2914" t="s">
        <v>1956</v>
      </c>
      <c r="L2914" t="s">
        <v>2142</v>
      </c>
      <c r="M2914" t="s">
        <v>2143</v>
      </c>
      <c r="N2914" t="s">
        <v>2144</v>
      </c>
      <c r="O2914" t="s">
        <v>2145</v>
      </c>
      <c r="P2914" t="s">
        <v>1463</v>
      </c>
    </row>
    <row r="2915" spans="1:16">
      <c r="I2915" s="54" t="n">
        <v>2913</v>
      </c>
      <c r="J2915" t="s"/>
      <c r="K2915" t="s">
        <v>1956</v>
      </c>
      <c r="L2915" t="s">
        <v>2142</v>
      </c>
      <c r="M2915" t="s">
        <v>2143</v>
      </c>
      <c r="N2915" t="s">
        <v>2144</v>
      </c>
      <c r="O2915" t="s">
        <v>2145</v>
      </c>
      <c r="P2915" t="s">
        <v>1466</v>
      </c>
    </row>
    <row r="2916" spans="1:16">
      <c r="I2916" s="54" t="n">
        <v>2914</v>
      </c>
      <c r="J2916" t="s"/>
      <c r="K2916" t="s">
        <v>1956</v>
      </c>
      <c r="L2916" t="s">
        <v>2142</v>
      </c>
      <c r="M2916" t="s">
        <v>2143</v>
      </c>
      <c r="N2916" t="s">
        <v>2144</v>
      </c>
      <c r="O2916" t="s">
        <v>2145</v>
      </c>
      <c r="P2916" t="s">
        <v>1471</v>
      </c>
    </row>
    <row r="2917" spans="1:16">
      <c r="I2917" s="54" t="n">
        <v>2915</v>
      </c>
      <c r="J2917" t="s"/>
      <c r="K2917" t="s">
        <v>1956</v>
      </c>
      <c r="L2917" t="s">
        <v>2142</v>
      </c>
      <c r="M2917" t="s">
        <v>2143</v>
      </c>
      <c r="N2917" t="s">
        <v>2144</v>
      </c>
      <c r="O2917" t="s">
        <v>2145</v>
      </c>
      <c r="P2917" t="s">
        <v>685</v>
      </c>
    </row>
    <row r="2918" spans="1:16">
      <c r="I2918" s="54" t="n">
        <v>2916</v>
      </c>
      <c r="J2918" t="s"/>
      <c r="K2918" t="s">
        <v>1956</v>
      </c>
      <c r="L2918" t="s">
        <v>2142</v>
      </c>
      <c r="M2918" t="s">
        <v>2143</v>
      </c>
      <c r="N2918" t="s">
        <v>2144</v>
      </c>
      <c r="O2918" t="s">
        <v>2145</v>
      </c>
      <c r="P2918" t="s">
        <v>688</v>
      </c>
    </row>
    <row r="2919" spans="1:16">
      <c r="I2919" s="54" t="n">
        <v>2917</v>
      </c>
      <c r="J2919" t="s"/>
      <c r="K2919" t="s">
        <v>1956</v>
      </c>
      <c r="L2919" t="s">
        <v>2142</v>
      </c>
      <c r="M2919" t="s">
        <v>2143</v>
      </c>
      <c r="N2919" t="s">
        <v>2144</v>
      </c>
      <c r="O2919" t="s">
        <v>2145</v>
      </c>
      <c r="P2919" t="s">
        <v>694</v>
      </c>
    </row>
    <row r="2920" spans="1:16">
      <c r="I2920" s="54" t="n">
        <v>2918</v>
      </c>
      <c r="J2920" t="s"/>
      <c r="K2920" t="s">
        <v>1956</v>
      </c>
      <c r="L2920" t="s">
        <v>2142</v>
      </c>
      <c r="M2920" t="s">
        <v>2143</v>
      </c>
      <c r="N2920" t="s">
        <v>2144</v>
      </c>
      <c r="O2920" t="s">
        <v>2145</v>
      </c>
      <c r="P2920" t="s">
        <v>718</v>
      </c>
    </row>
    <row r="2921" spans="1:16">
      <c r="I2921" s="54" t="n">
        <v>2919</v>
      </c>
      <c r="J2921" t="s"/>
      <c r="K2921" t="s">
        <v>1956</v>
      </c>
      <c r="L2921" t="s">
        <v>2142</v>
      </c>
      <c r="M2921" t="s">
        <v>2143</v>
      </c>
      <c r="N2921" t="s">
        <v>2144</v>
      </c>
      <c r="O2921" t="s">
        <v>2145</v>
      </c>
      <c r="P2921" t="s">
        <v>721</v>
      </c>
    </row>
    <row r="2922" spans="1:16">
      <c r="I2922" s="54" t="n">
        <v>2920</v>
      </c>
      <c r="J2922" t="s"/>
      <c r="K2922" t="s">
        <v>1956</v>
      </c>
      <c r="L2922" t="s">
        <v>2142</v>
      </c>
      <c r="M2922" t="s">
        <v>2143</v>
      </c>
      <c r="N2922" t="s">
        <v>2144</v>
      </c>
      <c r="O2922" t="s">
        <v>2145</v>
      </c>
      <c r="P2922" t="s">
        <v>724</v>
      </c>
    </row>
    <row r="2923" spans="1:16">
      <c r="I2923" s="54" t="n">
        <v>2921</v>
      </c>
      <c r="J2923" t="s"/>
      <c r="K2923" t="s">
        <v>1956</v>
      </c>
      <c r="L2923" t="s">
        <v>2142</v>
      </c>
      <c r="M2923" t="s">
        <v>2143</v>
      </c>
      <c r="N2923" t="s">
        <v>2144</v>
      </c>
      <c r="O2923" t="s">
        <v>2145</v>
      </c>
      <c r="P2923" t="s">
        <v>730</v>
      </c>
    </row>
    <row r="2924" spans="1:16">
      <c r="I2924" s="54" t="n">
        <v>2922</v>
      </c>
      <c r="J2924" t="s"/>
      <c r="K2924" t="s">
        <v>1956</v>
      </c>
      <c r="L2924" t="s">
        <v>2142</v>
      </c>
      <c r="M2924" t="s">
        <v>2143</v>
      </c>
      <c r="N2924" t="s">
        <v>2144</v>
      </c>
      <c r="O2924" t="s">
        <v>2145</v>
      </c>
      <c r="P2924" t="s">
        <v>736</v>
      </c>
    </row>
    <row r="2925" spans="1:16">
      <c r="I2925" s="54" t="n">
        <v>2923</v>
      </c>
      <c r="J2925" t="s"/>
      <c r="K2925" t="s">
        <v>1956</v>
      </c>
      <c r="L2925" t="s">
        <v>2142</v>
      </c>
      <c r="M2925" t="s">
        <v>2143</v>
      </c>
      <c r="N2925" t="s">
        <v>2144</v>
      </c>
      <c r="O2925" t="s">
        <v>2145</v>
      </c>
      <c r="P2925" t="s">
        <v>742</v>
      </c>
    </row>
    <row r="2926" spans="1:16">
      <c r="I2926" s="54" t="n">
        <v>2924</v>
      </c>
      <c r="J2926" t="s"/>
      <c r="K2926" t="s">
        <v>1956</v>
      </c>
      <c r="L2926" t="s">
        <v>2142</v>
      </c>
      <c r="M2926" t="s">
        <v>2143</v>
      </c>
      <c r="N2926" t="s">
        <v>2144</v>
      </c>
      <c r="O2926" t="s">
        <v>2145</v>
      </c>
      <c r="P2926" t="s">
        <v>748</v>
      </c>
    </row>
    <row r="2927" spans="1:16">
      <c r="I2927" s="54" t="n">
        <v>2925</v>
      </c>
      <c r="J2927" t="s"/>
      <c r="K2927" t="s">
        <v>1956</v>
      </c>
      <c r="L2927" t="s">
        <v>2142</v>
      </c>
      <c r="M2927" t="s">
        <v>2143</v>
      </c>
      <c r="N2927" t="s">
        <v>2144</v>
      </c>
      <c r="O2927" t="s">
        <v>2145</v>
      </c>
      <c r="P2927" t="s">
        <v>751</v>
      </c>
    </row>
    <row r="2928" spans="1:16">
      <c r="I2928" s="54" t="n">
        <v>2926</v>
      </c>
      <c r="J2928" t="s"/>
      <c r="K2928" t="s">
        <v>1956</v>
      </c>
      <c r="L2928" t="s">
        <v>2142</v>
      </c>
      <c r="M2928" t="s">
        <v>2143</v>
      </c>
      <c r="N2928" t="s">
        <v>2144</v>
      </c>
      <c r="O2928" t="s">
        <v>2145</v>
      </c>
      <c r="P2928" t="s">
        <v>754</v>
      </c>
    </row>
    <row r="2929" spans="1:16">
      <c r="I2929" s="54" t="n">
        <v>2927</v>
      </c>
      <c r="J2929" t="s"/>
      <c r="K2929" t="s">
        <v>1956</v>
      </c>
      <c r="L2929" t="s">
        <v>2142</v>
      </c>
      <c r="M2929" t="s">
        <v>2143</v>
      </c>
      <c r="N2929" t="s">
        <v>2144</v>
      </c>
      <c r="O2929" t="s">
        <v>2145</v>
      </c>
      <c r="P2929" t="s">
        <v>757</v>
      </c>
    </row>
    <row r="2930" spans="1:16">
      <c r="I2930" s="54" t="n">
        <v>2928</v>
      </c>
      <c r="J2930" t="s"/>
      <c r="K2930" t="s">
        <v>1956</v>
      </c>
      <c r="L2930" t="s">
        <v>2142</v>
      </c>
      <c r="M2930" t="s">
        <v>2143</v>
      </c>
      <c r="N2930" t="s">
        <v>2144</v>
      </c>
      <c r="O2930" t="s">
        <v>2145</v>
      </c>
      <c r="P2930" t="s">
        <v>768</v>
      </c>
    </row>
    <row r="2931" spans="1:16">
      <c r="I2931" s="54" t="n">
        <v>2929</v>
      </c>
      <c r="J2931" t="s"/>
      <c r="K2931" t="s">
        <v>1956</v>
      </c>
      <c r="L2931" t="s">
        <v>2142</v>
      </c>
      <c r="M2931" t="s">
        <v>2143</v>
      </c>
      <c r="N2931" t="s">
        <v>2144</v>
      </c>
      <c r="O2931" t="s">
        <v>2145</v>
      </c>
      <c r="P2931" t="s">
        <v>771</v>
      </c>
    </row>
    <row r="2932" spans="1:16">
      <c r="I2932" s="54" t="n">
        <v>2930</v>
      </c>
      <c r="J2932" t="s"/>
      <c r="K2932" t="s">
        <v>1956</v>
      </c>
      <c r="L2932" t="s">
        <v>2142</v>
      </c>
      <c r="M2932" t="s">
        <v>2143</v>
      </c>
      <c r="N2932" t="s">
        <v>2144</v>
      </c>
      <c r="O2932" t="s">
        <v>2145</v>
      </c>
      <c r="P2932" t="s">
        <v>777</v>
      </c>
    </row>
    <row r="2933" spans="1:16">
      <c r="I2933" s="54" t="n">
        <v>2931</v>
      </c>
      <c r="J2933" t="s"/>
      <c r="K2933" t="s">
        <v>1956</v>
      </c>
      <c r="L2933" t="s">
        <v>2142</v>
      </c>
      <c r="M2933" t="s">
        <v>2143</v>
      </c>
      <c r="N2933" t="s">
        <v>2144</v>
      </c>
      <c r="O2933" t="s">
        <v>2145</v>
      </c>
      <c r="P2933" t="s">
        <v>780</v>
      </c>
    </row>
    <row r="2934" spans="1:16">
      <c r="I2934" s="54" t="n">
        <v>2932</v>
      </c>
      <c r="J2934" t="s"/>
      <c r="K2934" t="s">
        <v>1956</v>
      </c>
      <c r="L2934" t="s">
        <v>2142</v>
      </c>
      <c r="M2934" t="s">
        <v>2143</v>
      </c>
      <c r="N2934" t="s">
        <v>2144</v>
      </c>
      <c r="O2934" t="s">
        <v>2145</v>
      </c>
      <c r="P2934" t="s">
        <v>786</v>
      </c>
    </row>
    <row r="2935" spans="1:16">
      <c r="I2935" s="54" t="n">
        <v>2933</v>
      </c>
      <c r="J2935" t="s"/>
      <c r="K2935" t="s">
        <v>1956</v>
      </c>
      <c r="L2935" t="s">
        <v>2142</v>
      </c>
      <c r="M2935" t="s">
        <v>2143</v>
      </c>
      <c r="N2935" t="s">
        <v>2144</v>
      </c>
      <c r="O2935" t="s">
        <v>2145</v>
      </c>
      <c r="P2935" t="s">
        <v>789</v>
      </c>
    </row>
    <row r="2936" spans="1:16">
      <c r="I2936" s="54" t="n">
        <v>2934</v>
      </c>
      <c r="J2936" t="s"/>
      <c r="K2936" t="s">
        <v>1956</v>
      </c>
      <c r="L2936" t="s">
        <v>2142</v>
      </c>
      <c r="M2936" t="s">
        <v>2143</v>
      </c>
      <c r="N2936" t="s">
        <v>2144</v>
      </c>
      <c r="O2936" t="s">
        <v>2145</v>
      </c>
      <c r="P2936" t="s">
        <v>795</v>
      </c>
    </row>
    <row r="2937" spans="1:16">
      <c r="I2937" s="54" t="n">
        <v>2935</v>
      </c>
      <c r="J2937" t="s"/>
      <c r="K2937" t="s">
        <v>1956</v>
      </c>
      <c r="L2937" t="s">
        <v>2142</v>
      </c>
      <c r="M2937" t="s">
        <v>2143</v>
      </c>
      <c r="N2937" t="s">
        <v>2144</v>
      </c>
      <c r="O2937" t="s">
        <v>2145</v>
      </c>
      <c r="P2937" t="s">
        <v>798</v>
      </c>
    </row>
    <row r="2938" spans="1:16">
      <c r="I2938" s="54" t="n">
        <v>2936</v>
      </c>
      <c r="J2938" t="s"/>
      <c r="K2938" t="s">
        <v>1956</v>
      </c>
      <c r="L2938" t="s">
        <v>2142</v>
      </c>
      <c r="M2938" t="s">
        <v>2143</v>
      </c>
      <c r="N2938" t="s">
        <v>2144</v>
      </c>
      <c r="O2938" t="s">
        <v>2145</v>
      </c>
      <c r="P2938" t="s">
        <v>804</v>
      </c>
    </row>
    <row r="2939" spans="1:16">
      <c r="I2939" s="54" t="n">
        <v>2937</v>
      </c>
      <c r="J2939" t="s"/>
      <c r="K2939" t="s">
        <v>1956</v>
      </c>
      <c r="L2939" t="s">
        <v>2142</v>
      </c>
      <c r="M2939" t="s">
        <v>2143</v>
      </c>
      <c r="N2939" t="s">
        <v>2144</v>
      </c>
      <c r="O2939" t="s">
        <v>2145</v>
      </c>
      <c r="P2939" t="s">
        <v>1743</v>
      </c>
    </row>
    <row r="2940" spans="1:16">
      <c r="I2940" s="54" t="n">
        <v>2938</v>
      </c>
      <c r="J2940" t="s"/>
      <c r="K2940" t="s">
        <v>1956</v>
      </c>
      <c r="L2940" t="s">
        <v>2142</v>
      </c>
      <c r="M2940" t="s">
        <v>2143</v>
      </c>
      <c r="N2940" t="s">
        <v>2144</v>
      </c>
      <c r="O2940" t="s">
        <v>2145</v>
      </c>
      <c r="P2940" t="s">
        <v>1740</v>
      </c>
    </row>
    <row r="2941" spans="1:16">
      <c r="I2941" s="54" t="n">
        <v>2939</v>
      </c>
      <c r="J2941" t="s"/>
      <c r="K2941" t="s">
        <v>1956</v>
      </c>
      <c r="L2941" t="s">
        <v>2142</v>
      </c>
      <c r="M2941" t="s">
        <v>2143</v>
      </c>
      <c r="N2941" t="s">
        <v>2144</v>
      </c>
      <c r="O2941" t="s">
        <v>2145</v>
      </c>
      <c r="P2941" t="s">
        <v>810</v>
      </c>
    </row>
    <row r="2942" spans="1:16">
      <c r="I2942" s="54" t="n">
        <v>2940</v>
      </c>
      <c r="J2942" t="s"/>
      <c r="K2942" t="s">
        <v>1956</v>
      </c>
      <c r="L2942" t="s">
        <v>2142</v>
      </c>
      <c r="M2942" t="s">
        <v>2143</v>
      </c>
      <c r="N2942" t="s">
        <v>2144</v>
      </c>
      <c r="O2942" t="s">
        <v>2145</v>
      </c>
      <c r="P2942" t="s">
        <v>1727</v>
      </c>
    </row>
    <row r="2943" spans="1:16">
      <c r="I2943" s="54" t="n">
        <v>2941</v>
      </c>
      <c r="J2943" t="s"/>
      <c r="K2943" t="s">
        <v>1956</v>
      </c>
      <c r="L2943" t="s">
        <v>2142</v>
      </c>
      <c r="M2943" t="s">
        <v>2143</v>
      </c>
      <c r="N2943" t="s">
        <v>2144</v>
      </c>
      <c r="O2943" t="s">
        <v>2145</v>
      </c>
      <c r="P2943" t="s">
        <v>815</v>
      </c>
    </row>
    <row r="2944" spans="1:16">
      <c r="I2944" s="54" t="n">
        <v>2942</v>
      </c>
      <c r="J2944" t="s"/>
      <c r="K2944" t="s">
        <v>1956</v>
      </c>
      <c r="L2944" t="s">
        <v>2142</v>
      </c>
      <c r="M2944" t="s">
        <v>2143</v>
      </c>
      <c r="N2944" t="s">
        <v>2144</v>
      </c>
      <c r="O2944" t="s">
        <v>2145</v>
      </c>
      <c r="P2944" t="s">
        <v>821</v>
      </c>
    </row>
    <row r="2945" spans="1:16">
      <c r="I2945" s="54" t="n">
        <v>2943</v>
      </c>
      <c r="J2945" t="s"/>
      <c r="K2945" t="s">
        <v>1956</v>
      </c>
      <c r="L2945" t="s">
        <v>2142</v>
      </c>
      <c r="M2945" t="s">
        <v>2143</v>
      </c>
      <c r="N2945" t="s">
        <v>2144</v>
      </c>
      <c r="O2945" t="s">
        <v>2145</v>
      </c>
      <c r="P2945" t="s">
        <v>824</v>
      </c>
    </row>
    <row r="2946" spans="1:16">
      <c r="I2946" s="54" t="n">
        <v>2944</v>
      </c>
      <c r="J2946" t="s"/>
      <c r="K2946" t="s">
        <v>1956</v>
      </c>
      <c r="L2946" t="s">
        <v>2142</v>
      </c>
      <c r="M2946" t="s">
        <v>2143</v>
      </c>
      <c r="N2946" t="s">
        <v>2144</v>
      </c>
      <c r="O2946" t="s">
        <v>2145</v>
      </c>
      <c r="P2946" t="s">
        <v>827</v>
      </c>
    </row>
    <row r="2947" spans="1:16">
      <c r="I2947" s="54" t="n">
        <v>2945</v>
      </c>
      <c r="J2947" t="s"/>
      <c r="K2947" t="s">
        <v>1956</v>
      </c>
      <c r="L2947" t="s">
        <v>2142</v>
      </c>
      <c r="M2947" t="s">
        <v>2143</v>
      </c>
      <c r="N2947" t="s">
        <v>2144</v>
      </c>
      <c r="O2947" t="s">
        <v>2145</v>
      </c>
      <c r="P2947" t="s">
        <v>830</v>
      </c>
    </row>
    <row r="2948" spans="1:16">
      <c r="I2948" s="54" t="n">
        <v>2946</v>
      </c>
      <c r="J2948" t="s"/>
      <c r="K2948" t="s">
        <v>1956</v>
      </c>
      <c r="L2948" t="s">
        <v>2142</v>
      </c>
      <c r="M2948" t="s">
        <v>2143</v>
      </c>
      <c r="N2948" t="s">
        <v>2144</v>
      </c>
      <c r="O2948" t="s">
        <v>2145</v>
      </c>
      <c r="P2948" t="s">
        <v>1730</v>
      </c>
    </row>
    <row r="2949" spans="1:16">
      <c r="I2949" s="54" t="n">
        <v>2947</v>
      </c>
      <c r="J2949" t="s"/>
      <c r="K2949" t="s">
        <v>1956</v>
      </c>
      <c r="L2949" t="s">
        <v>2142</v>
      </c>
      <c r="M2949" t="s">
        <v>2143</v>
      </c>
      <c r="N2949" t="s">
        <v>2144</v>
      </c>
      <c r="O2949" t="s">
        <v>2145</v>
      </c>
      <c r="P2949" t="s">
        <v>1322</v>
      </c>
    </row>
    <row r="2950" spans="1:16">
      <c r="I2950" s="54" t="n">
        <v>2948</v>
      </c>
      <c r="J2950" t="s"/>
      <c r="K2950" t="s">
        <v>1956</v>
      </c>
      <c r="L2950" t="s">
        <v>2142</v>
      </c>
      <c r="M2950" t="s">
        <v>2143</v>
      </c>
      <c r="N2950" t="s">
        <v>2144</v>
      </c>
      <c r="O2950" t="s">
        <v>2145</v>
      </c>
      <c r="P2950" t="s">
        <v>1324</v>
      </c>
    </row>
    <row r="2951" spans="1:16">
      <c r="I2951" s="54" t="n">
        <v>2949</v>
      </c>
      <c r="J2951" t="s"/>
      <c r="K2951" t="s">
        <v>1956</v>
      </c>
      <c r="L2951" t="s">
        <v>2142</v>
      </c>
      <c r="M2951" t="s">
        <v>2143</v>
      </c>
      <c r="N2951" t="s">
        <v>2144</v>
      </c>
      <c r="O2951" t="s">
        <v>2145</v>
      </c>
      <c r="P2951" t="s">
        <v>833</v>
      </c>
    </row>
    <row r="2952" spans="1:16">
      <c r="I2952" s="54" t="n">
        <v>2950</v>
      </c>
      <c r="J2952" t="s"/>
      <c r="K2952" t="s">
        <v>1956</v>
      </c>
      <c r="L2952" t="s">
        <v>2142</v>
      </c>
      <c r="M2952" t="s">
        <v>2143</v>
      </c>
      <c r="N2952" t="s">
        <v>2144</v>
      </c>
      <c r="O2952" t="s">
        <v>2145</v>
      </c>
      <c r="P2952" t="s">
        <v>1325</v>
      </c>
    </row>
    <row r="2953" spans="1:16">
      <c r="I2953" s="54" t="n">
        <v>2951</v>
      </c>
      <c r="J2953" t="s"/>
      <c r="K2953" t="s">
        <v>1956</v>
      </c>
      <c r="L2953" t="s">
        <v>2142</v>
      </c>
      <c r="M2953" t="s">
        <v>2143</v>
      </c>
      <c r="N2953" t="s">
        <v>2144</v>
      </c>
      <c r="O2953" t="s">
        <v>2145</v>
      </c>
      <c r="P2953" t="s">
        <v>1326</v>
      </c>
    </row>
    <row r="2954" spans="1:16">
      <c r="I2954" s="54" t="n">
        <v>2952</v>
      </c>
      <c r="J2954" t="s"/>
      <c r="K2954" t="s">
        <v>1956</v>
      </c>
      <c r="L2954" t="s">
        <v>2142</v>
      </c>
      <c r="M2954" t="s">
        <v>2143</v>
      </c>
      <c r="N2954" t="s">
        <v>2144</v>
      </c>
      <c r="O2954" t="s">
        <v>2145</v>
      </c>
      <c r="P2954" t="s">
        <v>1328</v>
      </c>
    </row>
    <row r="2955" spans="1:16">
      <c r="I2955" s="54" t="n">
        <v>2953</v>
      </c>
      <c r="J2955" t="s"/>
      <c r="K2955" t="s">
        <v>1956</v>
      </c>
      <c r="L2955" t="s">
        <v>2142</v>
      </c>
      <c r="M2955" t="s">
        <v>2143</v>
      </c>
      <c r="N2955" t="s">
        <v>2144</v>
      </c>
      <c r="O2955" t="s">
        <v>2145</v>
      </c>
      <c r="P2955" t="s">
        <v>1467</v>
      </c>
    </row>
    <row r="2956" spans="1:16">
      <c r="I2956" s="54" t="n">
        <v>2954</v>
      </c>
      <c r="J2956" t="s"/>
      <c r="K2956" t="s">
        <v>1956</v>
      </c>
      <c r="L2956" t="s">
        <v>2142</v>
      </c>
      <c r="M2956" t="s">
        <v>2143</v>
      </c>
      <c r="N2956" t="s">
        <v>2144</v>
      </c>
      <c r="O2956" t="s">
        <v>2145</v>
      </c>
      <c r="P2956" t="s">
        <v>1329</v>
      </c>
    </row>
    <row r="2957" spans="1:16">
      <c r="I2957" s="54" t="n">
        <v>2955</v>
      </c>
      <c r="J2957" t="s"/>
      <c r="K2957" t="s">
        <v>1956</v>
      </c>
      <c r="L2957" t="s">
        <v>2142</v>
      </c>
      <c r="M2957" t="s">
        <v>2143</v>
      </c>
      <c r="N2957" t="s">
        <v>2144</v>
      </c>
      <c r="O2957" t="s">
        <v>2145</v>
      </c>
      <c r="P2957" t="s">
        <v>1331</v>
      </c>
    </row>
    <row r="2958" spans="1:16">
      <c r="I2958" s="54" t="n">
        <v>2956</v>
      </c>
      <c r="J2958" t="s"/>
      <c r="K2958" t="s">
        <v>1956</v>
      </c>
      <c r="L2958" t="s">
        <v>2142</v>
      </c>
      <c r="M2958" t="s">
        <v>2143</v>
      </c>
      <c r="N2958" t="s">
        <v>2144</v>
      </c>
      <c r="O2958" t="s">
        <v>2145</v>
      </c>
      <c r="P2958" t="s">
        <v>1332</v>
      </c>
    </row>
    <row r="2959" spans="1:16">
      <c r="I2959" s="54" t="n">
        <v>2957</v>
      </c>
      <c r="J2959" t="s"/>
      <c r="K2959" t="s">
        <v>1956</v>
      </c>
      <c r="L2959" t="s">
        <v>2142</v>
      </c>
      <c r="M2959" t="s">
        <v>2143</v>
      </c>
      <c r="N2959" t="s">
        <v>2144</v>
      </c>
      <c r="O2959" t="s">
        <v>2145</v>
      </c>
      <c r="P2959" t="s">
        <v>1333</v>
      </c>
    </row>
    <row r="2960" spans="1:16">
      <c r="I2960" s="54" t="n">
        <v>2958</v>
      </c>
      <c r="J2960" t="s"/>
      <c r="K2960" t="s">
        <v>1956</v>
      </c>
      <c r="L2960" t="s">
        <v>2142</v>
      </c>
      <c r="M2960" t="s">
        <v>2143</v>
      </c>
      <c r="N2960" t="s">
        <v>2144</v>
      </c>
      <c r="O2960" t="s">
        <v>2145</v>
      </c>
      <c r="P2960" t="s">
        <v>1692</v>
      </c>
    </row>
    <row r="2961" spans="1:16">
      <c r="I2961" s="54" t="n">
        <v>2959</v>
      </c>
      <c r="J2961" t="s"/>
      <c r="K2961" t="s">
        <v>1956</v>
      </c>
      <c r="L2961" t="s">
        <v>2142</v>
      </c>
      <c r="M2961" t="s">
        <v>2143</v>
      </c>
      <c r="N2961" t="s">
        <v>2144</v>
      </c>
      <c r="O2961" t="s">
        <v>2145</v>
      </c>
      <c r="P2961" t="s">
        <v>1693</v>
      </c>
    </row>
    <row r="2962" spans="1:16">
      <c r="I2962" s="54" t="n">
        <v>2960</v>
      </c>
      <c r="J2962" t="s"/>
      <c r="K2962" t="s">
        <v>1956</v>
      </c>
      <c r="L2962" t="s">
        <v>2142</v>
      </c>
      <c r="M2962" t="s">
        <v>2143</v>
      </c>
      <c r="N2962" t="s">
        <v>2144</v>
      </c>
      <c r="O2962" t="s">
        <v>2145</v>
      </c>
      <c r="P2962" t="s">
        <v>1691</v>
      </c>
    </row>
    <row r="2963" spans="1:16">
      <c r="I2963" s="54" t="n">
        <v>2961</v>
      </c>
      <c r="J2963" t="s"/>
      <c r="K2963" t="s">
        <v>1956</v>
      </c>
      <c r="L2963" t="s">
        <v>2142</v>
      </c>
      <c r="M2963" t="s">
        <v>2143</v>
      </c>
      <c r="N2963" t="s">
        <v>2144</v>
      </c>
      <c r="O2963" t="s">
        <v>2145</v>
      </c>
      <c r="P2963" t="s">
        <v>1690</v>
      </c>
    </row>
    <row r="2964" spans="1:16">
      <c r="I2964" s="54" t="n">
        <v>2962</v>
      </c>
      <c r="J2964" t="s"/>
      <c r="K2964" t="s">
        <v>1956</v>
      </c>
      <c r="L2964" t="s">
        <v>2142</v>
      </c>
      <c r="M2964" t="s">
        <v>2143</v>
      </c>
      <c r="N2964" t="s">
        <v>2144</v>
      </c>
      <c r="O2964" t="s">
        <v>2145</v>
      </c>
      <c r="P2964" t="s">
        <v>845</v>
      </c>
    </row>
    <row r="2965" spans="1:16">
      <c r="I2965" s="54" t="n">
        <v>2963</v>
      </c>
      <c r="J2965" t="s"/>
      <c r="K2965" t="s">
        <v>1956</v>
      </c>
      <c r="L2965" t="s">
        <v>2142</v>
      </c>
      <c r="M2965" t="s">
        <v>2143</v>
      </c>
      <c r="N2965" t="s">
        <v>2144</v>
      </c>
      <c r="O2965" t="s">
        <v>2145</v>
      </c>
      <c r="P2965" t="s">
        <v>849</v>
      </c>
    </row>
    <row r="2966" spans="1:16">
      <c r="I2966" s="54" t="n">
        <v>2964</v>
      </c>
      <c r="J2966" t="s"/>
      <c r="K2966" t="s">
        <v>1956</v>
      </c>
      <c r="L2966" t="s">
        <v>2142</v>
      </c>
      <c r="M2966" t="s">
        <v>2143</v>
      </c>
      <c r="N2966" t="s">
        <v>2144</v>
      </c>
      <c r="O2966" t="s">
        <v>2145</v>
      </c>
      <c r="P2966" t="s">
        <v>852</v>
      </c>
    </row>
    <row r="2967" spans="1:16">
      <c r="I2967" s="54" t="n">
        <v>2965</v>
      </c>
      <c r="J2967" t="s"/>
      <c r="K2967" t="s">
        <v>1956</v>
      </c>
      <c r="L2967" t="s">
        <v>2142</v>
      </c>
      <c r="M2967" t="s">
        <v>2143</v>
      </c>
      <c r="N2967" t="s">
        <v>2144</v>
      </c>
      <c r="O2967" t="s">
        <v>2145</v>
      </c>
      <c r="P2967" t="s">
        <v>858</v>
      </c>
    </row>
    <row r="2968" spans="1:16">
      <c r="I2968" s="54" t="n">
        <v>2966</v>
      </c>
      <c r="J2968" t="s"/>
      <c r="K2968" t="s">
        <v>1956</v>
      </c>
      <c r="L2968" t="s">
        <v>2142</v>
      </c>
      <c r="M2968" t="s">
        <v>2143</v>
      </c>
      <c r="N2968" t="s">
        <v>2144</v>
      </c>
      <c r="O2968" t="s">
        <v>2145</v>
      </c>
      <c r="P2968" t="s">
        <v>861</v>
      </c>
    </row>
    <row r="2969" spans="1:16">
      <c r="I2969" s="54" t="n">
        <v>2967</v>
      </c>
      <c r="J2969" t="s"/>
      <c r="K2969" t="s">
        <v>1956</v>
      </c>
      <c r="L2969" t="s">
        <v>2142</v>
      </c>
      <c r="M2969" t="s">
        <v>2143</v>
      </c>
      <c r="N2969" t="s">
        <v>2144</v>
      </c>
      <c r="O2969" t="s">
        <v>2145</v>
      </c>
      <c r="P2969" t="s">
        <v>866</v>
      </c>
    </row>
    <row r="2970" spans="1:16">
      <c r="I2970" s="54" t="n">
        <v>2968</v>
      </c>
      <c r="J2970" t="s"/>
      <c r="K2970" t="s">
        <v>1956</v>
      </c>
      <c r="L2970" t="s">
        <v>2142</v>
      </c>
      <c r="M2970" t="s">
        <v>2143</v>
      </c>
      <c r="N2970" t="s">
        <v>2144</v>
      </c>
      <c r="O2970" t="s">
        <v>2145</v>
      </c>
      <c r="P2970" t="s">
        <v>869</v>
      </c>
    </row>
    <row r="2971" spans="1:16">
      <c r="I2971" s="54" t="n">
        <v>2969</v>
      </c>
      <c r="J2971" t="s"/>
      <c r="K2971" t="s">
        <v>1956</v>
      </c>
      <c r="L2971" t="s">
        <v>2142</v>
      </c>
      <c r="M2971" t="s">
        <v>2143</v>
      </c>
      <c r="N2971" t="s">
        <v>2144</v>
      </c>
      <c r="O2971" t="s">
        <v>2145</v>
      </c>
      <c r="P2971" t="s">
        <v>875</v>
      </c>
    </row>
    <row r="2972" spans="1:16">
      <c r="I2972" s="54" t="n">
        <v>2970</v>
      </c>
      <c r="J2972" t="s"/>
      <c r="K2972" t="s">
        <v>1956</v>
      </c>
      <c r="L2972" t="s">
        <v>2142</v>
      </c>
      <c r="M2972" t="s">
        <v>2143</v>
      </c>
      <c r="N2972" t="s">
        <v>2144</v>
      </c>
      <c r="O2972" t="s">
        <v>2145</v>
      </c>
      <c r="P2972" t="s">
        <v>1343</v>
      </c>
    </row>
    <row r="2973" spans="1:16">
      <c r="I2973" s="54" t="n">
        <v>2971</v>
      </c>
      <c r="J2973" t="s"/>
      <c r="K2973" t="s">
        <v>1956</v>
      </c>
      <c r="L2973" t="s">
        <v>2142</v>
      </c>
      <c r="M2973" t="s">
        <v>2143</v>
      </c>
      <c r="N2973" t="s">
        <v>2144</v>
      </c>
      <c r="O2973" t="s">
        <v>2145</v>
      </c>
      <c r="P2973" t="s">
        <v>1344</v>
      </c>
    </row>
    <row r="2974" spans="1:16">
      <c r="I2974" s="54" t="n">
        <v>2972</v>
      </c>
      <c r="J2974" t="s"/>
      <c r="K2974" t="s">
        <v>1956</v>
      </c>
      <c r="L2974" t="s">
        <v>2142</v>
      </c>
      <c r="M2974" t="s">
        <v>2143</v>
      </c>
      <c r="N2974" t="s">
        <v>2144</v>
      </c>
      <c r="O2974" t="s">
        <v>2145</v>
      </c>
      <c r="P2974" t="s">
        <v>1049</v>
      </c>
    </row>
    <row r="2975" spans="1:16">
      <c r="I2975" s="54" t="n">
        <v>2973</v>
      </c>
      <c r="J2975" t="s"/>
      <c r="K2975" t="s">
        <v>1956</v>
      </c>
      <c r="L2975" t="s">
        <v>2142</v>
      </c>
      <c r="M2975" t="s">
        <v>2143</v>
      </c>
      <c r="N2975" t="s">
        <v>2144</v>
      </c>
      <c r="O2975" t="s">
        <v>2145</v>
      </c>
      <c r="P2975" t="s">
        <v>1052</v>
      </c>
    </row>
    <row r="2976" spans="1:16">
      <c r="I2976" s="54" t="n">
        <v>2974</v>
      </c>
      <c r="J2976" t="s"/>
      <c r="K2976" t="s">
        <v>1956</v>
      </c>
      <c r="L2976" t="s">
        <v>2142</v>
      </c>
      <c r="M2976" t="s">
        <v>2143</v>
      </c>
      <c r="N2976" t="s">
        <v>2144</v>
      </c>
      <c r="O2976" t="s">
        <v>2145</v>
      </c>
      <c r="P2976" t="s">
        <v>884</v>
      </c>
    </row>
    <row r="2977" spans="1:16">
      <c r="I2977" s="54" t="n">
        <v>2975</v>
      </c>
      <c r="J2977" t="s"/>
      <c r="K2977" t="s">
        <v>1956</v>
      </c>
      <c r="L2977" t="s">
        <v>2142</v>
      </c>
      <c r="M2977" t="s">
        <v>2143</v>
      </c>
      <c r="N2977" t="s">
        <v>2144</v>
      </c>
      <c r="O2977" t="s">
        <v>2145</v>
      </c>
      <c r="P2977" t="s">
        <v>886</v>
      </c>
    </row>
    <row r="2978" spans="1:16">
      <c r="I2978" s="54" t="n">
        <v>2976</v>
      </c>
      <c r="J2978" t="s"/>
      <c r="K2978" t="s">
        <v>1956</v>
      </c>
      <c r="L2978" t="s">
        <v>2142</v>
      </c>
      <c r="M2978" t="s">
        <v>2143</v>
      </c>
      <c r="N2978" t="s">
        <v>2144</v>
      </c>
      <c r="O2978" t="s">
        <v>2145</v>
      </c>
      <c r="P2978" t="s">
        <v>892</v>
      </c>
    </row>
    <row r="2979" spans="1:16">
      <c r="I2979" s="54" t="n">
        <v>2977</v>
      </c>
      <c r="J2979" t="s"/>
      <c r="K2979" t="s">
        <v>1956</v>
      </c>
      <c r="L2979" t="s">
        <v>2142</v>
      </c>
      <c r="M2979" t="s">
        <v>2143</v>
      </c>
      <c r="N2979" t="s">
        <v>2144</v>
      </c>
      <c r="O2979" t="s">
        <v>2145</v>
      </c>
      <c r="P2979" t="s">
        <v>899</v>
      </c>
    </row>
    <row r="2980" spans="1:16">
      <c r="I2980" s="54" t="n">
        <v>2978</v>
      </c>
      <c r="J2980" t="s"/>
      <c r="K2980" t="s">
        <v>1956</v>
      </c>
      <c r="L2980" t="s">
        <v>2142</v>
      </c>
      <c r="M2980" t="s">
        <v>2143</v>
      </c>
      <c r="N2980" t="s">
        <v>2144</v>
      </c>
      <c r="O2980" t="s">
        <v>2145</v>
      </c>
      <c r="P2980" t="s">
        <v>902</v>
      </c>
    </row>
    <row r="2981" spans="1:16">
      <c r="I2981" s="54" t="n">
        <v>2979</v>
      </c>
      <c r="J2981" t="s"/>
      <c r="K2981" t="s">
        <v>1956</v>
      </c>
      <c r="L2981" t="s">
        <v>2142</v>
      </c>
      <c r="M2981" t="s">
        <v>2143</v>
      </c>
      <c r="N2981" t="s">
        <v>2144</v>
      </c>
      <c r="O2981" t="s">
        <v>2145</v>
      </c>
      <c r="P2981" t="s">
        <v>905</v>
      </c>
    </row>
    <row r="2982" spans="1:16">
      <c r="I2982" s="54" t="n">
        <v>2980</v>
      </c>
      <c r="J2982" t="s"/>
      <c r="K2982" t="s">
        <v>1956</v>
      </c>
      <c r="L2982" t="s">
        <v>2142</v>
      </c>
      <c r="M2982" t="s">
        <v>2143</v>
      </c>
      <c r="N2982" t="s">
        <v>2144</v>
      </c>
      <c r="O2982" t="s">
        <v>2145</v>
      </c>
      <c r="P2982" t="s">
        <v>908</v>
      </c>
    </row>
    <row r="2983" spans="1:16">
      <c r="I2983" s="54" t="n">
        <v>2981</v>
      </c>
      <c r="J2983" t="s"/>
      <c r="K2983" t="s">
        <v>1956</v>
      </c>
      <c r="L2983" t="s">
        <v>2142</v>
      </c>
      <c r="M2983" t="s">
        <v>2143</v>
      </c>
      <c r="N2983" t="s">
        <v>2144</v>
      </c>
      <c r="O2983" t="s">
        <v>2145</v>
      </c>
      <c r="P2983" t="s">
        <v>911</v>
      </c>
    </row>
    <row r="2984" spans="1:16">
      <c r="I2984" s="54" t="n">
        <v>2982</v>
      </c>
      <c r="J2984" t="s"/>
      <c r="K2984" t="s">
        <v>1956</v>
      </c>
      <c r="L2984" t="s">
        <v>2142</v>
      </c>
      <c r="M2984" t="s">
        <v>2143</v>
      </c>
      <c r="N2984" t="s">
        <v>2144</v>
      </c>
      <c r="O2984" t="s">
        <v>2145</v>
      </c>
      <c r="P2984" t="s">
        <v>917</v>
      </c>
    </row>
    <row r="2985" spans="1:16">
      <c r="I2985" s="54" t="n">
        <v>2983</v>
      </c>
      <c r="J2985" t="s"/>
      <c r="K2985" t="s">
        <v>1956</v>
      </c>
      <c r="L2985" t="s">
        <v>2142</v>
      </c>
      <c r="M2985" t="s">
        <v>2143</v>
      </c>
      <c r="N2985" t="s">
        <v>2144</v>
      </c>
      <c r="O2985" t="s">
        <v>2145</v>
      </c>
      <c r="P2985" t="s">
        <v>920</v>
      </c>
    </row>
    <row r="2986" spans="1:16">
      <c r="I2986" s="54" t="n">
        <v>2984</v>
      </c>
      <c r="J2986" t="s"/>
      <c r="K2986" t="s">
        <v>1956</v>
      </c>
      <c r="L2986" t="s">
        <v>2142</v>
      </c>
      <c r="M2986" t="s">
        <v>2143</v>
      </c>
      <c r="N2986" t="s">
        <v>2144</v>
      </c>
      <c r="O2986" t="s">
        <v>2145</v>
      </c>
      <c r="P2986" t="s">
        <v>923</v>
      </c>
    </row>
    <row r="2987" spans="1:16">
      <c r="I2987" s="54" t="n">
        <v>2985</v>
      </c>
      <c r="J2987" t="s"/>
      <c r="K2987" t="s">
        <v>1956</v>
      </c>
      <c r="L2987" t="s">
        <v>2142</v>
      </c>
      <c r="M2987" t="s">
        <v>2143</v>
      </c>
      <c r="N2987" t="s">
        <v>2144</v>
      </c>
      <c r="O2987" t="s">
        <v>2145</v>
      </c>
      <c r="P2987" t="s">
        <v>929</v>
      </c>
    </row>
    <row r="2988" spans="1:16">
      <c r="I2988" s="54" t="n">
        <v>2986</v>
      </c>
      <c r="J2988" t="s"/>
      <c r="K2988" t="s">
        <v>1956</v>
      </c>
      <c r="L2988" t="s">
        <v>2142</v>
      </c>
      <c r="M2988" t="s">
        <v>2143</v>
      </c>
      <c r="N2988" t="s">
        <v>2144</v>
      </c>
      <c r="O2988" t="s">
        <v>2145</v>
      </c>
      <c r="P2988" t="s">
        <v>934</v>
      </c>
    </row>
    <row r="2989" spans="1:16">
      <c r="I2989" s="54" t="n">
        <v>2987</v>
      </c>
      <c r="J2989" t="s"/>
      <c r="K2989" t="s">
        <v>1956</v>
      </c>
      <c r="L2989" t="s">
        <v>2142</v>
      </c>
      <c r="M2989" t="s">
        <v>2143</v>
      </c>
      <c r="N2989" t="s">
        <v>2144</v>
      </c>
      <c r="O2989" t="s">
        <v>2145</v>
      </c>
      <c r="P2989" t="s">
        <v>942</v>
      </c>
    </row>
    <row r="2990" spans="1:16">
      <c r="I2990" s="54" t="n">
        <v>2988</v>
      </c>
      <c r="J2990" t="s"/>
      <c r="K2990" t="s">
        <v>1956</v>
      </c>
      <c r="L2990" t="s">
        <v>2142</v>
      </c>
      <c r="M2990" t="s">
        <v>2143</v>
      </c>
      <c r="N2990" t="s">
        <v>2144</v>
      </c>
      <c r="O2990" t="s">
        <v>2145</v>
      </c>
      <c r="P2990" t="s">
        <v>1592</v>
      </c>
    </row>
    <row r="2991" spans="1:16">
      <c r="I2991" s="54" t="n">
        <v>2989</v>
      </c>
      <c r="J2991" t="s"/>
      <c r="K2991" t="s">
        <v>1956</v>
      </c>
      <c r="L2991" t="s">
        <v>2142</v>
      </c>
      <c r="M2991" t="s">
        <v>2143</v>
      </c>
      <c r="N2991" t="s">
        <v>2144</v>
      </c>
      <c r="O2991" t="s">
        <v>2145</v>
      </c>
      <c r="P2991" t="s">
        <v>1593</v>
      </c>
    </row>
    <row r="2992" spans="1:16">
      <c r="I2992" s="54" t="n">
        <v>2990</v>
      </c>
      <c r="J2992" t="s"/>
      <c r="K2992" t="s">
        <v>1956</v>
      </c>
      <c r="L2992" t="s">
        <v>2142</v>
      </c>
      <c r="M2992" t="s">
        <v>2143</v>
      </c>
      <c r="N2992" t="s">
        <v>2144</v>
      </c>
      <c r="O2992" t="s">
        <v>2145</v>
      </c>
      <c r="P2992" t="s">
        <v>1588</v>
      </c>
    </row>
    <row r="2993" spans="1:16">
      <c r="I2993" s="54" t="n">
        <v>2991</v>
      </c>
      <c r="J2993" t="s"/>
      <c r="K2993" t="s">
        <v>1956</v>
      </c>
      <c r="L2993" t="s">
        <v>2142</v>
      </c>
      <c r="M2993" t="s">
        <v>2143</v>
      </c>
      <c r="N2993" t="s">
        <v>2144</v>
      </c>
      <c r="O2993" t="s">
        <v>2145</v>
      </c>
      <c r="P2993" t="s">
        <v>948</v>
      </c>
    </row>
    <row r="2994" spans="1:16">
      <c r="I2994" s="54" t="n">
        <v>2992</v>
      </c>
      <c r="J2994" t="s"/>
      <c r="K2994" t="s">
        <v>1956</v>
      </c>
      <c r="L2994" t="s">
        <v>2142</v>
      </c>
      <c r="M2994" t="s">
        <v>2143</v>
      </c>
      <c r="N2994" t="s">
        <v>2144</v>
      </c>
      <c r="O2994" t="s">
        <v>2145</v>
      </c>
      <c r="P2994" t="s">
        <v>954</v>
      </c>
    </row>
    <row r="2995" spans="1:16">
      <c r="I2995" s="54" t="n">
        <v>2993</v>
      </c>
      <c r="J2995" t="s"/>
      <c r="K2995" t="s">
        <v>1956</v>
      </c>
      <c r="L2995" t="s">
        <v>2142</v>
      </c>
      <c r="M2995" t="s">
        <v>2143</v>
      </c>
      <c r="N2995" t="s">
        <v>2144</v>
      </c>
      <c r="O2995" t="s">
        <v>2145</v>
      </c>
      <c r="P2995" t="s">
        <v>1350</v>
      </c>
    </row>
    <row r="2996" spans="1:16">
      <c r="I2996" s="54" t="n">
        <v>2994</v>
      </c>
      <c r="J2996" t="s"/>
      <c r="K2996" t="s">
        <v>1956</v>
      </c>
      <c r="L2996" t="s">
        <v>2142</v>
      </c>
      <c r="M2996" t="s">
        <v>2143</v>
      </c>
      <c r="N2996" t="s">
        <v>2144</v>
      </c>
      <c r="O2996" t="s">
        <v>2145</v>
      </c>
      <c r="P2996" t="s">
        <v>959</v>
      </c>
    </row>
    <row r="2997" spans="1:16">
      <c r="I2997" s="54" t="n">
        <v>2995</v>
      </c>
      <c r="J2997" t="s"/>
      <c r="K2997" t="s">
        <v>1956</v>
      </c>
      <c r="L2997" t="s">
        <v>2142</v>
      </c>
      <c r="M2997" t="s">
        <v>2143</v>
      </c>
      <c r="N2997" t="s">
        <v>2144</v>
      </c>
      <c r="O2997" t="s">
        <v>2145</v>
      </c>
      <c r="P2997" t="s">
        <v>968</v>
      </c>
    </row>
    <row r="2998" spans="1:16">
      <c r="I2998" s="54" t="n">
        <v>2996</v>
      </c>
      <c r="J2998" t="s"/>
      <c r="K2998" t="s">
        <v>1956</v>
      </c>
      <c r="L2998" t="s">
        <v>2142</v>
      </c>
      <c r="M2998" t="s">
        <v>2143</v>
      </c>
      <c r="N2998" t="s">
        <v>2144</v>
      </c>
      <c r="O2998" t="s">
        <v>2145</v>
      </c>
      <c r="P2998" t="s">
        <v>973</v>
      </c>
    </row>
    <row r="2999" spans="1:16">
      <c r="I2999" s="54" t="n">
        <v>2997</v>
      </c>
      <c r="J2999" t="s"/>
      <c r="K2999" t="s">
        <v>1956</v>
      </c>
      <c r="L2999" t="s">
        <v>2142</v>
      </c>
      <c r="M2999" t="s">
        <v>2143</v>
      </c>
      <c r="N2999" t="s">
        <v>2144</v>
      </c>
      <c r="O2999" t="s">
        <v>2145</v>
      </c>
      <c r="P2999" t="s">
        <v>1351</v>
      </c>
    </row>
    <row r="3000" spans="1:16">
      <c r="I3000" s="54" t="n">
        <v>2998</v>
      </c>
      <c r="J3000" t="s"/>
      <c r="K3000" t="s">
        <v>1956</v>
      </c>
      <c r="L3000" t="s">
        <v>2142</v>
      </c>
      <c r="M3000" t="s">
        <v>2143</v>
      </c>
      <c r="N3000" t="s">
        <v>2144</v>
      </c>
      <c r="O3000" t="s">
        <v>2145</v>
      </c>
      <c r="P3000" t="s">
        <v>982</v>
      </c>
    </row>
    <row r="3001" spans="1:16">
      <c r="I3001" s="54" t="n">
        <v>2999</v>
      </c>
      <c r="J3001" t="s"/>
      <c r="K3001" t="s">
        <v>1956</v>
      </c>
      <c r="L3001" t="s">
        <v>2142</v>
      </c>
      <c r="M3001" t="s">
        <v>2143</v>
      </c>
      <c r="N3001" t="s">
        <v>2144</v>
      </c>
      <c r="O3001" t="s">
        <v>2145</v>
      </c>
      <c r="P3001" t="s">
        <v>988</v>
      </c>
    </row>
    <row r="3002" spans="1:16">
      <c r="I3002" s="54" t="n">
        <v>3000</v>
      </c>
      <c r="J3002" t="s"/>
      <c r="K3002" t="s">
        <v>1956</v>
      </c>
      <c r="L3002" t="s">
        <v>2142</v>
      </c>
      <c r="M3002" t="s">
        <v>2143</v>
      </c>
      <c r="N3002" t="s">
        <v>2144</v>
      </c>
      <c r="O3002" t="s">
        <v>2145</v>
      </c>
      <c r="P3002" t="s">
        <v>991</v>
      </c>
    </row>
    <row r="3003" spans="1:16">
      <c r="I3003" s="54" t="n">
        <v>3001</v>
      </c>
      <c r="J3003" t="s"/>
      <c r="K3003" t="s">
        <v>1956</v>
      </c>
      <c r="L3003" t="s">
        <v>2142</v>
      </c>
      <c r="M3003" t="s">
        <v>2143</v>
      </c>
      <c r="N3003" t="s">
        <v>2144</v>
      </c>
      <c r="O3003" t="s">
        <v>2145</v>
      </c>
      <c r="P3003" t="s">
        <v>994</v>
      </c>
    </row>
    <row r="3004" spans="1:16">
      <c r="I3004" s="54" t="n">
        <v>3002</v>
      </c>
      <c r="J3004" t="s"/>
      <c r="K3004" t="s">
        <v>1956</v>
      </c>
      <c r="L3004" t="s">
        <v>2142</v>
      </c>
      <c r="M3004" t="s">
        <v>2143</v>
      </c>
      <c r="N3004" t="s">
        <v>2144</v>
      </c>
      <c r="O3004" t="s">
        <v>2145</v>
      </c>
      <c r="P3004" t="s">
        <v>997</v>
      </c>
    </row>
    <row r="3005" spans="1:16">
      <c r="I3005" s="54" t="n">
        <v>3003</v>
      </c>
      <c r="J3005" t="s"/>
      <c r="K3005" t="s">
        <v>1956</v>
      </c>
      <c r="L3005" t="s">
        <v>2142</v>
      </c>
      <c r="M3005" t="s">
        <v>2143</v>
      </c>
      <c r="N3005" t="s">
        <v>2144</v>
      </c>
      <c r="O3005" t="s">
        <v>2145</v>
      </c>
      <c r="P3005" t="s">
        <v>1353</v>
      </c>
    </row>
    <row r="3006" spans="1:16">
      <c r="I3006" s="54" t="n">
        <v>3004</v>
      </c>
      <c r="J3006" t="s"/>
      <c r="K3006" t="s">
        <v>1956</v>
      </c>
      <c r="L3006" t="s">
        <v>2142</v>
      </c>
      <c r="M3006" t="s">
        <v>2143</v>
      </c>
      <c r="N3006" t="s">
        <v>2144</v>
      </c>
      <c r="O3006" t="s">
        <v>2145</v>
      </c>
      <c r="P3006" t="s">
        <v>1354</v>
      </c>
    </row>
    <row r="3007" spans="1:16">
      <c r="I3007" s="54" t="n">
        <v>3005</v>
      </c>
      <c r="J3007" t="s"/>
      <c r="K3007" t="s">
        <v>1956</v>
      </c>
      <c r="L3007" t="s">
        <v>2142</v>
      </c>
      <c r="M3007" t="s">
        <v>2143</v>
      </c>
      <c r="N3007" t="s">
        <v>2144</v>
      </c>
      <c r="O3007" t="s">
        <v>2145</v>
      </c>
      <c r="P3007" t="s">
        <v>1357</v>
      </c>
    </row>
    <row r="3008" spans="1:16">
      <c r="I3008" s="54" t="n">
        <v>3006</v>
      </c>
      <c r="J3008" t="s"/>
      <c r="K3008" t="s">
        <v>1956</v>
      </c>
      <c r="L3008" t="s">
        <v>2142</v>
      </c>
      <c r="M3008" t="s">
        <v>2143</v>
      </c>
      <c r="N3008" t="s">
        <v>2144</v>
      </c>
      <c r="O3008" t="s">
        <v>2145</v>
      </c>
      <c r="P3008" t="s">
        <v>1359</v>
      </c>
    </row>
    <row r="3009" spans="1:16">
      <c r="I3009" s="54" t="n">
        <v>3007</v>
      </c>
      <c r="J3009" t="s"/>
      <c r="K3009" t="s">
        <v>1956</v>
      </c>
      <c r="L3009" t="s">
        <v>2142</v>
      </c>
      <c r="M3009" t="s">
        <v>2143</v>
      </c>
      <c r="N3009" t="s">
        <v>2144</v>
      </c>
      <c r="O3009" t="s">
        <v>2145</v>
      </c>
      <c r="P3009" t="s">
        <v>1360</v>
      </c>
    </row>
    <row r="3010" spans="1:16">
      <c r="I3010" s="54" t="n">
        <v>3008</v>
      </c>
      <c r="J3010" t="s"/>
      <c r="K3010" t="s">
        <v>1956</v>
      </c>
      <c r="L3010" t="s">
        <v>2142</v>
      </c>
      <c r="M3010" t="s">
        <v>2143</v>
      </c>
      <c r="N3010" t="s">
        <v>2144</v>
      </c>
      <c r="O3010" t="s">
        <v>2145</v>
      </c>
      <c r="P3010" t="s">
        <v>1364</v>
      </c>
    </row>
    <row r="3011" spans="1:16">
      <c r="I3011" s="54" t="n">
        <v>3009</v>
      </c>
      <c r="J3011" t="s"/>
      <c r="K3011" t="s">
        <v>1956</v>
      </c>
      <c r="L3011" t="s">
        <v>2142</v>
      </c>
      <c r="M3011" t="s">
        <v>2143</v>
      </c>
      <c r="N3011" t="s">
        <v>2144</v>
      </c>
      <c r="O3011" t="s">
        <v>2145</v>
      </c>
      <c r="P3011" t="s">
        <v>1368</v>
      </c>
    </row>
    <row r="3012" spans="1:16">
      <c r="I3012" s="54" t="n">
        <v>3010</v>
      </c>
      <c r="J3012" t="s"/>
      <c r="K3012" t="s">
        <v>1956</v>
      </c>
      <c r="L3012" t="s">
        <v>2142</v>
      </c>
      <c r="M3012" t="s">
        <v>2143</v>
      </c>
      <c r="N3012" t="s">
        <v>2144</v>
      </c>
      <c r="O3012" t="s">
        <v>2145</v>
      </c>
      <c r="P3012" t="s">
        <v>1369</v>
      </c>
    </row>
    <row r="3013" spans="1:16">
      <c r="I3013" s="54" t="n">
        <v>3011</v>
      </c>
      <c r="J3013" t="s"/>
      <c r="K3013" t="s">
        <v>1956</v>
      </c>
      <c r="L3013" t="s">
        <v>2142</v>
      </c>
      <c r="M3013" t="s">
        <v>2143</v>
      </c>
      <c r="N3013" t="s">
        <v>2144</v>
      </c>
      <c r="O3013" t="s">
        <v>2145</v>
      </c>
      <c r="P3013" t="s">
        <v>1055</v>
      </c>
    </row>
    <row r="3014" spans="1:16">
      <c r="I3014" s="54" t="n">
        <v>3012</v>
      </c>
      <c r="J3014" t="s"/>
      <c r="K3014" t="s">
        <v>1956</v>
      </c>
      <c r="L3014" t="s">
        <v>2142</v>
      </c>
      <c r="M3014" t="s">
        <v>2143</v>
      </c>
      <c r="N3014" t="s">
        <v>2144</v>
      </c>
      <c r="O3014" t="s">
        <v>2145</v>
      </c>
      <c r="P3014" t="s">
        <v>1058</v>
      </c>
    </row>
    <row r="3015" spans="1:16">
      <c r="I3015" s="54" t="n">
        <v>3013</v>
      </c>
      <c r="J3015" t="s"/>
      <c r="K3015" t="s">
        <v>1956</v>
      </c>
      <c r="L3015" t="s">
        <v>2142</v>
      </c>
      <c r="M3015" t="s">
        <v>2143</v>
      </c>
      <c r="N3015" t="s">
        <v>2144</v>
      </c>
      <c r="O3015" t="s">
        <v>2145</v>
      </c>
      <c r="P3015" t="s">
        <v>999</v>
      </c>
    </row>
    <row r="3016" spans="1:16">
      <c r="I3016" s="54" t="n">
        <v>3014</v>
      </c>
      <c r="J3016" t="s"/>
      <c r="K3016" t="s">
        <v>1956</v>
      </c>
      <c r="L3016" t="s">
        <v>2142</v>
      </c>
      <c r="M3016" t="s">
        <v>2143</v>
      </c>
      <c r="N3016" t="s">
        <v>2144</v>
      </c>
      <c r="O3016" t="s">
        <v>2145</v>
      </c>
      <c r="P3016" t="s">
        <v>1001</v>
      </c>
    </row>
    <row r="3017" spans="1:16">
      <c r="I3017" s="54" t="n">
        <v>3015</v>
      </c>
      <c r="J3017" t="s"/>
      <c r="K3017" t="s">
        <v>1956</v>
      </c>
      <c r="L3017" t="s">
        <v>2142</v>
      </c>
      <c r="M3017" t="s">
        <v>2143</v>
      </c>
      <c r="N3017" t="s">
        <v>2144</v>
      </c>
      <c r="O3017" t="s">
        <v>2145</v>
      </c>
      <c r="P3017" t="s">
        <v>1376</v>
      </c>
    </row>
    <row r="3018" spans="1:16">
      <c r="I3018" s="54" t="n">
        <v>3016</v>
      </c>
      <c r="J3018" t="s"/>
      <c r="K3018" t="s">
        <v>1956</v>
      </c>
      <c r="L3018" t="s">
        <v>2142</v>
      </c>
      <c r="M3018" t="s">
        <v>2143</v>
      </c>
      <c r="N3018" t="s">
        <v>2144</v>
      </c>
      <c r="O3018" t="s">
        <v>2145</v>
      </c>
      <c r="P3018" t="s">
        <v>1377</v>
      </c>
    </row>
    <row r="3019" spans="1:16">
      <c r="I3019" s="54" t="n">
        <v>3017</v>
      </c>
      <c r="J3019" t="s"/>
      <c r="K3019" t="s">
        <v>1956</v>
      </c>
      <c r="L3019" t="s">
        <v>2142</v>
      </c>
      <c r="M3019" t="s">
        <v>2143</v>
      </c>
      <c r="N3019" t="s">
        <v>2144</v>
      </c>
      <c r="O3019" t="s">
        <v>2145</v>
      </c>
      <c r="P3019" t="s">
        <v>1381</v>
      </c>
    </row>
    <row r="3020" spans="1:16">
      <c r="I3020" s="54" t="n">
        <v>3018</v>
      </c>
      <c r="J3020" t="s"/>
      <c r="K3020" t="s">
        <v>1956</v>
      </c>
      <c r="L3020" t="s">
        <v>2142</v>
      </c>
      <c r="M3020" t="s">
        <v>2143</v>
      </c>
      <c r="N3020" t="s">
        <v>2144</v>
      </c>
      <c r="O3020" t="s">
        <v>2145</v>
      </c>
      <c r="P3020" t="s">
        <v>1382</v>
      </c>
    </row>
    <row r="3021" spans="1:16">
      <c r="I3021" s="54" t="n">
        <v>3019</v>
      </c>
      <c r="J3021" t="s"/>
      <c r="K3021" t="s">
        <v>1956</v>
      </c>
      <c r="L3021" t="s">
        <v>2142</v>
      </c>
      <c r="M3021" t="s">
        <v>2143</v>
      </c>
      <c r="N3021" t="s">
        <v>2144</v>
      </c>
      <c r="O3021" t="s">
        <v>2145</v>
      </c>
      <c r="P3021" t="s">
        <v>1383</v>
      </c>
    </row>
    <row r="3022" spans="1:16">
      <c r="I3022" s="54" t="n">
        <v>3020</v>
      </c>
      <c r="J3022" t="s"/>
      <c r="K3022" t="s">
        <v>1956</v>
      </c>
      <c r="L3022" t="s">
        <v>2142</v>
      </c>
      <c r="M3022" t="s">
        <v>2143</v>
      </c>
      <c r="N3022" t="s">
        <v>2144</v>
      </c>
      <c r="O3022" t="s">
        <v>2145</v>
      </c>
      <c r="P3022" t="s">
        <v>1386</v>
      </c>
    </row>
    <row r="3023" spans="1:16">
      <c r="I3023" s="54" t="n">
        <v>3021</v>
      </c>
      <c r="J3023" t="s"/>
      <c r="K3023" t="s">
        <v>1956</v>
      </c>
      <c r="L3023" t="s">
        <v>2142</v>
      </c>
      <c r="M3023" t="s">
        <v>2143</v>
      </c>
      <c r="N3023" t="s">
        <v>2144</v>
      </c>
      <c r="O3023" t="s">
        <v>2145</v>
      </c>
      <c r="P3023" t="s">
        <v>1004</v>
      </c>
    </row>
    <row r="3024" spans="1:16">
      <c r="I3024" s="54" t="n">
        <v>3022</v>
      </c>
      <c r="J3024" t="s"/>
      <c r="K3024" t="s">
        <v>1956</v>
      </c>
      <c r="L3024" t="s">
        <v>2142</v>
      </c>
      <c r="M3024" t="s">
        <v>2143</v>
      </c>
      <c r="N3024" t="s">
        <v>2144</v>
      </c>
      <c r="O3024" t="s">
        <v>2145</v>
      </c>
      <c r="P3024" t="s">
        <v>1006</v>
      </c>
    </row>
    <row r="3025" spans="1:16">
      <c r="I3025" s="54" t="n">
        <v>3023</v>
      </c>
      <c r="J3025" t="s"/>
      <c r="K3025" t="s">
        <v>1956</v>
      </c>
      <c r="L3025" t="s">
        <v>2142</v>
      </c>
      <c r="M3025" t="s">
        <v>2143</v>
      </c>
      <c r="N3025" t="s">
        <v>2144</v>
      </c>
      <c r="O3025" t="s">
        <v>2145</v>
      </c>
      <c r="P3025" t="s">
        <v>1391</v>
      </c>
    </row>
    <row r="3026" spans="1:16">
      <c r="I3026" s="54" t="n">
        <v>3024</v>
      </c>
      <c r="J3026" t="s"/>
      <c r="K3026" t="s">
        <v>1956</v>
      </c>
      <c r="L3026" t="s">
        <v>2142</v>
      </c>
      <c r="M3026" t="s">
        <v>2143</v>
      </c>
      <c r="N3026" t="s">
        <v>2144</v>
      </c>
      <c r="O3026" t="s">
        <v>2145</v>
      </c>
      <c r="P3026" t="s">
        <v>1015</v>
      </c>
    </row>
    <row r="3027" spans="1:16">
      <c r="I3027" s="54" t="n">
        <v>3025</v>
      </c>
      <c r="J3027" s="55" t="n">
        <v>0</v>
      </c>
      <c r="K3027" t="s">
        <v>1956</v>
      </c>
      <c r="L3027" t="s">
        <v>2142</v>
      </c>
      <c r="M3027" t="s">
        <v>2143</v>
      </c>
      <c r="N3027" t="s">
        <v>2144</v>
      </c>
      <c r="O3027" t="s">
        <v>2145</v>
      </c>
      <c r="P3027" t="s">
        <v>1540</v>
      </c>
    </row>
    <row r="3028" spans="1:16">
      <c r="I3028" s="54" t="n">
        <v>3026</v>
      </c>
      <c r="J3028" s="55" t="n">
        <v>0</v>
      </c>
      <c r="K3028" t="s">
        <v>1956</v>
      </c>
      <c r="L3028" t="s">
        <v>2142</v>
      </c>
      <c r="M3028" t="s">
        <v>2143</v>
      </c>
      <c r="N3028" t="s">
        <v>2144</v>
      </c>
      <c r="O3028" t="s">
        <v>2145</v>
      </c>
      <c r="P3028" t="s">
        <v>1399</v>
      </c>
    </row>
    <row r="3029" spans="1:16">
      <c r="I3029" s="54" t="n">
        <v>3027</v>
      </c>
      <c r="J3029" s="55" t="n">
        <v>0</v>
      </c>
      <c r="K3029" t="s">
        <v>1956</v>
      </c>
      <c r="L3029" t="s">
        <v>2142</v>
      </c>
      <c r="M3029" t="s">
        <v>2143</v>
      </c>
      <c r="N3029" t="s">
        <v>2144</v>
      </c>
      <c r="O3029" t="s">
        <v>2145</v>
      </c>
      <c r="P3029" t="s">
        <v>1418</v>
      </c>
    </row>
    <row r="3030" spans="1:16">
      <c r="I3030" s="54" t="n">
        <v>3028</v>
      </c>
      <c r="J3030" s="55" t="n">
        <v>0</v>
      </c>
      <c r="K3030" t="s">
        <v>1956</v>
      </c>
      <c r="L3030" t="s">
        <v>2142</v>
      </c>
      <c r="M3030" t="s">
        <v>2143</v>
      </c>
      <c r="N3030" t="s">
        <v>2144</v>
      </c>
      <c r="O3030" t="s">
        <v>2145</v>
      </c>
      <c r="P3030" t="s">
        <v>1697</v>
      </c>
    </row>
    <row r="3031" spans="1:16">
      <c r="I3031" s="54" t="n">
        <v>3029</v>
      </c>
      <c r="J3031" s="55" t="n">
        <v>0</v>
      </c>
      <c r="K3031" t="s">
        <v>1956</v>
      </c>
      <c r="L3031" t="s">
        <v>2142</v>
      </c>
      <c r="M3031" t="s">
        <v>2143</v>
      </c>
      <c r="N3031" t="s">
        <v>2144</v>
      </c>
      <c r="O3031" t="s">
        <v>2145</v>
      </c>
      <c r="P3031" t="s">
        <v>1422</v>
      </c>
    </row>
    <row r="3032" spans="1:16">
      <c r="I3032" s="54" t="n">
        <v>3030</v>
      </c>
      <c r="J3032" s="55" t="n">
        <v>0</v>
      </c>
      <c r="K3032" t="s">
        <v>1956</v>
      </c>
      <c r="L3032" t="s">
        <v>2142</v>
      </c>
      <c r="M3032" t="s">
        <v>2143</v>
      </c>
      <c r="N3032" t="s">
        <v>2144</v>
      </c>
      <c r="O3032" t="s">
        <v>2145</v>
      </c>
      <c r="P3032" t="s">
        <v>1426</v>
      </c>
    </row>
    <row r="3033" spans="1:16">
      <c r="I3033" s="54" t="n">
        <v>3031</v>
      </c>
      <c r="J3033" t="s"/>
      <c r="K3033" t="s">
        <v>1956</v>
      </c>
      <c r="L3033" t="s">
        <v>2142</v>
      </c>
      <c r="M3033" t="s">
        <v>2143</v>
      </c>
      <c r="N3033" t="s">
        <v>2144</v>
      </c>
      <c r="O3033" t="s">
        <v>2145</v>
      </c>
      <c r="P3033" t="s">
        <v>1024</v>
      </c>
    </row>
    <row r="3034" spans="1:16">
      <c r="I3034" s="54" t="n">
        <v>3032</v>
      </c>
      <c r="J3034" t="s"/>
      <c r="K3034" t="s">
        <v>1956</v>
      </c>
      <c r="L3034" t="s">
        <v>2142</v>
      </c>
      <c r="M3034" t="s">
        <v>2143</v>
      </c>
      <c r="N3034" t="s">
        <v>2144</v>
      </c>
      <c r="O3034" t="s">
        <v>2145</v>
      </c>
      <c r="P3034" t="s">
        <v>1432</v>
      </c>
    </row>
    <row r="3035" spans="1:16">
      <c r="I3035" s="54" t="n">
        <v>3033</v>
      </c>
      <c r="J3035" t="s"/>
      <c r="K3035" t="s">
        <v>1956</v>
      </c>
      <c r="L3035" t="s">
        <v>2142</v>
      </c>
      <c r="M3035" t="s">
        <v>2143</v>
      </c>
      <c r="N3035" t="s">
        <v>2144</v>
      </c>
      <c r="O3035" t="s">
        <v>2145</v>
      </c>
      <c r="P3035" t="s">
        <v>1699</v>
      </c>
    </row>
    <row r="3036" spans="1:16">
      <c r="I3036" s="54" t="n">
        <v>3034</v>
      </c>
      <c r="J3036" t="s"/>
      <c r="K3036" t="s">
        <v>1956</v>
      </c>
      <c r="L3036" t="s">
        <v>2142</v>
      </c>
      <c r="M3036" t="s">
        <v>2143</v>
      </c>
      <c r="N3036" t="s">
        <v>2144</v>
      </c>
      <c r="O3036" t="s">
        <v>2145</v>
      </c>
      <c r="P3036" t="s">
        <v>1341</v>
      </c>
    </row>
    <row r="3037" spans="1:16">
      <c r="I3037" s="54" t="n">
        <v>3035</v>
      </c>
      <c r="J3037" t="s"/>
      <c r="K3037" t="s">
        <v>1956</v>
      </c>
      <c r="L3037" t="s">
        <v>2142</v>
      </c>
      <c r="M3037" t="s">
        <v>2143</v>
      </c>
      <c r="N3037" t="s">
        <v>2144</v>
      </c>
      <c r="O3037" t="s">
        <v>2145</v>
      </c>
      <c r="P3037" t="s">
        <v>1544</v>
      </c>
    </row>
    <row r="3038" spans="1:16">
      <c r="I3038" s="54" t="n">
        <v>3036</v>
      </c>
      <c r="J3038" t="s"/>
      <c r="K3038" t="s">
        <v>1956</v>
      </c>
      <c r="L3038" t="s">
        <v>2142</v>
      </c>
      <c r="M3038" t="s">
        <v>2143</v>
      </c>
      <c r="N3038" t="s">
        <v>2144</v>
      </c>
      <c r="O3038" t="s">
        <v>2145</v>
      </c>
      <c r="P3038" t="s">
        <v>1455</v>
      </c>
    </row>
    <row r="3039" spans="1:16">
      <c r="I3039" s="54" t="n">
        <v>3037</v>
      </c>
      <c r="J3039" t="s"/>
      <c r="K3039" t="s">
        <v>1956</v>
      </c>
      <c r="L3039" t="s">
        <v>2142</v>
      </c>
      <c r="M3039" t="s">
        <v>2143</v>
      </c>
      <c r="N3039" t="s">
        <v>2144</v>
      </c>
      <c r="O3039" t="s">
        <v>2145</v>
      </c>
      <c r="P3039" t="s">
        <v>1459</v>
      </c>
    </row>
    <row r="3040" spans="1:16">
      <c r="I3040" s="54" t="n">
        <v>3038</v>
      </c>
      <c r="J3040" t="s"/>
      <c r="K3040" t="s">
        <v>1956</v>
      </c>
      <c r="L3040" t="s">
        <v>2142</v>
      </c>
      <c r="M3040" t="s">
        <v>2143</v>
      </c>
      <c r="N3040" t="s">
        <v>2144</v>
      </c>
      <c r="O3040" t="s">
        <v>2145</v>
      </c>
      <c r="P3040" t="s">
        <v>1477</v>
      </c>
    </row>
    <row r="3041" spans="1:16">
      <c r="I3041" s="54" t="n">
        <v>3039</v>
      </c>
      <c r="J3041" t="s"/>
      <c r="K3041" t="s">
        <v>1956</v>
      </c>
      <c r="L3041" t="s">
        <v>2142</v>
      </c>
      <c r="M3041" t="s">
        <v>2143</v>
      </c>
      <c r="N3041" t="s">
        <v>2144</v>
      </c>
      <c r="O3041" t="s">
        <v>2145</v>
      </c>
      <c r="P3041" t="s">
        <v>1478</v>
      </c>
    </row>
    <row r="3042" spans="1:16">
      <c r="I3042" s="54" t="n">
        <v>3040</v>
      </c>
      <c r="J3042" t="s"/>
      <c r="K3042" t="s">
        <v>1956</v>
      </c>
      <c r="L3042" t="s">
        <v>2142</v>
      </c>
      <c r="M3042" t="s">
        <v>2143</v>
      </c>
      <c r="N3042" t="s">
        <v>2144</v>
      </c>
      <c r="O3042" t="s">
        <v>2145</v>
      </c>
      <c r="P3042" t="s">
        <v>1704</v>
      </c>
    </row>
    <row r="3043" spans="1:16">
      <c r="I3043" s="54" t="n">
        <v>3041</v>
      </c>
      <c r="J3043" t="s"/>
      <c r="K3043" t="s">
        <v>1956</v>
      </c>
      <c r="L3043" t="s">
        <v>2142</v>
      </c>
      <c r="M3043" t="s">
        <v>2143</v>
      </c>
      <c r="N3043" t="s">
        <v>2144</v>
      </c>
      <c r="O3043" t="s">
        <v>2145</v>
      </c>
      <c r="P3043" t="s">
        <v>1339</v>
      </c>
    </row>
    <row r="3044" spans="1:16">
      <c r="I3044" s="54" t="n">
        <v>3042</v>
      </c>
      <c r="J3044" t="s"/>
      <c r="K3044" t="s">
        <v>1956</v>
      </c>
      <c r="L3044" t="s">
        <v>2142</v>
      </c>
      <c r="M3044" t="s">
        <v>2143</v>
      </c>
      <c r="N3044" t="s">
        <v>2144</v>
      </c>
      <c r="O3044" t="s">
        <v>2145</v>
      </c>
      <c r="P3044" t="s">
        <v>1551</v>
      </c>
    </row>
    <row r="3045" spans="1:16">
      <c r="I3045" s="54" t="n">
        <v>3043</v>
      </c>
      <c r="J3045" t="s"/>
      <c r="K3045" t="s">
        <v>1956</v>
      </c>
      <c r="L3045" t="s">
        <v>2142</v>
      </c>
      <c r="M3045" t="s">
        <v>2143</v>
      </c>
      <c r="N3045" t="s">
        <v>2144</v>
      </c>
      <c r="O3045" t="s">
        <v>2145</v>
      </c>
      <c r="P3045" t="s">
        <v>1552</v>
      </c>
    </row>
    <row r="3046" spans="1:16">
      <c r="I3046" s="54" t="n">
        <v>3044</v>
      </c>
      <c r="J3046" t="s"/>
      <c r="K3046" t="s">
        <v>1956</v>
      </c>
      <c r="L3046" t="s">
        <v>2142</v>
      </c>
      <c r="M3046" t="s">
        <v>2143</v>
      </c>
      <c r="N3046" t="s">
        <v>2144</v>
      </c>
      <c r="O3046" t="s">
        <v>2145</v>
      </c>
      <c r="P3046" t="s">
        <v>1555</v>
      </c>
    </row>
    <row r="3047" spans="1:16">
      <c r="I3047" s="54" t="n">
        <v>3045</v>
      </c>
      <c r="J3047" t="s"/>
      <c r="K3047" t="s">
        <v>1956</v>
      </c>
      <c r="L3047" t="s">
        <v>2142</v>
      </c>
      <c r="M3047" t="s">
        <v>2143</v>
      </c>
      <c r="N3047" t="s">
        <v>2144</v>
      </c>
      <c r="O3047" t="s">
        <v>2145</v>
      </c>
      <c r="P3047" t="s">
        <v>1556</v>
      </c>
    </row>
    <row r="3048" spans="1:16">
      <c r="I3048" s="54" t="n">
        <v>3046</v>
      </c>
      <c r="J3048" t="s"/>
      <c r="K3048" t="s">
        <v>1956</v>
      </c>
      <c r="L3048" t="s">
        <v>2142</v>
      </c>
      <c r="M3048" t="s">
        <v>2143</v>
      </c>
      <c r="N3048" t="s">
        <v>2144</v>
      </c>
      <c r="O3048" t="s">
        <v>2145</v>
      </c>
      <c r="P3048" t="s">
        <v>1502</v>
      </c>
    </row>
    <row r="3049" spans="1:16">
      <c r="I3049" s="54" t="n">
        <v>3047</v>
      </c>
      <c r="J3049" t="s"/>
      <c r="K3049" t="s">
        <v>1956</v>
      </c>
      <c r="L3049" t="s">
        <v>2142</v>
      </c>
      <c r="M3049" t="s">
        <v>2143</v>
      </c>
      <c r="N3049" t="s">
        <v>2144</v>
      </c>
      <c r="O3049" t="s">
        <v>2145</v>
      </c>
      <c r="P3049" t="s">
        <v>1503</v>
      </c>
    </row>
    <row r="3050" spans="1:16">
      <c r="I3050" s="54" t="n">
        <v>3048</v>
      </c>
      <c r="J3050" s="55" t="n">
        <v>0</v>
      </c>
      <c r="K3050" t="s">
        <v>1956</v>
      </c>
      <c r="L3050" t="s">
        <v>2142</v>
      </c>
      <c r="M3050" t="s">
        <v>2143</v>
      </c>
      <c r="N3050" t="s">
        <v>2144</v>
      </c>
      <c r="O3050" t="s">
        <v>2145</v>
      </c>
      <c r="P3050" t="s">
        <v>1521</v>
      </c>
    </row>
    <row r="3051" spans="1:16">
      <c r="I3051" s="54" t="n">
        <v>3049</v>
      </c>
      <c r="J3051" t="s"/>
      <c r="K3051" t="s">
        <v>1956</v>
      </c>
      <c r="L3051" t="s">
        <v>2142</v>
      </c>
      <c r="M3051" t="s">
        <v>2143</v>
      </c>
      <c r="N3051" t="s">
        <v>2144</v>
      </c>
      <c r="O3051" t="s">
        <v>2145</v>
      </c>
      <c r="P3051" t="s">
        <v>1528</v>
      </c>
    </row>
    <row r="3052" spans="1:16">
      <c r="I3052" s="54" t="n">
        <v>3050</v>
      </c>
      <c r="J3052" s="55" t="n">
        <v>0</v>
      </c>
      <c r="K3052" t="s">
        <v>1956</v>
      </c>
      <c r="L3052" t="s">
        <v>2142</v>
      </c>
      <c r="M3052" t="s">
        <v>2143</v>
      </c>
      <c r="N3052" t="s">
        <v>2144</v>
      </c>
      <c r="O3052" t="s">
        <v>2145</v>
      </c>
      <c r="P3052" t="s">
        <v>1672</v>
      </c>
    </row>
    <row r="3053" spans="1:16">
      <c r="I3053" s="54" t="n">
        <v>3051</v>
      </c>
      <c r="J3053" t="s"/>
      <c r="K3053" t="s">
        <v>1956</v>
      </c>
      <c r="L3053" t="s">
        <v>2142</v>
      </c>
      <c r="M3053" t="s">
        <v>2143</v>
      </c>
      <c r="N3053" t="s">
        <v>2144</v>
      </c>
      <c r="O3053" t="s">
        <v>2145</v>
      </c>
      <c r="P3053" t="s">
        <v>1653</v>
      </c>
    </row>
    <row r="3054" spans="1:16">
      <c r="I3054" s="54" t="n">
        <v>3052</v>
      </c>
      <c r="J3054" t="s"/>
      <c r="K3054" t="s">
        <v>1956</v>
      </c>
      <c r="L3054" t="s">
        <v>2142</v>
      </c>
      <c r="M3054" t="s">
        <v>2143</v>
      </c>
      <c r="N3054" t="s">
        <v>2144</v>
      </c>
      <c r="O3054" t="s">
        <v>2145</v>
      </c>
      <c r="P3054" t="s">
        <v>1654</v>
      </c>
    </row>
    <row r="3055" spans="1:16">
      <c r="I3055" s="54" t="n">
        <v>3053</v>
      </c>
      <c r="J3055" t="s"/>
      <c r="K3055" t="s">
        <v>1956</v>
      </c>
      <c r="L3055" t="s">
        <v>2142</v>
      </c>
      <c r="M3055" t="s">
        <v>2143</v>
      </c>
      <c r="N3055" t="s">
        <v>2144</v>
      </c>
      <c r="O3055" t="s">
        <v>2145</v>
      </c>
      <c r="P3055" t="s">
        <v>1655</v>
      </c>
    </row>
    <row r="3056" spans="1:16">
      <c r="I3056" s="54" t="n">
        <v>3054</v>
      </c>
      <c r="J3056" t="s"/>
      <c r="K3056" t="s">
        <v>1956</v>
      </c>
      <c r="L3056" t="s">
        <v>2142</v>
      </c>
      <c r="M3056" t="s">
        <v>2143</v>
      </c>
      <c r="N3056" t="s">
        <v>2144</v>
      </c>
      <c r="O3056" t="s">
        <v>2145</v>
      </c>
      <c r="P3056" t="s">
        <v>1656</v>
      </c>
    </row>
    <row r="3057" spans="1:16">
      <c r="I3057" s="54" t="n">
        <v>3055</v>
      </c>
      <c r="J3057" s="55" t="n">
        <v>0</v>
      </c>
      <c r="K3057" t="s">
        <v>1956</v>
      </c>
      <c r="L3057" t="s">
        <v>2142</v>
      </c>
      <c r="M3057" t="s">
        <v>2143</v>
      </c>
      <c r="N3057" t="s">
        <v>2144</v>
      </c>
      <c r="O3057" t="s">
        <v>2145</v>
      </c>
      <c r="P3057" t="s">
        <v>1657</v>
      </c>
    </row>
    <row r="3058" spans="1:16">
      <c r="I3058" s="54" t="n">
        <v>3056</v>
      </c>
      <c r="J3058" s="55" t="n">
        <v>0</v>
      </c>
      <c r="K3058" t="s">
        <v>1956</v>
      </c>
      <c r="L3058" t="s">
        <v>2142</v>
      </c>
      <c r="M3058" t="s">
        <v>2143</v>
      </c>
      <c r="N3058" t="s">
        <v>2144</v>
      </c>
      <c r="O3058" t="s">
        <v>2145</v>
      </c>
      <c r="P3058" t="s">
        <v>1658</v>
      </c>
    </row>
    <row r="3059" spans="1:16">
      <c r="I3059" s="54" t="n">
        <v>3057</v>
      </c>
      <c r="J3059" t="s"/>
      <c r="K3059" t="s">
        <v>1956</v>
      </c>
      <c r="L3059" t="s">
        <v>2142</v>
      </c>
      <c r="M3059" t="s">
        <v>2143</v>
      </c>
      <c r="N3059" t="s">
        <v>2144</v>
      </c>
      <c r="O3059" t="s">
        <v>2145</v>
      </c>
      <c r="P3059" t="s">
        <v>1660</v>
      </c>
    </row>
    <row r="3060" spans="1:16">
      <c r="I3060" s="54" t="n">
        <v>3058</v>
      </c>
      <c r="J3060" t="s"/>
      <c r="K3060" t="s">
        <v>1956</v>
      </c>
      <c r="L3060" t="s">
        <v>2142</v>
      </c>
      <c r="M3060" t="s">
        <v>2143</v>
      </c>
      <c r="N3060" t="s">
        <v>2144</v>
      </c>
      <c r="O3060" t="s">
        <v>2145</v>
      </c>
      <c r="P3060" t="s">
        <v>1661</v>
      </c>
    </row>
    <row r="3061" spans="1:16">
      <c r="I3061" s="54" t="n">
        <v>3059</v>
      </c>
      <c r="J3061" t="s"/>
      <c r="K3061" t="s">
        <v>1956</v>
      </c>
      <c r="L3061" t="s">
        <v>2142</v>
      </c>
      <c r="M3061" t="s">
        <v>2143</v>
      </c>
      <c r="N3061" t="s">
        <v>2144</v>
      </c>
      <c r="O3061" t="s">
        <v>2145</v>
      </c>
      <c r="P3061" t="s">
        <v>1663</v>
      </c>
    </row>
    <row r="3062" spans="1:16">
      <c r="I3062" s="54" t="n">
        <v>3060</v>
      </c>
      <c r="J3062" t="s"/>
      <c r="K3062" t="s">
        <v>1956</v>
      </c>
      <c r="L3062" t="s">
        <v>2142</v>
      </c>
      <c r="M3062" t="s">
        <v>2143</v>
      </c>
      <c r="N3062" t="s">
        <v>2144</v>
      </c>
      <c r="O3062" t="s">
        <v>2145</v>
      </c>
      <c r="P3062" t="s">
        <v>1664</v>
      </c>
    </row>
    <row r="3063" spans="1:16">
      <c r="I3063" s="54" t="n">
        <v>3061</v>
      </c>
      <c r="J3063" t="s"/>
      <c r="K3063" t="s">
        <v>1956</v>
      </c>
      <c r="L3063" t="s">
        <v>2142</v>
      </c>
      <c r="M3063" t="s">
        <v>2143</v>
      </c>
      <c r="N3063" t="s">
        <v>2144</v>
      </c>
      <c r="O3063" t="s">
        <v>2145</v>
      </c>
      <c r="P3063" t="s">
        <v>1665</v>
      </c>
    </row>
    <row r="3064" spans="1:16">
      <c r="I3064" s="54" t="n">
        <v>3062</v>
      </c>
      <c r="J3064" t="s"/>
      <c r="K3064" t="s">
        <v>1956</v>
      </c>
      <c r="L3064" t="s">
        <v>2142</v>
      </c>
      <c r="M3064" t="s">
        <v>2143</v>
      </c>
      <c r="N3064" t="s">
        <v>2144</v>
      </c>
      <c r="O3064" t="s">
        <v>2145</v>
      </c>
      <c r="P3064" t="s">
        <v>1667</v>
      </c>
    </row>
    <row r="3065" spans="1:16">
      <c r="I3065" s="54" t="n">
        <v>3063</v>
      </c>
      <c r="J3065" t="s"/>
      <c r="K3065" t="s">
        <v>1956</v>
      </c>
      <c r="L3065" t="s">
        <v>2142</v>
      </c>
      <c r="M3065" t="s">
        <v>2143</v>
      </c>
      <c r="N3065" t="s">
        <v>2144</v>
      </c>
      <c r="O3065" t="s">
        <v>2145</v>
      </c>
      <c r="P3065" t="s">
        <v>1668</v>
      </c>
    </row>
    <row r="3066" spans="1:16">
      <c r="I3066" s="54" t="n">
        <v>3064</v>
      </c>
      <c r="J3066" s="55" t="n">
        <v>0</v>
      </c>
      <c r="K3066" t="s">
        <v>1956</v>
      </c>
      <c r="L3066" t="s">
        <v>2142</v>
      </c>
      <c r="M3066" t="s">
        <v>2143</v>
      </c>
      <c r="N3066" t="s">
        <v>2144</v>
      </c>
      <c r="O3066" t="s">
        <v>2145</v>
      </c>
      <c r="P3066" t="s">
        <v>1669</v>
      </c>
    </row>
    <row r="3067" spans="1:16">
      <c r="I3067" s="54" t="n">
        <v>3065</v>
      </c>
      <c r="J3067" s="55" t="n">
        <v>0</v>
      </c>
      <c r="K3067" t="s">
        <v>1956</v>
      </c>
      <c r="L3067" t="s">
        <v>2142</v>
      </c>
      <c r="M3067" t="s">
        <v>2143</v>
      </c>
      <c r="N3067" t="s">
        <v>2144</v>
      </c>
      <c r="O3067" t="s">
        <v>2145</v>
      </c>
      <c r="P3067" t="s">
        <v>1670</v>
      </c>
    </row>
    <row r="3068" spans="1:16">
      <c r="I3068" s="54" t="n">
        <v>3066</v>
      </c>
      <c r="J3068" t="s"/>
      <c r="K3068" t="s">
        <v>1956</v>
      </c>
      <c r="L3068" t="s">
        <v>2142</v>
      </c>
      <c r="M3068" t="s">
        <v>2143</v>
      </c>
      <c r="N3068" t="s">
        <v>2144</v>
      </c>
      <c r="O3068" t="s">
        <v>2145</v>
      </c>
      <c r="P3068" t="s">
        <v>1674</v>
      </c>
    </row>
    <row r="3069" spans="1:16">
      <c r="I3069" s="54" t="n">
        <v>3067</v>
      </c>
      <c r="J3069" t="s"/>
      <c r="K3069" t="s">
        <v>1956</v>
      </c>
      <c r="L3069" t="s">
        <v>2142</v>
      </c>
      <c r="M3069" t="s">
        <v>2143</v>
      </c>
      <c r="N3069" t="s">
        <v>2144</v>
      </c>
      <c r="O3069" t="s">
        <v>2145</v>
      </c>
      <c r="P3069" t="s">
        <v>1044</v>
      </c>
    </row>
    <row r="3070" spans="1:16">
      <c r="I3070" s="54" t="n">
        <v>3068</v>
      </c>
      <c r="J3070" t="s"/>
      <c r="K3070" t="s">
        <v>1956</v>
      </c>
      <c r="L3070" t="s">
        <v>2142</v>
      </c>
      <c r="M3070" t="s">
        <v>2143</v>
      </c>
      <c r="N3070" t="s">
        <v>2144</v>
      </c>
      <c r="O3070" t="s">
        <v>2145</v>
      </c>
      <c r="P3070" t="s">
        <v>1047</v>
      </c>
    </row>
    <row r="3071" spans="1:16">
      <c r="I3071" s="54" t="n">
        <v>3069</v>
      </c>
      <c r="J3071" t="s"/>
      <c r="K3071" t="s">
        <v>1956</v>
      </c>
      <c r="L3071" t="s">
        <v>2142</v>
      </c>
      <c r="M3071" t="s">
        <v>2143</v>
      </c>
      <c r="N3071" t="s">
        <v>2144</v>
      </c>
      <c r="O3071" t="s">
        <v>2145</v>
      </c>
      <c r="P3071" t="s">
        <v>1676</v>
      </c>
    </row>
    <row r="3072" spans="1:16">
      <c r="I3072" s="54" t="n">
        <v>3070</v>
      </c>
      <c r="J3072" t="s"/>
      <c r="K3072" t="s">
        <v>1956</v>
      </c>
      <c r="L3072" t="s">
        <v>2142</v>
      </c>
      <c r="M3072" t="s">
        <v>2143</v>
      </c>
      <c r="N3072" t="s">
        <v>2144</v>
      </c>
      <c r="O3072" t="s">
        <v>2145</v>
      </c>
      <c r="P3072" t="s">
        <v>1678</v>
      </c>
    </row>
    <row r="3073" spans="1:16">
      <c r="I3073" s="54" t="n">
        <v>3071</v>
      </c>
      <c r="J3073" t="s"/>
      <c r="K3073" t="s">
        <v>1956</v>
      </c>
      <c r="L3073" t="s">
        <v>2142</v>
      </c>
      <c r="M3073" t="s">
        <v>2143</v>
      </c>
      <c r="N3073" t="s">
        <v>2144</v>
      </c>
      <c r="O3073" t="s">
        <v>2145</v>
      </c>
      <c r="P3073" t="s">
        <v>1679</v>
      </c>
    </row>
    <row r="3074" spans="1:16">
      <c r="I3074" s="54" t="n">
        <v>3072</v>
      </c>
      <c r="J3074" t="s"/>
      <c r="K3074" t="s">
        <v>1956</v>
      </c>
      <c r="L3074" t="s">
        <v>2142</v>
      </c>
      <c r="M3074" t="s">
        <v>2143</v>
      </c>
      <c r="N3074" t="s">
        <v>2144</v>
      </c>
      <c r="O3074" t="s">
        <v>2145</v>
      </c>
      <c r="P3074" t="s">
        <v>1680</v>
      </c>
    </row>
    <row r="3075" spans="1:16">
      <c r="I3075" s="54" t="n">
        <v>3073</v>
      </c>
      <c r="J3075" t="s"/>
      <c r="K3075" t="s">
        <v>1956</v>
      </c>
      <c r="L3075" t="s">
        <v>2142</v>
      </c>
      <c r="M3075" t="s">
        <v>2143</v>
      </c>
      <c r="N3075" t="s">
        <v>2144</v>
      </c>
      <c r="O3075" t="s">
        <v>2145</v>
      </c>
      <c r="P3075" t="s">
        <v>1684</v>
      </c>
    </row>
    <row r="3076" spans="1:16">
      <c r="I3076" s="54" t="n">
        <v>3074</v>
      </c>
      <c r="J3076" t="s"/>
      <c r="K3076" t="s">
        <v>1956</v>
      </c>
      <c r="L3076" t="s">
        <v>2142</v>
      </c>
      <c r="M3076" t="s">
        <v>2143</v>
      </c>
      <c r="N3076" t="s">
        <v>2144</v>
      </c>
      <c r="O3076" t="s">
        <v>2145</v>
      </c>
      <c r="P3076" t="s">
        <v>1685</v>
      </c>
    </row>
    <row r="3077" spans="1:16">
      <c r="I3077" s="54" t="n">
        <v>3075</v>
      </c>
      <c r="J3077" s="55" t="n">
        <v>1.157407407407407e-08</v>
      </c>
      <c r="K3077" t="s">
        <v>1956</v>
      </c>
      <c r="L3077" t="s">
        <v>2142</v>
      </c>
      <c r="M3077" t="s">
        <v>2143</v>
      </c>
      <c r="N3077" t="s">
        <v>2144</v>
      </c>
      <c r="O3077" t="s">
        <v>2145</v>
      </c>
      <c r="P3077" t="s">
        <v>1696</v>
      </c>
    </row>
    <row r="3078" spans="1:16">
      <c r="I3078" s="54" t="n">
        <v>3076</v>
      </c>
      <c r="J3078" t="s"/>
      <c r="K3078" t="s">
        <v>1956</v>
      </c>
      <c r="L3078" t="s">
        <v>2142</v>
      </c>
      <c r="M3078" t="s">
        <v>2143</v>
      </c>
      <c r="N3078" t="s">
        <v>2144</v>
      </c>
      <c r="O3078" t="s">
        <v>2145</v>
      </c>
      <c r="P3078" t="s">
        <v>1698</v>
      </c>
    </row>
    <row r="3079" spans="1:16">
      <c r="I3079" s="54" t="n">
        <v>3077</v>
      </c>
      <c r="J3079" t="s"/>
      <c r="K3079" t="s">
        <v>1956</v>
      </c>
      <c r="L3079" t="s">
        <v>2142</v>
      </c>
      <c r="M3079" t="s">
        <v>2143</v>
      </c>
      <c r="N3079" t="s">
        <v>2144</v>
      </c>
      <c r="O3079" t="s">
        <v>2145</v>
      </c>
      <c r="P3079" t="s">
        <v>1700</v>
      </c>
    </row>
    <row r="3080" spans="1:16">
      <c r="I3080" s="54" t="n">
        <v>3078</v>
      </c>
      <c r="J3080" t="s"/>
      <c r="K3080" t="s">
        <v>1956</v>
      </c>
      <c r="L3080" t="s">
        <v>2142</v>
      </c>
      <c r="M3080" t="s">
        <v>2143</v>
      </c>
      <c r="N3080" t="s">
        <v>2144</v>
      </c>
      <c r="O3080" t="s">
        <v>2145</v>
      </c>
      <c r="P3080" t="s">
        <v>1701</v>
      </c>
    </row>
    <row r="3081" spans="1:16">
      <c r="I3081" s="54" t="n">
        <v>3079</v>
      </c>
      <c r="J3081" t="s"/>
      <c r="K3081" t="s">
        <v>1956</v>
      </c>
      <c r="L3081" t="s">
        <v>2142</v>
      </c>
      <c r="M3081" t="s">
        <v>2143</v>
      </c>
      <c r="N3081" t="s">
        <v>2144</v>
      </c>
      <c r="O3081" t="s">
        <v>2145</v>
      </c>
      <c r="P3081" t="s">
        <v>1703</v>
      </c>
    </row>
    <row r="3082" spans="1:16">
      <c r="I3082" s="54" t="n">
        <v>3080</v>
      </c>
      <c r="J3082" s="55" t="n">
        <v>0</v>
      </c>
      <c r="K3082" t="s">
        <v>1956</v>
      </c>
      <c r="L3082" t="s">
        <v>2142</v>
      </c>
      <c r="M3082" t="s">
        <v>2143</v>
      </c>
      <c r="N3082" t="s">
        <v>2144</v>
      </c>
      <c r="O3082" t="s">
        <v>2145</v>
      </c>
      <c r="P3082" t="s">
        <v>1707</v>
      </c>
    </row>
    <row r="3083" spans="1:16">
      <c r="I3083" s="54" t="n">
        <v>3081</v>
      </c>
      <c r="J3083" t="s"/>
      <c r="K3083" t="s">
        <v>1956</v>
      </c>
      <c r="L3083" t="s">
        <v>2142</v>
      </c>
      <c r="M3083" t="s">
        <v>2143</v>
      </c>
      <c r="N3083" t="s">
        <v>2144</v>
      </c>
      <c r="O3083" t="s">
        <v>2145</v>
      </c>
      <c r="P3083" t="s">
        <v>1708</v>
      </c>
    </row>
    <row r="3084" spans="1:16">
      <c r="I3084" s="54" t="n">
        <v>3082</v>
      </c>
      <c r="J3084" t="s"/>
      <c r="K3084" t="s">
        <v>1956</v>
      </c>
      <c r="L3084" t="s">
        <v>2142</v>
      </c>
      <c r="M3084" t="s">
        <v>2143</v>
      </c>
      <c r="N3084" t="s">
        <v>2144</v>
      </c>
      <c r="O3084" t="s">
        <v>2145</v>
      </c>
      <c r="P3084" t="s">
        <v>1712</v>
      </c>
    </row>
    <row r="3085" spans="1:16">
      <c r="I3085" s="54" t="n">
        <v>3083</v>
      </c>
      <c r="J3085" t="s"/>
      <c r="K3085" t="s">
        <v>1956</v>
      </c>
      <c r="L3085" t="s">
        <v>2142</v>
      </c>
      <c r="M3085" t="s">
        <v>2143</v>
      </c>
      <c r="N3085" t="s">
        <v>2144</v>
      </c>
      <c r="O3085" t="s">
        <v>2009</v>
      </c>
      <c r="P3085" t="s"/>
    </row>
    <row r="3086" spans="1:16">
      <c r="I3086" s="54" t="n">
        <v>3084</v>
      </c>
      <c r="J3086" s="55" t="n">
        <v>0</v>
      </c>
      <c r="K3086" t="s">
        <v>1956</v>
      </c>
      <c r="L3086" t="s">
        <v>2142</v>
      </c>
      <c r="M3086" t="s">
        <v>2143</v>
      </c>
      <c r="N3086" t="s">
        <v>2144</v>
      </c>
      <c r="O3086" t="s">
        <v>2010</v>
      </c>
      <c r="P3086" t="s"/>
    </row>
    <row r="3087" spans="1:16">
      <c r="I3087" s="54" t="n">
        <v>3085</v>
      </c>
      <c r="J3087" t="s"/>
      <c r="K3087" t="s">
        <v>1956</v>
      </c>
      <c r="L3087" t="s">
        <v>2142</v>
      </c>
      <c r="M3087" t="s">
        <v>2143</v>
      </c>
      <c r="N3087" t="s">
        <v>2144</v>
      </c>
      <c r="O3087" t="s">
        <v>2011</v>
      </c>
      <c r="P3087" t="s"/>
    </row>
    <row r="3088" spans="1:16">
      <c r="I3088" s="54" t="n">
        <v>3086</v>
      </c>
      <c r="J3088" s="55" t="n">
        <v>1.157407407407407e-08</v>
      </c>
      <c r="K3088" t="s">
        <v>1956</v>
      </c>
      <c r="L3088" t="s">
        <v>2142</v>
      </c>
      <c r="M3088" t="s">
        <v>2143</v>
      </c>
      <c r="N3088" t="s">
        <v>2144</v>
      </c>
      <c r="O3088" t="s">
        <v>2012</v>
      </c>
      <c r="P3088" t="s"/>
    </row>
    <row r="3089" spans="1:16">
      <c r="I3089" s="54" t="n">
        <v>3087</v>
      </c>
      <c r="J3089" t="s"/>
      <c r="K3089" t="s">
        <v>1956</v>
      </c>
      <c r="L3089" t="s">
        <v>2142</v>
      </c>
      <c r="M3089" t="s">
        <v>2143</v>
      </c>
      <c r="N3089" t="s">
        <v>2144</v>
      </c>
      <c r="O3089" t="s">
        <v>2013</v>
      </c>
      <c r="P3089" t="s"/>
    </row>
    <row r="3090" spans="1:16">
      <c r="I3090" s="54" t="n">
        <v>3088</v>
      </c>
      <c r="J3090" s="55" t="n">
        <v>0</v>
      </c>
      <c r="K3090" t="s">
        <v>1956</v>
      </c>
      <c r="L3090" t="s">
        <v>2142</v>
      </c>
      <c r="M3090" t="s">
        <v>2143</v>
      </c>
      <c r="N3090" t="s">
        <v>2144</v>
      </c>
      <c r="O3090" t="s">
        <v>2014</v>
      </c>
      <c r="P3090" t="s"/>
    </row>
    <row r="3091" spans="1:16">
      <c r="I3091" s="54" t="n">
        <v>3089</v>
      </c>
      <c r="J3091" t="s"/>
      <c r="K3091" t="s">
        <v>1956</v>
      </c>
      <c r="L3091" t="s">
        <v>2142</v>
      </c>
      <c r="M3091" t="s">
        <v>2143</v>
      </c>
      <c r="N3091" t="s">
        <v>2144</v>
      </c>
      <c r="O3091" t="s">
        <v>2015</v>
      </c>
      <c r="P3091" t="s"/>
    </row>
    <row r="3092" spans="1:16">
      <c r="I3092" s="54" t="n">
        <v>3090</v>
      </c>
      <c r="J3092" s="55" t="n">
        <v>1.389004629629629e-07</v>
      </c>
      <c r="K3092" t="s">
        <v>1956</v>
      </c>
      <c r="L3092" t="s">
        <v>2142</v>
      </c>
      <c r="M3092" t="s">
        <v>2143</v>
      </c>
      <c r="N3092" t="s">
        <v>2146</v>
      </c>
      <c r="O3092" t="s"/>
      <c r="P3092" t="s"/>
    </row>
    <row r="3093" spans="1:16">
      <c r="I3093" s="54" t="n">
        <v>3091</v>
      </c>
      <c r="J3093" t="s"/>
      <c r="K3093" t="s">
        <v>1956</v>
      </c>
      <c r="L3093" t="s">
        <v>2142</v>
      </c>
      <c r="M3093" t="s">
        <v>2143</v>
      </c>
      <c r="N3093" t="s">
        <v>2146</v>
      </c>
      <c r="O3093" t="s">
        <v>1980</v>
      </c>
      <c r="P3093" t="s"/>
    </row>
    <row r="3094" spans="1:16">
      <c r="I3094" s="54" t="n">
        <v>3092</v>
      </c>
      <c r="J3094" t="s"/>
      <c r="K3094" t="s">
        <v>1956</v>
      </c>
      <c r="L3094" t="s">
        <v>2142</v>
      </c>
      <c r="M3094" t="s">
        <v>2143</v>
      </c>
      <c r="N3094" t="s">
        <v>2146</v>
      </c>
      <c r="O3094" t="s">
        <v>1985</v>
      </c>
      <c r="P3094" t="s"/>
    </row>
    <row r="3095" spans="1:16">
      <c r="I3095" s="54" t="n">
        <v>3093</v>
      </c>
      <c r="J3095" t="s"/>
      <c r="K3095" t="s">
        <v>1956</v>
      </c>
      <c r="L3095" t="s">
        <v>2142</v>
      </c>
      <c r="M3095" t="s">
        <v>2143</v>
      </c>
      <c r="N3095" t="s">
        <v>2146</v>
      </c>
      <c r="O3095" t="s">
        <v>1986</v>
      </c>
      <c r="P3095" t="s"/>
    </row>
    <row r="3096" spans="1:16">
      <c r="I3096" s="54" t="n">
        <v>3094</v>
      </c>
      <c r="J3096" t="s"/>
      <c r="K3096" t="s">
        <v>1956</v>
      </c>
      <c r="L3096" t="s">
        <v>2142</v>
      </c>
      <c r="M3096" t="s">
        <v>2143</v>
      </c>
      <c r="N3096" t="s">
        <v>2146</v>
      </c>
      <c r="O3096" t="s">
        <v>1987</v>
      </c>
      <c r="P3096" t="s"/>
    </row>
    <row r="3097" spans="1:16">
      <c r="I3097" s="54" t="n">
        <v>3095</v>
      </c>
      <c r="J3097" t="s"/>
      <c r="K3097" t="s">
        <v>1956</v>
      </c>
      <c r="L3097" t="s">
        <v>2142</v>
      </c>
      <c r="M3097" t="s">
        <v>2143</v>
      </c>
      <c r="N3097" t="s">
        <v>2146</v>
      </c>
      <c r="O3097" t="s">
        <v>1988</v>
      </c>
      <c r="P3097" t="s"/>
    </row>
    <row r="3098" spans="1:16">
      <c r="I3098" s="54" t="n">
        <v>3096</v>
      </c>
      <c r="J3098" t="s"/>
      <c r="K3098" t="s">
        <v>1956</v>
      </c>
      <c r="L3098" t="s">
        <v>2142</v>
      </c>
      <c r="M3098" t="s">
        <v>2143</v>
      </c>
      <c r="N3098" t="s">
        <v>2146</v>
      </c>
      <c r="O3098" t="s">
        <v>1989</v>
      </c>
      <c r="P3098" t="s"/>
    </row>
    <row r="3099" spans="1:16">
      <c r="I3099" s="54" t="n">
        <v>3097</v>
      </c>
      <c r="J3099" t="s"/>
      <c r="K3099" t="s">
        <v>1956</v>
      </c>
      <c r="L3099" t="s">
        <v>2142</v>
      </c>
      <c r="M3099" t="s">
        <v>2143</v>
      </c>
      <c r="N3099" t="s">
        <v>2146</v>
      </c>
      <c r="O3099" t="s">
        <v>1990</v>
      </c>
      <c r="P3099" t="s"/>
    </row>
    <row r="3100" spans="1:16">
      <c r="I3100" s="54" t="n">
        <v>3098</v>
      </c>
      <c r="J3100" t="s"/>
      <c r="K3100" t="s">
        <v>1956</v>
      </c>
      <c r="L3100" t="s">
        <v>2142</v>
      </c>
      <c r="M3100" t="s">
        <v>2143</v>
      </c>
      <c r="N3100" t="s">
        <v>2146</v>
      </c>
      <c r="O3100" t="s">
        <v>1991</v>
      </c>
      <c r="P3100" t="s"/>
    </row>
    <row r="3101" spans="1:16">
      <c r="I3101" s="54" t="n">
        <v>3099</v>
      </c>
      <c r="J3101" t="s"/>
      <c r="K3101" t="s">
        <v>1956</v>
      </c>
      <c r="L3101" t="s">
        <v>2142</v>
      </c>
      <c r="M3101" t="s">
        <v>2143</v>
      </c>
      <c r="N3101" t="s">
        <v>2146</v>
      </c>
      <c r="O3101" t="s">
        <v>1992</v>
      </c>
      <c r="P3101" t="s"/>
    </row>
    <row r="3102" spans="1:16">
      <c r="I3102" s="54" t="n">
        <v>3100</v>
      </c>
      <c r="J3102" t="s"/>
      <c r="K3102" t="s">
        <v>1956</v>
      </c>
      <c r="L3102" t="s">
        <v>2142</v>
      </c>
      <c r="M3102" t="s">
        <v>2143</v>
      </c>
      <c r="N3102" t="s">
        <v>2146</v>
      </c>
      <c r="O3102" t="s">
        <v>1993</v>
      </c>
      <c r="P3102" t="s"/>
    </row>
    <row r="3103" spans="1:16">
      <c r="I3103" s="54" t="n">
        <v>3101</v>
      </c>
      <c r="J3103" s="55" t="n">
        <v>0</v>
      </c>
      <c r="K3103" t="s">
        <v>1956</v>
      </c>
      <c r="L3103" t="s">
        <v>2142</v>
      </c>
      <c r="M3103" t="s">
        <v>2143</v>
      </c>
      <c r="N3103" t="s">
        <v>2146</v>
      </c>
      <c r="O3103" t="s">
        <v>1994</v>
      </c>
      <c r="P3103" t="s"/>
    </row>
    <row r="3104" spans="1:16">
      <c r="I3104" s="54" t="n">
        <v>3102</v>
      </c>
      <c r="J3104" s="55" t="n">
        <v>0</v>
      </c>
      <c r="K3104" t="s">
        <v>1956</v>
      </c>
      <c r="L3104" t="s">
        <v>2142</v>
      </c>
      <c r="M3104" t="s">
        <v>2143</v>
      </c>
      <c r="N3104" t="s">
        <v>2146</v>
      </c>
      <c r="O3104" t="s">
        <v>1995</v>
      </c>
      <c r="P3104" t="s"/>
    </row>
    <row r="3105" spans="1:16">
      <c r="I3105" s="54" t="n">
        <v>3103</v>
      </c>
      <c r="J3105" s="55" t="n">
        <v>0</v>
      </c>
      <c r="K3105" t="s">
        <v>1956</v>
      </c>
      <c r="L3105" t="s">
        <v>2142</v>
      </c>
      <c r="M3105" t="s">
        <v>2143</v>
      </c>
      <c r="N3105" t="s">
        <v>2146</v>
      </c>
      <c r="O3105" t="s">
        <v>1996</v>
      </c>
      <c r="P3105" t="s"/>
    </row>
    <row r="3106" spans="1:16">
      <c r="I3106" s="54" t="n">
        <v>3104</v>
      </c>
      <c r="J3106" t="s"/>
      <c r="K3106" t="s">
        <v>1956</v>
      </c>
      <c r="L3106" t="s">
        <v>2142</v>
      </c>
      <c r="M3106" t="s">
        <v>2143</v>
      </c>
      <c r="N3106" t="s">
        <v>2146</v>
      </c>
      <c r="O3106" t="s">
        <v>1997</v>
      </c>
      <c r="P3106" t="s"/>
    </row>
    <row r="3107" spans="1:16">
      <c r="I3107" s="54" t="n">
        <v>3105</v>
      </c>
      <c r="J3107" t="s"/>
      <c r="K3107" t="s">
        <v>1956</v>
      </c>
      <c r="L3107" t="s">
        <v>2142</v>
      </c>
      <c r="M3107" t="s">
        <v>2143</v>
      </c>
      <c r="N3107" t="s">
        <v>2146</v>
      </c>
      <c r="O3107" t="s">
        <v>1998</v>
      </c>
      <c r="P3107" t="s"/>
    </row>
    <row r="3108" spans="1:16">
      <c r="I3108" s="54" t="n">
        <v>3106</v>
      </c>
      <c r="J3108" t="s"/>
      <c r="K3108" t="s">
        <v>1956</v>
      </c>
      <c r="L3108" t="s">
        <v>2142</v>
      </c>
      <c r="M3108" t="s">
        <v>2143</v>
      </c>
      <c r="N3108" t="s">
        <v>2146</v>
      </c>
      <c r="O3108" t="s">
        <v>1999</v>
      </c>
      <c r="P3108" t="s"/>
    </row>
    <row r="3109" spans="1:16">
      <c r="I3109" s="54" t="n">
        <v>3107</v>
      </c>
      <c r="J3109" s="55" t="n">
        <v>0</v>
      </c>
      <c r="K3109" t="s">
        <v>1956</v>
      </c>
      <c r="L3109" t="s">
        <v>2142</v>
      </c>
      <c r="M3109" t="s">
        <v>2143</v>
      </c>
      <c r="N3109" t="s">
        <v>2146</v>
      </c>
      <c r="O3109" t="s">
        <v>2000</v>
      </c>
      <c r="P3109" t="s"/>
    </row>
    <row r="3110" spans="1:16">
      <c r="I3110" s="54" t="n">
        <v>3108</v>
      </c>
      <c r="J3110" t="s"/>
      <c r="K3110" t="s">
        <v>1956</v>
      </c>
      <c r="L3110" t="s">
        <v>2142</v>
      </c>
      <c r="M3110" t="s">
        <v>2143</v>
      </c>
      <c r="N3110" t="s">
        <v>2146</v>
      </c>
      <c r="O3110" t="s">
        <v>2001</v>
      </c>
      <c r="P3110" t="s"/>
    </row>
    <row r="3111" spans="1:16">
      <c r="I3111" s="54" t="n">
        <v>3109</v>
      </c>
      <c r="J3111" s="55" t="n">
        <v>0</v>
      </c>
      <c r="K3111" t="s">
        <v>1956</v>
      </c>
      <c r="L3111" t="s">
        <v>2142</v>
      </c>
      <c r="M3111" t="s">
        <v>2143</v>
      </c>
      <c r="N3111" t="s">
        <v>2146</v>
      </c>
      <c r="O3111" t="s">
        <v>2002</v>
      </c>
      <c r="P3111" t="s"/>
    </row>
    <row r="3112" spans="1:16">
      <c r="I3112" s="54" t="n">
        <v>3110</v>
      </c>
      <c r="J3112" t="s"/>
      <c r="K3112" t="s">
        <v>1956</v>
      </c>
      <c r="L3112" t="s">
        <v>2142</v>
      </c>
      <c r="M3112" t="s">
        <v>2143</v>
      </c>
      <c r="N3112" t="s">
        <v>2146</v>
      </c>
      <c r="O3112" t="s">
        <v>2003</v>
      </c>
      <c r="P3112" t="s"/>
    </row>
    <row r="3113" spans="1:16">
      <c r="I3113" s="54" t="n">
        <v>3111</v>
      </c>
      <c r="J3113" s="55" t="n">
        <v>4.62962962962963e-08</v>
      </c>
      <c r="K3113" t="s">
        <v>1956</v>
      </c>
      <c r="L3113" t="s">
        <v>2142</v>
      </c>
      <c r="M3113" t="s">
        <v>2143</v>
      </c>
      <c r="N3113" t="s">
        <v>2146</v>
      </c>
      <c r="O3113" t="s">
        <v>2145</v>
      </c>
      <c r="P3113" t="s"/>
    </row>
    <row r="3114" spans="1:16">
      <c r="I3114" s="54" t="n">
        <v>3112</v>
      </c>
      <c r="J3114" t="s"/>
      <c r="K3114" t="s">
        <v>1956</v>
      </c>
      <c r="L3114" t="s">
        <v>2142</v>
      </c>
      <c r="M3114" t="s">
        <v>2143</v>
      </c>
      <c r="N3114" t="s">
        <v>2146</v>
      </c>
      <c r="O3114" t="s">
        <v>2145</v>
      </c>
      <c r="P3114" t="s">
        <v>685</v>
      </c>
    </row>
    <row r="3115" spans="1:16">
      <c r="I3115" s="54" t="n">
        <v>3113</v>
      </c>
      <c r="J3115" t="s"/>
      <c r="K3115" t="s">
        <v>1956</v>
      </c>
      <c r="L3115" t="s">
        <v>2142</v>
      </c>
      <c r="M3115" t="s">
        <v>2143</v>
      </c>
      <c r="N3115" t="s">
        <v>2146</v>
      </c>
      <c r="O3115" t="s">
        <v>2145</v>
      </c>
      <c r="P3115" t="s">
        <v>688</v>
      </c>
    </row>
    <row r="3116" spans="1:16">
      <c r="I3116" s="54" t="n">
        <v>3114</v>
      </c>
      <c r="J3116" t="s"/>
      <c r="K3116" t="s">
        <v>1956</v>
      </c>
      <c r="L3116" t="s">
        <v>2142</v>
      </c>
      <c r="M3116" t="s">
        <v>2143</v>
      </c>
      <c r="N3116" t="s">
        <v>2146</v>
      </c>
      <c r="O3116" t="s">
        <v>2145</v>
      </c>
      <c r="P3116" t="s">
        <v>694</v>
      </c>
    </row>
    <row r="3117" spans="1:16">
      <c r="I3117" s="54" t="n">
        <v>3115</v>
      </c>
      <c r="J3117" t="s"/>
      <c r="K3117" t="s">
        <v>1956</v>
      </c>
      <c r="L3117" t="s">
        <v>2142</v>
      </c>
      <c r="M3117" t="s">
        <v>2143</v>
      </c>
      <c r="N3117" t="s">
        <v>2146</v>
      </c>
      <c r="O3117" t="s">
        <v>2145</v>
      </c>
      <c r="P3117" t="s">
        <v>718</v>
      </c>
    </row>
    <row r="3118" spans="1:16">
      <c r="I3118" s="54" t="n">
        <v>3116</v>
      </c>
      <c r="J3118" t="s"/>
      <c r="K3118" t="s">
        <v>1956</v>
      </c>
      <c r="L3118" t="s">
        <v>2142</v>
      </c>
      <c r="M3118" t="s">
        <v>2143</v>
      </c>
      <c r="N3118" t="s">
        <v>2146</v>
      </c>
      <c r="O3118" t="s">
        <v>2145</v>
      </c>
      <c r="P3118" t="s">
        <v>721</v>
      </c>
    </row>
    <row r="3119" spans="1:16">
      <c r="I3119" s="54" t="n">
        <v>3117</v>
      </c>
      <c r="J3119" t="s"/>
      <c r="K3119" t="s">
        <v>1956</v>
      </c>
      <c r="L3119" t="s">
        <v>2142</v>
      </c>
      <c r="M3119" t="s">
        <v>2143</v>
      </c>
      <c r="N3119" t="s">
        <v>2146</v>
      </c>
      <c r="O3119" t="s">
        <v>2145</v>
      </c>
      <c r="P3119" t="s">
        <v>724</v>
      </c>
    </row>
    <row r="3120" spans="1:16">
      <c r="I3120" s="54" t="n">
        <v>3118</v>
      </c>
      <c r="J3120" t="s"/>
      <c r="K3120" t="s">
        <v>1956</v>
      </c>
      <c r="L3120" t="s">
        <v>2142</v>
      </c>
      <c r="M3120" t="s">
        <v>2143</v>
      </c>
      <c r="N3120" t="s">
        <v>2146</v>
      </c>
      <c r="O3120" t="s">
        <v>2145</v>
      </c>
      <c r="P3120" t="s">
        <v>730</v>
      </c>
    </row>
    <row r="3121" spans="1:16">
      <c r="I3121" s="54" t="n">
        <v>3119</v>
      </c>
      <c r="J3121" t="s"/>
      <c r="K3121" t="s">
        <v>1956</v>
      </c>
      <c r="L3121" t="s">
        <v>2142</v>
      </c>
      <c r="M3121" t="s">
        <v>2143</v>
      </c>
      <c r="N3121" t="s">
        <v>2146</v>
      </c>
      <c r="O3121" t="s">
        <v>2145</v>
      </c>
      <c r="P3121" t="s">
        <v>736</v>
      </c>
    </row>
    <row r="3122" spans="1:16">
      <c r="I3122" s="54" t="n">
        <v>3120</v>
      </c>
      <c r="J3122" t="s"/>
      <c r="K3122" t="s">
        <v>1956</v>
      </c>
      <c r="L3122" t="s">
        <v>2142</v>
      </c>
      <c r="M3122" t="s">
        <v>2143</v>
      </c>
      <c r="N3122" t="s">
        <v>2146</v>
      </c>
      <c r="O3122" t="s">
        <v>2145</v>
      </c>
      <c r="P3122" t="s">
        <v>742</v>
      </c>
    </row>
    <row r="3123" spans="1:16">
      <c r="I3123" s="54" t="n">
        <v>3121</v>
      </c>
      <c r="J3123" t="s"/>
      <c r="K3123" t="s">
        <v>1956</v>
      </c>
      <c r="L3123" t="s">
        <v>2142</v>
      </c>
      <c r="M3123" t="s">
        <v>2143</v>
      </c>
      <c r="N3123" t="s">
        <v>2146</v>
      </c>
      <c r="O3123" t="s">
        <v>2145</v>
      </c>
      <c r="P3123" t="s">
        <v>748</v>
      </c>
    </row>
    <row r="3124" spans="1:16">
      <c r="I3124" s="54" t="n">
        <v>3122</v>
      </c>
      <c r="J3124" t="s"/>
      <c r="K3124" t="s">
        <v>1956</v>
      </c>
      <c r="L3124" t="s">
        <v>2142</v>
      </c>
      <c r="M3124" t="s">
        <v>2143</v>
      </c>
      <c r="N3124" t="s">
        <v>2146</v>
      </c>
      <c r="O3124" t="s">
        <v>2145</v>
      </c>
      <c r="P3124" t="s">
        <v>751</v>
      </c>
    </row>
    <row r="3125" spans="1:16">
      <c r="I3125" s="54" t="n">
        <v>3123</v>
      </c>
      <c r="J3125" t="s"/>
      <c r="K3125" t="s">
        <v>1956</v>
      </c>
      <c r="L3125" t="s">
        <v>2142</v>
      </c>
      <c r="M3125" t="s">
        <v>2143</v>
      </c>
      <c r="N3125" t="s">
        <v>2146</v>
      </c>
      <c r="O3125" t="s">
        <v>2145</v>
      </c>
      <c r="P3125" t="s">
        <v>754</v>
      </c>
    </row>
    <row r="3126" spans="1:16">
      <c r="I3126" s="54" t="n">
        <v>3124</v>
      </c>
      <c r="J3126" t="s"/>
      <c r="K3126" t="s">
        <v>1956</v>
      </c>
      <c r="L3126" t="s">
        <v>2142</v>
      </c>
      <c r="M3126" t="s">
        <v>2143</v>
      </c>
      <c r="N3126" t="s">
        <v>2146</v>
      </c>
      <c r="O3126" t="s">
        <v>2145</v>
      </c>
      <c r="P3126" t="s">
        <v>757</v>
      </c>
    </row>
    <row r="3127" spans="1:16">
      <c r="I3127" s="54" t="n">
        <v>3125</v>
      </c>
      <c r="J3127" t="s"/>
      <c r="K3127" t="s">
        <v>1956</v>
      </c>
      <c r="L3127" t="s">
        <v>2142</v>
      </c>
      <c r="M3127" t="s">
        <v>2143</v>
      </c>
      <c r="N3127" t="s">
        <v>2146</v>
      </c>
      <c r="O3127" t="s">
        <v>2145</v>
      </c>
      <c r="P3127" t="s">
        <v>768</v>
      </c>
    </row>
    <row r="3128" spans="1:16">
      <c r="I3128" s="54" t="n">
        <v>3126</v>
      </c>
      <c r="J3128" t="s"/>
      <c r="K3128" t="s">
        <v>1956</v>
      </c>
      <c r="L3128" t="s">
        <v>2142</v>
      </c>
      <c r="M3128" t="s">
        <v>2143</v>
      </c>
      <c r="N3128" t="s">
        <v>2146</v>
      </c>
      <c r="O3128" t="s">
        <v>2145</v>
      </c>
      <c r="P3128" t="s">
        <v>771</v>
      </c>
    </row>
    <row r="3129" spans="1:16">
      <c r="I3129" s="54" t="n">
        <v>3127</v>
      </c>
      <c r="J3129" t="s"/>
      <c r="K3129" t="s">
        <v>1956</v>
      </c>
      <c r="L3129" t="s">
        <v>2142</v>
      </c>
      <c r="M3129" t="s">
        <v>2143</v>
      </c>
      <c r="N3129" t="s">
        <v>2146</v>
      </c>
      <c r="O3129" t="s">
        <v>2145</v>
      </c>
      <c r="P3129" t="s">
        <v>777</v>
      </c>
    </row>
    <row r="3130" spans="1:16">
      <c r="I3130" s="54" t="n">
        <v>3128</v>
      </c>
      <c r="J3130" t="s"/>
      <c r="K3130" t="s">
        <v>1956</v>
      </c>
      <c r="L3130" t="s">
        <v>2142</v>
      </c>
      <c r="M3130" t="s">
        <v>2143</v>
      </c>
      <c r="N3130" t="s">
        <v>2146</v>
      </c>
      <c r="O3130" t="s">
        <v>2145</v>
      </c>
      <c r="P3130" t="s">
        <v>780</v>
      </c>
    </row>
    <row r="3131" spans="1:16">
      <c r="I3131" s="54" t="n">
        <v>3129</v>
      </c>
      <c r="J3131" t="s"/>
      <c r="K3131" t="s">
        <v>1956</v>
      </c>
      <c r="L3131" t="s">
        <v>2142</v>
      </c>
      <c r="M3131" t="s">
        <v>2143</v>
      </c>
      <c r="N3131" t="s">
        <v>2146</v>
      </c>
      <c r="O3131" t="s">
        <v>2145</v>
      </c>
      <c r="P3131" t="s">
        <v>786</v>
      </c>
    </row>
    <row r="3132" spans="1:16">
      <c r="I3132" s="54" t="n">
        <v>3130</v>
      </c>
      <c r="J3132" t="s"/>
      <c r="K3132" t="s">
        <v>1956</v>
      </c>
      <c r="L3132" t="s">
        <v>2142</v>
      </c>
      <c r="M3132" t="s">
        <v>2143</v>
      </c>
      <c r="N3132" t="s">
        <v>2146</v>
      </c>
      <c r="O3132" t="s">
        <v>2145</v>
      </c>
      <c r="P3132" t="s">
        <v>789</v>
      </c>
    </row>
    <row r="3133" spans="1:16">
      <c r="I3133" s="54" t="n">
        <v>3131</v>
      </c>
      <c r="J3133" t="s"/>
      <c r="K3133" t="s">
        <v>1956</v>
      </c>
      <c r="L3133" t="s">
        <v>2142</v>
      </c>
      <c r="M3133" t="s">
        <v>2143</v>
      </c>
      <c r="N3133" t="s">
        <v>2146</v>
      </c>
      <c r="O3133" t="s">
        <v>2145</v>
      </c>
      <c r="P3133" t="s">
        <v>795</v>
      </c>
    </row>
    <row r="3134" spans="1:16">
      <c r="I3134" s="54" t="n">
        <v>3132</v>
      </c>
      <c r="J3134" t="s"/>
      <c r="K3134" t="s">
        <v>1956</v>
      </c>
      <c r="L3134" t="s">
        <v>2142</v>
      </c>
      <c r="M3134" t="s">
        <v>2143</v>
      </c>
      <c r="N3134" t="s">
        <v>2146</v>
      </c>
      <c r="O3134" t="s">
        <v>2145</v>
      </c>
      <c r="P3134" t="s">
        <v>798</v>
      </c>
    </row>
    <row r="3135" spans="1:16">
      <c r="I3135" s="54" t="n">
        <v>3133</v>
      </c>
      <c r="J3135" t="s"/>
      <c r="K3135" t="s">
        <v>1956</v>
      </c>
      <c r="L3135" t="s">
        <v>2142</v>
      </c>
      <c r="M3135" t="s">
        <v>2143</v>
      </c>
      <c r="N3135" t="s">
        <v>2146</v>
      </c>
      <c r="O3135" t="s">
        <v>2145</v>
      </c>
      <c r="P3135" t="s">
        <v>804</v>
      </c>
    </row>
    <row r="3136" spans="1:16">
      <c r="I3136" s="54" t="n">
        <v>3134</v>
      </c>
      <c r="J3136" t="s"/>
      <c r="K3136" t="s">
        <v>1956</v>
      </c>
      <c r="L3136" t="s">
        <v>2142</v>
      </c>
      <c r="M3136" t="s">
        <v>2143</v>
      </c>
      <c r="N3136" t="s">
        <v>2146</v>
      </c>
      <c r="O3136" t="s">
        <v>2145</v>
      </c>
      <c r="P3136" t="s">
        <v>810</v>
      </c>
    </row>
    <row r="3137" spans="1:16">
      <c r="I3137" s="54" t="n">
        <v>3135</v>
      </c>
      <c r="J3137" t="s"/>
      <c r="K3137" t="s">
        <v>1956</v>
      </c>
      <c r="L3137" t="s">
        <v>2142</v>
      </c>
      <c r="M3137" t="s">
        <v>2143</v>
      </c>
      <c r="N3137" t="s">
        <v>2146</v>
      </c>
      <c r="O3137" t="s">
        <v>2145</v>
      </c>
      <c r="P3137" t="s">
        <v>815</v>
      </c>
    </row>
    <row r="3138" spans="1:16">
      <c r="I3138" s="54" t="n">
        <v>3136</v>
      </c>
      <c r="J3138" t="s"/>
      <c r="K3138" t="s">
        <v>1956</v>
      </c>
      <c r="L3138" t="s">
        <v>2142</v>
      </c>
      <c r="M3138" t="s">
        <v>2143</v>
      </c>
      <c r="N3138" t="s">
        <v>2146</v>
      </c>
      <c r="O3138" t="s">
        <v>2145</v>
      </c>
      <c r="P3138" t="s">
        <v>821</v>
      </c>
    </row>
    <row r="3139" spans="1:16">
      <c r="I3139" s="54" t="n">
        <v>3137</v>
      </c>
      <c r="J3139" t="s"/>
      <c r="K3139" t="s">
        <v>1956</v>
      </c>
      <c r="L3139" t="s">
        <v>2142</v>
      </c>
      <c r="M3139" t="s">
        <v>2143</v>
      </c>
      <c r="N3139" t="s">
        <v>2146</v>
      </c>
      <c r="O3139" t="s">
        <v>2145</v>
      </c>
      <c r="P3139" t="s">
        <v>824</v>
      </c>
    </row>
    <row r="3140" spans="1:16">
      <c r="I3140" s="54" t="n">
        <v>3138</v>
      </c>
      <c r="J3140" t="s"/>
      <c r="K3140" t="s">
        <v>1956</v>
      </c>
      <c r="L3140" t="s">
        <v>2142</v>
      </c>
      <c r="M3140" t="s">
        <v>2143</v>
      </c>
      <c r="N3140" t="s">
        <v>2146</v>
      </c>
      <c r="O3140" t="s">
        <v>2145</v>
      </c>
      <c r="P3140" t="s">
        <v>827</v>
      </c>
    </row>
    <row r="3141" spans="1:16">
      <c r="I3141" s="54" t="n">
        <v>3139</v>
      </c>
      <c r="J3141" t="s"/>
      <c r="K3141" t="s">
        <v>1956</v>
      </c>
      <c r="L3141" t="s">
        <v>2142</v>
      </c>
      <c r="M3141" t="s">
        <v>2143</v>
      </c>
      <c r="N3141" t="s">
        <v>2146</v>
      </c>
      <c r="O3141" t="s">
        <v>2145</v>
      </c>
      <c r="P3141" t="s">
        <v>830</v>
      </c>
    </row>
    <row r="3142" spans="1:16">
      <c r="I3142" s="54" t="n">
        <v>3140</v>
      </c>
      <c r="J3142" t="s"/>
      <c r="K3142" t="s">
        <v>1956</v>
      </c>
      <c r="L3142" t="s">
        <v>2142</v>
      </c>
      <c r="M3142" t="s">
        <v>2143</v>
      </c>
      <c r="N3142" t="s">
        <v>2146</v>
      </c>
      <c r="O3142" t="s">
        <v>2145</v>
      </c>
      <c r="P3142" t="s">
        <v>1322</v>
      </c>
    </row>
    <row r="3143" spans="1:16">
      <c r="I3143" s="54" t="n">
        <v>3141</v>
      </c>
      <c r="J3143" t="s"/>
      <c r="K3143" t="s">
        <v>1956</v>
      </c>
      <c r="L3143" t="s">
        <v>2142</v>
      </c>
      <c r="M3143" t="s">
        <v>2143</v>
      </c>
      <c r="N3143" t="s">
        <v>2146</v>
      </c>
      <c r="O3143" t="s">
        <v>2145</v>
      </c>
      <c r="P3143" t="s">
        <v>1324</v>
      </c>
    </row>
    <row r="3144" spans="1:16">
      <c r="I3144" s="54" t="n">
        <v>3142</v>
      </c>
      <c r="J3144" t="s"/>
      <c r="K3144" t="s">
        <v>1956</v>
      </c>
      <c r="L3144" t="s">
        <v>2142</v>
      </c>
      <c r="M3144" t="s">
        <v>2143</v>
      </c>
      <c r="N3144" t="s">
        <v>2146</v>
      </c>
      <c r="O3144" t="s">
        <v>2145</v>
      </c>
      <c r="P3144" t="s">
        <v>833</v>
      </c>
    </row>
    <row r="3145" spans="1:16">
      <c r="I3145" s="54" t="n">
        <v>3143</v>
      </c>
      <c r="J3145" t="s"/>
      <c r="K3145" t="s">
        <v>1956</v>
      </c>
      <c r="L3145" t="s">
        <v>2142</v>
      </c>
      <c r="M3145" t="s">
        <v>2143</v>
      </c>
      <c r="N3145" t="s">
        <v>2146</v>
      </c>
      <c r="O3145" t="s">
        <v>2145</v>
      </c>
      <c r="P3145" t="s">
        <v>1325</v>
      </c>
    </row>
    <row r="3146" spans="1:16">
      <c r="I3146" s="54" t="n">
        <v>3144</v>
      </c>
      <c r="J3146" t="s"/>
      <c r="K3146" t="s">
        <v>1956</v>
      </c>
      <c r="L3146" t="s">
        <v>2142</v>
      </c>
      <c r="M3146" t="s">
        <v>2143</v>
      </c>
      <c r="N3146" t="s">
        <v>2146</v>
      </c>
      <c r="O3146" t="s">
        <v>2145</v>
      </c>
      <c r="P3146" t="s">
        <v>1326</v>
      </c>
    </row>
    <row r="3147" spans="1:16">
      <c r="I3147" s="54" t="n">
        <v>3145</v>
      </c>
      <c r="J3147" t="s"/>
      <c r="K3147" t="s">
        <v>1956</v>
      </c>
      <c r="L3147" t="s">
        <v>2142</v>
      </c>
      <c r="M3147" t="s">
        <v>2143</v>
      </c>
      <c r="N3147" t="s">
        <v>2146</v>
      </c>
      <c r="O3147" t="s">
        <v>2145</v>
      </c>
      <c r="P3147" t="s">
        <v>1328</v>
      </c>
    </row>
    <row r="3148" spans="1:16">
      <c r="I3148" s="54" t="n">
        <v>3146</v>
      </c>
      <c r="J3148" t="s"/>
      <c r="K3148" t="s">
        <v>1956</v>
      </c>
      <c r="L3148" t="s">
        <v>2142</v>
      </c>
      <c r="M3148" t="s">
        <v>2143</v>
      </c>
      <c r="N3148" t="s">
        <v>2146</v>
      </c>
      <c r="O3148" t="s">
        <v>2145</v>
      </c>
      <c r="P3148" t="s">
        <v>1329</v>
      </c>
    </row>
    <row r="3149" spans="1:16">
      <c r="I3149" s="54" t="n">
        <v>3147</v>
      </c>
      <c r="J3149" t="s"/>
      <c r="K3149" t="s">
        <v>1956</v>
      </c>
      <c r="L3149" t="s">
        <v>2142</v>
      </c>
      <c r="M3149" t="s">
        <v>2143</v>
      </c>
      <c r="N3149" t="s">
        <v>2146</v>
      </c>
      <c r="O3149" t="s">
        <v>2145</v>
      </c>
      <c r="P3149" t="s">
        <v>1331</v>
      </c>
    </row>
    <row r="3150" spans="1:16">
      <c r="I3150" s="54" t="n">
        <v>3148</v>
      </c>
      <c r="J3150" t="s"/>
      <c r="K3150" t="s">
        <v>1956</v>
      </c>
      <c r="L3150" t="s">
        <v>2142</v>
      </c>
      <c r="M3150" t="s">
        <v>2143</v>
      </c>
      <c r="N3150" t="s">
        <v>2146</v>
      </c>
      <c r="O3150" t="s">
        <v>2145</v>
      </c>
      <c r="P3150" t="s">
        <v>1332</v>
      </c>
    </row>
    <row r="3151" spans="1:16">
      <c r="I3151" s="54" t="n">
        <v>3149</v>
      </c>
      <c r="J3151" t="s"/>
      <c r="K3151" t="s">
        <v>1956</v>
      </c>
      <c r="L3151" t="s">
        <v>2142</v>
      </c>
      <c r="M3151" t="s">
        <v>2143</v>
      </c>
      <c r="N3151" t="s">
        <v>2146</v>
      </c>
      <c r="O3151" t="s">
        <v>2145</v>
      </c>
      <c r="P3151" t="s">
        <v>1333</v>
      </c>
    </row>
    <row r="3152" spans="1:16">
      <c r="I3152" s="54" t="n">
        <v>3150</v>
      </c>
      <c r="J3152" t="s"/>
      <c r="K3152" t="s">
        <v>1956</v>
      </c>
      <c r="L3152" t="s">
        <v>2142</v>
      </c>
      <c r="M3152" t="s">
        <v>2143</v>
      </c>
      <c r="N3152" t="s">
        <v>2146</v>
      </c>
      <c r="O3152" t="s">
        <v>2145</v>
      </c>
      <c r="P3152" t="s">
        <v>845</v>
      </c>
    </row>
    <row r="3153" spans="1:16">
      <c r="I3153" s="54" t="n">
        <v>3151</v>
      </c>
      <c r="J3153" t="s"/>
      <c r="K3153" t="s">
        <v>1956</v>
      </c>
      <c r="L3153" t="s">
        <v>2142</v>
      </c>
      <c r="M3153" t="s">
        <v>2143</v>
      </c>
      <c r="N3153" t="s">
        <v>2146</v>
      </c>
      <c r="O3153" t="s">
        <v>2145</v>
      </c>
      <c r="P3153" t="s">
        <v>849</v>
      </c>
    </row>
    <row r="3154" spans="1:16">
      <c r="I3154" s="54" t="n">
        <v>3152</v>
      </c>
      <c r="J3154" t="s"/>
      <c r="K3154" t="s">
        <v>1956</v>
      </c>
      <c r="L3154" t="s">
        <v>2142</v>
      </c>
      <c r="M3154" t="s">
        <v>2143</v>
      </c>
      <c r="N3154" t="s">
        <v>2146</v>
      </c>
      <c r="O3154" t="s">
        <v>2145</v>
      </c>
      <c r="P3154" t="s">
        <v>852</v>
      </c>
    </row>
    <row r="3155" spans="1:16">
      <c r="I3155" s="54" t="n">
        <v>3153</v>
      </c>
      <c r="J3155" t="s"/>
      <c r="K3155" t="s">
        <v>1956</v>
      </c>
      <c r="L3155" t="s">
        <v>2142</v>
      </c>
      <c r="M3155" t="s">
        <v>2143</v>
      </c>
      <c r="N3155" t="s">
        <v>2146</v>
      </c>
      <c r="O3155" t="s">
        <v>2145</v>
      </c>
      <c r="P3155" t="s">
        <v>858</v>
      </c>
    </row>
    <row r="3156" spans="1:16">
      <c r="I3156" s="54" t="n">
        <v>3154</v>
      </c>
      <c r="J3156" t="s"/>
      <c r="K3156" t="s">
        <v>1956</v>
      </c>
      <c r="L3156" t="s">
        <v>2142</v>
      </c>
      <c r="M3156" t="s">
        <v>2143</v>
      </c>
      <c r="N3156" t="s">
        <v>2146</v>
      </c>
      <c r="O3156" t="s">
        <v>2145</v>
      </c>
      <c r="P3156" t="s">
        <v>861</v>
      </c>
    </row>
    <row r="3157" spans="1:16">
      <c r="I3157" s="54" t="n">
        <v>3155</v>
      </c>
      <c r="J3157" t="s"/>
      <c r="K3157" t="s">
        <v>1956</v>
      </c>
      <c r="L3157" t="s">
        <v>2142</v>
      </c>
      <c r="M3157" t="s">
        <v>2143</v>
      </c>
      <c r="N3157" t="s">
        <v>2146</v>
      </c>
      <c r="O3157" t="s">
        <v>2145</v>
      </c>
      <c r="P3157" t="s">
        <v>866</v>
      </c>
    </row>
    <row r="3158" spans="1:16">
      <c r="I3158" s="54" t="n">
        <v>3156</v>
      </c>
      <c r="J3158" t="s"/>
      <c r="K3158" t="s">
        <v>1956</v>
      </c>
      <c r="L3158" t="s">
        <v>2142</v>
      </c>
      <c r="M3158" t="s">
        <v>2143</v>
      </c>
      <c r="N3158" t="s">
        <v>2146</v>
      </c>
      <c r="O3158" t="s">
        <v>2145</v>
      </c>
      <c r="P3158" t="s">
        <v>869</v>
      </c>
    </row>
    <row r="3159" spans="1:16">
      <c r="I3159" s="54" t="n">
        <v>3157</v>
      </c>
      <c r="J3159" t="s"/>
      <c r="K3159" t="s">
        <v>1956</v>
      </c>
      <c r="L3159" t="s">
        <v>2142</v>
      </c>
      <c r="M3159" t="s">
        <v>2143</v>
      </c>
      <c r="N3159" t="s">
        <v>2146</v>
      </c>
      <c r="O3159" t="s">
        <v>2145</v>
      </c>
      <c r="P3159" t="s">
        <v>875</v>
      </c>
    </row>
    <row r="3160" spans="1:16">
      <c r="I3160" s="54" t="n">
        <v>3158</v>
      </c>
      <c r="J3160" t="s"/>
      <c r="K3160" t="s">
        <v>1956</v>
      </c>
      <c r="L3160" t="s">
        <v>2142</v>
      </c>
      <c r="M3160" t="s">
        <v>2143</v>
      </c>
      <c r="N3160" t="s">
        <v>2146</v>
      </c>
      <c r="O3160" t="s">
        <v>2145</v>
      </c>
      <c r="P3160" t="s">
        <v>1343</v>
      </c>
    </row>
    <row r="3161" spans="1:16">
      <c r="I3161" s="54" t="n">
        <v>3159</v>
      </c>
      <c r="J3161" t="s"/>
      <c r="K3161" t="s">
        <v>1956</v>
      </c>
      <c r="L3161" t="s">
        <v>2142</v>
      </c>
      <c r="M3161" t="s">
        <v>2143</v>
      </c>
      <c r="N3161" t="s">
        <v>2146</v>
      </c>
      <c r="O3161" t="s">
        <v>2145</v>
      </c>
      <c r="P3161" t="s">
        <v>1344</v>
      </c>
    </row>
    <row r="3162" spans="1:16">
      <c r="I3162" s="54" t="n">
        <v>3160</v>
      </c>
      <c r="J3162" t="s"/>
      <c r="K3162" t="s">
        <v>1956</v>
      </c>
      <c r="L3162" t="s">
        <v>2142</v>
      </c>
      <c r="M3162" t="s">
        <v>2143</v>
      </c>
      <c r="N3162" t="s">
        <v>2146</v>
      </c>
      <c r="O3162" t="s">
        <v>2145</v>
      </c>
      <c r="P3162" t="s">
        <v>1049</v>
      </c>
    </row>
    <row r="3163" spans="1:16">
      <c r="I3163" s="54" t="n">
        <v>3161</v>
      </c>
      <c r="J3163" t="s"/>
      <c r="K3163" t="s">
        <v>1956</v>
      </c>
      <c r="L3163" t="s">
        <v>2142</v>
      </c>
      <c r="M3163" t="s">
        <v>2143</v>
      </c>
      <c r="N3163" t="s">
        <v>2146</v>
      </c>
      <c r="O3163" t="s">
        <v>2145</v>
      </c>
      <c r="P3163" t="s">
        <v>1052</v>
      </c>
    </row>
    <row r="3164" spans="1:16">
      <c r="I3164" s="54" t="n">
        <v>3162</v>
      </c>
      <c r="J3164" t="s"/>
      <c r="K3164" t="s">
        <v>1956</v>
      </c>
      <c r="L3164" t="s">
        <v>2142</v>
      </c>
      <c r="M3164" t="s">
        <v>2143</v>
      </c>
      <c r="N3164" t="s">
        <v>2146</v>
      </c>
      <c r="O3164" t="s">
        <v>2145</v>
      </c>
      <c r="P3164" t="s">
        <v>884</v>
      </c>
    </row>
    <row r="3165" spans="1:16">
      <c r="I3165" s="54" t="n">
        <v>3163</v>
      </c>
      <c r="J3165" t="s"/>
      <c r="K3165" t="s">
        <v>1956</v>
      </c>
      <c r="L3165" t="s">
        <v>2142</v>
      </c>
      <c r="M3165" t="s">
        <v>2143</v>
      </c>
      <c r="N3165" t="s">
        <v>2146</v>
      </c>
      <c r="O3165" t="s">
        <v>2145</v>
      </c>
      <c r="P3165" t="s">
        <v>886</v>
      </c>
    </row>
    <row r="3166" spans="1:16">
      <c r="I3166" s="54" t="n">
        <v>3164</v>
      </c>
      <c r="J3166" t="s"/>
      <c r="K3166" t="s">
        <v>1956</v>
      </c>
      <c r="L3166" t="s">
        <v>2142</v>
      </c>
      <c r="M3166" t="s">
        <v>2143</v>
      </c>
      <c r="N3166" t="s">
        <v>2146</v>
      </c>
      <c r="O3166" t="s">
        <v>2145</v>
      </c>
      <c r="P3166" t="s">
        <v>892</v>
      </c>
    </row>
    <row r="3167" spans="1:16">
      <c r="I3167" s="54" t="n">
        <v>3165</v>
      </c>
      <c r="J3167" t="s"/>
      <c r="K3167" t="s">
        <v>1956</v>
      </c>
      <c r="L3167" t="s">
        <v>2142</v>
      </c>
      <c r="M3167" t="s">
        <v>2143</v>
      </c>
      <c r="N3167" t="s">
        <v>2146</v>
      </c>
      <c r="O3167" t="s">
        <v>2145</v>
      </c>
      <c r="P3167" t="s">
        <v>899</v>
      </c>
    </row>
    <row r="3168" spans="1:16">
      <c r="I3168" s="54" t="n">
        <v>3166</v>
      </c>
      <c r="J3168" t="s"/>
      <c r="K3168" t="s">
        <v>1956</v>
      </c>
      <c r="L3168" t="s">
        <v>2142</v>
      </c>
      <c r="M3168" t="s">
        <v>2143</v>
      </c>
      <c r="N3168" t="s">
        <v>2146</v>
      </c>
      <c r="O3168" t="s">
        <v>2145</v>
      </c>
      <c r="P3168" t="s">
        <v>902</v>
      </c>
    </row>
    <row r="3169" spans="1:16">
      <c r="I3169" s="54" t="n">
        <v>3167</v>
      </c>
      <c r="J3169" t="s"/>
      <c r="K3169" t="s">
        <v>1956</v>
      </c>
      <c r="L3169" t="s">
        <v>2142</v>
      </c>
      <c r="M3169" t="s">
        <v>2143</v>
      </c>
      <c r="N3169" t="s">
        <v>2146</v>
      </c>
      <c r="O3169" t="s">
        <v>2145</v>
      </c>
      <c r="P3169" t="s">
        <v>905</v>
      </c>
    </row>
    <row r="3170" spans="1:16">
      <c r="I3170" s="54" t="n">
        <v>3168</v>
      </c>
      <c r="J3170" t="s"/>
      <c r="K3170" t="s">
        <v>1956</v>
      </c>
      <c r="L3170" t="s">
        <v>2142</v>
      </c>
      <c r="M3170" t="s">
        <v>2143</v>
      </c>
      <c r="N3170" t="s">
        <v>2146</v>
      </c>
      <c r="O3170" t="s">
        <v>2145</v>
      </c>
      <c r="P3170" t="s">
        <v>908</v>
      </c>
    </row>
    <row r="3171" spans="1:16">
      <c r="I3171" s="54" t="n">
        <v>3169</v>
      </c>
      <c r="J3171" t="s"/>
      <c r="K3171" t="s">
        <v>1956</v>
      </c>
      <c r="L3171" t="s">
        <v>2142</v>
      </c>
      <c r="M3171" t="s">
        <v>2143</v>
      </c>
      <c r="N3171" t="s">
        <v>2146</v>
      </c>
      <c r="O3171" t="s">
        <v>2145</v>
      </c>
      <c r="P3171" t="s">
        <v>911</v>
      </c>
    </row>
    <row r="3172" spans="1:16">
      <c r="I3172" s="54" t="n">
        <v>3170</v>
      </c>
      <c r="J3172" t="s"/>
      <c r="K3172" t="s">
        <v>1956</v>
      </c>
      <c r="L3172" t="s">
        <v>2142</v>
      </c>
      <c r="M3172" t="s">
        <v>2143</v>
      </c>
      <c r="N3172" t="s">
        <v>2146</v>
      </c>
      <c r="O3172" t="s">
        <v>2145</v>
      </c>
      <c r="P3172" t="s">
        <v>917</v>
      </c>
    </row>
    <row r="3173" spans="1:16">
      <c r="I3173" s="54" t="n">
        <v>3171</v>
      </c>
      <c r="J3173" t="s"/>
      <c r="K3173" t="s">
        <v>1956</v>
      </c>
      <c r="L3173" t="s">
        <v>2142</v>
      </c>
      <c r="M3173" t="s">
        <v>2143</v>
      </c>
      <c r="N3173" t="s">
        <v>2146</v>
      </c>
      <c r="O3173" t="s">
        <v>2145</v>
      </c>
      <c r="P3173" t="s">
        <v>920</v>
      </c>
    </row>
    <row r="3174" spans="1:16">
      <c r="I3174" s="54" t="n">
        <v>3172</v>
      </c>
      <c r="J3174" t="s"/>
      <c r="K3174" t="s">
        <v>1956</v>
      </c>
      <c r="L3174" t="s">
        <v>2142</v>
      </c>
      <c r="M3174" t="s">
        <v>2143</v>
      </c>
      <c r="N3174" t="s">
        <v>2146</v>
      </c>
      <c r="O3174" t="s">
        <v>2145</v>
      </c>
      <c r="P3174" t="s">
        <v>923</v>
      </c>
    </row>
    <row r="3175" spans="1:16">
      <c r="I3175" s="54" t="n">
        <v>3173</v>
      </c>
      <c r="J3175" t="s"/>
      <c r="K3175" t="s">
        <v>1956</v>
      </c>
      <c r="L3175" t="s">
        <v>2142</v>
      </c>
      <c r="M3175" t="s">
        <v>2143</v>
      </c>
      <c r="N3175" t="s">
        <v>2146</v>
      </c>
      <c r="O3175" t="s">
        <v>2145</v>
      </c>
      <c r="P3175" t="s">
        <v>929</v>
      </c>
    </row>
    <row r="3176" spans="1:16">
      <c r="I3176" s="54" t="n">
        <v>3174</v>
      </c>
      <c r="J3176" t="s"/>
      <c r="K3176" t="s">
        <v>1956</v>
      </c>
      <c r="L3176" t="s">
        <v>2142</v>
      </c>
      <c r="M3176" t="s">
        <v>2143</v>
      </c>
      <c r="N3176" t="s">
        <v>2146</v>
      </c>
      <c r="O3176" t="s">
        <v>2145</v>
      </c>
      <c r="P3176" t="s">
        <v>934</v>
      </c>
    </row>
    <row r="3177" spans="1:16">
      <c r="I3177" s="54" t="n">
        <v>3175</v>
      </c>
      <c r="J3177" t="s"/>
      <c r="K3177" t="s">
        <v>1956</v>
      </c>
      <c r="L3177" t="s">
        <v>2142</v>
      </c>
      <c r="M3177" t="s">
        <v>2143</v>
      </c>
      <c r="N3177" t="s">
        <v>2146</v>
      </c>
      <c r="O3177" t="s">
        <v>2145</v>
      </c>
      <c r="P3177" t="s">
        <v>942</v>
      </c>
    </row>
    <row r="3178" spans="1:16">
      <c r="I3178" s="54" t="n">
        <v>3176</v>
      </c>
      <c r="J3178" t="s"/>
      <c r="K3178" t="s">
        <v>1956</v>
      </c>
      <c r="L3178" t="s">
        <v>2142</v>
      </c>
      <c r="M3178" t="s">
        <v>2143</v>
      </c>
      <c r="N3178" t="s">
        <v>2146</v>
      </c>
      <c r="O3178" t="s">
        <v>2145</v>
      </c>
      <c r="P3178" t="s">
        <v>948</v>
      </c>
    </row>
    <row r="3179" spans="1:16">
      <c r="I3179" s="54" t="n">
        <v>3177</v>
      </c>
      <c r="J3179" t="s"/>
      <c r="K3179" t="s">
        <v>1956</v>
      </c>
      <c r="L3179" t="s">
        <v>2142</v>
      </c>
      <c r="M3179" t="s">
        <v>2143</v>
      </c>
      <c r="N3179" t="s">
        <v>2146</v>
      </c>
      <c r="O3179" t="s">
        <v>2145</v>
      </c>
      <c r="P3179" t="s">
        <v>954</v>
      </c>
    </row>
    <row r="3180" spans="1:16">
      <c r="I3180" s="54" t="n">
        <v>3178</v>
      </c>
      <c r="J3180" t="s"/>
      <c r="K3180" t="s">
        <v>1956</v>
      </c>
      <c r="L3180" t="s">
        <v>2142</v>
      </c>
      <c r="M3180" t="s">
        <v>2143</v>
      </c>
      <c r="N3180" t="s">
        <v>2146</v>
      </c>
      <c r="O3180" t="s">
        <v>2145</v>
      </c>
      <c r="P3180" t="s">
        <v>1350</v>
      </c>
    </row>
    <row r="3181" spans="1:16">
      <c r="I3181" s="54" t="n">
        <v>3179</v>
      </c>
      <c r="J3181" t="s"/>
      <c r="K3181" t="s">
        <v>1956</v>
      </c>
      <c r="L3181" t="s">
        <v>2142</v>
      </c>
      <c r="M3181" t="s">
        <v>2143</v>
      </c>
      <c r="N3181" t="s">
        <v>2146</v>
      </c>
      <c r="O3181" t="s">
        <v>2145</v>
      </c>
      <c r="P3181" t="s">
        <v>959</v>
      </c>
    </row>
    <row r="3182" spans="1:16">
      <c r="I3182" s="54" t="n">
        <v>3180</v>
      </c>
      <c r="J3182" t="s"/>
      <c r="K3182" t="s">
        <v>1956</v>
      </c>
      <c r="L3182" t="s">
        <v>2142</v>
      </c>
      <c r="M3182" t="s">
        <v>2143</v>
      </c>
      <c r="N3182" t="s">
        <v>2146</v>
      </c>
      <c r="O3182" t="s">
        <v>2145</v>
      </c>
      <c r="P3182" t="s">
        <v>968</v>
      </c>
    </row>
    <row r="3183" spans="1:16">
      <c r="I3183" s="54" t="n">
        <v>3181</v>
      </c>
      <c r="J3183" t="s"/>
      <c r="K3183" t="s">
        <v>1956</v>
      </c>
      <c r="L3183" t="s">
        <v>2142</v>
      </c>
      <c r="M3183" t="s">
        <v>2143</v>
      </c>
      <c r="N3183" t="s">
        <v>2146</v>
      </c>
      <c r="O3183" t="s">
        <v>2145</v>
      </c>
      <c r="P3183" t="s">
        <v>973</v>
      </c>
    </row>
    <row r="3184" spans="1:16">
      <c r="I3184" s="54" t="n">
        <v>3182</v>
      </c>
      <c r="J3184" t="s"/>
      <c r="K3184" t="s">
        <v>1956</v>
      </c>
      <c r="L3184" t="s">
        <v>2142</v>
      </c>
      <c r="M3184" t="s">
        <v>2143</v>
      </c>
      <c r="N3184" t="s">
        <v>2146</v>
      </c>
      <c r="O3184" t="s">
        <v>2145</v>
      </c>
      <c r="P3184" t="s">
        <v>1351</v>
      </c>
    </row>
    <row r="3185" spans="1:16">
      <c r="I3185" s="54" t="n">
        <v>3183</v>
      </c>
      <c r="J3185" t="s"/>
      <c r="K3185" t="s">
        <v>1956</v>
      </c>
      <c r="L3185" t="s">
        <v>2142</v>
      </c>
      <c r="M3185" t="s">
        <v>2143</v>
      </c>
      <c r="N3185" t="s">
        <v>2146</v>
      </c>
      <c r="O3185" t="s">
        <v>2145</v>
      </c>
      <c r="P3185" t="s">
        <v>982</v>
      </c>
    </row>
    <row r="3186" spans="1:16">
      <c r="I3186" s="54" t="n">
        <v>3184</v>
      </c>
      <c r="J3186" t="s"/>
      <c r="K3186" t="s">
        <v>1956</v>
      </c>
      <c r="L3186" t="s">
        <v>2142</v>
      </c>
      <c r="M3186" t="s">
        <v>2143</v>
      </c>
      <c r="N3186" t="s">
        <v>2146</v>
      </c>
      <c r="O3186" t="s">
        <v>2145</v>
      </c>
      <c r="P3186" t="s">
        <v>988</v>
      </c>
    </row>
    <row r="3187" spans="1:16">
      <c r="I3187" s="54" t="n">
        <v>3185</v>
      </c>
      <c r="J3187" t="s"/>
      <c r="K3187" t="s">
        <v>1956</v>
      </c>
      <c r="L3187" t="s">
        <v>2142</v>
      </c>
      <c r="M3187" t="s">
        <v>2143</v>
      </c>
      <c r="N3187" t="s">
        <v>2146</v>
      </c>
      <c r="O3187" t="s">
        <v>2145</v>
      </c>
      <c r="P3187" t="s">
        <v>991</v>
      </c>
    </row>
    <row r="3188" spans="1:16">
      <c r="I3188" s="54" t="n">
        <v>3186</v>
      </c>
      <c r="J3188" t="s"/>
      <c r="K3188" t="s">
        <v>1956</v>
      </c>
      <c r="L3188" t="s">
        <v>2142</v>
      </c>
      <c r="M3188" t="s">
        <v>2143</v>
      </c>
      <c r="N3188" t="s">
        <v>2146</v>
      </c>
      <c r="O3188" t="s">
        <v>2145</v>
      </c>
      <c r="P3188" t="s">
        <v>994</v>
      </c>
    </row>
    <row r="3189" spans="1:16">
      <c r="I3189" s="54" t="n">
        <v>3187</v>
      </c>
      <c r="J3189" t="s"/>
      <c r="K3189" t="s">
        <v>1956</v>
      </c>
      <c r="L3189" t="s">
        <v>2142</v>
      </c>
      <c r="M3189" t="s">
        <v>2143</v>
      </c>
      <c r="N3189" t="s">
        <v>2146</v>
      </c>
      <c r="O3189" t="s">
        <v>2145</v>
      </c>
      <c r="P3189" t="s">
        <v>997</v>
      </c>
    </row>
    <row r="3190" spans="1:16">
      <c r="I3190" s="54" t="n">
        <v>3188</v>
      </c>
      <c r="J3190" t="s"/>
      <c r="K3190" t="s">
        <v>1956</v>
      </c>
      <c r="L3190" t="s">
        <v>2142</v>
      </c>
      <c r="M3190" t="s">
        <v>2143</v>
      </c>
      <c r="N3190" t="s">
        <v>2146</v>
      </c>
      <c r="O3190" t="s">
        <v>2145</v>
      </c>
      <c r="P3190" t="s">
        <v>1353</v>
      </c>
    </row>
    <row r="3191" spans="1:16">
      <c r="I3191" s="54" t="n">
        <v>3189</v>
      </c>
      <c r="J3191" t="s"/>
      <c r="K3191" t="s">
        <v>1956</v>
      </c>
      <c r="L3191" t="s">
        <v>2142</v>
      </c>
      <c r="M3191" t="s">
        <v>2143</v>
      </c>
      <c r="N3191" t="s">
        <v>2146</v>
      </c>
      <c r="O3191" t="s">
        <v>2145</v>
      </c>
      <c r="P3191" t="s">
        <v>1354</v>
      </c>
    </row>
    <row r="3192" spans="1:16">
      <c r="I3192" s="54" t="n">
        <v>3190</v>
      </c>
      <c r="J3192" t="s"/>
      <c r="K3192" t="s">
        <v>1956</v>
      </c>
      <c r="L3192" t="s">
        <v>2142</v>
      </c>
      <c r="M3192" t="s">
        <v>2143</v>
      </c>
      <c r="N3192" t="s">
        <v>2146</v>
      </c>
      <c r="O3192" t="s">
        <v>2145</v>
      </c>
      <c r="P3192" t="s">
        <v>1357</v>
      </c>
    </row>
    <row r="3193" spans="1:16">
      <c r="I3193" s="54" t="n">
        <v>3191</v>
      </c>
      <c r="J3193" t="s"/>
      <c r="K3193" t="s">
        <v>1956</v>
      </c>
      <c r="L3193" t="s">
        <v>2142</v>
      </c>
      <c r="M3193" t="s">
        <v>2143</v>
      </c>
      <c r="N3193" t="s">
        <v>2146</v>
      </c>
      <c r="O3193" t="s">
        <v>2145</v>
      </c>
      <c r="P3193" t="s">
        <v>1359</v>
      </c>
    </row>
    <row r="3194" spans="1:16">
      <c r="I3194" s="54" t="n">
        <v>3192</v>
      </c>
      <c r="J3194" t="s"/>
      <c r="K3194" t="s">
        <v>1956</v>
      </c>
      <c r="L3194" t="s">
        <v>2142</v>
      </c>
      <c r="M3194" t="s">
        <v>2143</v>
      </c>
      <c r="N3194" t="s">
        <v>2146</v>
      </c>
      <c r="O3194" t="s">
        <v>2145</v>
      </c>
      <c r="P3194" t="s">
        <v>1360</v>
      </c>
    </row>
    <row r="3195" spans="1:16">
      <c r="I3195" s="54" t="n">
        <v>3193</v>
      </c>
      <c r="J3195" t="s"/>
      <c r="K3195" t="s">
        <v>1956</v>
      </c>
      <c r="L3195" t="s">
        <v>2142</v>
      </c>
      <c r="M3195" t="s">
        <v>2143</v>
      </c>
      <c r="N3195" t="s">
        <v>2146</v>
      </c>
      <c r="O3195" t="s">
        <v>2145</v>
      </c>
      <c r="P3195" t="s">
        <v>1364</v>
      </c>
    </row>
    <row r="3196" spans="1:16">
      <c r="I3196" s="54" t="n">
        <v>3194</v>
      </c>
      <c r="J3196" t="s"/>
      <c r="K3196" t="s">
        <v>1956</v>
      </c>
      <c r="L3196" t="s">
        <v>2142</v>
      </c>
      <c r="M3196" t="s">
        <v>2143</v>
      </c>
      <c r="N3196" t="s">
        <v>2146</v>
      </c>
      <c r="O3196" t="s">
        <v>2145</v>
      </c>
      <c r="P3196" t="s">
        <v>1368</v>
      </c>
    </row>
    <row r="3197" spans="1:16">
      <c r="I3197" s="54" t="n">
        <v>3195</v>
      </c>
      <c r="J3197" t="s"/>
      <c r="K3197" t="s">
        <v>1956</v>
      </c>
      <c r="L3197" t="s">
        <v>2142</v>
      </c>
      <c r="M3197" t="s">
        <v>2143</v>
      </c>
      <c r="N3197" t="s">
        <v>2146</v>
      </c>
      <c r="O3197" t="s">
        <v>2145</v>
      </c>
      <c r="P3197" t="s">
        <v>1369</v>
      </c>
    </row>
    <row r="3198" spans="1:16">
      <c r="I3198" s="54" t="n">
        <v>3196</v>
      </c>
      <c r="J3198" t="s"/>
      <c r="K3198" t="s">
        <v>1956</v>
      </c>
      <c r="L3198" t="s">
        <v>2142</v>
      </c>
      <c r="M3198" t="s">
        <v>2143</v>
      </c>
      <c r="N3198" t="s">
        <v>2146</v>
      </c>
      <c r="O3198" t="s">
        <v>2145</v>
      </c>
      <c r="P3198" t="s">
        <v>1055</v>
      </c>
    </row>
    <row r="3199" spans="1:16">
      <c r="I3199" s="54" t="n">
        <v>3197</v>
      </c>
      <c r="J3199" t="s"/>
      <c r="K3199" t="s">
        <v>1956</v>
      </c>
      <c r="L3199" t="s">
        <v>2142</v>
      </c>
      <c r="M3199" t="s">
        <v>2143</v>
      </c>
      <c r="N3199" t="s">
        <v>2146</v>
      </c>
      <c r="O3199" t="s">
        <v>2145</v>
      </c>
      <c r="P3199" t="s">
        <v>1058</v>
      </c>
    </row>
    <row r="3200" spans="1:16">
      <c r="I3200" s="54" t="n">
        <v>3198</v>
      </c>
      <c r="J3200" t="s"/>
      <c r="K3200" t="s">
        <v>1956</v>
      </c>
      <c r="L3200" t="s">
        <v>2142</v>
      </c>
      <c r="M3200" t="s">
        <v>2143</v>
      </c>
      <c r="N3200" t="s">
        <v>2146</v>
      </c>
      <c r="O3200" t="s">
        <v>2145</v>
      </c>
      <c r="P3200" t="s">
        <v>999</v>
      </c>
    </row>
    <row r="3201" spans="1:16">
      <c r="I3201" s="54" t="n">
        <v>3199</v>
      </c>
      <c r="J3201" t="s"/>
      <c r="K3201" t="s">
        <v>1956</v>
      </c>
      <c r="L3201" t="s">
        <v>2142</v>
      </c>
      <c r="M3201" t="s">
        <v>2143</v>
      </c>
      <c r="N3201" t="s">
        <v>2146</v>
      </c>
      <c r="O3201" t="s">
        <v>2145</v>
      </c>
      <c r="P3201" t="s">
        <v>1001</v>
      </c>
    </row>
    <row r="3202" spans="1:16">
      <c r="I3202" s="54" t="n">
        <v>3200</v>
      </c>
      <c r="J3202" t="s"/>
      <c r="K3202" t="s">
        <v>1956</v>
      </c>
      <c r="L3202" t="s">
        <v>2142</v>
      </c>
      <c r="M3202" t="s">
        <v>2143</v>
      </c>
      <c r="N3202" t="s">
        <v>2146</v>
      </c>
      <c r="O3202" t="s">
        <v>2145</v>
      </c>
      <c r="P3202" t="s">
        <v>1004</v>
      </c>
    </row>
    <row r="3203" spans="1:16">
      <c r="I3203" s="54" t="n">
        <v>3201</v>
      </c>
      <c r="J3203" t="s"/>
      <c r="K3203" t="s">
        <v>1956</v>
      </c>
      <c r="L3203" t="s">
        <v>2142</v>
      </c>
      <c r="M3203" t="s">
        <v>2143</v>
      </c>
      <c r="N3203" t="s">
        <v>2146</v>
      </c>
      <c r="O3203" t="s">
        <v>2145</v>
      </c>
      <c r="P3203" t="s">
        <v>1006</v>
      </c>
    </row>
    <row r="3204" spans="1:16">
      <c r="I3204" s="54" t="n">
        <v>3202</v>
      </c>
      <c r="J3204" t="s"/>
      <c r="K3204" t="s">
        <v>1956</v>
      </c>
      <c r="L3204" t="s">
        <v>2142</v>
      </c>
      <c r="M3204" t="s">
        <v>2143</v>
      </c>
      <c r="N3204" t="s">
        <v>2146</v>
      </c>
      <c r="O3204" t="s">
        <v>2145</v>
      </c>
      <c r="P3204" t="s">
        <v>1391</v>
      </c>
    </row>
    <row r="3205" spans="1:16">
      <c r="I3205" s="54" t="n">
        <v>3203</v>
      </c>
      <c r="J3205" t="s"/>
      <c r="K3205" t="s">
        <v>1956</v>
      </c>
      <c r="L3205" t="s">
        <v>2142</v>
      </c>
      <c r="M3205" t="s">
        <v>2143</v>
      </c>
      <c r="N3205" t="s">
        <v>2146</v>
      </c>
      <c r="O3205" t="s">
        <v>2145</v>
      </c>
      <c r="P3205" t="s">
        <v>1015</v>
      </c>
    </row>
    <row r="3206" spans="1:16">
      <c r="I3206" s="54" t="n">
        <v>3204</v>
      </c>
      <c r="J3206" s="55" t="n">
        <v>0</v>
      </c>
      <c r="K3206" t="s">
        <v>1956</v>
      </c>
      <c r="L3206" t="s">
        <v>2142</v>
      </c>
      <c r="M3206" t="s">
        <v>2143</v>
      </c>
      <c r="N3206" t="s">
        <v>2146</v>
      </c>
      <c r="O3206" t="s">
        <v>2145</v>
      </c>
      <c r="P3206" t="s">
        <v>1540</v>
      </c>
    </row>
    <row r="3207" spans="1:16">
      <c r="I3207" s="54" t="n">
        <v>3205</v>
      </c>
      <c r="J3207" s="55" t="n">
        <v>0</v>
      </c>
      <c r="K3207" t="s">
        <v>1956</v>
      </c>
      <c r="L3207" t="s">
        <v>2142</v>
      </c>
      <c r="M3207" t="s">
        <v>2143</v>
      </c>
      <c r="N3207" t="s">
        <v>2146</v>
      </c>
      <c r="O3207" t="s">
        <v>2145</v>
      </c>
      <c r="P3207" t="s">
        <v>1399</v>
      </c>
    </row>
    <row r="3208" spans="1:16">
      <c r="I3208" s="54" t="n">
        <v>3206</v>
      </c>
      <c r="J3208" s="55" t="n">
        <v>0</v>
      </c>
      <c r="K3208" t="s">
        <v>1956</v>
      </c>
      <c r="L3208" t="s">
        <v>2142</v>
      </c>
      <c r="M3208" t="s">
        <v>2143</v>
      </c>
      <c r="N3208" t="s">
        <v>2146</v>
      </c>
      <c r="O3208" t="s">
        <v>2145</v>
      </c>
      <c r="P3208" t="s">
        <v>1418</v>
      </c>
    </row>
    <row r="3209" spans="1:16">
      <c r="I3209" s="54" t="n">
        <v>3207</v>
      </c>
      <c r="J3209" s="55" t="n">
        <v>0</v>
      </c>
      <c r="K3209" t="s">
        <v>1956</v>
      </c>
      <c r="L3209" t="s">
        <v>2142</v>
      </c>
      <c r="M3209" t="s">
        <v>2143</v>
      </c>
      <c r="N3209" t="s">
        <v>2146</v>
      </c>
      <c r="O3209" t="s">
        <v>2145</v>
      </c>
      <c r="P3209" t="s">
        <v>1422</v>
      </c>
    </row>
    <row r="3210" spans="1:16">
      <c r="I3210" s="54" t="n">
        <v>3208</v>
      </c>
      <c r="J3210" s="55" t="n">
        <v>0</v>
      </c>
      <c r="K3210" t="s">
        <v>1956</v>
      </c>
      <c r="L3210" t="s">
        <v>2142</v>
      </c>
      <c r="M3210" t="s">
        <v>2143</v>
      </c>
      <c r="N3210" t="s">
        <v>2146</v>
      </c>
      <c r="O3210" t="s">
        <v>2145</v>
      </c>
      <c r="P3210" t="s">
        <v>1426</v>
      </c>
    </row>
    <row r="3211" spans="1:16">
      <c r="I3211" s="54" t="n">
        <v>3209</v>
      </c>
      <c r="J3211" t="s"/>
      <c r="K3211" t="s">
        <v>1956</v>
      </c>
      <c r="L3211" t="s">
        <v>2142</v>
      </c>
      <c r="M3211" t="s">
        <v>2143</v>
      </c>
      <c r="N3211" t="s">
        <v>2146</v>
      </c>
      <c r="O3211" t="s">
        <v>2145</v>
      </c>
      <c r="P3211" t="s">
        <v>1024</v>
      </c>
    </row>
    <row r="3212" spans="1:16">
      <c r="I3212" s="54" t="n">
        <v>3210</v>
      </c>
      <c r="J3212" t="s"/>
      <c r="K3212" t="s">
        <v>1956</v>
      </c>
      <c r="L3212" t="s">
        <v>2142</v>
      </c>
      <c r="M3212" t="s">
        <v>2143</v>
      </c>
      <c r="N3212" t="s">
        <v>2146</v>
      </c>
      <c r="O3212" t="s">
        <v>2145</v>
      </c>
      <c r="P3212" t="s">
        <v>1432</v>
      </c>
    </row>
    <row r="3213" spans="1:16">
      <c r="I3213" s="54" t="n">
        <v>3211</v>
      </c>
      <c r="J3213" t="s"/>
      <c r="K3213" t="s">
        <v>1956</v>
      </c>
      <c r="L3213" t="s">
        <v>2142</v>
      </c>
      <c r="M3213" t="s">
        <v>2143</v>
      </c>
      <c r="N3213" t="s">
        <v>2146</v>
      </c>
      <c r="O3213" t="s">
        <v>2145</v>
      </c>
      <c r="P3213" t="s">
        <v>1341</v>
      </c>
    </row>
    <row r="3214" spans="1:16">
      <c r="I3214" s="54" t="n">
        <v>3212</v>
      </c>
      <c r="J3214" t="s"/>
      <c r="K3214" t="s">
        <v>1956</v>
      </c>
      <c r="L3214" t="s">
        <v>2142</v>
      </c>
      <c r="M3214" t="s">
        <v>2143</v>
      </c>
      <c r="N3214" t="s">
        <v>2146</v>
      </c>
      <c r="O3214" t="s">
        <v>2145</v>
      </c>
      <c r="P3214" t="s">
        <v>1544</v>
      </c>
    </row>
    <row r="3215" spans="1:16">
      <c r="I3215" s="54" t="n">
        <v>3213</v>
      </c>
      <c r="J3215" t="s"/>
      <c r="K3215" t="s">
        <v>1956</v>
      </c>
      <c r="L3215" t="s">
        <v>2142</v>
      </c>
      <c r="M3215" t="s">
        <v>2143</v>
      </c>
      <c r="N3215" t="s">
        <v>2146</v>
      </c>
      <c r="O3215" t="s">
        <v>2145</v>
      </c>
      <c r="P3215" t="s">
        <v>1455</v>
      </c>
    </row>
    <row r="3216" spans="1:16">
      <c r="I3216" s="54" t="n">
        <v>3214</v>
      </c>
      <c r="J3216" t="s"/>
      <c r="K3216" t="s">
        <v>1956</v>
      </c>
      <c r="L3216" t="s">
        <v>2142</v>
      </c>
      <c r="M3216" t="s">
        <v>2143</v>
      </c>
      <c r="N3216" t="s">
        <v>2146</v>
      </c>
      <c r="O3216" t="s">
        <v>2145</v>
      </c>
      <c r="P3216" t="s">
        <v>1459</v>
      </c>
    </row>
    <row r="3217" spans="1:16">
      <c r="I3217" s="54" t="n">
        <v>3215</v>
      </c>
      <c r="J3217" t="s"/>
      <c r="K3217" t="s">
        <v>1956</v>
      </c>
      <c r="L3217" t="s">
        <v>2142</v>
      </c>
      <c r="M3217" t="s">
        <v>2143</v>
      </c>
      <c r="N3217" t="s">
        <v>2146</v>
      </c>
      <c r="O3217" t="s">
        <v>2145</v>
      </c>
      <c r="P3217" t="s">
        <v>1477</v>
      </c>
    </row>
    <row r="3218" spans="1:16">
      <c r="I3218" s="54" t="n">
        <v>3216</v>
      </c>
      <c r="J3218" t="s"/>
      <c r="K3218" t="s">
        <v>1956</v>
      </c>
      <c r="L3218" t="s">
        <v>2142</v>
      </c>
      <c r="M3218" t="s">
        <v>2143</v>
      </c>
      <c r="N3218" t="s">
        <v>2146</v>
      </c>
      <c r="O3218" t="s">
        <v>2145</v>
      </c>
      <c r="P3218" t="s">
        <v>1478</v>
      </c>
    </row>
    <row r="3219" spans="1:16">
      <c r="I3219" s="54" t="n">
        <v>3217</v>
      </c>
      <c r="J3219" t="s"/>
      <c r="K3219" t="s">
        <v>1956</v>
      </c>
      <c r="L3219" t="s">
        <v>2142</v>
      </c>
      <c r="M3219" t="s">
        <v>2143</v>
      </c>
      <c r="N3219" t="s">
        <v>2146</v>
      </c>
      <c r="O3219" t="s">
        <v>2145</v>
      </c>
      <c r="P3219" t="s">
        <v>1339</v>
      </c>
    </row>
    <row r="3220" spans="1:16">
      <c r="I3220" s="54" t="n">
        <v>3218</v>
      </c>
      <c r="J3220" t="s"/>
      <c r="K3220" t="s">
        <v>1956</v>
      </c>
      <c r="L3220" t="s">
        <v>2142</v>
      </c>
      <c r="M3220" t="s">
        <v>2143</v>
      </c>
      <c r="N3220" t="s">
        <v>2146</v>
      </c>
      <c r="O3220" t="s">
        <v>2145</v>
      </c>
      <c r="P3220" t="s">
        <v>1551</v>
      </c>
    </row>
    <row r="3221" spans="1:16">
      <c r="I3221" s="54" t="n">
        <v>3219</v>
      </c>
      <c r="J3221" t="s"/>
      <c r="K3221" t="s">
        <v>1956</v>
      </c>
      <c r="L3221" t="s">
        <v>2142</v>
      </c>
      <c r="M3221" t="s">
        <v>2143</v>
      </c>
      <c r="N3221" t="s">
        <v>2146</v>
      </c>
      <c r="O3221" t="s">
        <v>2145</v>
      </c>
      <c r="P3221" t="s">
        <v>1552</v>
      </c>
    </row>
    <row r="3222" spans="1:16">
      <c r="I3222" s="54" t="n">
        <v>3220</v>
      </c>
      <c r="J3222" t="s"/>
      <c r="K3222" t="s">
        <v>1956</v>
      </c>
      <c r="L3222" t="s">
        <v>2142</v>
      </c>
      <c r="M3222" t="s">
        <v>2143</v>
      </c>
      <c r="N3222" t="s">
        <v>2146</v>
      </c>
      <c r="O3222" t="s">
        <v>2145</v>
      </c>
      <c r="P3222" t="s">
        <v>1555</v>
      </c>
    </row>
    <row r="3223" spans="1:16">
      <c r="I3223" s="54" t="n">
        <v>3221</v>
      </c>
      <c r="J3223" t="s"/>
      <c r="K3223" t="s">
        <v>1956</v>
      </c>
      <c r="L3223" t="s">
        <v>2142</v>
      </c>
      <c r="M3223" t="s">
        <v>2143</v>
      </c>
      <c r="N3223" t="s">
        <v>2146</v>
      </c>
      <c r="O3223" t="s">
        <v>2145</v>
      </c>
      <c r="P3223" t="s">
        <v>1556</v>
      </c>
    </row>
    <row r="3224" spans="1:16">
      <c r="I3224" s="54" t="n">
        <v>3222</v>
      </c>
      <c r="J3224" t="s"/>
      <c r="K3224" t="s">
        <v>1956</v>
      </c>
      <c r="L3224" t="s">
        <v>2142</v>
      </c>
      <c r="M3224" t="s">
        <v>2143</v>
      </c>
      <c r="N3224" t="s">
        <v>2146</v>
      </c>
      <c r="O3224" t="s">
        <v>2145</v>
      </c>
      <c r="P3224" t="s">
        <v>1502</v>
      </c>
    </row>
    <row r="3225" spans="1:16">
      <c r="I3225" s="54" t="n">
        <v>3223</v>
      </c>
      <c r="J3225" t="s"/>
      <c r="K3225" t="s">
        <v>1956</v>
      </c>
      <c r="L3225" t="s">
        <v>2142</v>
      </c>
      <c r="M3225" t="s">
        <v>2143</v>
      </c>
      <c r="N3225" t="s">
        <v>2146</v>
      </c>
      <c r="O3225" t="s">
        <v>2145</v>
      </c>
      <c r="P3225" t="s">
        <v>1503</v>
      </c>
    </row>
    <row r="3226" spans="1:16">
      <c r="I3226" s="54" t="n">
        <v>3224</v>
      </c>
      <c r="J3226" s="55" t="n">
        <v>0</v>
      </c>
      <c r="K3226" t="s">
        <v>1956</v>
      </c>
      <c r="L3226" t="s">
        <v>2142</v>
      </c>
      <c r="M3226" t="s">
        <v>2143</v>
      </c>
      <c r="N3226" t="s">
        <v>2146</v>
      </c>
      <c r="O3226" t="s">
        <v>2145</v>
      </c>
      <c r="P3226" t="s">
        <v>1521</v>
      </c>
    </row>
    <row r="3227" spans="1:16">
      <c r="I3227" s="54" t="n">
        <v>3225</v>
      </c>
      <c r="J3227" t="s"/>
      <c r="K3227" t="s">
        <v>1956</v>
      </c>
      <c r="L3227" t="s">
        <v>2142</v>
      </c>
      <c r="M3227" t="s">
        <v>2143</v>
      </c>
      <c r="N3227" t="s">
        <v>2146</v>
      </c>
      <c r="O3227" t="s">
        <v>2145</v>
      </c>
      <c r="P3227" t="s">
        <v>1528</v>
      </c>
    </row>
    <row r="3228" spans="1:16">
      <c r="I3228" s="54" t="n">
        <v>3226</v>
      </c>
      <c r="J3228" s="55" t="n">
        <v>0</v>
      </c>
      <c r="K3228" t="s">
        <v>1956</v>
      </c>
      <c r="L3228" t="s">
        <v>2142</v>
      </c>
      <c r="M3228" t="s">
        <v>2143</v>
      </c>
      <c r="N3228" t="s">
        <v>2146</v>
      </c>
      <c r="O3228" t="s">
        <v>2145</v>
      </c>
      <c r="P3228" t="s">
        <v>1672</v>
      </c>
    </row>
    <row r="3229" spans="1:16">
      <c r="I3229" s="54" t="n">
        <v>3227</v>
      </c>
      <c r="J3229" t="s"/>
      <c r="K3229" t="s">
        <v>1956</v>
      </c>
      <c r="L3229" t="s">
        <v>2142</v>
      </c>
      <c r="M3229" t="s">
        <v>2143</v>
      </c>
      <c r="N3229" t="s">
        <v>2146</v>
      </c>
      <c r="O3229" t="s">
        <v>2145</v>
      </c>
      <c r="P3229" t="s">
        <v>1653</v>
      </c>
    </row>
    <row r="3230" spans="1:16">
      <c r="I3230" s="54" t="n">
        <v>3228</v>
      </c>
      <c r="J3230" t="s"/>
      <c r="K3230" t="s">
        <v>1956</v>
      </c>
      <c r="L3230" t="s">
        <v>2142</v>
      </c>
      <c r="M3230" t="s">
        <v>2143</v>
      </c>
      <c r="N3230" t="s">
        <v>2146</v>
      </c>
      <c r="O3230" t="s">
        <v>2145</v>
      </c>
      <c r="P3230" t="s">
        <v>1654</v>
      </c>
    </row>
    <row r="3231" spans="1:16">
      <c r="I3231" s="54" t="n">
        <v>3229</v>
      </c>
      <c r="J3231" t="s"/>
      <c r="K3231" t="s">
        <v>1956</v>
      </c>
      <c r="L3231" t="s">
        <v>2142</v>
      </c>
      <c r="M3231" t="s">
        <v>2143</v>
      </c>
      <c r="N3231" t="s">
        <v>2146</v>
      </c>
      <c r="O3231" t="s">
        <v>2145</v>
      </c>
      <c r="P3231" t="s">
        <v>1655</v>
      </c>
    </row>
    <row r="3232" spans="1:16">
      <c r="I3232" s="54" t="n">
        <v>3230</v>
      </c>
      <c r="J3232" t="s"/>
      <c r="K3232" t="s">
        <v>1956</v>
      </c>
      <c r="L3232" t="s">
        <v>2142</v>
      </c>
      <c r="M3232" t="s">
        <v>2143</v>
      </c>
      <c r="N3232" t="s">
        <v>2146</v>
      </c>
      <c r="O3232" t="s">
        <v>2145</v>
      </c>
      <c r="P3232" t="s">
        <v>1656</v>
      </c>
    </row>
    <row r="3233" spans="1:16">
      <c r="I3233" s="54" t="n">
        <v>3231</v>
      </c>
      <c r="J3233" s="55" t="n">
        <v>0</v>
      </c>
      <c r="K3233" t="s">
        <v>1956</v>
      </c>
      <c r="L3233" t="s">
        <v>2142</v>
      </c>
      <c r="M3233" t="s">
        <v>2143</v>
      </c>
      <c r="N3233" t="s">
        <v>2146</v>
      </c>
      <c r="O3233" t="s">
        <v>2145</v>
      </c>
      <c r="P3233" t="s">
        <v>1657</v>
      </c>
    </row>
    <row r="3234" spans="1:16">
      <c r="I3234" s="54" t="n">
        <v>3232</v>
      </c>
      <c r="J3234" t="s"/>
      <c r="K3234" t="s">
        <v>1956</v>
      </c>
      <c r="L3234" t="s">
        <v>2142</v>
      </c>
      <c r="M3234" t="s">
        <v>2143</v>
      </c>
      <c r="N3234" t="s">
        <v>2146</v>
      </c>
      <c r="O3234" t="s">
        <v>2145</v>
      </c>
      <c r="P3234" t="s">
        <v>1660</v>
      </c>
    </row>
    <row r="3235" spans="1:16">
      <c r="I3235" s="54" t="n">
        <v>3233</v>
      </c>
      <c r="J3235" t="s"/>
      <c r="K3235" t="s">
        <v>1956</v>
      </c>
      <c r="L3235" t="s">
        <v>2142</v>
      </c>
      <c r="M3235" t="s">
        <v>2143</v>
      </c>
      <c r="N3235" t="s">
        <v>2146</v>
      </c>
      <c r="O3235" t="s">
        <v>2145</v>
      </c>
      <c r="P3235" t="s">
        <v>1663</v>
      </c>
    </row>
    <row r="3236" spans="1:16">
      <c r="I3236" s="54" t="n">
        <v>3234</v>
      </c>
      <c r="J3236" t="s"/>
      <c r="K3236" t="s">
        <v>1956</v>
      </c>
      <c r="L3236" t="s">
        <v>2142</v>
      </c>
      <c r="M3236" t="s">
        <v>2143</v>
      </c>
      <c r="N3236" t="s">
        <v>2146</v>
      </c>
      <c r="O3236" t="s">
        <v>2145</v>
      </c>
      <c r="P3236" t="s">
        <v>1664</v>
      </c>
    </row>
    <row r="3237" spans="1:16">
      <c r="I3237" s="54" t="n">
        <v>3235</v>
      </c>
      <c r="J3237" t="s"/>
      <c r="K3237" t="s">
        <v>1956</v>
      </c>
      <c r="L3237" t="s">
        <v>2142</v>
      </c>
      <c r="M3237" t="s">
        <v>2143</v>
      </c>
      <c r="N3237" t="s">
        <v>2146</v>
      </c>
      <c r="O3237" t="s">
        <v>2145</v>
      </c>
      <c r="P3237" t="s">
        <v>1665</v>
      </c>
    </row>
    <row r="3238" spans="1:16">
      <c r="I3238" s="54" t="n">
        <v>3236</v>
      </c>
      <c r="J3238" s="55" t="n">
        <v>0</v>
      </c>
      <c r="K3238" t="s">
        <v>1956</v>
      </c>
      <c r="L3238" t="s">
        <v>2142</v>
      </c>
      <c r="M3238" t="s">
        <v>2143</v>
      </c>
      <c r="N3238" t="s">
        <v>2146</v>
      </c>
      <c r="O3238" t="s">
        <v>2145</v>
      </c>
      <c r="P3238" t="s">
        <v>1670</v>
      </c>
    </row>
    <row r="3239" spans="1:16">
      <c r="I3239" s="54" t="n">
        <v>3237</v>
      </c>
      <c r="J3239" t="s"/>
      <c r="K3239" t="s">
        <v>1956</v>
      </c>
      <c r="L3239" t="s">
        <v>2142</v>
      </c>
      <c r="M3239" t="s">
        <v>2143</v>
      </c>
      <c r="N3239" t="s">
        <v>2146</v>
      </c>
      <c r="O3239" t="s">
        <v>2145</v>
      </c>
      <c r="P3239" t="s">
        <v>1044</v>
      </c>
    </row>
    <row r="3240" spans="1:16">
      <c r="I3240" s="54" t="n">
        <v>3238</v>
      </c>
      <c r="J3240" t="s"/>
      <c r="K3240" t="s">
        <v>1956</v>
      </c>
      <c r="L3240" t="s">
        <v>2142</v>
      </c>
      <c r="M3240" t="s">
        <v>2143</v>
      </c>
      <c r="N3240" t="s">
        <v>2146</v>
      </c>
      <c r="O3240" t="s">
        <v>2145</v>
      </c>
      <c r="P3240" t="s">
        <v>1047</v>
      </c>
    </row>
    <row r="3241" spans="1:16">
      <c r="I3241" s="54" t="n">
        <v>3239</v>
      </c>
      <c r="J3241" t="s"/>
      <c r="K3241" t="s">
        <v>1956</v>
      </c>
      <c r="L3241" t="s">
        <v>2142</v>
      </c>
      <c r="M3241" t="s">
        <v>2143</v>
      </c>
      <c r="N3241" t="s">
        <v>2146</v>
      </c>
      <c r="O3241" t="s">
        <v>2145</v>
      </c>
      <c r="P3241" t="s">
        <v>1676</v>
      </c>
    </row>
    <row r="3242" spans="1:16">
      <c r="I3242" s="54" t="n">
        <v>3240</v>
      </c>
      <c r="J3242" t="s"/>
      <c r="K3242" t="s">
        <v>1956</v>
      </c>
      <c r="L3242" t="s">
        <v>2142</v>
      </c>
      <c r="M3242" t="s">
        <v>2143</v>
      </c>
      <c r="N3242" t="s">
        <v>2146</v>
      </c>
      <c r="O3242" t="s">
        <v>2145</v>
      </c>
      <c r="P3242" t="s">
        <v>1684</v>
      </c>
    </row>
    <row r="3243" spans="1:16">
      <c r="I3243" s="54" t="n">
        <v>3241</v>
      </c>
      <c r="J3243" t="s"/>
      <c r="K3243" t="s">
        <v>1956</v>
      </c>
      <c r="L3243" t="s">
        <v>2142</v>
      </c>
      <c r="M3243" t="s">
        <v>2143</v>
      </c>
      <c r="N3243" t="s">
        <v>2146</v>
      </c>
      <c r="O3243" t="s">
        <v>2145</v>
      </c>
      <c r="P3243" t="s">
        <v>1685</v>
      </c>
    </row>
    <row r="3244" spans="1:16">
      <c r="I3244" s="54" t="n">
        <v>3242</v>
      </c>
      <c r="J3244" t="s"/>
      <c r="K3244" t="s">
        <v>1956</v>
      </c>
      <c r="L3244" t="s">
        <v>2142</v>
      </c>
      <c r="M3244" t="s">
        <v>2143</v>
      </c>
      <c r="N3244" t="s">
        <v>2146</v>
      </c>
      <c r="O3244" t="s">
        <v>2009</v>
      </c>
      <c r="P3244" t="s"/>
    </row>
    <row r="3245" spans="1:16">
      <c r="I3245" s="54" t="n">
        <v>3243</v>
      </c>
      <c r="J3245" s="55" t="n">
        <v>0</v>
      </c>
      <c r="K3245" t="s">
        <v>1956</v>
      </c>
      <c r="L3245" t="s">
        <v>2142</v>
      </c>
      <c r="M3245" t="s">
        <v>2143</v>
      </c>
      <c r="N3245" t="s">
        <v>2146</v>
      </c>
      <c r="O3245" t="s">
        <v>2010</v>
      </c>
      <c r="P3245" t="s"/>
    </row>
    <row r="3246" spans="1:16">
      <c r="I3246" s="54" t="n">
        <v>3244</v>
      </c>
      <c r="J3246" t="s"/>
      <c r="K3246" t="s">
        <v>1956</v>
      </c>
      <c r="L3246" t="s">
        <v>2142</v>
      </c>
      <c r="M3246" t="s">
        <v>2143</v>
      </c>
      <c r="N3246" t="s">
        <v>2146</v>
      </c>
      <c r="O3246" t="s">
        <v>2011</v>
      </c>
      <c r="P3246" t="s"/>
    </row>
    <row r="3247" spans="1:16">
      <c r="I3247" s="54" t="n">
        <v>3245</v>
      </c>
      <c r="J3247" s="55" t="n">
        <v>0</v>
      </c>
      <c r="K3247" t="s">
        <v>1956</v>
      </c>
      <c r="L3247" t="s">
        <v>2142</v>
      </c>
      <c r="M3247" t="s">
        <v>2143</v>
      </c>
      <c r="N3247" t="s">
        <v>2146</v>
      </c>
      <c r="O3247" t="s">
        <v>2012</v>
      </c>
      <c r="P3247" t="s"/>
    </row>
    <row r="3248" spans="1:16">
      <c r="I3248" s="54" t="n">
        <v>3246</v>
      </c>
      <c r="J3248" t="s"/>
      <c r="K3248" t="s">
        <v>1956</v>
      </c>
      <c r="L3248" t="s">
        <v>2142</v>
      </c>
      <c r="M3248" t="s">
        <v>2143</v>
      </c>
      <c r="N3248" t="s">
        <v>2146</v>
      </c>
      <c r="O3248" t="s">
        <v>2013</v>
      </c>
      <c r="P3248" t="s"/>
    </row>
    <row r="3249" spans="1:16">
      <c r="I3249" s="54" t="n">
        <v>3247</v>
      </c>
      <c r="J3249" s="55" t="n">
        <v>0</v>
      </c>
      <c r="K3249" t="s">
        <v>1956</v>
      </c>
      <c r="L3249" t="s">
        <v>2142</v>
      </c>
      <c r="M3249" t="s">
        <v>2143</v>
      </c>
      <c r="N3249" t="s">
        <v>2146</v>
      </c>
      <c r="O3249" t="s">
        <v>2014</v>
      </c>
      <c r="P3249" t="s"/>
    </row>
    <row r="3250" spans="1:16">
      <c r="I3250" s="54" t="n">
        <v>3248</v>
      </c>
      <c r="J3250" t="s"/>
      <c r="K3250" t="s">
        <v>1956</v>
      </c>
      <c r="L3250" t="s">
        <v>2142</v>
      </c>
      <c r="M3250" t="s">
        <v>2143</v>
      </c>
      <c r="N3250" t="s">
        <v>2146</v>
      </c>
      <c r="O3250" t="s">
        <v>2015</v>
      </c>
      <c r="P3250" t="s"/>
    </row>
    <row r="3251" spans="1:16">
      <c r="I3251" s="54" t="n">
        <v>3249</v>
      </c>
      <c r="J3251" t="s"/>
      <c r="K3251" t="s">
        <v>1956</v>
      </c>
      <c r="L3251" t="s">
        <v>2142</v>
      </c>
      <c r="M3251" t="s">
        <v>2143</v>
      </c>
      <c r="N3251" t="s">
        <v>2017</v>
      </c>
      <c r="O3251" t="s"/>
      <c r="P3251" t="s"/>
    </row>
    <row r="3252" spans="1:16">
      <c r="I3252" s="54" t="n">
        <v>3250</v>
      </c>
      <c r="J3252" t="s"/>
      <c r="K3252" t="s">
        <v>1956</v>
      </c>
      <c r="L3252" t="s">
        <v>2142</v>
      </c>
      <c r="M3252" t="s">
        <v>2143</v>
      </c>
      <c r="N3252" t="s">
        <v>2018</v>
      </c>
      <c r="O3252" t="s"/>
      <c r="P3252" t="s"/>
    </row>
    <row r="3253" spans="1:16">
      <c r="I3253" s="54" t="n">
        <v>3251</v>
      </c>
      <c r="J3253" s="55" t="n">
        <v>3.241087962962963e-07</v>
      </c>
      <c r="K3253" t="s">
        <v>1956</v>
      </c>
      <c r="L3253" t="s">
        <v>2142</v>
      </c>
      <c r="M3253" t="s">
        <v>2147</v>
      </c>
      <c r="N3253" t="s"/>
      <c r="O3253" t="s"/>
      <c r="P3253" t="s"/>
    </row>
    <row r="3254" spans="1:16">
      <c r="I3254" s="54" t="n">
        <v>3252</v>
      </c>
      <c r="J3254" t="s"/>
      <c r="K3254" t="s">
        <v>1956</v>
      </c>
      <c r="L3254" t="s">
        <v>2142</v>
      </c>
      <c r="M3254" t="s">
        <v>2147</v>
      </c>
      <c r="N3254" t="s">
        <v>1977</v>
      </c>
      <c r="O3254" t="s"/>
      <c r="P3254" t="s"/>
    </row>
    <row r="3255" spans="1:16">
      <c r="I3255" s="54" t="n">
        <v>3253</v>
      </c>
      <c r="J3255" t="s"/>
      <c r="K3255" t="s">
        <v>1956</v>
      </c>
      <c r="L3255" t="s">
        <v>2142</v>
      </c>
      <c r="M3255" t="s">
        <v>2147</v>
      </c>
      <c r="N3255" t="s">
        <v>1975</v>
      </c>
      <c r="O3255" t="s"/>
      <c r="P3255" t="s"/>
    </row>
    <row r="3256" spans="1:16">
      <c r="I3256" s="54" t="n">
        <v>3254</v>
      </c>
      <c r="J3256" t="s"/>
      <c r="K3256" t="s">
        <v>1956</v>
      </c>
      <c r="L3256" t="s">
        <v>2142</v>
      </c>
      <c r="M3256" t="s">
        <v>2147</v>
      </c>
      <c r="N3256" t="s">
        <v>1978</v>
      </c>
      <c r="O3256" t="s"/>
      <c r="P3256" t="s"/>
    </row>
    <row r="3257" spans="1:16">
      <c r="I3257" s="54" t="n">
        <v>3255</v>
      </c>
      <c r="J3257" t="s"/>
      <c r="K3257" t="s">
        <v>1956</v>
      </c>
      <c r="L3257" t="s">
        <v>2142</v>
      </c>
      <c r="M3257" t="s">
        <v>2147</v>
      </c>
      <c r="N3257" t="s">
        <v>1959</v>
      </c>
      <c r="O3257" t="s"/>
      <c r="P3257" t="s"/>
    </row>
    <row r="3258" spans="1:16">
      <c r="I3258" s="54" t="n">
        <v>3256</v>
      </c>
      <c r="J3258" t="s"/>
      <c r="K3258" t="s">
        <v>1956</v>
      </c>
      <c r="L3258" t="s">
        <v>2142</v>
      </c>
      <c r="M3258" t="s">
        <v>2147</v>
      </c>
      <c r="N3258" t="s">
        <v>1960</v>
      </c>
      <c r="O3258" t="s"/>
      <c r="P3258" t="s"/>
    </row>
    <row r="3259" spans="1:16">
      <c r="I3259" s="54" t="n">
        <v>3257</v>
      </c>
      <c r="J3259" s="55" t="n">
        <v>0</v>
      </c>
      <c r="K3259" t="s">
        <v>1956</v>
      </c>
      <c r="L3259" t="s">
        <v>2142</v>
      </c>
      <c r="M3259" t="s">
        <v>2147</v>
      </c>
      <c r="N3259" t="s">
        <v>1979</v>
      </c>
      <c r="O3259" t="s"/>
      <c r="P3259" t="s"/>
    </row>
    <row r="3260" spans="1:16">
      <c r="I3260" s="54" t="n">
        <v>3258</v>
      </c>
      <c r="J3260" t="s"/>
      <c r="K3260" t="s">
        <v>1956</v>
      </c>
      <c r="L3260" t="s">
        <v>2142</v>
      </c>
      <c r="M3260" t="s">
        <v>2147</v>
      </c>
      <c r="N3260" t="s">
        <v>1980</v>
      </c>
      <c r="O3260" t="s"/>
      <c r="P3260" t="s"/>
    </row>
    <row r="3261" spans="1:16">
      <c r="I3261" s="54" t="n">
        <v>3259</v>
      </c>
      <c r="J3261" s="55" t="n">
        <v>0</v>
      </c>
      <c r="K3261" t="s">
        <v>1956</v>
      </c>
      <c r="L3261" t="s">
        <v>2142</v>
      </c>
      <c r="M3261" t="s">
        <v>2147</v>
      </c>
      <c r="N3261" t="s">
        <v>1961</v>
      </c>
      <c r="O3261" t="s"/>
      <c r="P3261" t="s"/>
    </row>
    <row r="3262" spans="1:16">
      <c r="I3262" s="54" t="n">
        <v>3260</v>
      </c>
      <c r="J3262" s="55" t="n">
        <v>0</v>
      </c>
      <c r="K3262" t="s">
        <v>1956</v>
      </c>
      <c r="L3262" t="s">
        <v>2142</v>
      </c>
      <c r="M3262" t="s">
        <v>2147</v>
      </c>
      <c r="N3262" t="s">
        <v>1981</v>
      </c>
      <c r="O3262" t="s"/>
      <c r="P3262" t="s"/>
    </row>
    <row r="3263" spans="1:16">
      <c r="I3263" s="54" t="n">
        <v>3261</v>
      </c>
      <c r="J3263" t="s"/>
      <c r="K3263" t="s">
        <v>1956</v>
      </c>
      <c r="L3263" t="s">
        <v>2142</v>
      </c>
      <c r="M3263" t="s">
        <v>2147</v>
      </c>
      <c r="N3263" t="s">
        <v>1982</v>
      </c>
      <c r="O3263" t="s"/>
      <c r="P3263" t="s"/>
    </row>
    <row r="3264" spans="1:16">
      <c r="I3264" s="54" t="n">
        <v>3262</v>
      </c>
      <c r="J3264" t="s"/>
      <c r="K3264" t="s">
        <v>1956</v>
      </c>
      <c r="L3264" t="s">
        <v>2142</v>
      </c>
      <c r="M3264" t="s">
        <v>2147</v>
      </c>
      <c r="N3264" t="s">
        <v>1983</v>
      </c>
      <c r="O3264" t="s"/>
      <c r="P3264" t="s"/>
    </row>
    <row r="3265" spans="1:16">
      <c r="I3265" s="54" t="n">
        <v>3263</v>
      </c>
      <c r="J3265" s="55" t="n">
        <v>1.736342592592593e-07</v>
      </c>
      <c r="K3265" t="s">
        <v>1956</v>
      </c>
      <c r="L3265" t="s">
        <v>2142</v>
      </c>
      <c r="M3265" t="s">
        <v>2147</v>
      </c>
      <c r="N3265" t="s">
        <v>2148</v>
      </c>
      <c r="O3265" t="s"/>
      <c r="P3265" t="s"/>
    </row>
    <row r="3266" spans="1:16">
      <c r="I3266" s="54" t="n">
        <v>3264</v>
      </c>
      <c r="J3266" t="s"/>
      <c r="K3266" t="s">
        <v>1956</v>
      </c>
      <c r="L3266" t="s">
        <v>2142</v>
      </c>
      <c r="M3266" t="s">
        <v>2147</v>
      </c>
      <c r="N3266" t="s">
        <v>2148</v>
      </c>
      <c r="O3266" t="s">
        <v>1980</v>
      </c>
      <c r="P3266" t="s"/>
    </row>
    <row r="3267" spans="1:16">
      <c r="I3267" s="54" t="n">
        <v>3265</v>
      </c>
      <c r="J3267" t="s"/>
      <c r="K3267" t="s">
        <v>1956</v>
      </c>
      <c r="L3267" t="s">
        <v>2142</v>
      </c>
      <c r="M3267" t="s">
        <v>2147</v>
      </c>
      <c r="N3267" t="s">
        <v>2148</v>
      </c>
      <c r="O3267" t="s">
        <v>1985</v>
      </c>
      <c r="P3267" t="s"/>
    </row>
    <row r="3268" spans="1:16">
      <c r="I3268" s="54" t="n">
        <v>3266</v>
      </c>
      <c r="J3268" t="s"/>
      <c r="K3268" t="s">
        <v>1956</v>
      </c>
      <c r="L3268" t="s">
        <v>2142</v>
      </c>
      <c r="M3268" t="s">
        <v>2147</v>
      </c>
      <c r="N3268" t="s">
        <v>2148</v>
      </c>
      <c r="O3268" t="s">
        <v>1986</v>
      </c>
      <c r="P3268" t="s"/>
    </row>
    <row r="3269" spans="1:16">
      <c r="I3269" s="54" t="n">
        <v>3267</v>
      </c>
      <c r="J3269" t="s"/>
      <c r="K3269" t="s">
        <v>1956</v>
      </c>
      <c r="L3269" t="s">
        <v>2142</v>
      </c>
      <c r="M3269" t="s">
        <v>2147</v>
      </c>
      <c r="N3269" t="s">
        <v>2148</v>
      </c>
      <c r="O3269" t="s">
        <v>1987</v>
      </c>
      <c r="P3269" t="s"/>
    </row>
    <row r="3270" spans="1:16">
      <c r="I3270" s="54" t="n">
        <v>3268</v>
      </c>
      <c r="J3270" t="s"/>
      <c r="K3270" t="s">
        <v>1956</v>
      </c>
      <c r="L3270" t="s">
        <v>2142</v>
      </c>
      <c r="M3270" t="s">
        <v>2147</v>
      </c>
      <c r="N3270" t="s">
        <v>2148</v>
      </c>
      <c r="O3270" t="s">
        <v>1988</v>
      </c>
      <c r="P3270" t="s"/>
    </row>
    <row r="3271" spans="1:16">
      <c r="I3271" s="54" t="n">
        <v>3269</v>
      </c>
      <c r="J3271" t="s"/>
      <c r="K3271" t="s">
        <v>1956</v>
      </c>
      <c r="L3271" t="s">
        <v>2142</v>
      </c>
      <c r="M3271" t="s">
        <v>2147</v>
      </c>
      <c r="N3271" t="s">
        <v>2148</v>
      </c>
      <c r="O3271" t="s">
        <v>1989</v>
      </c>
      <c r="P3271" t="s"/>
    </row>
    <row r="3272" spans="1:16">
      <c r="I3272" s="54" t="n">
        <v>3270</v>
      </c>
      <c r="J3272" t="s"/>
      <c r="K3272" t="s">
        <v>1956</v>
      </c>
      <c r="L3272" t="s">
        <v>2142</v>
      </c>
      <c r="M3272" t="s">
        <v>2147</v>
      </c>
      <c r="N3272" t="s">
        <v>2148</v>
      </c>
      <c r="O3272" t="s">
        <v>1990</v>
      </c>
      <c r="P3272" t="s"/>
    </row>
    <row r="3273" spans="1:16">
      <c r="I3273" s="54" t="n">
        <v>3271</v>
      </c>
      <c r="J3273" t="s"/>
      <c r="K3273" t="s">
        <v>1956</v>
      </c>
      <c r="L3273" t="s">
        <v>2142</v>
      </c>
      <c r="M3273" t="s">
        <v>2147</v>
      </c>
      <c r="N3273" t="s">
        <v>2148</v>
      </c>
      <c r="O3273" t="s">
        <v>1991</v>
      </c>
      <c r="P3273" t="s"/>
    </row>
    <row r="3274" spans="1:16">
      <c r="I3274" s="54" t="n">
        <v>3272</v>
      </c>
      <c r="J3274" t="s"/>
      <c r="K3274" t="s">
        <v>1956</v>
      </c>
      <c r="L3274" t="s">
        <v>2142</v>
      </c>
      <c r="M3274" t="s">
        <v>2147</v>
      </c>
      <c r="N3274" t="s">
        <v>2148</v>
      </c>
      <c r="O3274" t="s">
        <v>1992</v>
      </c>
      <c r="P3274" t="s"/>
    </row>
    <row r="3275" spans="1:16">
      <c r="I3275" s="54" t="n">
        <v>3273</v>
      </c>
      <c r="J3275" t="s"/>
      <c r="K3275" t="s">
        <v>1956</v>
      </c>
      <c r="L3275" t="s">
        <v>2142</v>
      </c>
      <c r="M3275" t="s">
        <v>2147</v>
      </c>
      <c r="N3275" t="s">
        <v>2148</v>
      </c>
      <c r="O3275" t="s">
        <v>1993</v>
      </c>
      <c r="P3275" t="s"/>
    </row>
    <row r="3276" spans="1:16">
      <c r="I3276" s="54" t="n">
        <v>3274</v>
      </c>
      <c r="J3276" s="55" t="n">
        <v>0</v>
      </c>
      <c r="K3276" t="s">
        <v>1956</v>
      </c>
      <c r="L3276" t="s">
        <v>2142</v>
      </c>
      <c r="M3276" t="s">
        <v>2147</v>
      </c>
      <c r="N3276" t="s">
        <v>2148</v>
      </c>
      <c r="O3276" t="s">
        <v>1994</v>
      </c>
      <c r="P3276" t="s"/>
    </row>
    <row r="3277" spans="1:16">
      <c r="I3277" s="54" t="n">
        <v>3275</v>
      </c>
      <c r="J3277" s="55" t="n">
        <v>0</v>
      </c>
      <c r="K3277" t="s">
        <v>1956</v>
      </c>
      <c r="L3277" t="s">
        <v>2142</v>
      </c>
      <c r="M3277" t="s">
        <v>2147</v>
      </c>
      <c r="N3277" t="s">
        <v>2148</v>
      </c>
      <c r="O3277" t="s">
        <v>1995</v>
      </c>
      <c r="P3277" t="s"/>
    </row>
    <row r="3278" spans="1:16">
      <c r="I3278" s="54" t="n">
        <v>3276</v>
      </c>
      <c r="J3278" s="55" t="n">
        <v>0</v>
      </c>
      <c r="K3278" t="s">
        <v>1956</v>
      </c>
      <c r="L3278" t="s">
        <v>2142</v>
      </c>
      <c r="M3278" t="s">
        <v>2147</v>
      </c>
      <c r="N3278" t="s">
        <v>2148</v>
      </c>
      <c r="O3278" t="s">
        <v>1996</v>
      </c>
      <c r="P3278" t="s"/>
    </row>
    <row r="3279" spans="1:16">
      <c r="I3279" s="54" t="n">
        <v>3277</v>
      </c>
      <c r="J3279" t="s"/>
      <c r="K3279" t="s">
        <v>1956</v>
      </c>
      <c r="L3279" t="s">
        <v>2142</v>
      </c>
      <c r="M3279" t="s">
        <v>2147</v>
      </c>
      <c r="N3279" t="s">
        <v>2148</v>
      </c>
      <c r="O3279" t="s">
        <v>1997</v>
      </c>
      <c r="P3279" t="s"/>
    </row>
    <row r="3280" spans="1:16">
      <c r="I3280" s="54" t="n">
        <v>3278</v>
      </c>
      <c r="J3280" t="s"/>
      <c r="K3280" t="s">
        <v>1956</v>
      </c>
      <c r="L3280" t="s">
        <v>2142</v>
      </c>
      <c r="M3280" t="s">
        <v>2147</v>
      </c>
      <c r="N3280" t="s">
        <v>2148</v>
      </c>
      <c r="O3280" t="s">
        <v>1998</v>
      </c>
      <c r="P3280" t="s"/>
    </row>
    <row r="3281" spans="1:16">
      <c r="I3281" s="54" t="n">
        <v>3279</v>
      </c>
      <c r="J3281" t="s"/>
      <c r="K3281" t="s">
        <v>1956</v>
      </c>
      <c r="L3281" t="s">
        <v>2142</v>
      </c>
      <c r="M3281" t="s">
        <v>2147</v>
      </c>
      <c r="N3281" t="s">
        <v>2148</v>
      </c>
      <c r="O3281" t="s">
        <v>1999</v>
      </c>
      <c r="P3281" t="s"/>
    </row>
    <row r="3282" spans="1:16">
      <c r="I3282" s="54" t="n">
        <v>3280</v>
      </c>
      <c r="J3282" s="55" t="n">
        <v>0</v>
      </c>
      <c r="K3282" t="s">
        <v>1956</v>
      </c>
      <c r="L3282" t="s">
        <v>2142</v>
      </c>
      <c r="M3282" t="s">
        <v>2147</v>
      </c>
      <c r="N3282" t="s">
        <v>2148</v>
      </c>
      <c r="O3282" t="s">
        <v>2000</v>
      </c>
      <c r="P3282" t="s"/>
    </row>
    <row r="3283" spans="1:16">
      <c r="I3283" s="54" t="n">
        <v>3281</v>
      </c>
      <c r="J3283" t="s"/>
      <c r="K3283" t="s">
        <v>1956</v>
      </c>
      <c r="L3283" t="s">
        <v>2142</v>
      </c>
      <c r="M3283" t="s">
        <v>2147</v>
      </c>
      <c r="N3283" t="s">
        <v>2148</v>
      </c>
      <c r="O3283" t="s">
        <v>2001</v>
      </c>
      <c r="P3283" t="s"/>
    </row>
    <row r="3284" spans="1:16">
      <c r="I3284" s="54" t="n">
        <v>3282</v>
      </c>
      <c r="J3284" s="55" t="n">
        <v>0</v>
      </c>
      <c r="K3284" t="s">
        <v>1956</v>
      </c>
      <c r="L3284" t="s">
        <v>2142</v>
      </c>
      <c r="M3284" t="s">
        <v>2147</v>
      </c>
      <c r="N3284" t="s">
        <v>2148</v>
      </c>
      <c r="O3284" t="s">
        <v>2002</v>
      </c>
      <c r="P3284" t="s"/>
    </row>
    <row r="3285" spans="1:16">
      <c r="I3285" s="54" t="n">
        <v>3283</v>
      </c>
      <c r="J3285" t="s"/>
      <c r="K3285" t="s">
        <v>1956</v>
      </c>
      <c r="L3285" t="s">
        <v>2142</v>
      </c>
      <c r="M3285" t="s">
        <v>2147</v>
      </c>
      <c r="N3285" t="s">
        <v>2148</v>
      </c>
      <c r="O3285" t="s">
        <v>2003</v>
      </c>
      <c r="P3285" t="s"/>
    </row>
    <row r="3286" spans="1:16">
      <c r="I3286" s="54" t="n">
        <v>3284</v>
      </c>
      <c r="J3286" s="55" t="n">
        <v>5.788194444444444e-08</v>
      </c>
      <c r="K3286" t="s">
        <v>1956</v>
      </c>
      <c r="L3286" t="s">
        <v>2142</v>
      </c>
      <c r="M3286" t="s">
        <v>2147</v>
      </c>
      <c r="N3286" t="s">
        <v>2148</v>
      </c>
      <c r="O3286" t="s">
        <v>2145</v>
      </c>
      <c r="P3286" t="s"/>
    </row>
    <row r="3287" spans="1:16">
      <c r="I3287" s="54" t="n">
        <v>3285</v>
      </c>
      <c r="J3287" t="s"/>
      <c r="K3287" t="s">
        <v>1956</v>
      </c>
      <c r="L3287" t="s">
        <v>2142</v>
      </c>
      <c r="M3287" t="s">
        <v>2147</v>
      </c>
      <c r="N3287" t="s">
        <v>2148</v>
      </c>
      <c r="O3287" t="s">
        <v>2145</v>
      </c>
      <c r="P3287" t="s">
        <v>1462</v>
      </c>
    </row>
    <row r="3288" spans="1:16">
      <c r="I3288" s="54" t="n">
        <v>3286</v>
      </c>
      <c r="J3288" t="s"/>
      <c r="K3288" t="s">
        <v>1956</v>
      </c>
      <c r="L3288" t="s">
        <v>2142</v>
      </c>
      <c r="M3288" t="s">
        <v>2147</v>
      </c>
      <c r="N3288" t="s">
        <v>2148</v>
      </c>
      <c r="O3288" t="s">
        <v>2145</v>
      </c>
      <c r="P3288" t="s">
        <v>1463</v>
      </c>
    </row>
    <row r="3289" spans="1:16">
      <c r="I3289" s="54" t="n">
        <v>3287</v>
      </c>
      <c r="J3289" t="s"/>
      <c r="K3289" t="s">
        <v>1956</v>
      </c>
      <c r="L3289" t="s">
        <v>2142</v>
      </c>
      <c r="M3289" t="s">
        <v>2147</v>
      </c>
      <c r="N3289" t="s">
        <v>2148</v>
      </c>
      <c r="O3289" t="s">
        <v>2145</v>
      </c>
      <c r="P3289" t="s">
        <v>1466</v>
      </c>
    </row>
    <row r="3290" spans="1:16">
      <c r="I3290" s="54" t="n">
        <v>3288</v>
      </c>
      <c r="J3290" t="s"/>
      <c r="K3290" t="s">
        <v>1956</v>
      </c>
      <c r="L3290" t="s">
        <v>2142</v>
      </c>
      <c r="M3290" t="s">
        <v>2147</v>
      </c>
      <c r="N3290" t="s">
        <v>2148</v>
      </c>
      <c r="O3290" t="s">
        <v>2145</v>
      </c>
      <c r="P3290" t="s">
        <v>1471</v>
      </c>
    </row>
    <row r="3291" spans="1:16">
      <c r="I3291" s="54" t="n">
        <v>3289</v>
      </c>
      <c r="J3291" t="s"/>
      <c r="K3291" t="s">
        <v>1956</v>
      </c>
      <c r="L3291" t="s">
        <v>2142</v>
      </c>
      <c r="M3291" t="s">
        <v>2147</v>
      </c>
      <c r="N3291" t="s">
        <v>2148</v>
      </c>
      <c r="O3291" t="s">
        <v>2145</v>
      </c>
      <c r="P3291" t="s">
        <v>685</v>
      </c>
    </row>
    <row r="3292" spans="1:16">
      <c r="I3292" s="54" t="n">
        <v>3290</v>
      </c>
      <c r="J3292" t="s"/>
      <c r="K3292" t="s">
        <v>1956</v>
      </c>
      <c r="L3292" t="s">
        <v>2142</v>
      </c>
      <c r="M3292" t="s">
        <v>2147</v>
      </c>
      <c r="N3292" t="s">
        <v>2148</v>
      </c>
      <c r="O3292" t="s">
        <v>2145</v>
      </c>
      <c r="P3292" t="s">
        <v>688</v>
      </c>
    </row>
    <row r="3293" spans="1:16">
      <c r="I3293" s="54" t="n">
        <v>3291</v>
      </c>
      <c r="J3293" t="s"/>
      <c r="K3293" t="s">
        <v>1956</v>
      </c>
      <c r="L3293" t="s">
        <v>2142</v>
      </c>
      <c r="M3293" t="s">
        <v>2147</v>
      </c>
      <c r="N3293" t="s">
        <v>2148</v>
      </c>
      <c r="O3293" t="s">
        <v>2145</v>
      </c>
      <c r="P3293" t="s">
        <v>694</v>
      </c>
    </row>
    <row r="3294" spans="1:16">
      <c r="I3294" s="54" t="n">
        <v>3292</v>
      </c>
      <c r="J3294" t="s"/>
      <c r="K3294" t="s">
        <v>1956</v>
      </c>
      <c r="L3294" t="s">
        <v>2142</v>
      </c>
      <c r="M3294" t="s">
        <v>2147</v>
      </c>
      <c r="N3294" t="s">
        <v>2148</v>
      </c>
      <c r="O3294" t="s">
        <v>2145</v>
      </c>
      <c r="P3294" t="s">
        <v>718</v>
      </c>
    </row>
    <row r="3295" spans="1:16">
      <c r="I3295" s="54" t="n">
        <v>3293</v>
      </c>
      <c r="J3295" t="s"/>
      <c r="K3295" t="s">
        <v>1956</v>
      </c>
      <c r="L3295" t="s">
        <v>2142</v>
      </c>
      <c r="M3295" t="s">
        <v>2147</v>
      </c>
      <c r="N3295" t="s">
        <v>2148</v>
      </c>
      <c r="O3295" t="s">
        <v>2145</v>
      </c>
      <c r="P3295" t="s">
        <v>721</v>
      </c>
    </row>
    <row r="3296" spans="1:16">
      <c r="I3296" s="54" t="n">
        <v>3294</v>
      </c>
      <c r="J3296" t="s"/>
      <c r="K3296" t="s">
        <v>1956</v>
      </c>
      <c r="L3296" t="s">
        <v>2142</v>
      </c>
      <c r="M3296" t="s">
        <v>2147</v>
      </c>
      <c r="N3296" t="s">
        <v>2148</v>
      </c>
      <c r="O3296" t="s">
        <v>2145</v>
      </c>
      <c r="P3296" t="s">
        <v>724</v>
      </c>
    </row>
    <row r="3297" spans="1:16">
      <c r="I3297" s="54" t="n">
        <v>3295</v>
      </c>
      <c r="J3297" t="s"/>
      <c r="K3297" t="s">
        <v>1956</v>
      </c>
      <c r="L3297" t="s">
        <v>2142</v>
      </c>
      <c r="M3297" t="s">
        <v>2147</v>
      </c>
      <c r="N3297" t="s">
        <v>2148</v>
      </c>
      <c r="O3297" t="s">
        <v>2145</v>
      </c>
      <c r="P3297" t="s">
        <v>730</v>
      </c>
    </row>
    <row r="3298" spans="1:16">
      <c r="I3298" s="54" t="n">
        <v>3296</v>
      </c>
      <c r="J3298" t="s"/>
      <c r="K3298" t="s">
        <v>1956</v>
      </c>
      <c r="L3298" t="s">
        <v>2142</v>
      </c>
      <c r="M3298" t="s">
        <v>2147</v>
      </c>
      <c r="N3298" t="s">
        <v>2148</v>
      </c>
      <c r="O3298" t="s">
        <v>2145</v>
      </c>
      <c r="P3298" t="s">
        <v>736</v>
      </c>
    </row>
    <row r="3299" spans="1:16">
      <c r="I3299" s="54" t="n">
        <v>3297</v>
      </c>
      <c r="J3299" t="s"/>
      <c r="K3299" t="s">
        <v>1956</v>
      </c>
      <c r="L3299" t="s">
        <v>2142</v>
      </c>
      <c r="M3299" t="s">
        <v>2147</v>
      </c>
      <c r="N3299" t="s">
        <v>2148</v>
      </c>
      <c r="O3299" t="s">
        <v>2145</v>
      </c>
      <c r="P3299" t="s">
        <v>742</v>
      </c>
    </row>
    <row r="3300" spans="1:16">
      <c r="I3300" s="54" t="n">
        <v>3298</v>
      </c>
      <c r="J3300" t="s"/>
      <c r="K3300" t="s">
        <v>1956</v>
      </c>
      <c r="L3300" t="s">
        <v>2142</v>
      </c>
      <c r="M3300" t="s">
        <v>2147</v>
      </c>
      <c r="N3300" t="s">
        <v>2148</v>
      </c>
      <c r="O3300" t="s">
        <v>2145</v>
      </c>
      <c r="P3300" t="s">
        <v>748</v>
      </c>
    </row>
    <row r="3301" spans="1:16">
      <c r="I3301" s="54" t="n">
        <v>3299</v>
      </c>
      <c r="J3301" t="s"/>
      <c r="K3301" t="s">
        <v>1956</v>
      </c>
      <c r="L3301" t="s">
        <v>2142</v>
      </c>
      <c r="M3301" t="s">
        <v>2147</v>
      </c>
      <c r="N3301" t="s">
        <v>2148</v>
      </c>
      <c r="O3301" t="s">
        <v>2145</v>
      </c>
      <c r="P3301" t="s">
        <v>751</v>
      </c>
    </row>
    <row r="3302" spans="1:16">
      <c r="I3302" s="54" t="n">
        <v>3300</v>
      </c>
      <c r="J3302" t="s"/>
      <c r="K3302" t="s">
        <v>1956</v>
      </c>
      <c r="L3302" t="s">
        <v>2142</v>
      </c>
      <c r="M3302" t="s">
        <v>2147</v>
      </c>
      <c r="N3302" t="s">
        <v>2148</v>
      </c>
      <c r="O3302" t="s">
        <v>2145</v>
      </c>
      <c r="P3302" t="s">
        <v>754</v>
      </c>
    </row>
    <row r="3303" spans="1:16">
      <c r="I3303" s="54" t="n">
        <v>3301</v>
      </c>
      <c r="J3303" t="s"/>
      <c r="K3303" t="s">
        <v>1956</v>
      </c>
      <c r="L3303" t="s">
        <v>2142</v>
      </c>
      <c r="M3303" t="s">
        <v>2147</v>
      </c>
      <c r="N3303" t="s">
        <v>2148</v>
      </c>
      <c r="O3303" t="s">
        <v>2145</v>
      </c>
      <c r="P3303" t="s">
        <v>757</v>
      </c>
    </row>
    <row r="3304" spans="1:16">
      <c r="I3304" s="54" t="n">
        <v>3302</v>
      </c>
      <c r="J3304" t="s"/>
      <c r="K3304" t="s">
        <v>1956</v>
      </c>
      <c r="L3304" t="s">
        <v>2142</v>
      </c>
      <c r="M3304" t="s">
        <v>2147</v>
      </c>
      <c r="N3304" t="s">
        <v>2148</v>
      </c>
      <c r="O3304" t="s">
        <v>2145</v>
      </c>
      <c r="P3304" t="s">
        <v>768</v>
      </c>
    </row>
    <row r="3305" spans="1:16">
      <c r="I3305" s="54" t="n">
        <v>3303</v>
      </c>
      <c r="J3305" t="s"/>
      <c r="K3305" t="s">
        <v>1956</v>
      </c>
      <c r="L3305" t="s">
        <v>2142</v>
      </c>
      <c r="M3305" t="s">
        <v>2147</v>
      </c>
      <c r="N3305" t="s">
        <v>2148</v>
      </c>
      <c r="O3305" t="s">
        <v>2145</v>
      </c>
      <c r="P3305" t="s">
        <v>771</v>
      </c>
    </row>
    <row r="3306" spans="1:16">
      <c r="I3306" s="54" t="n">
        <v>3304</v>
      </c>
      <c r="J3306" t="s"/>
      <c r="K3306" t="s">
        <v>1956</v>
      </c>
      <c r="L3306" t="s">
        <v>2142</v>
      </c>
      <c r="M3306" t="s">
        <v>2147</v>
      </c>
      <c r="N3306" t="s">
        <v>2148</v>
      </c>
      <c r="O3306" t="s">
        <v>2145</v>
      </c>
      <c r="P3306" t="s">
        <v>777</v>
      </c>
    </row>
    <row r="3307" spans="1:16">
      <c r="I3307" s="54" t="n">
        <v>3305</v>
      </c>
      <c r="J3307" t="s"/>
      <c r="K3307" t="s">
        <v>1956</v>
      </c>
      <c r="L3307" t="s">
        <v>2142</v>
      </c>
      <c r="M3307" t="s">
        <v>2147</v>
      </c>
      <c r="N3307" t="s">
        <v>2148</v>
      </c>
      <c r="O3307" t="s">
        <v>2145</v>
      </c>
      <c r="P3307" t="s">
        <v>780</v>
      </c>
    </row>
    <row r="3308" spans="1:16">
      <c r="I3308" s="54" t="n">
        <v>3306</v>
      </c>
      <c r="J3308" t="s"/>
      <c r="K3308" t="s">
        <v>1956</v>
      </c>
      <c r="L3308" t="s">
        <v>2142</v>
      </c>
      <c r="M3308" t="s">
        <v>2147</v>
      </c>
      <c r="N3308" t="s">
        <v>2148</v>
      </c>
      <c r="O3308" t="s">
        <v>2145</v>
      </c>
      <c r="P3308" t="s">
        <v>786</v>
      </c>
    </row>
    <row r="3309" spans="1:16">
      <c r="I3309" s="54" t="n">
        <v>3307</v>
      </c>
      <c r="J3309" t="s"/>
      <c r="K3309" t="s">
        <v>1956</v>
      </c>
      <c r="L3309" t="s">
        <v>2142</v>
      </c>
      <c r="M3309" t="s">
        <v>2147</v>
      </c>
      <c r="N3309" t="s">
        <v>2148</v>
      </c>
      <c r="O3309" t="s">
        <v>2145</v>
      </c>
      <c r="P3309" t="s">
        <v>789</v>
      </c>
    </row>
    <row r="3310" spans="1:16">
      <c r="I3310" s="54" t="n">
        <v>3308</v>
      </c>
      <c r="J3310" t="s"/>
      <c r="K3310" t="s">
        <v>1956</v>
      </c>
      <c r="L3310" t="s">
        <v>2142</v>
      </c>
      <c r="M3310" t="s">
        <v>2147</v>
      </c>
      <c r="N3310" t="s">
        <v>2148</v>
      </c>
      <c r="O3310" t="s">
        <v>2145</v>
      </c>
      <c r="P3310" t="s">
        <v>795</v>
      </c>
    </row>
    <row r="3311" spans="1:16">
      <c r="I3311" s="54" t="n">
        <v>3309</v>
      </c>
      <c r="J3311" t="s"/>
      <c r="K3311" t="s">
        <v>1956</v>
      </c>
      <c r="L3311" t="s">
        <v>2142</v>
      </c>
      <c r="M3311" t="s">
        <v>2147</v>
      </c>
      <c r="N3311" t="s">
        <v>2148</v>
      </c>
      <c r="O3311" t="s">
        <v>2145</v>
      </c>
      <c r="P3311" t="s">
        <v>798</v>
      </c>
    </row>
    <row r="3312" spans="1:16">
      <c r="I3312" s="54" t="n">
        <v>3310</v>
      </c>
      <c r="J3312" t="s"/>
      <c r="K3312" t="s">
        <v>1956</v>
      </c>
      <c r="L3312" t="s">
        <v>2142</v>
      </c>
      <c r="M3312" t="s">
        <v>2147</v>
      </c>
      <c r="N3312" t="s">
        <v>2148</v>
      </c>
      <c r="O3312" t="s">
        <v>2145</v>
      </c>
      <c r="P3312" t="s">
        <v>804</v>
      </c>
    </row>
    <row r="3313" spans="1:16">
      <c r="I3313" s="54" t="n">
        <v>3311</v>
      </c>
      <c r="J3313" t="s"/>
      <c r="K3313" t="s">
        <v>1956</v>
      </c>
      <c r="L3313" t="s">
        <v>2142</v>
      </c>
      <c r="M3313" t="s">
        <v>2147</v>
      </c>
      <c r="N3313" t="s">
        <v>2148</v>
      </c>
      <c r="O3313" t="s">
        <v>2145</v>
      </c>
      <c r="P3313" t="s">
        <v>1743</v>
      </c>
    </row>
    <row r="3314" spans="1:16">
      <c r="I3314" s="54" t="n">
        <v>3312</v>
      </c>
      <c r="J3314" t="s"/>
      <c r="K3314" t="s">
        <v>1956</v>
      </c>
      <c r="L3314" t="s">
        <v>2142</v>
      </c>
      <c r="M3314" t="s">
        <v>2147</v>
      </c>
      <c r="N3314" t="s">
        <v>2148</v>
      </c>
      <c r="O3314" t="s">
        <v>2145</v>
      </c>
      <c r="P3314" t="s">
        <v>1740</v>
      </c>
    </row>
    <row r="3315" spans="1:16">
      <c r="I3315" s="54" t="n">
        <v>3313</v>
      </c>
      <c r="J3315" t="s"/>
      <c r="K3315" t="s">
        <v>1956</v>
      </c>
      <c r="L3315" t="s">
        <v>2142</v>
      </c>
      <c r="M3315" t="s">
        <v>2147</v>
      </c>
      <c r="N3315" t="s">
        <v>2148</v>
      </c>
      <c r="O3315" t="s">
        <v>2145</v>
      </c>
      <c r="P3315" t="s">
        <v>810</v>
      </c>
    </row>
    <row r="3316" spans="1:16">
      <c r="I3316" s="54" t="n">
        <v>3314</v>
      </c>
      <c r="J3316" t="s"/>
      <c r="K3316" t="s">
        <v>1956</v>
      </c>
      <c r="L3316" t="s">
        <v>2142</v>
      </c>
      <c r="M3316" t="s">
        <v>2147</v>
      </c>
      <c r="N3316" t="s">
        <v>2148</v>
      </c>
      <c r="O3316" t="s">
        <v>2145</v>
      </c>
      <c r="P3316" t="s">
        <v>1727</v>
      </c>
    </row>
    <row r="3317" spans="1:16">
      <c r="I3317" s="54" t="n">
        <v>3315</v>
      </c>
      <c r="J3317" t="s"/>
      <c r="K3317" t="s">
        <v>1956</v>
      </c>
      <c r="L3317" t="s">
        <v>2142</v>
      </c>
      <c r="M3317" t="s">
        <v>2147</v>
      </c>
      <c r="N3317" t="s">
        <v>2148</v>
      </c>
      <c r="O3317" t="s">
        <v>2145</v>
      </c>
      <c r="P3317" t="s">
        <v>815</v>
      </c>
    </row>
    <row r="3318" spans="1:16">
      <c r="I3318" s="54" t="n">
        <v>3316</v>
      </c>
      <c r="J3318" t="s"/>
      <c r="K3318" t="s">
        <v>1956</v>
      </c>
      <c r="L3318" t="s">
        <v>2142</v>
      </c>
      <c r="M3318" t="s">
        <v>2147</v>
      </c>
      <c r="N3318" t="s">
        <v>2148</v>
      </c>
      <c r="O3318" t="s">
        <v>2145</v>
      </c>
      <c r="P3318" t="s">
        <v>821</v>
      </c>
    </row>
    <row r="3319" spans="1:16">
      <c r="I3319" s="54" t="n">
        <v>3317</v>
      </c>
      <c r="J3319" t="s"/>
      <c r="K3319" t="s">
        <v>1956</v>
      </c>
      <c r="L3319" t="s">
        <v>2142</v>
      </c>
      <c r="M3319" t="s">
        <v>2147</v>
      </c>
      <c r="N3319" t="s">
        <v>2148</v>
      </c>
      <c r="O3319" t="s">
        <v>2145</v>
      </c>
      <c r="P3319" t="s">
        <v>824</v>
      </c>
    </row>
    <row r="3320" spans="1:16">
      <c r="I3320" s="54" t="n">
        <v>3318</v>
      </c>
      <c r="J3320" t="s"/>
      <c r="K3320" t="s">
        <v>1956</v>
      </c>
      <c r="L3320" t="s">
        <v>2142</v>
      </c>
      <c r="M3320" t="s">
        <v>2147</v>
      </c>
      <c r="N3320" t="s">
        <v>2148</v>
      </c>
      <c r="O3320" t="s">
        <v>2145</v>
      </c>
      <c r="P3320" t="s">
        <v>827</v>
      </c>
    </row>
    <row r="3321" spans="1:16">
      <c r="I3321" s="54" t="n">
        <v>3319</v>
      </c>
      <c r="J3321" t="s"/>
      <c r="K3321" t="s">
        <v>1956</v>
      </c>
      <c r="L3321" t="s">
        <v>2142</v>
      </c>
      <c r="M3321" t="s">
        <v>2147</v>
      </c>
      <c r="N3321" t="s">
        <v>2148</v>
      </c>
      <c r="O3321" t="s">
        <v>2145</v>
      </c>
      <c r="P3321" t="s">
        <v>830</v>
      </c>
    </row>
    <row r="3322" spans="1:16">
      <c r="I3322" s="54" t="n">
        <v>3320</v>
      </c>
      <c r="J3322" t="s"/>
      <c r="K3322" t="s">
        <v>1956</v>
      </c>
      <c r="L3322" t="s">
        <v>2142</v>
      </c>
      <c r="M3322" t="s">
        <v>2147</v>
      </c>
      <c r="N3322" t="s">
        <v>2148</v>
      </c>
      <c r="O3322" t="s">
        <v>2145</v>
      </c>
      <c r="P3322" t="s">
        <v>1730</v>
      </c>
    </row>
    <row r="3323" spans="1:16">
      <c r="I3323" s="54" t="n">
        <v>3321</v>
      </c>
      <c r="J3323" t="s"/>
      <c r="K3323" t="s">
        <v>1956</v>
      </c>
      <c r="L3323" t="s">
        <v>2142</v>
      </c>
      <c r="M3323" t="s">
        <v>2147</v>
      </c>
      <c r="N3323" t="s">
        <v>2148</v>
      </c>
      <c r="O3323" t="s">
        <v>2145</v>
      </c>
      <c r="P3323" t="s">
        <v>1322</v>
      </c>
    </row>
    <row r="3324" spans="1:16">
      <c r="I3324" s="54" t="n">
        <v>3322</v>
      </c>
      <c r="J3324" t="s"/>
      <c r="K3324" t="s">
        <v>1956</v>
      </c>
      <c r="L3324" t="s">
        <v>2142</v>
      </c>
      <c r="M3324" t="s">
        <v>2147</v>
      </c>
      <c r="N3324" t="s">
        <v>2148</v>
      </c>
      <c r="O3324" t="s">
        <v>2145</v>
      </c>
      <c r="P3324" t="s">
        <v>1324</v>
      </c>
    </row>
    <row r="3325" spans="1:16">
      <c r="I3325" s="54" t="n">
        <v>3323</v>
      </c>
      <c r="J3325" t="s"/>
      <c r="K3325" t="s">
        <v>1956</v>
      </c>
      <c r="L3325" t="s">
        <v>2142</v>
      </c>
      <c r="M3325" t="s">
        <v>2147</v>
      </c>
      <c r="N3325" t="s">
        <v>2148</v>
      </c>
      <c r="O3325" t="s">
        <v>2145</v>
      </c>
      <c r="P3325" t="s">
        <v>833</v>
      </c>
    </row>
    <row r="3326" spans="1:16">
      <c r="I3326" s="54" t="n">
        <v>3324</v>
      </c>
      <c r="J3326" t="s"/>
      <c r="K3326" t="s">
        <v>1956</v>
      </c>
      <c r="L3326" t="s">
        <v>2142</v>
      </c>
      <c r="M3326" t="s">
        <v>2147</v>
      </c>
      <c r="N3326" t="s">
        <v>2148</v>
      </c>
      <c r="O3326" t="s">
        <v>2145</v>
      </c>
      <c r="P3326" t="s">
        <v>1325</v>
      </c>
    </row>
    <row r="3327" spans="1:16">
      <c r="I3327" s="54" t="n">
        <v>3325</v>
      </c>
      <c r="J3327" t="s"/>
      <c r="K3327" t="s">
        <v>1956</v>
      </c>
      <c r="L3327" t="s">
        <v>2142</v>
      </c>
      <c r="M3327" t="s">
        <v>2147</v>
      </c>
      <c r="N3327" t="s">
        <v>2148</v>
      </c>
      <c r="O3327" t="s">
        <v>2145</v>
      </c>
      <c r="P3327" t="s">
        <v>1326</v>
      </c>
    </row>
    <row r="3328" spans="1:16">
      <c r="I3328" s="54" t="n">
        <v>3326</v>
      </c>
      <c r="J3328" t="s"/>
      <c r="K3328" t="s">
        <v>1956</v>
      </c>
      <c r="L3328" t="s">
        <v>2142</v>
      </c>
      <c r="M3328" t="s">
        <v>2147</v>
      </c>
      <c r="N3328" t="s">
        <v>2148</v>
      </c>
      <c r="O3328" t="s">
        <v>2145</v>
      </c>
      <c r="P3328" t="s">
        <v>1328</v>
      </c>
    </row>
    <row r="3329" spans="1:16">
      <c r="I3329" s="54" t="n">
        <v>3327</v>
      </c>
      <c r="J3329" t="s"/>
      <c r="K3329" t="s">
        <v>1956</v>
      </c>
      <c r="L3329" t="s">
        <v>2142</v>
      </c>
      <c r="M3329" t="s">
        <v>2147</v>
      </c>
      <c r="N3329" t="s">
        <v>2148</v>
      </c>
      <c r="O3329" t="s">
        <v>2145</v>
      </c>
      <c r="P3329" t="s">
        <v>1467</v>
      </c>
    </row>
    <row r="3330" spans="1:16">
      <c r="I3330" s="54" t="n">
        <v>3328</v>
      </c>
      <c r="J3330" t="s"/>
      <c r="K3330" t="s">
        <v>1956</v>
      </c>
      <c r="L3330" t="s">
        <v>2142</v>
      </c>
      <c r="M3330" t="s">
        <v>2147</v>
      </c>
      <c r="N3330" t="s">
        <v>2148</v>
      </c>
      <c r="O3330" t="s">
        <v>2145</v>
      </c>
      <c r="P3330" t="s">
        <v>1329</v>
      </c>
    </row>
    <row r="3331" spans="1:16">
      <c r="I3331" s="54" t="n">
        <v>3329</v>
      </c>
      <c r="J3331" t="s"/>
      <c r="K3331" t="s">
        <v>1956</v>
      </c>
      <c r="L3331" t="s">
        <v>2142</v>
      </c>
      <c r="M3331" t="s">
        <v>2147</v>
      </c>
      <c r="N3331" t="s">
        <v>2148</v>
      </c>
      <c r="O3331" t="s">
        <v>2145</v>
      </c>
      <c r="P3331" t="s">
        <v>1331</v>
      </c>
    </row>
    <row r="3332" spans="1:16">
      <c r="I3332" s="54" t="n">
        <v>3330</v>
      </c>
      <c r="J3332" t="s"/>
      <c r="K3332" t="s">
        <v>1956</v>
      </c>
      <c r="L3332" t="s">
        <v>2142</v>
      </c>
      <c r="M3332" t="s">
        <v>2147</v>
      </c>
      <c r="N3332" t="s">
        <v>2148</v>
      </c>
      <c r="O3332" t="s">
        <v>2145</v>
      </c>
      <c r="P3332" t="s">
        <v>1332</v>
      </c>
    </row>
    <row r="3333" spans="1:16">
      <c r="I3333" s="54" t="n">
        <v>3331</v>
      </c>
      <c r="J3333" t="s"/>
      <c r="K3333" t="s">
        <v>1956</v>
      </c>
      <c r="L3333" t="s">
        <v>2142</v>
      </c>
      <c r="M3333" t="s">
        <v>2147</v>
      </c>
      <c r="N3333" t="s">
        <v>2148</v>
      </c>
      <c r="O3333" t="s">
        <v>2145</v>
      </c>
      <c r="P3333" t="s">
        <v>1333</v>
      </c>
    </row>
    <row r="3334" spans="1:16">
      <c r="I3334" s="54" t="n">
        <v>3332</v>
      </c>
      <c r="J3334" t="s"/>
      <c r="K3334" t="s">
        <v>1956</v>
      </c>
      <c r="L3334" t="s">
        <v>2142</v>
      </c>
      <c r="M3334" t="s">
        <v>2147</v>
      </c>
      <c r="N3334" t="s">
        <v>2148</v>
      </c>
      <c r="O3334" t="s">
        <v>2145</v>
      </c>
      <c r="P3334" t="s">
        <v>1692</v>
      </c>
    </row>
    <row r="3335" spans="1:16">
      <c r="I3335" s="54" t="n">
        <v>3333</v>
      </c>
      <c r="J3335" t="s"/>
      <c r="K3335" t="s">
        <v>1956</v>
      </c>
      <c r="L3335" t="s">
        <v>2142</v>
      </c>
      <c r="M3335" t="s">
        <v>2147</v>
      </c>
      <c r="N3335" t="s">
        <v>2148</v>
      </c>
      <c r="O3335" t="s">
        <v>2145</v>
      </c>
      <c r="P3335" t="s">
        <v>1693</v>
      </c>
    </row>
    <row r="3336" spans="1:16">
      <c r="I3336" s="54" t="n">
        <v>3334</v>
      </c>
      <c r="J3336" t="s"/>
      <c r="K3336" t="s">
        <v>1956</v>
      </c>
      <c r="L3336" t="s">
        <v>2142</v>
      </c>
      <c r="M3336" t="s">
        <v>2147</v>
      </c>
      <c r="N3336" t="s">
        <v>2148</v>
      </c>
      <c r="O3336" t="s">
        <v>2145</v>
      </c>
      <c r="P3336" t="s">
        <v>1691</v>
      </c>
    </row>
    <row r="3337" spans="1:16">
      <c r="I3337" s="54" t="n">
        <v>3335</v>
      </c>
      <c r="J3337" t="s"/>
      <c r="K3337" t="s">
        <v>1956</v>
      </c>
      <c r="L3337" t="s">
        <v>2142</v>
      </c>
      <c r="M3337" t="s">
        <v>2147</v>
      </c>
      <c r="N3337" t="s">
        <v>2148</v>
      </c>
      <c r="O3337" t="s">
        <v>2145</v>
      </c>
      <c r="P3337" t="s">
        <v>1690</v>
      </c>
    </row>
    <row r="3338" spans="1:16">
      <c r="I3338" s="54" t="n">
        <v>3336</v>
      </c>
      <c r="J3338" t="s"/>
      <c r="K3338" t="s">
        <v>1956</v>
      </c>
      <c r="L3338" t="s">
        <v>2142</v>
      </c>
      <c r="M3338" t="s">
        <v>2147</v>
      </c>
      <c r="N3338" t="s">
        <v>2148</v>
      </c>
      <c r="O3338" t="s">
        <v>2145</v>
      </c>
      <c r="P3338" t="s">
        <v>845</v>
      </c>
    </row>
    <row r="3339" spans="1:16">
      <c r="I3339" s="54" t="n">
        <v>3337</v>
      </c>
      <c r="J3339" t="s"/>
      <c r="K3339" t="s">
        <v>1956</v>
      </c>
      <c r="L3339" t="s">
        <v>2142</v>
      </c>
      <c r="M3339" t="s">
        <v>2147</v>
      </c>
      <c r="N3339" t="s">
        <v>2148</v>
      </c>
      <c r="O3339" t="s">
        <v>2145</v>
      </c>
      <c r="P3339" t="s">
        <v>849</v>
      </c>
    </row>
    <row r="3340" spans="1:16">
      <c r="I3340" s="54" t="n">
        <v>3338</v>
      </c>
      <c r="J3340" t="s"/>
      <c r="K3340" t="s">
        <v>1956</v>
      </c>
      <c r="L3340" t="s">
        <v>2142</v>
      </c>
      <c r="M3340" t="s">
        <v>2147</v>
      </c>
      <c r="N3340" t="s">
        <v>2148</v>
      </c>
      <c r="O3340" t="s">
        <v>2145</v>
      </c>
      <c r="P3340" t="s">
        <v>852</v>
      </c>
    </row>
    <row r="3341" spans="1:16">
      <c r="I3341" s="54" t="n">
        <v>3339</v>
      </c>
      <c r="J3341" t="s"/>
      <c r="K3341" t="s">
        <v>1956</v>
      </c>
      <c r="L3341" t="s">
        <v>2142</v>
      </c>
      <c r="M3341" t="s">
        <v>2147</v>
      </c>
      <c r="N3341" t="s">
        <v>2148</v>
      </c>
      <c r="O3341" t="s">
        <v>2145</v>
      </c>
      <c r="P3341" t="s">
        <v>858</v>
      </c>
    </row>
    <row r="3342" spans="1:16">
      <c r="I3342" s="54" t="n">
        <v>3340</v>
      </c>
      <c r="J3342" t="s"/>
      <c r="K3342" t="s">
        <v>1956</v>
      </c>
      <c r="L3342" t="s">
        <v>2142</v>
      </c>
      <c r="M3342" t="s">
        <v>2147</v>
      </c>
      <c r="N3342" t="s">
        <v>2148</v>
      </c>
      <c r="O3342" t="s">
        <v>2145</v>
      </c>
      <c r="P3342" t="s">
        <v>861</v>
      </c>
    </row>
    <row r="3343" spans="1:16">
      <c r="I3343" s="54" t="n">
        <v>3341</v>
      </c>
      <c r="J3343" t="s"/>
      <c r="K3343" t="s">
        <v>1956</v>
      </c>
      <c r="L3343" t="s">
        <v>2142</v>
      </c>
      <c r="M3343" t="s">
        <v>2147</v>
      </c>
      <c r="N3343" t="s">
        <v>2148</v>
      </c>
      <c r="O3343" t="s">
        <v>2145</v>
      </c>
      <c r="P3343" t="s">
        <v>866</v>
      </c>
    </row>
    <row r="3344" spans="1:16">
      <c r="I3344" s="54" t="n">
        <v>3342</v>
      </c>
      <c r="J3344" t="s"/>
      <c r="K3344" t="s">
        <v>1956</v>
      </c>
      <c r="L3344" t="s">
        <v>2142</v>
      </c>
      <c r="M3344" t="s">
        <v>2147</v>
      </c>
      <c r="N3344" t="s">
        <v>2148</v>
      </c>
      <c r="O3344" t="s">
        <v>2145</v>
      </c>
      <c r="P3344" t="s">
        <v>869</v>
      </c>
    </row>
    <row r="3345" spans="1:16">
      <c r="I3345" s="54" t="n">
        <v>3343</v>
      </c>
      <c r="J3345" t="s"/>
      <c r="K3345" t="s">
        <v>1956</v>
      </c>
      <c r="L3345" t="s">
        <v>2142</v>
      </c>
      <c r="M3345" t="s">
        <v>2147</v>
      </c>
      <c r="N3345" t="s">
        <v>2148</v>
      </c>
      <c r="O3345" t="s">
        <v>2145</v>
      </c>
      <c r="P3345" t="s">
        <v>875</v>
      </c>
    </row>
    <row r="3346" spans="1:16">
      <c r="I3346" s="54" t="n">
        <v>3344</v>
      </c>
      <c r="J3346" t="s"/>
      <c r="K3346" t="s">
        <v>1956</v>
      </c>
      <c r="L3346" t="s">
        <v>2142</v>
      </c>
      <c r="M3346" t="s">
        <v>2147</v>
      </c>
      <c r="N3346" t="s">
        <v>2148</v>
      </c>
      <c r="O3346" t="s">
        <v>2145</v>
      </c>
      <c r="P3346" t="s">
        <v>1343</v>
      </c>
    </row>
    <row r="3347" spans="1:16">
      <c r="I3347" s="54" t="n">
        <v>3345</v>
      </c>
      <c r="J3347" t="s"/>
      <c r="K3347" t="s">
        <v>1956</v>
      </c>
      <c r="L3347" t="s">
        <v>2142</v>
      </c>
      <c r="M3347" t="s">
        <v>2147</v>
      </c>
      <c r="N3347" t="s">
        <v>2148</v>
      </c>
      <c r="O3347" t="s">
        <v>2145</v>
      </c>
      <c r="P3347" t="s">
        <v>1344</v>
      </c>
    </row>
    <row r="3348" spans="1:16">
      <c r="I3348" s="54" t="n">
        <v>3346</v>
      </c>
      <c r="J3348" t="s"/>
      <c r="K3348" t="s">
        <v>1956</v>
      </c>
      <c r="L3348" t="s">
        <v>2142</v>
      </c>
      <c r="M3348" t="s">
        <v>2147</v>
      </c>
      <c r="N3348" t="s">
        <v>2148</v>
      </c>
      <c r="O3348" t="s">
        <v>2145</v>
      </c>
      <c r="P3348" t="s">
        <v>1049</v>
      </c>
    </row>
    <row r="3349" spans="1:16">
      <c r="I3349" s="54" t="n">
        <v>3347</v>
      </c>
      <c r="J3349" t="s"/>
      <c r="K3349" t="s">
        <v>1956</v>
      </c>
      <c r="L3349" t="s">
        <v>2142</v>
      </c>
      <c r="M3349" t="s">
        <v>2147</v>
      </c>
      <c r="N3349" t="s">
        <v>2148</v>
      </c>
      <c r="O3349" t="s">
        <v>2145</v>
      </c>
      <c r="P3349" t="s">
        <v>1052</v>
      </c>
    </row>
    <row r="3350" spans="1:16">
      <c r="I3350" s="54" t="n">
        <v>3348</v>
      </c>
      <c r="J3350" t="s"/>
      <c r="K3350" t="s">
        <v>1956</v>
      </c>
      <c r="L3350" t="s">
        <v>2142</v>
      </c>
      <c r="M3350" t="s">
        <v>2147</v>
      </c>
      <c r="N3350" t="s">
        <v>2148</v>
      </c>
      <c r="O3350" t="s">
        <v>2145</v>
      </c>
      <c r="P3350" t="s">
        <v>884</v>
      </c>
    </row>
    <row r="3351" spans="1:16">
      <c r="I3351" s="54" t="n">
        <v>3349</v>
      </c>
      <c r="J3351" t="s"/>
      <c r="K3351" t="s">
        <v>1956</v>
      </c>
      <c r="L3351" t="s">
        <v>2142</v>
      </c>
      <c r="M3351" t="s">
        <v>2147</v>
      </c>
      <c r="N3351" t="s">
        <v>2148</v>
      </c>
      <c r="O3351" t="s">
        <v>2145</v>
      </c>
      <c r="P3351" t="s">
        <v>886</v>
      </c>
    </row>
    <row r="3352" spans="1:16">
      <c r="I3352" s="54" t="n">
        <v>3350</v>
      </c>
      <c r="J3352" t="s"/>
      <c r="K3352" t="s">
        <v>1956</v>
      </c>
      <c r="L3352" t="s">
        <v>2142</v>
      </c>
      <c r="M3352" t="s">
        <v>2147</v>
      </c>
      <c r="N3352" t="s">
        <v>2148</v>
      </c>
      <c r="O3352" t="s">
        <v>2145</v>
      </c>
      <c r="P3352" t="s">
        <v>892</v>
      </c>
    </row>
    <row r="3353" spans="1:16">
      <c r="I3353" s="54" t="n">
        <v>3351</v>
      </c>
      <c r="J3353" t="s"/>
      <c r="K3353" t="s">
        <v>1956</v>
      </c>
      <c r="L3353" t="s">
        <v>2142</v>
      </c>
      <c r="M3353" t="s">
        <v>2147</v>
      </c>
      <c r="N3353" t="s">
        <v>2148</v>
      </c>
      <c r="O3353" t="s">
        <v>2145</v>
      </c>
      <c r="P3353" t="s">
        <v>899</v>
      </c>
    </row>
    <row r="3354" spans="1:16">
      <c r="I3354" s="54" t="n">
        <v>3352</v>
      </c>
      <c r="J3354" t="s"/>
      <c r="K3354" t="s">
        <v>1956</v>
      </c>
      <c r="L3354" t="s">
        <v>2142</v>
      </c>
      <c r="M3354" t="s">
        <v>2147</v>
      </c>
      <c r="N3354" t="s">
        <v>2148</v>
      </c>
      <c r="O3354" t="s">
        <v>2145</v>
      </c>
      <c r="P3354" t="s">
        <v>902</v>
      </c>
    </row>
    <row r="3355" spans="1:16">
      <c r="I3355" s="54" t="n">
        <v>3353</v>
      </c>
      <c r="J3355" t="s"/>
      <c r="K3355" t="s">
        <v>1956</v>
      </c>
      <c r="L3355" t="s">
        <v>2142</v>
      </c>
      <c r="M3355" t="s">
        <v>2147</v>
      </c>
      <c r="N3355" t="s">
        <v>2148</v>
      </c>
      <c r="O3355" t="s">
        <v>2145</v>
      </c>
      <c r="P3355" t="s">
        <v>905</v>
      </c>
    </row>
    <row r="3356" spans="1:16">
      <c r="I3356" s="54" t="n">
        <v>3354</v>
      </c>
      <c r="J3356" t="s"/>
      <c r="K3356" t="s">
        <v>1956</v>
      </c>
      <c r="L3356" t="s">
        <v>2142</v>
      </c>
      <c r="M3356" t="s">
        <v>2147</v>
      </c>
      <c r="N3356" t="s">
        <v>2148</v>
      </c>
      <c r="O3356" t="s">
        <v>2145</v>
      </c>
      <c r="P3356" t="s">
        <v>908</v>
      </c>
    </row>
    <row r="3357" spans="1:16">
      <c r="I3357" s="54" t="n">
        <v>3355</v>
      </c>
      <c r="J3357" t="s"/>
      <c r="K3357" t="s">
        <v>1956</v>
      </c>
      <c r="L3357" t="s">
        <v>2142</v>
      </c>
      <c r="M3357" t="s">
        <v>2147</v>
      </c>
      <c r="N3357" t="s">
        <v>2148</v>
      </c>
      <c r="O3357" t="s">
        <v>2145</v>
      </c>
      <c r="P3357" t="s">
        <v>911</v>
      </c>
    </row>
    <row r="3358" spans="1:16">
      <c r="I3358" s="54" t="n">
        <v>3356</v>
      </c>
      <c r="J3358" t="s"/>
      <c r="K3358" t="s">
        <v>1956</v>
      </c>
      <c r="L3358" t="s">
        <v>2142</v>
      </c>
      <c r="M3358" t="s">
        <v>2147</v>
      </c>
      <c r="N3358" t="s">
        <v>2148</v>
      </c>
      <c r="O3358" t="s">
        <v>2145</v>
      </c>
      <c r="P3358" t="s">
        <v>917</v>
      </c>
    </row>
    <row r="3359" spans="1:16">
      <c r="I3359" s="54" t="n">
        <v>3357</v>
      </c>
      <c r="J3359" t="s"/>
      <c r="K3359" t="s">
        <v>1956</v>
      </c>
      <c r="L3359" t="s">
        <v>2142</v>
      </c>
      <c r="M3359" t="s">
        <v>2147</v>
      </c>
      <c r="N3359" t="s">
        <v>2148</v>
      </c>
      <c r="O3359" t="s">
        <v>2145</v>
      </c>
      <c r="P3359" t="s">
        <v>920</v>
      </c>
    </row>
    <row r="3360" spans="1:16">
      <c r="I3360" s="54" t="n">
        <v>3358</v>
      </c>
      <c r="J3360" t="s"/>
      <c r="K3360" t="s">
        <v>1956</v>
      </c>
      <c r="L3360" t="s">
        <v>2142</v>
      </c>
      <c r="M3360" t="s">
        <v>2147</v>
      </c>
      <c r="N3360" t="s">
        <v>2148</v>
      </c>
      <c r="O3360" t="s">
        <v>2145</v>
      </c>
      <c r="P3360" t="s">
        <v>923</v>
      </c>
    </row>
    <row r="3361" spans="1:16">
      <c r="I3361" s="54" t="n">
        <v>3359</v>
      </c>
      <c r="J3361" t="s"/>
      <c r="K3361" t="s">
        <v>1956</v>
      </c>
      <c r="L3361" t="s">
        <v>2142</v>
      </c>
      <c r="M3361" t="s">
        <v>2147</v>
      </c>
      <c r="N3361" t="s">
        <v>2148</v>
      </c>
      <c r="O3361" t="s">
        <v>2145</v>
      </c>
      <c r="P3361" t="s">
        <v>929</v>
      </c>
    </row>
    <row r="3362" spans="1:16">
      <c r="I3362" s="54" t="n">
        <v>3360</v>
      </c>
      <c r="J3362" t="s"/>
      <c r="K3362" t="s">
        <v>1956</v>
      </c>
      <c r="L3362" t="s">
        <v>2142</v>
      </c>
      <c r="M3362" t="s">
        <v>2147</v>
      </c>
      <c r="N3362" t="s">
        <v>2148</v>
      </c>
      <c r="O3362" t="s">
        <v>2145</v>
      </c>
      <c r="P3362" t="s">
        <v>934</v>
      </c>
    </row>
    <row r="3363" spans="1:16">
      <c r="I3363" s="54" t="n">
        <v>3361</v>
      </c>
      <c r="J3363" t="s"/>
      <c r="K3363" t="s">
        <v>1956</v>
      </c>
      <c r="L3363" t="s">
        <v>2142</v>
      </c>
      <c r="M3363" t="s">
        <v>2147</v>
      </c>
      <c r="N3363" t="s">
        <v>2148</v>
      </c>
      <c r="O3363" t="s">
        <v>2145</v>
      </c>
      <c r="P3363" t="s">
        <v>942</v>
      </c>
    </row>
    <row r="3364" spans="1:16">
      <c r="I3364" s="54" t="n">
        <v>3362</v>
      </c>
      <c r="J3364" t="s"/>
      <c r="K3364" t="s">
        <v>1956</v>
      </c>
      <c r="L3364" t="s">
        <v>2142</v>
      </c>
      <c r="M3364" t="s">
        <v>2147</v>
      </c>
      <c r="N3364" t="s">
        <v>2148</v>
      </c>
      <c r="O3364" t="s">
        <v>2145</v>
      </c>
      <c r="P3364" t="s">
        <v>1592</v>
      </c>
    </row>
    <row r="3365" spans="1:16">
      <c r="I3365" s="54" t="n">
        <v>3363</v>
      </c>
      <c r="J3365" t="s"/>
      <c r="K3365" t="s">
        <v>1956</v>
      </c>
      <c r="L3365" t="s">
        <v>2142</v>
      </c>
      <c r="M3365" t="s">
        <v>2147</v>
      </c>
      <c r="N3365" t="s">
        <v>2148</v>
      </c>
      <c r="O3365" t="s">
        <v>2145</v>
      </c>
      <c r="P3365" t="s">
        <v>1593</v>
      </c>
    </row>
    <row r="3366" spans="1:16">
      <c r="I3366" s="54" t="n">
        <v>3364</v>
      </c>
      <c r="J3366" t="s"/>
      <c r="K3366" t="s">
        <v>1956</v>
      </c>
      <c r="L3366" t="s">
        <v>2142</v>
      </c>
      <c r="M3366" t="s">
        <v>2147</v>
      </c>
      <c r="N3366" t="s">
        <v>2148</v>
      </c>
      <c r="O3366" t="s">
        <v>2145</v>
      </c>
      <c r="P3366" t="s">
        <v>1588</v>
      </c>
    </row>
    <row r="3367" spans="1:16">
      <c r="I3367" s="54" t="n">
        <v>3365</v>
      </c>
      <c r="J3367" t="s"/>
      <c r="K3367" t="s">
        <v>1956</v>
      </c>
      <c r="L3367" t="s">
        <v>2142</v>
      </c>
      <c r="M3367" t="s">
        <v>2147</v>
      </c>
      <c r="N3367" t="s">
        <v>2148</v>
      </c>
      <c r="O3367" t="s">
        <v>2145</v>
      </c>
      <c r="P3367" t="s">
        <v>948</v>
      </c>
    </row>
    <row r="3368" spans="1:16">
      <c r="I3368" s="54" t="n">
        <v>3366</v>
      </c>
      <c r="J3368" t="s"/>
      <c r="K3368" t="s">
        <v>1956</v>
      </c>
      <c r="L3368" t="s">
        <v>2142</v>
      </c>
      <c r="M3368" t="s">
        <v>2147</v>
      </c>
      <c r="N3368" t="s">
        <v>2148</v>
      </c>
      <c r="O3368" t="s">
        <v>2145</v>
      </c>
      <c r="P3368" t="s">
        <v>954</v>
      </c>
    </row>
    <row r="3369" spans="1:16">
      <c r="I3369" s="54" t="n">
        <v>3367</v>
      </c>
      <c r="J3369" t="s"/>
      <c r="K3369" t="s">
        <v>1956</v>
      </c>
      <c r="L3369" t="s">
        <v>2142</v>
      </c>
      <c r="M3369" t="s">
        <v>2147</v>
      </c>
      <c r="N3369" t="s">
        <v>2148</v>
      </c>
      <c r="O3369" t="s">
        <v>2145</v>
      </c>
      <c r="P3369" t="s">
        <v>1350</v>
      </c>
    </row>
    <row r="3370" spans="1:16">
      <c r="I3370" s="54" t="n">
        <v>3368</v>
      </c>
      <c r="J3370" t="s"/>
      <c r="K3370" t="s">
        <v>1956</v>
      </c>
      <c r="L3370" t="s">
        <v>2142</v>
      </c>
      <c r="M3370" t="s">
        <v>2147</v>
      </c>
      <c r="N3370" t="s">
        <v>2148</v>
      </c>
      <c r="O3370" t="s">
        <v>2145</v>
      </c>
      <c r="P3370" t="s">
        <v>959</v>
      </c>
    </row>
    <row r="3371" spans="1:16">
      <c r="I3371" s="54" t="n">
        <v>3369</v>
      </c>
      <c r="J3371" t="s"/>
      <c r="K3371" t="s">
        <v>1956</v>
      </c>
      <c r="L3371" t="s">
        <v>2142</v>
      </c>
      <c r="M3371" t="s">
        <v>2147</v>
      </c>
      <c r="N3371" t="s">
        <v>2148</v>
      </c>
      <c r="O3371" t="s">
        <v>2145</v>
      </c>
      <c r="P3371" t="s">
        <v>968</v>
      </c>
    </row>
    <row r="3372" spans="1:16">
      <c r="I3372" s="54" t="n">
        <v>3370</v>
      </c>
      <c r="J3372" t="s"/>
      <c r="K3372" t="s">
        <v>1956</v>
      </c>
      <c r="L3372" t="s">
        <v>2142</v>
      </c>
      <c r="M3372" t="s">
        <v>2147</v>
      </c>
      <c r="N3372" t="s">
        <v>2148</v>
      </c>
      <c r="O3372" t="s">
        <v>2145</v>
      </c>
      <c r="P3372" t="s">
        <v>973</v>
      </c>
    </row>
    <row r="3373" spans="1:16">
      <c r="I3373" s="54" t="n">
        <v>3371</v>
      </c>
      <c r="J3373" t="s"/>
      <c r="K3373" t="s">
        <v>1956</v>
      </c>
      <c r="L3373" t="s">
        <v>2142</v>
      </c>
      <c r="M3373" t="s">
        <v>2147</v>
      </c>
      <c r="N3373" t="s">
        <v>2148</v>
      </c>
      <c r="O3373" t="s">
        <v>2145</v>
      </c>
      <c r="P3373" t="s">
        <v>1351</v>
      </c>
    </row>
    <row r="3374" spans="1:16">
      <c r="I3374" s="54" t="n">
        <v>3372</v>
      </c>
      <c r="J3374" t="s"/>
      <c r="K3374" t="s">
        <v>1956</v>
      </c>
      <c r="L3374" t="s">
        <v>2142</v>
      </c>
      <c r="M3374" t="s">
        <v>2147</v>
      </c>
      <c r="N3374" t="s">
        <v>2148</v>
      </c>
      <c r="O3374" t="s">
        <v>2145</v>
      </c>
      <c r="P3374" t="s">
        <v>982</v>
      </c>
    </row>
    <row r="3375" spans="1:16">
      <c r="I3375" s="54" t="n">
        <v>3373</v>
      </c>
      <c r="J3375" t="s"/>
      <c r="K3375" t="s">
        <v>1956</v>
      </c>
      <c r="L3375" t="s">
        <v>2142</v>
      </c>
      <c r="M3375" t="s">
        <v>2147</v>
      </c>
      <c r="N3375" t="s">
        <v>2148</v>
      </c>
      <c r="O3375" t="s">
        <v>2145</v>
      </c>
      <c r="P3375" t="s">
        <v>988</v>
      </c>
    </row>
    <row r="3376" spans="1:16">
      <c r="I3376" s="54" t="n">
        <v>3374</v>
      </c>
      <c r="J3376" t="s"/>
      <c r="K3376" t="s">
        <v>1956</v>
      </c>
      <c r="L3376" t="s">
        <v>2142</v>
      </c>
      <c r="M3376" t="s">
        <v>2147</v>
      </c>
      <c r="N3376" t="s">
        <v>2148</v>
      </c>
      <c r="O3376" t="s">
        <v>2145</v>
      </c>
      <c r="P3376" t="s">
        <v>991</v>
      </c>
    </row>
    <row r="3377" spans="1:16">
      <c r="I3377" s="54" t="n">
        <v>3375</v>
      </c>
      <c r="J3377" t="s"/>
      <c r="K3377" t="s">
        <v>1956</v>
      </c>
      <c r="L3377" t="s">
        <v>2142</v>
      </c>
      <c r="M3377" t="s">
        <v>2147</v>
      </c>
      <c r="N3377" t="s">
        <v>2148</v>
      </c>
      <c r="O3377" t="s">
        <v>2145</v>
      </c>
      <c r="P3377" t="s">
        <v>994</v>
      </c>
    </row>
    <row r="3378" spans="1:16">
      <c r="I3378" s="54" t="n">
        <v>3376</v>
      </c>
      <c r="J3378" t="s"/>
      <c r="K3378" t="s">
        <v>1956</v>
      </c>
      <c r="L3378" t="s">
        <v>2142</v>
      </c>
      <c r="M3378" t="s">
        <v>2147</v>
      </c>
      <c r="N3378" t="s">
        <v>2148</v>
      </c>
      <c r="O3378" t="s">
        <v>2145</v>
      </c>
      <c r="P3378" t="s">
        <v>997</v>
      </c>
    </row>
    <row r="3379" spans="1:16">
      <c r="I3379" s="54" t="n">
        <v>3377</v>
      </c>
      <c r="J3379" t="s"/>
      <c r="K3379" t="s">
        <v>1956</v>
      </c>
      <c r="L3379" t="s">
        <v>2142</v>
      </c>
      <c r="M3379" t="s">
        <v>2147</v>
      </c>
      <c r="N3379" t="s">
        <v>2148</v>
      </c>
      <c r="O3379" t="s">
        <v>2145</v>
      </c>
      <c r="P3379" t="s">
        <v>1353</v>
      </c>
    </row>
    <row r="3380" spans="1:16">
      <c r="I3380" s="54" t="n">
        <v>3378</v>
      </c>
      <c r="J3380" t="s"/>
      <c r="K3380" t="s">
        <v>1956</v>
      </c>
      <c r="L3380" t="s">
        <v>2142</v>
      </c>
      <c r="M3380" t="s">
        <v>2147</v>
      </c>
      <c r="N3380" t="s">
        <v>2148</v>
      </c>
      <c r="O3380" t="s">
        <v>2145</v>
      </c>
      <c r="P3380" t="s">
        <v>1354</v>
      </c>
    </row>
    <row r="3381" spans="1:16">
      <c r="I3381" s="54" t="n">
        <v>3379</v>
      </c>
      <c r="J3381" t="s"/>
      <c r="K3381" t="s">
        <v>1956</v>
      </c>
      <c r="L3381" t="s">
        <v>2142</v>
      </c>
      <c r="M3381" t="s">
        <v>2147</v>
      </c>
      <c r="N3381" t="s">
        <v>2148</v>
      </c>
      <c r="O3381" t="s">
        <v>2145</v>
      </c>
      <c r="P3381" t="s">
        <v>1357</v>
      </c>
    </row>
    <row r="3382" spans="1:16">
      <c r="I3382" s="54" t="n">
        <v>3380</v>
      </c>
      <c r="J3382" t="s"/>
      <c r="K3382" t="s">
        <v>1956</v>
      </c>
      <c r="L3382" t="s">
        <v>2142</v>
      </c>
      <c r="M3382" t="s">
        <v>2147</v>
      </c>
      <c r="N3382" t="s">
        <v>2148</v>
      </c>
      <c r="O3382" t="s">
        <v>2145</v>
      </c>
      <c r="P3382" t="s">
        <v>1359</v>
      </c>
    </row>
    <row r="3383" spans="1:16">
      <c r="I3383" s="54" t="n">
        <v>3381</v>
      </c>
      <c r="J3383" t="s"/>
      <c r="K3383" t="s">
        <v>1956</v>
      </c>
      <c r="L3383" t="s">
        <v>2142</v>
      </c>
      <c r="M3383" t="s">
        <v>2147</v>
      </c>
      <c r="N3383" t="s">
        <v>2148</v>
      </c>
      <c r="O3383" t="s">
        <v>2145</v>
      </c>
      <c r="P3383" t="s">
        <v>1360</v>
      </c>
    </row>
    <row r="3384" spans="1:16">
      <c r="I3384" s="54" t="n">
        <v>3382</v>
      </c>
      <c r="J3384" t="s"/>
      <c r="K3384" t="s">
        <v>1956</v>
      </c>
      <c r="L3384" t="s">
        <v>2142</v>
      </c>
      <c r="M3384" t="s">
        <v>2147</v>
      </c>
      <c r="N3384" t="s">
        <v>2148</v>
      </c>
      <c r="O3384" t="s">
        <v>2145</v>
      </c>
      <c r="P3384" t="s">
        <v>1364</v>
      </c>
    </row>
    <row r="3385" spans="1:16">
      <c r="I3385" s="54" t="n">
        <v>3383</v>
      </c>
      <c r="J3385" t="s"/>
      <c r="K3385" t="s">
        <v>1956</v>
      </c>
      <c r="L3385" t="s">
        <v>2142</v>
      </c>
      <c r="M3385" t="s">
        <v>2147</v>
      </c>
      <c r="N3385" t="s">
        <v>2148</v>
      </c>
      <c r="O3385" t="s">
        <v>2145</v>
      </c>
      <c r="P3385" t="s">
        <v>1368</v>
      </c>
    </row>
    <row r="3386" spans="1:16">
      <c r="I3386" s="54" t="n">
        <v>3384</v>
      </c>
      <c r="J3386" t="s"/>
      <c r="K3386" t="s">
        <v>1956</v>
      </c>
      <c r="L3386" t="s">
        <v>2142</v>
      </c>
      <c r="M3386" t="s">
        <v>2147</v>
      </c>
      <c r="N3386" t="s">
        <v>2148</v>
      </c>
      <c r="O3386" t="s">
        <v>2145</v>
      </c>
      <c r="P3386" t="s">
        <v>1369</v>
      </c>
    </row>
    <row r="3387" spans="1:16">
      <c r="I3387" s="54" t="n">
        <v>3385</v>
      </c>
      <c r="J3387" t="s"/>
      <c r="K3387" t="s">
        <v>1956</v>
      </c>
      <c r="L3387" t="s">
        <v>2142</v>
      </c>
      <c r="M3387" t="s">
        <v>2147</v>
      </c>
      <c r="N3387" t="s">
        <v>2148</v>
      </c>
      <c r="O3387" t="s">
        <v>2145</v>
      </c>
      <c r="P3387" t="s">
        <v>1055</v>
      </c>
    </row>
    <row r="3388" spans="1:16">
      <c r="I3388" s="54" t="n">
        <v>3386</v>
      </c>
      <c r="J3388" t="s"/>
      <c r="K3388" t="s">
        <v>1956</v>
      </c>
      <c r="L3388" t="s">
        <v>2142</v>
      </c>
      <c r="M3388" t="s">
        <v>2147</v>
      </c>
      <c r="N3388" t="s">
        <v>2148</v>
      </c>
      <c r="O3388" t="s">
        <v>2145</v>
      </c>
      <c r="P3388" t="s">
        <v>1058</v>
      </c>
    </row>
    <row r="3389" spans="1:16">
      <c r="I3389" s="54" t="n">
        <v>3387</v>
      </c>
      <c r="J3389" t="s"/>
      <c r="K3389" t="s">
        <v>1956</v>
      </c>
      <c r="L3389" t="s">
        <v>2142</v>
      </c>
      <c r="M3389" t="s">
        <v>2147</v>
      </c>
      <c r="N3389" t="s">
        <v>2148</v>
      </c>
      <c r="O3389" t="s">
        <v>2145</v>
      </c>
      <c r="P3389" t="s">
        <v>999</v>
      </c>
    </row>
    <row r="3390" spans="1:16">
      <c r="I3390" s="54" t="n">
        <v>3388</v>
      </c>
      <c r="J3390" t="s"/>
      <c r="K3390" t="s">
        <v>1956</v>
      </c>
      <c r="L3390" t="s">
        <v>2142</v>
      </c>
      <c r="M3390" t="s">
        <v>2147</v>
      </c>
      <c r="N3390" t="s">
        <v>2148</v>
      </c>
      <c r="O3390" t="s">
        <v>2145</v>
      </c>
      <c r="P3390" t="s">
        <v>1001</v>
      </c>
    </row>
    <row r="3391" spans="1:16">
      <c r="I3391" s="54" t="n">
        <v>3389</v>
      </c>
      <c r="J3391" t="s"/>
      <c r="K3391" t="s">
        <v>1956</v>
      </c>
      <c r="L3391" t="s">
        <v>2142</v>
      </c>
      <c r="M3391" t="s">
        <v>2147</v>
      </c>
      <c r="N3391" t="s">
        <v>2148</v>
      </c>
      <c r="O3391" t="s">
        <v>2145</v>
      </c>
      <c r="P3391" t="s">
        <v>1376</v>
      </c>
    </row>
    <row r="3392" spans="1:16">
      <c r="I3392" s="54" t="n">
        <v>3390</v>
      </c>
      <c r="J3392" t="s"/>
      <c r="K3392" t="s">
        <v>1956</v>
      </c>
      <c r="L3392" t="s">
        <v>2142</v>
      </c>
      <c r="M3392" t="s">
        <v>2147</v>
      </c>
      <c r="N3392" t="s">
        <v>2148</v>
      </c>
      <c r="O3392" t="s">
        <v>2145</v>
      </c>
      <c r="P3392" t="s">
        <v>1377</v>
      </c>
    </row>
    <row r="3393" spans="1:16">
      <c r="I3393" s="54" t="n">
        <v>3391</v>
      </c>
      <c r="J3393" t="s"/>
      <c r="K3393" t="s">
        <v>1956</v>
      </c>
      <c r="L3393" t="s">
        <v>2142</v>
      </c>
      <c r="M3393" t="s">
        <v>2147</v>
      </c>
      <c r="N3393" t="s">
        <v>2148</v>
      </c>
      <c r="O3393" t="s">
        <v>2145</v>
      </c>
      <c r="P3393" t="s">
        <v>1381</v>
      </c>
    </row>
    <row r="3394" spans="1:16">
      <c r="I3394" s="54" t="n">
        <v>3392</v>
      </c>
      <c r="J3394" t="s"/>
      <c r="K3394" t="s">
        <v>1956</v>
      </c>
      <c r="L3394" t="s">
        <v>2142</v>
      </c>
      <c r="M3394" t="s">
        <v>2147</v>
      </c>
      <c r="N3394" t="s">
        <v>2148</v>
      </c>
      <c r="O3394" t="s">
        <v>2145</v>
      </c>
      <c r="P3394" t="s">
        <v>1382</v>
      </c>
    </row>
    <row r="3395" spans="1:16">
      <c r="I3395" s="54" t="n">
        <v>3393</v>
      </c>
      <c r="J3395" t="s"/>
      <c r="K3395" t="s">
        <v>1956</v>
      </c>
      <c r="L3395" t="s">
        <v>2142</v>
      </c>
      <c r="M3395" t="s">
        <v>2147</v>
      </c>
      <c r="N3395" t="s">
        <v>2148</v>
      </c>
      <c r="O3395" t="s">
        <v>2145</v>
      </c>
      <c r="P3395" t="s">
        <v>1383</v>
      </c>
    </row>
    <row r="3396" spans="1:16">
      <c r="I3396" s="54" t="n">
        <v>3394</v>
      </c>
      <c r="J3396" t="s"/>
      <c r="K3396" t="s">
        <v>1956</v>
      </c>
      <c r="L3396" t="s">
        <v>2142</v>
      </c>
      <c r="M3396" t="s">
        <v>2147</v>
      </c>
      <c r="N3396" t="s">
        <v>2148</v>
      </c>
      <c r="O3396" t="s">
        <v>2145</v>
      </c>
      <c r="P3396" t="s">
        <v>1386</v>
      </c>
    </row>
    <row r="3397" spans="1:16">
      <c r="I3397" s="54" t="n">
        <v>3395</v>
      </c>
      <c r="J3397" t="s"/>
      <c r="K3397" t="s">
        <v>1956</v>
      </c>
      <c r="L3397" t="s">
        <v>2142</v>
      </c>
      <c r="M3397" t="s">
        <v>2147</v>
      </c>
      <c r="N3397" t="s">
        <v>2148</v>
      </c>
      <c r="O3397" t="s">
        <v>2145</v>
      </c>
      <c r="P3397" t="s">
        <v>1004</v>
      </c>
    </row>
    <row r="3398" spans="1:16">
      <c r="I3398" s="54" t="n">
        <v>3396</v>
      </c>
      <c r="J3398" t="s"/>
      <c r="K3398" t="s">
        <v>1956</v>
      </c>
      <c r="L3398" t="s">
        <v>2142</v>
      </c>
      <c r="M3398" t="s">
        <v>2147</v>
      </c>
      <c r="N3398" t="s">
        <v>2148</v>
      </c>
      <c r="O3398" t="s">
        <v>2145</v>
      </c>
      <c r="P3398" t="s">
        <v>1006</v>
      </c>
    </row>
    <row r="3399" spans="1:16">
      <c r="I3399" s="54" t="n">
        <v>3397</v>
      </c>
      <c r="J3399" t="s"/>
      <c r="K3399" t="s">
        <v>1956</v>
      </c>
      <c r="L3399" t="s">
        <v>2142</v>
      </c>
      <c r="M3399" t="s">
        <v>2147</v>
      </c>
      <c r="N3399" t="s">
        <v>2148</v>
      </c>
      <c r="O3399" t="s">
        <v>2145</v>
      </c>
      <c r="P3399" t="s">
        <v>1391</v>
      </c>
    </row>
    <row r="3400" spans="1:16">
      <c r="I3400" s="54" t="n">
        <v>3398</v>
      </c>
      <c r="J3400" t="s"/>
      <c r="K3400" t="s">
        <v>1956</v>
      </c>
      <c r="L3400" t="s">
        <v>2142</v>
      </c>
      <c r="M3400" t="s">
        <v>2147</v>
      </c>
      <c r="N3400" t="s">
        <v>2148</v>
      </c>
      <c r="O3400" t="s">
        <v>2145</v>
      </c>
      <c r="P3400" t="s">
        <v>1015</v>
      </c>
    </row>
    <row r="3401" spans="1:16">
      <c r="I3401" s="54" t="n">
        <v>3399</v>
      </c>
      <c r="J3401" s="55" t="n">
        <v>0</v>
      </c>
      <c r="K3401" t="s">
        <v>1956</v>
      </c>
      <c r="L3401" t="s">
        <v>2142</v>
      </c>
      <c r="M3401" t="s">
        <v>2147</v>
      </c>
      <c r="N3401" t="s">
        <v>2148</v>
      </c>
      <c r="O3401" t="s">
        <v>2145</v>
      </c>
      <c r="P3401" t="s">
        <v>1540</v>
      </c>
    </row>
    <row r="3402" spans="1:16">
      <c r="I3402" s="54" t="n">
        <v>3400</v>
      </c>
      <c r="J3402" s="55" t="n">
        <v>0</v>
      </c>
      <c r="K3402" t="s">
        <v>1956</v>
      </c>
      <c r="L3402" t="s">
        <v>2142</v>
      </c>
      <c r="M3402" t="s">
        <v>2147</v>
      </c>
      <c r="N3402" t="s">
        <v>2148</v>
      </c>
      <c r="O3402" t="s">
        <v>2145</v>
      </c>
      <c r="P3402" t="s">
        <v>1399</v>
      </c>
    </row>
    <row r="3403" spans="1:16">
      <c r="I3403" s="54" t="n">
        <v>3401</v>
      </c>
      <c r="J3403" s="55" t="n">
        <v>0</v>
      </c>
      <c r="K3403" t="s">
        <v>1956</v>
      </c>
      <c r="L3403" t="s">
        <v>2142</v>
      </c>
      <c r="M3403" t="s">
        <v>2147</v>
      </c>
      <c r="N3403" t="s">
        <v>2148</v>
      </c>
      <c r="O3403" t="s">
        <v>2145</v>
      </c>
      <c r="P3403" t="s">
        <v>1418</v>
      </c>
    </row>
    <row r="3404" spans="1:16">
      <c r="I3404" s="54" t="n">
        <v>3402</v>
      </c>
      <c r="J3404" s="55" t="n">
        <v>0</v>
      </c>
      <c r="K3404" t="s">
        <v>1956</v>
      </c>
      <c r="L3404" t="s">
        <v>2142</v>
      </c>
      <c r="M3404" t="s">
        <v>2147</v>
      </c>
      <c r="N3404" t="s">
        <v>2148</v>
      </c>
      <c r="O3404" t="s">
        <v>2145</v>
      </c>
      <c r="P3404" t="s">
        <v>1697</v>
      </c>
    </row>
    <row r="3405" spans="1:16">
      <c r="I3405" s="54" t="n">
        <v>3403</v>
      </c>
      <c r="J3405" s="55" t="n">
        <v>0</v>
      </c>
      <c r="K3405" t="s">
        <v>1956</v>
      </c>
      <c r="L3405" t="s">
        <v>2142</v>
      </c>
      <c r="M3405" t="s">
        <v>2147</v>
      </c>
      <c r="N3405" t="s">
        <v>2148</v>
      </c>
      <c r="O3405" t="s">
        <v>2145</v>
      </c>
      <c r="P3405" t="s">
        <v>1422</v>
      </c>
    </row>
    <row r="3406" spans="1:16">
      <c r="I3406" s="54" t="n">
        <v>3404</v>
      </c>
      <c r="J3406" s="55" t="n">
        <v>1.157407407407407e-08</v>
      </c>
      <c r="K3406" t="s">
        <v>1956</v>
      </c>
      <c r="L3406" t="s">
        <v>2142</v>
      </c>
      <c r="M3406" t="s">
        <v>2147</v>
      </c>
      <c r="N3406" t="s">
        <v>2148</v>
      </c>
      <c r="O3406" t="s">
        <v>2145</v>
      </c>
      <c r="P3406" t="s">
        <v>1426</v>
      </c>
    </row>
    <row r="3407" spans="1:16">
      <c r="I3407" s="54" t="n">
        <v>3405</v>
      </c>
      <c r="J3407" t="s"/>
      <c r="K3407" t="s">
        <v>1956</v>
      </c>
      <c r="L3407" t="s">
        <v>2142</v>
      </c>
      <c r="M3407" t="s">
        <v>2147</v>
      </c>
      <c r="N3407" t="s">
        <v>2148</v>
      </c>
      <c r="O3407" t="s">
        <v>2145</v>
      </c>
      <c r="P3407" t="s">
        <v>1024</v>
      </c>
    </row>
    <row r="3408" spans="1:16">
      <c r="I3408" s="54" t="n">
        <v>3406</v>
      </c>
      <c r="J3408" t="s"/>
      <c r="K3408" t="s">
        <v>1956</v>
      </c>
      <c r="L3408" t="s">
        <v>2142</v>
      </c>
      <c r="M3408" t="s">
        <v>2147</v>
      </c>
      <c r="N3408" t="s">
        <v>2148</v>
      </c>
      <c r="O3408" t="s">
        <v>2145</v>
      </c>
      <c r="P3408" t="s">
        <v>1432</v>
      </c>
    </row>
    <row r="3409" spans="1:16">
      <c r="I3409" s="54" t="n">
        <v>3407</v>
      </c>
      <c r="J3409" t="s"/>
      <c r="K3409" t="s">
        <v>1956</v>
      </c>
      <c r="L3409" t="s">
        <v>2142</v>
      </c>
      <c r="M3409" t="s">
        <v>2147</v>
      </c>
      <c r="N3409" t="s">
        <v>2148</v>
      </c>
      <c r="O3409" t="s">
        <v>2145</v>
      </c>
      <c r="P3409" t="s">
        <v>1699</v>
      </c>
    </row>
    <row r="3410" spans="1:16">
      <c r="I3410" s="54" t="n">
        <v>3408</v>
      </c>
      <c r="J3410" t="s"/>
      <c r="K3410" t="s">
        <v>1956</v>
      </c>
      <c r="L3410" t="s">
        <v>2142</v>
      </c>
      <c r="M3410" t="s">
        <v>2147</v>
      </c>
      <c r="N3410" t="s">
        <v>2148</v>
      </c>
      <c r="O3410" t="s">
        <v>2145</v>
      </c>
      <c r="P3410" t="s">
        <v>1341</v>
      </c>
    </row>
    <row r="3411" spans="1:16">
      <c r="I3411" s="54" t="n">
        <v>3409</v>
      </c>
      <c r="J3411" t="s"/>
      <c r="K3411" t="s">
        <v>1956</v>
      </c>
      <c r="L3411" t="s">
        <v>2142</v>
      </c>
      <c r="M3411" t="s">
        <v>2147</v>
      </c>
      <c r="N3411" t="s">
        <v>2148</v>
      </c>
      <c r="O3411" t="s">
        <v>2145</v>
      </c>
      <c r="P3411" t="s">
        <v>1544</v>
      </c>
    </row>
    <row r="3412" spans="1:16">
      <c r="I3412" s="54" t="n">
        <v>3410</v>
      </c>
      <c r="J3412" t="s"/>
      <c r="K3412" t="s">
        <v>1956</v>
      </c>
      <c r="L3412" t="s">
        <v>2142</v>
      </c>
      <c r="M3412" t="s">
        <v>2147</v>
      </c>
      <c r="N3412" t="s">
        <v>2148</v>
      </c>
      <c r="O3412" t="s">
        <v>2145</v>
      </c>
      <c r="P3412" t="s">
        <v>1455</v>
      </c>
    </row>
    <row r="3413" spans="1:16">
      <c r="I3413" s="54" t="n">
        <v>3411</v>
      </c>
      <c r="J3413" t="s"/>
      <c r="K3413" t="s">
        <v>1956</v>
      </c>
      <c r="L3413" t="s">
        <v>2142</v>
      </c>
      <c r="M3413" t="s">
        <v>2147</v>
      </c>
      <c r="N3413" t="s">
        <v>2148</v>
      </c>
      <c r="O3413" t="s">
        <v>2145</v>
      </c>
      <c r="P3413" t="s">
        <v>1459</v>
      </c>
    </row>
    <row r="3414" spans="1:16">
      <c r="I3414" s="54" t="n">
        <v>3412</v>
      </c>
      <c r="J3414" t="s"/>
      <c r="K3414" t="s">
        <v>1956</v>
      </c>
      <c r="L3414" t="s">
        <v>2142</v>
      </c>
      <c r="M3414" t="s">
        <v>2147</v>
      </c>
      <c r="N3414" t="s">
        <v>2148</v>
      </c>
      <c r="O3414" t="s">
        <v>2145</v>
      </c>
      <c r="P3414" t="s">
        <v>1477</v>
      </c>
    </row>
    <row r="3415" spans="1:16">
      <c r="I3415" s="54" t="n">
        <v>3413</v>
      </c>
      <c r="J3415" t="s"/>
      <c r="K3415" t="s">
        <v>1956</v>
      </c>
      <c r="L3415" t="s">
        <v>2142</v>
      </c>
      <c r="M3415" t="s">
        <v>2147</v>
      </c>
      <c r="N3415" t="s">
        <v>2148</v>
      </c>
      <c r="O3415" t="s">
        <v>2145</v>
      </c>
      <c r="P3415" t="s">
        <v>1478</v>
      </c>
    </row>
    <row r="3416" spans="1:16">
      <c r="I3416" s="54" t="n">
        <v>3414</v>
      </c>
      <c r="J3416" t="s"/>
      <c r="K3416" t="s">
        <v>1956</v>
      </c>
      <c r="L3416" t="s">
        <v>2142</v>
      </c>
      <c r="M3416" t="s">
        <v>2147</v>
      </c>
      <c r="N3416" t="s">
        <v>2148</v>
      </c>
      <c r="O3416" t="s">
        <v>2145</v>
      </c>
      <c r="P3416" t="s">
        <v>1704</v>
      </c>
    </row>
    <row r="3417" spans="1:16">
      <c r="I3417" s="54" t="n">
        <v>3415</v>
      </c>
      <c r="J3417" t="s"/>
      <c r="K3417" t="s">
        <v>1956</v>
      </c>
      <c r="L3417" t="s">
        <v>2142</v>
      </c>
      <c r="M3417" t="s">
        <v>2147</v>
      </c>
      <c r="N3417" t="s">
        <v>2148</v>
      </c>
      <c r="O3417" t="s">
        <v>2145</v>
      </c>
      <c r="P3417" t="s">
        <v>1339</v>
      </c>
    </row>
    <row r="3418" spans="1:16">
      <c r="I3418" s="54" t="n">
        <v>3416</v>
      </c>
      <c r="J3418" t="s"/>
      <c r="K3418" t="s">
        <v>1956</v>
      </c>
      <c r="L3418" t="s">
        <v>2142</v>
      </c>
      <c r="M3418" t="s">
        <v>2147</v>
      </c>
      <c r="N3418" t="s">
        <v>2148</v>
      </c>
      <c r="O3418" t="s">
        <v>2145</v>
      </c>
      <c r="P3418" t="s">
        <v>1551</v>
      </c>
    </row>
    <row r="3419" spans="1:16">
      <c r="I3419" s="54" t="n">
        <v>3417</v>
      </c>
      <c r="J3419" t="s"/>
      <c r="K3419" t="s">
        <v>1956</v>
      </c>
      <c r="L3419" t="s">
        <v>2142</v>
      </c>
      <c r="M3419" t="s">
        <v>2147</v>
      </c>
      <c r="N3419" t="s">
        <v>2148</v>
      </c>
      <c r="O3419" t="s">
        <v>2145</v>
      </c>
      <c r="P3419" t="s">
        <v>1552</v>
      </c>
    </row>
    <row r="3420" spans="1:16">
      <c r="I3420" s="54" t="n">
        <v>3418</v>
      </c>
      <c r="J3420" t="s"/>
      <c r="K3420" t="s">
        <v>1956</v>
      </c>
      <c r="L3420" t="s">
        <v>2142</v>
      </c>
      <c r="M3420" t="s">
        <v>2147</v>
      </c>
      <c r="N3420" t="s">
        <v>2148</v>
      </c>
      <c r="O3420" t="s">
        <v>2145</v>
      </c>
      <c r="P3420" t="s">
        <v>1555</v>
      </c>
    </row>
    <row r="3421" spans="1:16">
      <c r="I3421" s="54" t="n">
        <v>3419</v>
      </c>
      <c r="J3421" t="s"/>
      <c r="K3421" t="s">
        <v>1956</v>
      </c>
      <c r="L3421" t="s">
        <v>2142</v>
      </c>
      <c r="M3421" t="s">
        <v>2147</v>
      </c>
      <c r="N3421" t="s">
        <v>2148</v>
      </c>
      <c r="O3421" t="s">
        <v>2145</v>
      </c>
      <c r="P3421" t="s">
        <v>1556</v>
      </c>
    </row>
    <row r="3422" spans="1:16">
      <c r="I3422" s="54" t="n">
        <v>3420</v>
      </c>
      <c r="J3422" t="s"/>
      <c r="K3422" t="s">
        <v>1956</v>
      </c>
      <c r="L3422" t="s">
        <v>2142</v>
      </c>
      <c r="M3422" t="s">
        <v>2147</v>
      </c>
      <c r="N3422" t="s">
        <v>2148</v>
      </c>
      <c r="O3422" t="s">
        <v>2145</v>
      </c>
      <c r="P3422" t="s">
        <v>1502</v>
      </c>
    </row>
    <row r="3423" spans="1:16">
      <c r="I3423" s="54" t="n">
        <v>3421</v>
      </c>
      <c r="J3423" t="s"/>
      <c r="K3423" t="s">
        <v>1956</v>
      </c>
      <c r="L3423" t="s">
        <v>2142</v>
      </c>
      <c r="M3423" t="s">
        <v>2147</v>
      </c>
      <c r="N3423" t="s">
        <v>2148</v>
      </c>
      <c r="O3423" t="s">
        <v>2145</v>
      </c>
      <c r="P3423" t="s">
        <v>1503</v>
      </c>
    </row>
    <row r="3424" spans="1:16">
      <c r="I3424" s="54" t="n">
        <v>3422</v>
      </c>
      <c r="J3424" s="55" t="n">
        <v>0</v>
      </c>
      <c r="K3424" t="s">
        <v>1956</v>
      </c>
      <c r="L3424" t="s">
        <v>2142</v>
      </c>
      <c r="M3424" t="s">
        <v>2147</v>
      </c>
      <c r="N3424" t="s">
        <v>2148</v>
      </c>
      <c r="O3424" t="s">
        <v>2145</v>
      </c>
      <c r="P3424" t="s">
        <v>1521</v>
      </c>
    </row>
    <row r="3425" spans="1:16">
      <c r="I3425" s="54" t="n">
        <v>3423</v>
      </c>
      <c r="J3425" t="s"/>
      <c r="K3425" t="s">
        <v>1956</v>
      </c>
      <c r="L3425" t="s">
        <v>2142</v>
      </c>
      <c r="M3425" t="s">
        <v>2147</v>
      </c>
      <c r="N3425" t="s">
        <v>2148</v>
      </c>
      <c r="O3425" t="s">
        <v>2145</v>
      </c>
      <c r="P3425" t="s">
        <v>1528</v>
      </c>
    </row>
    <row r="3426" spans="1:16">
      <c r="I3426" s="54" t="n">
        <v>3424</v>
      </c>
      <c r="J3426" s="55" t="n">
        <v>0</v>
      </c>
      <c r="K3426" t="s">
        <v>1956</v>
      </c>
      <c r="L3426" t="s">
        <v>2142</v>
      </c>
      <c r="M3426" t="s">
        <v>2147</v>
      </c>
      <c r="N3426" t="s">
        <v>2148</v>
      </c>
      <c r="O3426" t="s">
        <v>2145</v>
      </c>
      <c r="P3426" t="s">
        <v>1672</v>
      </c>
    </row>
    <row r="3427" spans="1:16">
      <c r="I3427" s="54" t="n">
        <v>3425</v>
      </c>
      <c r="J3427" t="s"/>
      <c r="K3427" t="s">
        <v>1956</v>
      </c>
      <c r="L3427" t="s">
        <v>2142</v>
      </c>
      <c r="M3427" t="s">
        <v>2147</v>
      </c>
      <c r="N3427" t="s">
        <v>2148</v>
      </c>
      <c r="O3427" t="s">
        <v>2145</v>
      </c>
      <c r="P3427" t="s">
        <v>1653</v>
      </c>
    </row>
    <row r="3428" spans="1:16">
      <c r="I3428" s="54" t="n">
        <v>3426</v>
      </c>
      <c r="J3428" t="s"/>
      <c r="K3428" t="s">
        <v>1956</v>
      </c>
      <c r="L3428" t="s">
        <v>2142</v>
      </c>
      <c r="M3428" t="s">
        <v>2147</v>
      </c>
      <c r="N3428" t="s">
        <v>2148</v>
      </c>
      <c r="O3428" t="s">
        <v>2145</v>
      </c>
      <c r="P3428" t="s">
        <v>1654</v>
      </c>
    </row>
    <row r="3429" spans="1:16">
      <c r="I3429" s="54" t="n">
        <v>3427</v>
      </c>
      <c r="J3429" t="s"/>
      <c r="K3429" t="s">
        <v>1956</v>
      </c>
      <c r="L3429" t="s">
        <v>2142</v>
      </c>
      <c r="M3429" t="s">
        <v>2147</v>
      </c>
      <c r="N3429" t="s">
        <v>2148</v>
      </c>
      <c r="O3429" t="s">
        <v>2145</v>
      </c>
      <c r="P3429" t="s">
        <v>1655</v>
      </c>
    </row>
    <row r="3430" spans="1:16">
      <c r="I3430" s="54" t="n">
        <v>3428</v>
      </c>
      <c r="J3430" t="s"/>
      <c r="K3430" t="s">
        <v>1956</v>
      </c>
      <c r="L3430" t="s">
        <v>2142</v>
      </c>
      <c r="M3430" t="s">
        <v>2147</v>
      </c>
      <c r="N3430" t="s">
        <v>2148</v>
      </c>
      <c r="O3430" t="s">
        <v>2145</v>
      </c>
      <c r="P3430" t="s">
        <v>1656</v>
      </c>
    </row>
    <row r="3431" spans="1:16">
      <c r="I3431" s="54" t="n">
        <v>3429</v>
      </c>
      <c r="J3431" s="55" t="n">
        <v>0</v>
      </c>
      <c r="K3431" t="s">
        <v>1956</v>
      </c>
      <c r="L3431" t="s">
        <v>2142</v>
      </c>
      <c r="M3431" t="s">
        <v>2147</v>
      </c>
      <c r="N3431" t="s">
        <v>2148</v>
      </c>
      <c r="O3431" t="s">
        <v>2145</v>
      </c>
      <c r="P3431" t="s">
        <v>1657</v>
      </c>
    </row>
    <row r="3432" spans="1:16">
      <c r="I3432" s="54" t="n">
        <v>3430</v>
      </c>
      <c r="J3432" s="55" t="n">
        <v>0</v>
      </c>
      <c r="K3432" t="s">
        <v>1956</v>
      </c>
      <c r="L3432" t="s">
        <v>2142</v>
      </c>
      <c r="M3432" t="s">
        <v>2147</v>
      </c>
      <c r="N3432" t="s">
        <v>2148</v>
      </c>
      <c r="O3432" t="s">
        <v>2145</v>
      </c>
      <c r="P3432" t="s">
        <v>1658</v>
      </c>
    </row>
    <row r="3433" spans="1:16">
      <c r="I3433" s="54" t="n">
        <v>3431</v>
      </c>
      <c r="J3433" t="s"/>
      <c r="K3433" t="s">
        <v>1956</v>
      </c>
      <c r="L3433" t="s">
        <v>2142</v>
      </c>
      <c r="M3433" t="s">
        <v>2147</v>
      </c>
      <c r="N3433" t="s">
        <v>2148</v>
      </c>
      <c r="O3433" t="s">
        <v>2145</v>
      </c>
      <c r="P3433" t="s">
        <v>1660</v>
      </c>
    </row>
    <row r="3434" spans="1:16">
      <c r="I3434" s="54" t="n">
        <v>3432</v>
      </c>
      <c r="J3434" t="s"/>
      <c r="K3434" t="s">
        <v>1956</v>
      </c>
      <c r="L3434" t="s">
        <v>2142</v>
      </c>
      <c r="M3434" t="s">
        <v>2147</v>
      </c>
      <c r="N3434" t="s">
        <v>2148</v>
      </c>
      <c r="O3434" t="s">
        <v>2145</v>
      </c>
      <c r="P3434" t="s">
        <v>1661</v>
      </c>
    </row>
    <row r="3435" spans="1:16">
      <c r="I3435" s="54" t="n">
        <v>3433</v>
      </c>
      <c r="J3435" t="s"/>
      <c r="K3435" t="s">
        <v>1956</v>
      </c>
      <c r="L3435" t="s">
        <v>2142</v>
      </c>
      <c r="M3435" t="s">
        <v>2147</v>
      </c>
      <c r="N3435" t="s">
        <v>2148</v>
      </c>
      <c r="O3435" t="s">
        <v>2145</v>
      </c>
      <c r="P3435" t="s">
        <v>1663</v>
      </c>
    </row>
    <row r="3436" spans="1:16">
      <c r="I3436" s="54" t="n">
        <v>3434</v>
      </c>
      <c r="J3436" t="s"/>
      <c r="K3436" t="s">
        <v>1956</v>
      </c>
      <c r="L3436" t="s">
        <v>2142</v>
      </c>
      <c r="M3436" t="s">
        <v>2147</v>
      </c>
      <c r="N3436" t="s">
        <v>2148</v>
      </c>
      <c r="O3436" t="s">
        <v>2145</v>
      </c>
      <c r="P3436" t="s">
        <v>1664</v>
      </c>
    </row>
    <row r="3437" spans="1:16">
      <c r="I3437" s="54" t="n">
        <v>3435</v>
      </c>
      <c r="J3437" t="s"/>
      <c r="K3437" t="s">
        <v>1956</v>
      </c>
      <c r="L3437" t="s">
        <v>2142</v>
      </c>
      <c r="M3437" t="s">
        <v>2147</v>
      </c>
      <c r="N3437" t="s">
        <v>2148</v>
      </c>
      <c r="O3437" t="s">
        <v>2145</v>
      </c>
      <c r="P3437" t="s">
        <v>1665</v>
      </c>
    </row>
    <row r="3438" spans="1:16">
      <c r="I3438" s="54" t="n">
        <v>3436</v>
      </c>
      <c r="J3438" t="s"/>
      <c r="K3438" t="s">
        <v>1956</v>
      </c>
      <c r="L3438" t="s">
        <v>2142</v>
      </c>
      <c r="M3438" t="s">
        <v>2147</v>
      </c>
      <c r="N3438" t="s">
        <v>2148</v>
      </c>
      <c r="O3438" t="s">
        <v>2145</v>
      </c>
      <c r="P3438" t="s">
        <v>1667</v>
      </c>
    </row>
    <row r="3439" spans="1:16">
      <c r="I3439" s="54" t="n">
        <v>3437</v>
      </c>
      <c r="J3439" t="s"/>
      <c r="K3439" t="s">
        <v>1956</v>
      </c>
      <c r="L3439" t="s">
        <v>2142</v>
      </c>
      <c r="M3439" t="s">
        <v>2147</v>
      </c>
      <c r="N3439" t="s">
        <v>2148</v>
      </c>
      <c r="O3439" t="s">
        <v>2145</v>
      </c>
      <c r="P3439" t="s">
        <v>1668</v>
      </c>
    </row>
    <row r="3440" spans="1:16">
      <c r="I3440" s="54" t="n">
        <v>3438</v>
      </c>
      <c r="J3440" s="55" t="n">
        <v>0</v>
      </c>
      <c r="K3440" t="s">
        <v>1956</v>
      </c>
      <c r="L3440" t="s">
        <v>2142</v>
      </c>
      <c r="M3440" t="s">
        <v>2147</v>
      </c>
      <c r="N3440" t="s">
        <v>2148</v>
      </c>
      <c r="O3440" t="s">
        <v>2145</v>
      </c>
      <c r="P3440" t="s">
        <v>1669</v>
      </c>
    </row>
    <row r="3441" spans="1:16">
      <c r="I3441" s="54" t="n">
        <v>3439</v>
      </c>
      <c r="J3441" s="55" t="n">
        <v>0</v>
      </c>
      <c r="K3441" t="s">
        <v>1956</v>
      </c>
      <c r="L3441" t="s">
        <v>2142</v>
      </c>
      <c r="M3441" t="s">
        <v>2147</v>
      </c>
      <c r="N3441" t="s">
        <v>2148</v>
      </c>
      <c r="O3441" t="s">
        <v>2145</v>
      </c>
      <c r="P3441" t="s">
        <v>1670</v>
      </c>
    </row>
    <row r="3442" spans="1:16">
      <c r="I3442" s="54" t="n">
        <v>3440</v>
      </c>
      <c r="J3442" t="s"/>
      <c r="K3442" t="s">
        <v>1956</v>
      </c>
      <c r="L3442" t="s">
        <v>2142</v>
      </c>
      <c r="M3442" t="s">
        <v>2147</v>
      </c>
      <c r="N3442" t="s">
        <v>2148</v>
      </c>
      <c r="O3442" t="s">
        <v>2145</v>
      </c>
      <c r="P3442" t="s">
        <v>1674</v>
      </c>
    </row>
    <row r="3443" spans="1:16">
      <c r="I3443" s="54" t="n">
        <v>3441</v>
      </c>
      <c r="J3443" t="s"/>
      <c r="K3443" t="s">
        <v>1956</v>
      </c>
      <c r="L3443" t="s">
        <v>2142</v>
      </c>
      <c r="M3443" t="s">
        <v>2147</v>
      </c>
      <c r="N3443" t="s">
        <v>2148</v>
      </c>
      <c r="O3443" t="s">
        <v>2145</v>
      </c>
      <c r="P3443" t="s">
        <v>1044</v>
      </c>
    </row>
    <row r="3444" spans="1:16">
      <c r="I3444" s="54" t="n">
        <v>3442</v>
      </c>
      <c r="J3444" t="s"/>
      <c r="K3444" t="s">
        <v>1956</v>
      </c>
      <c r="L3444" t="s">
        <v>2142</v>
      </c>
      <c r="M3444" t="s">
        <v>2147</v>
      </c>
      <c r="N3444" t="s">
        <v>2148</v>
      </c>
      <c r="O3444" t="s">
        <v>2145</v>
      </c>
      <c r="P3444" t="s">
        <v>1047</v>
      </c>
    </row>
    <row r="3445" spans="1:16">
      <c r="I3445" s="54" t="n">
        <v>3443</v>
      </c>
      <c r="J3445" t="s"/>
      <c r="K3445" t="s">
        <v>1956</v>
      </c>
      <c r="L3445" t="s">
        <v>2142</v>
      </c>
      <c r="M3445" t="s">
        <v>2147</v>
      </c>
      <c r="N3445" t="s">
        <v>2148</v>
      </c>
      <c r="O3445" t="s">
        <v>2145</v>
      </c>
      <c r="P3445" t="s">
        <v>1676</v>
      </c>
    </row>
    <row r="3446" spans="1:16">
      <c r="I3446" s="54" t="n">
        <v>3444</v>
      </c>
      <c r="J3446" t="s"/>
      <c r="K3446" t="s">
        <v>1956</v>
      </c>
      <c r="L3446" t="s">
        <v>2142</v>
      </c>
      <c r="M3446" t="s">
        <v>2147</v>
      </c>
      <c r="N3446" t="s">
        <v>2148</v>
      </c>
      <c r="O3446" t="s">
        <v>2145</v>
      </c>
      <c r="P3446" t="s">
        <v>1678</v>
      </c>
    </row>
    <row r="3447" spans="1:16">
      <c r="I3447" s="54" t="n">
        <v>3445</v>
      </c>
      <c r="J3447" t="s"/>
      <c r="K3447" t="s">
        <v>1956</v>
      </c>
      <c r="L3447" t="s">
        <v>2142</v>
      </c>
      <c r="M3447" t="s">
        <v>2147</v>
      </c>
      <c r="N3447" t="s">
        <v>2148</v>
      </c>
      <c r="O3447" t="s">
        <v>2145</v>
      </c>
      <c r="P3447" t="s">
        <v>1679</v>
      </c>
    </row>
    <row r="3448" spans="1:16">
      <c r="I3448" s="54" t="n">
        <v>3446</v>
      </c>
      <c r="J3448" t="s"/>
      <c r="K3448" t="s">
        <v>1956</v>
      </c>
      <c r="L3448" t="s">
        <v>2142</v>
      </c>
      <c r="M3448" t="s">
        <v>2147</v>
      </c>
      <c r="N3448" t="s">
        <v>2148</v>
      </c>
      <c r="O3448" t="s">
        <v>2145</v>
      </c>
      <c r="P3448" t="s">
        <v>1680</v>
      </c>
    </row>
    <row r="3449" spans="1:16">
      <c r="I3449" s="54" t="n">
        <v>3447</v>
      </c>
      <c r="J3449" t="s"/>
      <c r="K3449" t="s">
        <v>1956</v>
      </c>
      <c r="L3449" t="s">
        <v>2142</v>
      </c>
      <c r="M3449" t="s">
        <v>2147</v>
      </c>
      <c r="N3449" t="s">
        <v>2148</v>
      </c>
      <c r="O3449" t="s">
        <v>2145</v>
      </c>
      <c r="P3449" t="s">
        <v>1684</v>
      </c>
    </row>
    <row r="3450" spans="1:16">
      <c r="I3450" s="54" t="n">
        <v>3448</v>
      </c>
      <c r="J3450" t="s"/>
      <c r="K3450" t="s">
        <v>1956</v>
      </c>
      <c r="L3450" t="s">
        <v>2142</v>
      </c>
      <c r="M3450" t="s">
        <v>2147</v>
      </c>
      <c r="N3450" t="s">
        <v>2148</v>
      </c>
      <c r="O3450" t="s">
        <v>2145</v>
      </c>
      <c r="P3450" t="s">
        <v>1685</v>
      </c>
    </row>
    <row r="3451" spans="1:16">
      <c r="I3451" s="54" t="n">
        <v>3449</v>
      </c>
      <c r="J3451" s="55" t="n">
        <v>0</v>
      </c>
      <c r="K3451" t="s">
        <v>1956</v>
      </c>
      <c r="L3451" t="s">
        <v>2142</v>
      </c>
      <c r="M3451" t="s">
        <v>2147</v>
      </c>
      <c r="N3451" t="s">
        <v>2148</v>
      </c>
      <c r="O3451" t="s">
        <v>2145</v>
      </c>
      <c r="P3451" t="s">
        <v>1696</v>
      </c>
    </row>
    <row r="3452" spans="1:16">
      <c r="I3452" s="54" t="n">
        <v>3450</v>
      </c>
      <c r="J3452" t="s"/>
      <c r="K3452" t="s">
        <v>1956</v>
      </c>
      <c r="L3452" t="s">
        <v>2142</v>
      </c>
      <c r="M3452" t="s">
        <v>2147</v>
      </c>
      <c r="N3452" t="s">
        <v>2148</v>
      </c>
      <c r="O3452" t="s">
        <v>2145</v>
      </c>
      <c r="P3452" t="s">
        <v>1698</v>
      </c>
    </row>
    <row r="3453" spans="1:16">
      <c r="I3453" s="54" t="n">
        <v>3451</v>
      </c>
      <c r="J3453" t="s"/>
      <c r="K3453" t="s">
        <v>1956</v>
      </c>
      <c r="L3453" t="s">
        <v>2142</v>
      </c>
      <c r="M3453" t="s">
        <v>2147</v>
      </c>
      <c r="N3453" t="s">
        <v>2148</v>
      </c>
      <c r="O3453" t="s">
        <v>2145</v>
      </c>
      <c r="P3453" t="s">
        <v>1700</v>
      </c>
    </row>
    <row r="3454" spans="1:16">
      <c r="I3454" s="54" t="n">
        <v>3452</v>
      </c>
      <c r="J3454" t="s"/>
      <c r="K3454" t="s">
        <v>1956</v>
      </c>
      <c r="L3454" t="s">
        <v>2142</v>
      </c>
      <c r="M3454" t="s">
        <v>2147</v>
      </c>
      <c r="N3454" t="s">
        <v>2148</v>
      </c>
      <c r="O3454" t="s">
        <v>2145</v>
      </c>
      <c r="P3454" t="s">
        <v>1701</v>
      </c>
    </row>
    <row r="3455" spans="1:16">
      <c r="I3455" s="54" t="n">
        <v>3453</v>
      </c>
      <c r="J3455" t="s"/>
      <c r="K3455" t="s">
        <v>1956</v>
      </c>
      <c r="L3455" t="s">
        <v>2142</v>
      </c>
      <c r="M3455" t="s">
        <v>2147</v>
      </c>
      <c r="N3455" t="s">
        <v>2148</v>
      </c>
      <c r="O3455" t="s">
        <v>2145</v>
      </c>
      <c r="P3455" t="s">
        <v>1703</v>
      </c>
    </row>
    <row r="3456" spans="1:16">
      <c r="I3456" s="54" t="n">
        <v>3454</v>
      </c>
      <c r="J3456" s="55" t="n">
        <v>0</v>
      </c>
      <c r="K3456" t="s">
        <v>1956</v>
      </c>
      <c r="L3456" t="s">
        <v>2142</v>
      </c>
      <c r="M3456" t="s">
        <v>2147</v>
      </c>
      <c r="N3456" t="s">
        <v>2148</v>
      </c>
      <c r="O3456" t="s">
        <v>2145</v>
      </c>
      <c r="P3456" t="s">
        <v>1707</v>
      </c>
    </row>
    <row r="3457" spans="1:16">
      <c r="I3457" s="54" t="n">
        <v>3455</v>
      </c>
      <c r="J3457" t="s"/>
      <c r="K3457" t="s">
        <v>1956</v>
      </c>
      <c r="L3457" t="s">
        <v>2142</v>
      </c>
      <c r="M3457" t="s">
        <v>2147</v>
      </c>
      <c r="N3457" t="s">
        <v>2148</v>
      </c>
      <c r="O3457" t="s">
        <v>2145</v>
      </c>
      <c r="P3457" t="s">
        <v>1708</v>
      </c>
    </row>
    <row r="3458" spans="1:16">
      <c r="I3458" s="54" t="n">
        <v>3456</v>
      </c>
      <c r="J3458" t="s"/>
      <c r="K3458" t="s">
        <v>1956</v>
      </c>
      <c r="L3458" t="s">
        <v>2142</v>
      </c>
      <c r="M3458" t="s">
        <v>2147</v>
      </c>
      <c r="N3458" t="s">
        <v>2148</v>
      </c>
      <c r="O3458" t="s">
        <v>2145</v>
      </c>
      <c r="P3458" t="s">
        <v>1712</v>
      </c>
    </row>
    <row r="3459" spans="1:16">
      <c r="I3459" s="54" t="n">
        <v>3457</v>
      </c>
      <c r="J3459" t="s"/>
      <c r="K3459" t="s">
        <v>1956</v>
      </c>
      <c r="L3459" t="s">
        <v>2142</v>
      </c>
      <c r="M3459" t="s">
        <v>2147</v>
      </c>
      <c r="N3459" t="s">
        <v>2148</v>
      </c>
      <c r="O3459" t="s">
        <v>2009</v>
      </c>
      <c r="P3459" t="s"/>
    </row>
    <row r="3460" spans="1:16">
      <c r="I3460" s="54" t="n">
        <v>3458</v>
      </c>
      <c r="J3460" s="55" t="n">
        <v>0</v>
      </c>
      <c r="K3460" t="s">
        <v>1956</v>
      </c>
      <c r="L3460" t="s">
        <v>2142</v>
      </c>
      <c r="M3460" t="s">
        <v>2147</v>
      </c>
      <c r="N3460" t="s">
        <v>2148</v>
      </c>
      <c r="O3460" t="s">
        <v>2010</v>
      </c>
      <c r="P3460" t="s"/>
    </row>
    <row r="3461" spans="1:16">
      <c r="I3461" s="54" t="n">
        <v>3459</v>
      </c>
      <c r="J3461" t="s"/>
      <c r="K3461" t="s">
        <v>1956</v>
      </c>
      <c r="L3461" t="s">
        <v>2142</v>
      </c>
      <c r="M3461" t="s">
        <v>2147</v>
      </c>
      <c r="N3461" t="s">
        <v>2148</v>
      </c>
      <c r="O3461" t="s">
        <v>2011</v>
      </c>
      <c r="P3461" t="s"/>
    </row>
    <row r="3462" spans="1:16">
      <c r="I3462" s="54" t="n">
        <v>3460</v>
      </c>
      <c r="J3462" s="55" t="n">
        <v>2.314814814814815e-08</v>
      </c>
      <c r="K3462" t="s">
        <v>1956</v>
      </c>
      <c r="L3462" t="s">
        <v>2142</v>
      </c>
      <c r="M3462" t="s">
        <v>2147</v>
      </c>
      <c r="N3462" t="s">
        <v>2148</v>
      </c>
      <c r="O3462" t="s">
        <v>2012</v>
      </c>
      <c r="P3462" t="s"/>
    </row>
    <row r="3463" spans="1:16">
      <c r="I3463" s="54" t="n">
        <v>3461</v>
      </c>
      <c r="J3463" t="s"/>
      <c r="K3463" t="s">
        <v>1956</v>
      </c>
      <c r="L3463" t="s">
        <v>2142</v>
      </c>
      <c r="M3463" t="s">
        <v>2147</v>
      </c>
      <c r="N3463" t="s">
        <v>2148</v>
      </c>
      <c r="O3463" t="s">
        <v>2013</v>
      </c>
      <c r="P3463" t="s"/>
    </row>
    <row r="3464" spans="1:16">
      <c r="I3464" s="54" t="n">
        <v>3462</v>
      </c>
      <c r="J3464" s="55" t="n">
        <v>0</v>
      </c>
      <c r="K3464" t="s">
        <v>1956</v>
      </c>
      <c r="L3464" t="s">
        <v>2142</v>
      </c>
      <c r="M3464" t="s">
        <v>2147</v>
      </c>
      <c r="N3464" t="s">
        <v>2148</v>
      </c>
      <c r="O3464" t="s">
        <v>2014</v>
      </c>
      <c r="P3464" t="s"/>
    </row>
    <row r="3465" spans="1:16">
      <c r="I3465" s="54" t="n">
        <v>3463</v>
      </c>
      <c r="J3465" t="s"/>
      <c r="K3465" t="s">
        <v>1956</v>
      </c>
      <c r="L3465" t="s">
        <v>2142</v>
      </c>
      <c r="M3465" t="s">
        <v>2147</v>
      </c>
      <c r="N3465" t="s">
        <v>2148</v>
      </c>
      <c r="O3465" t="s">
        <v>2015</v>
      </c>
      <c r="P3465" t="s"/>
    </row>
    <row r="3466" spans="1:16">
      <c r="I3466" s="54" t="n">
        <v>3464</v>
      </c>
      <c r="J3466" s="55" t="n">
        <v>1.389004629629629e-07</v>
      </c>
      <c r="K3466" t="s">
        <v>1956</v>
      </c>
      <c r="L3466" t="s">
        <v>2142</v>
      </c>
      <c r="M3466" t="s">
        <v>2147</v>
      </c>
      <c r="N3466" t="s">
        <v>2149</v>
      </c>
      <c r="O3466" t="s"/>
      <c r="P3466" t="s"/>
    </row>
    <row r="3467" spans="1:16">
      <c r="I3467" s="54" t="n">
        <v>3465</v>
      </c>
      <c r="J3467" t="s"/>
      <c r="K3467" t="s">
        <v>1956</v>
      </c>
      <c r="L3467" t="s">
        <v>2142</v>
      </c>
      <c r="M3467" t="s">
        <v>2147</v>
      </c>
      <c r="N3467" t="s">
        <v>2149</v>
      </c>
      <c r="O3467" t="s">
        <v>1980</v>
      </c>
      <c r="P3467" t="s"/>
    </row>
    <row r="3468" spans="1:16">
      <c r="I3468" s="54" t="n">
        <v>3466</v>
      </c>
      <c r="J3468" t="s"/>
      <c r="K3468" t="s">
        <v>1956</v>
      </c>
      <c r="L3468" t="s">
        <v>2142</v>
      </c>
      <c r="M3468" t="s">
        <v>2147</v>
      </c>
      <c r="N3468" t="s">
        <v>2149</v>
      </c>
      <c r="O3468" t="s">
        <v>1985</v>
      </c>
      <c r="P3468" t="s"/>
    </row>
    <row r="3469" spans="1:16">
      <c r="I3469" s="54" t="n">
        <v>3467</v>
      </c>
      <c r="J3469" t="s"/>
      <c r="K3469" t="s">
        <v>1956</v>
      </c>
      <c r="L3469" t="s">
        <v>2142</v>
      </c>
      <c r="M3469" t="s">
        <v>2147</v>
      </c>
      <c r="N3469" t="s">
        <v>2149</v>
      </c>
      <c r="O3469" t="s">
        <v>1986</v>
      </c>
      <c r="P3469" t="s"/>
    </row>
    <row r="3470" spans="1:16">
      <c r="I3470" s="54" t="n">
        <v>3468</v>
      </c>
      <c r="J3470" t="s"/>
      <c r="K3470" t="s">
        <v>1956</v>
      </c>
      <c r="L3470" t="s">
        <v>2142</v>
      </c>
      <c r="M3470" t="s">
        <v>2147</v>
      </c>
      <c r="N3470" t="s">
        <v>2149</v>
      </c>
      <c r="O3470" t="s">
        <v>1987</v>
      </c>
      <c r="P3470" t="s"/>
    </row>
    <row r="3471" spans="1:16">
      <c r="I3471" s="54" t="n">
        <v>3469</v>
      </c>
      <c r="J3471" t="s"/>
      <c r="K3471" t="s">
        <v>1956</v>
      </c>
      <c r="L3471" t="s">
        <v>2142</v>
      </c>
      <c r="M3471" t="s">
        <v>2147</v>
      </c>
      <c r="N3471" t="s">
        <v>2149</v>
      </c>
      <c r="O3471" t="s">
        <v>1988</v>
      </c>
      <c r="P3471" t="s"/>
    </row>
    <row r="3472" spans="1:16">
      <c r="I3472" s="54" t="n">
        <v>3470</v>
      </c>
      <c r="J3472" t="s"/>
      <c r="K3472" t="s">
        <v>1956</v>
      </c>
      <c r="L3472" t="s">
        <v>2142</v>
      </c>
      <c r="M3472" t="s">
        <v>2147</v>
      </c>
      <c r="N3472" t="s">
        <v>2149</v>
      </c>
      <c r="O3472" t="s">
        <v>1989</v>
      </c>
      <c r="P3472" t="s"/>
    </row>
    <row r="3473" spans="1:16">
      <c r="I3473" s="54" t="n">
        <v>3471</v>
      </c>
      <c r="J3473" t="s"/>
      <c r="K3473" t="s">
        <v>1956</v>
      </c>
      <c r="L3473" t="s">
        <v>2142</v>
      </c>
      <c r="M3473" t="s">
        <v>2147</v>
      </c>
      <c r="N3473" t="s">
        <v>2149</v>
      </c>
      <c r="O3473" t="s">
        <v>1990</v>
      </c>
      <c r="P3473" t="s"/>
    </row>
    <row r="3474" spans="1:16">
      <c r="I3474" s="54" t="n">
        <v>3472</v>
      </c>
      <c r="J3474" t="s"/>
      <c r="K3474" t="s">
        <v>1956</v>
      </c>
      <c r="L3474" t="s">
        <v>2142</v>
      </c>
      <c r="M3474" t="s">
        <v>2147</v>
      </c>
      <c r="N3474" t="s">
        <v>2149</v>
      </c>
      <c r="O3474" t="s">
        <v>1991</v>
      </c>
      <c r="P3474" t="s"/>
    </row>
    <row r="3475" spans="1:16">
      <c r="I3475" s="54" t="n">
        <v>3473</v>
      </c>
      <c r="J3475" t="s"/>
      <c r="K3475" t="s">
        <v>1956</v>
      </c>
      <c r="L3475" t="s">
        <v>2142</v>
      </c>
      <c r="M3475" t="s">
        <v>2147</v>
      </c>
      <c r="N3475" t="s">
        <v>2149</v>
      </c>
      <c r="O3475" t="s">
        <v>1992</v>
      </c>
      <c r="P3475" t="s"/>
    </row>
    <row r="3476" spans="1:16">
      <c r="I3476" s="54" t="n">
        <v>3474</v>
      </c>
      <c r="J3476" t="s"/>
      <c r="K3476" t="s">
        <v>1956</v>
      </c>
      <c r="L3476" t="s">
        <v>2142</v>
      </c>
      <c r="M3476" t="s">
        <v>2147</v>
      </c>
      <c r="N3476" t="s">
        <v>2149</v>
      </c>
      <c r="O3476" t="s">
        <v>1993</v>
      </c>
      <c r="P3476" t="s"/>
    </row>
    <row r="3477" spans="1:16">
      <c r="I3477" s="54" t="n">
        <v>3475</v>
      </c>
      <c r="J3477" s="55" t="n">
        <v>0</v>
      </c>
      <c r="K3477" t="s">
        <v>1956</v>
      </c>
      <c r="L3477" t="s">
        <v>2142</v>
      </c>
      <c r="M3477" t="s">
        <v>2147</v>
      </c>
      <c r="N3477" t="s">
        <v>2149</v>
      </c>
      <c r="O3477" t="s">
        <v>1994</v>
      </c>
      <c r="P3477" t="s"/>
    </row>
    <row r="3478" spans="1:16">
      <c r="I3478" s="54" t="n">
        <v>3476</v>
      </c>
      <c r="J3478" s="55" t="n">
        <v>0</v>
      </c>
      <c r="K3478" t="s">
        <v>1956</v>
      </c>
      <c r="L3478" t="s">
        <v>2142</v>
      </c>
      <c r="M3478" t="s">
        <v>2147</v>
      </c>
      <c r="N3478" t="s">
        <v>2149</v>
      </c>
      <c r="O3478" t="s">
        <v>1995</v>
      </c>
      <c r="P3478" t="s"/>
    </row>
    <row r="3479" spans="1:16">
      <c r="I3479" s="54" t="n">
        <v>3477</v>
      </c>
      <c r="J3479" s="55" t="n">
        <v>0</v>
      </c>
      <c r="K3479" t="s">
        <v>1956</v>
      </c>
      <c r="L3479" t="s">
        <v>2142</v>
      </c>
      <c r="M3479" t="s">
        <v>2147</v>
      </c>
      <c r="N3479" t="s">
        <v>2149</v>
      </c>
      <c r="O3479" t="s">
        <v>1996</v>
      </c>
      <c r="P3479" t="s"/>
    </row>
    <row r="3480" spans="1:16">
      <c r="I3480" s="54" t="n">
        <v>3478</v>
      </c>
      <c r="J3480" t="s"/>
      <c r="K3480" t="s">
        <v>1956</v>
      </c>
      <c r="L3480" t="s">
        <v>2142</v>
      </c>
      <c r="M3480" t="s">
        <v>2147</v>
      </c>
      <c r="N3480" t="s">
        <v>2149</v>
      </c>
      <c r="O3480" t="s">
        <v>1997</v>
      </c>
      <c r="P3480" t="s"/>
    </row>
    <row r="3481" spans="1:16">
      <c r="I3481" s="54" t="n">
        <v>3479</v>
      </c>
      <c r="J3481" t="s"/>
      <c r="K3481" t="s">
        <v>1956</v>
      </c>
      <c r="L3481" t="s">
        <v>2142</v>
      </c>
      <c r="M3481" t="s">
        <v>2147</v>
      </c>
      <c r="N3481" t="s">
        <v>2149</v>
      </c>
      <c r="O3481" t="s">
        <v>1998</v>
      </c>
      <c r="P3481" t="s"/>
    </row>
    <row r="3482" spans="1:16">
      <c r="I3482" s="54" t="n">
        <v>3480</v>
      </c>
      <c r="J3482" t="s"/>
      <c r="K3482" t="s">
        <v>1956</v>
      </c>
      <c r="L3482" t="s">
        <v>2142</v>
      </c>
      <c r="M3482" t="s">
        <v>2147</v>
      </c>
      <c r="N3482" t="s">
        <v>2149</v>
      </c>
      <c r="O3482" t="s">
        <v>1999</v>
      </c>
      <c r="P3482" t="s"/>
    </row>
    <row r="3483" spans="1:16">
      <c r="I3483" s="54" t="n">
        <v>3481</v>
      </c>
      <c r="J3483" s="55" t="n">
        <v>0</v>
      </c>
      <c r="K3483" t="s">
        <v>1956</v>
      </c>
      <c r="L3483" t="s">
        <v>2142</v>
      </c>
      <c r="M3483" t="s">
        <v>2147</v>
      </c>
      <c r="N3483" t="s">
        <v>2149</v>
      </c>
      <c r="O3483" t="s">
        <v>2000</v>
      </c>
      <c r="P3483" t="s"/>
    </row>
    <row r="3484" spans="1:16">
      <c r="I3484" s="54" t="n">
        <v>3482</v>
      </c>
      <c r="J3484" t="s"/>
      <c r="K3484" t="s">
        <v>1956</v>
      </c>
      <c r="L3484" t="s">
        <v>2142</v>
      </c>
      <c r="M3484" t="s">
        <v>2147</v>
      </c>
      <c r="N3484" t="s">
        <v>2149</v>
      </c>
      <c r="O3484" t="s">
        <v>2001</v>
      </c>
      <c r="P3484" t="s"/>
    </row>
    <row r="3485" spans="1:16">
      <c r="I3485" s="54" t="n">
        <v>3483</v>
      </c>
      <c r="J3485" s="55" t="n">
        <v>0</v>
      </c>
      <c r="K3485" t="s">
        <v>1956</v>
      </c>
      <c r="L3485" t="s">
        <v>2142</v>
      </c>
      <c r="M3485" t="s">
        <v>2147</v>
      </c>
      <c r="N3485" t="s">
        <v>2149</v>
      </c>
      <c r="O3485" t="s">
        <v>2002</v>
      </c>
      <c r="P3485" t="s"/>
    </row>
    <row r="3486" spans="1:16">
      <c r="I3486" s="54" t="n">
        <v>3484</v>
      </c>
      <c r="J3486" t="s"/>
      <c r="K3486" t="s">
        <v>1956</v>
      </c>
      <c r="L3486" t="s">
        <v>2142</v>
      </c>
      <c r="M3486" t="s">
        <v>2147</v>
      </c>
      <c r="N3486" t="s">
        <v>2149</v>
      </c>
      <c r="O3486" t="s">
        <v>2003</v>
      </c>
      <c r="P3486" t="s"/>
    </row>
    <row r="3487" spans="1:16">
      <c r="I3487" s="54" t="n">
        <v>3485</v>
      </c>
      <c r="J3487" s="55" t="n">
        <v>4.630787037037038e-08</v>
      </c>
      <c r="K3487" t="s">
        <v>1956</v>
      </c>
      <c r="L3487" t="s">
        <v>2142</v>
      </c>
      <c r="M3487" t="s">
        <v>2147</v>
      </c>
      <c r="N3487" t="s">
        <v>2149</v>
      </c>
      <c r="O3487" t="s">
        <v>2145</v>
      </c>
      <c r="P3487" t="s"/>
    </row>
    <row r="3488" spans="1:16">
      <c r="I3488" s="54" t="n">
        <v>3486</v>
      </c>
      <c r="J3488" t="s"/>
      <c r="K3488" t="s">
        <v>1956</v>
      </c>
      <c r="L3488" t="s">
        <v>2142</v>
      </c>
      <c r="M3488" t="s">
        <v>2147</v>
      </c>
      <c r="N3488" t="s">
        <v>2149</v>
      </c>
      <c r="O3488" t="s">
        <v>2145</v>
      </c>
      <c r="P3488" t="s">
        <v>685</v>
      </c>
    </row>
    <row r="3489" spans="1:16">
      <c r="I3489" s="54" t="n">
        <v>3487</v>
      </c>
      <c r="J3489" t="s"/>
      <c r="K3489" t="s">
        <v>1956</v>
      </c>
      <c r="L3489" t="s">
        <v>2142</v>
      </c>
      <c r="M3489" t="s">
        <v>2147</v>
      </c>
      <c r="N3489" t="s">
        <v>2149</v>
      </c>
      <c r="O3489" t="s">
        <v>2145</v>
      </c>
      <c r="P3489" t="s">
        <v>688</v>
      </c>
    </row>
    <row r="3490" spans="1:16">
      <c r="I3490" s="54" t="n">
        <v>3488</v>
      </c>
      <c r="J3490" t="s"/>
      <c r="K3490" t="s">
        <v>1956</v>
      </c>
      <c r="L3490" t="s">
        <v>2142</v>
      </c>
      <c r="M3490" t="s">
        <v>2147</v>
      </c>
      <c r="N3490" t="s">
        <v>2149</v>
      </c>
      <c r="O3490" t="s">
        <v>2145</v>
      </c>
      <c r="P3490" t="s">
        <v>694</v>
      </c>
    </row>
    <row r="3491" spans="1:16">
      <c r="I3491" s="54" t="n">
        <v>3489</v>
      </c>
      <c r="J3491" t="s"/>
      <c r="K3491" t="s">
        <v>1956</v>
      </c>
      <c r="L3491" t="s">
        <v>2142</v>
      </c>
      <c r="M3491" t="s">
        <v>2147</v>
      </c>
      <c r="N3491" t="s">
        <v>2149</v>
      </c>
      <c r="O3491" t="s">
        <v>2145</v>
      </c>
      <c r="P3491" t="s">
        <v>718</v>
      </c>
    </row>
    <row r="3492" spans="1:16">
      <c r="I3492" s="54" t="n">
        <v>3490</v>
      </c>
      <c r="J3492" t="s"/>
      <c r="K3492" t="s">
        <v>1956</v>
      </c>
      <c r="L3492" t="s">
        <v>2142</v>
      </c>
      <c r="M3492" t="s">
        <v>2147</v>
      </c>
      <c r="N3492" t="s">
        <v>2149</v>
      </c>
      <c r="O3492" t="s">
        <v>2145</v>
      </c>
      <c r="P3492" t="s">
        <v>721</v>
      </c>
    </row>
    <row r="3493" spans="1:16">
      <c r="I3493" s="54" t="n">
        <v>3491</v>
      </c>
      <c r="J3493" t="s"/>
      <c r="K3493" t="s">
        <v>1956</v>
      </c>
      <c r="L3493" t="s">
        <v>2142</v>
      </c>
      <c r="M3493" t="s">
        <v>2147</v>
      </c>
      <c r="N3493" t="s">
        <v>2149</v>
      </c>
      <c r="O3493" t="s">
        <v>2145</v>
      </c>
      <c r="P3493" t="s">
        <v>724</v>
      </c>
    </row>
    <row r="3494" spans="1:16">
      <c r="I3494" s="54" t="n">
        <v>3492</v>
      </c>
      <c r="J3494" t="s"/>
      <c r="K3494" t="s">
        <v>1956</v>
      </c>
      <c r="L3494" t="s">
        <v>2142</v>
      </c>
      <c r="M3494" t="s">
        <v>2147</v>
      </c>
      <c r="N3494" t="s">
        <v>2149</v>
      </c>
      <c r="O3494" t="s">
        <v>2145</v>
      </c>
      <c r="P3494" t="s">
        <v>730</v>
      </c>
    </row>
    <row r="3495" spans="1:16">
      <c r="I3495" s="54" t="n">
        <v>3493</v>
      </c>
      <c r="J3495" t="s"/>
      <c r="K3495" t="s">
        <v>1956</v>
      </c>
      <c r="L3495" t="s">
        <v>2142</v>
      </c>
      <c r="M3495" t="s">
        <v>2147</v>
      </c>
      <c r="N3495" t="s">
        <v>2149</v>
      </c>
      <c r="O3495" t="s">
        <v>2145</v>
      </c>
      <c r="P3495" t="s">
        <v>736</v>
      </c>
    </row>
    <row r="3496" spans="1:16">
      <c r="I3496" s="54" t="n">
        <v>3494</v>
      </c>
      <c r="J3496" t="s"/>
      <c r="K3496" t="s">
        <v>1956</v>
      </c>
      <c r="L3496" t="s">
        <v>2142</v>
      </c>
      <c r="M3496" t="s">
        <v>2147</v>
      </c>
      <c r="N3496" t="s">
        <v>2149</v>
      </c>
      <c r="O3496" t="s">
        <v>2145</v>
      </c>
      <c r="P3496" t="s">
        <v>742</v>
      </c>
    </row>
    <row r="3497" spans="1:16">
      <c r="I3497" s="54" t="n">
        <v>3495</v>
      </c>
      <c r="J3497" t="s"/>
      <c r="K3497" t="s">
        <v>1956</v>
      </c>
      <c r="L3497" t="s">
        <v>2142</v>
      </c>
      <c r="M3497" t="s">
        <v>2147</v>
      </c>
      <c r="N3497" t="s">
        <v>2149</v>
      </c>
      <c r="O3497" t="s">
        <v>2145</v>
      </c>
      <c r="P3497" t="s">
        <v>748</v>
      </c>
    </row>
    <row r="3498" spans="1:16">
      <c r="I3498" s="54" t="n">
        <v>3496</v>
      </c>
      <c r="J3498" t="s"/>
      <c r="K3498" t="s">
        <v>1956</v>
      </c>
      <c r="L3498" t="s">
        <v>2142</v>
      </c>
      <c r="M3498" t="s">
        <v>2147</v>
      </c>
      <c r="N3498" t="s">
        <v>2149</v>
      </c>
      <c r="O3498" t="s">
        <v>2145</v>
      </c>
      <c r="P3498" t="s">
        <v>751</v>
      </c>
    </row>
    <row r="3499" spans="1:16">
      <c r="I3499" s="54" t="n">
        <v>3497</v>
      </c>
      <c r="J3499" t="s"/>
      <c r="K3499" t="s">
        <v>1956</v>
      </c>
      <c r="L3499" t="s">
        <v>2142</v>
      </c>
      <c r="M3499" t="s">
        <v>2147</v>
      </c>
      <c r="N3499" t="s">
        <v>2149</v>
      </c>
      <c r="O3499" t="s">
        <v>2145</v>
      </c>
      <c r="P3499" t="s">
        <v>754</v>
      </c>
    </row>
    <row r="3500" spans="1:16">
      <c r="I3500" s="54" t="n">
        <v>3498</v>
      </c>
      <c r="J3500" t="s"/>
      <c r="K3500" t="s">
        <v>1956</v>
      </c>
      <c r="L3500" t="s">
        <v>2142</v>
      </c>
      <c r="M3500" t="s">
        <v>2147</v>
      </c>
      <c r="N3500" t="s">
        <v>2149</v>
      </c>
      <c r="O3500" t="s">
        <v>2145</v>
      </c>
      <c r="P3500" t="s">
        <v>757</v>
      </c>
    </row>
    <row r="3501" spans="1:16">
      <c r="I3501" s="54" t="n">
        <v>3499</v>
      </c>
      <c r="J3501" t="s"/>
      <c r="K3501" t="s">
        <v>1956</v>
      </c>
      <c r="L3501" t="s">
        <v>2142</v>
      </c>
      <c r="M3501" t="s">
        <v>2147</v>
      </c>
      <c r="N3501" t="s">
        <v>2149</v>
      </c>
      <c r="O3501" t="s">
        <v>2145</v>
      </c>
      <c r="P3501" t="s">
        <v>768</v>
      </c>
    </row>
    <row r="3502" spans="1:16">
      <c r="I3502" s="54" t="n">
        <v>3500</v>
      </c>
      <c r="J3502" t="s"/>
      <c r="K3502" t="s">
        <v>1956</v>
      </c>
      <c r="L3502" t="s">
        <v>2142</v>
      </c>
      <c r="M3502" t="s">
        <v>2147</v>
      </c>
      <c r="N3502" t="s">
        <v>2149</v>
      </c>
      <c r="O3502" t="s">
        <v>2145</v>
      </c>
      <c r="P3502" t="s">
        <v>771</v>
      </c>
    </row>
    <row r="3503" spans="1:16">
      <c r="I3503" s="54" t="n">
        <v>3501</v>
      </c>
      <c r="J3503" t="s"/>
      <c r="K3503" t="s">
        <v>1956</v>
      </c>
      <c r="L3503" t="s">
        <v>2142</v>
      </c>
      <c r="M3503" t="s">
        <v>2147</v>
      </c>
      <c r="N3503" t="s">
        <v>2149</v>
      </c>
      <c r="O3503" t="s">
        <v>2145</v>
      </c>
      <c r="P3503" t="s">
        <v>777</v>
      </c>
    </row>
    <row r="3504" spans="1:16">
      <c r="I3504" s="54" t="n">
        <v>3502</v>
      </c>
      <c r="J3504" t="s"/>
      <c r="K3504" t="s">
        <v>1956</v>
      </c>
      <c r="L3504" t="s">
        <v>2142</v>
      </c>
      <c r="M3504" t="s">
        <v>2147</v>
      </c>
      <c r="N3504" t="s">
        <v>2149</v>
      </c>
      <c r="O3504" t="s">
        <v>2145</v>
      </c>
      <c r="P3504" t="s">
        <v>780</v>
      </c>
    </row>
    <row r="3505" spans="1:16">
      <c r="I3505" s="54" t="n">
        <v>3503</v>
      </c>
      <c r="J3505" t="s"/>
      <c r="K3505" t="s">
        <v>1956</v>
      </c>
      <c r="L3505" t="s">
        <v>2142</v>
      </c>
      <c r="M3505" t="s">
        <v>2147</v>
      </c>
      <c r="N3505" t="s">
        <v>2149</v>
      </c>
      <c r="O3505" t="s">
        <v>2145</v>
      </c>
      <c r="P3505" t="s">
        <v>786</v>
      </c>
    </row>
    <row r="3506" spans="1:16">
      <c r="I3506" s="54" t="n">
        <v>3504</v>
      </c>
      <c r="J3506" t="s"/>
      <c r="K3506" t="s">
        <v>1956</v>
      </c>
      <c r="L3506" t="s">
        <v>2142</v>
      </c>
      <c r="M3506" t="s">
        <v>2147</v>
      </c>
      <c r="N3506" t="s">
        <v>2149</v>
      </c>
      <c r="O3506" t="s">
        <v>2145</v>
      </c>
      <c r="P3506" t="s">
        <v>789</v>
      </c>
    </row>
    <row r="3507" spans="1:16">
      <c r="I3507" s="54" t="n">
        <v>3505</v>
      </c>
      <c r="J3507" t="s"/>
      <c r="K3507" t="s">
        <v>1956</v>
      </c>
      <c r="L3507" t="s">
        <v>2142</v>
      </c>
      <c r="M3507" t="s">
        <v>2147</v>
      </c>
      <c r="N3507" t="s">
        <v>2149</v>
      </c>
      <c r="O3507" t="s">
        <v>2145</v>
      </c>
      <c r="P3507" t="s">
        <v>795</v>
      </c>
    </row>
    <row r="3508" spans="1:16">
      <c r="I3508" s="54" t="n">
        <v>3506</v>
      </c>
      <c r="J3508" t="s"/>
      <c r="K3508" t="s">
        <v>1956</v>
      </c>
      <c r="L3508" t="s">
        <v>2142</v>
      </c>
      <c r="M3508" t="s">
        <v>2147</v>
      </c>
      <c r="N3508" t="s">
        <v>2149</v>
      </c>
      <c r="O3508" t="s">
        <v>2145</v>
      </c>
      <c r="P3508" t="s">
        <v>798</v>
      </c>
    </row>
    <row r="3509" spans="1:16">
      <c r="I3509" s="54" t="n">
        <v>3507</v>
      </c>
      <c r="J3509" t="s"/>
      <c r="K3509" t="s">
        <v>1956</v>
      </c>
      <c r="L3509" t="s">
        <v>2142</v>
      </c>
      <c r="M3509" t="s">
        <v>2147</v>
      </c>
      <c r="N3509" t="s">
        <v>2149</v>
      </c>
      <c r="O3509" t="s">
        <v>2145</v>
      </c>
      <c r="P3509" t="s">
        <v>804</v>
      </c>
    </row>
    <row r="3510" spans="1:16">
      <c r="I3510" s="54" t="n">
        <v>3508</v>
      </c>
      <c r="J3510" t="s"/>
      <c r="K3510" t="s">
        <v>1956</v>
      </c>
      <c r="L3510" t="s">
        <v>2142</v>
      </c>
      <c r="M3510" t="s">
        <v>2147</v>
      </c>
      <c r="N3510" t="s">
        <v>2149</v>
      </c>
      <c r="O3510" t="s">
        <v>2145</v>
      </c>
      <c r="P3510" t="s">
        <v>810</v>
      </c>
    </row>
    <row r="3511" spans="1:16">
      <c r="I3511" s="54" t="n">
        <v>3509</v>
      </c>
      <c r="J3511" t="s"/>
      <c r="K3511" t="s">
        <v>1956</v>
      </c>
      <c r="L3511" t="s">
        <v>2142</v>
      </c>
      <c r="M3511" t="s">
        <v>2147</v>
      </c>
      <c r="N3511" t="s">
        <v>2149</v>
      </c>
      <c r="O3511" t="s">
        <v>2145</v>
      </c>
      <c r="P3511" t="s">
        <v>815</v>
      </c>
    </row>
    <row r="3512" spans="1:16">
      <c r="I3512" s="54" t="n">
        <v>3510</v>
      </c>
      <c r="J3512" t="s"/>
      <c r="K3512" t="s">
        <v>1956</v>
      </c>
      <c r="L3512" t="s">
        <v>2142</v>
      </c>
      <c r="M3512" t="s">
        <v>2147</v>
      </c>
      <c r="N3512" t="s">
        <v>2149</v>
      </c>
      <c r="O3512" t="s">
        <v>2145</v>
      </c>
      <c r="P3512" t="s">
        <v>821</v>
      </c>
    </row>
    <row r="3513" spans="1:16">
      <c r="I3513" s="54" t="n">
        <v>3511</v>
      </c>
      <c r="J3513" t="s"/>
      <c r="K3513" t="s">
        <v>1956</v>
      </c>
      <c r="L3513" t="s">
        <v>2142</v>
      </c>
      <c r="M3513" t="s">
        <v>2147</v>
      </c>
      <c r="N3513" t="s">
        <v>2149</v>
      </c>
      <c r="O3513" t="s">
        <v>2145</v>
      </c>
      <c r="P3513" t="s">
        <v>824</v>
      </c>
    </row>
    <row r="3514" spans="1:16">
      <c r="I3514" s="54" t="n">
        <v>3512</v>
      </c>
      <c r="J3514" t="s"/>
      <c r="K3514" t="s">
        <v>1956</v>
      </c>
      <c r="L3514" t="s">
        <v>2142</v>
      </c>
      <c r="M3514" t="s">
        <v>2147</v>
      </c>
      <c r="N3514" t="s">
        <v>2149</v>
      </c>
      <c r="O3514" t="s">
        <v>2145</v>
      </c>
      <c r="P3514" t="s">
        <v>827</v>
      </c>
    </row>
    <row r="3515" spans="1:16">
      <c r="I3515" s="54" t="n">
        <v>3513</v>
      </c>
      <c r="J3515" t="s"/>
      <c r="K3515" t="s">
        <v>1956</v>
      </c>
      <c r="L3515" t="s">
        <v>2142</v>
      </c>
      <c r="M3515" t="s">
        <v>2147</v>
      </c>
      <c r="N3515" t="s">
        <v>2149</v>
      </c>
      <c r="O3515" t="s">
        <v>2145</v>
      </c>
      <c r="P3515" t="s">
        <v>830</v>
      </c>
    </row>
    <row r="3516" spans="1:16">
      <c r="I3516" s="54" t="n">
        <v>3514</v>
      </c>
      <c r="J3516" t="s"/>
      <c r="K3516" t="s">
        <v>1956</v>
      </c>
      <c r="L3516" t="s">
        <v>2142</v>
      </c>
      <c r="M3516" t="s">
        <v>2147</v>
      </c>
      <c r="N3516" t="s">
        <v>2149</v>
      </c>
      <c r="O3516" t="s">
        <v>2145</v>
      </c>
      <c r="P3516" t="s">
        <v>1322</v>
      </c>
    </row>
    <row r="3517" spans="1:16">
      <c r="I3517" s="54" t="n">
        <v>3515</v>
      </c>
      <c r="J3517" t="s"/>
      <c r="K3517" t="s">
        <v>1956</v>
      </c>
      <c r="L3517" t="s">
        <v>2142</v>
      </c>
      <c r="M3517" t="s">
        <v>2147</v>
      </c>
      <c r="N3517" t="s">
        <v>2149</v>
      </c>
      <c r="O3517" t="s">
        <v>2145</v>
      </c>
      <c r="P3517" t="s">
        <v>1324</v>
      </c>
    </row>
    <row r="3518" spans="1:16">
      <c r="I3518" s="54" t="n">
        <v>3516</v>
      </c>
      <c r="J3518" t="s"/>
      <c r="K3518" t="s">
        <v>1956</v>
      </c>
      <c r="L3518" t="s">
        <v>2142</v>
      </c>
      <c r="M3518" t="s">
        <v>2147</v>
      </c>
      <c r="N3518" t="s">
        <v>2149</v>
      </c>
      <c r="O3518" t="s">
        <v>2145</v>
      </c>
      <c r="P3518" t="s">
        <v>833</v>
      </c>
    </row>
    <row r="3519" spans="1:16">
      <c r="I3519" s="54" t="n">
        <v>3517</v>
      </c>
      <c r="J3519" t="s"/>
      <c r="K3519" t="s">
        <v>1956</v>
      </c>
      <c r="L3519" t="s">
        <v>2142</v>
      </c>
      <c r="M3519" t="s">
        <v>2147</v>
      </c>
      <c r="N3519" t="s">
        <v>2149</v>
      </c>
      <c r="O3519" t="s">
        <v>2145</v>
      </c>
      <c r="P3519" t="s">
        <v>1325</v>
      </c>
    </row>
    <row r="3520" spans="1:16">
      <c r="I3520" s="54" t="n">
        <v>3518</v>
      </c>
      <c r="J3520" t="s"/>
      <c r="K3520" t="s">
        <v>1956</v>
      </c>
      <c r="L3520" t="s">
        <v>2142</v>
      </c>
      <c r="M3520" t="s">
        <v>2147</v>
      </c>
      <c r="N3520" t="s">
        <v>2149</v>
      </c>
      <c r="O3520" t="s">
        <v>2145</v>
      </c>
      <c r="P3520" t="s">
        <v>1326</v>
      </c>
    </row>
    <row r="3521" spans="1:16">
      <c r="I3521" s="54" t="n">
        <v>3519</v>
      </c>
      <c r="J3521" t="s"/>
      <c r="K3521" t="s">
        <v>1956</v>
      </c>
      <c r="L3521" t="s">
        <v>2142</v>
      </c>
      <c r="M3521" t="s">
        <v>2147</v>
      </c>
      <c r="N3521" t="s">
        <v>2149</v>
      </c>
      <c r="O3521" t="s">
        <v>2145</v>
      </c>
      <c r="P3521" t="s">
        <v>1328</v>
      </c>
    </row>
    <row r="3522" spans="1:16">
      <c r="I3522" s="54" t="n">
        <v>3520</v>
      </c>
      <c r="J3522" t="s"/>
      <c r="K3522" t="s">
        <v>1956</v>
      </c>
      <c r="L3522" t="s">
        <v>2142</v>
      </c>
      <c r="M3522" t="s">
        <v>2147</v>
      </c>
      <c r="N3522" t="s">
        <v>2149</v>
      </c>
      <c r="O3522" t="s">
        <v>2145</v>
      </c>
      <c r="P3522" t="s">
        <v>1329</v>
      </c>
    </row>
    <row r="3523" spans="1:16">
      <c r="I3523" s="54" t="n">
        <v>3521</v>
      </c>
      <c r="J3523" t="s"/>
      <c r="K3523" t="s">
        <v>1956</v>
      </c>
      <c r="L3523" t="s">
        <v>2142</v>
      </c>
      <c r="M3523" t="s">
        <v>2147</v>
      </c>
      <c r="N3523" t="s">
        <v>2149</v>
      </c>
      <c r="O3523" t="s">
        <v>2145</v>
      </c>
      <c r="P3523" t="s">
        <v>1331</v>
      </c>
    </row>
    <row r="3524" spans="1:16">
      <c r="I3524" s="54" t="n">
        <v>3522</v>
      </c>
      <c r="J3524" t="s"/>
      <c r="K3524" t="s">
        <v>1956</v>
      </c>
      <c r="L3524" t="s">
        <v>2142</v>
      </c>
      <c r="M3524" t="s">
        <v>2147</v>
      </c>
      <c r="N3524" t="s">
        <v>2149</v>
      </c>
      <c r="O3524" t="s">
        <v>2145</v>
      </c>
      <c r="P3524" t="s">
        <v>1332</v>
      </c>
    </row>
    <row r="3525" spans="1:16">
      <c r="I3525" s="54" t="n">
        <v>3523</v>
      </c>
      <c r="J3525" t="s"/>
      <c r="K3525" t="s">
        <v>1956</v>
      </c>
      <c r="L3525" t="s">
        <v>2142</v>
      </c>
      <c r="M3525" t="s">
        <v>2147</v>
      </c>
      <c r="N3525" t="s">
        <v>2149</v>
      </c>
      <c r="O3525" t="s">
        <v>2145</v>
      </c>
      <c r="P3525" t="s">
        <v>1333</v>
      </c>
    </row>
    <row r="3526" spans="1:16">
      <c r="I3526" s="54" t="n">
        <v>3524</v>
      </c>
      <c r="J3526" t="s"/>
      <c r="K3526" t="s">
        <v>1956</v>
      </c>
      <c r="L3526" t="s">
        <v>2142</v>
      </c>
      <c r="M3526" t="s">
        <v>2147</v>
      </c>
      <c r="N3526" t="s">
        <v>2149</v>
      </c>
      <c r="O3526" t="s">
        <v>2145</v>
      </c>
      <c r="P3526" t="s">
        <v>845</v>
      </c>
    </row>
    <row r="3527" spans="1:16">
      <c r="I3527" s="54" t="n">
        <v>3525</v>
      </c>
      <c r="J3527" t="s"/>
      <c r="K3527" t="s">
        <v>1956</v>
      </c>
      <c r="L3527" t="s">
        <v>2142</v>
      </c>
      <c r="M3527" t="s">
        <v>2147</v>
      </c>
      <c r="N3527" t="s">
        <v>2149</v>
      </c>
      <c r="O3527" t="s">
        <v>2145</v>
      </c>
      <c r="P3527" t="s">
        <v>849</v>
      </c>
    </row>
    <row r="3528" spans="1:16">
      <c r="I3528" s="54" t="n">
        <v>3526</v>
      </c>
      <c r="J3528" t="s"/>
      <c r="K3528" t="s">
        <v>1956</v>
      </c>
      <c r="L3528" t="s">
        <v>2142</v>
      </c>
      <c r="M3528" t="s">
        <v>2147</v>
      </c>
      <c r="N3528" t="s">
        <v>2149</v>
      </c>
      <c r="O3528" t="s">
        <v>2145</v>
      </c>
      <c r="P3528" t="s">
        <v>852</v>
      </c>
    </row>
    <row r="3529" spans="1:16">
      <c r="I3529" s="54" t="n">
        <v>3527</v>
      </c>
      <c r="J3529" t="s"/>
      <c r="K3529" t="s">
        <v>1956</v>
      </c>
      <c r="L3529" t="s">
        <v>2142</v>
      </c>
      <c r="M3529" t="s">
        <v>2147</v>
      </c>
      <c r="N3529" t="s">
        <v>2149</v>
      </c>
      <c r="O3529" t="s">
        <v>2145</v>
      </c>
      <c r="P3529" t="s">
        <v>858</v>
      </c>
    </row>
    <row r="3530" spans="1:16">
      <c r="I3530" s="54" t="n">
        <v>3528</v>
      </c>
      <c r="J3530" t="s"/>
      <c r="K3530" t="s">
        <v>1956</v>
      </c>
      <c r="L3530" t="s">
        <v>2142</v>
      </c>
      <c r="M3530" t="s">
        <v>2147</v>
      </c>
      <c r="N3530" t="s">
        <v>2149</v>
      </c>
      <c r="O3530" t="s">
        <v>2145</v>
      </c>
      <c r="P3530" t="s">
        <v>861</v>
      </c>
    </row>
    <row r="3531" spans="1:16">
      <c r="I3531" s="54" t="n">
        <v>3529</v>
      </c>
      <c r="J3531" t="s"/>
      <c r="K3531" t="s">
        <v>1956</v>
      </c>
      <c r="L3531" t="s">
        <v>2142</v>
      </c>
      <c r="M3531" t="s">
        <v>2147</v>
      </c>
      <c r="N3531" t="s">
        <v>2149</v>
      </c>
      <c r="O3531" t="s">
        <v>2145</v>
      </c>
      <c r="P3531" t="s">
        <v>866</v>
      </c>
    </row>
    <row r="3532" spans="1:16">
      <c r="I3532" s="54" t="n">
        <v>3530</v>
      </c>
      <c r="J3532" t="s"/>
      <c r="K3532" t="s">
        <v>1956</v>
      </c>
      <c r="L3532" t="s">
        <v>2142</v>
      </c>
      <c r="M3532" t="s">
        <v>2147</v>
      </c>
      <c r="N3532" t="s">
        <v>2149</v>
      </c>
      <c r="O3532" t="s">
        <v>2145</v>
      </c>
      <c r="P3532" t="s">
        <v>869</v>
      </c>
    </row>
    <row r="3533" spans="1:16">
      <c r="I3533" s="54" t="n">
        <v>3531</v>
      </c>
      <c r="J3533" t="s"/>
      <c r="K3533" t="s">
        <v>1956</v>
      </c>
      <c r="L3533" t="s">
        <v>2142</v>
      </c>
      <c r="M3533" t="s">
        <v>2147</v>
      </c>
      <c r="N3533" t="s">
        <v>2149</v>
      </c>
      <c r="O3533" t="s">
        <v>2145</v>
      </c>
      <c r="P3533" t="s">
        <v>875</v>
      </c>
    </row>
    <row r="3534" spans="1:16">
      <c r="I3534" s="54" t="n">
        <v>3532</v>
      </c>
      <c r="J3534" t="s"/>
      <c r="K3534" t="s">
        <v>1956</v>
      </c>
      <c r="L3534" t="s">
        <v>2142</v>
      </c>
      <c r="M3534" t="s">
        <v>2147</v>
      </c>
      <c r="N3534" t="s">
        <v>2149</v>
      </c>
      <c r="O3534" t="s">
        <v>2145</v>
      </c>
      <c r="P3534" t="s">
        <v>1343</v>
      </c>
    </row>
    <row r="3535" spans="1:16">
      <c r="I3535" s="54" t="n">
        <v>3533</v>
      </c>
      <c r="J3535" t="s"/>
      <c r="K3535" t="s">
        <v>1956</v>
      </c>
      <c r="L3535" t="s">
        <v>2142</v>
      </c>
      <c r="M3535" t="s">
        <v>2147</v>
      </c>
      <c r="N3535" t="s">
        <v>2149</v>
      </c>
      <c r="O3535" t="s">
        <v>2145</v>
      </c>
      <c r="P3535" t="s">
        <v>1344</v>
      </c>
    </row>
    <row r="3536" spans="1:16">
      <c r="I3536" s="54" t="n">
        <v>3534</v>
      </c>
      <c r="J3536" t="s"/>
      <c r="K3536" t="s">
        <v>1956</v>
      </c>
      <c r="L3536" t="s">
        <v>2142</v>
      </c>
      <c r="M3536" t="s">
        <v>2147</v>
      </c>
      <c r="N3536" t="s">
        <v>2149</v>
      </c>
      <c r="O3536" t="s">
        <v>2145</v>
      </c>
      <c r="P3536" t="s">
        <v>1049</v>
      </c>
    </row>
    <row r="3537" spans="1:16">
      <c r="I3537" s="54" t="n">
        <v>3535</v>
      </c>
      <c r="J3537" t="s"/>
      <c r="K3537" t="s">
        <v>1956</v>
      </c>
      <c r="L3537" t="s">
        <v>2142</v>
      </c>
      <c r="M3537" t="s">
        <v>2147</v>
      </c>
      <c r="N3537" t="s">
        <v>2149</v>
      </c>
      <c r="O3537" t="s">
        <v>2145</v>
      </c>
      <c r="P3537" t="s">
        <v>1052</v>
      </c>
    </row>
    <row r="3538" spans="1:16">
      <c r="I3538" s="54" t="n">
        <v>3536</v>
      </c>
      <c r="J3538" t="s"/>
      <c r="K3538" t="s">
        <v>1956</v>
      </c>
      <c r="L3538" t="s">
        <v>2142</v>
      </c>
      <c r="M3538" t="s">
        <v>2147</v>
      </c>
      <c r="N3538" t="s">
        <v>2149</v>
      </c>
      <c r="O3538" t="s">
        <v>2145</v>
      </c>
      <c r="P3538" t="s">
        <v>884</v>
      </c>
    </row>
    <row r="3539" spans="1:16">
      <c r="I3539" s="54" t="n">
        <v>3537</v>
      </c>
      <c r="J3539" t="s"/>
      <c r="K3539" t="s">
        <v>1956</v>
      </c>
      <c r="L3539" t="s">
        <v>2142</v>
      </c>
      <c r="M3539" t="s">
        <v>2147</v>
      </c>
      <c r="N3539" t="s">
        <v>2149</v>
      </c>
      <c r="O3539" t="s">
        <v>2145</v>
      </c>
      <c r="P3539" t="s">
        <v>886</v>
      </c>
    </row>
    <row r="3540" spans="1:16">
      <c r="I3540" s="54" t="n">
        <v>3538</v>
      </c>
      <c r="J3540" t="s"/>
      <c r="K3540" t="s">
        <v>1956</v>
      </c>
      <c r="L3540" t="s">
        <v>2142</v>
      </c>
      <c r="M3540" t="s">
        <v>2147</v>
      </c>
      <c r="N3540" t="s">
        <v>2149</v>
      </c>
      <c r="O3540" t="s">
        <v>2145</v>
      </c>
      <c r="P3540" t="s">
        <v>892</v>
      </c>
    </row>
    <row r="3541" spans="1:16">
      <c r="I3541" s="54" t="n">
        <v>3539</v>
      </c>
      <c r="J3541" t="s"/>
      <c r="K3541" t="s">
        <v>1956</v>
      </c>
      <c r="L3541" t="s">
        <v>2142</v>
      </c>
      <c r="M3541" t="s">
        <v>2147</v>
      </c>
      <c r="N3541" t="s">
        <v>2149</v>
      </c>
      <c r="O3541" t="s">
        <v>2145</v>
      </c>
      <c r="P3541" t="s">
        <v>899</v>
      </c>
    </row>
    <row r="3542" spans="1:16">
      <c r="I3542" s="54" t="n">
        <v>3540</v>
      </c>
      <c r="J3542" t="s"/>
      <c r="K3542" t="s">
        <v>1956</v>
      </c>
      <c r="L3542" t="s">
        <v>2142</v>
      </c>
      <c r="M3542" t="s">
        <v>2147</v>
      </c>
      <c r="N3542" t="s">
        <v>2149</v>
      </c>
      <c r="O3542" t="s">
        <v>2145</v>
      </c>
      <c r="P3542" t="s">
        <v>902</v>
      </c>
    </row>
    <row r="3543" spans="1:16">
      <c r="I3543" s="54" t="n">
        <v>3541</v>
      </c>
      <c r="J3543" t="s"/>
      <c r="K3543" t="s">
        <v>1956</v>
      </c>
      <c r="L3543" t="s">
        <v>2142</v>
      </c>
      <c r="M3543" t="s">
        <v>2147</v>
      </c>
      <c r="N3543" t="s">
        <v>2149</v>
      </c>
      <c r="O3543" t="s">
        <v>2145</v>
      </c>
      <c r="P3543" t="s">
        <v>905</v>
      </c>
    </row>
    <row r="3544" spans="1:16">
      <c r="I3544" s="54" t="n">
        <v>3542</v>
      </c>
      <c r="J3544" t="s"/>
      <c r="K3544" t="s">
        <v>1956</v>
      </c>
      <c r="L3544" t="s">
        <v>2142</v>
      </c>
      <c r="M3544" t="s">
        <v>2147</v>
      </c>
      <c r="N3544" t="s">
        <v>2149</v>
      </c>
      <c r="O3544" t="s">
        <v>2145</v>
      </c>
      <c r="P3544" t="s">
        <v>908</v>
      </c>
    </row>
    <row r="3545" spans="1:16">
      <c r="I3545" s="54" t="n">
        <v>3543</v>
      </c>
      <c r="J3545" t="s"/>
      <c r="K3545" t="s">
        <v>1956</v>
      </c>
      <c r="L3545" t="s">
        <v>2142</v>
      </c>
      <c r="M3545" t="s">
        <v>2147</v>
      </c>
      <c r="N3545" t="s">
        <v>2149</v>
      </c>
      <c r="O3545" t="s">
        <v>2145</v>
      </c>
      <c r="P3545" t="s">
        <v>911</v>
      </c>
    </row>
    <row r="3546" spans="1:16">
      <c r="I3546" s="54" t="n">
        <v>3544</v>
      </c>
      <c r="J3546" t="s"/>
      <c r="K3546" t="s">
        <v>1956</v>
      </c>
      <c r="L3546" t="s">
        <v>2142</v>
      </c>
      <c r="M3546" t="s">
        <v>2147</v>
      </c>
      <c r="N3546" t="s">
        <v>2149</v>
      </c>
      <c r="O3546" t="s">
        <v>2145</v>
      </c>
      <c r="P3546" t="s">
        <v>917</v>
      </c>
    </row>
    <row r="3547" spans="1:16">
      <c r="I3547" s="54" t="n">
        <v>3545</v>
      </c>
      <c r="J3547" t="s"/>
      <c r="K3547" t="s">
        <v>1956</v>
      </c>
      <c r="L3547" t="s">
        <v>2142</v>
      </c>
      <c r="M3547" t="s">
        <v>2147</v>
      </c>
      <c r="N3547" t="s">
        <v>2149</v>
      </c>
      <c r="O3547" t="s">
        <v>2145</v>
      </c>
      <c r="P3547" t="s">
        <v>920</v>
      </c>
    </row>
    <row r="3548" spans="1:16">
      <c r="I3548" s="54" t="n">
        <v>3546</v>
      </c>
      <c r="J3548" t="s"/>
      <c r="K3548" t="s">
        <v>1956</v>
      </c>
      <c r="L3548" t="s">
        <v>2142</v>
      </c>
      <c r="M3548" t="s">
        <v>2147</v>
      </c>
      <c r="N3548" t="s">
        <v>2149</v>
      </c>
      <c r="O3548" t="s">
        <v>2145</v>
      </c>
      <c r="P3548" t="s">
        <v>923</v>
      </c>
    </row>
    <row r="3549" spans="1:16">
      <c r="I3549" s="54" t="n">
        <v>3547</v>
      </c>
      <c r="J3549" t="s"/>
      <c r="K3549" t="s">
        <v>1956</v>
      </c>
      <c r="L3549" t="s">
        <v>2142</v>
      </c>
      <c r="M3549" t="s">
        <v>2147</v>
      </c>
      <c r="N3549" t="s">
        <v>2149</v>
      </c>
      <c r="O3549" t="s">
        <v>2145</v>
      </c>
      <c r="P3549" t="s">
        <v>929</v>
      </c>
    </row>
    <row r="3550" spans="1:16">
      <c r="I3550" s="54" t="n">
        <v>3548</v>
      </c>
      <c r="J3550" t="s"/>
      <c r="K3550" t="s">
        <v>1956</v>
      </c>
      <c r="L3550" t="s">
        <v>2142</v>
      </c>
      <c r="M3550" t="s">
        <v>2147</v>
      </c>
      <c r="N3550" t="s">
        <v>2149</v>
      </c>
      <c r="O3550" t="s">
        <v>2145</v>
      </c>
      <c r="P3550" t="s">
        <v>934</v>
      </c>
    </row>
    <row r="3551" spans="1:16">
      <c r="I3551" s="54" t="n">
        <v>3549</v>
      </c>
      <c r="J3551" t="s"/>
      <c r="K3551" t="s">
        <v>1956</v>
      </c>
      <c r="L3551" t="s">
        <v>2142</v>
      </c>
      <c r="M3551" t="s">
        <v>2147</v>
      </c>
      <c r="N3551" t="s">
        <v>2149</v>
      </c>
      <c r="O3551" t="s">
        <v>2145</v>
      </c>
      <c r="P3551" t="s">
        <v>942</v>
      </c>
    </row>
    <row r="3552" spans="1:16">
      <c r="I3552" s="54" t="n">
        <v>3550</v>
      </c>
      <c r="J3552" t="s"/>
      <c r="K3552" t="s">
        <v>1956</v>
      </c>
      <c r="L3552" t="s">
        <v>2142</v>
      </c>
      <c r="M3552" t="s">
        <v>2147</v>
      </c>
      <c r="N3552" t="s">
        <v>2149</v>
      </c>
      <c r="O3552" t="s">
        <v>2145</v>
      </c>
      <c r="P3552" t="s">
        <v>948</v>
      </c>
    </row>
    <row r="3553" spans="1:16">
      <c r="I3553" s="54" t="n">
        <v>3551</v>
      </c>
      <c r="J3553" t="s"/>
      <c r="K3553" t="s">
        <v>1956</v>
      </c>
      <c r="L3553" t="s">
        <v>2142</v>
      </c>
      <c r="M3553" t="s">
        <v>2147</v>
      </c>
      <c r="N3553" t="s">
        <v>2149</v>
      </c>
      <c r="O3553" t="s">
        <v>2145</v>
      </c>
      <c r="P3553" t="s">
        <v>954</v>
      </c>
    </row>
    <row r="3554" spans="1:16">
      <c r="I3554" s="54" t="n">
        <v>3552</v>
      </c>
      <c r="J3554" t="s"/>
      <c r="K3554" t="s">
        <v>1956</v>
      </c>
      <c r="L3554" t="s">
        <v>2142</v>
      </c>
      <c r="M3554" t="s">
        <v>2147</v>
      </c>
      <c r="N3554" t="s">
        <v>2149</v>
      </c>
      <c r="O3554" t="s">
        <v>2145</v>
      </c>
      <c r="P3554" t="s">
        <v>1350</v>
      </c>
    </row>
    <row r="3555" spans="1:16">
      <c r="I3555" s="54" t="n">
        <v>3553</v>
      </c>
      <c r="J3555" t="s"/>
      <c r="K3555" t="s">
        <v>1956</v>
      </c>
      <c r="L3555" t="s">
        <v>2142</v>
      </c>
      <c r="M3555" t="s">
        <v>2147</v>
      </c>
      <c r="N3555" t="s">
        <v>2149</v>
      </c>
      <c r="O3555" t="s">
        <v>2145</v>
      </c>
      <c r="P3555" t="s">
        <v>959</v>
      </c>
    </row>
    <row r="3556" spans="1:16">
      <c r="I3556" s="54" t="n">
        <v>3554</v>
      </c>
      <c r="J3556" t="s"/>
      <c r="K3556" t="s">
        <v>1956</v>
      </c>
      <c r="L3556" t="s">
        <v>2142</v>
      </c>
      <c r="M3556" t="s">
        <v>2147</v>
      </c>
      <c r="N3556" t="s">
        <v>2149</v>
      </c>
      <c r="O3556" t="s">
        <v>2145</v>
      </c>
      <c r="P3556" t="s">
        <v>968</v>
      </c>
    </row>
    <row r="3557" spans="1:16">
      <c r="I3557" s="54" t="n">
        <v>3555</v>
      </c>
      <c r="J3557" t="s"/>
      <c r="K3557" t="s">
        <v>1956</v>
      </c>
      <c r="L3557" t="s">
        <v>2142</v>
      </c>
      <c r="M3557" t="s">
        <v>2147</v>
      </c>
      <c r="N3557" t="s">
        <v>2149</v>
      </c>
      <c r="O3557" t="s">
        <v>2145</v>
      </c>
      <c r="P3557" t="s">
        <v>973</v>
      </c>
    </row>
    <row r="3558" spans="1:16">
      <c r="I3558" s="54" t="n">
        <v>3556</v>
      </c>
      <c r="J3558" t="s"/>
      <c r="K3558" t="s">
        <v>1956</v>
      </c>
      <c r="L3558" t="s">
        <v>2142</v>
      </c>
      <c r="M3558" t="s">
        <v>2147</v>
      </c>
      <c r="N3558" t="s">
        <v>2149</v>
      </c>
      <c r="O3558" t="s">
        <v>2145</v>
      </c>
      <c r="P3558" t="s">
        <v>1351</v>
      </c>
    </row>
    <row r="3559" spans="1:16">
      <c r="I3559" s="54" t="n">
        <v>3557</v>
      </c>
      <c r="J3559" t="s"/>
      <c r="K3559" t="s">
        <v>1956</v>
      </c>
      <c r="L3559" t="s">
        <v>2142</v>
      </c>
      <c r="M3559" t="s">
        <v>2147</v>
      </c>
      <c r="N3559" t="s">
        <v>2149</v>
      </c>
      <c r="O3559" t="s">
        <v>2145</v>
      </c>
      <c r="P3559" t="s">
        <v>982</v>
      </c>
    </row>
    <row r="3560" spans="1:16">
      <c r="I3560" s="54" t="n">
        <v>3558</v>
      </c>
      <c r="J3560" t="s"/>
      <c r="K3560" t="s">
        <v>1956</v>
      </c>
      <c r="L3560" t="s">
        <v>2142</v>
      </c>
      <c r="M3560" t="s">
        <v>2147</v>
      </c>
      <c r="N3560" t="s">
        <v>2149</v>
      </c>
      <c r="O3560" t="s">
        <v>2145</v>
      </c>
      <c r="P3560" t="s">
        <v>988</v>
      </c>
    </row>
    <row r="3561" spans="1:16">
      <c r="I3561" s="54" t="n">
        <v>3559</v>
      </c>
      <c r="J3561" t="s"/>
      <c r="K3561" t="s">
        <v>1956</v>
      </c>
      <c r="L3561" t="s">
        <v>2142</v>
      </c>
      <c r="M3561" t="s">
        <v>2147</v>
      </c>
      <c r="N3561" t="s">
        <v>2149</v>
      </c>
      <c r="O3561" t="s">
        <v>2145</v>
      </c>
      <c r="P3561" t="s">
        <v>991</v>
      </c>
    </row>
    <row r="3562" spans="1:16">
      <c r="I3562" s="54" t="n">
        <v>3560</v>
      </c>
      <c r="J3562" t="s"/>
      <c r="K3562" t="s">
        <v>1956</v>
      </c>
      <c r="L3562" t="s">
        <v>2142</v>
      </c>
      <c r="M3562" t="s">
        <v>2147</v>
      </c>
      <c r="N3562" t="s">
        <v>2149</v>
      </c>
      <c r="O3562" t="s">
        <v>2145</v>
      </c>
      <c r="P3562" t="s">
        <v>994</v>
      </c>
    </row>
    <row r="3563" spans="1:16">
      <c r="I3563" s="54" t="n">
        <v>3561</v>
      </c>
      <c r="J3563" t="s"/>
      <c r="K3563" t="s">
        <v>1956</v>
      </c>
      <c r="L3563" t="s">
        <v>2142</v>
      </c>
      <c r="M3563" t="s">
        <v>2147</v>
      </c>
      <c r="N3563" t="s">
        <v>2149</v>
      </c>
      <c r="O3563" t="s">
        <v>2145</v>
      </c>
      <c r="P3563" t="s">
        <v>997</v>
      </c>
    </row>
    <row r="3564" spans="1:16">
      <c r="I3564" s="54" t="n">
        <v>3562</v>
      </c>
      <c r="J3564" t="s"/>
      <c r="K3564" t="s">
        <v>1956</v>
      </c>
      <c r="L3564" t="s">
        <v>2142</v>
      </c>
      <c r="M3564" t="s">
        <v>2147</v>
      </c>
      <c r="N3564" t="s">
        <v>2149</v>
      </c>
      <c r="O3564" t="s">
        <v>2145</v>
      </c>
      <c r="P3564" t="s">
        <v>1353</v>
      </c>
    </row>
    <row r="3565" spans="1:16">
      <c r="I3565" s="54" t="n">
        <v>3563</v>
      </c>
      <c r="J3565" t="s"/>
      <c r="K3565" t="s">
        <v>1956</v>
      </c>
      <c r="L3565" t="s">
        <v>2142</v>
      </c>
      <c r="M3565" t="s">
        <v>2147</v>
      </c>
      <c r="N3565" t="s">
        <v>2149</v>
      </c>
      <c r="O3565" t="s">
        <v>2145</v>
      </c>
      <c r="P3565" t="s">
        <v>1354</v>
      </c>
    </row>
    <row r="3566" spans="1:16">
      <c r="I3566" s="54" t="n">
        <v>3564</v>
      </c>
      <c r="J3566" t="s"/>
      <c r="K3566" t="s">
        <v>1956</v>
      </c>
      <c r="L3566" t="s">
        <v>2142</v>
      </c>
      <c r="M3566" t="s">
        <v>2147</v>
      </c>
      <c r="N3566" t="s">
        <v>2149</v>
      </c>
      <c r="O3566" t="s">
        <v>2145</v>
      </c>
      <c r="P3566" t="s">
        <v>1357</v>
      </c>
    </row>
    <row r="3567" spans="1:16">
      <c r="I3567" s="54" t="n">
        <v>3565</v>
      </c>
      <c r="J3567" t="s"/>
      <c r="K3567" t="s">
        <v>1956</v>
      </c>
      <c r="L3567" t="s">
        <v>2142</v>
      </c>
      <c r="M3567" t="s">
        <v>2147</v>
      </c>
      <c r="N3567" t="s">
        <v>2149</v>
      </c>
      <c r="O3567" t="s">
        <v>2145</v>
      </c>
      <c r="P3567" t="s">
        <v>1359</v>
      </c>
    </row>
    <row r="3568" spans="1:16">
      <c r="I3568" s="54" t="n">
        <v>3566</v>
      </c>
      <c r="J3568" t="s"/>
      <c r="K3568" t="s">
        <v>1956</v>
      </c>
      <c r="L3568" t="s">
        <v>2142</v>
      </c>
      <c r="M3568" t="s">
        <v>2147</v>
      </c>
      <c r="N3568" t="s">
        <v>2149</v>
      </c>
      <c r="O3568" t="s">
        <v>2145</v>
      </c>
      <c r="P3568" t="s">
        <v>1360</v>
      </c>
    </row>
    <row r="3569" spans="1:16">
      <c r="I3569" s="54" t="n">
        <v>3567</v>
      </c>
      <c r="J3569" t="s"/>
      <c r="K3569" t="s">
        <v>1956</v>
      </c>
      <c r="L3569" t="s">
        <v>2142</v>
      </c>
      <c r="M3569" t="s">
        <v>2147</v>
      </c>
      <c r="N3569" t="s">
        <v>2149</v>
      </c>
      <c r="O3569" t="s">
        <v>2145</v>
      </c>
      <c r="P3569" t="s">
        <v>1364</v>
      </c>
    </row>
    <row r="3570" spans="1:16">
      <c r="I3570" s="54" t="n">
        <v>3568</v>
      </c>
      <c r="J3570" t="s"/>
      <c r="K3570" t="s">
        <v>1956</v>
      </c>
      <c r="L3570" t="s">
        <v>2142</v>
      </c>
      <c r="M3570" t="s">
        <v>2147</v>
      </c>
      <c r="N3570" t="s">
        <v>2149</v>
      </c>
      <c r="O3570" t="s">
        <v>2145</v>
      </c>
      <c r="P3570" t="s">
        <v>1368</v>
      </c>
    </row>
    <row r="3571" spans="1:16">
      <c r="I3571" s="54" t="n">
        <v>3569</v>
      </c>
      <c r="J3571" t="s"/>
      <c r="K3571" t="s">
        <v>1956</v>
      </c>
      <c r="L3571" t="s">
        <v>2142</v>
      </c>
      <c r="M3571" t="s">
        <v>2147</v>
      </c>
      <c r="N3571" t="s">
        <v>2149</v>
      </c>
      <c r="O3571" t="s">
        <v>2145</v>
      </c>
      <c r="P3571" t="s">
        <v>1369</v>
      </c>
    </row>
    <row r="3572" spans="1:16">
      <c r="I3572" s="54" t="n">
        <v>3570</v>
      </c>
      <c r="J3572" t="s"/>
      <c r="K3572" t="s">
        <v>1956</v>
      </c>
      <c r="L3572" t="s">
        <v>2142</v>
      </c>
      <c r="M3572" t="s">
        <v>2147</v>
      </c>
      <c r="N3572" t="s">
        <v>2149</v>
      </c>
      <c r="O3572" t="s">
        <v>2145</v>
      </c>
      <c r="P3572" t="s">
        <v>1055</v>
      </c>
    </row>
    <row r="3573" spans="1:16">
      <c r="I3573" s="54" t="n">
        <v>3571</v>
      </c>
      <c r="J3573" t="s"/>
      <c r="K3573" t="s">
        <v>1956</v>
      </c>
      <c r="L3573" t="s">
        <v>2142</v>
      </c>
      <c r="M3573" t="s">
        <v>2147</v>
      </c>
      <c r="N3573" t="s">
        <v>2149</v>
      </c>
      <c r="O3573" t="s">
        <v>2145</v>
      </c>
      <c r="P3573" t="s">
        <v>1058</v>
      </c>
    </row>
    <row r="3574" spans="1:16">
      <c r="I3574" s="54" t="n">
        <v>3572</v>
      </c>
      <c r="J3574" t="s"/>
      <c r="K3574" t="s">
        <v>1956</v>
      </c>
      <c r="L3574" t="s">
        <v>2142</v>
      </c>
      <c r="M3574" t="s">
        <v>2147</v>
      </c>
      <c r="N3574" t="s">
        <v>2149</v>
      </c>
      <c r="O3574" t="s">
        <v>2145</v>
      </c>
      <c r="P3574" t="s">
        <v>999</v>
      </c>
    </row>
    <row r="3575" spans="1:16">
      <c r="I3575" s="54" t="n">
        <v>3573</v>
      </c>
      <c r="J3575" t="s"/>
      <c r="K3575" t="s">
        <v>1956</v>
      </c>
      <c r="L3575" t="s">
        <v>2142</v>
      </c>
      <c r="M3575" t="s">
        <v>2147</v>
      </c>
      <c r="N3575" t="s">
        <v>2149</v>
      </c>
      <c r="O3575" t="s">
        <v>2145</v>
      </c>
      <c r="P3575" t="s">
        <v>1001</v>
      </c>
    </row>
    <row r="3576" spans="1:16">
      <c r="I3576" s="54" t="n">
        <v>3574</v>
      </c>
      <c r="J3576" t="s"/>
      <c r="K3576" t="s">
        <v>1956</v>
      </c>
      <c r="L3576" t="s">
        <v>2142</v>
      </c>
      <c r="M3576" t="s">
        <v>2147</v>
      </c>
      <c r="N3576" t="s">
        <v>2149</v>
      </c>
      <c r="O3576" t="s">
        <v>2145</v>
      </c>
      <c r="P3576" t="s">
        <v>1004</v>
      </c>
    </row>
    <row r="3577" spans="1:16">
      <c r="I3577" s="54" t="n">
        <v>3575</v>
      </c>
      <c r="J3577" t="s"/>
      <c r="K3577" t="s">
        <v>1956</v>
      </c>
      <c r="L3577" t="s">
        <v>2142</v>
      </c>
      <c r="M3577" t="s">
        <v>2147</v>
      </c>
      <c r="N3577" t="s">
        <v>2149</v>
      </c>
      <c r="O3577" t="s">
        <v>2145</v>
      </c>
      <c r="P3577" t="s">
        <v>1006</v>
      </c>
    </row>
    <row r="3578" spans="1:16">
      <c r="I3578" s="54" t="n">
        <v>3576</v>
      </c>
      <c r="J3578" t="s"/>
      <c r="K3578" t="s">
        <v>1956</v>
      </c>
      <c r="L3578" t="s">
        <v>2142</v>
      </c>
      <c r="M3578" t="s">
        <v>2147</v>
      </c>
      <c r="N3578" t="s">
        <v>2149</v>
      </c>
      <c r="O3578" t="s">
        <v>2145</v>
      </c>
      <c r="P3578" t="s">
        <v>1391</v>
      </c>
    </row>
    <row r="3579" spans="1:16">
      <c r="I3579" s="54" t="n">
        <v>3577</v>
      </c>
      <c r="J3579" t="s"/>
      <c r="K3579" t="s">
        <v>1956</v>
      </c>
      <c r="L3579" t="s">
        <v>2142</v>
      </c>
      <c r="M3579" t="s">
        <v>2147</v>
      </c>
      <c r="N3579" t="s">
        <v>2149</v>
      </c>
      <c r="O3579" t="s">
        <v>2145</v>
      </c>
      <c r="P3579" t="s">
        <v>1015</v>
      </c>
    </row>
    <row r="3580" spans="1:16">
      <c r="I3580" s="54" t="n">
        <v>3578</v>
      </c>
      <c r="J3580" s="55" t="n">
        <v>0</v>
      </c>
      <c r="K3580" t="s">
        <v>1956</v>
      </c>
      <c r="L3580" t="s">
        <v>2142</v>
      </c>
      <c r="M3580" t="s">
        <v>2147</v>
      </c>
      <c r="N3580" t="s">
        <v>2149</v>
      </c>
      <c r="O3580" t="s">
        <v>2145</v>
      </c>
      <c r="P3580" t="s">
        <v>1540</v>
      </c>
    </row>
    <row r="3581" spans="1:16">
      <c r="I3581" s="54" t="n">
        <v>3579</v>
      </c>
      <c r="J3581" s="55" t="n">
        <v>0</v>
      </c>
      <c r="K3581" t="s">
        <v>1956</v>
      </c>
      <c r="L3581" t="s">
        <v>2142</v>
      </c>
      <c r="M3581" t="s">
        <v>2147</v>
      </c>
      <c r="N3581" t="s">
        <v>2149</v>
      </c>
      <c r="O3581" t="s">
        <v>2145</v>
      </c>
      <c r="P3581" t="s">
        <v>1399</v>
      </c>
    </row>
    <row r="3582" spans="1:16">
      <c r="I3582" s="54" t="n">
        <v>3580</v>
      </c>
      <c r="J3582" s="55" t="n">
        <v>0</v>
      </c>
      <c r="K3582" t="s">
        <v>1956</v>
      </c>
      <c r="L3582" t="s">
        <v>2142</v>
      </c>
      <c r="M3582" t="s">
        <v>2147</v>
      </c>
      <c r="N3582" t="s">
        <v>2149</v>
      </c>
      <c r="O3582" t="s">
        <v>2145</v>
      </c>
      <c r="P3582" t="s">
        <v>1418</v>
      </c>
    </row>
    <row r="3583" spans="1:16">
      <c r="I3583" s="54" t="n">
        <v>3581</v>
      </c>
      <c r="J3583" s="55" t="n">
        <v>0</v>
      </c>
      <c r="K3583" t="s">
        <v>1956</v>
      </c>
      <c r="L3583" t="s">
        <v>2142</v>
      </c>
      <c r="M3583" t="s">
        <v>2147</v>
      </c>
      <c r="N3583" t="s">
        <v>2149</v>
      </c>
      <c r="O3583" t="s">
        <v>2145</v>
      </c>
      <c r="P3583" t="s">
        <v>1422</v>
      </c>
    </row>
    <row r="3584" spans="1:16">
      <c r="I3584" s="54" t="n">
        <v>3582</v>
      </c>
      <c r="J3584" s="55" t="n">
        <v>1.157407407407407e-08</v>
      </c>
      <c r="K3584" t="s">
        <v>1956</v>
      </c>
      <c r="L3584" t="s">
        <v>2142</v>
      </c>
      <c r="M3584" t="s">
        <v>2147</v>
      </c>
      <c r="N3584" t="s">
        <v>2149</v>
      </c>
      <c r="O3584" t="s">
        <v>2145</v>
      </c>
      <c r="P3584" t="s">
        <v>1426</v>
      </c>
    </row>
    <row r="3585" spans="1:16">
      <c r="I3585" s="54" t="n">
        <v>3583</v>
      </c>
      <c r="J3585" t="s"/>
      <c r="K3585" t="s">
        <v>1956</v>
      </c>
      <c r="L3585" t="s">
        <v>2142</v>
      </c>
      <c r="M3585" t="s">
        <v>2147</v>
      </c>
      <c r="N3585" t="s">
        <v>2149</v>
      </c>
      <c r="O3585" t="s">
        <v>2145</v>
      </c>
      <c r="P3585" t="s">
        <v>1024</v>
      </c>
    </row>
    <row r="3586" spans="1:16">
      <c r="I3586" s="54" t="n">
        <v>3584</v>
      </c>
      <c r="J3586" t="s"/>
      <c r="K3586" t="s">
        <v>1956</v>
      </c>
      <c r="L3586" t="s">
        <v>2142</v>
      </c>
      <c r="M3586" t="s">
        <v>2147</v>
      </c>
      <c r="N3586" t="s">
        <v>2149</v>
      </c>
      <c r="O3586" t="s">
        <v>2145</v>
      </c>
      <c r="P3586" t="s">
        <v>1432</v>
      </c>
    </row>
    <row r="3587" spans="1:16">
      <c r="I3587" s="54" t="n">
        <v>3585</v>
      </c>
      <c r="J3587" t="s"/>
      <c r="K3587" t="s">
        <v>1956</v>
      </c>
      <c r="L3587" t="s">
        <v>2142</v>
      </c>
      <c r="M3587" t="s">
        <v>2147</v>
      </c>
      <c r="N3587" t="s">
        <v>2149</v>
      </c>
      <c r="O3587" t="s">
        <v>2145</v>
      </c>
      <c r="P3587" t="s">
        <v>1341</v>
      </c>
    </row>
    <row r="3588" spans="1:16">
      <c r="I3588" s="54" t="n">
        <v>3586</v>
      </c>
      <c r="J3588" t="s"/>
      <c r="K3588" t="s">
        <v>1956</v>
      </c>
      <c r="L3588" t="s">
        <v>2142</v>
      </c>
      <c r="M3588" t="s">
        <v>2147</v>
      </c>
      <c r="N3588" t="s">
        <v>2149</v>
      </c>
      <c r="O3588" t="s">
        <v>2145</v>
      </c>
      <c r="P3588" t="s">
        <v>1544</v>
      </c>
    </row>
    <row r="3589" spans="1:16">
      <c r="I3589" s="54" t="n">
        <v>3587</v>
      </c>
      <c r="J3589" t="s"/>
      <c r="K3589" t="s">
        <v>1956</v>
      </c>
      <c r="L3589" t="s">
        <v>2142</v>
      </c>
      <c r="M3589" t="s">
        <v>2147</v>
      </c>
      <c r="N3589" t="s">
        <v>2149</v>
      </c>
      <c r="O3589" t="s">
        <v>2145</v>
      </c>
      <c r="P3589" t="s">
        <v>1455</v>
      </c>
    </row>
    <row r="3590" spans="1:16">
      <c r="I3590" s="54" t="n">
        <v>3588</v>
      </c>
      <c r="J3590" t="s"/>
      <c r="K3590" t="s">
        <v>1956</v>
      </c>
      <c r="L3590" t="s">
        <v>2142</v>
      </c>
      <c r="M3590" t="s">
        <v>2147</v>
      </c>
      <c r="N3590" t="s">
        <v>2149</v>
      </c>
      <c r="O3590" t="s">
        <v>2145</v>
      </c>
      <c r="P3590" t="s">
        <v>1459</v>
      </c>
    </row>
    <row r="3591" spans="1:16">
      <c r="I3591" s="54" t="n">
        <v>3589</v>
      </c>
      <c r="J3591" t="s"/>
      <c r="K3591" t="s">
        <v>1956</v>
      </c>
      <c r="L3591" t="s">
        <v>2142</v>
      </c>
      <c r="M3591" t="s">
        <v>2147</v>
      </c>
      <c r="N3591" t="s">
        <v>2149</v>
      </c>
      <c r="O3591" t="s">
        <v>2145</v>
      </c>
      <c r="P3591" t="s">
        <v>1477</v>
      </c>
    </row>
    <row r="3592" spans="1:16">
      <c r="I3592" s="54" t="n">
        <v>3590</v>
      </c>
      <c r="J3592" t="s"/>
      <c r="K3592" t="s">
        <v>1956</v>
      </c>
      <c r="L3592" t="s">
        <v>2142</v>
      </c>
      <c r="M3592" t="s">
        <v>2147</v>
      </c>
      <c r="N3592" t="s">
        <v>2149</v>
      </c>
      <c r="O3592" t="s">
        <v>2145</v>
      </c>
      <c r="P3592" t="s">
        <v>1478</v>
      </c>
    </row>
    <row r="3593" spans="1:16">
      <c r="I3593" s="54" t="n">
        <v>3591</v>
      </c>
      <c r="J3593" t="s"/>
      <c r="K3593" t="s">
        <v>1956</v>
      </c>
      <c r="L3593" t="s">
        <v>2142</v>
      </c>
      <c r="M3593" t="s">
        <v>2147</v>
      </c>
      <c r="N3593" t="s">
        <v>2149</v>
      </c>
      <c r="O3593" t="s">
        <v>2145</v>
      </c>
      <c r="P3593" t="s">
        <v>1339</v>
      </c>
    </row>
    <row r="3594" spans="1:16">
      <c r="I3594" s="54" t="n">
        <v>3592</v>
      </c>
      <c r="J3594" t="s"/>
      <c r="K3594" t="s">
        <v>1956</v>
      </c>
      <c r="L3594" t="s">
        <v>2142</v>
      </c>
      <c r="M3594" t="s">
        <v>2147</v>
      </c>
      <c r="N3594" t="s">
        <v>2149</v>
      </c>
      <c r="O3594" t="s">
        <v>2145</v>
      </c>
      <c r="P3594" t="s">
        <v>1551</v>
      </c>
    </row>
    <row r="3595" spans="1:16">
      <c r="I3595" s="54" t="n">
        <v>3593</v>
      </c>
      <c r="J3595" t="s"/>
      <c r="K3595" t="s">
        <v>1956</v>
      </c>
      <c r="L3595" t="s">
        <v>2142</v>
      </c>
      <c r="M3595" t="s">
        <v>2147</v>
      </c>
      <c r="N3595" t="s">
        <v>2149</v>
      </c>
      <c r="O3595" t="s">
        <v>2145</v>
      </c>
      <c r="P3595" t="s">
        <v>1552</v>
      </c>
    </row>
    <row r="3596" spans="1:16">
      <c r="I3596" s="54" t="n">
        <v>3594</v>
      </c>
      <c r="J3596" t="s"/>
      <c r="K3596" t="s">
        <v>1956</v>
      </c>
      <c r="L3596" t="s">
        <v>2142</v>
      </c>
      <c r="M3596" t="s">
        <v>2147</v>
      </c>
      <c r="N3596" t="s">
        <v>2149</v>
      </c>
      <c r="O3596" t="s">
        <v>2145</v>
      </c>
      <c r="P3596" t="s">
        <v>1555</v>
      </c>
    </row>
    <row r="3597" spans="1:16">
      <c r="I3597" s="54" t="n">
        <v>3595</v>
      </c>
      <c r="J3597" t="s"/>
      <c r="K3597" t="s">
        <v>1956</v>
      </c>
      <c r="L3597" t="s">
        <v>2142</v>
      </c>
      <c r="M3597" t="s">
        <v>2147</v>
      </c>
      <c r="N3597" t="s">
        <v>2149</v>
      </c>
      <c r="O3597" t="s">
        <v>2145</v>
      </c>
      <c r="P3597" t="s">
        <v>1556</v>
      </c>
    </row>
    <row r="3598" spans="1:16">
      <c r="I3598" s="54" t="n">
        <v>3596</v>
      </c>
      <c r="J3598" t="s"/>
      <c r="K3598" t="s">
        <v>1956</v>
      </c>
      <c r="L3598" t="s">
        <v>2142</v>
      </c>
      <c r="M3598" t="s">
        <v>2147</v>
      </c>
      <c r="N3598" t="s">
        <v>2149</v>
      </c>
      <c r="O3598" t="s">
        <v>2145</v>
      </c>
      <c r="P3598" t="s">
        <v>1502</v>
      </c>
    </row>
    <row r="3599" spans="1:16">
      <c r="I3599" s="54" t="n">
        <v>3597</v>
      </c>
      <c r="J3599" t="s"/>
      <c r="K3599" t="s">
        <v>1956</v>
      </c>
      <c r="L3599" t="s">
        <v>2142</v>
      </c>
      <c r="M3599" t="s">
        <v>2147</v>
      </c>
      <c r="N3599" t="s">
        <v>2149</v>
      </c>
      <c r="O3599" t="s">
        <v>2145</v>
      </c>
      <c r="P3599" t="s">
        <v>1503</v>
      </c>
    </row>
    <row r="3600" spans="1:16">
      <c r="I3600" s="54" t="n">
        <v>3598</v>
      </c>
      <c r="J3600" s="55" t="n">
        <v>0</v>
      </c>
      <c r="K3600" t="s">
        <v>1956</v>
      </c>
      <c r="L3600" t="s">
        <v>2142</v>
      </c>
      <c r="M3600" t="s">
        <v>2147</v>
      </c>
      <c r="N3600" t="s">
        <v>2149</v>
      </c>
      <c r="O3600" t="s">
        <v>2145</v>
      </c>
      <c r="P3600" t="s">
        <v>1521</v>
      </c>
    </row>
    <row r="3601" spans="1:16">
      <c r="I3601" s="54" t="n">
        <v>3599</v>
      </c>
      <c r="J3601" t="s"/>
      <c r="K3601" t="s">
        <v>1956</v>
      </c>
      <c r="L3601" t="s">
        <v>2142</v>
      </c>
      <c r="M3601" t="s">
        <v>2147</v>
      </c>
      <c r="N3601" t="s">
        <v>2149</v>
      </c>
      <c r="O3601" t="s">
        <v>2145</v>
      </c>
      <c r="P3601" t="s">
        <v>1528</v>
      </c>
    </row>
    <row r="3602" spans="1:16">
      <c r="I3602" s="54" t="n">
        <v>3600</v>
      </c>
      <c r="J3602" s="55" t="n">
        <v>0</v>
      </c>
      <c r="K3602" t="s">
        <v>1956</v>
      </c>
      <c r="L3602" t="s">
        <v>2142</v>
      </c>
      <c r="M3602" t="s">
        <v>2147</v>
      </c>
      <c r="N3602" t="s">
        <v>2149</v>
      </c>
      <c r="O3602" t="s">
        <v>2145</v>
      </c>
      <c r="P3602" t="s">
        <v>1672</v>
      </c>
    </row>
    <row r="3603" spans="1:16">
      <c r="I3603" s="54" t="n">
        <v>3601</v>
      </c>
      <c r="J3603" t="s"/>
      <c r="K3603" t="s">
        <v>1956</v>
      </c>
      <c r="L3603" t="s">
        <v>2142</v>
      </c>
      <c r="M3603" t="s">
        <v>2147</v>
      </c>
      <c r="N3603" t="s">
        <v>2149</v>
      </c>
      <c r="O3603" t="s">
        <v>2145</v>
      </c>
      <c r="P3603" t="s">
        <v>1653</v>
      </c>
    </row>
    <row r="3604" spans="1:16">
      <c r="I3604" s="54" t="n">
        <v>3602</v>
      </c>
      <c r="J3604" t="s"/>
      <c r="K3604" t="s">
        <v>1956</v>
      </c>
      <c r="L3604" t="s">
        <v>2142</v>
      </c>
      <c r="M3604" t="s">
        <v>2147</v>
      </c>
      <c r="N3604" t="s">
        <v>2149</v>
      </c>
      <c r="O3604" t="s">
        <v>2145</v>
      </c>
      <c r="P3604" t="s">
        <v>1654</v>
      </c>
    </row>
    <row r="3605" spans="1:16">
      <c r="I3605" s="54" t="n">
        <v>3603</v>
      </c>
      <c r="J3605" t="s"/>
      <c r="K3605" t="s">
        <v>1956</v>
      </c>
      <c r="L3605" t="s">
        <v>2142</v>
      </c>
      <c r="M3605" t="s">
        <v>2147</v>
      </c>
      <c r="N3605" t="s">
        <v>2149</v>
      </c>
      <c r="O3605" t="s">
        <v>2145</v>
      </c>
      <c r="P3605" t="s">
        <v>1655</v>
      </c>
    </row>
    <row r="3606" spans="1:16">
      <c r="I3606" s="54" t="n">
        <v>3604</v>
      </c>
      <c r="J3606" t="s"/>
      <c r="K3606" t="s">
        <v>1956</v>
      </c>
      <c r="L3606" t="s">
        <v>2142</v>
      </c>
      <c r="M3606" t="s">
        <v>2147</v>
      </c>
      <c r="N3606" t="s">
        <v>2149</v>
      </c>
      <c r="O3606" t="s">
        <v>2145</v>
      </c>
      <c r="P3606" t="s">
        <v>1656</v>
      </c>
    </row>
    <row r="3607" spans="1:16">
      <c r="I3607" s="54" t="n">
        <v>3605</v>
      </c>
      <c r="J3607" s="55" t="n">
        <v>0</v>
      </c>
      <c r="K3607" t="s">
        <v>1956</v>
      </c>
      <c r="L3607" t="s">
        <v>2142</v>
      </c>
      <c r="M3607" t="s">
        <v>2147</v>
      </c>
      <c r="N3607" t="s">
        <v>2149</v>
      </c>
      <c r="O3607" t="s">
        <v>2145</v>
      </c>
      <c r="P3607" t="s">
        <v>1657</v>
      </c>
    </row>
    <row r="3608" spans="1:16">
      <c r="I3608" s="54" t="n">
        <v>3606</v>
      </c>
      <c r="J3608" t="s"/>
      <c r="K3608" t="s">
        <v>1956</v>
      </c>
      <c r="L3608" t="s">
        <v>2142</v>
      </c>
      <c r="M3608" t="s">
        <v>2147</v>
      </c>
      <c r="N3608" t="s">
        <v>2149</v>
      </c>
      <c r="O3608" t="s">
        <v>2145</v>
      </c>
      <c r="P3608" t="s">
        <v>1660</v>
      </c>
    </row>
    <row r="3609" spans="1:16">
      <c r="I3609" s="54" t="n">
        <v>3607</v>
      </c>
      <c r="J3609" t="s"/>
      <c r="K3609" t="s">
        <v>1956</v>
      </c>
      <c r="L3609" t="s">
        <v>2142</v>
      </c>
      <c r="M3609" t="s">
        <v>2147</v>
      </c>
      <c r="N3609" t="s">
        <v>2149</v>
      </c>
      <c r="O3609" t="s">
        <v>2145</v>
      </c>
      <c r="P3609" t="s">
        <v>1663</v>
      </c>
    </row>
    <row r="3610" spans="1:16">
      <c r="I3610" s="54" t="n">
        <v>3608</v>
      </c>
      <c r="J3610" t="s"/>
      <c r="K3610" t="s">
        <v>1956</v>
      </c>
      <c r="L3610" t="s">
        <v>2142</v>
      </c>
      <c r="M3610" t="s">
        <v>2147</v>
      </c>
      <c r="N3610" t="s">
        <v>2149</v>
      </c>
      <c r="O3610" t="s">
        <v>2145</v>
      </c>
      <c r="P3610" t="s">
        <v>1664</v>
      </c>
    </row>
    <row r="3611" spans="1:16">
      <c r="I3611" s="54" t="n">
        <v>3609</v>
      </c>
      <c r="J3611" t="s"/>
      <c r="K3611" t="s">
        <v>1956</v>
      </c>
      <c r="L3611" t="s">
        <v>2142</v>
      </c>
      <c r="M3611" t="s">
        <v>2147</v>
      </c>
      <c r="N3611" t="s">
        <v>2149</v>
      </c>
      <c r="O3611" t="s">
        <v>2145</v>
      </c>
      <c r="P3611" t="s">
        <v>1665</v>
      </c>
    </row>
    <row r="3612" spans="1:16">
      <c r="I3612" s="54" t="n">
        <v>3610</v>
      </c>
      <c r="J3612" s="55" t="n">
        <v>0</v>
      </c>
      <c r="K3612" t="s">
        <v>1956</v>
      </c>
      <c r="L3612" t="s">
        <v>2142</v>
      </c>
      <c r="M3612" t="s">
        <v>2147</v>
      </c>
      <c r="N3612" t="s">
        <v>2149</v>
      </c>
      <c r="O3612" t="s">
        <v>2145</v>
      </c>
      <c r="P3612" t="s">
        <v>1670</v>
      </c>
    </row>
    <row r="3613" spans="1:16">
      <c r="I3613" s="54" t="n">
        <v>3611</v>
      </c>
      <c r="J3613" t="s"/>
      <c r="K3613" t="s">
        <v>1956</v>
      </c>
      <c r="L3613" t="s">
        <v>2142</v>
      </c>
      <c r="M3613" t="s">
        <v>2147</v>
      </c>
      <c r="N3613" t="s">
        <v>2149</v>
      </c>
      <c r="O3613" t="s">
        <v>2145</v>
      </c>
      <c r="P3613" t="s">
        <v>1044</v>
      </c>
    </row>
    <row r="3614" spans="1:16">
      <c r="I3614" s="54" t="n">
        <v>3612</v>
      </c>
      <c r="J3614" t="s"/>
      <c r="K3614" t="s">
        <v>1956</v>
      </c>
      <c r="L3614" t="s">
        <v>2142</v>
      </c>
      <c r="M3614" t="s">
        <v>2147</v>
      </c>
      <c r="N3614" t="s">
        <v>2149</v>
      </c>
      <c r="O3614" t="s">
        <v>2145</v>
      </c>
      <c r="P3614" t="s">
        <v>1047</v>
      </c>
    </row>
    <row r="3615" spans="1:16">
      <c r="I3615" s="54" t="n">
        <v>3613</v>
      </c>
      <c r="J3615" t="s"/>
      <c r="K3615" t="s">
        <v>1956</v>
      </c>
      <c r="L3615" t="s">
        <v>2142</v>
      </c>
      <c r="M3615" t="s">
        <v>2147</v>
      </c>
      <c r="N3615" t="s">
        <v>2149</v>
      </c>
      <c r="O3615" t="s">
        <v>2145</v>
      </c>
      <c r="P3615" t="s">
        <v>1676</v>
      </c>
    </row>
    <row r="3616" spans="1:16">
      <c r="I3616" s="54" t="n">
        <v>3614</v>
      </c>
      <c r="J3616" t="s"/>
      <c r="K3616" t="s">
        <v>1956</v>
      </c>
      <c r="L3616" t="s">
        <v>2142</v>
      </c>
      <c r="M3616" t="s">
        <v>2147</v>
      </c>
      <c r="N3616" t="s">
        <v>2149</v>
      </c>
      <c r="O3616" t="s">
        <v>2145</v>
      </c>
      <c r="P3616" t="s">
        <v>1684</v>
      </c>
    </row>
    <row r="3617" spans="1:16">
      <c r="I3617" s="54" t="n">
        <v>3615</v>
      </c>
      <c r="J3617" t="s"/>
      <c r="K3617" t="s">
        <v>1956</v>
      </c>
      <c r="L3617" t="s">
        <v>2142</v>
      </c>
      <c r="M3617" t="s">
        <v>2147</v>
      </c>
      <c r="N3617" t="s">
        <v>2149</v>
      </c>
      <c r="O3617" t="s">
        <v>2145</v>
      </c>
      <c r="P3617" t="s">
        <v>1685</v>
      </c>
    </row>
    <row r="3618" spans="1:16">
      <c r="I3618" s="54" t="n">
        <v>3616</v>
      </c>
      <c r="J3618" t="s"/>
      <c r="K3618" t="s">
        <v>1956</v>
      </c>
      <c r="L3618" t="s">
        <v>2142</v>
      </c>
      <c r="M3618" t="s">
        <v>2147</v>
      </c>
      <c r="N3618" t="s">
        <v>2149</v>
      </c>
      <c r="O3618" t="s">
        <v>2009</v>
      </c>
      <c r="P3618" t="s"/>
    </row>
    <row r="3619" spans="1:16">
      <c r="I3619" s="54" t="n">
        <v>3617</v>
      </c>
      <c r="J3619" s="55" t="n">
        <v>0</v>
      </c>
      <c r="K3619" t="s">
        <v>1956</v>
      </c>
      <c r="L3619" t="s">
        <v>2142</v>
      </c>
      <c r="M3619" t="s">
        <v>2147</v>
      </c>
      <c r="N3619" t="s">
        <v>2149</v>
      </c>
      <c r="O3619" t="s">
        <v>2010</v>
      </c>
      <c r="P3619" t="s"/>
    </row>
    <row r="3620" spans="1:16">
      <c r="I3620" s="54" t="n">
        <v>3618</v>
      </c>
      <c r="J3620" t="s"/>
      <c r="K3620" t="s">
        <v>1956</v>
      </c>
      <c r="L3620" t="s">
        <v>2142</v>
      </c>
      <c r="M3620" t="s">
        <v>2147</v>
      </c>
      <c r="N3620" t="s">
        <v>2149</v>
      </c>
      <c r="O3620" t="s">
        <v>2011</v>
      </c>
      <c r="P3620" t="s"/>
    </row>
    <row r="3621" spans="1:16">
      <c r="I3621" s="54" t="n">
        <v>3619</v>
      </c>
      <c r="J3621" s="55" t="n">
        <v>0</v>
      </c>
      <c r="K3621" t="s">
        <v>1956</v>
      </c>
      <c r="L3621" t="s">
        <v>2142</v>
      </c>
      <c r="M3621" t="s">
        <v>2147</v>
      </c>
      <c r="N3621" t="s">
        <v>2149</v>
      </c>
      <c r="O3621" t="s">
        <v>2012</v>
      </c>
      <c r="P3621" t="s"/>
    </row>
    <row r="3622" spans="1:16">
      <c r="I3622" s="54" t="n">
        <v>3620</v>
      </c>
      <c r="J3622" t="s"/>
      <c r="K3622" t="s">
        <v>1956</v>
      </c>
      <c r="L3622" t="s">
        <v>2142</v>
      </c>
      <c r="M3622" t="s">
        <v>2147</v>
      </c>
      <c r="N3622" t="s">
        <v>2149</v>
      </c>
      <c r="O3622" t="s">
        <v>2013</v>
      </c>
      <c r="P3622" t="s"/>
    </row>
    <row r="3623" spans="1:16">
      <c r="I3623" s="54" t="n">
        <v>3621</v>
      </c>
      <c r="J3623" s="55" t="n">
        <v>0</v>
      </c>
      <c r="K3623" t="s">
        <v>1956</v>
      </c>
      <c r="L3623" t="s">
        <v>2142</v>
      </c>
      <c r="M3623" t="s">
        <v>2147</v>
      </c>
      <c r="N3623" t="s">
        <v>2149</v>
      </c>
      <c r="O3623" t="s">
        <v>2014</v>
      </c>
      <c r="P3623" t="s"/>
    </row>
    <row r="3624" spans="1:16">
      <c r="I3624" s="54" t="n">
        <v>3622</v>
      </c>
      <c r="J3624" t="s"/>
      <c r="K3624" t="s">
        <v>1956</v>
      </c>
      <c r="L3624" t="s">
        <v>2142</v>
      </c>
      <c r="M3624" t="s">
        <v>2147</v>
      </c>
      <c r="N3624" t="s">
        <v>2149</v>
      </c>
      <c r="O3624" t="s">
        <v>2015</v>
      </c>
      <c r="P3624" t="s"/>
    </row>
    <row r="3625" spans="1:16">
      <c r="I3625" s="54" t="n">
        <v>3623</v>
      </c>
      <c r="J3625" t="s"/>
      <c r="K3625" t="s">
        <v>1956</v>
      </c>
      <c r="L3625" t="s">
        <v>2142</v>
      </c>
      <c r="M3625" t="s">
        <v>2147</v>
      </c>
      <c r="N3625" t="s">
        <v>2017</v>
      </c>
      <c r="O3625" t="s"/>
      <c r="P3625" t="s"/>
    </row>
    <row r="3626" spans="1:16">
      <c r="I3626" s="54" t="n">
        <v>3624</v>
      </c>
      <c r="J3626" t="s"/>
      <c r="K3626" t="s">
        <v>1956</v>
      </c>
      <c r="L3626" t="s">
        <v>2142</v>
      </c>
      <c r="M3626" t="s">
        <v>2147</v>
      </c>
      <c r="N3626" t="s">
        <v>2018</v>
      </c>
      <c r="O3626" t="s"/>
      <c r="P3626" t="s"/>
    </row>
    <row r="3627" spans="1:16">
      <c r="I3627" s="54" t="n">
        <v>3625</v>
      </c>
      <c r="J3627" t="s"/>
      <c r="K3627" t="s">
        <v>1956</v>
      </c>
      <c r="L3627" t="s">
        <v>2142</v>
      </c>
      <c r="M3627" t="s">
        <v>2017</v>
      </c>
      <c r="N3627" t="s"/>
      <c r="O3627" t="s"/>
      <c r="P3627" t="s"/>
    </row>
    <row r="3628" spans="1:16">
      <c r="I3628" s="54" t="n">
        <v>3626</v>
      </c>
      <c r="J3628" t="s"/>
      <c r="K3628" t="s">
        <v>1956</v>
      </c>
      <c r="L3628" t="s">
        <v>2142</v>
      </c>
      <c r="M3628" t="s">
        <v>2018</v>
      </c>
      <c r="N3628" t="s"/>
      <c r="O3628" t="s"/>
      <c r="P3628" t="s"/>
    </row>
    <row r="3629" spans="1:16">
      <c r="I3629" s="54" t="n">
        <v>3627</v>
      </c>
      <c r="J3629" s="55" t="n">
        <v>0</v>
      </c>
      <c r="K3629" t="s">
        <v>1956</v>
      </c>
      <c r="L3629" t="s">
        <v>2142</v>
      </c>
      <c r="M3629" t="s">
        <v>2022</v>
      </c>
      <c r="N3629" t="s"/>
      <c r="O3629" t="s"/>
      <c r="P3629" t="s"/>
    </row>
    <row r="3630" spans="1:16">
      <c r="I3630" s="54" t="n">
        <v>3628</v>
      </c>
      <c r="J3630" t="s"/>
      <c r="K3630" t="s">
        <v>1956</v>
      </c>
      <c r="L3630" t="s">
        <v>2142</v>
      </c>
      <c r="M3630" t="s">
        <v>2023</v>
      </c>
      <c r="N3630" t="s"/>
      <c r="O3630" t="s"/>
      <c r="P3630" t="s"/>
    </row>
    <row r="3631" spans="1:16">
      <c r="I3631" s="54" t="n">
        <v>3629</v>
      </c>
      <c r="J3631" s="55" t="n">
        <v>2.314814814814815e-08</v>
      </c>
      <c r="K3631" t="s">
        <v>1956</v>
      </c>
      <c r="L3631" t="s">
        <v>2142</v>
      </c>
      <c r="M3631" t="s">
        <v>2024</v>
      </c>
      <c r="N3631" t="s"/>
      <c r="O3631" t="s"/>
      <c r="P3631" t="s"/>
    </row>
    <row r="3632" spans="1:16">
      <c r="I3632" s="54" t="n">
        <v>3630</v>
      </c>
      <c r="J3632" t="s"/>
      <c r="K3632" t="s">
        <v>1956</v>
      </c>
      <c r="L3632" t="s">
        <v>2142</v>
      </c>
      <c r="M3632" t="s">
        <v>2013</v>
      </c>
      <c r="N3632" t="s"/>
      <c r="O3632" t="s"/>
      <c r="P3632" t="s"/>
    </row>
    <row r="3633" spans="1:16">
      <c r="I3633" s="54" t="n">
        <v>3631</v>
      </c>
      <c r="J3633" t="s"/>
      <c r="K3633" t="s">
        <v>1956</v>
      </c>
      <c r="L3633" t="s">
        <v>2142</v>
      </c>
      <c r="M3633" t="s">
        <v>2025</v>
      </c>
      <c r="N3633" t="s"/>
      <c r="O3633" t="s"/>
      <c r="P3633" t="s"/>
    </row>
    <row r="3634" spans="1:16">
      <c r="I3634" s="54" t="n">
        <v>3632</v>
      </c>
      <c r="J3634" s="55" t="n">
        <v>4.745833333333333e-07</v>
      </c>
      <c r="K3634" t="s">
        <v>1956</v>
      </c>
      <c r="L3634" t="s">
        <v>2150</v>
      </c>
      <c r="M3634" t="s"/>
      <c r="N3634" t="s"/>
      <c r="O3634" t="s"/>
      <c r="P3634" t="s"/>
    </row>
    <row r="3635" spans="1:16">
      <c r="I3635" s="54" t="n">
        <v>3633</v>
      </c>
      <c r="J3635" t="s"/>
      <c r="K3635" t="s">
        <v>1956</v>
      </c>
      <c r="L3635" t="s">
        <v>2150</v>
      </c>
      <c r="M3635" t="s">
        <v>1973</v>
      </c>
      <c r="N3635" t="s"/>
      <c r="O3635" t="s"/>
      <c r="P3635" t="s"/>
    </row>
    <row r="3636" spans="1:16">
      <c r="I3636" s="54" t="n">
        <v>3634</v>
      </c>
      <c r="J3636" t="s"/>
      <c r="K3636" t="s">
        <v>1956</v>
      </c>
      <c r="L3636" t="s">
        <v>2150</v>
      </c>
      <c r="M3636" t="s">
        <v>1958</v>
      </c>
      <c r="N3636" t="s"/>
      <c r="O3636" t="s"/>
      <c r="P3636" t="s"/>
    </row>
    <row r="3637" spans="1:16">
      <c r="I3637" s="54" t="n">
        <v>3635</v>
      </c>
      <c r="J3637" t="s"/>
      <c r="K3637" t="s">
        <v>1956</v>
      </c>
      <c r="L3637" t="s">
        <v>2150</v>
      </c>
      <c r="M3637" t="s">
        <v>1959</v>
      </c>
      <c r="N3637" t="s"/>
      <c r="O3637" t="s"/>
      <c r="P3637" t="s"/>
    </row>
    <row r="3638" spans="1:16">
      <c r="I3638" s="54" t="n">
        <v>3636</v>
      </c>
      <c r="J3638" t="s"/>
      <c r="K3638" t="s">
        <v>1956</v>
      </c>
      <c r="L3638" t="s">
        <v>2150</v>
      </c>
      <c r="M3638" t="s">
        <v>1960</v>
      </c>
      <c r="N3638" t="s"/>
      <c r="O3638" t="s"/>
      <c r="P3638" t="s"/>
    </row>
    <row r="3639" spans="1:16">
      <c r="I3639" s="54" t="n">
        <v>3637</v>
      </c>
      <c r="J3639" s="55" t="n">
        <v>0</v>
      </c>
      <c r="K3639" t="s">
        <v>1956</v>
      </c>
      <c r="L3639" t="s">
        <v>2150</v>
      </c>
      <c r="M3639" t="s">
        <v>1974</v>
      </c>
      <c r="N3639" t="s"/>
      <c r="O3639" t="s"/>
      <c r="P3639" t="s"/>
    </row>
    <row r="3640" spans="1:16">
      <c r="I3640" s="54" t="n">
        <v>3638</v>
      </c>
      <c r="J3640" t="s"/>
      <c r="K3640" t="s">
        <v>1956</v>
      </c>
      <c r="L3640" t="s">
        <v>2150</v>
      </c>
      <c r="M3640" t="s">
        <v>1975</v>
      </c>
      <c r="N3640" t="s"/>
      <c r="O3640" t="s"/>
      <c r="P3640" t="s"/>
    </row>
    <row r="3641" spans="1:16">
      <c r="I3641" s="54" t="n">
        <v>3639</v>
      </c>
      <c r="J3641" s="55" t="n">
        <v>2.083564814814815e-07</v>
      </c>
      <c r="K3641" t="s">
        <v>1956</v>
      </c>
      <c r="L3641" t="s">
        <v>2150</v>
      </c>
      <c r="M3641" t="s">
        <v>2151</v>
      </c>
      <c r="N3641" t="s"/>
      <c r="O3641" t="s"/>
      <c r="P3641" t="s"/>
    </row>
    <row r="3642" spans="1:16">
      <c r="I3642" s="54" t="n">
        <v>3640</v>
      </c>
      <c r="J3642" t="s"/>
      <c r="K3642" t="s">
        <v>1956</v>
      </c>
      <c r="L3642" t="s">
        <v>2150</v>
      </c>
      <c r="M3642" t="s">
        <v>2151</v>
      </c>
      <c r="N3642" t="s">
        <v>1977</v>
      </c>
      <c r="O3642" t="s"/>
      <c r="P3642" t="s"/>
    </row>
    <row r="3643" spans="1:16">
      <c r="I3643" s="54" t="n">
        <v>3641</v>
      </c>
      <c r="J3643" t="s"/>
      <c r="K3643" t="s">
        <v>1956</v>
      </c>
      <c r="L3643" t="s">
        <v>2150</v>
      </c>
      <c r="M3643" t="s">
        <v>2151</v>
      </c>
      <c r="N3643" t="s">
        <v>1975</v>
      </c>
      <c r="O3643" t="s"/>
      <c r="P3643" t="s"/>
    </row>
    <row r="3644" spans="1:16">
      <c r="I3644" s="54" t="n">
        <v>3642</v>
      </c>
      <c r="J3644" t="s"/>
      <c r="K3644" t="s">
        <v>1956</v>
      </c>
      <c r="L3644" t="s">
        <v>2150</v>
      </c>
      <c r="M3644" t="s">
        <v>2151</v>
      </c>
      <c r="N3644" t="s">
        <v>1978</v>
      </c>
      <c r="O3644" t="s"/>
      <c r="P3644" t="s"/>
    </row>
    <row r="3645" spans="1:16">
      <c r="I3645" s="54" t="n">
        <v>3643</v>
      </c>
      <c r="J3645" t="s"/>
      <c r="K3645" t="s">
        <v>1956</v>
      </c>
      <c r="L3645" t="s">
        <v>2150</v>
      </c>
      <c r="M3645" t="s">
        <v>2151</v>
      </c>
      <c r="N3645" t="s">
        <v>1959</v>
      </c>
      <c r="O3645" t="s"/>
      <c r="P3645" t="s"/>
    </row>
    <row r="3646" spans="1:16">
      <c r="I3646" s="54" t="n">
        <v>3644</v>
      </c>
      <c r="J3646" t="s"/>
      <c r="K3646" t="s">
        <v>1956</v>
      </c>
      <c r="L3646" t="s">
        <v>2150</v>
      </c>
      <c r="M3646" t="s">
        <v>2151</v>
      </c>
      <c r="N3646" t="s">
        <v>1960</v>
      </c>
      <c r="O3646" t="s"/>
      <c r="P3646" t="s"/>
    </row>
    <row r="3647" spans="1:16">
      <c r="I3647" s="54" t="n">
        <v>3645</v>
      </c>
      <c r="J3647" s="55" t="n">
        <v>0</v>
      </c>
      <c r="K3647" t="s">
        <v>1956</v>
      </c>
      <c r="L3647" t="s">
        <v>2150</v>
      </c>
      <c r="M3647" t="s">
        <v>2151</v>
      </c>
      <c r="N3647" t="s">
        <v>1979</v>
      </c>
      <c r="O3647" t="s"/>
      <c r="P3647" t="s"/>
    </row>
    <row r="3648" spans="1:16">
      <c r="I3648" s="54" t="n">
        <v>3646</v>
      </c>
      <c r="J3648" t="s"/>
      <c r="K3648" t="s">
        <v>1956</v>
      </c>
      <c r="L3648" t="s">
        <v>2150</v>
      </c>
      <c r="M3648" t="s">
        <v>2151</v>
      </c>
      <c r="N3648" t="s">
        <v>1980</v>
      </c>
      <c r="O3648" t="s"/>
      <c r="P3648" t="s"/>
    </row>
    <row r="3649" spans="1:16">
      <c r="I3649" s="54" t="n">
        <v>3647</v>
      </c>
      <c r="J3649" s="55" t="n">
        <v>0</v>
      </c>
      <c r="K3649" t="s">
        <v>1956</v>
      </c>
      <c r="L3649" t="s">
        <v>2150</v>
      </c>
      <c r="M3649" t="s">
        <v>2151</v>
      </c>
      <c r="N3649" t="s">
        <v>1961</v>
      </c>
      <c r="O3649" t="s"/>
      <c r="P3649" t="s"/>
    </row>
    <row r="3650" spans="1:16">
      <c r="I3650" s="54" t="n">
        <v>3648</v>
      </c>
      <c r="J3650" s="55" t="n">
        <v>0</v>
      </c>
      <c r="K3650" t="s">
        <v>1956</v>
      </c>
      <c r="L3650" t="s">
        <v>2150</v>
      </c>
      <c r="M3650" t="s">
        <v>2151</v>
      </c>
      <c r="N3650" t="s">
        <v>1981</v>
      </c>
      <c r="O3650" t="s"/>
      <c r="P3650" t="s"/>
    </row>
    <row r="3651" spans="1:16">
      <c r="I3651" s="54" t="n">
        <v>3649</v>
      </c>
      <c r="J3651" t="s"/>
      <c r="K3651" t="s">
        <v>1956</v>
      </c>
      <c r="L3651" t="s">
        <v>2150</v>
      </c>
      <c r="M3651" t="s">
        <v>2151</v>
      </c>
      <c r="N3651" t="s">
        <v>1982</v>
      </c>
      <c r="O3651" t="s"/>
      <c r="P3651" t="s"/>
    </row>
    <row r="3652" spans="1:16">
      <c r="I3652" s="54" t="n">
        <v>3650</v>
      </c>
      <c r="J3652" t="s"/>
      <c r="K3652" t="s">
        <v>1956</v>
      </c>
      <c r="L3652" t="s">
        <v>2150</v>
      </c>
      <c r="M3652" t="s">
        <v>2151</v>
      </c>
      <c r="N3652" t="s">
        <v>1983</v>
      </c>
      <c r="O3652" t="s"/>
      <c r="P3652" t="s"/>
    </row>
    <row r="3653" spans="1:16">
      <c r="I3653" s="54" t="n">
        <v>3651</v>
      </c>
      <c r="J3653" s="55" t="n">
        <v>1.157523148148148e-07</v>
      </c>
      <c r="K3653" t="s">
        <v>1956</v>
      </c>
      <c r="L3653" t="s">
        <v>2150</v>
      </c>
      <c r="M3653" t="s">
        <v>2151</v>
      </c>
      <c r="N3653" t="s">
        <v>2152</v>
      </c>
      <c r="O3653" t="s"/>
      <c r="P3653" t="s"/>
    </row>
    <row r="3654" spans="1:16">
      <c r="I3654" s="54" t="n">
        <v>3652</v>
      </c>
      <c r="J3654" t="s"/>
      <c r="K3654" t="s">
        <v>1956</v>
      </c>
      <c r="L3654" t="s">
        <v>2150</v>
      </c>
      <c r="M3654" t="s">
        <v>2151</v>
      </c>
      <c r="N3654" t="s">
        <v>2152</v>
      </c>
      <c r="O3654" t="s">
        <v>1980</v>
      </c>
      <c r="P3654" t="s"/>
    </row>
    <row r="3655" spans="1:16">
      <c r="I3655" s="54" t="n">
        <v>3653</v>
      </c>
      <c r="J3655" t="s"/>
      <c r="K3655" t="s">
        <v>1956</v>
      </c>
      <c r="L3655" t="s">
        <v>2150</v>
      </c>
      <c r="M3655" t="s">
        <v>2151</v>
      </c>
      <c r="N3655" t="s">
        <v>2152</v>
      </c>
      <c r="O3655" t="s">
        <v>1985</v>
      </c>
      <c r="P3655" t="s"/>
    </row>
    <row r="3656" spans="1:16">
      <c r="I3656" s="54" t="n">
        <v>3654</v>
      </c>
      <c r="J3656" t="s"/>
      <c r="K3656" t="s">
        <v>1956</v>
      </c>
      <c r="L3656" t="s">
        <v>2150</v>
      </c>
      <c r="M3656" t="s">
        <v>2151</v>
      </c>
      <c r="N3656" t="s">
        <v>2152</v>
      </c>
      <c r="O3656" t="s">
        <v>1986</v>
      </c>
      <c r="P3656" t="s"/>
    </row>
    <row r="3657" spans="1:16">
      <c r="I3657" s="54" t="n">
        <v>3655</v>
      </c>
      <c r="J3657" t="s"/>
      <c r="K3657" t="s">
        <v>1956</v>
      </c>
      <c r="L3657" t="s">
        <v>2150</v>
      </c>
      <c r="M3657" t="s">
        <v>2151</v>
      </c>
      <c r="N3657" t="s">
        <v>2152</v>
      </c>
      <c r="O3657" t="s">
        <v>1987</v>
      </c>
      <c r="P3657" t="s"/>
    </row>
    <row r="3658" spans="1:16">
      <c r="I3658" s="54" t="n">
        <v>3656</v>
      </c>
      <c r="J3658" t="s"/>
      <c r="K3658" t="s">
        <v>1956</v>
      </c>
      <c r="L3658" t="s">
        <v>2150</v>
      </c>
      <c r="M3658" t="s">
        <v>2151</v>
      </c>
      <c r="N3658" t="s">
        <v>2152</v>
      </c>
      <c r="O3658" t="s">
        <v>1988</v>
      </c>
      <c r="P3658" t="s"/>
    </row>
    <row r="3659" spans="1:16">
      <c r="I3659" s="54" t="n">
        <v>3657</v>
      </c>
      <c r="J3659" t="s"/>
      <c r="K3659" t="s">
        <v>1956</v>
      </c>
      <c r="L3659" t="s">
        <v>2150</v>
      </c>
      <c r="M3659" t="s">
        <v>2151</v>
      </c>
      <c r="N3659" t="s">
        <v>2152</v>
      </c>
      <c r="O3659" t="s">
        <v>1989</v>
      </c>
      <c r="P3659" t="s"/>
    </row>
    <row r="3660" spans="1:16">
      <c r="I3660" s="54" t="n">
        <v>3658</v>
      </c>
      <c r="J3660" t="s"/>
      <c r="K3660" t="s">
        <v>1956</v>
      </c>
      <c r="L3660" t="s">
        <v>2150</v>
      </c>
      <c r="M3660" t="s">
        <v>2151</v>
      </c>
      <c r="N3660" t="s">
        <v>2152</v>
      </c>
      <c r="O3660" t="s">
        <v>1990</v>
      </c>
      <c r="P3660" t="s"/>
    </row>
    <row r="3661" spans="1:16">
      <c r="I3661" s="54" t="n">
        <v>3659</v>
      </c>
      <c r="J3661" t="s"/>
      <c r="K3661" t="s">
        <v>1956</v>
      </c>
      <c r="L3661" t="s">
        <v>2150</v>
      </c>
      <c r="M3661" t="s">
        <v>2151</v>
      </c>
      <c r="N3661" t="s">
        <v>2152</v>
      </c>
      <c r="O3661" t="s">
        <v>1991</v>
      </c>
      <c r="P3661" t="s"/>
    </row>
    <row r="3662" spans="1:16">
      <c r="I3662" s="54" t="n">
        <v>3660</v>
      </c>
      <c r="J3662" t="s"/>
      <c r="K3662" t="s">
        <v>1956</v>
      </c>
      <c r="L3662" t="s">
        <v>2150</v>
      </c>
      <c r="M3662" t="s">
        <v>2151</v>
      </c>
      <c r="N3662" t="s">
        <v>2152</v>
      </c>
      <c r="O3662" t="s">
        <v>1992</v>
      </c>
      <c r="P3662" t="s"/>
    </row>
    <row r="3663" spans="1:16">
      <c r="I3663" s="54" t="n">
        <v>3661</v>
      </c>
      <c r="J3663" t="s"/>
      <c r="K3663" t="s">
        <v>1956</v>
      </c>
      <c r="L3663" t="s">
        <v>2150</v>
      </c>
      <c r="M3663" t="s">
        <v>2151</v>
      </c>
      <c r="N3663" t="s">
        <v>2152</v>
      </c>
      <c r="O3663" t="s">
        <v>1993</v>
      </c>
      <c r="P3663" t="s"/>
    </row>
    <row r="3664" spans="1:16">
      <c r="I3664" s="54" t="n">
        <v>3662</v>
      </c>
      <c r="J3664" s="55" t="n">
        <v>0</v>
      </c>
      <c r="K3664" t="s">
        <v>1956</v>
      </c>
      <c r="L3664" t="s">
        <v>2150</v>
      </c>
      <c r="M3664" t="s">
        <v>2151</v>
      </c>
      <c r="N3664" t="s">
        <v>2152</v>
      </c>
      <c r="O3664" t="s">
        <v>1994</v>
      </c>
      <c r="P3664" t="s"/>
    </row>
    <row r="3665" spans="1:16">
      <c r="I3665" s="54" t="n">
        <v>3663</v>
      </c>
      <c r="J3665" s="55" t="n">
        <v>0</v>
      </c>
      <c r="K3665" t="s">
        <v>1956</v>
      </c>
      <c r="L3665" t="s">
        <v>2150</v>
      </c>
      <c r="M3665" t="s">
        <v>2151</v>
      </c>
      <c r="N3665" t="s">
        <v>2152</v>
      </c>
      <c r="O3665" t="s">
        <v>1995</v>
      </c>
      <c r="P3665" t="s"/>
    </row>
    <row r="3666" spans="1:16">
      <c r="I3666" s="54" t="n">
        <v>3664</v>
      </c>
      <c r="J3666" s="55" t="n">
        <v>0</v>
      </c>
      <c r="K3666" t="s">
        <v>1956</v>
      </c>
      <c r="L3666" t="s">
        <v>2150</v>
      </c>
      <c r="M3666" t="s">
        <v>2151</v>
      </c>
      <c r="N3666" t="s">
        <v>2152</v>
      </c>
      <c r="O3666" t="s">
        <v>1996</v>
      </c>
      <c r="P3666" t="s"/>
    </row>
    <row r="3667" spans="1:16">
      <c r="I3667" s="54" t="n">
        <v>3665</v>
      </c>
      <c r="J3667" t="s"/>
      <c r="K3667" t="s">
        <v>1956</v>
      </c>
      <c r="L3667" t="s">
        <v>2150</v>
      </c>
      <c r="M3667" t="s">
        <v>2151</v>
      </c>
      <c r="N3667" t="s">
        <v>2152</v>
      </c>
      <c r="O3667" t="s">
        <v>1997</v>
      </c>
      <c r="P3667" t="s"/>
    </row>
    <row r="3668" spans="1:16">
      <c r="I3668" s="54" t="n">
        <v>3666</v>
      </c>
      <c r="J3668" t="s"/>
      <c r="K3668" t="s">
        <v>1956</v>
      </c>
      <c r="L3668" t="s">
        <v>2150</v>
      </c>
      <c r="M3668" t="s">
        <v>2151</v>
      </c>
      <c r="N3668" t="s">
        <v>2152</v>
      </c>
      <c r="O3668" t="s">
        <v>1998</v>
      </c>
      <c r="P3668" t="s"/>
    </row>
    <row r="3669" spans="1:16">
      <c r="I3669" s="54" t="n">
        <v>3667</v>
      </c>
      <c r="J3669" t="s"/>
      <c r="K3669" t="s">
        <v>1956</v>
      </c>
      <c r="L3669" t="s">
        <v>2150</v>
      </c>
      <c r="M3669" t="s">
        <v>2151</v>
      </c>
      <c r="N3669" t="s">
        <v>2152</v>
      </c>
      <c r="O3669" t="s">
        <v>1999</v>
      </c>
      <c r="P3669" t="s"/>
    </row>
    <row r="3670" spans="1:16">
      <c r="I3670" s="54" t="n">
        <v>3668</v>
      </c>
      <c r="J3670" s="55" t="n">
        <v>0</v>
      </c>
      <c r="K3670" t="s">
        <v>1956</v>
      </c>
      <c r="L3670" t="s">
        <v>2150</v>
      </c>
      <c r="M3670" t="s">
        <v>2151</v>
      </c>
      <c r="N3670" t="s">
        <v>2152</v>
      </c>
      <c r="O3670" t="s">
        <v>2000</v>
      </c>
      <c r="P3670" t="s"/>
    </row>
    <row r="3671" spans="1:16">
      <c r="I3671" s="54" t="n">
        <v>3669</v>
      </c>
      <c r="J3671" t="s"/>
      <c r="K3671" t="s">
        <v>1956</v>
      </c>
      <c r="L3671" t="s">
        <v>2150</v>
      </c>
      <c r="M3671" t="s">
        <v>2151</v>
      </c>
      <c r="N3671" t="s">
        <v>2152</v>
      </c>
      <c r="O3671" t="s">
        <v>2001</v>
      </c>
      <c r="P3671" t="s"/>
    </row>
    <row r="3672" spans="1:16">
      <c r="I3672" s="54" t="n">
        <v>3670</v>
      </c>
      <c r="J3672" s="55" t="n">
        <v>0</v>
      </c>
      <c r="K3672" t="s">
        <v>1956</v>
      </c>
      <c r="L3672" t="s">
        <v>2150</v>
      </c>
      <c r="M3672" t="s">
        <v>2151</v>
      </c>
      <c r="N3672" t="s">
        <v>2152</v>
      </c>
      <c r="O3672" t="s">
        <v>2002</v>
      </c>
      <c r="P3672" t="s"/>
    </row>
    <row r="3673" spans="1:16">
      <c r="I3673" s="54" t="n">
        <v>3671</v>
      </c>
      <c r="J3673" t="s"/>
      <c r="K3673" t="s">
        <v>1956</v>
      </c>
      <c r="L3673" t="s">
        <v>2150</v>
      </c>
      <c r="M3673" t="s">
        <v>2151</v>
      </c>
      <c r="N3673" t="s">
        <v>2152</v>
      </c>
      <c r="O3673" t="s">
        <v>2003</v>
      </c>
      <c r="P3673" t="s"/>
    </row>
    <row r="3674" spans="1:16">
      <c r="I3674" s="54" t="n">
        <v>3672</v>
      </c>
      <c r="J3674" s="55" t="n">
        <v>2.315972222222222e-08</v>
      </c>
      <c r="K3674" t="s">
        <v>1956</v>
      </c>
      <c r="L3674" t="s">
        <v>2150</v>
      </c>
      <c r="M3674" t="s">
        <v>2151</v>
      </c>
      <c r="N3674" t="s">
        <v>2152</v>
      </c>
      <c r="O3674" t="s">
        <v>2153</v>
      </c>
      <c r="P3674" t="s"/>
    </row>
    <row r="3675" spans="1:16">
      <c r="I3675" s="54" t="n">
        <v>3673</v>
      </c>
      <c r="J3675" t="s"/>
      <c r="K3675" t="s">
        <v>1956</v>
      </c>
      <c r="L3675" t="s">
        <v>2150</v>
      </c>
      <c r="M3675" t="s">
        <v>2151</v>
      </c>
      <c r="N3675" t="s">
        <v>2152</v>
      </c>
      <c r="O3675" t="s">
        <v>2153</v>
      </c>
      <c r="P3675" t="s">
        <v>1462</v>
      </c>
    </row>
    <row r="3676" spans="1:16">
      <c r="I3676" s="54" t="n">
        <v>3674</v>
      </c>
      <c r="J3676" t="s"/>
      <c r="K3676" t="s">
        <v>1956</v>
      </c>
      <c r="L3676" t="s">
        <v>2150</v>
      </c>
      <c r="M3676" t="s">
        <v>2151</v>
      </c>
      <c r="N3676" t="s">
        <v>2152</v>
      </c>
      <c r="O3676" t="s">
        <v>2153</v>
      </c>
      <c r="P3676" t="s">
        <v>1482</v>
      </c>
    </row>
    <row r="3677" spans="1:16">
      <c r="I3677" s="54" t="n">
        <v>3675</v>
      </c>
      <c r="J3677" t="s"/>
      <c r="K3677" t="s">
        <v>1956</v>
      </c>
      <c r="L3677" t="s">
        <v>2150</v>
      </c>
      <c r="M3677" t="s">
        <v>2151</v>
      </c>
      <c r="N3677" t="s">
        <v>2152</v>
      </c>
      <c r="O3677" t="s">
        <v>2153</v>
      </c>
      <c r="P3677" t="s">
        <v>1229</v>
      </c>
    </row>
    <row r="3678" spans="1:16">
      <c r="I3678" s="54" t="n">
        <v>3676</v>
      </c>
      <c r="J3678" t="s"/>
      <c r="K3678" t="s">
        <v>1956</v>
      </c>
      <c r="L3678" t="s">
        <v>2150</v>
      </c>
      <c r="M3678" t="s">
        <v>2151</v>
      </c>
      <c r="N3678" t="s">
        <v>2152</v>
      </c>
      <c r="O3678" t="s">
        <v>2153</v>
      </c>
      <c r="P3678" t="s">
        <v>1692</v>
      </c>
    </row>
    <row r="3679" spans="1:16">
      <c r="I3679" s="54" t="n">
        <v>3677</v>
      </c>
      <c r="J3679" t="s"/>
      <c r="K3679" t="s">
        <v>1956</v>
      </c>
      <c r="L3679" t="s">
        <v>2150</v>
      </c>
      <c r="M3679" t="s">
        <v>2151</v>
      </c>
      <c r="N3679" t="s">
        <v>2152</v>
      </c>
      <c r="O3679" t="s">
        <v>2153</v>
      </c>
      <c r="P3679" t="s">
        <v>875</v>
      </c>
    </row>
    <row r="3680" spans="1:16">
      <c r="I3680" s="54" t="n">
        <v>3678</v>
      </c>
      <c r="J3680" t="s"/>
      <c r="K3680" t="s">
        <v>1956</v>
      </c>
      <c r="L3680" t="s">
        <v>2150</v>
      </c>
      <c r="M3680" t="s">
        <v>2151</v>
      </c>
      <c r="N3680" t="s">
        <v>2152</v>
      </c>
      <c r="O3680" t="s">
        <v>2153</v>
      </c>
      <c r="P3680" t="s">
        <v>934</v>
      </c>
    </row>
    <row r="3681" spans="1:16">
      <c r="I3681" s="54" t="n">
        <v>3679</v>
      </c>
      <c r="J3681" t="s"/>
      <c r="K3681" t="s">
        <v>1956</v>
      </c>
      <c r="L3681" t="s">
        <v>2150</v>
      </c>
      <c r="M3681" t="s">
        <v>2151</v>
      </c>
      <c r="N3681" t="s">
        <v>2152</v>
      </c>
      <c r="O3681" t="s">
        <v>2153</v>
      </c>
      <c r="P3681" t="s">
        <v>959</v>
      </c>
    </row>
    <row r="3682" spans="1:16">
      <c r="I3682" s="54" t="n">
        <v>3680</v>
      </c>
      <c r="J3682" t="s"/>
      <c r="K3682" t="s">
        <v>1956</v>
      </c>
      <c r="L3682" t="s">
        <v>2150</v>
      </c>
      <c r="M3682" t="s">
        <v>2151</v>
      </c>
      <c r="N3682" t="s">
        <v>2152</v>
      </c>
      <c r="O3682" t="s">
        <v>2153</v>
      </c>
      <c r="P3682" t="s">
        <v>1621</v>
      </c>
    </row>
    <row r="3683" spans="1:16">
      <c r="I3683" s="54" t="n">
        <v>3681</v>
      </c>
      <c r="J3683" t="s"/>
      <c r="K3683" t="s">
        <v>1956</v>
      </c>
      <c r="L3683" t="s">
        <v>2150</v>
      </c>
      <c r="M3683" t="s">
        <v>2151</v>
      </c>
      <c r="N3683" t="s">
        <v>2152</v>
      </c>
      <c r="O3683" t="s">
        <v>2153</v>
      </c>
      <c r="P3683" t="s">
        <v>1537</v>
      </c>
    </row>
    <row r="3684" spans="1:16">
      <c r="I3684" s="54" t="n">
        <v>3682</v>
      </c>
      <c r="J3684" t="s"/>
      <c r="K3684" t="s">
        <v>1956</v>
      </c>
      <c r="L3684" t="s">
        <v>2150</v>
      </c>
      <c r="M3684" t="s">
        <v>2151</v>
      </c>
      <c r="N3684" t="s">
        <v>2152</v>
      </c>
      <c r="O3684" t="s">
        <v>2153</v>
      </c>
      <c r="P3684" t="s">
        <v>1353</v>
      </c>
    </row>
    <row r="3685" spans="1:16">
      <c r="I3685" s="54" t="n">
        <v>3683</v>
      </c>
      <c r="J3685" t="s"/>
      <c r="K3685" t="s">
        <v>1956</v>
      </c>
      <c r="L3685" t="s">
        <v>2150</v>
      </c>
      <c r="M3685" t="s">
        <v>2151</v>
      </c>
      <c r="N3685" t="s">
        <v>2152</v>
      </c>
      <c r="O3685" t="s">
        <v>2153</v>
      </c>
      <c r="P3685" t="s">
        <v>1041</v>
      </c>
    </row>
    <row r="3686" spans="1:16">
      <c r="I3686" s="54" t="n">
        <v>3684</v>
      </c>
      <c r="J3686" t="s"/>
      <c r="K3686" t="s">
        <v>1956</v>
      </c>
      <c r="L3686" t="s">
        <v>2150</v>
      </c>
      <c r="M3686" t="s">
        <v>2151</v>
      </c>
      <c r="N3686" t="s">
        <v>2152</v>
      </c>
      <c r="O3686" t="s">
        <v>2153</v>
      </c>
      <c r="P3686" t="s">
        <v>1376</v>
      </c>
    </row>
    <row r="3687" spans="1:16">
      <c r="I3687" s="54" t="n">
        <v>3685</v>
      </c>
      <c r="J3687" s="55" t="n">
        <v>1.158564814814815e-08</v>
      </c>
      <c r="K3687" t="s">
        <v>1956</v>
      </c>
      <c r="L3687" t="s">
        <v>2150</v>
      </c>
      <c r="M3687" t="s">
        <v>2151</v>
      </c>
      <c r="N3687" t="s">
        <v>2152</v>
      </c>
      <c r="O3687" t="s">
        <v>2153</v>
      </c>
      <c r="P3687" t="s">
        <v>2154</v>
      </c>
    </row>
    <row r="3688" spans="1:16">
      <c r="I3688" s="54" t="n">
        <v>3686</v>
      </c>
      <c r="J3688" t="s"/>
      <c r="K3688" t="s">
        <v>1956</v>
      </c>
      <c r="L3688" t="s">
        <v>2150</v>
      </c>
      <c r="M3688" t="s">
        <v>2151</v>
      </c>
      <c r="N3688" t="s">
        <v>2152</v>
      </c>
      <c r="O3688" t="s">
        <v>2153</v>
      </c>
      <c r="P3688" t="s">
        <v>1618</v>
      </c>
    </row>
    <row r="3689" spans="1:16">
      <c r="I3689" s="54" t="n">
        <v>3687</v>
      </c>
      <c r="J3689" t="s"/>
      <c r="K3689" t="s">
        <v>1956</v>
      </c>
      <c r="L3689" t="s">
        <v>2150</v>
      </c>
      <c r="M3689" t="s">
        <v>2151</v>
      </c>
      <c r="N3689" t="s">
        <v>2152</v>
      </c>
      <c r="O3689" t="s">
        <v>2153</v>
      </c>
      <c r="P3689" t="s">
        <v>1592</v>
      </c>
    </row>
    <row r="3690" spans="1:16">
      <c r="I3690" s="54" t="n">
        <v>3688</v>
      </c>
      <c r="J3690" t="s"/>
      <c r="K3690" t="s">
        <v>1956</v>
      </c>
      <c r="L3690" t="s">
        <v>2150</v>
      </c>
      <c r="M3690" t="s">
        <v>2151</v>
      </c>
      <c r="N3690" t="s">
        <v>2152</v>
      </c>
      <c r="O3690" t="s">
        <v>2009</v>
      </c>
      <c r="P3690" t="s"/>
    </row>
    <row r="3691" spans="1:16">
      <c r="I3691" s="54" t="n">
        <v>3689</v>
      </c>
      <c r="J3691" s="55" t="n">
        <v>0</v>
      </c>
      <c r="K3691" t="s">
        <v>1956</v>
      </c>
      <c r="L3691" t="s">
        <v>2150</v>
      </c>
      <c r="M3691" t="s">
        <v>2151</v>
      </c>
      <c r="N3691" t="s">
        <v>2152</v>
      </c>
      <c r="O3691" t="s">
        <v>2010</v>
      </c>
      <c r="P3691" t="s"/>
    </row>
    <row r="3692" spans="1:16">
      <c r="I3692" s="54" t="n">
        <v>3690</v>
      </c>
      <c r="J3692" t="s"/>
      <c r="K3692" t="s">
        <v>1956</v>
      </c>
      <c r="L3692" t="s">
        <v>2150</v>
      </c>
      <c r="M3692" t="s">
        <v>2151</v>
      </c>
      <c r="N3692" t="s">
        <v>2152</v>
      </c>
      <c r="O3692" t="s">
        <v>2011</v>
      </c>
      <c r="P3692" t="s"/>
    </row>
    <row r="3693" spans="1:16">
      <c r="I3693" s="54" t="n">
        <v>3691</v>
      </c>
      <c r="J3693" s="55" t="n">
        <v>0</v>
      </c>
      <c r="K3693" t="s">
        <v>1956</v>
      </c>
      <c r="L3693" t="s">
        <v>2150</v>
      </c>
      <c r="M3693" t="s">
        <v>2151</v>
      </c>
      <c r="N3693" t="s">
        <v>2152</v>
      </c>
      <c r="O3693" t="s">
        <v>2012</v>
      </c>
      <c r="P3693" t="s"/>
    </row>
    <row r="3694" spans="1:16">
      <c r="I3694" s="54" t="n">
        <v>3692</v>
      </c>
      <c r="J3694" t="s"/>
      <c r="K3694" t="s">
        <v>1956</v>
      </c>
      <c r="L3694" t="s">
        <v>2150</v>
      </c>
      <c r="M3694" t="s">
        <v>2151</v>
      </c>
      <c r="N3694" t="s">
        <v>2152</v>
      </c>
      <c r="O3694" t="s">
        <v>2013</v>
      </c>
      <c r="P3694" t="s"/>
    </row>
    <row r="3695" spans="1:16">
      <c r="I3695" s="54" t="n">
        <v>3693</v>
      </c>
      <c r="J3695" s="55" t="n">
        <v>0</v>
      </c>
      <c r="K3695" t="s">
        <v>1956</v>
      </c>
      <c r="L3695" t="s">
        <v>2150</v>
      </c>
      <c r="M3695" t="s">
        <v>2151</v>
      </c>
      <c r="N3695" t="s">
        <v>2152</v>
      </c>
      <c r="O3695" t="s">
        <v>2014</v>
      </c>
      <c r="P3695" t="s"/>
    </row>
    <row r="3696" spans="1:16">
      <c r="I3696" s="54" t="n">
        <v>3694</v>
      </c>
      <c r="J3696" t="s"/>
      <c r="K3696" t="s">
        <v>1956</v>
      </c>
      <c r="L3696" t="s">
        <v>2150</v>
      </c>
      <c r="M3696" t="s">
        <v>2151</v>
      </c>
      <c r="N3696" t="s">
        <v>2152</v>
      </c>
      <c r="O3696" t="s">
        <v>2015</v>
      </c>
      <c r="P3696" t="s"/>
    </row>
    <row r="3697" spans="1:16">
      <c r="I3697" s="54" t="n">
        <v>3695</v>
      </c>
      <c r="J3697" s="55" t="n">
        <v>9.260416666666666e-08</v>
      </c>
      <c r="K3697" t="s">
        <v>1956</v>
      </c>
      <c r="L3697" t="s">
        <v>2150</v>
      </c>
      <c r="M3697" t="s">
        <v>2151</v>
      </c>
      <c r="N3697" t="s">
        <v>2155</v>
      </c>
      <c r="O3697" t="s"/>
      <c r="P3697" t="s"/>
    </row>
    <row r="3698" spans="1:16">
      <c r="I3698" s="54" t="n">
        <v>3696</v>
      </c>
      <c r="J3698" t="s"/>
      <c r="K3698" t="s">
        <v>1956</v>
      </c>
      <c r="L3698" t="s">
        <v>2150</v>
      </c>
      <c r="M3698" t="s">
        <v>2151</v>
      </c>
      <c r="N3698" t="s">
        <v>2155</v>
      </c>
      <c r="O3698" t="s">
        <v>1980</v>
      </c>
      <c r="P3698" t="s"/>
    </row>
    <row r="3699" spans="1:16">
      <c r="I3699" s="54" t="n">
        <v>3697</v>
      </c>
      <c r="J3699" t="s"/>
      <c r="K3699" t="s">
        <v>1956</v>
      </c>
      <c r="L3699" t="s">
        <v>2150</v>
      </c>
      <c r="M3699" t="s">
        <v>2151</v>
      </c>
      <c r="N3699" t="s">
        <v>2155</v>
      </c>
      <c r="O3699" t="s">
        <v>1985</v>
      </c>
      <c r="P3699" t="s"/>
    </row>
    <row r="3700" spans="1:16">
      <c r="I3700" s="54" t="n">
        <v>3698</v>
      </c>
      <c r="J3700" t="s"/>
      <c r="K3700" t="s">
        <v>1956</v>
      </c>
      <c r="L3700" t="s">
        <v>2150</v>
      </c>
      <c r="M3700" t="s">
        <v>2151</v>
      </c>
      <c r="N3700" t="s">
        <v>2155</v>
      </c>
      <c r="O3700" t="s">
        <v>1986</v>
      </c>
      <c r="P3700" t="s"/>
    </row>
    <row r="3701" spans="1:16">
      <c r="I3701" s="54" t="n">
        <v>3699</v>
      </c>
      <c r="J3701" t="s"/>
      <c r="K3701" t="s">
        <v>1956</v>
      </c>
      <c r="L3701" t="s">
        <v>2150</v>
      </c>
      <c r="M3701" t="s">
        <v>2151</v>
      </c>
      <c r="N3701" t="s">
        <v>2155</v>
      </c>
      <c r="O3701" t="s">
        <v>1987</v>
      </c>
      <c r="P3701" t="s"/>
    </row>
    <row r="3702" spans="1:16">
      <c r="I3702" s="54" t="n">
        <v>3700</v>
      </c>
      <c r="J3702" t="s"/>
      <c r="K3702" t="s">
        <v>1956</v>
      </c>
      <c r="L3702" t="s">
        <v>2150</v>
      </c>
      <c r="M3702" t="s">
        <v>2151</v>
      </c>
      <c r="N3702" t="s">
        <v>2155</v>
      </c>
      <c r="O3702" t="s">
        <v>1988</v>
      </c>
      <c r="P3702" t="s"/>
    </row>
    <row r="3703" spans="1:16">
      <c r="I3703" s="54" t="n">
        <v>3701</v>
      </c>
      <c r="J3703" t="s"/>
      <c r="K3703" t="s">
        <v>1956</v>
      </c>
      <c r="L3703" t="s">
        <v>2150</v>
      </c>
      <c r="M3703" t="s">
        <v>2151</v>
      </c>
      <c r="N3703" t="s">
        <v>2155</v>
      </c>
      <c r="O3703" t="s">
        <v>1989</v>
      </c>
      <c r="P3703" t="s"/>
    </row>
    <row r="3704" spans="1:16">
      <c r="I3704" s="54" t="n">
        <v>3702</v>
      </c>
      <c r="J3704" t="s"/>
      <c r="K3704" t="s">
        <v>1956</v>
      </c>
      <c r="L3704" t="s">
        <v>2150</v>
      </c>
      <c r="M3704" t="s">
        <v>2151</v>
      </c>
      <c r="N3704" t="s">
        <v>2155</v>
      </c>
      <c r="O3704" t="s">
        <v>1990</v>
      </c>
      <c r="P3704" t="s"/>
    </row>
    <row r="3705" spans="1:16">
      <c r="I3705" s="54" t="n">
        <v>3703</v>
      </c>
      <c r="J3705" t="s"/>
      <c r="K3705" t="s">
        <v>1956</v>
      </c>
      <c r="L3705" t="s">
        <v>2150</v>
      </c>
      <c r="M3705" t="s">
        <v>2151</v>
      </c>
      <c r="N3705" t="s">
        <v>2155</v>
      </c>
      <c r="O3705" t="s">
        <v>1991</v>
      </c>
      <c r="P3705" t="s"/>
    </row>
    <row r="3706" spans="1:16">
      <c r="I3706" s="54" t="n">
        <v>3704</v>
      </c>
      <c r="J3706" t="s"/>
      <c r="K3706" t="s">
        <v>1956</v>
      </c>
      <c r="L3706" t="s">
        <v>2150</v>
      </c>
      <c r="M3706" t="s">
        <v>2151</v>
      </c>
      <c r="N3706" t="s">
        <v>2155</v>
      </c>
      <c r="O3706" t="s">
        <v>1992</v>
      </c>
      <c r="P3706" t="s"/>
    </row>
    <row r="3707" spans="1:16">
      <c r="I3707" s="54" t="n">
        <v>3705</v>
      </c>
      <c r="J3707" t="s"/>
      <c r="K3707" t="s">
        <v>1956</v>
      </c>
      <c r="L3707" t="s">
        <v>2150</v>
      </c>
      <c r="M3707" t="s">
        <v>2151</v>
      </c>
      <c r="N3707" t="s">
        <v>2155</v>
      </c>
      <c r="O3707" t="s">
        <v>1993</v>
      </c>
      <c r="P3707" t="s"/>
    </row>
    <row r="3708" spans="1:16">
      <c r="I3708" s="54" t="n">
        <v>3706</v>
      </c>
      <c r="J3708" s="55" t="n">
        <v>0</v>
      </c>
      <c r="K3708" t="s">
        <v>1956</v>
      </c>
      <c r="L3708" t="s">
        <v>2150</v>
      </c>
      <c r="M3708" t="s">
        <v>2151</v>
      </c>
      <c r="N3708" t="s">
        <v>2155</v>
      </c>
      <c r="O3708" t="s">
        <v>1994</v>
      </c>
      <c r="P3708" t="s"/>
    </row>
    <row r="3709" spans="1:16">
      <c r="I3709" s="54" t="n">
        <v>3707</v>
      </c>
      <c r="J3709" s="55" t="n">
        <v>0</v>
      </c>
      <c r="K3709" t="s">
        <v>1956</v>
      </c>
      <c r="L3709" t="s">
        <v>2150</v>
      </c>
      <c r="M3709" t="s">
        <v>2151</v>
      </c>
      <c r="N3709" t="s">
        <v>2155</v>
      </c>
      <c r="O3709" t="s">
        <v>1995</v>
      </c>
      <c r="P3709" t="s"/>
    </row>
    <row r="3710" spans="1:16">
      <c r="I3710" s="54" t="n">
        <v>3708</v>
      </c>
      <c r="J3710" s="55" t="n">
        <v>0</v>
      </c>
      <c r="K3710" t="s">
        <v>1956</v>
      </c>
      <c r="L3710" t="s">
        <v>2150</v>
      </c>
      <c r="M3710" t="s">
        <v>2151</v>
      </c>
      <c r="N3710" t="s">
        <v>2155</v>
      </c>
      <c r="O3710" t="s">
        <v>1996</v>
      </c>
      <c r="P3710" t="s"/>
    </row>
    <row r="3711" spans="1:16">
      <c r="I3711" s="54" t="n">
        <v>3709</v>
      </c>
      <c r="J3711" t="s"/>
      <c r="K3711" t="s">
        <v>1956</v>
      </c>
      <c r="L3711" t="s">
        <v>2150</v>
      </c>
      <c r="M3711" t="s">
        <v>2151</v>
      </c>
      <c r="N3711" t="s">
        <v>2155</v>
      </c>
      <c r="O3711" t="s">
        <v>1997</v>
      </c>
      <c r="P3711" t="s"/>
    </row>
    <row r="3712" spans="1:16">
      <c r="I3712" s="54" t="n">
        <v>3710</v>
      </c>
      <c r="J3712" t="s"/>
      <c r="K3712" t="s">
        <v>1956</v>
      </c>
      <c r="L3712" t="s">
        <v>2150</v>
      </c>
      <c r="M3712" t="s">
        <v>2151</v>
      </c>
      <c r="N3712" t="s">
        <v>2155</v>
      </c>
      <c r="O3712" t="s">
        <v>1998</v>
      </c>
      <c r="P3712" t="s"/>
    </row>
    <row r="3713" spans="1:16">
      <c r="I3713" s="54" t="n">
        <v>3711</v>
      </c>
      <c r="J3713" t="s"/>
      <c r="K3713" t="s">
        <v>1956</v>
      </c>
      <c r="L3713" t="s">
        <v>2150</v>
      </c>
      <c r="M3713" t="s">
        <v>2151</v>
      </c>
      <c r="N3713" t="s">
        <v>2155</v>
      </c>
      <c r="O3713" t="s">
        <v>1999</v>
      </c>
      <c r="P3713" t="s"/>
    </row>
    <row r="3714" spans="1:16">
      <c r="I3714" s="54" t="n">
        <v>3712</v>
      </c>
      <c r="J3714" s="55" t="n">
        <v>0</v>
      </c>
      <c r="K3714" t="s">
        <v>1956</v>
      </c>
      <c r="L3714" t="s">
        <v>2150</v>
      </c>
      <c r="M3714" t="s">
        <v>2151</v>
      </c>
      <c r="N3714" t="s">
        <v>2155</v>
      </c>
      <c r="O3714" t="s">
        <v>2000</v>
      </c>
      <c r="P3714" t="s"/>
    </row>
    <row r="3715" spans="1:16">
      <c r="I3715" s="54" t="n">
        <v>3713</v>
      </c>
      <c r="J3715" t="s"/>
      <c r="K3715" t="s">
        <v>1956</v>
      </c>
      <c r="L3715" t="s">
        <v>2150</v>
      </c>
      <c r="M3715" t="s">
        <v>2151</v>
      </c>
      <c r="N3715" t="s">
        <v>2155</v>
      </c>
      <c r="O3715" t="s">
        <v>2001</v>
      </c>
      <c r="P3715" t="s"/>
    </row>
    <row r="3716" spans="1:16">
      <c r="I3716" s="54" t="n">
        <v>3714</v>
      </c>
      <c r="J3716" s="55" t="n">
        <v>0</v>
      </c>
      <c r="K3716" t="s">
        <v>1956</v>
      </c>
      <c r="L3716" t="s">
        <v>2150</v>
      </c>
      <c r="M3716" t="s">
        <v>2151</v>
      </c>
      <c r="N3716" t="s">
        <v>2155</v>
      </c>
      <c r="O3716" t="s">
        <v>2002</v>
      </c>
      <c r="P3716" t="s"/>
    </row>
    <row r="3717" spans="1:16">
      <c r="I3717" s="54" t="n">
        <v>3715</v>
      </c>
      <c r="J3717" t="s"/>
      <c r="K3717" t="s">
        <v>1956</v>
      </c>
      <c r="L3717" t="s">
        <v>2150</v>
      </c>
      <c r="M3717" t="s">
        <v>2151</v>
      </c>
      <c r="N3717" t="s">
        <v>2155</v>
      </c>
      <c r="O3717" t="s">
        <v>2003</v>
      </c>
      <c r="P3717" t="s"/>
    </row>
    <row r="3718" spans="1:16">
      <c r="I3718" s="54" t="n">
        <v>3716</v>
      </c>
      <c r="J3718" s="55" t="n">
        <v>0</v>
      </c>
      <c r="K3718" t="s">
        <v>1956</v>
      </c>
      <c r="L3718" t="s">
        <v>2150</v>
      </c>
      <c r="M3718" t="s">
        <v>2151</v>
      </c>
      <c r="N3718" t="s">
        <v>2155</v>
      </c>
      <c r="O3718" t="s">
        <v>2153</v>
      </c>
      <c r="P3718" t="s"/>
    </row>
    <row r="3719" spans="1:16">
      <c r="I3719" s="54" t="n">
        <v>3717</v>
      </c>
      <c r="J3719" t="s"/>
      <c r="K3719" t="s">
        <v>1956</v>
      </c>
      <c r="L3719" t="s">
        <v>2150</v>
      </c>
      <c r="M3719" t="s">
        <v>2151</v>
      </c>
      <c r="N3719" t="s">
        <v>2155</v>
      </c>
      <c r="O3719" t="s">
        <v>2153</v>
      </c>
      <c r="P3719" t="s">
        <v>1482</v>
      </c>
    </row>
    <row r="3720" spans="1:16">
      <c r="I3720" s="54" t="n">
        <v>3718</v>
      </c>
      <c r="J3720" t="s"/>
      <c r="K3720" t="s">
        <v>1956</v>
      </c>
      <c r="L3720" t="s">
        <v>2150</v>
      </c>
      <c r="M3720" t="s">
        <v>2151</v>
      </c>
      <c r="N3720" t="s">
        <v>2155</v>
      </c>
      <c r="O3720" t="s">
        <v>2153</v>
      </c>
      <c r="P3720" t="s">
        <v>875</v>
      </c>
    </row>
    <row r="3721" spans="1:16">
      <c r="I3721" s="54" t="n">
        <v>3719</v>
      </c>
      <c r="J3721" t="s"/>
      <c r="K3721" t="s">
        <v>1956</v>
      </c>
      <c r="L3721" t="s">
        <v>2150</v>
      </c>
      <c r="M3721" t="s">
        <v>2151</v>
      </c>
      <c r="N3721" t="s">
        <v>2155</v>
      </c>
      <c r="O3721" t="s">
        <v>2153</v>
      </c>
      <c r="P3721" t="s">
        <v>934</v>
      </c>
    </row>
    <row r="3722" spans="1:16">
      <c r="I3722" s="54" t="n">
        <v>3720</v>
      </c>
      <c r="J3722" t="s"/>
      <c r="K3722" t="s">
        <v>1956</v>
      </c>
      <c r="L3722" t="s">
        <v>2150</v>
      </c>
      <c r="M3722" t="s">
        <v>2151</v>
      </c>
      <c r="N3722" t="s">
        <v>2155</v>
      </c>
      <c r="O3722" t="s">
        <v>2153</v>
      </c>
      <c r="P3722" t="s">
        <v>959</v>
      </c>
    </row>
    <row r="3723" spans="1:16">
      <c r="I3723" s="54" t="n">
        <v>3721</v>
      </c>
      <c r="J3723" t="s"/>
      <c r="K3723" t="s">
        <v>1956</v>
      </c>
      <c r="L3723" t="s">
        <v>2150</v>
      </c>
      <c r="M3723" t="s">
        <v>2151</v>
      </c>
      <c r="N3723" t="s">
        <v>2155</v>
      </c>
      <c r="O3723" t="s">
        <v>2153</v>
      </c>
      <c r="P3723" t="s">
        <v>1621</v>
      </c>
    </row>
    <row r="3724" spans="1:16">
      <c r="I3724" s="54" t="n">
        <v>3722</v>
      </c>
      <c r="J3724" t="s"/>
      <c r="K3724" t="s">
        <v>1956</v>
      </c>
      <c r="L3724" t="s">
        <v>2150</v>
      </c>
      <c r="M3724" t="s">
        <v>2151</v>
      </c>
      <c r="N3724" t="s">
        <v>2155</v>
      </c>
      <c r="O3724" t="s">
        <v>2153</v>
      </c>
      <c r="P3724" t="s">
        <v>1353</v>
      </c>
    </row>
    <row r="3725" spans="1:16">
      <c r="I3725" s="54" t="n">
        <v>3723</v>
      </c>
      <c r="J3725" t="s"/>
      <c r="K3725" t="s">
        <v>1956</v>
      </c>
      <c r="L3725" t="s">
        <v>2150</v>
      </c>
      <c r="M3725" t="s">
        <v>2151</v>
      </c>
      <c r="N3725" t="s">
        <v>2155</v>
      </c>
      <c r="O3725" t="s">
        <v>2153</v>
      </c>
      <c r="P3725" t="s">
        <v>1041</v>
      </c>
    </row>
    <row r="3726" spans="1:16">
      <c r="I3726" s="54" t="n">
        <v>3724</v>
      </c>
      <c r="J3726" t="s"/>
      <c r="K3726" t="s">
        <v>1956</v>
      </c>
      <c r="L3726" t="s">
        <v>2150</v>
      </c>
      <c r="M3726" t="s">
        <v>2151</v>
      </c>
      <c r="N3726" t="s">
        <v>2155</v>
      </c>
      <c r="O3726" t="s">
        <v>2009</v>
      </c>
      <c r="P3726" t="s"/>
    </row>
    <row r="3727" spans="1:16">
      <c r="I3727" s="54" t="n">
        <v>3725</v>
      </c>
      <c r="J3727" s="55" t="n">
        <v>0</v>
      </c>
      <c r="K3727" t="s">
        <v>1956</v>
      </c>
      <c r="L3727" t="s">
        <v>2150</v>
      </c>
      <c r="M3727" t="s">
        <v>2151</v>
      </c>
      <c r="N3727" t="s">
        <v>2155</v>
      </c>
      <c r="O3727" t="s">
        <v>2010</v>
      </c>
      <c r="P3727" t="s"/>
    </row>
    <row r="3728" spans="1:16">
      <c r="I3728" s="54" t="n">
        <v>3726</v>
      </c>
      <c r="J3728" t="s"/>
      <c r="K3728" t="s">
        <v>1956</v>
      </c>
      <c r="L3728" t="s">
        <v>2150</v>
      </c>
      <c r="M3728" t="s">
        <v>2151</v>
      </c>
      <c r="N3728" t="s">
        <v>2155</v>
      </c>
      <c r="O3728" t="s">
        <v>2011</v>
      </c>
      <c r="P3728" t="s"/>
    </row>
    <row r="3729" spans="1:16">
      <c r="I3729" s="54" t="n">
        <v>3727</v>
      </c>
      <c r="J3729" s="55" t="n">
        <v>0</v>
      </c>
      <c r="K3729" t="s">
        <v>1956</v>
      </c>
      <c r="L3729" t="s">
        <v>2150</v>
      </c>
      <c r="M3729" t="s">
        <v>2151</v>
      </c>
      <c r="N3729" t="s">
        <v>2155</v>
      </c>
      <c r="O3729" t="s">
        <v>2012</v>
      </c>
      <c r="P3729" t="s"/>
    </row>
    <row r="3730" spans="1:16">
      <c r="I3730" s="54" t="n">
        <v>3728</v>
      </c>
      <c r="J3730" t="s"/>
      <c r="K3730" t="s">
        <v>1956</v>
      </c>
      <c r="L3730" t="s">
        <v>2150</v>
      </c>
      <c r="M3730" t="s">
        <v>2151</v>
      </c>
      <c r="N3730" t="s">
        <v>2155</v>
      </c>
      <c r="O3730" t="s">
        <v>2013</v>
      </c>
      <c r="P3730" t="s"/>
    </row>
    <row r="3731" spans="1:16">
      <c r="I3731" s="54" t="n">
        <v>3729</v>
      </c>
      <c r="J3731" s="55" t="n">
        <v>0</v>
      </c>
      <c r="K3731" t="s">
        <v>1956</v>
      </c>
      <c r="L3731" t="s">
        <v>2150</v>
      </c>
      <c r="M3731" t="s">
        <v>2151</v>
      </c>
      <c r="N3731" t="s">
        <v>2155</v>
      </c>
      <c r="O3731" t="s">
        <v>2014</v>
      </c>
      <c r="P3731" t="s"/>
    </row>
    <row r="3732" spans="1:16">
      <c r="I3732" s="54" t="n">
        <v>3730</v>
      </c>
      <c r="J3732" t="s"/>
      <c r="K3732" t="s">
        <v>1956</v>
      </c>
      <c r="L3732" t="s">
        <v>2150</v>
      </c>
      <c r="M3732" t="s">
        <v>2151</v>
      </c>
      <c r="N3732" t="s">
        <v>2155</v>
      </c>
      <c r="O3732" t="s">
        <v>2015</v>
      </c>
      <c r="P3732" t="s"/>
    </row>
    <row r="3733" spans="1:16">
      <c r="I3733" s="54" t="n">
        <v>3731</v>
      </c>
      <c r="J3733" t="s"/>
      <c r="K3733" t="s">
        <v>1956</v>
      </c>
      <c r="L3733" t="s">
        <v>2150</v>
      </c>
      <c r="M3733" t="s">
        <v>2151</v>
      </c>
      <c r="N3733" t="s">
        <v>2017</v>
      </c>
      <c r="O3733" t="s"/>
      <c r="P3733" t="s"/>
    </row>
    <row r="3734" spans="1:16">
      <c r="I3734" s="54" t="n">
        <v>3732</v>
      </c>
      <c r="J3734" t="s"/>
      <c r="K3734" t="s">
        <v>1956</v>
      </c>
      <c r="L3734" t="s">
        <v>2150</v>
      </c>
      <c r="M3734" t="s">
        <v>2151</v>
      </c>
      <c r="N3734" t="s">
        <v>2018</v>
      </c>
      <c r="O3734" t="s"/>
      <c r="P3734" t="s"/>
    </row>
    <row r="3735" spans="1:16">
      <c r="I3735" s="54" t="n">
        <v>3733</v>
      </c>
      <c r="J3735" s="55" t="n">
        <v>1.851967592592593e-07</v>
      </c>
      <c r="K3735" t="s">
        <v>1956</v>
      </c>
      <c r="L3735" t="s">
        <v>2150</v>
      </c>
      <c r="M3735" t="s">
        <v>2156</v>
      </c>
      <c r="N3735" t="s"/>
      <c r="O3735" t="s"/>
      <c r="P3735" t="s"/>
    </row>
    <row r="3736" spans="1:16">
      <c r="I3736" s="54" t="n">
        <v>3734</v>
      </c>
      <c r="J3736" t="s"/>
      <c r="K3736" t="s">
        <v>1956</v>
      </c>
      <c r="L3736" t="s">
        <v>2150</v>
      </c>
      <c r="M3736" t="s">
        <v>2156</v>
      </c>
      <c r="N3736" t="s">
        <v>1977</v>
      </c>
      <c r="O3736" t="s"/>
      <c r="P3736" t="s"/>
    </row>
    <row r="3737" spans="1:16">
      <c r="I3737" s="54" t="n">
        <v>3735</v>
      </c>
      <c r="J3737" t="s"/>
      <c r="K3737" t="s">
        <v>1956</v>
      </c>
      <c r="L3737" t="s">
        <v>2150</v>
      </c>
      <c r="M3737" t="s">
        <v>2156</v>
      </c>
      <c r="N3737" t="s">
        <v>1975</v>
      </c>
      <c r="O3737" t="s"/>
      <c r="P3737" t="s"/>
    </row>
    <row r="3738" spans="1:16">
      <c r="I3738" s="54" t="n">
        <v>3736</v>
      </c>
      <c r="J3738" t="s"/>
      <c r="K3738" t="s">
        <v>1956</v>
      </c>
      <c r="L3738" t="s">
        <v>2150</v>
      </c>
      <c r="M3738" t="s">
        <v>2156</v>
      </c>
      <c r="N3738" t="s">
        <v>1978</v>
      </c>
      <c r="O3738" t="s"/>
      <c r="P3738" t="s"/>
    </row>
    <row r="3739" spans="1:16">
      <c r="I3739" s="54" t="n">
        <v>3737</v>
      </c>
      <c r="J3739" t="s"/>
      <c r="K3739" t="s">
        <v>1956</v>
      </c>
      <c r="L3739" t="s">
        <v>2150</v>
      </c>
      <c r="M3739" t="s">
        <v>2156</v>
      </c>
      <c r="N3739" t="s">
        <v>1959</v>
      </c>
      <c r="O3739" t="s"/>
      <c r="P3739" t="s"/>
    </row>
    <row r="3740" spans="1:16">
      <c r="I3740" s="54" t="n">
        <v>3738</v>
      </c>
      <c r="J3740" t="s"/>
      <c r="K3740" t="s">
        <v>1956</v>
      </c>
      <c r="L3740" t="s">
        <v>2150</v>
      </c>
      <c r="M3740" t="s">
        <v>2156</v>
      </c>
      <c r="N3740" t="s">
        <v>1960</v>
      </c>
      <c r="O3740" t="s"/>
      <c r="P3740" t="s"/>
    </row>
    <row r="3741" spans="1:16">
      <c r="I3741" s="54" t="n">
        <v>3739</v>
      </c>
      <c r="J3741" s="55" t="n">
        <v>0</v>
      </c>
      <c r="K3741" t="s">
        <v>1956</v>
      </c>
      <c r="L3741" t="s">
        <v>2150</v>
      </c>
      <c r="M3741" t="s">
        <v>2156</v>
      </c>
      <c r="N3741" t="s">
        <v>1979</v>
      </c>
      <c r="O3741" t="s"/>
      <c r="P3741" t="s"/>
    </row>
    <row r="3742" spans="1:16">
      <c r="I3742" s="54" t="n">
        <v>3740</v>
      </c>
      <c r="J3742" t="s"/>
      <c r="K3742" t="s">
        <v>1956</v>
      </c>
      <c r="L3742" t="s">
        <v>2150</v>
      </c>
      <c r="M3742" t="s">
        <v>2156</v>
      </c>
      <c r="N3742" t="s">
        <v>1980</v>
      </c>
      <c r="O3742" t="s"/>
      <c r="P3742" t="s"/>
    </row>
    <row r="3743" spans="1:16">
      <c r="I3743" s="54" t="n">
        <v>3741</v>
      </c>
      <c r="J3743" s="55" t="n">
        <v>0</v>
      </c>
      <c r="K3743" t="s">
        <v>1956</v>
      </c>
      <c r="L3743" t="s">
        <v>2150</v>
      </c>
      <c r="M3743" t="s">
        <v>2156</v>
      </c>
      <c r="N3743" t="s">
        <v>1961</v>
      </c>
      <c r="O3743" t="s"/>
      <c r="P3743" t="s"/>
    </row>
    <row r="3744" spans="1:16">
      <c r="I3744" s="54" t="n">
        <v>3742</v>
      </c>
      <c r="J3744" s="55" t="n">
        <v>0</v>
      </c>
      <c r="K3744" t="s">
        <v>1956</v>
      </c>
      <c r="L3744" t="s">
        <v>2150</v>
      </c>
      <c r="M3744" t="s">
        <v>2156</v>
      </c>
      <c r="N3744" t="s">
        <v>1981</v>
      </c>
      <c r="O3744" t="s"/>
      <c r="P3744" t="s"/>
    </row>
    <row r="3745" spans="1:16">
      <c r="I3745" s="54" t="n">
        <v>3743</v>
      </c>
      <c r="J3745" t="s"/>
      <c r="K3745" t="s">
        <v>1956</v>
      </c>
      <c r="L3745" t="s">
        <v>2150</v>
      </c>
      <c r="M3745" t="s">
        <v>2156</v>
      </c>
      <c r="N3745" t="s">
        <v>1982</v>
      </c>
      <c r="O3745" t="s"/>
      <c r="P3745" t="s"/>
    </row>
    <row r="3746" spans="1:16">
      <c r="I3746" s="54" t="n">
        <v>3744</v>
      </c>
      <c r="J3746" t="s"/>
      <c r="K3746" t="s">
        <v>1956</v>
      </c>
      <c r="L3746" t="s">
        <v>2150</v>
      </c>
      <c r="M3746" t="s">
        <v>2156</v>
      </c>
      <c r="N3746" t="s">
        <v>1983</v>
      </c>
      <c r="O3746" t="s"/>
      <c r="P3746" t="s"/>
    </row>
    <row r="3747" spans="1:16">
      <c r="I3747" s="54" t="n">
        <v>3745</v>
      </c>
      <c r="J3747" s="55" t="n">
        <v>9.259259259259259e-08</v>
      </c>
      <c r="K3747" t="s">
        <v>1956</v>
      </c>
      <c r="L3747" t="s">
        <v>2150</v>
      </c>
      <c r="M3747" t="s">
        <v>2156</v>
      </c>
      <c r="N3747" t="s">
        <v>2157</v>
      </c>
      <c r="O3747" t="s"/>
      <c r="P3747" t="s"/>
    </row>
    <row r="3748" spans="1:16">
      <c r="I3748" s="54" t="n">
        <v>3746</v>
      </c>
      <c r="J3748" t="s"/>
      <c r="K3748" t="s">
        <v>1956</v>
      </c>
      <c r="L3748" t="s">
        <v>2150</v>
      </c>
      <c r="M3748" t="s">
        <v>2156</v>
      </c>
      <c r="N3748" t="s">
        <v>2157</v>
      </c>
      <c r="O3748" t="s">
        <v>1980</v>
      </c>
      <c r="P3748" t="s"/>
    </row>
    <row r="3749" spans="1:16">
      <c r="I3749" s="54" t="n">
        <v>3747</v>
      </c>
      <c r="J3749" t="s"/>
      <c r="K3749" t="s">
        <v>1956</v>
      </c>
      <c r="L3749" t="s">
        <v>2150</v>
      </c>
      <c r="M3749" t="s">
        <v>2156</v>
      </c>
      <c r="N3749" t="s">
        <v>2157</v>
      </c>
      <c r="O3749" t="s">
        <v>1985</v>
      </c>
      <c r="P3749" t="s"/>
    </row>
    <row r="3750" spans="1:16">
      <c r="I3750" s="54" t="n">
        <v>3748</v>
      </c>
      <c r="J3750" t="s"/>
      <c r="K3750" t="s">
        <v>1956</v>
      </c>
      <c r="L3750" t="s">
        <v>2150</v>
      </c>
      <c r="M3750" t="s">
        <v>2156</v>
      </c>
      <c r="N3750" t="s">
        <v>2157</v>
      </c>
      <c r="O3750" t="s">
        <v>1986</v>
      </c>
      <c r="P3750" t="s"/>
    </row>
    <row r="3751" spans="1:16">
      <c r="I3751" s="54" t="n">
        <v>3749</v>
      </c>
      <c r="J3751" t="s"/>
      <c r="K3751" t="s">
        <v>1956</v>
      </c>
      <c r="L3751" t="s">
        <v>2150</v>
      </c>
      <c r="M3751" t="s">
        <v>2156</v>
      </c>
      <c r="N3751" t="s">
        <v>2157</v>
      </c>
      <c r="O3751" t="s">
        <v>1987</v>
      </c>
      <c r="P3751" t="s"/>
    </row>
    <row r="3752" spans="1:16">
      <c r="I3752" s="54" t="n">
        <v>3750</v>
      </c>
      <c r="J3752" t="s"/>
      <c r="K3752" t="s">
        <v>1956</v>
      </c>
      <c r="L3752" t="s">
        <v>2150</v>
      </c>
      <c r="M3752" t="s">
        <v>2156</v>
      </c>
      <c r="N3752" t="s">
        <v>2157</v>
      </c>
      <c r="O3752" t="s">
        <v>1988</v>
      </c>
      <c r="P3752" t="s"/>
    </row>
    <row r="3753" spans="1:16">
      <c r="I3753" s="54" t="n">
        <v>3751</v>
      </c>
      <c r="J3753" t="s"/>
      <c r="K3753" t="s">
        <v>1956</v>
      </c>
      <c r="L3753" t="s">
        <v>2150</v>
      </c>
      <c r="M3753" t="s">
        <v>2156</v>
      </c>
      <c r="N3753" t="s">
        <v>2157</v>
      </c>
      <c r="O3753" t="s">
        <v>1989</v>
      </c>
      <c r="P3753" t="s"/>
    </row>
    <row r="3754" spans="1:16">
      <c r="I3754" s="54" t="n">
        <v>3752</v>
      </c>
      <c r="J3754" t="s"/>
      <c r="K3754" t="s">
        <v>1956</v>
      </c>
      <c r="L3754" t="s">
        <v>2150</v>
      </c>
      <c r="M3754" t="s">
        <v>2156</v>
      </c>
      <c r="N3754" t="s">
        <v>2157</v>
      </c>
      <c r="O3754" t="s">
        <v>1990</v>
      </c>
      <c r="P3754" t="s"/>
    </row>
    <row r="3755" spans="1:16">
      <c r="I3755" s="54" t="n">
        <v>3753</v>
      </c>
      <c r="J3755" t="s"/>
      <c r="K3755" t="s">
        <v>1956</v>
      </c>
      <c r="L3755" t="s">
        <v>2150</v>
      </c>
      <c r="M3755" t="s">
        <v>2156</v>
      </c>
      <c r="N3755" t="s">
        <v>2157</v>
      </c>
      <c r="O3755" t="s">
        <v>1991</v>
      </c>
      <c r="P3755" t="s"/>
    </row>
    <row r="3756" spans="1:16">
      <c r="I3756" s="54" t="n">
        <v>3754</v>
      </c>
      <c r="J3756" t="s"/>
      <c r="K3756" t="s">
        <v>1956</v>
      </c>
      <c r="L3756" t="s">
        <v>2150</v>
      </c>
      <c r="M3756" t="s">
        <v>2156</v>
      </c>
      <c r="N3756" t="s">
        <v>2157</v>
      </c>
      <c r="O3756" t="s">
        <v>1992</v>
      </c>
      <c r="P3756" t="s"/>
    </row>
    <row r="3757" spans="1:16">
      <c r="I3757" s="54" t="n">
        <v>3755</v>
      </c>
      <c r="J3757" t="s"/>
      <c r="K3757" t="s">
        <v>1956</v>
      </c>
      <c r="L3757" t="s">
        <v>2150</v>
      </c>
      <c r="M3757" t="s">
        <v>2156</v>
      </c>
      <c r="N3757" t="s">
        <v>2157</v>
      </c>
      <c r="O3757" t="s">
        <v>1993</v>
      </c>
      <c r="P3757" t="s"/>
    </row>
    <row r="3758" spans="1:16">
      <c r="I3758" s="54" t="n">
        <v>3756</v>
      </c>
      <c r="J3758" s="55" t="n">
        <v>0</v>
      </c>
      <c r="K3758" t="s">
        <v>1956</v>
      </c>
      <c r="L3758" t="s">
        <v>2150</v>
      </c>
      <c r="M3758" t="s">
        <v>2156</v>
      </c>
      <c r="N3758" t="s">
        <v>2157</v>
      </c>
      <c r="O3758" t="s">
        <v>1994</v>
      </c>
      <c r="P3758" t="s"/>
    </row>
    <row r="3759" spans="1:16">
      <c r="I3759" s="54" t="n">
        <v>3757</v>
      </c>
      <c r="J3759" s="55" t="n">
        <v>0</v>
      </c>
      <c r="K3759" t="s">
        <v>1956</v>
      </c>
      <c r="L3759" t="s">
        <v>2150</v>
      </c>
      <c r="M3759" t="s">
        <v>2156</v>
      </c>
      <c r="N3759" t="s">
        <v>2157</v>
      </c>
      <c r="O3759" t="s">
        <v>1995</v>
      </c>
      <c r="P3759" t="s"/>
    </row>
    <row r="3760" spans="1:16">
      <c r="I3760" s="54" t="n">
        <v>3758</v>
      </c>
      <c r="J3760" s="55" t="n">
        <v>0</v>
      </c>
      <c r="K3760" t="s">
        <v>1956</v>
      </c>
      <c r="L3760" t="s">
        <v>2150</v>
      </c>
      <c r="M3760" t="s">
        <v>2156</v>
      </c>
      <c r="N3760" t="s">
        <v>2157</v>
      </c>
      <c r="O3760" t="s">
        <v>1996</v>
      </c>
      <c r="P3760" t="s"/>
    </row>
    <row r="3761" spans="1:16">
      <c r="I3761" s="54" t="n">
        <v>3759</v>
      </c>
      <c r="J3761" t="s"/>
      <c r="K3761" t="s">
        <v>1956</v>
      </c>
      <c r="L3761" t="s">
        <v>2150</v>
      </c>
      <c r="M3761" t="s">
        <v>2156</v>
      </c>
      <c r="N3761" t="s">
        <v>2157</v>
      </c>
      <c r="O3761" t="s">
        <v>1997</v>
      </c>
      <c r="P3761" t="s"/>
    </row>
    <row r="3762" spans="1:16">
      <c r="I3762" s="54" t="n">
        <v>3760</v>
      </c>
      <c r="J3762" t="s"/>
      <c r="K3762" t="s">
        <v>1956</v>
      </c>
      <c r="L3762" t="s">
        <v>2150</v>
      </c>
      <c r="M3762" t="s">
        <v>2156</v>
      </c>
      <c r="N3762" t="s">
        <v>2157</v>
      </c>
      <c r="O3762" t="s">
        <v>1998</v>
      </c>
      <c r="P3762" t="s"/>
    </row>
    <row r="3763" spans="1:16">
      <c r="I3763" s="54" t="n">
        <v>3761</v>
      </c>
      <c r="J3763" t="s"/>
      <c r="K3763" t="s">
        <v>1956</v>
      </c>
      <c r="L3763" t="s">
        <v>2150</v>
      </c>
      <c r="M3763" t="s">
        <v>2156</v>
      </c>
      <c r="N3763" t="s">
        <v>2157</v>
      </c>
      <c r="O3763" t="s">
        <v>1999</v>
      </c>
      <c r="P3763" t="s"/>
    </row>
    <row r="3764" spans="1:16">
      <c r="I3764" s="54" t="n">
        <v>3762</v>
      </c>
      <c r="J3764" s="55" t="n">
        <v>0</v>
      </c>
      <c r="K3764" t="s">
        <v>1956</v>
      </c>
      <c r="L3764" t="s">
        <v>2150</v>
      </c>
      <c r="M3764" t="s">
        <v>2156</v>
      </c>
      <c r="N3764" t="s">
        <v>2157</v>
      </c>
      <c r="O3764" t="s">
        <v>2000</v>
      </c>
      <c r="P3764" t="s"/>
    </row>
    <row r="3765" spans="1:16">
      <c r="I3765" s="54" t="n">
        <v>3763</v>
      </c>
      <c r="J3765" t="s"/>
      <c r="K3765" t="s">
        <v>1956</v>
      </c>
      <c r="L3765" t="s">
        <v>2150</v>
      </c>
      <c r="M3765" t="s">
        <v>2156</v>
      </c>
      <c r="N3765" t="s">
        <v>2157</v>
      </c>
      <c r="O3765" t="s">
        <v>2001</v>
      </c>
      <c r="P3765" t="s"/>
    </row>
    <row r="3766" spans="1:16">
      <c r="I3766" s="54" t="n">
        <v>3764</v>
      </c>
      <c r="J3766" s="55" t="n">
        <v>0</v>
      </c>
      <c r="K3766" t="s">
        <v>1956</v>
      </c>
      <c r="L3766" t="s">
        <v>2150</v>
      </c>
      <c r="M3766" t="s">
        <v>2156</v>
      </c>
      <c r="N3766" t="s">
        <v>2157</v>
      </c>
      <c r="O3766" t="s">
        <v>2002</v>
      </c>
      <c r="P3766" t="s"/>
    </row>
    <row r="3767" spans="1:16">
      <c r="I3767" s="54" t="n">
        <v>3765</v>
      </c>
      <c r="J3767" t="s"/>
      <c r="K3767" t="s">
        <v>1956</v>
      </c>
      <c r="L3767" t="s">
        <v>2150</v>
      </c>
      <c r="M3767" t="s">
        <v>2156</v>
      </c>
      <c r="N3767" t="s">
        <v>2157</v>
      </c>
      <c r="O3767" t="s">
        <v>2003</v>
      </c>
      <c r="P3767" t="s"/>
    </row>
    <row r="3768" spans="1:16">
      <c r="I3768" s="54" t="n">
        <v>3766</v>
      </c>
      <c r="J3768" s="55" t="n">
        <v>1.157407407407407e-08</v>
      </c>
      <c r="K3768" t="s">
        <v>1956</v>
      </c>
      <c r="L3768" t="s">
        <v>2150</v>
      </c>
      <c r="M3768" t="s">
        <v>2156</v>
      </c>
      <c r="N3768" t="s">
        <v>2157</v>
      </c>
      <c r="O3768" t="s">
        <v>2153</v>
      </c>
      <c r="P3768" t="s"/>
    </row>
    <row r="3769" spans="1:16">
      <c r="I3769" s="54" t="n">
        <v>3767</v>
      </c>
      <c r="J3769" t="s"/>
      <c r="K3769" t="s">
        <v>1956</v>
      </c>
      <c r="L3769" t="s">
        <v>2150</v>
      </c>
      <c r="M3769" t="s">
        <v>2156</v>
      </c>
      <c r="N3769" t="s">
        <v>2157</v>
      </c>
      <c r="O3769" t="s">
        <v>2153</v>
      </c>
      <c r="P3769" t="s">
        <v>1462</v>
      </c>
    </row>
    <row r="3770" spans="1:16">
      <c r="I3770" s="54" t="n">
        <v>3768</v>
      </c>
      <c r="J3770" t="s"/>
      <c r="K3770" t="s">
        <v>1956</v>
      </c>
      <c r="L3770" t="s">
        <v>2150</v>
      </c>
      <c r="M3770" t="s">
        <v>2156</v>
      </c>
      <c r="N3770" t="s">
        <v>2157</v>
      </c>
      <c r="O3770" t="s">
        <v>2153</v>
      </c>
      <c r="P3770" t="s">
        <v>1482</v>
      </c>
    </row>
    <row r="3771" spans="1:16">
      <c r="I3771" s="54" t="n">
        <v>3769</v>
      </c>
      <c r="J3771" t="s"/>
      <c r="K3771" t="s">
        <v>1956</v>
      </c>
      <c r="L3771" t="s">
        <v>2150</v>
      </c>
      <c r="M3771" t="s">
        <v>2156</v>
      </c>
      <c r="N3771" t="s">
        <v>2157</v>
      </c>
      <c r="O3771" t="s">
        <v>2153</v>
      </c>
      <c r="P3771" t="s">
        <v>1229</v>
      </c>
    </row>
    <row r="3772" spans="1:16">
      <c r="I3772" s="54" t="n">
        <v>3770</v>
      </c>
      <c r="J3772" t="s"/>
      <c r="K3772" t="s">
        <v>1956</v>
      </c>
      <c r="L3772" t="s">
        <v>2150</v>
      </c>
      <c r="M3772" t="s">
        <v>2156</v>
      </c>
      <c r="N3772" t="s">
        <v>2157</v>
      </c>
      <c r="O3772" t="s">
        <v>2153</v>
      </c>
      <c r="P3772" t="s">
        <v>1692</v>
      </c>
    </row>
    <row r="3773" spans="1:16">
      <c r="I3773" s="54" t="n">
        <v>3771</v>
      </c>
      <c r="J3773" t="s"/>
      <c r="K3773" t="s">
        <v>1956</v>
      </c>
      <c r="L3773" t="s">
        <v>2150</v>
      </c>
      <c r="M3773" t="s">
        <v>2156</v>
      </c>
      <c r="N3773" t="s">
        <v>2157</v>
      </c>
      <c r="O3773" t="s">
        <v>2153</v>
      </c>
      <c r="P3773" t="s">
        <v>875</v>
      </c>
    </row>
    <row r="3774" spans="1:16">
      <c r="I3774" s="54" t="n">
        <v>3772</v>
      </c>
      <c r="J3774" t="s"/>
      <c r="K3774" t="s">
        <v>1956</v>
      </c>
      <c r="L3774" t="s">
        <v>2150</v>
      </c>
      <c r="M3774" t="s">
        <v>2156</v>
      </c>
      <c r="N3774" t="s">
        <v>2157</v>
      </c>
      <c r="O3774" t="s">
        <v>2153</v>
      </c>
      <c r="P3774" t="s">
        <v>934</v>
      </c>
    </row>
    <row r="3775" spans="1:16">
      <c r="I3775" s="54" t="n">
        <v>3773</v>
      </c>
      <c r="J3775" t="s"/>
      <c r="K3775" t="s">
        <v>1956</v>
      </c>
      <c r="L3775" t="s">
        <v>2150</v>
      </c>
      <c r="M3775" t="s">
        <v>2156</v>
      </c>
      <c r="N3775" t="s">
        <v>2157</v>
      </c>
      <c r="O3775" t="s">
        <v>2153</v>
      </c>
      <c r="P3775" t="s">
        <v>959</v>
      </c>
    </row>
    <row r="3776" spans="1:16">
      <c r="I3776" s="54" t="n">
        <v>3774</v>
      </c>
      <c r="J3776" t="s"/>
      <c r="K3776" t="s">
        <v>1956</v>
      </c>
      <c r="L3776" t="s">
        <v>2150</v>
      </c>
      <c r="M3776" t="s">
        <v>2156</v>
      </c>
      <c r="N3776" t="s">
        <v>2157</v>
      </c>
      <c r="O3776" t="s">
        <v>2153</v>
      </c>
      <c r="P3776" t="s">
        <v>1537</v>
      </c>
    </row>
    <row r="3777" spans="1:16">
      <c r="I3777" s="54" t="n">
        <v>3775</v>
      </c>
      <c r="J3777" t="s"/>
      <c r="K3777" t="s">
        <v>1956</v>
      </c>
      <c r="L3777" t="s">
        <v>2150</v>
      </c>
      <c r="M3777" t="s">
        <v>2156</v>
      </c>
      <c r="N3777" t="s">
        <v>2157</v>
      </c>
      <c r="O3777" t="s">
        <v>2153</v>
      </c>
      <c r="P3777" t="s">
        <v>1353</v>
      </c>
    </row>
    <row r="3778" spans="1:16">
      <c r="I3778" s="54" t="n">
        <v>3776</v>
      </c>
      <c r="J3778" t="s"/>
      <c r="K3778" t="s">
        <v>1956</v>
      </c>
      <c r="L3778" t="s">
        <v>2150</v>
      </c>
      <c r="M3778" t="s">
        <v>2156</v>
      </c>
      <c r="N3778" t="s">
        <v>2157</v>
      </c>
      <c r="O3778" t="s">
        <v>2153</v>
      </c>
      <c r="P3778" t="s">
        <v>1041</v>
      </c>
    </row>
    <row r="3779" spans="1:16">
      <c r="I3779" s="54" t="n">
        <v>3777</v>
      </c>
      <c r="J3779" t="s"/>
      <c r="K3779" t="s">
        <v>1956</v>
      </c>
      <c r="L3779" t="s">
        <v>2150</v>
      </c>
      <c r="M3779" t="s">
        <v>2156</v>
      </c>
      <c r="N3779" t="s">
        <v>2157</v>
      </c>
      <c r="O3779" t="s">
        <v>2153</v>
      </c>
      <c r="P3779" t="s">
        <v>1376</v>
      </c>
    </row>
    <row r="3780" spans="1:16">
      <c r="I3780" s="54" t="n">
        <v>3778</v>
      </c>
      <c r="J3780" t="s"/>
      <c r="K3780" t="s">
        <v>1956</v>
      </c>
      <c r="L3780" t="s">
        <v>2150</v>
      </c>
      <c r="M3780" t="s">
        <v>2156</v>
      </c>
      <c r="N3780" t="s">
        <v>2157</v>
      </c>
      <c r="O3780" t="s">
        <v>2009</v>
      </c>
      <c r="P3780" t="s"/>
    </row>
    <row r="3781" spans="1:16">
      <c r="I3781" s="54" t="n">
        <v>3779</v>
      </c>
      <c r="J3781" s="55" t="n">
        <v>0</v>
      </c>
      <c r="K3781" t="s">
        <v>1956</v>
      </c>
      <c r="L3781" t="s">
        <v>2150</v>
      </c>
      <c r="M3781" t="s">
        <v>2156</v>
      </c>
      <c r="N3781" t="s">
        <v>2157</v>
      </c>
      <c r="O3781" t="s">
        <v>2010</v>
      </c>
      <c r="P3781" t="s"/>
    </row>
    <row r="3782" spans="1:16">
      <c r="I3782" s="54" t="n">
        <v>3780</v>
      </c>
      <c r="J3782" t="s"/>
      <c r="K3782" t="s">
        <v>1956</v>
      </c>
      <c r="L3782" t="s">
        <v>2150</v>
      </c>
      <c r="M3782" t="s">
        <v>2156</v>
      </c>
      <c r="N3782" t="s">
        <v>2157</v>
      </c>
      <c r="O3782" t="s">
        <v>2011</v>
      </c>
      <c r="P3782" t="s"/>
    </row>
    <row r="3783" spans="1:16">
      <c r="I3783" s="54" t="n">
        <v>3781</v>
      </c>
      <c r="J3783" s="55" t="n">
        <v>0</v>
      </c>
      <c r="K3783" t="s">
        <v>1956</v>
      </c>
      <c r="L3783" t="s">
        <v>2150</v>
      </c>
      <c r="M3783" t="s">
        <v>2156</v>
      </c>
      <c r="N3783" t="s">
        <v>2157</v>
      </c>
      <c r="O3783" t="s">
        <v>2012</v>
      </c>
      <c r="P3783" t="s"/>
    </row>
    <row r="3784" spans="1:16">
      <c r="I3784" s="54" t="n">
        <v>3782</v>
      </c>
      <c r="J3784" t="s"/>
      <c r="K3784" t="s">
        <v>1956</v>
      </c>
      <c r="L3784" t="s">
        <v>2150</v>
      </c>
      <c r="M3784" t="s">
        <v>2156</v>
      </c>
      <c r="N3784" t="s">
        <v>2157</v>
      </c>
      <c r="O3784" t="s">
        <v>2013</v>
      </c>
      <c r="P3784" t="s"/>
    </row>
    <row r="3785" spans="1:16">
      <c r="I3785" s="54" t="n">
        <v>3783</v>
      </c>
      <c r="J3785" s="55" t="n">
        <v>0</v>
      </c>
      <c r="K3785" t="s">
        <v>1956</v>
      </c>
      <c r="L3785" t="s">
        <v>2150</v>
      </c>
      <c r="M3785" t="s">
        <v>2156</v>
      </c>
      <c r="N3785" t="s">
        <v>2157</v>
      </c>
      <c r="O3785" t="s">
        <v>2014</v>
      </c>
      <c r="P3785" t="s"/>
    </row>
    <row r="3786" spans="1:16">
      <c r="I3786" s="54" t="n">
        <v>3784</v>
      </c>
      <c r="J3786" t="s"/>
      <c r="K3786" t="s">
        <v>1956</v>
      </c>
      <c r="L3786" t="s">
        <v>2150</v>
      </c>
      <c r="M3786" t="s">
        <v>2156</v>
      </c>
      <c r="N3786" t="s">
        <v>2157</v>
      </c>
      <c r="O3786" t="s">
        <v>2015</v>
      </c>
      <c r="P3786" t="s"/>
    </row>
    <row r="3787" spans="1:16">
      <c r="I3787" s="54" t="n">
        <v>3785</v>
      </c>
      <c r="J3787" s="55" t="n">
        <v>9.260416666666666e-08</v>
      </c>
      <c r="K3787" t="s">
        <v>1956</v>
      </c>
      <c r="L3787" t="s">
        <v>2150</v>
      </c>
      <c r="M3787" t="s">
        <v>2156</v>
      </c>
      <c r="N3787" t="s">
        <v>2158</v>
      </c>
      <c r="O3787" t="s"/>
      <c r="P3787" t="s"/>
    </row>
    <row r="3788" spans="1:16">
      <c r="I3788" s="54" t="n">
        <v>3786</v>
      </c>
      <c r="J3788" t="s"/>
      <c r="K3788" t="s">
        <v>1956</v>
      </c>
      <c r="L3788" t="s">
        <v>2150</v>
      </c>
      <c r="M3788" t="s">
        <v>2156</v>
      </c>
      <c r="N3788" t="s">
        <v>2158</v>
      </c>
      <c r="O3788" t="s">
        <v>1980</v>
      </c>
      <c r="P3788" t="s"/>
    </row>
    <row r="3789" spans="1:16">
      <c r="I3789" s="54" t="n">
        <v>3787</v>
      </c>
      <c r="J3789" t="s"/>
      <c r="K3789" t="s">
        <v>1956</v>
      </c>
      <c r="L3789" t="s">
        <v>2150</v>
      </c>
      <c r="M3789" t="s">
        <v>2156</v>
      </c>
      <c r="N3789" t="s">
        <v>2158</v>
      </c>
      <c r="O3789" t="s">
        <v>1985</v>
      </c>
      <c r="P3789" t="s"/>
    </row>
    <row r="3790" spans="1:16">
      <c r="I3790" s="54" t="n">
        <v>3788</v>
      </c>
      <c r="J3790" t="s"/>
      <c r="K3790" t="s">
        <v>1956</v>
      </c>
      <c r="L3790" t="s">
        <v>2150</v>
      </c>
      <c r="M3790" t="s">
        <v>2156</v>
      </c>
      <c r="N3790" t="s">
        <v>2158</v>
      </c>
      <c r="O3790" t="s">
        <v>1986</v>
      </c>
      <c r="P3790" t="s"/>
    </row>
    <row r="3791" spans="1:16">
      <c r="I3791" s="54" t="n">
        <v>3789</v>
      </c>
      <c r="J3791" t="s"/>
      <c r="K3791" t="s">
        <v>1956</v>
      </c>
      <c r="L3791" t="s">
        <v>2150</v>
      </c>
      <c r="M3791" t="s">
        <v>2156</v>
      </c>
      <c r="N3791" t="s">
        <v>2158</v>
      </c>
      <c r="O3791" t="s">
        <v>1987</v>
      </c>
      <c r="P3791" t="s"/>
    </row>
    <row r="3792" spans="1:16">
      <c r="I3792" s="54" t="n">
        <v>3790</v>
      </c>
      <c r="J3792" t="s"/>
      <c r="K3792" t="s">
        <v>1956</v>
      </c>
      <c r="L3792" t="s">
        <v>2150</v>
      </c>
      <c r="M3792" t="s">
        <v>2156</v>
      </c>
      <c r="N3792" t="s">
        <v>2158</v>
      </c>
      <c r="O3792" t="s">
        <v>1988</v>
      </c>
      <c r="P3792" t="s"/>
    </row>
    <row r="3793" spans="1:16">
      <c r="I3793" s="54" t="n">
        <v>3791</v>
      </c>
      <c r="J3793" t="s"/>
      <c r="K3793" t="s">
        <v>1956</v>
      </c>
      <c r="L3793" t="s">
        <v>2150</v>
      </c>
      <c r="M3793" t="s">
        <v>2156</v>
      </c>
      <c r="N3793" t="s">
        <v>2158</v>
      </c>
      <c r="O3793" t="s">
        <v>1989</v>
      </c>
      <c r="P3793" t="s"/>
    </row>
    <row r="3794" spans="1:16">
      <c r="I3794" s="54" t="n">
        <v>3792</v>
      </c>
      <c r="J3794" t="s"/>
      <c r="K3794" t="s">
        <v>1956</v>
      </c>
      <c r="L3794" t="s">
        <v>2150</v>
      </c>
      <c r="M3794" t="s">
        <v>2156</v>
      </c>
      <c r="N3794" t="s">
        <v>2158</v>
      </c>
      <c r="O3794" t="s">
        <v>1990</v>
      </c>
      <c r="P3794" t="s"/>
    </row>
    <row r="3795" spans="1:16">
      <c r="I3795" s="54" t="n">
        <v>3793</v>
      </c>
      <c r="J3795" t="s"/>
      <c r="K3795" t="s">
        <v>1956</v>
      </c>
      <c r="L3795" t="s">
        <v>2150</v>
      </c>
      <c r="M3795" t="s">
        <v>2156</v>
      </c>
      <c r="N3795" t="s">
        <v>2158</v>
      </c>
      <c r="O3795" t="s">
        <v>1991</v>
      </c>
      <c r="P3795" t="s"/>
    </row>
    <row r="3796" spans="1:16">
      <c r="I3796" s="54" t="n">
        <v>3794</v>
      </c>
      <c r="J3796" t="s"/>
      <c r="K3796" t="s">
        <v>1956</v>
      </c>
      <c r="L3796" t="s">
        <v>2150</v>
      </c>
      <c r="M3796" t="s">
        <v>2156</v>
      </c>
      <c r="N3796" t="s">
        <v>2158</v>
      </c>
      <c r="O3796" t="s">
        <v>1992</v>
      </c>
      <c r="P3796" t="s"/>
    </row>
    <row r="3797" spans="1:16">
      <c r="I3797" s="54" t="n">
        <v>3795</v>
      </c>
      <c r="J3797" t="s"/>
      <c r="K3797" t="s">
        <v>1956</v>
      </c>
      <c r="L3797" t="s">
        <v>2150</v>
      </c>
      <c r="M3797" t="s">
        <v>2156</v>
      </c>
      <c r="N3797" t="s">
        <v>2158</v>
      </c>
      <c r="O3797" t="s">
        <v>1993</v>
      </c>
      <c r="P3797" t="s"/>
    </row>
    <row r="3798" spans="1:16">
      <c r="I3798" s="54" t="n">
        <v>3796</v>
      </c>
      <c r="J3798" s="55" t="n">
        <v>0</v>
      </c>
      <c r="K3798" t="s">
        <v>1956</v>
      </c>
      <c r="L3798" t="s">
        <v>2150</v>
      </c>
      <c r="M3798" t="s">
        <v>2156</v>
      </c>
      <c r="N3798" t="s">
        <v>2158</v>
      </c>
      <c r="O3798" t="s">
        <v>1994</v>
      </c>
      <c r="P3798" t="s"/>
    </row>
    <row r="3799" spans="1:16">
      <c r="I3799" s="54" t="n">
        <v>3797</v>
      </c>
      <c r="J3799" s="55" t="n">
        <v>0</v>
      </c>
      <c r="K3799" t="s">
        <v>1956</v>
      </c>
      <c r="L3799" t="s">
        <v>2150</v>
      </c>
      <c r="M3799" t="s">
        <v>2156</v>
      </c>
      <c r="N3799" t="s">
        <v>2158</v>
      </c>
      <c r="O3799" t="s">
        <v>1995</v>
      </c>
      <c r="P3799" t="s"/>
    </row>
    <row r="3800" spans="1:16">
      <c r="I3800" s="54" t="n">
        <v>3798</v>
      </c>
      <c r="J3800" s="55" t="n">
        <v>0</v>
      </c>
      <c r="K3800" t="s">
        <v>1956</v>
      </c>
      <c r="L3800" t="s">
        <v>2150</v>
      </c>
      <c r="M3800" t="s">
        <v>2156</v>
      </c>
      <c r="N3800" t="s">
        <v>2158</v>
      </c>
      <c r="O3800" t="s">
        <v>1996</v>
      </c>
      <c r="P3800" t="s"/>
    </row>
    <row r="3801" spans="1:16">
      <c r="I3801" s="54" t="n">
        <v>3799</v>
      </c>
      <c r="J3801" t="s"/>
      <c r="K3801" t="s">
        <v>1956</v>
      </c>
      <c r="L3801" t="s">
        <v>2150</v>
      </c>
      <c r="M3801" t="s">
        <v>2156</v>
      </c>
      <c r="N3801" t="s">
        <v>2158</v>
      </c>
      <c r="O3801" t="s">
        <v>1997</v>
      </c>
      <c r="P3801" t="s"/>
    </row>
    <row r="3802" spans="1:16">
      <c r="I3802" s="54" t="n">
        <v>3800</v>
      </c>
      <c r="J3802" t="s"/>
      <c r="K3802" t="s">
        <v>1956</v>
      </c>
      <c r="L3802" t="s">
        <v>2150</v>
      </c>
      <c r="M3802" t="s">
        <v>2156</v>
      </c>
      <c r="N3802" t="s">
        <v>2158</v>
      </c>
      <c r="O3802" t="s">
        <v>1998</v>
      </c>
      <c r="P3802" t="s"/>
    </row>
    <row r="3803" spans="1:16">
      <c r="I3803" s="54" t="n">
        <v>3801</v>
      </c>
      <c r="J3803" t="s"/>
      <c r="K3803" t="s">
        <v>1956</v>
      </c>
      <c r="L3803" t="s">
        <v>2150</v>
      </c>
      <c r="M3803" t="s">
        <v>2156</v>
      </c>
      <c r="N3803" t="s">
        <v>2158</v>
      </c>
      <c r="O3803" t="s">
        <v>1999</v>
      </c>
      <c r="P3803" t="s"/>
    </row>
    <row r="3804" spans="1:16">
      <c r="I3804" s="54" t="n">
        <v>3802</v>
      </c>
      <c r="J3804" s="55" t="n">
        <v>0</v>
      </c>
      <c r="K3804" t="s">
        <v>1956</v>
      </c>
      <c r="L3804" t="s">
        <v>2150</v>
      </c>
      <c r="M3804" t="s">
        <v>2156</v>
      </c>
      <c r="N3804" t="s">
        <v>2158</v>
      </c>
      <c r="O3804" t="s">
        <v>2000</v>
      </c>
      <c r="P3804" t="s"/>
    </row>
    <row r="3805" spans="1:16">
      <c r="I3805" s="54" t="n">
        <v>3803</v>
      </c>
      <c r="J3805" t="s"/>
      <c r="K3805" t="s">
        <v>1956</v>
      </c>
      <c r="L3805" t="s">
        <v>2150</v>
      </c>
      <c r="M3805" t="s">
        <v>2156</v>
      </c>
      <c r="N3805" t="s">
        <v>2158</v>
      </c>
      <c r="O3805" t="s">
        <v>2001</v>
      </c>
      <c r="P3805" t="s"/>
    </row>
    <row r="3806" spans="1:16">
      <c r="I3806" s="54" t="n">
        <v>3804</v>
      </c>
      <c r="J3806" s="55" t="n">
        <v>0</v>
      </c>
      <c r="K3806" t="s">
        <v>1956</v>
      </c>
      <c r="L3806" t="s">
        <v>2150</v>
      </c>
      <c r="M3806" t="s">
        <v>2156</v>
      </c>
      <c r="N3806" t="s">
        <v>2158</v>
      </c>
      <c r="O3806" t="s">
        <v>2002</v>
      </c>
      <c r="P3806" t="s"/>
    </row>
    <row r="3807" spans="1:16">
      <c r="I3807" s="54" t="n">
        <v>3805</v>
      </c>
      <c r="J3807" t="s"/>
      <c r="K3807" t="s">
        <v>1956</v>
      </c>
      <c r="L3807" t="s">
        <v>2150</v>
      </c>
      <c r="M3807" t="s">
        <v>2156</v>
      </c>
      <c r="N3807" t="s">
        <v>2158</v>
      </c>
      <c r="O3807" t="s">
        <v>2003</v>
      </c>
      <c r="P3807" t="s"/>
    </row>
    <row r="3808" spans="1:16">
      <c r="I3808" s="54" t="n">
        <v>3806</v>
      </c>
      <c r="J3808" s="55" t="n">
        <v>1.157407407407407e-08</v>
      </c>
      <c r="K3808" t="s">
        <v>1956</v>
      </c>
      <c r="L3808" t="s">
        <v>2150</v>
      </c>
      <c r="M3808" t="s">
        <v>2156</v>
      </c>
      <c r="N3808" t="s">
        <v>2158</v>
      </c>
      <c r="O3808" t="s">
        <v>2153</v>
      </c>
      <c r="P3808" t="s"/>
    </row>
    <row r="3809" spans="1:16">
      <c r="I3809" s="54" t="n">
        <v>3807</v>
      </c>
      <c r="J3809" t="s"/>
      <c r="K3809" t="s">
        <v>1956</v>
      </c>
      <c r="L3809" t="s">
        <v>2150</v>
      </c>
      <c r="M3809" t="s">
        <v>2156</v>
      </c>
      <c r="N3809" t="s">
        <v>2158</v>
      </c>
      <c r="O3809" t="s">
        <v>2153</v>
      </c>
      <c r="P3809" t="s">
        <v>1482</v>
      </c>
    </row>
    <row r="3810" spans="1:16">
      <c r="I3810" s="54" t="n">
        <v>3808</v>
      </c>
      <c r="J3810" t="s"/>
      <c r="K3810" t="s">
        <v>1956</v>
      </c>
      <c r="L3810" t="s">
        <v>2150</v>
      </c>
      <c r="M3810" t="s">
        <v>2156</v>
      </c>
      <c r="N3810" t="s">
        <v>2158</v>
      </c>
      <c r="O3810" t="s">
        <v>2153</v>
      </c>
      <c r="P3810" t="s">
        <v>875</v>
      </c>
    </row>
    <row r="3811" spans="1:16">
      <c r="I3811" s="54" t="n">
        <v>3809</v>
      </c>
      <c r="J3811" t="s"/>
      <c r="K3811" t="s">
        <v>1956</v>
      </c>
      <c r="L3811" t="s">
        <v>2150</v>
      </c>
      <c r="M3811" t="s">
        <v>2156</v>
      </c>
      <c r="N3811" t="s">
        <v>2158</v>
      </c>
      <c r="O3811" t="s">
        <v>2153</v>
      </c>
      <c r="P3811" t="s">
        <v>934</v>
      </c>
    </row>
    <row r="3812" spans="1:16">
      <c r="I3812" s="54" t="n">
        <v>3810</v>
      </c>
      <c r="J3812" t="s"/>
      <c r="K3812" t="s">
        <v>1956</v>
      </c>
      <c r="L3812" t="s">
        <v>2150</v>
      </c>
      <c r="M3812" t="s">
        <v>2156</v>
      </c>
      <c r="N3812" t="s">
        <v>2158</v>
      </c>
      <c r="O3812" t="s">
        <v>2153</v>
      </c>
      <c r="P3812" t="s">
        <v>959</v>
      </c>
    </row>
    <row r="3813" spans="1:16">
      <c r="I3813" s="54" t="n">
        <v>3811</v>
      </c>
      <c r="J3813" t="s"/>
      <c r="K3813" t="s">
        <v>1956</v>
      </c>
      <c r="L3813" t="s">
        <v>2150</v>
      </c>
      <c r="M3813" t="s">
        <v>2156</v>
      </c>
      <c r="N3813" t="s">
        <v>2158</v>
      </c>
      <c r="O3813" t="s">
        <v>2153</v>
      </c>
      <c r="P3813" t="s">
        <v>1353</v>
      </c>
    </row>
    <row r="3814" spans="1:16">
      <c r="I3814" s="54" t="n">
        <v>3812</v>
      </c>
      <c r="J3814" t="s"/>
      <c r="K3814" t="s">
        <v>1956</v>
      </c>
      <c r="L3814" t="s">
        <v>2150</v>
      </c>
      <c r="M3814" t="s">
        <v>2156</v>
      </c>
      <c r="N3814" t="s">
        <v>2158</v>
      </c>
      <c r="O3814" t="s">
        <v>2153</v>
      </c>
      <c r="P3814" t="s">
        <v>1041</v>
      </c>
    </row>
    <row r="3815" spans="1:16">
      <c r="I3815" s="54" t="n">
        <v>3813</v>
      </c>
      <c r="J3815" t="s"/>
      <c r="K3815" t="s">
        <v>1956</v>
      </c>
      <c r="L3815" t="s">
        <v>2150</v>
      </c>
      <c r="M3815" t="s">
        <v>2156</v>
      </c>
      <c r="N3815" t="s">
        <v>2158</v>
      </c>
      <c r="O3815" t="s">
        <v>2009</v>
      </c>
      <c r="P3815" t="s"/>
    </row>
    <row r="3816" spans="1:16">
      <c r="I3816" s="54" t="n">
        <v>3814</v>
      </c>
      <c r="J3816" s="55" t="n">
        <v>0</v>
      </c>
      <c r="K3816" t="s">
        <v>1956</v>
      </c>
      <c r="L3816" t="s">
        <v>2150</v>
      </c>
      <c r="M3816" t="s">
        <v>2156</v>
      </c>
      <c r="N3816" t="s">
        <v>2158</v>
      </c>
      <c r="O3816" t="s">
        <v>2010</v>
      </c>
      <c r="P3816" t="s"/>
    </row>
    <row r="3817" spans="1:16">
      <c r="I3817" s="54" t="n">
        <v>3815</v>
      </c>
      <c r="J3817" t="s"/>
      <c r="K3817" t="s">
        <v>1956</v>
      </c>
      <c r="L3817" t="s">
        <v>2150</v>
      </c>
      <c r="M3817" t="s">
        <v>2156</v>
      </c>
      <c r="N3817" t="s">
        <v>2158</v>
      </c>
      <c r="O3817" t="s">
        <v>2011</v>
      </c>
      <c r="P3817" t="s"/>
    </row>
    <row r="3818" spans="1:16">
      <c r="I3818" s="54" t="n">
        <v>3816</v>
      </c>
      <c r="J3818" s="55" t="n">
        <v>0</v>
      </c>
      <c r="K3818" t="s">
        <v>1956</v>
      </c>
      <c r="L3818" t="s">
        <v>2150</v>
      </c>
      <c r="M3818" t="s">
        <v>2156</v>
      </c>
      <c r="N3818" t="s">
        <v>2158</v>
      </c>
      <c r="O3818" t="s">
        <v>2012</v>
      </c>
      <c r="P3818" t="s"/>
    </row>
    <row r="3819" spans="1:16">
      <c r="I3819" s="54" t="n">
        <v>3817</v>
      </c>
      <c r="J3819" t="s"/>
      <c r="K3819" t="s">
        <v>1956</v>
      </c>
      <c r="L3819" t="s">
        <v>2150</v>
      </c>
      <c r="M3819" t="s">
        <v>2156</v>
      </c>
      <c r="N3819" t="s">
        <v>2158</v>
      </c>
      <c r="O3819" t="s">
        <v>2013</v>
      </c>
      <c r="P3819" t="s"/>
    </row>
    <row r="3820" spans="1:16">
      <c r="I3820" s="54" t="n">
        <v>3818</v>
      </c>
      <c r="J3820" s="55" t="n">
        <v>0</v>
      </c>
      <c r="K3820" t="s">
        <v>1956</v>
      </c>
      <c r="L3820" t="s">
        <v>2150</v>
      </c>
      <c r="M3820" t="s">
        <v>2156</v>
      </c>
      <c r="N3820" t="s">
        <v>2158</v>
      </c>
      <c r="O3820" t="s">
        <v>2014</v>
      </c>
      <c r="P3820" t="s"/>
    </row>
    <row r="3821" spans="1:16">
      <c r="I3821" s="54" t="n">
        <v>3819</v>
      </c>
      <c r="J3821" t="s"/>
      <c r="K3821" t="s">
        <v>1956</v>
      </c>
      <c r="L3821" t="s">
        <v>2150</v>
      </c>
      <c r="M3821" t="s">
        <v>2156</v>
      </c>
      <c r="N3821" t="s">
        <v>2158</v>
      </c>
      <c r="O3821" t="s">
        <v>2015</v>
      </c>
      <c r="P3821" t="s"/>
    </row>
    <row r="3822" spans="1:16">
      <c r="I3822" s="54" t="n">
        <v>3820</v>
      </c>
      <c r="J3822" t="s"/>
      <c r="K3822" t="s">
        <v>1956</v>
      </c>
      <c r="L3822" t="s">
        <v>2150</v>
      </c>
      <c r="M3822" t="s">
        <v>2156</v>
      </c>
      <c r="N3822" t="s">
        <v>2017</v>
      </c>
      <c r="O3822" t="s"/>
      <c r="P3822" t="s"/>
    </row>
    <row r="3823" spans="1:16">
      <c r="I3823" s="54" t="n">
        <v>3821</v>
      </c>
      <c r="J3823" t="s"/>
      <c r="K3823" t="s">
        <v>1956</v>
      </c>
      <c r="L3823" t="s">
        <v>2150</v>
      </c>
      <c r="M3823" t="s">
        <v>2156</v>
      </c>
      <c r="N3823" t="s">
        <v>2018</v>
      </c>
      <c r="O3823" t="s"/>
      <c r="P3823" t="s"/>
    </row>
    <row r="3824" spans="1:16">
      <c r="I3824" s="54" t="n">
        <v>3822</v>
      </c>
      <c r="J3824" t="s"/>
      <c r="K3824" t="s">
        <v>1956</v>
      </c>
      <c r="L3824" t="s">
        <v>2150</v>
      </c>
      <c r="M3824" t="s">
        <v>2017</v>
      </c>
      <c r="N3824" t="s"/>
      <c r="O3824" t="s"/>
      <c r="P3824" t="s"/>
    </row>
    <row r="3825" spans="1:16">
      <c r="I3825" s="54" t="n">
        <v>3823</v>
      </c>
      <c r="J3825" t="s"/>
      <c r="K3825" t="s">
        <v>1956</v>
      </c>
      <c r="L3825" t="s">
        <v>2150</v>
      </c>
      <c r="M3825" t="s">
        <v>2018</v>
      </c>
      <c r="N3825" t="s"/>
      <c r="O3825" t="s"/>
      <c r="P3825" t="s"/>
    </row>
    <row r="3826" spans="1:16">
      <c r="I3826" s="54" t="n">
        <v>3824</v>
      </c>
      <c r="J3826" s="55" t="n">
        <v>0</v>
      </c>
      <c r="K3826" t="s">
        <v>1956</v>
      </c>
      <c r="L3826" t="s">
        <v>2150</v>
      </c>
      <c r="M3826" t="s">
        <v>2022</v>
      </c>
      <c r="N3826" t="s"/>
      <c r="O3826" t="s"/>
      <c r="P3826" t="s"/>
    </row>
    <row r="3827" spans="1:16">
      <c r="I3827" s="54" t="n">
        <v>3825</v>
      </c>
      <c r="J3827" t="s"/>
      <c r="K3827" t="s">
        <v>1956</v>
      </c>
      <c r="L3827" t="s">
        <v>2150</v>
      </c>
      <c r="M3827" t="s">
        <v>2023</v>
      </c>
      <c r="N3827" t="s"/>
      <c r="O3827" t="s"/>
      <c r="P3827" t="s"/>
    </row>
    <row r="3828" spans="1:16">
      <c r="I3828" s="54" t="n">
        <v>3826</v>
      </c>
      <c r="J3828" s="55" t="n">
        <v>1.157407407407407e-08</v>
      </c>
      <c r="K3828" t="s">
        <v>1956</v>
      </c>
      <c r="L3828" t="s">
        <v>2150</v>
      </c>
      <c r="M3828" t="s">
        <v>2024</v>
      </c>
      <c r="N3828" t="s"/>
      <c r="O3828" t="s"/>
      <c r="P3828" t="s"/>
    </row>
    <row r="3829" spans="1:16">
      <c r="I3829" s="54" t="n">
        <v>3827</v>
      </c>
      <c r="J3829" t="s"/>
      <c r="K3829" t="s">
        <v>1956</v>
      </c>
      <c r="L3829" t="s">
        <v>2150</v>
      </c>
      <c r="M3829" t="s">
        <v>2013</v>
      </c>
      <c r="N3829" t="s"/>
      <c r="O3829" t="s"/>
      <c r="P3829" t="s"/>
    </row>
    <row r="3830" spans="1:16">
      <c r="I3830" s="54" t="n">
        <v>3828</v>
      </c>
      <c r="J3830" t="s"/>
      <c r="K3830" t="s">
        <v>1956</v>
      </c>
      <c r="L3830" t="s">
        <v>2150</v>
      </c>
      <c r="M3830" t="s">
        <v>2025</v>
      </c>
      <c r="N3830" t="s"/>
      <c r="O3830" t="s"/>
      <c r="P3830" t="s"/>
    </row>
    <row r="3831" spans="1:16">
      <c r="I3831" s="54" t="n">
        <v>3829</v>
      </c>
      <c r="J3831" t="s"/>
      <c r="K3831" t="s">
        <v>1956</v>
      </c>
      <c r="L3831" t="s">
        <v>1978</v>
      </c>
      <c r="M3831" t="s"/>
      <c r="N3831" t="s"/>
      <c r="O3831" t="s"/>
      <c r="P3831" t="s"/>
    </row>
    <row r="3832" spans="1:16">
      <c r="I3832" s="54" t="n">
        <v>3830</v>
      </c>
      <c r="J3832" t="s"/>
      <c r="K3832" t="s">
        <v>1956</v>
      </c>
      <c r="L3832" t="s">
        <v>2159</v>
      </c>
      <c r="M3832" t="s"/>
      <c r="N3832" t="s"/>
      <c r="O3832" t="s"/>
      <c r="P3832" t="s"/>
    </row>
    <row r="3833" spans="1:16">
      <c r="I3833" s="54" t="n">
        <v>3831</v>
      </c>
      <c r="J3833" s="55" t="n">
        <v>1.157407407407407e-08</v>
      </c>
      <c r="K3833" t="s">
        <v>1956</v>
      </c>
      <c r="L3833" t="s">
        <v>2160</v>
      </c>
      <c r="M3833" t="s"/>
      <c r="N3833" t="s"/>
      <c r="O3833" t="s"/>
      <c r="P3833" t="s"/>
    </row>
    <row r="3834" spans="1:16">
      <c r="I3834" s="54" t="n">
        <v>3832</v>
      </c>
      <c r="J3834" t="s"/>
      <c r="K3834" t="s">
        <v>1956</v>
      </c>
      <c r="L3834" t="s">
        <v>2161</v>
      </c>
      <c r="M3834" t="s"/>
      <c r="N3834" t="s"/>
      <c r="O3834" t="s"/>
      <c r="P3834" t="s"/>
    </row>
    <row r="3835" spans="1:16">
      <c r="I3835" s="54" t="n">
        <v>3833</v>
      </c>
      <c r="J3835" t="s"/>
      <c r="K3835" t="s">
        <v>1956</v>
      </c>
      <c r="L3835" t="s">
        <v>2162</v>
      </c>
      <c r="M3835" t="s"/>
      <c r="N3835" t="s"/>
      <c r="O3835" t="s"/>
      <c r="P3835" t="s"/>
    </row>
    <row r="3836" spans="1:16">
      <c r="I3836" s="54" t="n">
        <v>3834</v>
      </c>
      <c r="J3836" t="s"/>
      <c r="K3836" t="s">
        <v>1956</v>
      </c>
      <c r="L3836" t="s">
        <v>2163</v>
      </c>
      <c r="M3836" t="s"/>
      <c r="N3836" t="s"/>
      <c r="O3836" t="s"/>
      <c r="P3836" t="s"/>
    </row>
    <row r="3837" spans="1:16">
      <c r="I3837" s="54" t="n">
        <v>3835</v>
      </c>
      <c r="J3837" t="s"/>
      <c r="K3837" t="s">
        <v>1956</v>
      </c>
      <c r="L3837" t="s">
        <v>2164</v>
      </c>
      <c r="M3837" t="s"/>
      <c r="N3837" t="s"/>
      <c r="O3837" t="s"/>
      <c r="P3837" t="s"/>
    </row>
    <row r="3838" spans="1:16">
      <c r="I3838" s="54" t="n">
        <v>3836</v>
      </c>
      <c r="J3838" t="s"/>
      <c r="K3838" t="s">
        <v>1956</v>
      </c>
      <c r="L3838" t="s">
        <v>2165</v>
      </c>
      <c r="M3838" t="s"/>
      <c r="N3838" t="s"/>
      <c r="O3838" t="s"/>
      <c r="P3838" t="s"/>
    </row>
    <row r="3839" spans="1:16">
      <c r="I3839" s="54" t="n">
        <v>3837</v>
      </c>
      <c r="J3839" t="s"/>
      <c r="K3839" t="s">
        <v>2166</v>
      </c>
      <c r="L3839" t="s"/>
      <c r="M3839" t="s"/>
      <c r="N3839" t="s"/>
      <c r="O3839" t="s"/>
      <c r="P3839" t="s"/>
    </row>
    <row r="3840" spans="1:16">
      <c r="I3840" s="54" t="n">
        <v>3838</v>
      </c>
      <c r="J3840" t="s"/>
      <c r="K3840" t="s">
        <v>2167</v>
      </c>
      <c r="L3840" t="s"/>
      <c r="M3840" t="s"/>
      <c r="N3840" t="s"/>
      <c r="O3840" t="s"/>
      <c r="P3840" t="s"/>
    </row>
    <row r="3841" spans="1:16">
      <c r="I3841" s="54" t="n">
        <v>3839</v>
      </c>
      <c r="J3841" t="s"/>
      <c r="K3841" t="s">
        <v>2168</v>
      </c>
      <c r="L3841" t="s"/>
      <c r="M3841" t="s"/>
      <c r="N3841" t="s"/>
      <c r="O3841" t="s"/>
      <c r="P3841" t="s"/>
    </row>
    <row r="3842" spans="1:16">
      <c r="I3842" s="54" t="n">
        <v>3840</v>
      </c>
      <c r="J3842" t="s"/>
      <c r="K3842" t="s">
        <v>2169</v>
      </c>
      <c r="L3842" t="s"/>
      <c r="M3842" t="s"/>
      <c r="N3842" t="s"/>
      <c r="O3842" t="s"/>
      <c r="P3842" t="s"/>
    </row>
    <row r="3843" spans="1:16">
      <c r="I3843" s="54" t="n">
        <v>3841</v>
      </c>
      <c r="J3843" t="s"/>
      <c r="K3843" t="s">
        <v>2170</v>
      </c>
      <c r="L3843" t="s"/>
      <c r="M3843" t="s"/>
      <c r="N3843" t="s"/>
      <c r="O3843" t="s"/>
      <c r="P3843" t="s"/>
    </row>
    <row r="3844" spans="1:16">
      <c r="I3844" s="54" t="n">
        <v>3842</v>
      </c>
      <c r="J3844" t="s"/>
      <c r="K3844" t="s">
        <v>2171</v>
      </c>
      <c r="L3844" t="s"/>
      <c r="M3844" t="s"/>
      <c r="N3844" t="s"/>
      <c r="O3844" t="s"/>
      <c r="P3844" t="s"/>
    </row>
    <row r="3845" spans="1:16">
      <c r="I3845" s="54" t="n">
        <v>3843</v>
      </c>
      <c r="J3845" t="s"/>
      <c r="K3845" t="s">
        <v>2172</v>
      </c>
      <c r="L3845" t="s"/>
      <c r="M3845" t="s"/>
      <c r="N3845" t="s"/>
      <c r="O3845" t="s"/>
      <c r="P3845" t="s"/>
    </row>
    <row r="3846" spans="1:16">
      <c r="I3846" s="54" t="n">
        <v>3844</v>
      </c>
      <c r="J3846" s="55" t="n">
        <v>9.156006944444445e-06</v>
      </c>
      <c r="K3846" t="s">
        <v>2173</v>
      </c>
      <c r="L3846" t="s"/>
      <c r="M3846" t="s"/>
      <c r="N3846" t="s"/>
      <c r="O3846" t="s"/>
      <c r="P3846" t="s"/>
    </row>
    <row r="3847" spans="1:16">
      <c r="I3847" s="54" t="n">
        <v>3845</v>
      </c>
      <c r="J3847" t="s"/>
      <c r="K3847" t="s">
        <v>2173</v>
      </c>
      <c r="L3847" t="s">
        <v>685</v>
      </c>
      <c r="M3847" t="s"/>
      <c r="N3847" t="s"/>
      <c r="O3847" t="s"/>
      <c r="P3847" t="s"/>
    </row>
    <row r="3848" spans="1:16">
      <c r="I3848" s="54" t="n">
        <v>3846</v>
      </c>
      <c r="J3848" t="s"/>
      <c r="K3848" t="s">
        <v>2173</v>
      </c>
      <c r="L3848" t="s">
        <v>688</v>
      </c>
      <c r="M3848" t="s"/>
      <c r="N3848" t="s"/>
      <c r="O3848" t="s"/>
      <c r="P3848" t="s"/>
    </row>
    <row r="3849" spans="1:16">
      <c r="I3849" s="54" t="n">
        <v>3847</v>
      </c>
      <c r="J3849" t="s"/>
      <c r="K3849" t="s">
        <v>2173</v>
      </c>
      <c r="L3849" t="s">
        <v>691</v>
      </c>
      <c r="M3849" t="s"/>
      <c r="N3849" t="s"/>
      <c r="O3849" t="s"/>
      <c r="P3849" t="s"/>
    </row>
    <row r="3850" spans="1:16">
      <c r="I3850" s="54" t="n">
        <v>3848</v>
      </c>
      <c r="J3850" t="s"/>
      <c r="K3850" t="s">
        <v>2173</v>
      </c>
      <c r="L3850" t="s">
        <v>694</v>
      </c>
      <c r="M3850" t="s"/>
      <c r="N3850" t="s"/>
      <c r="O3850" t="s"/>
      <c r="P3850" t="s"/>
    </row>
    <row r="3851" spans="1:16">
      <c r="I3851" s="54" t="n">
        <v>3849</v>
      </c>
      <c r="J3851" t="s"/>
      <c r="K3851" t="s">
        <v>2173</v>
      </c>
      <c r="L3851" t="s">
        <v>697</v>
      </c>
      <c r="M3851" t="s"/>
      <c r="N3851" t="s"/>
      <c r="O3851" t="s"/>
      <c r="P3851" t="s"/>
    </row>
    <row r="3852" spans="1:16">
      <c r="I3852" s="54" t="n">
        <v>3850</v>
      </c>
      <c r="J3852" t="s"/>
      <c r="K3852" t="s">
        <v>2173</v>
      </c>
      <c r="L3852" t="s">
        <v>1851</v>
      </c>
      <c r="M3852" t="s"/>
      <c r="N3852" t="s"/>
      <c r="O3852" t="s"/>
      <c r="P3852" t="s"/>
    </row>
    <row r="3853" spans="1:16">
      <c r="I3853" s="54" t="n">
        <v>3851</v>
      </c>
      <c r="J3853" t="s"/>
      <c r="K3853" t="s">
        <v>2173</v>
      </c>
      <c r="L3853" t="s">
        <v>1849</v>
      </c>
      <c r="M3853" t="s"/>
      <c r="N3853" t="s"/>
      <c r="O3853" t="s"/>
      <c r="P3853" t="s"/>
    </row>
    <row r="3854" spans="1:16">
      <c r="I3854" s="54" t="n">
        <v>3852</v>
      </c>
      <c r="J3854" t="s"/>
      <c r="K3854" t="s">
        <v>2173</v>
      </c>
      <c r="L3854" t="s">
        <v>700</v>
      </c>
      <c r="M3854" t="s"/>
      <c r="N3854" t="s"/>
      <c r="O3854" t="s"/>
      <c r="P3854" t="s"/>
    </row>
    <row r="3855" spans="1:16">
      <c r="I3855" s="54" t="n">
        <v>3853</v>
      </c>
      <c r="J3855" t="s"/>
      <c r="K3855" t="s">
        <v>2173</v>
      </c>
      <c r="L3855" t="s">
        <v>703</v>
      </c>
      <c r="M3855" t="s"/>
      <c r="N3855" t="s"/>
      <c r="O3855" t="s"/>
      <c r="P3855" t="s"/>
    </row>
    <row r="3856" spans="1:16">
      <c r="I3856" s="54" t="n">
        <v>3854</v>
      </c>
      <c r="J3856" t="s"/>
      <c r="K3856" t="s">
        <v>2173</v>
      </c>
      <c r="L3856" t="s">
        <v>1843</v>
      </c>
      <c r="M3856" t="s"/>
      <c r="N3856" t="s"/>
      <c r="O3856" t="s"/>
      <c r="P3856" t="s"/>
    </row>
    <row r="3857" spans="1:16">
      <c r="I3857" s="54" t="n">
        <v>3855</v>
      </c>
      <c r="J3857" t="s"/>
      <c r="K3857" t="s">
        <v>2173</v>
      </c>
      <c r="L3857" t="s">
        <v>1840</v>
      </c>
      <c r="M3857" t="s"/>
      <c r="N3857" t="s"/>
      <c r="O3857" t="s"/>
      <c r="P3857" t="s"/>
    </row>
    <row r="3858" spans="1:16">
      <c r="I3858" s="54" t="n">
        <v>3856</v>
      </c>
      <c r="J3858" t="s"/>
      <c r="K3858" t="s">
        <v>2173</v>
      </c>
      <c r="L3858" t="s">
        <v>1094</v>
      </c>
      <c r="M3858" t="s"/>
      <c r="N3858" t="s"/>
      <c r="O3858" t="s"/>
      <c r="P3858" t="s"/>
    </row>
    <row r="3859" spans="1:16">
      <c r="I3859" s="54" t="n">
        <v>3857</v>
      </c>
      <c r="J3859" t="s"/>
      <c r="K3859" t="s">
        <v>2173</v>
      </c>
      <c r="L3859" t="s">
        <v>1097</v>
      </c>
      <c r="M3859" t="s"/>
      <c r="N3859" t="s"/>
      <c r="O3859" t="s"/>
      <c r="P3859" t="s"/>
    </row>
    <row r="3860" spans="1:16">
      <c r="I3860" s="54" t="n">
        <v>3858</v>
      </c>
      <c r="J3860" t="s"/>
      <c r="K3860" t="s">
        <v>2173</v>
      </c>
      <c r="L3860" t="s">
        <v>1100</v>
      </c>
      <c r="M3860" t="s"/>
      <c r="N3860" t="s"/>
      <c r="O3860" t="s"/>
      <c r="P3860" t="s"/>
    </row>
    <row r="3861" spans="1:16">
      <c r="I3861" s="54" t="n">
        <v>3859</v>
      </c>
      <c r="J3861" t="s"/>
      <c r="K3861" t="s">
        <v>2173</v>
      </c>
      <c r="L3861" t="s">
        <v>1103</v>
      </c>
      <c r="M3861" t="s"/>
      <c r="N3861" t="s"/>
      <c r="O3861" t="s"/>
      <c r="P3861" t="s"/>
    </row>
    <row r="3862" spans="1:16">
      <c r="I3862" s="54" t="n">
        <v>3860</v>
      </c>
      <c r="J3862" t="s"/>
      <c r="K3862" t="s">
        <v>2173</v>
      </c>
      <c r="L3862" t="s">
        <v>706</v>
      </c>
      <c r="M3862" t="s"/>
      <c r="N3862" t="s"/>
      <c r="O3862" t="s"/>
      <c r="P3862" t="s"/>
    </row>
    <row r="3863" spans="1:16">
      <c r="I3863" s="54" t="n">
        <v>3861</v>
      </c>
      <c r="J3863" t="s"/>
      <c r="K3863" t="s">
        <v>2173</v>
      </c>
      <c r="L3863" t="s">
        <v>709</v>
      </c>
      <c r="M3863" t="s"/>
      <c r="N3863" t="s"/>
      <c r="O3863" t="s"/>
      <c r="P3863" t="s"/>
    </row>
    <row r="3864" spans="1:16">
      <c r="I3864" s="54" t="n">
        <v>3862</v>
      </c>
      <c r="J3864" t="s"/>
      <c r="K3864" t="s">
        <v>2173</v>
      </c>
      <c r="L3864" t="s">
        <v>712</v>
      </c>
      <c r="M3864" t="s"/>
      <c r="N3864" t="s"/>
      <c r="O3864" t="s"/>
      <c r="P3864" t="s"/>
    </row>
    <row r="3865" spans="1:16">
      <c r="I3865" s="54" t="n">
        <v>3863</v>
      </c>
      <c r="J3865" t="s"/>
      <c r="K3865" t="s">
        <v>2173</v>
      </c>
      <c r="L3865" t="s">
        <v>715</v>
      </c>
      <c r="M3865" t="s"/>
      <c r="N3865" t="s"/>
      <c r="O3865" t="s"/>
      <c r="P3865" t="s"/>
    </row>
    <row r="3866" spans="1:16">
      <c r="I3866" s="54" t="n">
        <v>3864</v>
      </c>
      <c r="J3866" t="s"/>
      <c r="K3866" t="s">
        <v>2173</v>
      </c>
      <c r="L3866" t="s">
        <v>1875</v>
      </c>
      <c r="M3866" t="s"/>
      <c r="N3866" t="s"/>
      <c r="O3866" t="s"/>
      <c r="P3866" t="s"/>
    </row>
    <row r="3867" spans="1:16">
      <c r="I3867" s="54" t="n">
        <v>3865</v>
      </c>
      <c r="J3867" t="s"/>
      <c r="K3867" t="s">
        <v>2173</v>
      </c>
      <c r="L3867" t="s">
        <v>1874</v>
      </c>
      <c r="M3867" t="s"/>
      <c r="N3867" t="s"/>
      <c r="O3867" t="s"/>
      <c r="P3867" t="s"/>
    </row>
    <row r="3868" spans="1:16">
      <c r="I3868" s="54" t="n">
        <v>3866</v>
      </c>
      <c r="J3868" t="s"/>
      <c r="K3868" t="s">
        <v>2173</v>
      </c>
      <c r="L3868" t="s">
        <v>718</v>
      </c>
      <c r="M3868" t="s"/>
      <c r="N3868" t="s"/>
      <c r="O3868" t="s"/>
      <c r="P3868" t="s"/>
    </row>
    <row r="3869" spans="1:16">
      <c r="I3869" s="54" t="n">
        <v>3867</v>
      </c>
      <c r="J3869" t="s"/>
      <c r="K3869" t="s">
        <v>2173</v>
      </c>
      <c r="L3869" t="s">
        <v>721</v>
      </c>
      <c r="M3869" t="s"/>
      <c r="N3869" t="s"/>
      <c r="O3869" t="s"/>
      <c r="P3869" t="s"/>
    </row>
    <row r="3870" spans="1:16">
      <c r="I3870" s="54" t="n">
        <v>3868</v>
      </c>
      <c r="J3870" t="s"/>
      <c r="K3870" t="s">
        <v>2173</v>
      </c>
      <c r="L3870" t="s">
        <v>724</v>
      </c>
      <c r="M3870" t="s"/>
      <c r="N3870" t="s"/>
      <c r="O3870" t="s"/>
      <c r="P3870" t="s"/>
    </row>
    <row r="3871" spans="1:16">
      <c r="I3871" s="54" t="n">
        <v>3869</v>
      </c>
      <c r="J3871" t="s"/>
      <c r="K3871" t="s">
        <v>2173</v>
      </c>
      <c r="L3871" t="s">
        <v>727</v>
      </c>
      <c r="M3871" t="s"/>
      <c r="N3871" t="s"/>
      <c r="O3871" t="s"/>
      <c r="P3871" t="s"/>
    </row>
    <row r="3872" spans="1:16">
      <c r="I3872" s="54" t="n">
        <v>3870</v>
      </c>
      <c r="J3872" t="s"/>
      <c r="K3872" t="s">
        <v>2173</v>
      </c>
      <c r="L3872" t="s">
        <v>730</v>
      </c>
      <c r="M3872" t="s"/>
      <c r="N3872" t="s"/>
      <c r="O3872" t="s"/>
      <c r="P3872" t="s"/>
    </row>
    <row r="3873" spans="1:16">
      <c r="I3873" s="54" t="n">
        <v>3871</v>
      </c>
      <c r="J3873" t="s"/>
      <c r="K3873" t="s">
        <v>2173</v>
      </c>
      <c r="L3873" t="s">
        <v>733</v>
      </c>
      <c r="M3873" t="s"/>
      <c r="N3873" t="s"/>
      <c r="O3873" t="s"/>
      <c r="P3873" t="s"/>
    </row>
    <row r="3874" spans="1:16">
      <c r="I3874" s="54" t="n">
        <v>3872</v>
      </c>
      <c r="J3874" t="s"/>
      <c r="K3874" t="s">
        <v>2173</v>
      </c>
      <c r="L3874" t="s">
        <v>1124</v>
      </c>
      <c r="M3874" t="s"/>
      <c r="N3874" t="s"/>
      <c r="O3874" t="s"/>
      <c r="P3874" t="s"/>
    </row>
    <row r="3875" spans="1:16">
      <c r="I3875" s="54" t="n">
        <v>3873</v>
      </c>
      <c r="J3875" t="s"/>
      <c r="K3875" t="s">
        <v>2173</v>
      </c>
      <c r="L3875" t="s">
        <v>1127</v>
      </c>
      <c r="M3875" t="s"/>
      <c r="N3875" t="s"/>
      <c r="O3875" t="s"/>
      <c r="P3875" t="s"/>
    </row>
    <row r="3876" spans="1:16">
      <c r="I3876" s="54" t="n">
        <v>3874</v>
      </c>
      <c r="J3876" t="s"/>
      <c r="K3876" t="s">
        <v>2173</v>
      </c>
      <c r="L3876" t="s">
        <v>1896</v>
      </c>
      <c r="M3876" t="s"/>
      <c r="N3876" t="s"/>
      <c r="O3876" t="s"/>
      <c r="P3876" t="s"/>
    </row>
    <row r="3877" spans="1:16">
      <c r="I3877" s="54" t="n">
        <v>3875</v>
      </c>
      <c r="J3877" t="s"/>
      <c r="K3877" t="s">
        <v>2173</v>
      </c>
      <c r="L3877" t="s">
        <v>1895</v>
      </c>
      <c r="M3877" t="s"/>
      <c r="N3877" t="s"/>
      <c r="O3877" t="s"/>
      <c r="P3877" t="s"/>
    </row>
    <row r="3878" spans="1:16">
      <c r="I3878" s="54" t="n">
        <v>3876</v>
      </c>
      <c r="J3878" t="s"/>
      <c r="K3878" t="s">
        <v>2173</v>
      </c>
      <c r="L3878" t="s">
        <v>1893</v>
      </c>
      <c r="M3878" t="s"/>
      <c r="N3878" t="s"/>
      <c r="O3878" t="s"/>
      <c r="P3878" t="s"/>
    </row>
    <row r="3879" spans="1:16">
      <c r="I3879" s="54" t="n">
        <v>3877</v>
      </c>
      <c r="J3879" t="s"/>
      <c r="K3879" t="s">
        <v>2173</v>
      </c>
      <c r="L3879" t="s">
        <v>736</v>
      </c>
      <c r="M3879" t="s"/>
      <c r="N3879" t="s"/>
      <c r="O3879" t="s"/>
      <c r="P3879" t="s"/>
    </row>
    <row r="3880" spans="1:16">
      <c r="I3880" s="54" t="n">
        <v>3878</v>
      </c>
      <c r="J3880" t="s"/>
      <c r="K3880" t="s">
        <v>2173</v>
      </c>
      <c r="L3880" t="s">
        <v>739</v>
      </c>
      <c r="M3880" t="s"/>
      <c r="N3880" t="s"/>
      <c r="O3880" t="s"/>
      <c r="P3880" t="s"/>
    </row>
    <row r="3881" spans="1:16">
      <c r="I3881" s="54" t="n">
        <v>3879</v>
      </c>
      <c r="J3881" t="s"/>
      <c r="K3881" t="s">
        <v>2173</v>
      </c>
      <c r="L3881" t="s">
        <v>742</v>
      </c>
      <c r="M3881" t="s"/>
      <c r="N3881" t="s"/>
      <c r="O3881" t="s"/>
      <c r="P3881" t="s"/>
    </row>
    <row r="3882" spans="1:16">
      <c r="I3882" s="54" t="n">
        <v>3880</v>
      </c>
      <c r="J3882" t="s"/>
      <c r="K3882" t="s">
        <v>2173</v>
      </c>
      <c r="L3882" t="s">
        <v>745</v>
      </c>
      <c r="M3882" t="s"/>
      <c r="N3882" t="s"/>
      <c r="O3882" t="s"/>
      <c r="P3882" t="s"/>
    </row>
    <row r="3883" spans="1:16">
      <c r="I3883" s="54" t="n">
        <v>3881</v>
      </c>
      <c r="J3883" t="s"/>
      <c r="K3883" t="s">
        <v>2173</v>
      </c>
      <c r="L3883" t="s">
        <v>748</v>
      </c>
      <c r="M3883" t="s"/>
      <c r="N3883" t="s"/>
      <c r="O3883" t="s"/>
      <c r="P3883" t="s"/>
    </row>
    <row r="3884" spans="1:16">
      <c r="I3884" s="54" t="n">
        <v>3882</v>
      </c>
      <c r="J3884" t="s"/>
      <c r="K3884" t="s">
        <v>2173</v>
      </c>
      <c r="L3884" t="s">
        <v>1810</v>
      </c>
      <c r="M3884" t="s"/>
      <c r="N3884" t="s"/>
      <c r="O3884" t="s"/>
      <c r="P3884" t="s"/>
    </row>
    <row r="3885" spans="1:16">
      <c r="I3885" s="54" t="n">
        <v>3883</v>
      </c>
      <c r="J3885" t="s"/>
      <c r="K3885" t="s">
        <v>2173</v>
      </c>
      <c r="L3885" t="s">
        <v>1809</v>
      </c>
      <c r="M3885" t="s"/>
      <c r="N3885" t="s"/>
      <c r="O3885" t="s"/>
      <c r="P3885" t="s"/>
    </row>
    <row r="3886" spans="1:16">
      <c r="I3886" s="54" t="n">
        <v>3884</v>
      </c>
      <c r="J3886" t="s"/>
      <c r="K3886" t="s">
        <v>2173</v>
      </c>
      <c r="L3886" t="s">
        <v>1787</v>
      </c>
      <c r="M3886" t="s"/>
      <c r="N3886" t="s"/>
      <c r="O3886" t="s"/>
      <c r="P3886" t="s"/>
    </row>
    <row r="3887" spans="1:16">
      <c r="I3887" s="54" t="n">
        <v>3885</v>
      </c>
      <c r="J3887" t="s"/>
      <c r="K3887" t="s">
        <v>2173</v>
      </c>
      <c r="L3887" t="s">
        <v>1786</v>
      </c>
      <c r="M3887" t="s"/>
      <c r="N3887" t="s"/>
      <c r="O3887" t="s"/>
      <c r="P3887" t="s"/>
    </row>
    <row r="3888" spans="1:16">
      <c r="I3888" s="54" t="n">
        <v>3886</v>
      </c>
      <c r="J3888" t="s"/>
      <c r="K3888" t="s">
        <v>2173</v>
      </c>
      <c r="L3888" t="s">
        <v>751</v>
      </c>
      <c r="M3888" t="s"/>
      <c r="N3888" t="s"/>
      <c r="O3888" t="s"/>
      <c r="P3888" t="s"/>
    </row>
    <row r="3889" spans="1:16">
      <c r="I3889" s="54" t="n">
        <v>3887</v>
      </c>
      <c r="J3889" t="s"/>
      <c r="K3889" t="s">
        <v>2173</v>
      </c>
      <c r="L3889" t="s">
        <v>754</v>
      </c>
      <c r="M3889" t="s"/>
      <c r="N3889" t="s"/>
      <c r="O3889" t="s"/>
      <c r="P3889" t="s"/>
    </row>
    <row r="3890" spans="1:16">
      <c r="I3890" s="54" t="n">
        <v>3888</v>
      </c>
      <c r="J3890" t="s"/>
      <c r="K3890" t="s">
        <v>2173</v>
      </c>
      <c r="L3890" t="s">
        <v>1898</v>
      </c>
      <c r="M3890" t="s"/>
      <c r="N3890" t="s"/>
      <c r="O3890" t="s"/>
      <c r="P3890" t="s"/>
    </row>
    <row r="3891" spans="1:16">
      <c r="I3891" s="54" t="n">
        <v>3889</v>
      </c>
      <c r="J3891" t="s"/>
      <c r="K3891" t="s">
        <v>2173</v>
      </c>
      <c r="L3891" t="s">
        <v>1897</v>
      </c>
      <c r="M3891" t="s"/>
      <c r="N3891" t="s"/>
      <c r="O3891" t="s"/>
      <c r="P3891" t="s"/>
    </row>
    <row r="3892" spans="1:16">
      <c r="I3892" s="54" t="n">
        <v>3890</v>
      </c>
      <c r="J3892" t="s"/>
      <c r="K3892" t="s">
        <v>2173</v>
      </c>
      <c r="L3892" t="s">
        <v>1015</v>
      </c>
      <c r="M3892" t="s"/>
      <c r="N3892" t="s"/>
      <c r="O3892" t="s"/>
      <c r="P3892" t="s"/>
    </row>
    <row r="3893" spans="1:16">
      <c r="I3893" s="54" t="n">
        <v>3891</v>
      </c>
      <c r="J3893" t="s"/>
      <c r="K3893" t="s">
        <v>2173</v>
      </c>
      <c r="L3893" t="s">
        <v>1894</v>
      </c>
      <c r="M3893" t="s"/>
      <c r="N3893" t="s"/>
      <c r="O3893" t="s"/>
      <c r="P3893" t="s"/>
    </row>
    <row r="3894" spans="1:16">
      <c r="I3894" s="54" t="n">
        <v>3892</v>
      </c>
      <c r="J3894" t="s"/>
      <c r="K3894" t="s">
        <v>2173</v>
      </c>
      <c r="L3894" t="s">
        <v>631</v>
      </c>
      <c r="M3894" t="s"/>
      <c r="N3894" t="s"/>
      <c r="O3894" t="s"/>
      <c r="P3894" t="s"/>
    </row>
    <row r="3895" spans="1:16">
      <c r="I3895" s="54" t="n">
        <v>3893</v>
      </c>
      <c r="J3895" t="s"/>
      <c r="K3895" t="s">
        <v>2173</v>
      </c>
      <c r="L3895" t="s">
        <v>1788</v>
      </c>
      <c r="M3895" t="s"/>
      <c r="N3895" t="s"/>
      <c r="O3895" t="s"/>
      <c r="P3895" t="s"/>
    </row>
    <row r="3896" spans="1:16">
      <c r="I3896" s="54" t="n">
        <v>3894</v>
      </c>
      <c r="J3896" t="s"/>
      <c r="K3896" t="s">
        <v>2173</v>
      </c>
      <c r="L3896" t="s">
        <v>1782</v>
      </c>
      <c r="M3896" t="s"/>
      <c r="N3896" t="s"/>
      <c r="O3896" t="s"/>
      <c r="P3896" t="s"/>
    </row>
    <row r="3897" spans="1:16">
      <c r="I3897" s="54" t="n">
        <v>3895</v>
      </c>
      <c r="J3897" t="s"/>
      <c r="K3897" t="s">
        <v>2173</v>
      </c>
      <c r="L3897" t="s">
        <v>757</v>
      </c>
      <c r="M3897" t="s"/>
      <c r="N3897" t="s"/>
      <c r="O3897" t="s"/>
      <c r="P3897" t="s"/>
    </row>
    <row r="3898" spans="1:16">
      <c r="I3898" s="54" t="n">
        <v>3896</v>
      </c>
      <c r="J3898" t="s"/>
      <c r="K3898" t="s">
        <v>2173</v>
      </c>
      <c r="L3898" t="s">
        <v>760</v>
      </c>
      <c r="M3898" t="s"/>
      <c r="N3898" t="s"/>
      <c r="O3898" t="s"/>
      <c r="P3898" t="s"/>
    </row>
    <row r="3899" spans="1:16">
      <c r="I3899" s="54" t="n">
        <v>3897</v>
      </c>
      <c r="J3899" t="s"/>
      <c r="K3899" t="s">
        <v>2173</v>
      </c>
      <c r="L3899" t="s">
        <v>1192</v>
      </c>
      <c r="M3899" t="s"/>
      <c r="N3899" t="s"/>
      <c r="O3899" t="s"/>
      <c r="P3899" t="s"/>
    </row>
    <row r="3900" spans="1:16">
      <c r="I3900" s="54" t="n">
        <v>3898</v>
      </c>
      <c r="J3900" t="s"/>
      <c r="K3900" t="s">
        <v>2173</v>
      </c>
      <c r="L3900" t="s">
        <v>1195</v>
      </c>
      <c r="M3900" t="s"/>
      <c r="N3900" t="s"/>
      <c r="O3900" t="s"/>
      <c r="P3900" t="s"/>
    </row>
    <row r="3901" spans="1:16">
      <c r="I3901" s="54" t="n">
        <v>3899</v>
      </c>
      <c r="J3901" t="s"/>
      <c r="K3901" t="s">
        <v>2173</v>
      </c>
      <c r="L3901" t="s">
        <v>1197</v>
      </c>
      <c r="M3901" t="s"/>
      <c r="N3901" t="s"/>
      <c r="O3901" t="s"/>
      <c r="P3901" t="s"/>
    </row>
    <row r="3902" spans="1:16">
      <c r="I3902" s="54" t="n">
        <v>3900</v>
      </c>
      <c r="J3902" t="s"/>
      <c r="K3902" t="s">
        <v>2173</v>
      </c>
      <c r="L3902" t="s">
        <v>1200</v>
      </c>
      <c r="M3902" t="s"/>
      <c r="N3902" t="s"/>
      <c r="O3902" t="s"/>
      <c r="P3902" t="s"/>
    </row>
    <row r="3903" spans="1:16">
      <c r="I3903" s="54" t="n">
        <v>3901</v>
      </c>
      <c r="J3903" t="s"/>
      <c r="K3903" t="s">
        <v>2173</v>
      </c>
      <c r="L3903" t="s">
        <v>1203</v>
      </c>
      <c r="M3903" t="s"/>
      <c r="N3903" t="s"/>
      <c r="O3903" t="s"/>
      <c r="P3903" t="s"/>
    </row>
    <row r="3904" spans="1:16">
      <c r="I3904" s="54" t="n">
        <v>3902</v>
      </c>
      <c r="J3904" t="s"/>
      <c r="K3904" t="s">
        <v>2173</v>
      </c>
      <c r="L3904" t="s">
        <v>763</v>
      </c>
      <c r="M3904" t="s"/>
      <c r="N3904" t="s"/>
      <c r="O3904" t="s"/>
      <c r="P3904" t="s"/>
    </row>
    <row r="3905" spans="1:16">
      <c r="I3905" s="54" t="n">
        <v>3903</v>
      </c>
      <c r="J3905" t="s"/>
      <c r="K3905" t="s">
        <v>2173</v>
      </c>
      <c r="L3905" t="s">
        <v>766</v>
      </c>
      <c r="M3905" t="s"/>
      <c r="N3905" t="s"/>
      <c r="O3905" t="s"/>
      <c r="P3905" t="s"/>
    </row>
    <row r="3906" spans="1:16">
      <c r="I3906" s="54" t="n">
        <v>3904</v>
      </c>
      <c r="J3906" t="s"/>
      <c r="K3906" t="s">
        <v>2173</v>
      </c>
      <c r="L3906" t="s">
        <v>1838</v>
      </c>
      <c r="M3906" t="s"/>
      <c r="N3906" t="s"/>
      <c r="O3906" t="s"/>
      <c r="P3906" t="s"/>
    </row>
    <row r="3907" spans="1:16">
      <c r="I3907" s="54" t="n">
        <v>3905</v>
      </c>
      <c r="J3907" t="s"/>
      <c r="K3907" t="s">
        <v>2173</v>
      </c>
      <c r="L3907" t="s">
        <v>1833</v>
      </c>
      <c r="M3907" t="s"/>
      <c r="N3907" t="s"/>
      <c r="O3907" t="s"/>
      <c r="P3907" t="s"/>
    </row>
    <row r="3908" spans="1:16">
      <c r="I3908" s="54" t="n">
        <v>3906</v>
      </c>
      <c r="J3908" t="s"/>
      <c r="K3908" t="s">
        <v>2173</v>
      </c>
      <c r="L3908" t="s">
        <v>768</v>
      </c>
      <c r="M3908" t="s"/>
      <c r="N3908" t="s"/>
      <c r="O3908" t="s"/>
      <c r="P3908" t="s"/>
    </row>
    <row r="3909" spans="1:16">
      <c r="I3909" s="54" t="n">
        <v>3907</v>
      </c>
      <c r="J3909" t="s"/>
      <c r="K3909" t="s">
        <v>2173</v>
      </c>
      <c r="L3909" t="s">
        <v>771</v>
      </c>
      <c r="M3909" t="s"/>
      <c r="N3909" t="s"/>
      <c r="O3909" t="s"/>
      <c r="P3909" t="s"/>
    </row>
    <row r="3910" spans="1:16">
      <c r="I3910" s="54" t="n">
        <v>3908</v>
      </c>
      <c r="J3910" t="s"/>
      <c r="K3910" t="s">
        <v>2173</v>
      </c>
      <c r="L3910" t="s">
        <v>774</v>
      </c>
      <c r="M3910" t="s"/>
      <c r="N3910" t="s"/>
      <c r="O3910" t="s"/>
      <c r="P3910" t="s"/>
    </row>
    <row r="3911" spans="1:16">
      <c r="I3911" s="54" t="n">
        <v>3909</v>
      </c>
      <c r="J3911" t="s"/>
      <c r="K3911" t="s">
        <v>2173</v>
      </c>
      <c r="L3911" t="s">
        <v>777</v>
      </c>
      <c r="M3911" t="s"/>
      <c r="N3911" t="s"/>
      <c r="O3911" t="s"/>
      <c r="P3911" t="s"/>
    </row>
    <row r="3912" spans="1:16">
      <c r="I3912" s="54" t="n">
        <v>3910</v>
      </c>
      <c r="J3912" t="s"/>
      <c r="K3912" t="s">
        <v>2173</v>
      </c>
      <c r="L3912" t="s">
        <v>780</v>
      </c>
      <c r="M3912" t="s"/>
      <c r="N3912" t="s"/>
      <c r="O3912" t="s"/>
      <c r="P3912" t="s"/>
    </row>
    <row r="3913" spans="1:16">
      <c r="I3913" s="54" t="n">
        <v>3911</v>
      </c>
      <c r="J3913" t="s"/>
      <c r="K3913" t="s">
        <v>2173</v>
      </c>
      <c r="L3913" t="s">
        <v>783</v>
      </c>
      <c r="M3913" t="s"/>
      <c r="N3913" t="s"/>
      <c r="O3913" t="s"/>
      <c r="P3913" t="s"/>
    </row>
    <row r="3914" spans="1:16">
      <c r="I3914" s="54" t="n">
        <v>3912</v>
      </c>
      <c r="J3914" t="s"/>
      <c r="K3914" t="s">
        <v>2173</v>
      </c>
      <c r="L3914" t="s">
        <v>1220</v>
      </c>
      <c r="M3914" t="s"/>
      <c r="N3914" t="s"/>
      <c r="O3914" t="s"/>
      <c r="P3914" t="s"/>
    </row>
    <row r="3915" spans="1:16">
      <c r="I3915" s="54" t="n">
        <v>3913</v>
      </c>
      <c r="J3915" t="s"/>
      <c r="K3915" t="s">
        <v>2173</v>
      </c>
      <c r="L3915" t="s">
        <v>1223</v>
      </c>
      <c r="M3915" t="s"/>
      <c r="N3915" t="s"/>
      <c r="O3915" t="s"/>
      <c r="P3915" t="s"/>
    </row>
    <row r="3916" spans="1:16">
      <c r="I3916" s="54" t="n">
        <v>3914</v>
      </c>
      <c r="J3916" t="s"/>
      <c r="K3916" t="s">
        <v>2173</v>
      </c>
      <c r="L3916" t="s">
        <v>1226</v>
      </c>
      <c r="M3916" t="s"/>
      <c r="N3916" t="s"/>
      <c r="O3916" t="s"/>
      <c r="P3916" t="s"/>
    </row>
    <row r="3917" spans="1:16">
      <c r="I3917" s="54" t="n">
        <v>3915</v>
      </c>
      <c r="J3917" t="s"/>
      <c r="K3917" t="s">
        <v>2173</v>
      </c>
      <c r="L3917" t="s">
        <v>1248</v>
      </c>
      <c r="M3917" t="s"/>
      <c r="N3917" t="s"/>
      <c r="O3917" t="s"/>
      <c r="P3917" t="s"/>
    </row>
    <row r="3918" spans="1:16">
      <c r="I3918" s="54" t="n">
        <v>3916</v>
      </c>
      <c r="J3918" t="s"/>
      <c r="K3918" t="s">
        <v>2173</v>
      </c>
      <c r="L3918" t="s">
        <v>1250</v>
      </c>
      <c r="M3918" t="s"/>
      <c r="N3918" t="s"/>
      <c r="O3918" t="s"/>
      <c r="P3918" t="s"/>
    </row>
    <row r="3919" spans="1:16">
      <c r="I3919" s="54" t="n">
        <v>3917</v>
      </c>
      <c r="J3919" t="s"/>
      <c r="K3919" t="s">
        <v>2173</v>
      </c>
      <c r="L3919" t="s">
        <v>1252</v>
      </c>
      <c r="M3919" t="s"/>
      <c r="N3919" t="s"/>
      <c r="O3919" t="s"/>
      <c r="P3919" t="s"/>
    </row>
    <row r="3920" spans="1:16">
      <c r="I3920" s="54" t="n">
        <v>3918</v>
      </c>
      <c r="J3920" t="s"/>
      <c r="K3920" t="s">
        <v>2173</v>
      </c>
      <c r="L3920" t="s">
        <v>786</v>
      </c>
      <c r="M3920" t="s"/>
      <c r="N3920" t="s"/>
      <c r="O3920" t="s"/>
      <c r="P3920" t="s"/>
    </row>
    <row r="3921" spans="1:16">
      <c r="I3921" s="54" t="n">
        <v>3919</v>
      </c>
      <c r="J3921" t="s"/>
      <c r="K3921" t="s">
        <v>2173</v>
      </c>
      <c r="L3921" t="s">
        <v>789</v>
      </c>
      <c r="M3921" t="s"/>
      <c r="N3921" t="s"/>
      <c r="O3921" t="s"/>
      <c r="P3921" t="s"/>
    </row>
    <row r="3922" spans="1:16">
      <c r="I3922" s="54" t="n">
        <v>3920</v>
      </c>
      <c r="J3922" t="s"/>
      <c r="K3922" t="s">
        <v>2173</v>
      </c>
      <c r="L3922" t="s">
        <v>792</v>
      </c>
      <c r="M3922" t="s"/>
      <c r="N3922" t="s"/>
      <c r="O3922" t="s"/>
      <c r="P3922" t="s"/>
    </row>
    <row r="3923" spans="1:16">
      <c r="I3923" s="54" t="n">
        <v>3921</v>
      </c>
      <c r="J3923" t="s"/>
      <c r="K3923" t="s">
        <v>2173</v>
      </c>
      <c r="L3923" t="s">
        <v>795</v>
      </c>
      <c r="M3923" t="s"/>
      <c r="N3923" t="s"/>
      <c r="O3923" t="s"/>
      <c r="P3923" t="s"/>
    </row>
    <row r="3924" spans="1:16">
      <c r="I3924" s="54" t="n">
        <v>3922</v>
      </c>
      <c r="J3924" t="s"/>
      <c r="K3924" t="s">
        <v>2173</v>
      </c>
      <c r="L3924" t="s">
        <v>798</v>
      </c>
      <c r="M3924" t="s"/>
      <c r="N3924" t="s"/>
      <c r="O3924" t="s"/>
      <c r="P3924" t="s"/>
    </row>
    <row r="3925" spans="1:16">
      <c r="I3925" s="54" t="n">
        <v>3923</v>
      </c>
      <c r="J3925" t="s"/>
      <c r="K3925" t="s">
        <v>2173</v>
      </c>
      <c r="L3925" t="s">
        <v>801</v>
      </c>
      <c r="M3925" t="s"/>
      <c r="N3925" t="s"/>
      <c r="O3925" t="s"/>
      <c r="P3925" t="s"/>
    </row>
    <row r="3926" spans="1:16">
      <c r="I3926" s="54" t="n">
        <v>3924</v>
      </c>
      <c r="J3926" t="s"/>
      <c r="K3926" t="s">
        <v>2173</v>
      </c>
      <c r="L3926" t="s">
        <v>1266</v>
      </c>
      <c r="M3926" t="s"/>
      <c r="N3926" t="s"/>
      <c r="O3926" t="s"/>
      <c r="P3926" t="s"/>
    </row>
    <row r="3927" spans="1:16">
      <c r="I3927" s="54" t="n">
        <v>3925</v>
      </c>
      <c r="J3927" t="s"/>
      <c r="K3927" t="s">
        <v>2173</v>
      </c>
      <c r="L3927" t="s">
        <v>1269</v>
      </c>
      <c r="M3927" t="s"/>
      <c r="N3927" t="s"/>
      <c r="O3927" t="s"/>
      <c r="P3927" t="s"/>
    </row>
    <row r="3928" spans="1:16">
      <c r="I3928" s="54" t="n">
        <v>3926</v>
      </c>
      <c r="J3928" t="s"/>
      <c r="K3928" t="s">
        <v>2173</v>
      </c>
      <c r="L3928" t="s">
        <v>1272</v>
      </c>
      <c r="M3928" t="s"/>
      <c r="N3928" t="s"/>
      <c r="O3928" t="s"/>
      <c r="P3928" t="s"/>
    </row>
    <row r="3929" spans="1:16">
      <c r="I3929" s="54" t="n">
        <v>3927</v>
      </c>
      <c r="J3929" t="s"/>
      <c r="K3929" t="s">
        <v>2173</v>
      </c>
      <c r="L3929" t="s">
        <v>804</v>
      </c>
      <c r="M3929" t="s"/>
      <c r="N3929" t="s"/>
      <c r="O3929" t="s"/>
      <c r="P3929" t="s"/>
    </row>
    <row r="3930" spans="1:16">
      <c r="I3930" s="54" t="n">
        <v>3928</v>
      </c>
      <c r="J3930" t="s"/>
      <c r="K3930" t="s">
        <v>2173</v>
      </c>
      <c r="L3930" t="s">
        <v>807</v>
      </c>
      <c r="M3930" t="s"/>
      <c r="N3930" t="s"/>
      <c r="O3930" t="s"/>
      <c r="P3930" t="s"/>
    </row>
    <row r="3931" spans="1:16">
      <c r="I3931" s="54" t="n">
        <v>3929</v>
      </c>
      <c r="J3931" t="s"/>
      <c r="K3931" t="s">
        <v>2173</v>
      </c>
      <c r="L3931" t="s">
        <v>1299</v>
      </c>
      <c r="M3931" t="s"/>
      <c r="N3931" t="s"/>
      <c r="O3931" t="s"/>
      <c r="P3931" t="s"/>
    </row>
    <row r="3932" spans="1:16">
      <c r="I3932" s="54" t="n">
        <v>3930</v>
      </c>
      <c r="J3932" t="s"/>
      <c r="K3932" t="s">
        <v>2173</v>
      </c>
      <c r="L3932" t="s">
        <v>1302</v>
      </c>
      <c r="M3932" t="s"/>
      <c r="N3932" t="s"/>
      <c r="O3932" t="s"/>
      <c r="P3932" t="s"/>
    </row>
    <row r="3933" spans="1:16">
      <c r="I3933" s="54" t="n">
        <v>3931</v>
      </c>
      <c r="J3933" t="s"/>
      <c r="K3933" t="s">
        <v>2173</v>
      </c>
      <c r="L3933" t="s">
        <v>1304</v>
      </c>
      <c r="M3933" t="s"/>
      <c r="N3933" t="s"/>
      <c r="O3933" t="s"/>
      <c r="P3933" t="s"/>
    </row>
    <row r="3934" spans="1:16">
      <c r="I3934" s="54" t="n">
        <v>3932</v>
      </c>
      <c r="J3934" t="s"/>
      <c r="K3934" t="s">
        <v>2173</v>
      </c>
      <c r="L3934" t="s">
        <v>1736</v>
      </c>
      <c r="M3934" t="s"/>
      <c r="N3934" t="s"/>
      <c r="O3934" t="s"/>
      <c r="P3934" t="s"/>
    </row>
    <row r="3935" spans="1:16">
      <c r="I3935" s="54" t="n">
        <v>3933</v>
      </c>
      <c r="J3935" t="s"/>
      <c r="K3935" t="s">
        <v>2173</v>
      </c>
      <c r="L3935" t="s">
        <v>1735</v>
      </c>
      <c r="M3935" t="s"/>
      <c r="N3935" t="s"/>
      <c r="O3935" t="s"/>
      <c r="P3935" t="s"/>
    </row>
    <row r="3936" spans="1:16">
      <c r="I3936" s="54" t="n">
        <v>3934</v>
      </c>
      <c r="J3936" t="s"/>
      <c r="K3936" t="s">
        <v>2173</v>
      </c>
      <c r="L3936" t="s">
        <v>1733</v>
      </c>
      <c r="M3936" t="s"/>
      <c r="N3936" t="s"/>
      <c r="O3936" t="s"/>
      <c r="P3936" t="s"/>
    </row>
    <row r="3937" spans="1:16">
      <c r="I3937" s="54" t="n">
        <v>3935</v>
      </c>
      <c r="J3937" t="s"/>
      <c r="K3937" t="s">
        <v>2173</v>
      </c>
      <c r="L3937" t="s">
        <v>1306</v>
      </c>
      <c r="M3937" t="s"/>
      <c r="N3937" t="s"/>
      <c r="O3937" t="s"/>
      <c r="P3937" t="s"/>
    </row>
    <row r="3938" spans="1:16">
      <c r="I3938" s="54" t="n">
        <v>3936</v>
      </c>
      <c r="J3938" t="s"/>
      <c r="K3938" t="s">
        <v>2173</v>
      </c>
      <c r="L3938" t="s">
        <v>1307</v>
      </c>
      <c r="M3938" t="s"/>
      <c r="N3938" t="s"/>
      <c r="O3938" t="s"/>
      <c r="P3938" t="s"/>
    </row>
    <row r="3939" spans="1:16">
      <c r="I3939" s="54" t="n">
        <v>3937</v>
      </c>
      <c r="J3939" t="s"/>
      <c r="K3939" t="s">
        <v>2173</v>
      </c>
      <c r="L3939" t="s">
        <v>1308</v>
      </c>
      <c r="M3939" t="s"/>
      <c r="N3939" t="s"/>
      <c r="O3939" t="s"/>
      <c r="P3939" t="s"/>
    </row>
    <row r="3940" spans="1:16">
      <c r="I3940" s="54" t="n">
        <v>3938</v>
      </c>
      <c r="J3940" t="s"/>
      <c r="K3940" t="s">
        <v>2173</v>
      </c>
      <c r="L3940" t="s">
        <v>1309</v>
      </c>
      <c r="M3940" t="s"/>
      <c r="N3940" t="s"/>
      <c r="O3940" t="s"/>
      <c r="P3940" t="s"/>
    </row>
    <row r="3941" spans="1:16">
      <c r="I3941" s="54" t="n">
        <v>3939</v>
      </c>
      <c r="J3941" t="s"/>
      <c r="K3941" t="s">
        <v>2173</v>
      </c>
      <c r="L3941" t="s">
        <v>1310</v>
      </c>
      <c r="M3941" t="s"/>
      <c r="N3941" t="s"/>
      <c r="O3941" t="s"/>
      <c r="P3941" t="s"/>
    </row>
    <row r="3942" spans="1:16">
      <c r="I3942" s="54" t="n">
        <v>3940</v>
      </c>
      <c r="J3942" t="s"/>
      <c r="K3942" t="s">
        <v>2173</v>
      </c>
      <c r="L3942" t="s">
        <v>1311</v>
      </c>
      <c r="M3942" t="s"/>
      <c r="N3942" t="s"/>
      <c r="O3942" t="s"/>
      <c r="P3942" t="s"/>
    </row>
    <row r="3943" spans="1:16">
      <c r="I3943" s="54" t="n">
        <v>3941</v>
      </c>
      <c r="J3943" t="s"/>
      <c r="K3943" t="s">
        <v>2173</v>
      </c>
      <c r="L3943" t="s">
        <v>810</v>
      </c>
      <c r="M3943" t="s"/>
      <c r="N3943" t="s"/>
      <c r="O3943" t="s"/>
      <c r="P3943" t="s"/>
    </row>
    <row r="3944" spans="1:16">
      <c r="I3944" s="54" t="n">
        <v>3942</v>
      </c>
      <c r="J3944" t="s"/>
      <c r="K3944" t="s">
        <v>2173</v>
      </c>
      <c r="L3944" t="s">
        <v>813</v>
      </c>
      <c r="M3944" t="s"/>
      <c r="N3944" t="s"/>
      <c r="O3944" t="s"/>
      <c r="P3944" t="s"/>
    </row>
    <row r="3945" spans="1:16">
      <c r="I3945" s="54" t="n">
        <v>3943</v>
      </c>
      <c r="J3945" t="s"/>
      <c r="K3945" t="s">
        <v>2173</v>
      </c>
      <c r="L3945" t="s">
        <v>815</v>
      </c>
      <c r="M3945" t="s"/>
      <c r="N3945" t="s"/>
      <c r="O3945" t="s"/>
      <c r="P3945" t="s"/>
    </row>
    <row r="3946" spans="1:16">
      <c r="I3946" s="54" t="n">
        <v>3944</v>
      </c>
      <c r="J3946" t="s"/>
      <c r="K3946" t="s">
        <v>2173</v>
      </c>
      <c r="L3946" t="s">
        <v>818</v>
      </c>
      <c r="M3946" t="s"/>
      <c r="N3946" t="s"/>
      <c r="O3946" t="s"/>
      <c r="P3946" t="s"/>
    </row>
    <row r="3947" spans="1:16">
      <c r="I3947" s="54" t="n">
        <v>3945</v>
      </c>
      <c r="J3947" t="s"/>
      <c r="K3947" t="s">
        <v>2173</v>
      </c>
      <c r="L3947" t="s">
        <v>821</v>
      </c>
      <c r="M3947" t="s"/>
      <c r="N3947" t="s"/>
      <c r="O3947" t="s"/>
      <c r="P3947" t="s"/>
    </row>
    <row r="3948" spans="1:16">
      <c r="I3948" s="54" t="n">
        <v>3946</v>
      </c>
      <c r="J3948" t="s"/>
      <c r="K3948" t="s">
        <v>2173</v>
      </c>
      <c r="L3948" t="s">
        <v>824</v>
      </c>
      <c r="M3948" t="s"/>
      <c r="N3948" t="s"/>
      <c r="O3948" t="s"/>
      <c r="P3948" t="s"/>
    </row>
    <row r="3949" spans="1:16">
      <c r="I3949" s="54" t="n">
        <v>3947</v>
      </c>
      <c r="J3949" t="s"/>
      <c r="K3949" t="s">
        <v>2173</v>
      </c>
      <c r="L3949" t="s">
        <v>1312</v>
      </c>
      <c r="M3949" t="s"/>
      <c r="N3949" t="s"/>
      <c r="O3949" t="s"/>
      <c r="P3949" t="s"/>
    </row>
    <row r="3950" spans="1:16">
      <c r="I3950" s="54" t="n">
        <v>3948</v>
      </c>
      <c r="J3950" t="s"/>
      <c r="K3950" t="s">
        <v>2173</v>
      </c>
      <c r="L3950" t="s">
        <v>1313</v>
      </c>
      <c r="M3950" t="s"/>
      <c r="N3950" t="s"/>
      <c r="O3950" t="s"/>
      <c r="P3950" t="s"/>
    </row>
    <row r="3951" spans="1:16">
      <c r="I3951" s="54" t="n">
        <v>3949</v>
      </c>
      <c r="J3951" t="s"/>
      <c r="K3951" t="s">
        <v>2173</v>
      </c>
      <c r="L3951" t="s">
        <v>1314</v>
      </c>
      <c r="M3951" t="s"/>
      <c r="N3951" t="s"/>
      <c r="O3951" t="s"/>
      <c r="P3951" t="s"/>
    </row>
    <row r="3952" spans="1:16">
      <c r="I3952" s="54" t="n">
        <v>3950</v>
      </c>
      <c r="J3952" t="s"/>
      <c r="K3952" t="s">
        <v>2173</v>
      </c>
      <c r="L3952" t="s">
        <v>827</v>
      </c>
      <c r="M3952" t="s"/>
      <c r="N3952" t="s"/>
      <c r="O3952" t="s"/>
      <c r="P3952" t="s"/>
    </row>
    <row r="3953" spans="1:16">
      <c r="I3953" s="54" t="n">
        <v>3951</v>
      </c>
      <c r="J3953" t="s"/>
      <c r="K3953" t="s">
        <v>2173</v>
      </c>
      <c r="L3953" t="s">
        <v>830</v>
      </c>
      <c r="M3953" t="s"/>
      <c r="N3953" t="s"/>
      <c r="O3953" t="s"/>
      <c r="P3953" t="s"/>
    </row>
    <row r="3954" spans="1:16">
      <c r="I3954" s="54" t="n">
        <v>3952</v>
      </c>
      <c r="J3954" t="s"/>
      <c r="K3954" t="s">
        <v>2173</v>
      </c>
      <c r="L3954" t="s">
        <v>1315</v>
      </c>
      <c r="M3954" t="s"/>
      <c r="N3954" t="s"/>
      <c r="O3954" t="s"/>
      <c r="P3954" t="s"/>
    </row>
    <row r="3955" spans="1:16">
      <c r="I3955" s="54" t="n">
        <v>3953</v>
      </c>
      <c r="J3955" t="s"/>
      <c r="K3955" t="s">
        <v>2173</v>
      </c>
      <c r="L3955" t="s">
        <v>1316</v>
      </c>
      <c r="M3955" t="s"/>
      <c r="N3955" t="s"/>
      <c r="O3955" t="s"/>
      <c r="P3955" t="s"/>
    </row>
    <row r="3956" spans="1:16">
      <c r="I3956" s="54" t="n">
        <v>3954</v>
      </c>
      <c r="J3956" t="s"/>
      <c r="K3956" t="s">
        <v>2173</v>
      </c>
      <c r="L3956" t="s">
        <v>1317</v>
      </c>
      <c r="M3956" t="s"/>
      <c r="N3956" t="s"/>
      <c r="O3956" t="s"/>
      <c r="P3956" t="s"/>
    </row>
    <row r="3957" spans="1:16">
      <c r="I3957" s="54" t="n">
        <v>3955</v>
      </c>
      <c r="J3957" t="s"/>
      <c r="K3957" t="s">
        <v>2173</v>
      </c>
      <c r="L3957" t="s">
        <v>1318</v>
      </c>
      <c r="M3957" t="s"/>
      <c r="N3957" t="s"/>
      <c r="O3957" t="s"/>
      <c r="P3957" t="s"/>
    </row>
    <row r="3958" spans="1:16">
      <c r="I3958" s="54" t="n">
        <v>3956</v>
      </c>
      <c r="J3958" t="s"/>
      <c r="K3958" t="s">
        <v>2173</v>
      </c>
      <c r="L3958" t="s">
        <v>1319</v>
      </c>
      <c r="M3958" t="s"/>
      <c r="N3958" t="s"/>
      <c r="O3958" t="s"/>
      <c r="P3958" t="s"/>
    </row>
    <row r="3959" spans="1:16">
      <c r="I3959" s="54" t="n">
        <v>3957</v>
      </c>
      <c r="J3959" t="s"/>
      <c r="K3959" t="s">
        <v>2173</v>
      </c>
      <c r="L3959" t="s">
        <v>1320</v>
      </c>
      <c r="M3959" t="s"/>
      <c r="N3959" t="s"/>
      <c r="O3959" t="s"/>
      <c r="P3959" t="s"/>
    </row>
    <row r="3960" spans="1:16">
      <c r="I3960" s="54" t="n">
        <v>3958</v>
      </c>
      <c r="J3960" t="s"/>
      <c r="K3960" t="s">
        <v>2173</v>
      </c>
      <c r="L3960" t="s">
        <v>1321</v>
      </c>
      <c r="M3960" t="s"/>
      <c r="N3960" t="s"/>
      <c r="O3960" t="s"/>
      <c r="P3960" t="s"/>
    </row>
    <row r="3961" spans="1:16">
      <c r="I3961" s="54" t="n">
        <v>3959</v>
      </c>
      <c r="J3961" t="s"/>
      <c r="K3961" t="s">
        <v>2173</v>
      </c>
      <c r="L3961" t="s">
        <v>1322</v>
      </c>
      <c r="M3961" t="s"/>
      <c r="N3961" t="s"/>
      <c r="O3961" t="s"/>
      <c r="P3961" t="s"/>
    </row>
    <row r="3962" spans="1:16">
      <c r="I3962" s="54" t="n">
        <v>3960</v>
      </c>
      <c r="J3962" t="s"/>
      <c r="K3962" t="s">
        <v>2173</v>
      </c>
      <c r="L3962" t="s">
        <v>1323</v>
      </c>
      <c r="M3962" t="s"/>
      <c r="N3962" t="s"/>
      <c r="O3962" t="s"/>
      <c r="P3962" t="s"/>
    </row>
    <row r="3963" spans="1:16">
      <c r="I3963" s="54" t="n">
        <v>3961</v>
      </c>
      <c r="J3963" t="s"/>
      <c r="K3963" t="s">
        <v>2173</v>
      </c>
      <c r="L3963" t="s">
        <v>1324</v>
      </c>
      <c r="M3963" t="s"/>
      <c r="N3963" t="s"/>
      <c r="O3963" t="s"/>
      <c r="P3963" t="s"/>
    </row>
    <row r="3964" spans="1:16">
      <c r="I3964" s="54" t="n">
        <v>3962</v>
      </c>
      <c r="J3964" t="s"/>
      <c r="K3964" t="s">
        <v>2173</v>
      </c>
      <c r="L3964" t="s">
        <v>833</v>
      </c>
      <c r="M3964" t="s"/>
      <c r="N3964" t="s"/>
      <c r="O3964" t="s"/>
      <c r="P3964" t="s"/>
    </row>
    <row r="3965" spans="1:16">
      <c r="I3965" s="54" t="n">
        <v>3963</v>
      </c>
      <c r="J3965" t="s"/>
      <c r="K3965" t="s">
        <v>2173</v>
      </c>
      <c r="L3965" t="s">
        <v>836</v>
      </c>
      <c r="M3965" t="s"/>
      <c r="N3965" t="s"/>
      <c r="O3965" t="s"/>
      <c r="P3965" t="s"/>
    </row>
    <row r="3966" spans="1:16">
      <c r="I3966" s="54" t="n">
        <v>3964</v>
      </c>
      <c r="J3966" t="s"/>
      <c r="K3966" t="s">
        <v>2173</v>
      </c>
      <c r="L3966" t="s">
        <v>1325</v>
      </c>
      <c r="M3966" t="s"/>
      <c r="N3966" t="s"/>
      <c r="O3966" t="s"/>
      <c r="P3966" t="s"/>
    </row>
    <row r="3967" spans="1:16">
      <c r="I3967" s="54" t="n">
        <v>3965</v>
      </c>
      <c r="J3967" t="s"/>
      <c r="K3967" t="s">
        <v>2173</v>
      </c>
      <c r="L3967" t="s">
        <v>1326</v>
      </c>
      <c r="M3967" t="s"/>
      <c r="N3967" t="s"/>
      <c r="O3967" t="s"/>
      <c r="P3967" t="s"/>
    </row>
    <row r="3968" spans="1:16">
      <c r="I3968" s="54" t="n">
        <v>3966</v>
      </c>
      <c r="J3968" t="s"/>
      <c r="K3968" t="s">
        <v>2173</v>
      </c>
      <c r="L3968" t="s">
        <v>2174</v>
      </c>
      <c r="M3968" t="s"/>
      <c r="N3968" t="s"/>
      <c r="O3968" t="s"/>
      <c r="P3968" t="s"/>
    </row>
    <row r="3969" spans="1:16">
      <c r="I3969" s="54" t="n">
        <v>3967</v>
      </c>
      <c r="J3969" t="s"/>
      <c r="K3969" t="s">
        <v>2173</v>
      </c>
      <c r="L3969" t="s">
        <v>1328</v>
      </c>
      <c r="M3969" t="s"/>
      <c r="N3969" t="s"/>
      <c r="O3969" t="s"/>
      <c r="P3969" t="s"/>
    </row>
    <row r="3970" spans="1:16">
      <c r="I3970" s="54" t="n">
        <v>3968</v>
      </c>
      <c r="J3970" t="s"/>
      <c r="K3970" t="s">
        <v>2173</v>
      </c>
      <c r="L3970" t="s">
        <v>1329</v>
      </c>
      <c r="M3970" t="s"/>
      <c r="N3970" t="s"/>
      <c r="O3970" t="s"/>
      <c r="P3970" t="s"/>
    </row>
    <row r="3971" spans="1:16">
      <c r="I3971" s="54" t="n">
        <v>3969</v>
      </c>
      <c r="J3971" t="s"/>
      <c r="K3971" t="s">
        <v>2173</v>
      </c>
      <c r="L3971" t="s">
        <v>1331</v>
      </c>
      <c r="M3971" t="s"/>
      <c r="N3971" t="s"/>
      <c r="O3971" t="s"/>
      <c r="P3971" t="s"/>
    </row>
    <row r="3972" spans="1:16">
      <c r="I3972" s="54" t="n">
        <v>3970</v>
      </c>
      <c r="J3972" t="s"/>
      <c r="K3972" t="s">
        <v>2173</v>
      </c>
      <c r="L3972" t="s">
        <v>1332</v>
      </c>
      <c r="M3972" t="s"/>
      <c r="N3972" t="s"/>
      <c r="O3972" t="s"/>
      <c r="P3972" t="s"/>
    </row>
    <row r="3973" spans="1:16">
      <c r="I3973" s="54" t="n">
        <v>3971</v>
      </c>
      <c r="J3973" t="s"/>
      <c r="K3973" t="s">
        <v>2173</v>
      </c>
      <c r="L3973" t="s">
        <v>1333</v>
      </c>
      <c r="M3973" t="s"/>
      <c r="N3973" t="s"/>
      <c r="O3973" t="s"/>
      <c r="P3973" t="s"/>
    </row>
    <row r="3974" spans="1:16">
      <c r="I3974" s="54" t="n">
        <v>3972</v>
      </c>
      <c r="J3974" t="s"/>
      <c r="K3974" t="s">
        <v>2173</v>
      </c>
      <c r="L3974" t="s">
        <v>1334</v>
      </c>
      <c r="M3974" t="s"/>
      <c r="N3974" t="s"/>
      <c r="O3974" t="s"/>
      <c r="P3974" t="s"/>
    </row>
    <row r="3975" spans="1:16">
      <c r="I3975" s="54" t="n">
        <v>3973</v>
      </c>
      <c r="J3975" t="s"/>
      <c r="K3975" t="s">
        <v>2173</v>
      </c>
      <c r="L3975" t="s">
        <v>1335</v>
      </c>
      <c r="M3975" t="s"/>
      <c r="N3975" t="s"/>
      <c r="O3975" t="s"/>
      <c r="P3975" t="s"/>
    </row>
    <row r="3976" spans="1:16">
      <c r="I3976" s="54" t="n">
        <v>3974</v>
      </c>
      <c r="J3976" t="s"/>
      <c r="K3976" t="s">
        <v>2173</v>
      </c>
      <c r="L3976" t="s">
        <v>839</v>
      </c>
      <c r="M3976" t="s"/>
      <c r="N3976" t="s"/>
      <c r="O3976" t="s"/>
      <c r="P3976" t="s"/>
    </row>
    <row r="3977" spans="1:16">
      <c r="I3977" s="54" t="n">
        <v>3975</v>
      </c>
      <c r="J3977" t="s"/>
      <c r="K3977" t="s">
        <v>2173</v>
      </c>
      <c r="L3977" t="s">
        <v>842</v>
      </c>
      <c r="M3977" t="s"/>
      <c r="N3977" t="s"/>
      <c r="O3977" t="s"/>
      <c r="P3977" t="s"/>
    </row>
    <row r="3978" spans="1:16">
      <c r="I3978" s="54" t="n">
        <v>3976</v>
      </c>
      <c r="J3978" t="s"/>
      <c r="K3978" t="s">
        <v>2173</v>
      </c>
      <c r="L3978" t="s">
        <v>1336</v>
      </c>
      <c r="M3978" t="s"/>
      <c r="N3978" t="s"/>
      <c r="O3978" t="s"/>
      <c r="P3978" t="s"/>
    </row>
    <row r="3979" spans="1:16">
      <c r="I3979" s="54" t="n">
        <v>3977</v>
      </c>
      <c r="J3979" t="s"/>
      <c r="K3979" t="s">
        <v>2173</v>
      </c>
      <c r="L3979" t="s">
        <v>1337</v>
      </c>
      <c r="M3979" t="s"/>
      <c r="N3979" t="s"/>
      <c r="O3979" t="s"/>
      <c r="P3979" t="s"/>
    </row>
    <row r="3980" spans="1:16">
      <c r="I3980" s="54" t="n">
        <v>3978</v>
      </c>
      <c r="J3980" t="s"/>
      <c r="K3980" t="s">
        <v>2173</v>
      </c>
      <c r="L3980" t="s">
        <v>1338</v>
      </c>
      <c r="M3980" t="s"/>
      <c r="N3980" t="s"/>
      <c r="O3980" t="s"/>
      <c r="P3980" t="s"/>
    </row>
    <row r="3981" spans="1:16">
      <c r="I3981" s="54" t="n">
        <v>3979</v>
      </c>
      <c r="J3981" t="s"/>
      <c r="K3981" t="s">
        <v>2173</v>
      </c>
      <c r="L3981" t="s">
        <v>845</v>
      </c>
      <c r="M3981" t="s"/>
      <c r="N3981" t="s"/>
      <c r="O3981" t="s"/>
      <c r="P3981" t="s"/>
    </row>
    <row r="3982" spans="1:16">
      <c r="I3982" s="54" t="n">
        <v>3980</v>
      </c>
      <c r="J3982" t="s"/>
      <c r="K3982" t="s">
        <v>2173</v>
      </c>
      <c r="L3982" t="s">
        <v>847</v>
      </c>
      <c r="M3982" t="s"/>
      <c r="N3982" t="s"/>
      <c r="O3982" t="s"/>
      <c r="P3982" t="s"/>
    </row>
    <row r="3983" spans="1:16">
      <c r="I3983" s="54" t="n">
        <v>3981</v>
      </c>
      <c r="J3983" t="s"/>
      <c r="K3983" t="s">
        <v>2173</v>
      </c>
      <c r="L3983" t="s">
        <v>849</v>
      </c>
      <c r="M3983" t="s"/>
      <c r="N3983" t="s"/>
      <c r="O3983" t="s"/>
      <c r="P3983" t="s"/>
    </row>
    <row r="3984" spans="1:16">
      <c r="I3984" s="54" t="n">
        <v>3982</v>
      </c>
      <c r="J3984" t="s"/>
      <c r="K3984" t="s">
        <v>2173</v>
      </c>
      <c r="L3984" t="s">
        <v>852</v>
      </c>
      <c r="M3984" t="s"/>
      <c r="N3984" t="s"/>
      <c r="O3984" t="s"/>
      <c r="P3984" t="s"/>
    </row>
    <row r="3985" spans="1:16">
      <c r="I3985" s="54" t="n">
        <v>3983</v>
      </c>
      <c r="J3985" t="s"/>
      <c r="K3985" t="s">
        <v>2173</v>
      </c>
      <c r="L3985" t="s">
        <v>855</v>
      </c>
      <c r="M3985" t="s"/>
      <c r="N3985" t="s"/>
      <c r="O3985" t="s"/>
      <c r="P3985" t="s"/>
    </row>
    <row r="3986" spans="1:16">
      <c r="I3986" s="54" t="n">
        <v>3984</v>
      </c>
      <c r="J3986" t="s"/>
      <c r="K3986" t="s">
        <v>2173</v>
      </c>
      <c r="L3986" t="s">
        <v>858</v>
      </c>
      <c r="M3986" t="s"/>
      <c r="N3986" t="s"/>
      <c r="O3986" t="s"/>
      <c r="P3986" t="s"/>
    </row>
    <row r="3987" spans="1:16">
      <c r="I3987" s="54" t="n">
        <v>3985</v>
      </c>
      <c r="J3987" t="s"/>
      <c r="K3987" t="s">
        <v>2173</v>
      </c>
      <c r="L3987" t="s">
        <v>861</v>
      </c>
      <c r="M3987" t="s"/>
      <c r="N3987" t="s"/>
      <c r="O3987" t="s"/>
      <c r="P3987" t="s"/>
    </row>
    <row r="3988" spans="1:16">
      <c r="I3988" s="54" t="n">
        <v>3986</v>
      </c>
      <c r="J3988" t="s"/>
      <c r="K3988" t="s">
        <v>2173</v>
      </c>
      <c r="L3988" t="s">
        <v>863</v>
      </c>
      <c r="M3988" t="s"/>
      <c r="N3988" t="s"/>
      <c r="O3988" t="s"/>
      <c r="P3988" t="s"/>
    </row>
    <row r="3989" spans="1:16">
      <c r="I3989" s="54" t="n">
        <v>3987</v>
      </c>
      <c r="J3989" t="s"/>
      <c r="K3989" t="s">
        <v>2173</v>
      </c>
      <c r="L3989" t="s">
        <v>866</v>
      </c>
      <c r="M3989" t="s"/>
      <c r="N3989" t="s"/>
      <c r="O3989" t="s"/>
      <c r="P3989" t="s"/>
    </row>
    <row r="3990" spans="1:16">
      <c r="I3990" s="54" t="n">
        <v>3988</v>
      </c>
      <c r="J3990" t="s"/>
      <c r="K3990" t="s">
        <v>2173</v>
      </c>
      <c r="L3990" t="s">
        <v>869</v>
      </c>
      <c r="M3990" t="s"/>
      <c r="N3990" t="s"/>
      <c r="O3990" t="s"/>
      <c r="P3990" t="s"/>
    </row>
    <row r="3991" spans="1:16">
      <c r="I3991" s="54" t="n">
        <v>3989</v>
      </c>
      <c r="J3991" t="s"/>
      <c r="K3991" t="s">
        <v>2173</v>
      </c>
      <c r="L3991" t="s">
        <v>872</v>
      </c>
      <c r="M3991" t="s"/>
      <c r="N3991" t="s"/>
      <c r="O3991" t="s"/>
      <c r="P3991" t="s"/>
    </row>
    <row r="3992" spans="1:16">
      <c r="I3992" s="54" t="n">
        <v>3990</v>
      </c>
      <c r="J3992" t="s"/>
      <c r="K3992" t="s">
        <v>2173</v>
      </c>
      <c r="L3992" t="s">
        <v>875</v>
      </c>
      <c r="M3992" t="s"/>
      <c r="N3992" t="s"/>
      <c r="O3992" t="s"/>
      <c r="P3992" t="s"/>
    </row>
    <row r="3993" spans="1:16">
      <c r="I3993" s="54" t="n">
        <v>3991</v>
      </c>
      <c r="J3993" t="s"/>
      <c r="K3993" t="s">
        <v>2173</v>
      </c>
      <c r="L3993" t="s">
        <v>878</v>
      </c>
      <c r="M3993" t="s"/>
      <c r="N3993" t="s"/>
      <c r="O3993" t="s"/>
      <c r="P3993" t="s"/>
    </row>
    <row r="3994" spans="1:16">
      <c r="I3994" s="54" t="n">
        <v>3992</v>
      </c>
      <c r="J3994" t="s"/>
      <c r="K3994" t="s">
        <v>2173</v>
      </c>
      <c r="L3994" t="s">
        <v>881</v>
      </c>
      <c r="M3994" t="s"/>
      <c r="N3994" t="s"/>
      <c r="O3994" t="s"/>
      <c r="P3994" t="s"/>
    </row>
    <row r="3995" spans="1:16">
      <c r="I3995" s="54" t="n">
        <v>3993</v>
      </c>
      <c r="J3995" t="s"/>
      <c r="K3995" t="s">
        <v>2173</v>
      </c>
      <c r="L3995" t="s">
        <v>1339</v>
      </c>
      <c r="M3995" t="s"/>
      <c r="N3995" t="s"/>
      <c r="O3995" t="s"/>
      <c r="P3995" t="s"/>
    </row>
    <row r="3996" spans="1:16">
      <c r="I3996" s="54" t="n">
        <v>3994</v>
      </c>
      <c r="J3996" t="s"/>
      <c r="K3996" t="s">
        <v>2173</v>
      </c>
      <c r="L3996" t="s">
        <v>1340</v>
      </c>
      <c r="M3996" t="s"/>
      <c r="N3996" t="s"/>
      <c r="O3996" t="s"/>
      <c r="P3996" t="s"/>
    </row>
    <row r="3997" spans="1:16">
      <c r="I3997" s="54" t="n">
        <v>3995</v>
      </c>
      <c r="J3997" t="s"/>
      <c r="K3997" t="s">
        <v>2173</v>
      </c>
      <c r="L3997" t="s">
        <v>1341</v>
      </c>
      <c r="M3997" t="s"/>
      <c r="N3997" t="s"/>
      <c r="O3997" t="s"/>
      <c r="P3997" t="s"/>
    </row>
    <row r="3998" spans="1:16">
      <c r="I3998" s="54" t="n">
        <v>3996</v>
      </c>
      <c r="J3998" t="s"/>
      <c r="K3998" t="s">
        <v>2173</v>
      </c>
      <c r="L3998" t="s">
        <v>1808</v>
      </c>
      <c r="M3998" t="s"/>
      <c r="N3998" t="s"/>
      <c r="O3998" t="s"/>
      <c r="P3998" t="s"/>
    </row>
    <row r="3999" spans="1:16">
      <c r="I3999" s="54" t="n">
        <v>3997</v>
      </c>
      <c r="J3999" t="s"/>
      <c r="K3999" t="s">
        <v>2173</v>
      </c>
      <c r="L3999" t="s">
        <v>1781</v>
      </c>
      <c r="M3999" t="s"/>
      <c r="N3999" t="s"/>
      <c r="O3999" t="s"/>
      <c r="P3999" t="s"/>
    </row>
    <row r="4000" spans="1:16">
      <c r="I4000" s="54" t="n">
        <v>3998</v>
      </c>
      <c r="J4000" t="s"/>
      <c r="K4000" t="s">
        <v>2173</v>
      </c>
      <c r="L4000" t="s">
        <v>1343</v>
      </c>
      <c r="M4000" t="s"/>
      <c r="N4000" t="s"/>
      <c r="O4000" t="s"/>
      <c r="P4000" t="s"/>
    </row>
    <row r="4001" spans="1:16">
      <c r="I4001" s="54" t="n">
        <v>3999</v>
      </c>
      <c r="J4001" t="s"/>
      <c r="K4001" t="s">
        <v>2173</v>
      </c>
      <c r="L4001" t="s">
        <v>1344</v>
      </c>
      <c r="M4001" t="s"/>
      <c r="N4001" t="s"/>
      <c r="O4001" t="s"/>
      <c r="P4001" t="s"/>
    </row>
    <row r="4002" spans="1:16">
      <c r="I4002" s="54" t="n">
        <v>4000</v>
      </c>
      <c r="J4002" t="s"/>
      <c r="K4002" t="s">
        <v>2173</v>
      </c>
      <c r="L4002" t="s">
        <v>1049</v>
      </c>
      <c r="M4002" t="s"/>
      <c r="N4002" t="s"/>
      <c r="O4002" t="s"/>
      <c r="P4002" t="s"/>
    </row>
    <row r="4003" spans="1:16">
      <c r="I4003" s="54" t="n">
        <v>4001</v>
      </c>
      <c r="J4003" t="s"/>
      <c r="K4003" t="s">
        <v>2173</v>
      </c>
      <c r="L4003" t="s">
        <v>1052</v>
      </c>
      <c r="M4003" t="s"/>
      <c r="N4003" t="s"/>
      <c r="O4003" t="s"/>
      <c r="P4003" t="s"/>
    </row>
    <row r="4004" spans="1:16">
      <c r="I4004" s="54" t="n">
        <v>4002</v>
      </c>
      <c r="J4004" t="s"/>
      <c r="K4004" t="s">
        <v>2173</v>
      </c>
      <c r="L4004" t="s">
        <v>1009</v>
      </c>
      <c r="M4004" t="s"/>
      <c r="N4004" t="s"/>
      <c r="O4004" t="s"/>
      <c r="P4004" t="s"/>
    </row>
    <row r="4005" spans="1:16">
      <c r="I4005" s="54" t="n">
        <v>4003</v>
      </c>
      <c r="J4005" t="s"/>
      <c r="K4005" t="s">
        <v>2173</v>
      </c>
      <c r="L4005" t="s">
        <v>1345</v>
      </c>
      <c r="M4005" t="s"/>
      <c r="N4005" t="s"/>
      <c r="O4005" t="s"/>
      <c r="P4005" t="s"/>
    </row>
    <row r="4006" spans="1:16">
      <c r="I4006" s="54" t="n">
        <v>4004</v>
      </c>
      <c r="J4006" t="s"/>
      <c r="K4006" t="s">
        <v>2173</v>
      </c>
      <c r="L4006" t="s">
        <v>1346</v>
      </c>
      <c r="M4006" t="s"/>
      <c r="N4006" t="s"/>
      <c r="O4006" t="s"/>
      <c r="P4006" t="s"/>
    </row>
    <row r="4007" spans="1:16">
      <c r="I4007" s="54" t="n">
        <v>4005</v>
      </c>
      <c r="J4007" t="s"/>
      <c r="K4007" t="s">
        <v>2173</v>
      </c>
      <c r="L4007" t="s">
        <v>1776</v>
      </c>
      <c r="M4007" t="s"/>
      <c r="N4007" t="s"/>
      <c r="O4007" t="s"/>
      <c r="P4007" t="s"/>
    </row>
    <row r="4008" spans="1:16">
      <c r="I4008" s="54" t="n">
        <v>4006</v>
      </c>
      <c r="J4008" t="s"/>
      <c r="K4008" t="s">
        <v>2173</v>
      </c>
      <c r="L4008" t="s">
        <v>1775</v>
      </c>
      <c r="M4008" t="s"/>
      <c r="N4008" t="s"/>
      <c r="O4008" t="s"/>
      <c r="P4008" t="s"/>
    </row>
    <row r="4009" spans="1:16">
      <c r="I4009" s="54" t="n">
        <v>4007</v>
      </c>
      <c r="J4009" t="s"/>
      <c r="K4009" t="s">
        <v>2173</v>
      </c>
      <c r="L4009" t="s">
        <v>884</v>
      </c>
      <c r="M4009" t="s"/>
      <c r="N4009" t="s"/>
      <c r="O4009" t="s"/>
      <c r="P4009" t="s"/>
    </row>
    <row r="4010" spans="1:16">
      <c r="I4010" s="54" t="n">
        <v>4008</v>
      </c>
      <c r="J4010" t="s"/>
      <c r="K4010" t="s">
        <v>2173</v>
      </c>
      <c r="L4010" t="s">
        <v>886</v>
      </c>
      <c r="M4010" t="s"/>
      <c r="N4010" t="s"/>
      <c r="O4010" t="s"/>
      <c r="P4010" t="s"/>
    </row>
    <row r="4011" spans="1:16">
      <c r="I4011" s="54" t="n">
        <v>4009</v>
      </c>
      <c r="J4011" t="s"/>
      <c r="K4011" t="s">
        <v>2173</v>
      </c>
      <c r="L4011" t="s">
        <v>889</v>
      </c>
      <c r="M4011" t="s"/>
      <c r="N4011" t="s"/>
      <c r="O4011" t="s"/>
      <c r="P4011" t="s"/>
    </row>
    <row r="4012" spans="1:16">
      <c r="I4012" s="54" t="n">
        <v>4010</v>
      </c>
      <c r="J4012" t="s"/>
      <c r="K4012" t="s">
        <v>2173</v>
      </c>
      <c r="L4012" t="s">
        <v>892</v>
      </c>
      <c r="M4012" t="s"/>
      <c r="N4012" t="s"/>
      <c r="O4012" t="s"/>
      <c r="P4012" t="s"/>
    </row>
    <row r="4013" spans="1:16">
      <c r="I4013" s="54" t="n">
        <v>4011</v>
      </c>
      <c r="J4013" t="s"/>
      <c r="K4013" t="s">
        <v>2173</v>
      </c>
      <c r="L4013" t="s">
        <v>895</v>
      </c>
      <c r="M4013" t="s"/>
      <c r="N4013" t="s"/>
      <c r="O4013" t="s"/>
      <c r="P4013" t="s"/>
    </row>
    <row r="4014" spans="1:16">
      <c r="I4014" s="54" t="n">
        <v>4012</v>
      </c>
      <c r="J4014" t="s"/>
      <c r="K4014" t="s">
        <v>2173</v>
      </c>
      <c r="L4014" t="s">
        <v>897</v>
      </c>
      <c r="M4014" t="s"/>
      <c r="N4014" t="s"/>
      <c r="O4014" t="s"/>
      <c r="P4014" t="s"/>
    </row>
    <row r="4015" spans="1:16">
      <c r="I4015" s="54" t="n">
        <v>4013</v>
      </c>
      <c r="J4015" t="s"/>
      <c r="K4015" t="s">
        <v>2173</v>
      </c>
      <c r="L4015" t="s">
        <v>899</v>
      </c>
      <c r="M4015" t="s"/>
      <c r="N4015" t="s"/>
      <c r="O4015" t="s"/>
      <c r="P4015" t="s"/>
    </row>
    <row r="4016" spans="1:16">
      <c r="I4016" s="54" t="n">
        <v>4014</v>
      </c>
      <c r="J4016" t="s"/>
      <c r="K4016" t="s">
        <v>2173</v>
      </c>
      <c r="L4016" t="s">
        <v>902</v>
      </c>
      <c r="M4016" t="s"/>
      <c r="N4016" t="s"/>
      <c r="O4016" t="s"/>
      <c r="P4016" t="s"/>
    </row>
    <row r="4017" spans="1:16">
      <c r="I4017" s="54" t="n">
        <v>4015</v>
      </c>
      <c r="J4017" t="s"/>
      <c r="K4017" t="s">
        <v>2173</v>
      </c>
      <c r="L4017" t="s">
        <v>2175</v>
      </c>
      <c r="M4017" t="s"/>
      <c r="N4017" t="s"/>
      <c r="O4017" t="s"/>
      <c r="P4017" t="s"/>
    </row>
    <row r="4018" spans="1:16">
      <c r="I4018" s="54" t="n">
        <v>4016</v>
      </c>
      <c r="J4018" t="s"/>
      <c r="K4018" t="s">
        <v>2173</v>
      </c>
      <c r="L4018" t="s">
        <v>905</v>
      </c>
      <c r="M4018" t="s"/>
      <c r="N4018" t="s"/>
      <c r="O4018" t="s"/>
      <c r="P4018" t="s"/>
    </row>
    <row r="4019" spans="1:16">
      <c r="I4019" s="54" t="n">
        <v>4017</v>
      </c>
      <c r="J4019" t="s"/>
      <c r="K4019" t="s">
        <v>2173</v>
      </c>
      <c r="L4019" t="s">
        <v>908</v>
      </c>
      <c r="M4019" t="s"/>
      <c r="N4019" t="s"/>
      <c r="O4019" t="s"/>
      <c r="P4019" t="s"/>
    </row>
    <row r="4020" spans="1:16">
      <c r="I4020" s="54" t="n">
        <v>4018</v>
      </c>
      <c r="J4020" t="s"/>
      <c r="K4020" t="s">
        <v>2173</v>
      </c>
      <c r="L4020" t="s">
        <v>2176</v>
      </c>
      <c r="M4020" t="s"/>
      <c r="N4020" t="s"/>
      <c r="O4020" t="s"/>
      <c r="P4020" t="s"/>
    </row>
    <row r="4021" spans="1:16">
      <c r="I4021" s="54" t="n">
        <v>4019</v>
      </c>
      <c r="J4021" t="s"/>
      <c r="K4021" t="s">
        <v>2173</v>
      </c>
      <c r="L4021" t="s">
        <v>1035</v>
      </c>
      <c r="M4021" t="s"/>
      <c r="N4021" t="s"/>
      <c r="O4021" t="s"/>
      <c r="P4021" t="s"/>
    </row>
    <row r="4022" spans="1:16">
      <c r="I4022" s="54" t="n">
        <v>4020</v>
      </c>
      <c r="J4022" t="s"/>
      <c r="K4022" t="s">
        <v>2173</v>
      </c>
      <c r="L4022" t="s">
        <v>1032</v>
      </c>
      <c r="M4022" t="s"/>
      <c r="N4022" t="s"/>
      <c r="O4022" t="s"/>
      <c r="P4022" t="s"/>
    </row>
    <row r="4023" spans="1:16">
      <c r="I4023" s="54" t="n">
        <v>4021</v>
      </c>
      <c r="J4023" t="s"/>
      <c r="K4023" t="s">
        <v>2173</v>
      </c>
      <c r="L4023" t="s">
        <v>1026</v>
      </c>
      <c r="M4023" t="s"/>
      <c r="N4023" t="s"/>
      <c r="O4023" t="s"/>
      <c r="P4023" t="s"/>
    </row>
    <row r="4024" spans="1:16">
      <c r="I4024" s="54" t="n">
        <v>4022</v>
      </c>
      <c r="J4024" t="s"/>
      <c r="K4024" t="s">
        <v>2173</v>
      </c>
      <c r="L4024" t="s">
        <v>911</v>
      </c>
      <c r="M4024" t="s"/>
      <c r="N4024" t="s"/>
      <c r="O4024" t="s"/>
      <c r="P4024" t="s"/>
    </row>
    <row r="4025" spans="1:16">
      <c r="I4025" s="54" t="n">
        <v>4023</v>
      </c>
      <c r="J4025" t="s"/>
      <c r="K4025" t="s">
        <v>2173</v>
      </c>
      <c r="L4025" t="s">
        <v>914</v>
      </c>
      <c r="M4025" t="s"/>
      <c r="N4025" t="s"/>
      <c r="O4025" t="s"/>
      <c r="P4025" t="s"/>
    </row>
    <row r="4026" spans="1:16">
      <c r="I4026" s="54" t="n">
        <v>4024</v>
      </c>
      <c r="J4026" t="s"/>
      <c r="K4026" t="s">
        <v>2173</v>
      </c>
      <c r="L4026" t="s">
        <v>1499</v>
      </c>
      <c r="M4026" t="s"/>
      <c r="N4026" t="s"/>
      <c r="O4026" t="s"/>
      <c r="P4026" t="s"/>
    </row>
    <row r="4027" spans="1:16">
      <c r="I4027" s="54" t="n">
        <v>4025</v>
      </c>
      <c r="J4027" t="s"/>
      <c r="K4027" t="s">
        <v>2173</v>
      </c>
      <c r="L4027" t="s">
        <v>1451</v>
      </c>
      <c r="M4027" t="s"/>
      <c r="N4027" t="s"/>
      <c r="O4027" t="s"/>
      <c r="P4027" t="s"/>
    </row>
    <row r="4028" spans="1:16">
      <c r="I4028" s="54" t="n">
        <v>4026</v>
      </c>
      <c r="J4028" t="s"/>
      <c r="K4028" t="s">
        <v>2173</v>
      </c>
      <c r="L4028" t="s">
        <v>1501</v>
      </c>
      <c r="M4028" t="s"/>
      <c r="N4028" t="s"/>
      <c r="O4028" t="s"/>
      <c r="P4028" t="s"/>
    </row>
    <row r="4029" spans="1:16">
      <c r="I4029" s="54" t="n">
        <v>4027</v>
      </c>
      <c r="J4029" t="s"/>
      <c r="K4029" t="s">
        <v>2173</v>
      </c>
      <c r="L4029" t="s">
        <v>1500</v>
      </c>
      <c r="M4029" t="s"/>
      <c r="N4029" t="s"/>
      <c r="O4029" t="s"/>
      <c r="P4029" t="s"/>
    </row>
    <row r="4030" spans="1:16">
      <c r="I4030" s="54" t="n">
        <v>4028</v>
      </c>
      <c r="J4030" t="s"/>
      <c r="K4030" t="s">
        <v>2173</v>
      </c>
      <c r="L4030" t="s">
        <v>1452</v>
      </c>
      <c r="M4030" t="s"/>
      <c r="N4030" t="s"/>
      <c r="O4030" t="s"/>
      <c r="P4030" t="s"/>
    </row>
    <row r="4031" spans="1:16">
      <c r="I4031" s="54" t="n">
        <v>4029</v>
      </c>
      <c r="J4031" t="s"/>
      <c r="K4031" t="s">
        <v>2173</v>
      </c>
      <c r="L4031" t="s">
        <v>917</v>
      </c>
      <c r="M4031" t="s"/>
      <c r="N4031" t="s"/>
      <c r="O4031" t="s"/>
      <c r="P4031" t="s"/>
    </row>
    <row r="4032" spans="1:16">
      <c r="I4032" s="54" t="n">
        <v>4030</v>
      </c>
      <c r="J4032" t="s"/>
      <c r="K4032" t="s">
        <v>2173</v>
      </c>
      <c r="L4032" t="s">
        <v>920</v>
      </c>
      <c r="M4032" t="s"/>
      <c r="N4032" t="s"/>
      <c r="O4032" t="s"/>
      <c r="P4032" t="s"/>
    </row>
    <row r="4033" spans="1:16">
      <c r="I4033" s="54" t="n">
        <v>4031</v>
      </c>
      <c r="J4033" t="s"/>
      <c r="K4033" t="s">
        <v>2173</v>
      </c>
      <c r="L4033" t="s">
        <v>923</v>
      </c>
      <c r="M4033" t="s"/>
      <c r="N4033" t="s"/>
      <c r="O4033" t="s"/>
      <c r="P4033" t="s"/>
    </row>
    <row r="4034" spans="1:16">
      <c r="I4034" s="54" t="n">
        <v>4032</v>
      </c>
      <c r="J4034" t="s"/>
      <c r="K4034" t="s">
        <v>2173</v>
      </c>
      <c r="L4034" t="s">
        <v>926</v>
      </c>
      <c r="M4034" t="s"/>
      <c r="N4034" t="s"/>
      <c r="O4034" t="s"/>
      <c r="P4034" t="s"/>
    </row>
    <row r="4035" spans="1:16">
      <c r="I4035" s="54" t="n">
        <v>4033</v>
      </c>
      <c r="J4035" t="s"/>
      <c r="K4035" t="s">
        <v>2173</v>
      </c>
      <c r="L4035" t="s">
        <v>929</v>
      </c>
      <c r="M4035" t="s"/>
      <c r="N4035" t="s"/>
      <c r="O4035" t="s"/>
      <c r="P4035" t="s"/>
    </row>
    <row r="4036" spans="1:16">
      <c r="I4036" s="54" t="n">
        <v>4034</v>
      </c>
      <c r="J4036" t="s"/>
      <c r="K4036" t="s">
        <v>2173</v>
      </c>
      <c r="L4036" t="s">
        <v>931</v>
      </c>
      <c r="M4036" t="s"/>
      <c r="N4036" t="s"/>
      <c r="O4036" t="s"/>
      <c r="P4036" t="s"/>
    </row>
    <row r="4037" spans="1:16">
      <c r="I4037" s="54" t="n">
        <v>4035</v>
      </c>
      <c r="J4037" t="s"/>
      <c r="K4037" t="s">
        <v>2173</v>
      </c>
      <c r="L4037" t="s">
        <v>934</v>
      </c>
      <c r="M4037" t="s"/>
      <c r="N4037" t="s"/>
      <c r="O4037" t="s"/>
      <c r="P4037" t="s"/>
    </row>
    <row r="4038" spans="1:16">
      <c r="I4038" s="54" t="n">
        <v>4036</v>
      </c>
      <c r="J4038" t="s"/>
      <c r="K4038" t="s">
        <v>2173</v>
      </c>
      <c r="L4038" t="s">
        <v>937</v>
      </c>
      <c r="M4038" t="s"/>
      <c r="N4038" t="s"/>
      <c r="O4038" t="s"/>
      <c r="P4038" t="s"/>
    </row>
    <row r="4039" spans="1:16">
      <c r="I4039" s="54" t="n">
        <v>4037</v>
      </c>
      <c r="J4039" t="s"/>
      <c r="K4039" t="s">
        <v>2173</v>
      </c>
      <c r="L4039" t="s">
        <v>939</v>
      </c>
      <c r="M4039" t="s"/>
      <c r="N4039" t="s"/>
      <c r="O4039" t="s"/>
      <c r="P4039" t="s"/>
    </row>
    <row r="4040" spans="1:16">
      <c r="I4040" s="54" t="n">
        <v>4038</v>
      </c>
      <c r="J4040" t="s"/>
      <c r="K4040" t="s">
        <v>2173</v>
      </c>
      <c r="L4040" t="s">
        <v>942</v>
      </c>
      <c r="M4040" t="s"/>
      <c r="N4040" t="s"/>
      <c r="O4040" t="s"/>
      <c r="P4040" t="s"/>
    </row>
    <row r="4041" spans="1:16">
      <c r="I4041" s="54" t="n">
        <v>4039</v>
      </c>
      <c r="J4041" t="s"/>
      <c r="K4041" t="s">
        <v>2173</v>
      </c>
      <c r="L4041" t="s">
        <v>945</v>
      </c>
      <c r="M4041" t="s"/>
      <c r="N4041" t="s"/>
      <c r="O4041" t="s"/>
      <c r="P4041" t="s"/>
    </row>
    <row r="4042" spans="1:16">
      <c r="I4042" s="54" t="n">
        <v>4040</v>
      </c>
      <c r="J4042" t="s"/>
      <c r="K4042" t="s">
        <v>2173</v>
      </c>
      <c r="L4042" t="s">
        <v>948</v>
      </c>
      <c r="M4042" t="s"/>
      <c r="N4042" t="s"/>
      <c r="O4042" t="s"/>
      <c r="P4042" t="s"/>
    </row>
    <row r="4043" spans="1:16">
      <c r="I4043" s="54" t="n">
        <v>4041</v>
      </c>
      <c r="J4043" t="s"/>
      <c r="K4043" t="s">
        <v>2173</v>
      </c>
      <c r="L4043" t="s">
        <v>951</v>
      </c>
      <c r="M4043" t="s"/>
      <c r="N4043" t="s"/>
      <c r="O4043" t="s"/>
      <c r="P4043" t="s"/>
    </row>
    <row r="4044" spans="1:16">
      <c r="I4044" s="54" t="n">
        <v>4042</v>
      </c>
      <c r="J4044" t="s"/>
      <c r="K4044" t="s">
        <v>2173</v>
      </c>
      <c r="L4044" t="s">
        <v>954</v>
      </c>
      <c r="M4044" t="s"/>
      <c r="N4044" t="s"/>
      <c r="O4044" t="s"/>
      <c r="P4044" t="s"/>
    </row>
    <row r="4045" spans="1:16">
      <c r="I4045" s="54" t="n">
        <v>4043</v>
      </c>
      <c r="J4045" t="s"/>
      <c r="K4045" t="s">
        <v>2173</v>
      </c>
      <c r="L4045" t="s">
        <v>1350</v>
      </c>
      <c r="M4045" t="s"/>
      <c r="N4045" t="s"/>
      <c r="O4045" t="s"/>
      <c r="P4045" t="s"/>
    </row>
    <row r="4046" spans="1:16">
      <c r="I4046" s="54" t="n">
        <v>4044</v>
      </c>
      <c r="J4046" t="s"/>
      <c r="K4046" t="s">
        <v>2173</v>
      </c>
      <c r="L4046" t="s">
        <v>957</v>
      </c>
      <c r="M4046" t="s"/>
      <c r="N4046" t="s"/>
      <c r="O4046" t="s"/>
      <c r="P4046" t="s"/>
    </row>
    <row r="4047" spans="1:16">
      <c r="I4047" s="54" t="n">
        <v>4045</v>
      </c>
      <c r="J4047" t="s"/>
      <c r="K4047" t="s">
        <v>2173</v>
      </c>
      <c r="L4047" t="s">
        <v>1839</v>
      </c>
      <c r="M4047" t="s"/>
      <c r="N4047" t="s"/>
      <c r="O4047" t="s"/>
      <c r="P4047" t="s"/>
    </row>
    <row r="4048" spans="1:16">
      <c r="I4048" s="54" t="n">
        <v>4046</v>
      </c>
      <c r="J4048" t="s"/>
      <c r="K4048" t="s">
        <v>2173</v>
      </c>
      <c r="L4048" t="s">
        <v>1834</v>
      </c>
      <c r="M4048" t="s"/>
      <c r="N4048" t="s"/>
      <c r="O4048" t="s"/>
      <c r="P4048" t="s"/>
    </row>
    <row r="4049" spans="1:16">
      <c r="I4049" s="54" t="n">
        <v>4047</v>
      </c>
      <c r="J4049" t="s"/>
      <c r="K4049" t="s">
        <v>2173</v>
      </c>
      <c r="L4049" t="s">
        <v>959</v>
      </c>
      <c r="M4049" t="s"/>
      <c r="N4049" t="s"/>
      <c r="O4049" t="s"/>
      <c r="P4049" t="s"/>
    </row>
    <row r="4050" spans="1:16">
      <c r="I4050" s="54" t="n">
        <v>4048</v>
      </c>
      <c r="J4050" t="s"/>
      <c r="K4050" t="s">
        <v>2173</v>
      </c>
      <c r="L4050" t="s">
        <v>962</v>
      </c>
      <c r="M4050" t="s"/>
      <c r="N4050" t="s"/>
      <c r="O4050" t="s"/>
      <c r="P4050" t="s"/>
    </row>
    <row r="4051" spans="1:16">
      <c r="I4051" s="54" t="n">
        <v>4049</v>
      </c>
      <c r="J4051" t="s"/>
      <c r="K4051" t="s">
        <v>2173</v>
      </c>
      <c r="L4051" t="s">
        <v>965</v>
      </c>
      <c r="M4051" t="s"/>
      <c r="N4051" t="s"/>
      <c r="O4051" t="s"/>
      <c r="P4051" t="s"/>
    </row>
    <row r="4052" spans="1:16">
      <c r="I4052" s="54" t="n">
        <v>4050</v>
      </c>
      <c r="J4052" t="s"/>
      <c r="K4052" t="s">
        <v>2173</v>
      </c>
      <c r="L4052" t="s">
        <v>1621</v>
      </c>
      <c r="M4052" t="s"/>
      <c r="N4052" t="s"/>
      <c r="O4052" t="s"/>
      <c r="P4052" t="s"/>
    </row>
    <row r="4053" spans="1:16">
      <c r="I4053" s="54" t="n">
        <v>4051</v>
      </c>
      <c r="J4053" t="s"/>
      <c r="K4053" t="s">
        <v>2173</v>
      </c>
      <c r="L4053" t="s">
        <v>1620</v>
      </c>
      <c r="M4053" t="s"/>
      <c r="N4053" t="s"/>
      <c r="O4053" t="s"/>
      <c r="P4053" t="s"/>
    </row>
    <row r="4054" spans="1:16">
      <c r="I4054" s="54" t="n">
        <v>4052</v>
      </c>
      <c r="J4054" t="s"/>
      <c r="K4054" t="s">
        <v>2173</v>
      </c>
      <c r="L4054" t="s">
        <v>1610</v>
      </c>
      <c r="M4054" t="s"/>
      <c r="N4054" t="s"/>
      <c r="O4054" t="s"/>
      <c r="P4054" t="s"/>
    </row>
    <row r="4055" spans="1:16">
      <c r="I4055" s="54" t="n">
        <v>4053</v>
      </c>
      <c r="J4055" t="s"/>
      <c r="K4055" t="s">
        <v>2173</v>
      </c>
      <c r="L4055" t="s">
        <v>968</v>
      </c>
      <c r="M4055" t="s"/>
      <c r="N4055" t="s"/>
      <c r="O4055" t="s"/>
      <c r="P4055" t="s"/>
    </row>
    <row r="4056" spans="1:16">
      <c r="I4056" s="54" t="n">
        <v>4054</v>
      </c>
      <c r="J4056" t="s"/>
      <c r="K4056" t="s">
        <v>2173</v>
      </c>
      <c r="L4056" t="s">
        <v>970</v>
      </c>
      <c r="M4056" t="s"/>
      <c r="N4056" t="s"/>
      <c r="O4056" t="s"/>
      <c r="P4056" t="s"/>
    </row>
    <row r="4057" spans="1:16">
      <c r="I4057" s="54" t="n">
        <v>4055</v>
      </c>
      <c r="J4057" t="s"/>
      <c r="K4057" t="s">
        <v>2173</v>
      </c>
      <c r="L4057" t="s">
        <v>973</v>
      </c>
      <c r="M4057" t="s"/>
      <c r="N4057" t="s"/>
      <c r="O4057" t="s"/>
      <c r="P4057" t="s"/>
    </row>
    <row r="4058" spans="1:16">
      <c r="I4058" s="54" t="n">
        <v>4056</v>
      </c>
      <c r="J4058" t="s"/>
      <c r="K4058" t="s">
        <v>2173</v>
      </c>
      <c r="L4058" t="s">
        <v>1351</v>
      </c>
      <c r="M4058" t="s"/>
      <c r="N4058" t="s"/>
      <c r="O4058" t="s"/>
      <c r="P4058" t="s"/>
    </row>
    <row r="4059" spans="1:16">
      <c r="I4059" s="54" t="n">
        <v>4057</v>
      </c>
      <c r="J4059" t="s"/>
      <c r="K4059" t="s">
        <v>2173</v>
      </c>
      <c r="L4059" t="s">
        <v>976</v>
      </c>
      <c r="M4059" t="s"/>
      <c r="N4059" t="s"/>
      <c r="O4059" t="s"/>
      <c r="P4059" t="s"/>
    </row>
    <row r="4060" spans="1:16">
      <c r="I4060" s="54" t="n">
        <v>4058</v>
      </c>
      <c r="J4060" t="s"/>
      <c r="K4060" t="s">
        <v>2173</v>
      </c>
      <c r="L4060" t="s">
        <v>979</v>
      </c>
      <c r="M4060" t="s"/>
      <c r="N4060" t="s"/>
      <c r="O4060" t="s"/>
      <c r="P4060" t="s"/>
    </row>
    <row r="4061" spans="1:16">
      <c r="I4061" s="54" t="n">
        <v>4059</v>
      </c>
      <c r="J4061" t="s"/>
      <c r="K4061" t="s">
        <v>2173</v>
      </c>
      <c r="L4061" t="s">
        <v>982</v>
      </c>
      <c r="M4061" t="s"/>
      <c r="N4061" t="s"/>
      <c r="O4061" t="s"/>
      <c r="P4061" t="s"/>
    </row>
    <row r="4062" spans="1:16">
      <c r="I4062" s="54" t="n">
        <v>4060</v>
      </c>
      <c r="J4062" t="s"/>
      <c r="K4062" t="s">
        <v>2173</v>
      </c>
      <c r="L4062" t="s">
        <v>985</v>
      </c>
      <c r="M4062" t="s"/>
      <c r="N4062" t="s"/>
      <c r="O4062" t="s"/>
      <c r="P4062" t="s"/>
    </row>
    <row r="4063" spans="1:16">
      <c r="I4063" s="54" t="n">
        <v>4061</v>
      </c>
      <c r="J4063" t="s"/>
      <c r="K4063" t="s">
        <v>2173</v>
      </c>
      <c r="L4063" t="s">
        <v>988</v>
      </c>
      <c r="M4063" t="s"/>
      <c r="N4063" t="s"/>
      <c r="O4063" t="s"/>
      <c r="P4063" t="s"/>
    </row>
    <row r="4064" spans="1:16">
      <c r="I4064" s="54" t="n">
        <v>4062</v>
      </c>
      <c r="J4064" t="s"/>
      <c r="K4064" t="s">
        <v>2173</v>
      </c>
      <c r="L4064" t="s">
        <v>991</v>
      </c>
      <c r="M4064" t="s"/>
      <c r="N4064" t="s"/>
      <c r="O4064" t="s"/>
      <c r="P4064" t="s"/>
    </row>
    <row r="4065" spans="1:16">
      <c r="I4065" s="54" t="n">
        <v>4063</v>
      </c>
      <c r="J4065" t="s"/>
      <c r="K4065" t="s">
        <v>2173</v>
      </c>
      <c r="L4065" t="s">
        <v>994</v>
      </c>
      <c r="M4065" t="s"/>
      <c r="N4065" t="s"/>
      <c r="O4065" t="s"/>
      <c r="P4065" t="s"/>
    </row>
    <row r="4066" spans="1:16">
      <c r="I4066" s="54" t="n">
        <v>4064</v>
      </c>
      <c r="J4066" t="s"/>
      <c r="K4066" t="s">
        <v>2173</v>
      </c>
      <c r="L4066" t="s">
        <v>997</v>
      </c>
      <c r="M4066" t="s"/>
      <c r="N4066" t="s"/>
      <c r="O4066" t="s"/>
      <c r="P4066" t="s"/>
    </row>
    <row r="4067" spans="1:16">
      <c r="I4067" s="54" t="n">
        <v>4065</v>
      </c>
      <c r="J4067" t="s"/>
      <c r="K4067" t="s">
        <v>2173</v>
      </c>
      <c r="L4067" t="s">
        <v>2177</v>
      </c>
      <c r="M4067" t="s"/>
      <c r="N4067" t="s"/>
      <c r="O4067" t="s"/>
      <c r="P4067" t="s"/>
    </row>
    <row r="4068" spans="1:16">
      <c r="I4068" s="54" t="n">
        <v>4066</v>
      </c>
      <c r="J4068" t="s"/>
      <c r="K4068" t="s">
        <v>2173</v>
      </c>
      <c r="L4068" t="s">
        <v>1368</v>
      </c>
      <c r="M4068" t="s"/>
      <c r="N4068" t="s"/>
      <c r="O4068" t="s"/>
      <c r="P4068" t="s"/>
    </row>
    <row r="4069" spans="1:16">
      <c r="I4069" s="54" t="n">
        <v>4067</v>
      </c>
      <c r="J4069" t="s"/>
      <c r="K4069" t="s">
        <v>2173</v>
      </c>
      <c r="L4069" t="s">
        <v>1369</v>
      </c>
      <c r="M4069" t="s"/>
      <c r="N4069" t="s"/>
      <c r="O4069" t="s"/>
      <c r="P4069" t="s"/>
    </row>
    <row r="4070" spans="1:16">
      <c r="I4070" s="54" t="n">
        <v>4068</v>
      </c>
      <c r="J4070" t="s"/>
      <c r="K4070" t="s">
        <v>2173</v>
      </c>
      <c r="L4070" t="s">
        <v>1055</v>
      </c>
      <c r="M4070" t="s"/>
      <c r="N4070" t="s"/>
      <c r="O4070" t="s"/>
      <c r="P4070" t="s"/>
    </row>
    <row r="4071" spans="1:16">
      <c r="I4071" s="54" t="n">
        <v>4069</v>
      </c>
      <c r="J4071" t="s"/>
      <c r="K4071" t="s">
        <v>2173</v>
      </c>
      <c r="L4071" t="s">
        <v>1058</v>
      </c>
      <c r="M4071" t="s"/>
      <c r="N4071" t="s"/>
      <c r="O4071" t="s"/>
      <c r="P4071" t="s"/>
    </row>
    <row r="4072" spans="1:16">
      <c r="I4072" s="54" t="n">
        <v>4070</v>
      </c>
      <c r="J4072" t="s"/>
      <c r="K4072" t="s">
        <v>2173</v>
      </c>
      <c r="L4072" t="s">
        <v>1041</v>
      </c>
      <c r="M4072" t="s"/>
      <c r="N4072" t="s"/>
      <c r="O4072" t="s"/>
      <c r="P4072" t="s"/>
    </row>
    <row r="4073" spans="1:16">
      <c r="I4073" s="54" t="n">
        <v>4071</v>
      </c>
      <c r="J4073" t="s"/>
      <c r="K4073" t="s">
        <v>2173</v>
      </c>
      <c r="L4073" t="s">
        <v>1038</v>
      </c>
      <c r="M4073" t="s"/>
      <c r="N4073" t="s"/>
      <c r="O4073" t="s"/>
      <c r="P4073" t="s"/>
    </row>
    <row r="4074" spans="1:16">
      <c r="I4074" s="54" t="n">
        <v>4072</v>
      </c>
      <c r="J4074" t="s"/>
      <c r="K4074" t="s">
        <v>2173</v>
      </c>
      <c r="L4074" t="s">
        <v>1029</v>
      </c>
      <c r="M4074" t="s"/>
      <c r="N4074" t="s"/>
      <c r="O4074" t="s"/>
      <c r="P4074" t="s"/>
    </row>
    <row r="4075" spans="1:16">
      <c r="I4075" s="54" t="n">
        <v>4073</v>
      </c>
      <c r="J4075" t="s"/>
      <c r="K4075" t="s">
        <v>2173</v>
      </c>
      <c r="L4075" t="s">
        <v>999</v>
      </c>
      <c r="M4075" t="s"/>
      <c r="N4075" t="s"/>
      <c r="O4075" t="s"/>
      <c r="P4075" t="s"/>
    </row>
    <row r="4076" spans="1:16">
      <c r="I4076" s="54" t="n">
        <v>4074</v>
      </c>
      <c r="J4076" t="s"/>
      <c r="K4076" t="s">
        <v>2173</v>
      </c>
      <c r="L4076" t="s">
        <v>1001</v>
      </c>
      <c r="M4076" t="s"/>
      <c r="N4076" t="s"/>
      <c r="O4076" t="s"/>
      <c r="P4076" t="s"/>
    </row>
    <row r="4077" spans="1:16">
      <c r="I4077" s="54" t="n">
        <v>4075</v>
      </c>
      <c r="J4077" t="s"/>
      <c r="K4077" t="s">
        <v>2173</v>
      </c>
      <c r="L4077" t="s">
        <v>1370</v>
      </c>
      <c r="M4077" t="s"/>
      <c r="N4077" t="s"/>
      <c r="O4077" t="s"/>
      <c r="P4077" t="s"/>
    </row>
    <row r="4078" spans="1:16">
      <c r="I4078" s="54" t="n">
        <v>4076</v>
      </c>
      <c r="J4078" t="s"/>
      <c r="K4078" t="s">
        <v>2173</v>
      </c>
      <c r="L4078" t="s">
        <v>1371</v>
      </c>
      <c r="M4078" t="s"/>
      <c r="N4078" t="s"/>
      <c r="O4078" t="s"/>
      <c r="P4078" t="s"/>
    </row>
    <row r="4079" spans="1:16">
      <c r="I4079" s="54" t="n">
        <v>4077</v>
      </c>
      <c r="J4079" t="s"/>
      <c r="K4079" t="s">
        <v>2173</v>
      </c>
      <c r="L4079" t="s">
        <v>1374</v>
      </c>
      <c r="M4079" t="s"/>
      <c r="N4079" t="s"/>
      <c r="O4079" t="s"/>
      <c r="P4079" t="s"/>
    </row>
    <row r="4080" spans="1:16">
      <c r="I4080" s="54" t="n">
        <v>4078</v>
      </c>
      <c r="J4080" t="s"/>
      <c r="K4080" t="s">
        <v>2173</v>
      </c>
      <c r="L4080" t="s">
        <v>1375</v>
      </c>
      <c r="M4080" t="s"/>
      <c r="N4080" t="s"/>
      <c r="O4080" t="s"/>
      <c r="P4080" t="s"/>
    </row>
    <row r="4081" spans="1:16">
      <c r="I4081" s="54" t="n">
        <v>4079</v>
      </c>
      <c r="J4081" t="s"/>
      <c r="K4081" t="s">
        <v>2173</v>
      </c>
      <c r="L4081" t="s">
        <v>1004</v>
      </c>
      <c r="M4081" t="s"/>
      <c r="N4081" t="s"/>
      <c r="O4081" t="s"/>
      <c r="P4081" t="s"/>
    </row>
    <row r="4082" spans="1:16">
      <c r="I4082" s="54" t="n">
        <v>4080</v>
      </c>
      <c r="J4082" t="s"/>
      <c r="K4082" t="s">
        <v>2173</v>
      </c>
      <c r="L4082" t="s">
        <v>1006</v>
      </c>
      <c r="M4082" t="s"/>
      <c r="N4082" t="s"/>
      <c r="O4082" t="s"/>
      <c r="P4082" t="s"/>
    </row>
    <row r="4083" spans="1:16">
      <c r="I4083" s="54" t="n">
        <v>4081</v>
      </c>
      <c r="J4083" t="s"/>
      <c r="K4083" t="s">
        <v>2173</v>
      </c>
      <c r="L4083" t="s">
        <v>2178</v>
      </c>
      <c r="M4083" t="s"/>
      <c r="N4083" t="s"/>
      <c r="O4083" t="s"/>
      <c r="P4083" t="s"/>
    </row>
    <row r="4084" spans="1:16">
      <c r="I4084" s="54" t="n">
        <v>4082</v>
      </c>
      <c r="J4084" t="s"/>
      <c r="K4084" t="s">
        <v>2173</v>
      </c>
      <c r="L4084" t="s">
        <v>1391</v>
      </c>
      <c r="M4084" t="s"/>
      <c r="N4084" t="s"/>
      <c r="O4084" t="s"/>
      <c r="P4084" t="s"/>
    </row>
    <row r="4085" spans="1:16">
      <c r="I4085" s="54" t="n">
        <v>4083</v>
      </c>
      <c r="J4085" t="s"/>
      <c r="K4085" t="s">
        <v>2173</v>
      </c>
      <c r="L4085" t="s">
        <v>1392</v>
      </c>
      <c r="M4085" t="s"/>
      <c r="N4085" t="s"/>
      <c r="O4085" t="s"/>
      <c r="P4085" t="s"/>
    </row>
    <row r="4086" spans="1:16">
      <c r="I4086" s="54" t="n">
        <v>4084</v>
      </c>
      <c r="J4086" t="s"/>
      <c r="K4086" t="s">
        <v>2173</v>
      </c>
      <c r="L4086" t="s">
        <v>2179</v>
      </c>
      <c r="M4086" t="s"/>
      <c r="N4086" t="s"/>
      <c r="O4086" t="s"/>
      <c r="P4086" t="s"/>
    </row>
    <row r="4087" spans="1:16">
      <c r="I4087" s="54" t="n">
        <v>4085</v>
      </c>
      <c r="J4087" t="s"/>
      <c r="K4087" t="s">
        <v>2173</v>
      </c>
      <c r="L4087" t="s">
        <v>1394</v>
      </c>
      <c r="M4087" t="s"/>
      <c r="N4087" t="s"/>
      <c r="O4087" t="s"/>
      <c r="P4087" t="s"/>
    </row>
    <row r="4088" spans="1:16">
      <c r="I4088" s="54" t="n">
        <v>4086</v>
      </c>
      <c r="J4088" t="s"/>
      <c r="K4088" t="s">
        <v>2173</v>
      </c>
      <c r="L4088" t="s">
        <v>1395</v>
      </c>
      <c r="M4088" t="s"/>
      <c r="N4088" t="s"/>
      <c r="O4088" t="s"/>
      <c r="P4088" t="s"/>
    </row>
    <row r="4089" spans="1:16">
      <c r="I4089" s="54" t="n">
        <v>4087</v>
      </c>
      <c r="J4089" t="s"/>
      <c r="K4089" t="s">
        <v>2173</v>
      </c>
      <c r="L4089" t="s">
        <v>1012</v>
      </c>
      <c r="M4089" t="s"/>
      <c r="N4089" t="s"/>
      <c r="O4089" t="s"/>
      <c r="P4089" t="s"/>
    </row>
    <row r="4090" spans="1:16">
      <c r="I4090" s="54" t="n">
        <v>4088</v>
      </c>
      <c r="J4090" t="s"/>
      <c r="K4090" t="s">
        <v>2173</v>
      </c>
      <c r="L4090" t="s">
        <v>1396</v>
      </c>
      <c r="M4090" t="s"/>
      <c r="N4090" t="s"/>
      <c r="O4090" t="s"/>
      <c r="P4090" t="s"/>
    </row>
    <row r="4091" spans="1:16">
      <c r="I4091" s="54" t="n">
        <v>4089</v>
      </c>
      <c r="J4091" t="s"/>
      <c r="K4091" t="s">
        <v>2173</v>
      </c>
      <c r="L4091" t="s">
        <v>1397</v>
      </c>
      <c r="M4091" t="s"/>
      <c r="N4091" t="s"/>
      <c r="O4091" t="s"/>
      <c r="P4091" t="s"/>
    </row>
    <row r="4092" spans="1:16">
      <c r="I4092" s="54" t="n">
        <v>4090</v>
      </c>
      <c r="J4092" s="55" t="n">
        <v>0</v>
      </c>
      <c r="K4092" t="s">
        <v>2173</v>
      </c>
      <c r="L4092" t="s">
        <v>1540</v>
      </c>
      <c r="M4092" t="s"/>
      <c r="N4092" t="s"/>
      <c r="O4092" t="s"/>
      <c r="P4092" t="s"/>
    </row>
    <row r="4093" spans="1:16">
      <c r="I4093" s="54" t="n">
        <v>4091</v>
      </c>
      <c r="J4093" t="s"/>
      <c r="K4093" t="s">
        <v>2173</v>
      </c>
      <c r="L4093" t="s">
        <v>1399</v>
      </c>
      <c r="M4093" t="s"/>
      <c r="N4093" t="s"/>
      <c r="O4093" t="s"/>
      <c r="P4093" t="s"/>
    </row>
    <row r="4094" spans="1:16">
      <c r="I4094" s="54" t="n">
        <v>4092</v>
      </c>
      <c r="J4094" s="55" t="n">
        <v>0</v>
      </c>
      <c r="K4094" t="s">
        <v>2173</v>
      </c>
      <c r="L4094" t="s">
        <v>1402</v>
      </c>
      <c r="M4094" t="s"/>
      <c r="N4094" t="s"/>
      <c r="O4094" t="s"/>
      <c r="P4094" t="s"/>
    </row>
    <row r="4095" spans="1:16">
      <c r="I4095" s="54" t="n">
        <v>4093</v>
      </c>
      <c r="J4095" s="55" t="n">
        <v>0</v>
      </c>
      <c r="K4095" t="s">
        <v>2173</v>
      </c>
      <c r="L4095" t="s">
        <v>1403</v>
      </c>
      <c r="M4095" t="s"/>
      <c r="N4095" t="s"/>
      <c r="O4095" t="s"/>
      <c r="P4095" t="s"/>
    </row>
    <row r="4096" spans="1:16">
      <c r="I4096" s="54" t="n">
        <v>4094</v>
      </c>
      <c r="J4096" s="55" t="n">
        <v>0</v>
      </c>
      <c r="K4096" t="s">
        <v>2173</v>
      </c>
      <c r="L4096" t="s">
        <v>1877</v>
      </c>
      <c r="M4096" t="s"/>
      <c r="N4096" t="s"/>
      <c r="O4096" t="s"/>
      <c r="P4096" t="s"/>
    </row>
    <row r="4097" spans="1:16">
      <c r="I4097" s="54" t="n">
        <v>4095</v>
      </c>
      <c r="J4097" s="55" t="n">
        <v>0</v>
      </c>
      <c r="K4097" t="s">
        <v>2173</v>
      </c>
      <c r="L4097" t="s">
        <v>1405</v>
      </c>
      <c r="M4097" t="s"/>
      <c r="N4097" t="s"/>
      <c r="O4097" t="s"/>
      <c r="P4097" t="s"/>
    </row>
    <row r="4098" spans="1:16">
      <c r="I4098" s="54" t="n">
        <v>4096</v>
      </c>
      <c r="J4098" t="s"/>
      <c r="K4098" t="s">
        <v>2173</v>
      </c>
      <c r="L4098" t="s">
        <v>1406</v>
      </c>
      <c r="M4098" t="s"/>
      <c r="N4098" t="s"/>
      <c r="O4098" t="s"/>
      <c r="P4098" t="s"/>
    </row>
    <row r="4099" spans="1:16">
      <c r="I4099" s="54" t="n">
        <v>4097</v>
      </c>
      <c r="J4099" t="s"/>
      <c r="K4099" t="s">
        <v>2173</v>
      </c>
      <c r="L4099" t="s">
        <v>1018</v>
      </c>
      <c r="M4099" t="s"/>
      <c r="N4099" t="s"/>
      <c r="O4099" t="s"/>
      <c r="P4099" t="s"/>
    </row>
    <row r="4100" spans="1:16">
      <c r="I4100" s="54" t="n">
        <v>4098</v>
      </c>
      <c r="J4100" t="s"/>
      <c r="K4100" t="s">
        <v>2173</v>
      </c>
      <c r="L4100" t="s">
        <v>1024</v>
      </c>
      <c r="M4100" t="s"/>
      <c r="N4100" t="s"/>
      <c r="O4100" t="s"/>
      <c r="P4100" t="s"/>
    </row>
    <row r="4101" spans="1:16">
      <c r="I4101" s="54" t="n">
        <v>4099</v>
      </c>
      <c r="J4101" s="55" t="n">
        <v>0</v>
      </c>
      <c r="K4101" t="s">
        <v>2173</v>
      </c>
      <c r="L4101" t="s">
        <v>1407</v>
      </c>
      <c r="M4101" t="s"/>
      <c r="N4101" t="s"/>
      <c r="O4101" t="s"/>
      <c r="P4101" t="s"/>
    </row>
    <row r="4102" spans="1:16">
      <c r="I4102" s="54" t="n">
        <v>4100</v>
      </c>
      <c r="J4102" t="s"/>
      <c r="K4102" t="s">
        <v>2173</v>
      </c>
      <c r="L4102" t="s">
        <v>1021</v>
      </c>
      <c r="M4102" t="s"/>
      <c r="N4102" t="s"/>
      <c r="O4102" t="s"/>
      <c r="P4102" t="s"/>
    </row>
    <row r="4103" spans="1:16">
      <c r="I4103" s="54" t="n">
        <v>4101</v>
      </c>
      <c r="J4103" s="55" t="n">
        <v>0</v>
      </c>
      <c r="K4103" t="s">
        <v>2173</v>
      </c>
      <c r="L4103" t="s">
        <v>1737</v>
      </c>
      <c r="M4103" t="s"/>
      <c r="N4103" t="s"/>
      <c r="O4103" t="s"/>
      <c r="P4103" t="s"/>
    </row>
    <row r="4104" spans="1:16">
      <c r="I4104" s="54" t="n">
        <v>4102</v>
      </c>
      <c r="J4104" s="55" t="n">
        <v>0</v>
      </c>
      <c r="K4104" t="s">
        <v>2173</v>
      </c>
      <c r="L4104" t="s">
        <v>1412</v>
      </c>
      <c r="M4104" t="s"/>
      <c r="N4104" t="s"/>
      <c r="O4104" t="s"/>
      <c r="P4104" t="s"/>
    </row>
    <row r="4105" spans="1:16">
      <c r="I4105" s="54" t="n">
        <v>4103</v>
      </c>
      <c r="J4105" s="55" t="n">
        <v>0</v>
      </c>
      <c r="K4105" t="s">
        <v>2173</v>
      </c>
      <c r="L4105" t="s">
        <v>1413</v>
      </c>
      <c r="M4105" t="s"/>
      <c r="N4105" t="s"/>
      <c r="O4105" t="s"/>
      <c r="P4105" t="s"/>
    </row>
    <row r="4106" spans="1:16">
      <c r="I4106" s="54" t="n">
        <v>4104</v>
      </c>
      <c r="J4106" s="55" t="n">
        <v>0</v>
      </c>
      <c r="K4106" t="s">
        <v>2173</v>
      </c>
      <c r="L4106" t="s">
        <v>1415</v>
      </c>
      <c r="M4106" t="s"/>
      <c r="N4106" t="s"/>
      <c r="O4106" t="s"/>
      <c r="P4106" t="s"/>
    </row>
    <row r="4107" spans="1:16">
      <c r="I4107" s="54" t="n">
        <v>4105</v>
      </c>
      <c r="J4107" s="55" t="n">
        <v>0</v>
      </c>
      <c r="K4107" t="s">
        <v>2173</v>
      </c>
      <c r="L4107" t="s">
        <v>1417</v>
      </c>
      <c r="M4107" t="s"/>
      <c r="N4107" t="s"/>
      <c r="O4107" t="s"/>
      <c r="P4107" t="s"/>
    </row>
    <row r="4108" spans="1:16">
      <c r="I4108" s="54" t="n">
        <v>4106</v>
      </c>
      <c r="J4108" s="55" t="n">
        <v>0</v>
      </c>
      <c r="K4108" t="s">
        <v>2173</v>
      </c>
      <c r="L4108" t="s">
        <v>1418</v>
      </c>
      <c r="M4108" t="s"/>
      <c r="N4108" t="s"/>
      <c r="O4108" t="s"/>
      <c r="P4108" t="s"/>
    </row>
    <row r="4109" spans="1:16">
      <c r="I4109" s="54" t="n">
        <v>4107</v>
      </c>
      <c r="J4109" s="55" t="n">
        <v>0</v>
      </c>
      <c r="K4109" t="s">
        <v>2173</v>
      </c>
      <c r="L4109" t="s">
        <v>1419</v>
      </c>
      <c r="M4109" t="s"/>
      <c r="N4109" t="s"/>
      <c r="O4109" t="s"/>
      <c r="P4109" t="s"/>
    </row>
    <row r="4110" spans="1:16">
      <c r="I4110" s="54" t="n">
        <v>4108</v>
      </c>
      <c r="J4110" s="55" t="n">
        <v>0</v>
      </c>
      <c r="K4110" t="s">
        <v>2173</v>
      </c>
      <c r="L4110" t="s">
        <v>1424</v>
      </c>
      <c r="M4110" t="s"/>
      <c r="N4110" t="s"/>
      <c r="O4110" t="s"/>
      <c r="P4110" t="s"/>
    </row>
    <row r="4111" spans="1:16">
      <c r="I4111" s="54" t="n">
        <v>4109</v>
      </c>
      <c r="J4111" s="55" t="n">
        <v>1.157407407407407e-08</v>
      </c>
      <c r="K4111" t="s">
        <v>2173</v>
      </c>
      <c r="L4111" t="s">
        <v>1426</v>
      </c>
      <c r="M4111" t="s"/>
      <c r="N4111" t="s"/>
      <c r="O4111" t="s"/>
      <c r="P4111" t="s"/>
    </row>
    <row r="4112" spans="1:16">
      <c r="I4112" s="54" t="n">
        <v>4110</v>
      </c>
      <c r="J4112" s="55" t="n">
        <v>0</v>
      </c>
      <c r="K4112" t="s">
        <v>2173</v>
      </c>
      <c r="L4112" t="s">
        <v>1427</v>
      </c>
      <c r="M4112" t="s"/>
      <c r="N4112" t="s"/>
      <c r="O4112" t="s"/>
      <c r="P4112" t="s"/>
    </row>
    <row r="4113" spans="1:16">
      <c r="I4113" s="54" t="n">
        <v>4111</v>
      </c>
      <c r="J4113" t="s"/>
      <c r="K4113" t="s">
        <v>2173</v>
      </c>
      <c r="L4113" t="s">
        <v>1435</v>
      </c>
      <c r="M4113" t="s"/>
      <c r="N4113" t="s"/>
      <c r="O4113" t="s"/>
      <c r="P4113" t="s"/>
    </row>
    <row r="4114" spans="1:16">
      <c r="I4114" s="54" t="n">
        <v>4112</v>
      </c>
      <c r="J4114" t="s"/>
      <c r="K4114" t="s">
        <v>2173</v>
      </c>
      <c r="L4114" t="s">
        <v>1436</v>
      </c>
      <c r="M4114" t="s"/>
      <c r="N4114" t="s"/>
      <c r="O4114" t="s"/>
      <c r="P4114" t="s"/>
    </row>
    <row r="4115" spans="1:16">
      <c r="I4115" s="54" t="n">
        <v>4113</v>
      </c>
      <c r="J4115" t="s"/>
      <c r="K4115" t="s">
        <v>2173</v>
      </c>
      <c r="L4115" t="s">
        <v>1437</v>
      </c>
      <c r="M4115" t="s"/>
      <c r="N4115" t="s"/>
      <c r="O4115" t="s"/>
      <c r="P4115" t="s"/>
    </row>
    <row r="4116" spans="1:16">
      <c r="I4116" s="54" t="n">
        <v>4114</v>
      </c>
      <c r="J4116" t="s"/>
      <c r="K4116" t="s">
        <v>2173</v>
      </c>
      <c r="L4116" t="s">
        <v>1438</v>
      </c>
      <c r="M4116" t="s"/>
      <c r="N4116" t="s"/>
      <c r="O4116" t="s"/>
      <c r="P4116" t="s"/>
    </row>
    <row r="4117" spans="1:16">
      <c r="I4117" s="54" t="n">
        <v>4115</v>
      </c>
      <c r="J4117" t="s"/>
      <c r="K4117" t="s">
        <v>2173</v>
      </c>
      <c r="L4117" t="s">
        <v>1739</v>
      </c>
      <c r="M4117" t="s"/>
      <c r="N4117" t="s"/>
      <c r="O4117" t="s"/>
      <c r="P4117" t="s"/>
    </row>
    <row r="4118" spans="1:16">
      <c r="I4118" s="54" t="n">
        <v>4116</v>
      </c>
      <c r="J4118" t="s"/>
      <c r="K4118" t="s">
        <v>2173</v>
      </c>
      <c r="L4118" t="s">
        <v>1440</v>
      </c>
      <c r="M4118" t="s"/>
      <c r="N4118" t="s"/>
      <c r="O4118" t="s"/>
      <c r="P4118" t="s"/>
    </row>
    <row r="4119" spans="1:16">
      <c r="I4119" s="54" t="n">
        <v>4117</v>
      </c>
      <c r="J4119" t="s"/>
      <c r="K4119" t="s">
        <v>2173</v>
      </c>
      <c r="L4119" t="s">
        <v>1441</v>
      </c>
      <c r="M4119" t="s"/>
      <c r="N4119" t="s"/>
      <c r="O4119" t="s"/>
      <c r="P4119" t="s"/>
    </row>
    <row r="4120" spans="1:16">
      <c r="I4120" s="54" t="n">
        <v>4118</v>
      </c>
      <c r="J4120" t="s"/>
      <c r="K4120" t="s">
        <v>2173</v>
      </c>
      <c r="L4120" t="s">
        <v>1442</v>
      </c>
      <c r="M4120" t="s"/>
      <c r="N4120" t="s"/>
      <c r="O4120" t="s"/>
      <c r="P4120" t="s"/>
    </row>
    <row r="4121" spans="1:16">
      <c r="I4121" s="54" t="n">
        <v>4119</v>
      </c>
      <c r="J4121" t="s"/>
      <c r="K4121" t="s">
        <v>2173</v>
      </c>
      <c r="L4121" t="s">
        <v>1443</v>
      </c>
      <c r="M4121" t="s"/>
      <c r="N4121" t="s"/>
      <c r="O4121" t="s"/>
      <c r="P4121" t="s"/>
    </row>
    <row r="4122" spans="1:16">
      <c r="I4122" s="54" t="n">
        <v>4120</v>
      </c>
      <c r="J4122" t="s"/>
      <c r="K4122" t="s">
        <v>2173</v>
      </c>
      <c r="L4122" t="s">
        <v>1444</v>
      </c>
      <c r="M4122" t="s"/>
      <c r="N4122" t="s"/>
      <c r="O4122" t="s"/>
      <c r="P4122" t="s"/>
    </row>
    <row r="4123" spans="1:16">
      <c r="I4123" s="54" t="n">
        <v>4121</v>
      </c>
      <c r="J4123" t="s"/>
      <c r="K4123" t="s">
        <v>2173</v>
      </c>
      <c r="L4123" t="s">
        <v>1445</v>
      </c>
      <c r="M4123" t="s"/>
      <c r="N4123" t="s"/>
      <c r="O4123" t="s"/>
      <c r="P4123" t="s"/>
    </row>
    <row r="4124" spans="1:16">
      <c r="I4124" s="54" t="n">
        <v>4122</v>
      </c>
      <c r="J4124" t="s"/>
      <c r="K4124" t="s">
        <v>2173</v>
      </c>
      <c r="L4124" t="s">
        <v>1544</v>
      </c>
      <c r="M4124" t="s"/>
      <c r="N4124" t="s"/>
      <c r="O4124" t="s"/>
      <c r="P4124" t="s"/>
    </row>
    <row r="4125" spans="1:16">
      <c r="I4125" s="54" t="n">
        <v>4123</v>
      </c>
      <c r="J4125" t="s"/>
      <c r="K4125" t="s">
        <v>2173</v>
      </c>
      <c r="L4125" t="s">
        <v>1545</v>
      </c>
      <c r="M4125" t="s"/>
      <c r="N4125" t="s"/>
      <c r="O4125" t="s"/>
      <c r="P4125" t="s"/>
    </row>
    <row r="4126" spans="1:16">
      <c r="I4126" s="54" t="n">
        <v>4124</v>
      </c>
      <c r="J4126" t="s"/>
      <c r="K4126" t="s">
        <v>2173</v>
      </c>
      <c r="L4126" t="s">
        <v>1546</v>
      </c>
      <c r="M4126" t="s"/>
      <c r="N4126" t="s"/>
      <c r="O4126" t="s"/>
      <c r="P4126" t="s"/>
    </row>
    <row r="4127" spans="1:16">
      <c r="I4127" s="54" t="n">
        <v>4125</v>
      </c>
      <c r="J4127" t="s"/>
      <c r="K4127" t="s">
        <v>2173</v>
      </c>
      <c r="L4127" t="s">
        <v>1547</v>
      </c>
      <c r="M4127" t="s"/>
      <c r="N4127" t="s"/>
      <c r="O4127" t="s"/>
      <c r="P4127" t="s"/>
    </row>
    <row r="4128" spans="1:16">
      <c r="I4128" s="54" t="n">
        <v>4126</v>
      </c>
      <c r="J4128" t="s"/>
      <c r="K4128" t="s">
        <v>2173</v>
      </c>
      <c r="L4128" t="s">
        <v>1548</v>
      </c>
      <c r="M4128" t="s"/>
      <c r="N4128" t="s"/>
      <c r="O4128" t="s"/>
      <c r="P4128" t="s"/>
    </row>
    <row r="4129" spans="1:16">
      <c r="I4129" s="54" t="n">
        <v>4127</v>
      </c>
      <c r="J4129" t="s"/>
      <c r="K4129" t="s">
        <v>2173</v>
      </c>
      <c r="L4129" t="s">
        <v>1449</v>
      </c>
      <c r="M4129" t="s"/>
      <c r="N4129" t="s"/>
      <c r="O4129" t="s"/>
      <c r="P4129" t="s"/>
    </row>
    <row r="4130" spans="1:16">
      <c r="I4130" s="54" t="n">
        <v>4128</v>
      </c>
      <c r="J4130" t="s"/>
      <c r="K4130" t="s">
        <v>2173</v>
      </c>
      <c r="L4130" t="s">
        <v>1450</v>
      </c>
      <c r="M4130" t="s"/>
      <c r="N4130" t="s"/>
      <c r="O4130" t="s"/>
      <c r="P4130" t="s"/>
    </row>
    <row r="4131" spans="1:16">
      <c r="I4131" s="54" t="n">
        <v>4129</v>
      </c>
      <c r="J4131" t="s"/>
      <c r="K4131" t="s">
        <v>2173</v>
      </c>
      <c r="L4131" t="s">
        <v>1348</v>
      </c>
      <c r="M4131" t="s"/>
      <c r="N4131" t="s"/>
      <c r="O4131" t="s"/>
      <c r="P4131" t="s"/>
    </row>
    <row r="4132" spans="1:16">
      <c r="I4132" s="54" t="n">
        <v>4130</v>
      </c>
      <c r="J4132" t="s"/>
      <c r="K4132" t="s">
        <v>2173</v>
      </c>
      <c r="L4132" t="s">
        <v>1455</v>
      </c>
      <c r="M4132" t="s"/>
      <c r="N4132" t="s"/>
      <c r="O4132" t="s"/>
      <c r="P4132" t="s"/>
    </row>
    <row r="4133" spans="1:16">
      <c r="I4133" s="54" t="n">
        <v>4131</v>
      </c>
      <c r="J4133" t="s"/>
      <c r="K4133" t="s">
        <v>2173</v>
      </c>
      <c r="L4133" t="s">
        <v>1457</v>
      </c>
      <c r="M4133" t="s"/>
      <c r="N4133" t="s"/>
      <c r="O4133" t="s"/>
      <c r="P4133" t="s"/>
    </row>
    <row r="4134" spans="1:16">
      <c r="I4134" s="54" t="n">
        <v>4132</v>
      </c>
      <c r="J4134" t="s"/>
      <c r="K4134" t="s">
        <v>2173</v>
      </c>
      <c r="L4134" t="s">
        <v>1879</v>
      </c>
      <c r="M4134" t="s"/>
      <c r="N4134" t="s"/>
      <c r="O4134" t="s"/>
      <c r="P4134" t="s"/>
    </row>
    <row r="4135" spans="1:16">
      <c r="I4135" s="54" t="n">
        <v>4133</v>
      </c>
      <c r="J4135" t="s"/>
      <c r="K4135" t="s">
        <v>2173</v>
      </c>
      <c r="L4135" t="s">
        <v>1880</v>
      </c>
      <c r="M4135" t="s"/>
      <c r="N4135" t="s"/>
      <c r="O4135" t="s"/>
      <c r="P4135" t="s"/>
    </row>
    <row r="4136" spans="1:16">
      <c r="I4136" s="54" t="n">
        <v>4134</v>
      </c>
      <c r="J4136" t="s"/>
      <c r="K4136" t="s">
        <v>2173</v>
      </c>
      <c r="L4136" t="s">
        <v>1459</v>
      </c>
      <c r="M4136" t="s"/>
      <c r="N4136" t="s"/>
      <c r="O4136" t="s"/>
      <c r="P4136" t="s"/>
    </row>
    <row r="4137" spans="1:16">
      <c r="I4137" s="54" t="n">
        <v>4135</v>
      </c>
      <c r="J4137" t="s"/>
      <c r="K4137" t="s">
        <v>2173</v>
      </c>
      <c r="L4137" t="s">
        <v>1461</v>
      </c>
      <c r="M4137" t="s"/>
      <c r="N4137" t="s"/>
      <c r="O4137" t="s"/>
      <c r="P4137" t="s"/>
    </row>
    <row r="4138" spans="1:16">
      <c r="I4138" s="54" t="n">
        <v>4136</v>
      </c>
      <c r="J4138" t="s"/>
      <c r="K4138" t="s">
        <v>2173</v>
      </c>
      <c r="L4138" t="s">
        <v>1481</v>
      </c>
      <c r="M4138" t="s"/>
      <c r="N4138" t="s"/>
      <c r="O4138" t="s"/>
      <c r="P4138" t="s"/>
    </row>
    <row r="4139" spans="1:16">
      <c r="I4139" s="54" t="n">
        <v>4137</v>
      </c>
      <c r="J4139" t="s"/>
      <c r="K4139" t="s">
        <v>2173</v>
      </c>
      <c r="L4139" t="s">
        <v>1482</v>
      </c>
      <c r="M4139" t="s"/>
      <c r="N4139" t="s"/>
      <c r="O4139" t="s"/>
      <c r="P4139" t="s"/>
    </row>
    <row r="4140" spans="1:16">
      <c r="I4140" s="54" t="n">
        <v>4138</v>
      </c>
      <c r="J4140" t="s"/>
      <c r="K4140" t="s">
        <v>2173</v>
      </c>
      <c r="L4140" t="s">
        <v>1483</v>
      </c>
      <c r="M4140" t="s"/>
      <c r="N4140" t="s"/>
      <c r="O4140" t="s"/>
      <c r="P4140" t="s"/>
    </row>
    <row r="4141" spans="1:16">
      <c r="I4141" s="54" t="n">
        <v>4139</v>
      </c>
      <c r="J4141" t="s"/>
      <c r="K4141" t="s">
        <v>2173</v>
      </c>
      <c r="L4141" t="s">
        <v>1484</v>
      </c>
      <c r="M4141" t="s"/>
      <c r="N4141" t="s"/>
      <c r="O4141" t="s"/>
      <c r="P4141" t="s"/>
    </row>
    <row r="4142" spans="1:16">
      <c r="I4142" s="54" t="n">
        <v>4140</v>
      </c>
      <c r="J4142" t="s"/>
      <c r="K4142" t="s">
        <v>2173</v>
      </c>
      <c r="L4142" t="s">
        <v>1485</v>
      </c>
      <c r="M4142" t="s"/>
      <c r="N4142" t="s"/>
      <c r="O4142" t="s"/>
      <c r="P4142" t="s"/>
    </row>
    <row r="4143" spans="1:16">
      <c r="I4143" s="54" t="n">
        <v>4141</v>
      </c>
      <c r="J4143" t="s"/>
      <c r="K4143" t="s">
        <v>2173</v>
      </c>
      <c r="L4143" t="s">
        <v>1740</v>
      </c>
      <c r="M4143" t="s"/>
      <c r="N4143" t="s"/>
      <c r="O4143" t="s"/>
      <c r="P4143" t="s"/>
    </row>
    <row r="4144" spans="1:16">
      <c r="I4144" s="54" t="n">
        <v>4142</v>
      </c>
      <c r="J4144" t="s"/>
      <c r="K4144" t="s">
        <v>2173</v>
      </c>
      <c r="L4144" t="s">
        <v>1741</v>
      </c>
      <c r="M4144" t="s"/>
      <c r="N4144" t="s"/>
      <c r="O4144" t="s"/>
      <c r="P4144" t="s"/>
    </row>
    <row r="4145" spans="1:16">
      <c r="I4145" s="54" t="n">
        <v>4143</v>
      </c>
      <c r="J4145" t="s"/>
      <c r="K4145" t="s">
        <v>2173</v>
      </c>
      <c r="L4145" t="s">
        <v>1742</v>
      </c>
      <c r="M4145" t="s"/>
      <c r="N4145" t="s"/>
      <c r="O4145" t="s"/>
      <c r="P4145" t="s"/>
    </row>
    <row r="4146" spans="1:16">
      <c r="I4146" s="54" t="n">
        <v>4144</v>
      </c>
      <c r="J4146" t="s"/>
      <c r="K4146" t="s">
        <v>2173</v>
      </c>
      <c r="L4146" t="s">
        <v>1743</v>
      </c>
      <c r="M4146" t="s"/>
      <c r="N4146" t="s"/>
      <c r="O4146" t="s"/>
      <c r="P4146" t="s"/>
    </row>
    <row r="4147" spans="1:16">
      <c r="I4147" s="54" t="n">
        <v>4145</v>
      </c>
      <c r="J4147" t="s"/>
      <c r="K4147" t="s">
        <v>2173</v>
      </c>
      <c r="L4147" t="s">
        <v>1744</v>
      </c>
      <c r="M4147" t="s"/>
      <c r="N4147" t="s"/>
      <c r="O4147" t="s"/>
      <c r="P4147" t="s"/>
    </row>
    <row r="4148" spans="1:16">
      <c r="I4148" s="54" t="n">
        <v>4146</v>
      </c>
      <c r="J4148" t="s"/>
      <c r="K4148" t="s">
        <v>2173</v>
      </c>
      <c r="L4148" t="s">
        <v>1488</v>
      </c>
      <c r="M4148" t="s"/>
      <c r="N4148" t="s"/>
      <c r="O4148" t="s"/>
      <c r="P4148" t="s"/>
    </row>
    <row r="4149" spans="1:16">
      <c r="I4149" s="54" t="n">
        <v>4147</v>
      </c>
      <c r="J4149" t="s"/>
      <c r="K4149" t="s">
        <v>2173</v>
      </c>
      <c r="L4149" t="s">
        <v>1489</v>
      </c>
      <c r="M4149" t="s"/>
      <c r="N4149" t="s"/>
      <c r="O4149" t="s"/>
      <c r="P4149" t="s"/>
    </row>
    <row r="4150" spans="1:16">
      <c r="I4150" s="54" t="n">
        <v>4148</v>
      </c>
      <c r="J4150" t="s"/>
      <c r="K4150" t="s">
        <v>2173</v>
      </c>
      <c r="L4150" t="s">
        <v>1490</v>
      </c>
      <c r="M4150" t="s"/>
      <c r="N4150" t="s"/>
      <c r="O4150" t="s"/>
      <c r="P4150" t="s"/>
    </row>
    <row r="4151" spans="1:16">
      <c r="I4151" s="54" t="n">
        <v>4149</v>
      </c>
      <c r="J4151" t="s"/>
      <c r="K4151" t="s">
        <v>2173</v>
      </c>
      <c r="L4151" t="s">
        <v>1551</v>
      </c>
      <c r="M4151" t="s"/>
      <c r="N4151" t="s"/>
      <c r="O4151" t="s"/>
      <c r="P4151" t="s"/>
    </row>
    <row r="4152" spans="1:16">
      <c r="I4152" s="54" t="n">
        <v>4150</v>
      </c>
      <c r="J4152" t="s"/>
      <c r="K4152" t="s">
        <v>2173</v>
      </c>
      <c r="L4152" t="s">
        <v>1552</v>
      </c>
      <c r="M4152" t="s"/>
      <c r="N4152" t="s"/>
      <c r="O4152" t="s"/>
      <c r="P4152" t="s"/>
    </row>
    <row r="4153" spans="1:16">
      <c r="I4153" s="54" t="n">
        <v>4151</v>
      </c>
      <c r="J4153" t="s"/>
      <c r="K4153" t="s">
        <v>2173</v>
      </c>
      <c r="L4153" t="s">
        <v>1554</v>
      </c>
      <c r="M4153" t="s"/>
      <c r="N4153" t="s"/>
      <c r="O4153" t="s"/>
      <c r="P4153" t="s"/>
    </row>
    <row r="4154" spans="1:16">
      <c r="I4154" s="54" t="n">
        <v>4152</v>
      </c>
      <c r="J4154" t="s"/>
      <c r="K4154" t="s">
        <v>2173</v>
      </c>
      <c r="L4154" t="s">
        <v>1555</v>
      </c>
      <c r="M4154" t="s"/>
      <c r="N4154" t="s"/>
      <c r="O4154" t="s"/>
      <c r="P4154" t="s"/>
    </row>
    <row r="4155" spans="1:16">
      <c r="I4155" s="54" t="n">
        <v>4153</v>
      </c>
      <c r="J4155" t="s"/>
      <c r="K4155" t="s">
        <v>2173</v>
      </c>
      <c r="L4155" t="s">
        <v>1556</v>
      </c>
      <c r="M4155" t="s"/>
      <c r="N4155" t="s"/>
      <c r="O4155" t="s"/>
      <c r="P4155" t="s"/>
    </row>
    <row r="4156" spans="1:16">
      <c r="I4156" s="54" t="n">
        <v>4154</v>
      </c>
      <c r="J4156" t="s"/>
      <c r="K4156" t="s">
        <v>2173</v>
      </c>
      <c r="L4156" t="s">
        <v>1557</v>
      </c>
      <c r="M4156" t="s"/>
      <c r="N4156" t="s"/>
      <c r="O4156" t="s"/>
      <c r="P4156" t="s"/>
    </row>
    <row r="4157" spans="1:16">
      <c r="I4157" s="54" t="n">
        <v>4155</v>
      </c>
      <c r="J4157" t="s"/>
      <c r="K4157" t="s">
        <v>2173</v>
      </c>
      <c r="L4157" t="s">
        <v>1498</v>
      </c>
      <c r="M4157" t="s"/>
      <c r="N4157" t="s"/>
      <c r="O4157" t="s"/>
      <c r="P4157" t="s"/>
    </row>
    <row r="4158" spans="1:16">
      <c r="I4158" s="54" t="n">
        <v>4156</v>
      </c>
      <c r="J4158" t="s"/>
      <c r="K4158" t="s">
        <v>2173</v>
      </c>
      <c r="L4158" t="s">
        <v>1347</v>
      </c>
      <c r="M4158" t="s"/>
      <c r="N4158" t="s"/>
      <c r="O4158" t="s"/>
      <c r="P4158" t="s"/>
    </row>
    <row r="4159" spans="1:16">
      <c r="I4159" s="54" t="n">
        <v>4157</v>
      </c>
      <c r="J4159" t="s"/>
      <c r="K4159" t="s">
        <v>2173</v>
      </c>
      <c r="L4159" t="s">
        <v>1349</v>
      </c>
      <c r="M4159" t="s"/>
      <c r="N4159" t="s"/>
      <c r="O4159" t="s"/>
      <c r="P4159" t="s"/>
    </row>
    <row r="4160" spans="1:16">
      <c r="I4160" s="54" t="n">
        <v>4158</v>
      </c>
      <c r="J4160" t="s"/>
      <c r="K4160" t="s">
        <v>2173</v>
      </c>
      <c r="L4160" t="s">
        <v>1502</v>
      </c>
      <c r="M4160" t="s"/>
      <c r="N4160" t="s"/>
      <c r="O4160" t="s"/>
      <c r="P4160" t="s"/>
    </row>
    <row r="4161" spans="1:16">
      <c r="I4161" s="54" t="n">
        <v>4159</v>
      </c>
      <c r="J4161" t="s"/>
      <c r="K4161" t="s">
        <v>2173</v>
      </c>
      <c r="L4161" t="s">
        <v>1503</v>
      </c>
      <c r="M4161" t="s"/>
      <c r="N4161" t="s"/>
      <c r="O4161" t="s"/>
      <c r="P4161" t="s"/>
    </row>
    <row r="4162" spans="1:16">
      <c r="I4162" s="54" t="n">
        <v>4160</v>
      </c>
      <c r="J4162" t="s"/>
      <c r="K4162" t="s">
        <v>2173</v>
      </c>
      <c r="L4162" t="s">
        <v>1506</v>
      </c>
      <c r="M4162" t="s"/>
      <c r="N4162" t="s"/>
      <c r="O4162" t="s"/>
      <c r="P4162" t="s"/>
    </row>
    <row r="4163" spans="1:16">
      <c r="I4163" s="54" t="n">
        <v>4161</v>
      </c>
      <c r="J4163" t="s"/>
      <c r="K4163" t="s">
        <v>2173</v>
      </c>
      <c r="L4163" t="s">
        <v>1507</v>
      </c>
      <c r="M4163" t="s"/>
      <c r="N4163" t="s"/>
      <c r="O4163" t="s"/>
      <c r="P4163" t="s"/>
    </row>
    <row r="4164" spans="1:16">
      <c r="I4164" s="54" t="n">
        <v>4162</v>
      </c>
      <c r="J4164" t="s"/>
      <c r="K4164" t="s">
        <v>2173</v>
      </c>
      <c r="L4164" t="s">
        <v>1509</v>
      </c>
      <c r="M4164" t="s"/>
      <c r="N4164" t="s"/>
      <c r="O4164" t="s"/>
      <c r="P4164" t="s"/>
    </row>
    <row r="4165" spans="1:16">
      <c r="I4165" s="54" t="n">
        <v>4163</v>
      </c>
      <c r="J4165" t="s"/>
      <c r="K4165" t="s">
        <v>2173</v>
      </c>
      <c r="L4165" t="s">
        <v>1882</v>
      </c>
      <c r="M4165" t="s"/>
      <c r="N4165" t="s"/>
      <c r="O4165" t="s"/>
      <c r="P4165" t="s"/>
    </row>
    <row r="4166" spans="1:16">
      <c r="I4166" s="54" t="n">
        <v>4164</v>
      </c>
      <c r="J4166" t="s"/>
      <c r="K4166" t="s">
        <v>2173</v>
      </c>
      <c r="L4166" t="s">
        <v>1883</v>
      </c>
      <c r="M4166" t="s"/>
      <c r="N4166" t="s"/>
      <c r="O4166" t="s"/>
      <c r="P4166" t="s"/>
    </row>
    <row r="4167" spans="1:16">
      <c r="I4167" s="54" t="n">
        <v>4165</v>
      </c>
      <c r="J4167" t="s"/>
      <c r="K4167" t="s">
        <v>2173</v>
      </c>
      <c r="L4167" t="s">
        <v>1558</v>
      </c>
      <c r="M4167" t="s"/>
      <c r="N4167" t="s"/>
      <c r="O4167" t="s"/>
      <c r="P4167" t="s"/>
    </row>
    <row r="4168" spans="1:16">
      <c r="I4168" s="54" t="n">
        <v>4166</v>
      </c>
      <c r="J4168" s="55" t="n">
        <v>0</v>
      </c>
      <c r="K4168" t="s">
        <v>2173</v>
      </c>
      <c r="L4168" t="s">
        <v>1510</v>
      </c>
      <c r="M4168" t="s"/>
      <c r="N4168" t="s"/>
      <c r="O4168" t="s"/>
      <c r="P4168" t="s"/>
    </row>
    <row r="4169" spans="1:16">
      <c r="I4169" s="54" t="n">
        <v>4167</v>
      </c>
      <c r="J4169" t="s"/>
      <c r="K4169" t="s">
        <v>2173</v>
      </c>
      <c r="L4169" t="s">
        <v>2180</v>
      </c>
      <c r="M4169" t="s"/>
      <c r="N4169" t="s"/>
      <c r="O4169" t="s"/>
      <c r="P4169" t="s"/>
    </row>
    <row r="4170" spans="1:16">
      <c r="I4170" s="54" t="n">
        <v>4168</v>
      </c>
      <c r="J4170" t="s"/>
      <c r="K4170" t="s">
        <v>2173</v>
      </c>
      <c r="L4170" t="s">
        <v>1513</v>
      </c>
      <c r="M4170" t="s"/>
      <c r="N4170" t="s"/>
      <c r="O4170" t="s"/>
      <c r="P4170" t="s"/>
    </row>
    <row r="4171" spans="1:16">
      <c r="I4171" s="54" t="n">
        <v>4169</v>
      </c>
      <c r="J4171" s="55" t="n">
        <v>0</v>
      </c>
      <c r="K4171" t="s">
        <v>2173</v>
      </c>
      <c r="L4171" t="s">
        <v>1514</v>
      </c>
      <c r="M4171" t="s"/>
      <c r="N4171" t="s"/>
      <c r="O4171" t="s"/>
      <c r="P4171" t="s"/>
    </row>
    <row r="4172" spans="1:16">
      <c r="I4172" s="54" t="n">
        <v>4170</v>
      </c>
      <c r="J4172" s="55" t="n">
        <v>0</v>
      </c>
      <c r="K4172" t="s">
        <v>2173</v>
      </c>
      <c r="L4172" t="s">
        <v>1561</v>
      </c>
      <c r="M4172" t="s"/>
      <c r="N4172" t="s"/>
      <c r="O4172" t="s"/>
      <c r="P4172" t="s"/>
    </row>
    <row r="4173" spans="1:16">
      <c r="I4173" s="54" t="n">
        <v>4171</v>
      </c>
      <c r="J4173" t="s"/>
      <c r="K4173" t="s">
        <v>2173</v>
      </c>
      <c r="L4173" t="s">
        <v>1515</v>
      </c>
      <c r="M4173" t="s"/>
      <c r="N4173" t="s"/>
      <c r="O4173" t="s"/>
      <c r="P4173" t="s"/>
    </row>
    <row r="4174" spans="1:16">
      <c r="I4174" s="54" t="n">
        <v>4172</v>
      </c>
      <c r="J4174" s="55" t="n">
        <v>0</v>
      </c>
      <c r="K4174" t="s">
        <v>2173</v>
      </c>
      <c r="L4174" t="s">
        <v>1425</v>
      </c>
      <c r="M4174" t="s"/>
      <c r="N4174" t="s"/>
      <c r="O4174" t="s"/>
      <c r="P4174" t="s"/>
    </row>
    <row r="4175" spans="1:16">
      <c r="I4175" s="54" t="n">
        <v>4173</v>
      </c>
      <c r="J4175" s="55" t="n">
        <v>0</v>
      </c>
      <c r="K4175" t="s">
        <v>2173</v>
      </c>
      <c r="L4175" t="s">
        <v>1521</v>
      </c>
      <c r="M4175" t="s"/>
      <c r="N4175" t="s"/>
      <c r="O4175" t="s"/>
      <c r="P4175" t="s"/>
    </row>
    <row r="4176" spans="1:16">
      <c r="I4176" s="54" t="n">
        <v>4174</v>
      </c>
      <c r="J4176" t="s"/>
      <c r="K4176" t="s">
        <v>2173</v>
      </c>
      <c r="L4176" t="s">
        <v>1522</v>
      </c>
      <c r="M4176" t="s"/>
      <c r="N4176" t="s"/>
      <c r="O4176" t="s"/>
      <c r="P4176" t="s"/>
    </row>
    <row r="4177" spans="1:16">
      <c r="I4177" s="54" t="n">
        <v>4175</v>
      </c>
      <c r="J4177" t="s"/>
      <c r="K4177" t="s">
        <v>2173</v>
      </c>
      <c r="L4177" t="s">
        <v>1524</v>
      </c>
      <c r="M4177" t="s"/>
      <c r="N4177" t="s"/>
      <c r="O4177" t="s"/>
      <c r="P4177" t="s"/>
    </row>
    <row r="4178" spans="1:16">
      <c r="I4178" s="54" t="n">
        <v>4176</v>
      </c>
      <c r="J4178" t="s"/>
      <c r="K4178" t="s">
        <v>2173</v>
      </c>
      <c r="L4178" t="s">
        <v>1563</v>
      </c>
      <c r="M4178" t="s"/>
      <c r="N4178" t="s"/>
      <c r="O4178" t="s"/>
      <c r="P4178" t="s"/>
    </row>
    <row r="4179" spans="1:16">
      <c r="I4179" s="54" t="n">
        <v>4177</v>
      </c>
      <c r="J4179" t="s"/>
      <c r="K4179" t="s">
        <v>2173</v>
      </c>
      <c r="L4179" t="s">
        <v>1564</v>
      </c>
      <c r="M4179" t="s"/>
      <c r="N4179" t="s"/>
      <c r="O4179" t="s"/>
      <c r="P4179" t="s"/>
    </row>
    <row r="4180" spans="1:16">
      <c r="I4180" s="54" t="n">
        <v>4178</v>
      </c>
      <c r="J4180" t="s"/>
      <c r="K4180" t="s">
        <v>2173</v>
      </c>
      <c r="L4180" t="s">
        <v>1526</v>
      </c>
      <c r="M4180" t="s"/>
      <c r="N4180" t="s"/>
      <c r="O4180" t="s"/>
      <c r="P4180" t="s"/>
    </row>
    <row r="4181" spans="1:16">
      <c r="I4181" s="54" t="n">
        <v>4179</v>
      </c>
      <c r="J4181" t="s"/>
      <c r="K4181" t="s">
        <v>2173</v>
      </c>
      <c r="L4181" t="s">
        <v>1565</v>
      </c>
      <c r="M4181" t="s"/>
      <c r="N4181" t="s"/>
      <c r="O4181" t="s"/>
      <c r="P4181" t="s"/>
    </row>
    <row r="4182" spans="1:16">
      <c r="I4182" s="54" t="n">
        <v>4180</v>
      </c>
      <c r="J4182" t="s"/>
      <c r="K4182" t="s">
        <v>2173</v>
      </c>
      <c r="L4182" t="s">
        <v>1447</v>
      </c>
      <c r="M4182" t="s"/>
      <c r="N4182" t="s"/>
      <c r="O4182" t="s"/>
      <c r="P4182" t="s"/>
    </row>
    <row r="4183" spans="1:16">
      <c r="I4183" s="54" t="n">
        <v>4181</v>
      </c>
      <c r="J4183" t="s"/>
      <c r="K4183" t="s">
        <v>2173</v>
      </c>
      <c r="L4183" t="s">
        <v>1527</v>
      </c>
      <c r="M4183" t="s"/>
      <c r="N4183" t="s"/>
      <c r="O4183" t="s"/>
      <c r="P4183" t="s"/>
    </row>
    <row r="4184" spans="1:16">
      <c r="I4184" s="54" t="n">
        <v>4182</v>
      </c>
      <c r="J4184" t="s"/>
      <c r="K4184" t="s">
        <v>2173</v>
      </c>
      <c r="L4184" t="s">
        <v>1528</v>
      </c>
      <c r="M4184" t="s"/>
      <c r="N4184" t="s"/>
      <c r="O4184" t="s"/>
      <c r="P4184" t="s"/>
    </row>
    <row r="4185" spans="1:16">
      <c r="I4185" s="54" t="n">
        <v>4183</v>
      </c>
      <c r="J4185" t="s"/>
      <c r="K4185" t="s">
        <v>2173</v>
      </c>
      <c r="L4185" t="s">
        <v>1569</v>
      </c>
      <c r="M4185" t="s"/>
      <c r="N4185" t="s"/>
      <c r="O4185" t="s"/>
      <c r="P4185" t="s"/>
    </row>
    <row r="4186" spans="1:16">
      <c r="I4186" s="54" t="n">
        <v>4184</v>
      </c>
      <c r="J4186" t="s"/>
      <c r="K4186" t="s">
        <v>2173</v>
      </c>
      <c r="L4186" t="s">
        <v>1570</v>
      </c>
      <c r="M4186" t="s"/>
      <c r="N4186" t="s"/>
      <c r="O4186" t="s"/>
      <c r="P4186" t="s"/>
    </row>
    <row r="4187" spans="1:16">
      <c r="I4187" s="54" t="n">
        <v>4185</v>
      </c>
      <c r="J4187" t="s"/>
      <c r="K4187" t="s">
        <v>2173</v>
      </c>
      <c r="L4187" t="s">
        <v>1572</v>
      </c>
      <c r="M4187" t="s"/>
      <c r="N4187" t="s"/>
      <c r="O4187" t="s"/>
      <c r="P4187" t="s"/>
    </row>
    <row r="4188" spans="1:16">
      <c r="I4188" s="54" t="n">
        <v>4186</v>
      </c>
      <c r="J4188" t="s"/>
      <c r="K4188" t="s">
        <v>2173</v>
      </c>
      <c r="L4188" t="s">
        <v>1573</v>
      </c>
      <c r="M4188" t="s"/>
      <c r="N4188" t="s"/>
      <c r="O4188" t="s"/>
      <c r="P4188" t="s"/>
    </row>
    <row r="4189" spans="1:16">
      <c r="I4189" s="54" t="n">
        <v>4187</v>
      </c>
      <c r="J4189" t="s"/>
      <c r="K4189" t="s">
        <v>2173</v>
      </c>
      <c r="L4189" t="s">
        <v>1574</v>
      </c>
      <c r="M4189" t="s"/>
      <c r="N4189" t="s"/>
      <c r="O4189" t="s"/>
      <c r="P4189" t="s"/>
    </row>
    <row r="4190" spans="1:16">
      <c r="I4190" s="54" t="n">
        <v>4188</v>
      </c>
      <c r="J4190" t="s"/>
      <c r="K4190" t="s">
        <v>2173</v>
      </c>
      <c r="L4190" t="s">
        <v>1576</v>
      </c>
      <c r="M4190" t="s"/>
      <c r="N4190" t="s"/>
      <c r="O4190" t="s"/>
      <c r="P4190" t="s"/>
    </row>
    <row r="4191" spans="1:16">
      <c r="I4191" s="54" t="n">
        <v>4189</v>
      </c>
      <c r="J4191" t="s"/>
      <c r="K4191" t="s">
        <v>2173</v>
      </c>
      <c r="L4191" t="s">
        <v>1577</v>
      </c>
      <c r="M4191" t="s"/>
      <c r="N4191" t="s"/>
      <c r="O4191" t="s"/>
      <c r="P4191" t="s"/>
    </row>
    <row r="4192" spans="1:16">
      <c r="I4192" s="54" t="n">
        <v>4190</v>
      </c>
      <c r="J4192" t="s"/>
      <c r="K4192" t="s">
        <v>2173</v>
      </c>
      <c r="L4192" t="s">
        <v>1578</v>
      </c>
      <c r="M4192" t="s"/>
      <c r="N4192" t="s"/>
      <c r="O4192" t="s"/>
      <c r="P4192" t="s"/>
    </row>
    <row r="4193" spans="1:16">
      <c r="I4193" s="54" t="n">
        <v>4191</v>
      </c>
      <c r="J4193" t="s"/>
      <c r="K4193" t="s">
        <v>2173</v>
      </c>
      <c r="L4193" t="s">
        <v>1580</v>
      </c>
      <c r="M4193" t="s"/>
      <c r="N4193" t="s"/>
      <c r="O4193" t="s"/>
      <c r="P4193" t="s"/>
    </row>
    <row r="4194" spans="1:16">
      <c r="I4194" s="54" t="n">
        <v>4192</v>
      </c>
      <c r="J4194" t="s"/>
      <c r="K4194" t="s">
        <v>2173</v>
      </c>
      <c r="L4194" t="s">
        <v>1491</v>
      </c>
      <c r="M4194" t="s"/>
      <c r="N4194" t="s"/>
      <c r="O4194" t="s"/>
      <c r="P4194" t="s"/>
    </row>
    <row r="4195" spans="1:16">
      <c r="I4195" s="54" t="n">
        <v>4193</v>
      </c>
      <c r="J4195" t="s"/>
      <c r="K4195" t="s">
        <v>2173</v>
      </c>
      <c r="L4195" t="s">
        <v>1492</v>
      </c>
      <c r="M4195" t="s"/>
      <c r="N4195" t="s"/>
      <c r="O4195" t="s"/>
      <c r="P4195" t="s"/>
    </row>
    <row r="4196" spans="1:16">
      <c r="I4196" s="54" t="n">
        <v>4194</v>
      </c>
      <c r="J4196" t="s"/>
      <c r="K4196" t="s">
        <v>2173</v>
      </c>
      <c r="L4196" t="s">
        <v>1535</v>
      </c>
      <c r="M4196" t="s"/>
      <c r="N4196" t="s"/>
      <c r="O4196" t="s"/>
      <c r="P4196" t="s"/>
    </row>
    <row r="4197" spans="1:16">
      <c r="I4197" s="54" t="n">
        <v>4195</v>
      </c>
      <c r="J4197" t="s"/>
      <c r="K4197" t="s">
        <v>2173</v>
      </c>
      <c r="L4197" t="s">
        <v>1536</v>
      </c>
      <c r="M4197" t="s"/>
      <c r="N4197" t="s"/>
      <c r="O4197" t="s"/>
      <c r="P4197" t="s"/>
    </row>
    <row r="4198" spans="1:16">
      <c r="I4198" s="54" t="n">
        <v>4196</v>
      </c>
      <c r="J4198" t="s"/>
      <c r="K4198" t="s">
        <v>2173</v>
      </c>
      <c r="L4198" t="s">
        <v>1494</v>
      </c>
      <c r="M4198" t="s"/>
      <c r="N4198" t="s"/>
      <c r="O4198" t="s"/>
      <c r="P4198" t="s"/>
    </row>
    <row r="4199" spans="1:16">
      <c r="I4199" s="54" t="n">
        <v>4197</v>
      </c>
      <c r="J4199" t="s"/>
      <c r="K4199" t="s">
        <v>2173</v>
      </c>
      <c r="L4199" t="s">
        <v>1448</v>
      </c>
      <c r="M4199" t="s"/>
      <c r="N4199" t="s"/>
      <c r="O4199" t="s"/>
      <c r="P4199" t="s"/>
    </row>
    <row r="4200" spans="1:16">
      <c r="I4200" s="54" t="n">
        <v>4198</v>
      </c>
      <c r="J4200" t="s"/>
      <c r="K4200" t="s">
        <v>2173</v>
      </c>
      <c r="L4200" t="s">
        <v>1495</v>
      </c>
      <c r="M4200" t="s"/>
      <c r="N4200" t="s"/>
      <c r="O4200" t="s"/>
      <c r="P4200" t="s"/>
    </row>
    <row r="4201" spans="1:16">
      <c r="I4201" s="54" t="n">
        <v>4199</v>
      </c>
      <c r="J4201" t="s"/>
      <c r="K4201" t="s">
        <v>2173</v>
      </c>
      <c r="L4201" t="s">
        <v>1497</v>
      </c>
      <c r="M4201" t="s"/>
      <c r="N4201" t="s"/>
      <c r="O4201" t="s"/>
      <c r="P4201" t="s"/>
    </row>
    <row r="4202" spans="1:16">
      <c r="I4202" s="54" t="n">
        <v>4200</v>
      </c>
      <c r="J4202" s="55" t="n">
        <v>0</v>
      </c>
      <c r="K4202" t="s">
        <v>2173</v>
      </c>
      <c r="L4202" t="s">
        <v>1559</v>
      </c>
      <c r="M4202" t="s"/>
      <c r="N4202" t="s"/>
      <c r="O4202" t="s"/>
      <c r="P4202" t="s"/>
    </row>
    <row r="4203" spans="1:16">
      <c r="I4203" s="54" t="n">
        <v>4201</v>
      </c>
      <c r="J4203" s="55" t="n">
        <v>0</v>
      </c>
      <c r="K4203" t="s">
        <v>2173</v>
      </c>
      <c r="L4203" t="s">
        <v>1600</v>
      </c>
      <c r="M4203" t="s"/>
      <c r="N4203" t="s"/>
      <c r="O4203" t="s"/>
      <c r="P4203" t="s"/>
    </row>
    <row r="4204" spans="1:16">
      <c r="I4204" s="54" t="n">
        <v>4202</v>
      </c>
      <c r="J4204" s="55" t="n">
        <v>0</v>
      </c>
      <c r="K4204" t="s">
        <v>2173</v>
      </c>
      <c r="L4204" t="s">
        <v>1601</v>
      </c>
      <c r="M4204" t="s"/>
      <c r="N4204" t="s"/>
      <c r="O4204" t="s"/>
      <c r="P4204" t="s"/>
    </row>
    <row r="4205" spans="1:16">
      <c r="I4205" s="54" t="n">
        <v>4203</v>
      </c>
      <c r="J4205" t="s"/>
      <c r="K4205" t="s">
        <v>2173</v>
      </c>
      <c r="L4205" t="s">
        <v>1602</v>
      </c>
      <c r="M4205" t="s"/>
      <c r="N4205" t="s"/>
      <c r="O4205" t="s"/>
      <c r="P4205" t="s"/>
    </row>
    <row r="4206" spans="1:16">
      <c r="I4206" s="54" t="n">
        <v>4204</v>
      </c>
      <c r="J4206" s="55" t="n">
        <v>0</v>
      </c>
      <c r="K4206" t="s">
        <v>2173</v>
      </c>
      <c r="L4206" t="s">
        <v>1672</v>
      </c>
      <c r="M4206" t="s"/>
      <c r="N4206" t="s"/>
      <c r="O4206" t="s"/>
      <c r="P4206" t="s"/>
    </row>
    <row r="4207" spans="1:16">
      <c r="I4207" s="54" t="n">
        <v>4205</v>
      </c>
      <c r="J4207" t="s"/>
      <c r="K4207" t="s">
        <v>2173</v>
      </c>
      <c r="L4207" t="s">
        <v>1496</v>
      </c>
      <c r="M4207" t="s"/>
      <c r="N4207" t="s"/>
      <c r="O4207" t="s"/>
      <c r="P4207" t="s"/>
    </row>
    <row r="4208" spans="1:16">
      <c r="I4208" s="54" t="n">
        <v>4206</v>
      </c>
      <c r="J4208" t="s"/>
      <c r="K4208" t="s">
        <v>2173</v>
      </c>
      <c r="L4208" t="s">
        <v>2181</v>
      </c>
      <c r="M4208" t="s"/>
      <c r="N4208" t="s"/>
      <c r="O4208" t="s"/>
      <c r="P4208" t="s"/>
    </row>
    <row r="4209" spans="1:16">
      <c r="I4209" s="54" t="n">
        <v>4207</v>
      </c>
      <c r="J4209" t="s"/>
      <c r="K4209" t="s">
        <v>2173</v>
      </c>
      <c r="L4209" t="s">
        <v>1543</v>
      </c>
      <c r="M4209" t="s"/>
      <c r="N4209" t="s"/>
      <c r="O4209" t="s"/>
      <c r="P4209" t="s"/>
    </row>
    <row r="4210" spans="1:16">
      <c r="I4210" s="54" t="n">
        <v>4208</v>
      </c>
      <c r="J4210" t="s"/>
      <c r="K4210" t="s">
        <v>2173</v>
      </c>
      <c r="L4210" t="s">
        <v>1606</v>
      </c>
      <c r="M4210" t="s"/>
      <c r="N4210" t="s"/>
      <c r="O4210" t="s"/>
      <c r="P4210" t="s"/>
    </row>
    <row r="4211" spans="1:16">
      <c r="I4211" s="54" t="n">
        <v>4209</v>
      </c>
      <c r="J4211" t="s"/>
      <c r="K4211" t="s">
        <v>2173</v>
      </c>
      <c r="L4211" t="s">
        <v>1607</v>
      </c>
      <c r="M4211" t="s"/>
      <c r="N4211" t="s"/>
      <c r="O4211" t="s"/>
      <c r="P4211" t="s"/>
    </row>
    <row r="4212" spans="1:16">
      <c r="I4212" s="54" t="n">
        <v>4210</v>
      </c>
      <c r="J4212" t="s"/>
      <c r="K4212" t="s">
        <v>2173</v>
      </c>
      <c r="L4212" t="s">
        <v>1566</v>
      </c>
      <c r="M4212" t="s"/>
      <c r="N4212" t="s"/>
      <c r="O4212" t="s"/>
      <c r="P4212" t="s"/>
    </row>
    <row r="4213" spans="1:16">
      <c r="I4213" s="54" t="n">
        <v>4211</v>
      </c>
      <c r="J4213" t="s"/>
      <c r="K4213" t="s">
        <v>2173</v>
      </c>
      <c r="L4213" t="s">
        <v>1653</v>
      </c>
      <c r="M4213" t="s"/>
      <c r="N4213" t="s"/>
      <c r="O4213" t="s"/>
      <c r="P4213" t="s"/>
    </row>
    <row r="4214" spans="1:16">
      <c r="I4214" s="54" t="n">
        <v>4212</v>
      </c>
      <c r="J4214" s="55" t="n">
        <v>0</v>
      </c>
      <c r="K4214" t="s">
        <v>2173</v>
      </c>
      <c r="L4214" t="s">
        <v>1550</v>
      </c>
      <c r="M4214" t="s"/>
      <c r="N4214" t="s"/>
      <c r="O4214" t="s"/>
      <c r="P4214" t="s"/>
    </row>
    <row r="4215" spans="1:16">
      <c r="I4215" s="54" t="n">
        <v>4213</v>
      </c>
      <c r="J4215" s="55" t="n">
        <v>0</v>
      </c>
      <c r="K4215" t="s">
        <v>2173</v>
      </c>
      <c r="L4215" t="s">
        <v>1745</v>
      </c>
      <c r="M4215" t="s"/>
      <c r="N4215" t="s"/>
      <c r="O4215" t="s"/>
      <c r="P4215" t="s"/>
    </row>
    <row r="4216" spans="1:16">
      <c r="I4216" s="54" t="n">
        <v>4214</v>
      </c>
      <c r="J4216" t="s"/>
      <c r="K4216" t="s">
        <v>2173</v>
      </c>
      <c r="L4216" t="s">
        <v>1613</v>
      </c>
      <c r="M4216" t="s"/>
      <c r="N4216" t="s"/>
      <c r="O4216" t="s"/>
      <c r="P4216" t="s"/>
    </row>
    <row r="4217" spans="1:16">
      <c r="I4217" s="54" t="n">
        <v>4215</v>
      </c>
      <c r="J4217" t="s"/>
      <c r="K4217" t="s">
        <v>2173</v>
      </c>
      <c r="L4217" t="s">
        <v>1614</v>
      </c>
      <c r="M4217" t="s"/>
      <c r="N4217" t="s"/>
      <c r="O4217" t="s"/>
      <c r="P4217" t="s"/>
    </row>
    <row r="4218" spans="1:16">
      <c r="I4218" s="54" t="n">
        <v>4216</v>
      </c>
      <c r="J4218" t="s"/>
      <c r="K4218" t="s">
        <v>2173</v>
      </c>
      <c r="L4218" t="s">
        <v>1615</v>
      </c>
      <c r="M4218" t="s"/>
      <c r="N4218" t="s"/>
      <c r="O4218" t="s"/>
      <c r="P4218" t="s"/>
    </row>
    <row r="4219" spans="1:16">
      <c r="I4219" s="54" t="n">
        <v>4217</v>
      </c>
      <c r="J4219" t="s"/>
      <c r="K4219" t="s">
        <v>2173</v>
      </c>
      <c r="L4219" t="s">
        <v>1616</v>
      </c>
      <c r="M4219" t="s"/>
      <c r="N4219" t="s"/>
      <c r="O4219" t="s"/>
      <c r="P4219" t="s"/>
    </row>
    <row r="4220" spans="1:16">
      <c r="I4220" s="54" t="n">
        <v>4218</v>
      </c>
      <c r="J4220" t="s"/>
      <c r="K4220" t="s">
        <v>2173</v>
      </c>
      <c r="L4220" t="s">
        <v>1654</v>
      </c>
      <c r="M4220" t="s"/>
      <c r="N4220" t="s"/>
      <c r="O4220" t="s"/>
      <c r="P4220" t="s"/>
    </row>
    <row r="4221" spans="1:16">
      <c r="I4221" s="54" t="n">
        <v>4219</v>
      </c>
      <c r="J4221" t="s"/>
      <c r="K4221" t="s">
        <v>2173</v>
      </c>
      <c r="L4221" t="s">
        <v>1655</v>
      </c>
      <c r="M4221" t="s"/>
      <c r="N4221" t="s"/>
      <c r="O4221" t="s"/>
      <c r="P4221" t="s"/>
    </row>
    <row r="4222" spans="1:16">
      <c r="I4222" s="54" t="n">
        <v>4220</v>
      </c>
      <c r="J4222" t="s"/>
      <c r="K4222" t="s">
        <v>2173</v>
      </c>
      <c r="L4222" t="s">
        <v>1656</v>
      </c>
      <c r="M4222" t="s"/>
      <c r="N4222" t="s"/>
      <c r="O4222" t="s"/>
      <c r="P4222" t="s"/>
    </row>
    <row r="4223" spans="1:16">
      <c r="I4223" s="54" t="n">
        <v>4221</v>
      </c>
      <c r="J4223" t="s"/>
      <c r="K4223" t="s">
        <v>2173</v>
      </c>
      <c r="L4223" t="s">
        <v>1749</v>
      </c>
      <c r="M4223" t="s"/>
      <c r="N4223" t="s"/>
      <c r="O4223" t="s"/>
      <c r="P4223" t="s"/>
    </row>
    <row r="4224" spans="1:16">
      <c r="I4224" s="54" t="n">
        <v>4222</v>
      </c>
      <c r="J4224" t="s"/>
      <c r="K4224" t="s">
        <v>2173</v>
      </c>
      <c r="L4224" t="s">
        <v>1458</v>
      </c>
      <c r="M4224" t="s"/>
      <c r="N4224" t="s"/>
      <c r="O4224" t="s"/>
      <c r="P4224" t="s"/>
    </row>
    <row r="4225" spans="1:16">
      <c r="I4225" s="54" t="n">
        <v>4223</v>
      </c>
      <c r="J4225" t="s"/>
      <c r="K4225" t="s">
        <v>2173</v>
      </c>
      <c r="L4225" t="s">
        <v>1899</v>
      </c>
      <c r="M4225" t="s"/>
      <c r="N4225" t="s"/>
      <c r="O4225" t="s"/>
      <c r="P4225" t="s"/>
    </row>
    <row r="4226" spans="1:16">
      <c r="I4226" s="54" t="n">
        <v>4224</v>
      </c>
      <c r="J4226" s="55" t="n">
        <v>0</v>
      </c>
      <c r="K4226" t="s">
        <v>2173</v>
      </c>
      <c r="L4226" t="s">
        <v>1626</v>
      </c>
      <c r="M4226" t="s"/>
      <c r="N4226" t="s"/>
      <c r="O4226" t="s"/>
      <c r="P4226" t="s"/>
    </row>
    <row r="4227" spans="1:16">
      <c r="I4227" s="54" t="n">
        <v>4225</v>
      </c>
      <c r="J4227" t="s"/>
      <c r="K4227" t="s">
        <v>2173</v>
      </c>
      <c r="L4227" t="s">
        <v>1627</v>
      </c>
      <c r="M4227" t="s"/>
      <c r="N4227" t="s"/>
      <c r="O4227" t="s"/>
      <c r="P4227" t="s"/>
    </row>
    <row r="4228" spans="1:16">
      <c r="I4228" s="54" t="n">
        <v>4226</v>
      </c>
      <c r="J4228" s="55" t="n">
        <v>0</v>
      </c>
      <c r="K4228" t="s">
        <v>2173</v>
      </c>
      <c r="L4228" t="s">
        <v>1657</v>
      </c>
      <c r="M4228" t="s"/>
      <c r="N4228" t="s"/>
      <c r="O4228" t="s"/>
      <c r="P4228" t="s"/>
    </row>
    <row r="4229" spans="1:16">
      <c r="I4229" s="54" t="n">
        <v>4227</v>
      </c>
      <c r="J4229" s="55" t="n">
        <v>0</v>
      </c>
      <c r="K4229" t="s">
        <v>2173</v>
      </c>
      <c r="L4229" t="s">
        <v>1628</v>
      </c>
      <c r="M4229" t="s"/>
      <c r="N4229" t="s"/>
      <c r="O4229" t="s"/>
      <c r="P4229" t="s"/>
    </row>
    <row r="4230" spans="1:16">
      <c r="I4230" s="54" t="n">
        <v>4228</v>
      </c>
      <c r="J4230" s="55" t="n">
        <v>0</v>
      </c>
      <c r="K4230" t="s">
        <v>2173</v>
      </c>
      <c r="L4230" t="s">
        <v>1629</v>
      </c>
      <c r="M4230" t="s"/>
      <c r="N4230" t="s"/>
      <c r="O4230" t="s"/>
      <c r="P4230" t="s"/>
    </row>
    <row r="4231" spans="1:16">
      <c r="I4231" s="54" t="n">
        <v>4229</v>
      </c>
      <c r="J4231" t="s"/>
      <c r="K4231" t="s">
        <v>2173</v>
      </c>
      <c r="L4231" t="s">
        <v>1659</v>
      </c>
      <c r="M4231" t="s"/>
      <c r="N4231" t="s"/>
      <c r="O4231" t="s"/>
      <c r="P4231" t="s"/>
    </row>
    <row r="4232" spans="1:16">
      <c r="I4232" s="54" t="n">
        <v>4230</v>
      </c>
      <c r="J4232" t="s"/>
      <c r="K4232" t="s">
        <v>2173</v>
      </c>
      <c r="L4232" t="s">
        <v>1753</v>
      </c>
      <c r="M4232" t="s"/>
      <c r="N4232" t="s"/>
      <c r="O4232" t="s"/>
      <c r="P4232" t="s"/>
    </row>
    <row r="4233" spans="1:16">
      <c r="I4233" s="54" t="n">
        <v>4231</v>
      </c>
      <c r="J4233" t="s"/>
      <c r="K4233" t="s">
        <v>2173</v>
      </c>
      <c r="L4233" t="s">
        <v>1754</v>
      </c>
      <c r="M4233" t="s"/>
      <c r="N4233" t="s"/>
      <c r="O4233" t="s"/>
      <c r="P4233" t="s"/>
    </row>
    <row r="4234" spans="1:16">
      <c r="I4234" s="54" t="n">
        <v>4232</v>
      </c>
      <c r="J4234" t="s"/>
      <c r="K4234" t="s">
        <v>2173</v>
      </c>
      <c r="L4234" t="s">
        <v>1630</v>
      </c>
      <c r="M4234" t="s"/>
      <c r="N4234" t="s"/>
      <c r="O4234" t="s"/>
      <c r="P4234" t="s"/>
    </row>
    <row r="4235" spans="1:16">
      <c r="I4235" s="54" t="n">
        <v>4233</v>
      </c>
      <c r="J4235" t="s"/>
      <c r="K4235" t="s">
        <v>2173</v>
      </c>
      <c r="L4235" t="s">
        <v>1631</v>
      </c>
      <c r="M4235" t="s"/>
      <c r="N4235" t="s"/>
      <c r="O4235" t="s"/>
      <c r="P4235" t="s"/>
    </row>
    <row r="4236" spans="1:16">
      <c r="I4236" s="54" t="n">
        <v>4234</v>
      </c>
      <c r="J4236" t="s"/>
      <c r="K4236" t="s">
        <v>2173</v>
      </c>
      <c r="L4236" t="s">
        <v>1632</v>
      </c>
      <c r="M4236" t="s"/>
      <c r="N4236" t="s"/>
      <c r="O4236" t="s"/>
      <c r="P4236" t="s"/>
    </row>
    <row r="4237" spans="1:16">
      <c r="I4237" s="54" t="n">
        <v>4235</v>
      </c>
      <c r="J4237" t="s"/>
      <c r="K4237" t="s">
        <v>2173</v>
      </c>
      <c r="L4237" t="s">
        <v>1660</v>
      </c>
      <c r="M4237" t="s"/>
      <c r="N4237" t="s"/>
      <c r="O4237" t="s"/>
      <c r="P4237" t="s"/>
    </row>
    <row r="4238" spans="1:16">
      <c r="I4238" s="54" t="n">
        <v>4236</v>
      </c>
      <c r="J4238" s="55" t="n">
        <v>0</v>
      </c>
      <c r="K4238" t="s">
        <v>2173</v>
      </c>
      <c r="L4238" t="s">
        <v>1511</v>
      </c>
      <c r="M4238" t="s"/>
      <c r="N4238" t="s"/>
      <c r="O4238" t="s"/>
      <c r="P4238" t="s"/>
    </row>
    <row r="4239" spans="1:16">
      <c r="I4239" s="54" t="n">
        <v>4237</v>
      </c>
      <c r="J4239" s="55" t="n">
        <v>1.157407407407407e-08</v>
      </c>
      <c r="K4239" t="s">
        <v>2173</v>
      </c>
      <c r="L4239" t="s">
        <v>1762</v>
      </c>
      <c r="M4239" t="s"/>
      <c r="N4239" t="s"/>
      <c r="O4239" t="s"/>
      <c r="P4239" t="s"/>
    </row>
    <row r="4240" spans="1:16">
      <c r="I4240" s="54" t="n">
        <v>4238</v>
      </c>
      <c r="J4240" t="s"/>
      <c r="K4240" t="s">
        <v>2173</v>
      </c>
      <c r="L4240" t="s">
        <v>1635</v>
      </c>
      <c r="M4240" t="s"/>
      <c r="N4240" t="s"/>
      <c r="O4240" t="s"/>
      <c r="P4240" t="s"/>
    </row>
    <row r="4241" spans="1:16">
      <c r="I4241" s="54" t="n">
        <v>4239</v>
      </c>
      <c r="J4241" t="s"/>
      <c r="K4241" t="s">
        <v>2173</v>
      </c>
      <c r="L4241" t="s">
        <v>1636</v>
      </c>
      <c r="M4241" t="s"/>
      <c r="N4241" t="s"/>
      <c r="O4241" t="s"/>
      <c r="P4241" t="s"/>
    </row>
    <row r="4242" spans="1:16">
      <c r="I4242" s="54" t="n">
        <v>4240</v>
      </c>
      <c r="J4242" t="s"/>
      <c r="K4242" t="s">
        <v>2173</v>
      </c>
      <c r="L4242" t="s">
        <v>1663</v>
      </c>
      <c r="M4242" t="s"/>
      <c r="N4242" t="s"/>
      <c r="O4242" t="s"/>
      <c r="P4242" t="s"/>
    </row>
    <row r="4243" spans="1:16">
      <c r="I4243" s="54" t="n">
        <v>4241</v>
      </c>
      <c r="J4243" t="s"/>
      <c r="K4243" t="s">
        <v>2173</v>
      </c>
      <c r="L4243" t="s">
        <v>1664</v>
      </c>
      <c r="M4243" t="s"/>
      <c r="N4243" t="s"/>
      <c r="O4243" t="s"/>
      <c r="P4243" t="s"/>
    </row>
    <row r="4244" spans="1:16">
      <c r="I4244" s="54" t="n">
        <v>4242</v>
      </c>
      <c r="J4244" t="s"/>
      <c r="K4244" t="s">
        <v>2173</v>
      </c>
      <c r="L4244" t="s">
        <v>1665</v>
      </c>
      <c r="M4244" t="s"/>
      <c r="N4244" t="s"/>
      <c r="O4244" t="s"/>
      <c r="P4244" t="s"/>
    </row>
    <row r="4245" spans="1:16">
      <c r="I4245" s="54" t="n">
        <v>4243</v>
      </c>
      <c r="J4245" t="s"/>
      <c r="K4245" t="s">
        <v>2173</v>
      </c>
      <c r="L4245" t="s">
        <v>1768</v>
      </c>
      <c r="M4245" t="s"/>
      <c r="N4245" t="s"/>
      <c r="O4245" t="s"/>
      <c r="P4245" t="s"/>
    </row>
    <row r="4246" spans="1:16">
      <c r="I4246" s="54" t="n">
        <v>4244</v>
      </c>
      <c r="J4246" t="s"/>
      <c r="K4246" t="s">
        <v>2173</v>
      </c>
      <c r="L4246" t="s">
        <v>1354</v>
      </c>
      <c r="M4246" t="s"/>
      <c r="N4246" t="s"/>
      <c r="O4246" t="s"/>
      <c r="P4246" t="s"/>
    </row>
    <row r="4247" spans="1:16">
      <c r="I4247" s="54" t="n">
        <v>4245</v>
      </c>
      <c r="J4247" t="s"/>
      <c r="K4247" t="s">
        <v>2173</v>
      </c>
      <c r="L4247" t="s">
        <v>2182</v>
      </c>
      <c r="M4247" t="s"/>
      <c r="N4247" t="s"/>
      <c r="O4247" t="s"/>
      <c r="P4247" t="s"/>
    </row>
    <row r="4248" spans="1:16">
      <c r="I4248" s="54" t="n">
        <v>4246</v>
      </c>
      <c r="J4248" s="55" t="n">
        <v>0</v>
      </c>
      <c r="K4248" t="s">
        <v>2173</v>
      </c>
      <c r="L4248" t="s">
        <v>1670</v>
      </c>
      <c r="M4248" t="s"/>
      <c r="N4248" t="s"/>
      <c r="O4248" t="s"/>
      <c r="P4248" t="s"/>
    </row>
    <row r="4249" spans="1:16">
      <c r="I4249" s="54" t="n">
        <v>4247</v>
      </c>
      <c r="J4249" s="55" t="n">
        <v>0</v>
      </c>
      <c r="K4249" t="s">
        <v>2173</v>
      </c>
      <c r="L4249" t="s">
        <v>1671</v>
      </c>
      <c r="M4249" t="s"/>
      <c r="N4249" t="s"/>
      <c r="O4249" t="s"/>
      <c r="P4249" t="s"/>
    </row>
    <row r="4250" spans="1:16">
      <c r="I4250" s="54" t="n">
        <v>4248</v>
      </c>
      <c r="J4250" s="55" t="n">
        <v>6.944444444444444e-08</v>
      </c>
      <c r="K4250" t="s">
        <v>2173</v>
      </c>
      <c r="L4250" t="s">
        <v>1748</v>
      </c>
      <c r="M4250" t="s"/>
      <c r="N4250" t="s"/>
      <c r="O4250" t="s"/>
      <c r="P4250" t="s"/>
    </row>
    <row r="4251" spans="1:16">
      <c r="I4251" s="54" t="n">
        <v>4249</v>
      </c>
      <c r="J4251" t="s"/>
      <c r="K4251" t="s">
        <v>2173</v>
      </c>
      <c r="L4251" t="s">
        <v>1353</v>
      </c>
      <c r="M4251" t="s"/>
      <c r="N4251" t="s"/>
      <c r="O4251" t="s"/>
      <c r="P4251" t="s"/>
    </row>
    <row r="4252" spans="1:16">
      <c r="I4252" s="54" t="n">
        <v>4250</v>
      </c>
      <c r="J4252" t="s"/>
      <c r="K4252" t="s">
        <v>2173</v>
      </c>
      <c r="L4252" t="s">
        <v>1357</v>
      </c>
      <c r="M4252" t="s"/>
      <c r="N4252" t="s"/>
      <c r="O4252" t="s"/>
      <c r="P4252" t="s"/>
    </row>
    <row r="4253" spans="1:16">
      <c r="I4253" s="54" t="n">
        <v>4251</v>
      </c>
      <c r="J4253" t="s"/>
      <c r="K4253" t="s">
        <v>2173</v>
      </c>
      <c r="L4253" t="s">
        <v>1358</v>
      </c>
      <c r="M4253" t="s"/>
      <c r="N4253" t="s"/>
      <c r="O4253" t="s"/>
      <c r="P4253" t="s"/>
    </row>
    <row r="4254" spans="1:16">
      <c r="I4254" s="54" t="n">
        <v>4252</v>
      </c>
      <c r="J4254" t="s"/>
      <c r="K4254" t="s">
        <v>2173</v>
      </c>
      <c r="L4254" t="s">
        <v>1359</v>
      </c>
      <c r="M4254" t="s"/>
      <c r="N4254" t="s"/>
      <c r="O4254" t="s"/>
      <c r="P4254" t="s"/>
    </row>
    <row r="4255" spans="1:16">
      <c r="I4255" s="54" t="n">
        <v>4253</v>
      </c>
      <c r="J4255" t="s"/>
      <c r="K4255" t="s">
        <v>2173</v>
      </c>
      <c r="L4255" t="s">
        <v>1360</v>
      </c>
      <c r="M4255" t="s"/>
      <c r="N4255" t="s"/>
      <c r="O4255" t="s"/>
      <c r="P4255" t="s"/>
    </row>
    <row r="4256" spans="1:16">
      <c r="I4256" s="54" t="n">
        <v>4254</v>
      </c>
      <c r="J4256" t="s"/>
      <c r="K4256" t="s">
        <v>2173</v>
      </c>
      <c r="L4256" t="s">
        <v>1361</v>
      </c>
      <c r="M4256" t="s"/>
      <c r="N4256" t="s"/>
      <c r="O4256" t="s"/>
      <c r="P4256" t="s"/>
    </row>
    <row r="4257" spans="1:16">
      <c r="I4257" s="54" t="n">
        <v>4255</v>
      </c>
      <c r="J4257" t="s"/>
      <c r="K4257" t="s">
        <v>2173</v>
      </c>
      <c r="L4257" t="s">
        <v>1362</v>
      </c>
      <c r="M4257" t="s"/>
      <c r="N4257" t="s"/>
      <c r="O4257" t="s"/>
      <c r="P4257" t="s"/>
    </row>
    <row r="4258" spans="1:16">
      <c r="I4258" s="54" t="n">
        <v>4256</v>
      </c>
      <c r="J4258" t="s"/>
      <c r="K4258" t="s">
        <v>2173</v>
      </c>
      <c r="L4258" t="s">
        <v>1363</v>
      </c>
      <c r="M4258" t="s"/>
      <c r="N4258" t="s"/>
      <c r="O4258" t="s"/>
      <c r="P4258" t="s"/>
    </row>
    <row r="4259" spans="1:16">
      <c r="I4259" s="54" t="n">
        <v>4257</v>
      </c>
      <c r="J4259" t="s"/>
      <c r="K4259" t="s">
        <v>2173</v>
      </c>
      <c r="L4259" t="s">
        <v>1364</v>
      </c>
      <c r="M4259" t="s"/>
      <c r="N4259" t="s"/>
      <c r="O4259" t="s"/>
      <c r="P4259" t="s"/>
    </row>
    <row r="4260" spans="1:16">
      <c r="I4260" s="54" t="n">
        <v>4258</v>
      </c>
      <c r="J4260" t="s"/>
      <c r="K4260" t="s">
        <v>2173</v>
      </c>
      <c r="L4260" t="s">
        <v>1365</v>
      </c>
      <c r="M4260" t="s"/>
      <c r="N4260" t="s"/>
      <c r="O4260" t="s"/>
      <c r="P4260" t="s"/>
    </row>
    <row r="4261" spans="1:16">
      <c r="I4261" s="54" t="n">
        <v>4259</v>
      </c>
      <c r="J4261" t="s"/>
      <c r="K4261" t="s">
        <v>2173</v>
      </c>
      <c r="L4261" t="s">
        <v>1366</v>
      </c>
      <c r="M4261" t="s"/>
      <c r="N4261" t="s"/>
      <c r="O4261" t="s"/>
      <c r="P4261" t="s"/>
    </row>
    <row r="4262" spans="1:16">
      <c r="I4262" s="54" t="n">
        <v>4260</v>
      </c>
      <c r="J4262" t="s"/>
      <c r="K4262" t="s">
        <v>2173</v>
      </c>
      <c r="L4262" t="s">
        <v>1367</v>
      </c>
      <c r="M4262" t="s"/>
      <c r="N4262" t="s"/>
      <c r="O4262" t="s"/>
      <c r="P4262" t="s"/>
    </row>
    <row r="4263" spans="1:16">
      <c r="I4263" s="54" t="n">
        <v>4261</v>
      </c>
      <c r="J4263" t="s"/>
      <c r="K4263" t="s">
        <v>2173</v>
      </c>
      <c r="L4263" t="s">
        <v>1752</v>
      </c>
      <c r="M4263" t="s"/>
      <c r="N4263" t="s"/>
      <c r="O4263" t="s"/>
      <c r="P4263" t="s"/>
    </row>
    <row r="4264" spans="1:16">
      <c r="I4264" s="54" t="n">
        <v>4262</v>
      </c>
      <c r="J4264" t="s"/>
      <c r="K4264" t="s">
        <v>2173</v>
      </c>
      <c r="L4264" t="s">
        <v>1044</v>
      </c>
      <c r="M4264" t="s"/>
      <c r="N4264" t="s"/>
      <c r="O4264" t="s"/>
      <c r="P4264" t="s"/>
    </row>
    <row r="4265" spans="1:16">
      <c r="I4265" s="54" t="n">
        <v>4263</v>
      </c>
      <c r="J4265" t="s"/>
      <c r="K4265" t="s">
        <v>2173</v>
      </c>
      <c r="L4265" t="s">
        <v>1047</v>
      </c>
      <c r="M4265" t="s"/>
      <c r="N4265" t="s"/>
      <c r="O4265" t="s"/>
      <c r="P4265" t="s"/>
    </row>
    <row r="4266" spans="1:16">
      <c r="I4266" s="54" t="n">
        <v>4264</v>
      </c>
      <c r="J4266" t="s"/>
      <c r="K4266" t="s">
        <v>2173</v>
      </c>
      <c r="L4266" t="s">
        <v>2183</v>
      </c>
      <c r="M4266" t="s"/>
      <c r="N4266" t="s"/>
      <c r="O4266" t="s"/>
      <c r="P4266" t="s"/>
    </row>
    <row r="4267" spans="1:16">
      <c r="I4267" s="54" t="n">
        <v>4265</v>
      </c>
      <c r="J4267" t="s"/>
      <c r="K4267" t="s">
        <v>2173</v>
      </c>
      <c r="L4267" t="s">
        <v>1675</v>
      </c>
      <c r="M4267" t="s"/>
      <c r="N4267" t="s"/>
      <c r="O4267" t="s"/>
      <c r="P4267" t="s"/>
    </row>
    <row r="4268" spans="1:16">
      <c r="I4268" s="54" t="n">
        <v>4266</v>
      </c>
      <c r="J4268" t="s"/>
      <c r="K4268" t="s">
        <v>2173</v>
      </c>
      <c r="L4268" t="s">
        <v>1676</v>
      </c>
      <c r="M4268" t="s"/>
      <c r="N4268" t="s"/>
      <c r="O4268" t="s"/>
      <c r="P4268" t="s"/>
    </row>
    <row r="4269" spans="1:16">
      <c r="I4269" s="54" t="n">
        <v>4267</v>
      </c>
      <c r="J4269" s="55" t="n">
        <v>1.158564814814815e-08</v>
      </c>
      <c r="K4269" t="s">
        <v>2173</v>
      </c>
      <c r="L4269" t="s">
        <v>2184</v>
      </c>
      <c r="M4269" t="s"/>
      <c r="N4269" t="s"/>
      <c r="O4269" t="s"/>
      <c r="P4269" t="s"/>
    </row>
    <row r="4270" spans="1:16">
      <c r="I4270" s="54" t="n">
        <v>4268</v>
      </c>
      <c r="J4270" s="55" t="n">
        <v>0</v>
      </c>
      <c r="K4270" t="s">
        <v>2173</v>
      </c>
      <c r="L4270" t="s">
        <v>1876</v>
      </c>
      <c r="M4270" t="s"/>
      <c r="N4270" t="s"/>
      <c r="O4270" t="s"/>
      <c r="P4270" t="s"/>
    </row>
    <row r="4271" spans="1:16">
      <c r="I4271" s="54" t="n">
        <v>4269</v>
      </c>
      <c r="J4271" s="55" t="n">
        <v>0</v>
      </c>
      <c r="K4271" t="s">
        <v>2173</v>
      </c>
      <c r="L4271" t="s">
        <v>1411</v>
      </c>
      <c r="M4271" t="s"/>
      <c r="N4271" t="s"/>
      <c r="O4271" t="s"/>
      <c r="P4271" t="s"/>
    </row>
    <row r="4272" spans="1:16">
      <c r="I4272" s="54" t="n">
        <v>4270</v>
      </c>
      <c r="J4272" s="55" t="n">
        <v>0</v>
      </c>
      <c r="K4272" t="s">
        <v>2173</v>
      </c>
      <c r="L4272" t="s">
        <v>1422</v>
      </c>
      <c r="M4272" t="s"/>
      <c r="N4272" t="s"/>
      <c r="O4272" t="s"/>
      <c r="P4272" t="s"/>
    </row>
    <row r="4273" spans="1:16">
      <c r="I4273" s="54" t="n">
        <v>4271</v>
      </c>
      <c r="J4273" t="s"/>
      <c r="K4273" t="s">
        <v>2173</v>
      </c>
      <c r="L4273" t="s">
        <v>1681</v>
      </c>
      <c r="M4273" t="s"/>
      <c r="N4273" t="s"/>
      <c r="O4273" t="s"/>
      <c r="P4273" t="s"/>
    </row>
    <row r="4274" spans="1:16">
      <c r="I4274" s="54" t="n">
        <v>4272</v>
      </c>
      <c r="J4274" t="s"/>
      <c r="K4274" t="s">
        <v>2173</v>
      </c>
      <c r="L4274" t="s">
        <v>1682</v>
      </c>
      <c r="M4274" t="s"/>
      <c r="N4274" t="s"/>
      <c r="O4274" t="s"/>
      <c r="P4274" t="s"/>
    </row>
    <row r="4275" spans="1:16">
      <c r="I4275" s="54" t="n">
        <v>4273</v>
      </c>
      <c r="J4275" t="s"/>
      <c r="K4275" t="s">
        <v>2173</v>
      </c>
      <c r="L4275" t="s">
        <v>1683</v>
      </c>
      <c r="M4275" t="s"/>
      <c r="N4275" t="s"/>
      <c r="O4275" t="s"/>
      <c r="P4275" t="s"/>
    </row>
    <row r="4276" spans="1:16">
      <c r="I4276" s="54" t="n">
        <v>4274</v>
      </c>
      <c r="J4276" t="s"/>
      <c r="K4276" t="s">
        <v>2173</v>
      </c>
      <c r="L4276" t="s">
        <v>2185</v>
      </c>
      <c r="M4276" t="s"/>
      <c r="N4276" t="s"/>
      <c r="O4276" t="s"/>
      <c r="P4276" t="s"/>
    </row>
    <row r="4277" spans="1:16">
      <c r="I4277" s="54" t="n">
        <v>4275</v>
      </c>
      <c r="J4277" t="s"/>
      <c r="K4277" t="s">
        <v>2173</v>
      </c>
      <c r="L4277" t="s">
        <v>1684</v>
      </c>
      <c r="M4277" t="s"/>
      <c r="N4277" t="s"/>
      <c r="O4277" t="s"/>
      <c r="P4277" t="s"/>
    </row>
    <row r="4278" spans="1:16">
      <c r="I4278" s="54" t="n">
        <v>4276</v>
      </c>
      <c r="J4278" t="s"/>
      <c r="K4278" t="s">
        <v>2173</v>
      </c>
      <c r="L4278" t="s">
        <v>1685</v>
      </c>
      <c r="M4278" t="s"/>
      <c r="N4278" t="s"/>
      <c r="O4278" t="s"/>
      <c r="P4278" t="s"/>
    </row>
    <row r="4279" spans="1:16">
      <c r="I4279" s="54" t="n">
        <v>4277</v>
      </c>
      <c r="J4279" t="s"/>
      <c r="K4279" t="s">
        <v>2173</v>
      </c>
      <c r="L4279" t="s">
        <v>1946</v>
      </c>
      <c r="M4279" t="s"/>
      <c r="N4279" t="s"/>
      <c r="O4279" t="s"/>
      <c r="P4279" t="s"/>
    </row>
    <row r="4280" spans="1:16">
      <c r="I4280" s="54" t="n">
        <v>4278</v>
      </c>
      <c r="J4280" t="s"/>
      <c r="K4280" t="s">
        <v>2173</v>
      </c>
      <c r="L4280" t="s">
        <v>1432</v>
      </c>
      <c r="M4280" t="s"/>
      <c r="N4280" t="s"/>
      <c r="O4280" t="s"/>
      <c r="P4280" t="s"/>
    </row>
    <row r="4281" spans="1:16">
      <c r="I4281" s="54" t="n">
        <v>4279</v>
      </c>
      <c r="J4281" t="s"/>
      <c r="K4281" t="s">
        <v>2173</v>
      </c>
      <c r="L4281" t="s">
        <v>1433</v>
      </c>
      <c r="M4281" t="s"/>
      <c r="N4281" t="s"/>
      <c r="O4281" t="s"/>
      <c r="P4281" t="s"/>
    </row>
    <row r="4282" spans="1:16">
      <c r="I4282" s="54" t="n">
        <v>4280</v>
      </c>
      <c r="J4282" t="s"/>
      <c r="K4282" t="s">
        <v>2173</v>
      </c>
      <c r="L4282" t="s">
        <v>1878</v>
      </c>
      <c r="M4282" t="s"/>
      <c r="N4282" t="s"/>
      <c r="O4282" t="s"/>
      <c r="P4282" t="s"/>
    </row>
    <row r="4283" spans="1:16">
      <c r="I4283" s="54" t="n">
        <v>4281</v>
      </c>
      <c r="J4283" t="s"/>
      <c r="K4283" t="s">
        <v>2173</v>
      </c>
      <c r="L4283" t="s">
        <v>2186</v>
      </c>
      <c r="M4283" t="s"/>
      <c r="N4283" t="s"/>
      <c r="O4283" t="s"/>
      <c r="P4283" t="s"/>
    </row>
    <row r="4284" spans="1:16">
      <c r="I4284" s="54" t="n">
        <v>4282</v>
      </c>
      <c r="J4284" s="55" t="n">
        <v>0</v>
      </c>
      <c r="K4284" t="s">
        <v>2173</v>
      </c>
      <c r="L4284" t="s">
        <v>1624</v>
      </c>
      <c r="M4284" t="s"/>
      <c r="N4284" t="s"/>
      <c r="O4284" t="s"/>
      <c r="P4284" t="s"/>
    </row>
    <row r="4285" spans="1:16">
      <c r="I4285" s="54" t="n">
        <v>4283</v>
      </c>
      <c r="J4285" t="s"/>
      <c r="K4285" t="s">
        <v>2173</v>
      </c>
      <c r="L4285" t="s">
        <v>1688</v>
      </c>
      <c r="M4285" t="s"/>
      <c r="N4285" t="s"/>
      <c r="O4285" t="s"/>
      <c r="P4285" t="s"/>
    </row>
    <row r="4286" spans="1:16">
      <c r="I4286" s="54" t="n">
        <v>4284</v>
      </c>
      <c r="J4286" t="s"/>
      <c r="K4286" t="s">
        <v>2173</v>
      </c>
      <c r="L4286" t="s">
        <v>1948</v>
      </c>
      <c r="M4286" t="s"/>
      <c r="N4286" t="s"/>
      <c r="O4286" t="s"/>
      <c r="P4286" t="s"/>
    </row>
    <row r="4287" spans="1:16">
      <c r="I4287" s="54" t="n">
        <v>4285</v>
      </c>
      <c r="J4287" s="55" t="n">
        <v>0</v>
      </c>
      <c r="K4287" t="s">
        <v>2173</v>
      </c>
      <c r="L4287" t="s">
        <v>2187</v>
      </c>
      <c r="M4287" t="s"/>
      <c r="N4287" t="s"/>
      <c r="O4287" t="s"/>
      <c r="P4287" t="s"/>
    </row>
    <row r="4288" spans="1:16">
      <c r="I4288" s="54" t="n">
        <v>4286</v>
      </c>
      <c r="J4288" t="s"/>
      <c r="K4288" t="s">
        <v>2173</v>
      </c>
      <c r="L4288" t="s">
        <v>2188</v>
      </c>
      <c r="M4288" t="s"/>
      <c r="N4288" t="s"/>
      <c r="O4288" t="s"/>
      <c r="P4288" t="s"/>
    </row>
    <row r="4289" spans="1:16">
      <c r="I4289" s="54" t="n">
        <v>4287</v>
      </c>
      <c r="J4289" t="s"/>
      <c r="K4289" t="s">
        <v>2173</v>
      </c>
      <c r="L4289" t="s">
        <v>1477</v>
      </c>
      <c r="M4289" t="s"/>
      <c r="N4289" t="s"/>
      <c r="O4289" t="s"/>
      <c r="P4289" t="s"/>
    </row>
    <row r="4290" spans="1:16">
      <c r="I4290" s="54" t="n">
        <v>4288</v>
      </c>
      <c r="J4290" t="s"/>
      <c r="K4290" t="s">
        <v>2173</v>
      </c>
      <c r="L4290" t="s">
        <v>1478</v>
      </c>
      <c r="M4290" t="s"/>
      <c r="N4290" t="s"/>
      <c r="O4290" t="s"/>
      <c r="P4290" t="s"/>
    </row>
    <row r="4291" spans="1:16">
      <c r="I4291" s="54" t="n">
        <v>4289</v>
      </c>
      <c r="J4291" t="s"/>
      <c r="K4291" t="s">
        <v>2173</v>
      </c>
      <c r="L4291" t="s">
        <v>1479</v>
      </c>
      <c r="M4291" t="s"/>
      <c r="N4291" t="s"/>
      <c r="O4291" t="s"/>
      <c r="P4291" t="s"/>
    </row>
    <row r="4292" spans="1:16">
      <c r="I4292" s="54" t="n">
        <v>4290</v>
      </c>
      <c r="J4292" t="s"/>
      <c r="K4292" t="s">
        <v>2173</v>
      </c>
      <c r="L4292" t="s">
        <v>1480</v>
      </c>
      <c r="M4292" t="s"/>
      <c r="N4292" t="s"/>
      <c r="O4292" t="s"/>
      <c r="P4292" t="s"/>
    </row>
    <row r="4293" spans="1:16">
      <c r="I4293" s="54" t="n">
        <v>4291</v>
      </c>
      <c r="J4293" t="s"/>
      <c r="K4293" t="s">
        <v>2173</v>
      </c>
      <c r="L4293" t="s">
        <v>1881</v>
      </c>
      <c r="M4293" t="s"/>
      <c r="N4293" t="s"/>
      <c r="O4293" t="s"/>
      <c r="P4293" t="s"/>
    </row>
    <row r="4294" spans="1:16">
      <c r="I4294" s="54" t="n">
        <v>4292</v>
      </c>
      <c r="J4294" t="s"/>
      <c r="K4294" t="s">
        <v>2173</v>
      </c>
      <c r="L4294" t="s">
        <v>1377</v>
      </c>
      <c r="M4294" t="s"/>
      <c r="N4294" t="s"/>
      <c r="O4294" t="s"/>
      <c r="P4294" t="s"/>
    </row>
    <row r="4295" spans="1:16">
      <c r="I4295" s="54" t="n">
        <v>4293</v>
      </c>
      <c r="J4295" t="s"/>
      <c r="K4295" t="s">
        <v>2173</v>
      </c>
      <c r="L4295" t="s">
        <v>1376</v>
      </c>
      <c r="M4295" t="s"/>
      <c r="N4295" t="s"/>
      <c r="O4295" t="s"/>
      <c r="P4295" t="s"/>
    </row>
    <row r="4296" spans="1:16">
      <c r="I4296" s="54" t="n">
        <v>4294</v>
      </c>
      <c r="J4296" t="s"/>
      <c r="K4296" t="s">
        <v>2173</v>
      </c>
      <c r="L4296" t="s">
        <v>1380</v>
      </c>
      <c r="M4296" t="s"/>
      <c r="N4296" t="s"/>
      <c r="O4296" t="s"/>
      <c r="P4296" t="s"/>
    </row>
    <row r="4297" spans="1:16">
      <c r="I4297" s="54" t="n">
        <v>4295</v>
      </c>
      <c r="J4297" t="s"/>
      <c r="K4297" t="s">
        <v>2173</v>
      </c>
      <c r="L4297" t="s">
        <v>1381</v>
      </c>
      <c r="M4297" t="s"/>
      <c r="N4297" t="s"/>
      <c r="O4297" t="s"/>
      <c r="P4297" t="s"/>
    </row>
    <row r="4298" spans="1:16">
      <c r="I4298" s="54" t="n">
        <v>4296</v>
      </c>
      <c r="J4298" t="s"/>
      <c r="K4298" t="s">
        <v>2173</v>
      </c>
      <c r="L4298" t="s">
        <v>1382</v>
      </c>
      <c r="M4298" t="s"/>
      <c r="N4298" t="s"/>
      <c r="O4298" t="s"/>
      <c r="P4298" t="s"/>
    </row>
    <row r="4299" spans="1:16">
      <c r="I4299" s="54" t="n">
        <v>4297</v>
      </c>
      <c r="J4299" t="s"/>
      <c r="K4299" t="s">
        <v>2173</v>
      </c>
      <c r="L4299" t="s">
        <v>1383</v>
      </c>
      <c r="M4299" t="s"/>
      <c r="N4299" t="s"/>
      <c r="O4299" t="s"/>
      <c r="P4299" t="s"/>
    </row>
    <row r="4300" spans="1:16">
      <c r="I4300" s="54" t="n">
        <v>4298</v>
      </c>
      <c r="J4300" t="s"/>
      <c r="K4300" t="s">
        <v>2173</v>
      </c>
      <c r="L4300" t="s">
        <v>1384</v>
      </c>
      <c r="M4300" t="s"/>
      <c r="N4300" t="s"/>
      <c r="O4300" t="s"/>
      <c r="P4300" t="s"/>
    </row>
    <row r="4301" spans="1:16">
      <c r="I4301" s="54" t="n">
        <v>4299</v>
      </c>
      <c r="J4301" t="s"/>
      <c r="K4301" t="s">
        <v>2173</v>
      </c>
      <c r="L4301" t="s">
        <v>1385</v>
      </c>
      <c r="M4301" t="s"/>
      <c r="N4301" t="s"/>
      <c r="O4301" t="s"/>
      <c r="P4301" t="s"/>
    </row>
    <row r="4302" spans="1:16">
      <c r="I4302" s="54" t="n">
        <v>4300</v>
      </c>
      <c r="J4302" t="s"/>
      <c r="K4302" t="s">
        <v>2173</v>
      </c>
      <c r="L4302" t="s">
        <v>1386</v>
      </c>
      <c r="M4302" t="s"/>
      <c r="N4302" t="s"/>
      <c r="O4302" t="s"/>
      <c r="P4302" t="s"/>
    </row>
    <row r="4303" spans="1:16">
      <c r="I4303" s="54" t="n">
        <v>4301</v>
      </c>
      <c r="J4303" t="s"/>
      <c r="K4303" t="s">
        <v>2173</v>
      </c>
      <c r="L4303" t="s">
        <v>1387</v>
      </c>
      <c r="M4303" t="s"/>
      <c r="N4303" t="s"/>
      <c r="O4303" t="s"/>
      <c r="P4303" t="s"/>
    </row>
    <row r="4304" spans="1:16">
      <c r="I4304" s="54" t="n">
        <v>4302</v>
      </c>
      <c r="J4304" t="s"/>
      <c r="K4304" t="s">
        <v>2173</v>
      </c>
      <c r="L4304" t="s">
        <v>1388</v>
      </c>
      <c r="M4304" t="s"/>
      <c r="N4304" t="s"/>
      <c r="O4304" t="s"/>
      <c r="P4304" t="s"/>
    </row>
    <row r="4305" spans="1:16">
      <c r="I4305" s="54" t="n">
        <v>4303</v>
      </c>
      <c r="J4305" t="s"/>
      <c r="K4305" t="s">
        <v>2173</v>
      </c>
      <c r="L4305" t="s">
        <v>2189</v>
      </c>
      <c r="M4305" t="s"/>
      <c r="N4305" t="s"/>
      <c r="O4305" t="s"/>
      <c r="P4305" t="s"/>
    </row>
    <row r="4306" spans="1:16">
      <c r="I4306" s="54" t="n">
        <v>4304</v>
      </c>
      <c r="J4306" t="s"/>
      <c r="K4306" t="s">
        <v>2173</v>
      </c>
      <c r="L4306" t="s">
        <v>1633</v>
      </c>
      <c r="M4306" t="s"/>
      <c r="N4306" t="s"/>
      <c r="O4306" t="s"/>
      <c r="P4306" t="s"/>
    </row>
    <row r="4307" spans="1:16">
      <c r="I4307" s="54" t="n">
        <v>4305</v>
      </c>
      <c r="J4307" t="s"/>
      <c r="K4307" t="s">
        <v>2173</v>
      </c>
      <c r="L4307" t="s">
        <v>1398</v>
      </c>
      <c r="M4307" t="s"/>
      <c r="N4307" t="s"/>
      <c r="O4307" t="s"/>
      <c r="P4307" t="s"/>
    </row>
    <row r="4308" spans="1:16">
      <c r="I4308" s="54" t="n">
        <v>4306</v>
      </c>
      <c r="J4308" s="55" t="n">
        <v>0</v>
      </c>
      <c r="K4308" t="s">
        <v>2173</v>
      </c>
      <c r="L4308" t="s">
        <v>1420</v>
      </c>
      <c r="M4308" t="s"/>
      <c r="N4308" t="s"/>
      <c r="O4308" t="s"/>
      <c r="P4308" t="s"/>
    </row>
    <row r="4309" spans="1:16">
      <c r="I4309" s="54" t="n">
        <v>4307</v>
      </c>
      <c r="J4309" s="55" t="n">
        <v>0</v>
      </c>
      <c r="K4309" t="s">
        <v>2173</v>
      </c>
      <c r="L4309" t="s">
        <v>1421</v>
      </c>
      <c r="M4309" t="s"/>
      <c r="N4309" t="s"/>
      <c r="O4309" t="s"/>
      <c r="P4309" t="s"/>
    </row>
    <row r="4310" spans="1:16">
      <c r="I4310" s="54" t="n">
        <v>4308</v>
      </c>
      <c r="J4310" s="55" t="n">
        <v>0</v>
      </c>
      <c r="K4310" t="s">
        <v>2173</v>
      </c>
      <c r="L4310" t="s">
        <v>1518</v>
      </c>
      <c r="M4310" t="s"/>
      <c r="N4310" t="s"/>
      <c r="O4310" t="s"/>
      <c r="P4310" t="s"/>
    </row>
    <row r="4311" spans="1:16">
      <c r="I4311" s="54" t="n">
        <v>4309</v>
      </c>
      <c r="J4311" s="55" t="n">
        <v>0</v>
      </c>
      <c r="K4311" t="s">
        <v>2173</v>
      </c>
      <c r="L4311" t="s">
        <v>1519</v>
      </c>
      <c r="M4311" t="s"/>
      <c r="N4311" t="s"/>
      <c r="O4311" t="s"/>
      <c r="P4311" t="s"/>
    </row>
    <row r="4312" spans="1:16">
      <c r="I4312" s="54" t="n">
        <v>4310</v>
      </c>
      <c r="J4312" s="55" t="n">
        <v>0</v>
      </c>
      <c r="K4312" t="s">
        <v>2173</v>
      </c>
      <c r="L4312" t="s">
        <v>1423</v>
      </c>
      <c r="M4312" t="s"/>
      <c r="N4312" t="s"/>
      <c r="O4312" t="s"/>
      <c r="P4312" t="s"/>
    </row>
    <row r="4313" spans="1:16">
      <c r="I4313" s="54" t="n">
        <v>4311</v>
      </c>
      <c r="J4313" s="55" t="n">
        <v>0</v>
      </c>
      <c r="K4313" t="s">
        <v>2173</v>
      </c>
      <c r="L4313" t="s">
        <v>1658</v>
      </c>
      <c r="M4313" t="s"/>
      <c r="N4313" t="s"/>
      <c r="O4313" t="s"/>
      <c r="P4313" t="s"/>
    </row>
    <row r="4314" spans="1:16">
      <c r="I4314" s="54" t="n">
        <v>4312</v>
      </c>
      <c r="J4314" t="s"/>
      <c r="K4314" t="s">
        <v>2173</v>
      </c>
      <c r="L4314" t="s">
        <v>1950</v>
      </c>
      <c r="M4314" t="s"/>
      <c r="N4314" t="s"/>
      <c r="O4314" t="s"/>
      <c r="P4314" t="s"/>
    </row>
    <row r="4315" spans="1:16">
      <c r="I4315" s="54" t="n">
        <v>4313</v>
      </c>
      <c r="J4315" t="s"/>
      <c r="K4315" t="s">
        <v>2173</v>
      </c>
      <c r="L4315" t="s">
        <v>1693</v>
      </c>
      <c r="M4315" t="s"/>
      <c r="N4315" t="s"/>
      <c r="O4315" t="s"/>
      <c r="P4315" t="s"/>
    </row>
    <row r="4316" spans="1:16">
      <c r="I4316" s="54" t="n">
        <v>4314</v>
      </c>
      <c r="J4316" t="s"/>
      <c r="K4316" t="s">
        <v>2173</v>
      </c>
      <c r="L4316" t="s">
        <v>1692</v>
      </c>
      <c r="M4316" t="s"/>
      <c r="N4316" t="s"/>
      <c r="O4316" t="s"/>
      <c r="P4316" t="s"/>
    </row>
    <row r="4317" spans="1:16">
      <c r="I4317" s="54" t="n">
        <v>4315</v>
      </c>
      <c r="J4317" t="s"/>
      <c r="K4317" t="s">
        <v>2173</v>
      </c>
      <c r="L4317" t="s">
        <v>2190</v>
      </c>
      <c r="M4317" t="s"/>
      <c r="N4317" t="s"/>
      <c r="O4317" t="s"/>
      <c r="P4317" t="s"/>
    </row>
    <row r="4318" spans="1:16">
      <c r="I4318" s="54" t="n">
        <v>4316</v>
      </c>
      <c r="J4318" t="s"/>
      <c r="K4318" t="s">
        <v>2173</v>
      </c>
      <c r="L4318" t="s">
        <v>1691</v>
      </c>
      <c r="M4318" t="s"/>
      <c r="N4318" t="s"/>
      <c r="O4318" t="s"/>
      <c r="P4318" t="s"/>
    </row>
    <row r="4319" spans="1:16">
      <c r="I4319" s="54" t="n">
        <v>4317</v>
      </c>
      <c r="J4319" t="s"/>
      <c r="K4319" t="s">
        <v>2173</v>
      </c>
      <c r="L4319" t="s">
        <v>1690</v>
      </c>
      <c r="M4319" t="s"/>
      <c r="N4319" t="s"/>
      <c r="O4319" t="s"/>
      <c r="P4319" t="s"/>
    </row>
    <row r="4320" spans="1:16">
      <c r="I4320" s="54" t="n">
        <v>4318</v>
      </c>
      <c r="J4320" t="s"/>
      <c r="K4320" t="s">
        <v>2173</v>
      </c>
      <c r="L4320" t="s">
        <v>1694</v>
      </c>
      <c r="M4320" t="s"/>
      <c r="N4320" t="s"/>
      <c r="O4320" t="s"/>
      <c r="P4320" t="s"/>
    </row>
    <row r="4321" spans="1:16">
      <c r="I4321" s="54" t="n">
        <v>4319</v>
      </c>
      <c r="J4321" t="s"/>
      <c r="K4321" t="s">
        <v>2173</v>
      </c>
      <c r="L4321" t="s">
        <v>1695</v>
      </c>
      <c r="M4321" t="s"/>
      <c r="N4321" t="s"/>
      <c r="O4321" t="s"/>
      <c r="P4321" t="s"/>
    </row>
    <row r="4322" spans="1:16">
      <c r="I4322" s="54" t="n">
        <v>4320</v>
      </c>
      <c r="J4322" t="s"/>
      <c r="K4322" t="s">
        <v>2173</v>
      </c>
      <c r="L4322" t="s">
        <v>2191</v>
      </c>
      <c r="M4322" t="s"/>
      <c r="N4322" t="s"/>
      <c r="O4322" t="s"/>
      <c r="P4322" t="s"/>
    </row>
    <row r="4323" spans="1:16">
      <c r="I4323" s="54" t="n">
        <v>4321</v>
      </c>
      <c r="J4323" t="s"/>
      <c r="K4323" t="s">
        <v>2173</v>
      </c>
      <c r="L4323" t="s">
        <v>1637</v>
      </c>
      <c r="M4323" t="s"/>
      <c r="N4323" t="s"/>
      <c r="O4323" t="s"/>
      <c r="P4323" t="s"/>
    </row>
    <row r="4324" spans="1:16">
      <c r="I4324" s="54" t="n">
        <v>4322</v>
      </c>
      <c r="J4324" t="s"/>
      <c r="K4324" t="s">
        <v>2173</v>
      </c>
      <c r="L4324" t="s">
        <v>1638</v>
      </c>
      <c r="M4324" t="s"/>
      <c r="N4324" t="s"/>
      <c r="O4324" t="s"/>
      <c r="P4324" t="s"/>
    </row>
    <row r="4325" spans="1:16">
      <c r="I4325" s="54" t="n">
        <v>4323</v>
      </c>
      <c r="J4325" t="s"/>
      <c r="K4325" t="s">
        <v>2173</v>
      </c>
      <c r="L4325" t="s">
        <v>1639</v>
      </c>
      <c r="M4325" t="s"/>
      <c r="N4325" t="s"/>
      <c r="O4325" t="s"/>
      <c r="P4325" t="s"/>
    </row>
    <row r="4326" spans="1:16">
      <c r="I4326" s="54" t="n">
        <v>4324</v>
      </c>
      <c r="J4326" t="s"/>
      <c r="K4326" t="s">
        <v>2173</v>
      </c>
      <c r="L4326" t="s">
        <v>1429</v>
      </c>
      <c r="M4326" t="s"/>
      <c r="N4326" t="s"/>
      <c r="O4326" t="s"/>
      <c r="P4326" t="s"/>
    </row>
    <row r="4327" spans="1:16">
      <c r="I4327" s="54" t="n">
        <v>4325</v>
      </c>
      <c r="J4327" t="s"/>
      <c r="K4327" t="s">
        <v>2173</v>
      </c>
      <c r="L4327" t="s">
        <v>1430</v>
      </c>
      <c r="M4327" t="s"/>
      <c r="N4327" t="s"/>
      <c r="O4327" t="s"/>
      <c r="P4327" t="s"/>
    </row>
    <row r="4328" spans="1:16">
      <c r="I4328" s="54" t="n">
        <v>4326</v>
      </c>
      <c r="J4328" t="s"/>
      <c r="K4328" t="s">
        <v>2173</v>
      </c>
      <c r="L4328" t="s">
        <v>1525</v>
      </c>
      <c r="M4328" t="s"/>
      <c r="N4328" t="s"/>
      <c r="O4328" t="s"/>
      <c r="P4328" t="s"/>
    </row>
    <row r="4329" spans="1:16">
      <c r="I4329" s="54" t="n">
        <v>4327</v>
      </c>
      <c r="J4329" t="s"/>
      <c r="K4329" t="s">
        <v>2173</v>
      </c>
      <c r="L4329" t="s">
        <v>1529</v>
      </c>
      <c r="M4329" t="s"/>
      <c r="N4329" t="s"/>
      <c r="O4329" t="s"/>
      <c r="P4329" t="s"/>
    </row>
    <row r="4330" spans="1:16">
      <c r="I4330" s="54" t="n">
        <v>4328</v>
      </c>
      <c r="J4330" t="s"/>
      <c r="K4330" t="s">
        <v>2173</v>
      </c>
      <c r="L4330" t="s">
        <v>1460</v>
      </c>
      <c r="M4330" t="s"/>
      <c r="N4330" t="s"/>
      <c r="O4330" t="s"/>
      <c r="P4330" t="s"/>
    </row>
    <row r="4331" spans="1:16">
      <c r="I4331" s="54" t="n">
        <v>4329</v>
      </c>
      <c r="J4331" t="s"/>
      <c r="K4331" t="s">
        <v>2173</v>
      </c>
      <c r="L4331" t="s">
        <v>1661</v>
      </c>
      <c r="M4331" t="s"/>
      <c r="N4331" t="s"/>
      <c r="O4331" t="s"/>
      <c r="P4331" t="s"/>
    </row>
    <row r="4332" spans="1:16">
      <c r="I4332" s="54" t="n">
        <v>4330</v>
      </c>
      <c r="J4332" s="55" t="n">
        <v>0</v>
      </c>
      <c r="K4332" t="s">
        <v>2173</v>
      </c>
      <c r="L4332" t="s">
        <v>1640</v>
      </c>
      <c r="M4332" t="s"/>
      <c r="N4332" t="s"/>
      <c r="O4332" t="s"/>
      <c r="P4332" t="s"/>
    </row>
    <row r="4333" spans="1:16">
      <c r="I4333" s="54" t="n">
        <v>4331</v>
      </c>
      <c r="J4333" s="55" t="n">
        <v>0</v>
      </c>
      <c r="K4333" t="s">
        <v>2173</v>
      </c>
      <c r="L4333" t="s">
        <v>1697</v>
      </c>
      <c r="M4333" t="s"/>
      <c r="N4333" t="s"/>
      <c r="O4333" t="s"/>
      <c r="P4333" t="s"/>
    </row>
    <row r="4334" spans="1:16">
      <c r="I4334" s="54" t="n">
        <v>4332</v>
      </c>
      <c r="J4334" t="s"/>
      <c r="K4334" t="s">
        <v>2173</v>
      </c>
      <c r="L4334" t="s">
        <v>1462</v>
      </c>
      <c r="M4334" t="s"/>
      <c r="N4334" t="s"/>
      <c r="O4334" t="s"/>
      <c r="P4334" t="s"/>
    </row>
    <row r="4335" spans="1:16">
      <c r="I4335" s="54" t="n">
        <v>4333</v>
      </c>
      <c r="J4335" t="s"/>
      <c r="K4335" t="s">
        <v>2173</v>
      </c>
      <c r="L4335" t="s">
        <v>1465</v>
      </c>
      <c r="M4335" t="s"/>
      <c r="N4335" t="s"/>
      <c r="O4335" t="s"/>
      <c r="P4335" t="s"/>
    </row>
    <row r="4336" spans="1:16">
      <c r="I4336" s="54" t="n">
        <v>4334</v>
      </c>
      <c r="J4336" t="s"/>
      <c r="K4336" t="s">
        <v>2173</v>
      </c>
      <c r="L4336" t="s">
        <v>1466</v>
      </c>
      <c r="M4336" t="s"/>
      <c r="N4336" t="s"/>
      <c r="O4336" t="s"/>
      <c r="P4336" t="s"/>
    </row>
    <row r="4337" spans="1:16">
      <c r="I4337" s="54" t="n">
        <v>4335</v>
      </c>
      <c r="J4337" t="s"/>
      <c r="K4337" t="s">
        <v>2173</v>
      </c>
      <c r="L4337" t="s">
        <v>1467</v>
      </c>
      <c r="M4337" t="s"/>
      <c r="N4337" t="s"/>
      <c r="O4337" t="s"/>
      <c r="P4337" t="s"/>
    </row>
    <row r="4338" spans="1:16">
      <c r="I4338" s="54" t="n">
        <v>4336</v>
      </c>
      <c r="J4338" t="s"/>
      <c r="K4338" t="s">
        <v>2173</v>
      </c>
      <c r="L4338" t="s">
        <v>1468</v>
      </c>
      <c r="M4338" t="s"/>
      <c r="N4338" t="s"/>
      <c r="O4338" t="s"/>
      <c r="P4338" t="s"/>
    </row>
    <row r="4339" spans="1:16">
      <c r="I4339" s="54" t="n">
        <v>4337</v>
      </c>
      <c r="J4339" t="s"/>
      <c r="K4339" t="s">
        <v>2173</v>
      </c>
      <c r="L4339" t="s">
        <v>1469</v>
      </c>
      <c r="M4339" t="s"/>
      <c r="N4339" t="s"/>
      <c r="O4339" t="s"/>
      <c r="P4339" t="s"/>
    </row>
    <row r="4340" spans="1:16">
      <c r="I4340" s="54" t="n">
        <v>4338</v>
      </c>
      <c r="J4340" t="s"/>
      <c r="K4340" t="s">
        <v>2173</v>
      </c>
      <c r="L4340" t="s">
        <v>1470</v>
      </c>
      <c r="M4340" t="s"/>
      <c r="N4340" t="s"/>
      <c r="O4340" t="s"/>
      <c r="P4340" t="s"/>
    </row>
    <row r="4341" spans="1:16">
      <c r="I4341" s="54" t="n">
        <v>4339</v>
      </c>
      <c r="J4341" t="s"/>
      <c r="K4341" t="s">
        <v>2173</v>
      </c>
      <c r="L4341" t="s">
        <v>1471</v>
      </c>
      <c r="M4341" t="s"/>
      <c r="N4341" t="s"/>
      <c r="O4341" t="s"/>
      <c r="P4341" t="s"/>
    </row>
    <row r="4342" spans="1:16">
      <c r="I4342" s="54" t="n">
        <v>4340</v>
      </c>
      <c r="J4342" t="s"/>
      <c r="K4342" t="s">
        <v>2173</v>
      </c>
      <c r="L4342" t="s">
        <v>1472</v>
      </c>
      <c r="M4342" t="s"/>
      <c r="N4342" t="s"/>
      <c r="O4342" t="s"/>
      <c r="P4342" t="s"/>
    </row>
    <row r="4343" spans="1:16">
      <c r="I4343" s="54" t="n">
        <v>4341</v>
      </c>
      <c r="J4343" t="s"/>
      <c r="K4343" t="s">
        <v>2173</v>
      </c>
      <c r="L4343" t="s">
        <v>1473</v>
      </c>
      <c r="M4343" t="s"/>
      <c r="N4343" t="s"/>
      <c r="O4343" t="s"/>
      <c r="P4343" t="s"/>
    </row>
    <row r="4344" spans="1:16">
      <c r="I4344" s="54" t="n">
        <v>4342</v>
      </c>
      <c r="J4344" t="s"/>
      <c r="K4344" t="s">
        <v>2173</v>
      </c>
      <c r="L4344" t="s">
        <v>1474</v>
      </c>
      <c r="M4344" t="s"/>
      <c r="N4344" t="s"/>
      <c r="O4344" t="s"/>
      <c r="P4344" t="s"/>
    </row>
    <row r="4345" spans="1:16">
      <c r="I4345" s="54" t="n">
        <v>4343</v>
      </c>
      <c r="J4345" t="s"/>
      <c r="K4345" t="s">
        <v>2173</v>
      </c>
      <c r="L4345" t="s">
        <v>1532</v>
      </c>
      <c r="M4345" t="s"/>
      <c r="N4345" t="s"/>
      <c r="O4345" t="s"/>
      <c r="P4345" t="s"/>
    </row>
    <row r="4346" spans="1:16">
      <c r="I4346" s="54" t="n">
        <v>4344</v>
      </c>
      <c r="J4346" t="s"/>
      <c r="K4346" t="s">
        <v>2173</v>
      </c>
      <c r="L4346" t="s">
        <v>1667</v>
      </c>
      <c r="M4346" t="s"/>
      <c r="N4346" t="s"/>
      <c r="O4346" t="s"/>
      <c r="P4346" t="s"/>
    </row>
    <row r="4347" spans="1:16">
      <c r="I4347" s="54" t="n">
        <v>4345</v>
      </c>
      <c r="J4347" t="s"/>
      <c r="K4347" t="s">
        <v>2173</v>
      </c>
      <c r="L4347" t="s">
        <v>1668</v>
      </c>
      <c r="M4347" t="s"/>
      <c r="N4347" t="s"/>
      <c r="O4347" t="s"/>
      <c r="P4347" t="s"/>
    </row>
    <row r="4348" spans="1:16">
      <c r="I4348" s="54" t="n">
        <v>4346</v>
      </c>
      <c r="J4348" t="s"/>
      <c r="K4348" t="s">
        <v>2173</v>
      </c>
      <c r="L4348" t="s">
        <v>1699</v>
      </c>
      <c r="M4348" t="s"/>
      <c r="N4348" t="s"/>
      <c r="O4348" t="s"/>
      <c r="P4348" t="s"/>
    </row>
    <row r="4349" spans="1:16">
      <c r="I4349" s="54" t="n">
        <v>4347</v>
      </c>
      <c r="J4349" t="s"/>
      <c r="K4349" t="s">
        <v>2173</v>
      </c>
      <c r="L4349" t="s">
        <v>1641</v>
      </c>
      <c r="M4349" t="s"/>
      <c r="N4349" t="s"/>
      <c r="O4349" t="s"/>
      <c r="P4349" t="s"/>
    </row>
    <row r="4350" spans="1:16">
      <c r="I4350" s="54" t="n">
        <v>4348</v>
      </c>
      <c r="J4350" s="55" t="n">
        <v>0</v>
      </c>
      <c r="K4350" t="s">
        <v>2173</v>
      </c>
      <c r="L4350" t="s">
        <v>1669</v>
      </c>
      <c r="M4350" t="s"/>
      <c r="N4350" t="s"/>
      <c r="O4350" t="s"/>
      <c r="P4350" t="s"/>
    </row>
    <row r="4351" spans="1:16">
      <c r="I4351" s="54" t="n">
        <v>4349</v>
      </c>
      <c r="J4351" s="55" t="n">
        <v>0</v>
      </c>
      <c r="K4351" t="s">
        <v>2173</v>
      </c>
      <c r="L4351" t="s">
        <v>1520</v>
      </c>
      <c r="M4351" t="s"/>
      <c r="N4351" t="s"/>
      <c r="O4351" t="s"/>
      <c r="P4351" t="s"/>
    </row>
    <row r="4352" spans="1:16">
      <c r="I4352" s="54" t="n">
        <v>4350</v>
      </c>
      <c r="J4352" t="s"/>
      <c r="K4352" t="s">
        <v>2173</v>
      </c>
      <c r="L4352" t="s">
        <v>1704</v>
      </c>
      <c r="M4352" t="s"/>
      <c r="N4352" t="s"/>
      <c r="O4352" t="s"/>
      <c r="P4352" t="s"/>
    </row>
    <row r="4353" spans="1:16">
      <c r="I4353" s="54" t="n">
        <v>4351</v>
      </c>
      <c r="J4353" t="s"/>
      <c r="K4353" t="s">
        <v>2173</v>
      </c>
      <c r="L4353" t="s">
        <v>1705</v>
      </c>
      <c r="M4353" t="s"/>
      <c r="N4353" t="s"/>
      <c r="O4353" t="s"/>
      <c r="P4353" t="s"/>
    </row>
    <row r="4354" spans="1:16">
      <c r="I4354" s="54" t="n">
        <v>4352</v>
      </c>
      <c r="J4354" t="s"/>
      <c r="K4354" t="s">
        <v>2173</v>
      </c>
      <c r="L4354" t="s">
        <v>1706</v>
      </c>
      <c r="M4354" t="s"/>
      <c r="N4354" t="s"/>
      <c r="O4354" t="s"/>
      <c r="P4354" t="s"/>
    </row>
    <row r="4355" spans="1:16">
      <c r="I4355" s="54" t="n">
        <v>4353</v>
      </c>
      <c r="J4355" t="s"/>
      <c r="K4355" t="s">
        <v>2173</v>
      </c>
      <c r="L4355" t="s">
        <v>1674</v>
      </c>
      <c r="M4355" t="s"/>
      <c r="N4355" t="s"/>
      <c r="O4355" t="s"/>
      <c r="P4355" t="s"/>
    </row>
    <row r="4356" spans="1:16">
      <c r="I4356" s="54" t="n">
        <v>4354</v>
      </c>
      <c r="J4356" t="s"/>
      <c r="K4356" t="s">
        <v>2173</v>
      </c>
      <c r="L4356" t="s">
        <v>1530</v>
      </c>
      <c r="M4356" t="s"/>
      <c r="N4356" t="s"/>
      <c r="O4356" t="s"/>
      <c r="P4356" t="s"/>
    </row>
    <row r="4357" spans="1:16">
      <c r="I4357" s="54" t="n">
        <v>4355</v>
      </c>
      <c r="J4357" s="55" t="n">
        <v>0</v>
      </c>
      <c r="K4357" t="s">
        <v>2173</v>
      </c>
      <c r="L4357" t="s">
        <v>1791</v>
      </c>
      <c r="M4357" t="s"/>
      <c r="N4357" t="s"/>
      <c r="O4357" t="s"/>
      <c r="P4357" t="s"/>
    </row>
    <row r="4358" spans="1:16">
      <c r="I4358" s="54" t="n">
        <v>4356</v>
      </c>
      <c r="J4358" t="s"/>
      <c r="K4358" t="s">
        <v>2173</v>
      </c>
      <c r="L4358" t="s">
        <v>1678</v>
      </c>
      <c r="M4358" t="s"/>
      <c r="N4358" t="s"/>
      <c r="O4358" t="s"/>
      <c r="P4358" t="s"/>
    </row>
    <row r="4359" spans="1:16">
      <c r="I4359" s="54" t="n">
        <v>4357</v>
      </c>
      <c r="J4359" t="s"/>
      <c r="K4359" t="s">
        <v>2173</v>
      </c>
      <c r="L4359" t="s">
        <v>1679</v>
      </c>
      <c r="M4359" t="s"/>
      <c r="N4359" t="s"/>
      <c r="O4359" t="s"/>
      <c r="P4359" t="s"/>
    </row>
    <row r="4360" spans="1:16">
      <c r="I4360" s="54" t="n">
        <v>4358</v>
      </c>
      <c r="J4360" t="s"/>
      <c r="K4360" t="s">
        <v>2173</v>
      </c>
      <c r="L4360" t="s">
        <v>1680</v>
      </c>
      <c r="M4360" t="s"/>
      <c r="N4360" t="s"/>
      <c r="O4360" t="s"/>
      <c r="P4360" t="s"/>
    </row>
    <row r="4361" spans="1:16">
      <c r="I4361" s="54" t="n">
        <v>4359</v>
      </c>
      <c r="J4361" t="s"/>
      <c r="K4361" t="s">
        <v>2173</v>
      </c>
      <c r="L4361" t="s">
        <v>1793</v>
      </c>
      <c r="M4361" t="s"/>
      <c r="N4361" t="s"/>
      <c r="O4361" t="s"/>
      <c r="P4361" t="s"/>
    </row>
    <row r="4362" spans="1:16">
      <c r="I4362" s="54" t="n">
        <v>4360</v>
      </c>
      <c r="J4362" s="55" t="n">
        <v>0</v>
      </c>
      <c r="K4362" t="s">
        <v>2173</v>
      </c>
      <c r="L4362" t="s">
        <v>1696</v>
      </c>
      <c r="M4362" t="s"/>
      <c r="N4362" t="s"/>
      <c r="O4362" t="s"/>
      <c r="P4362" t="s"/>
    </row>
    <row r="4363" spans="1:16">
      <c r="I4363" s="54" t="n">
        <v>4361</v>
      </c>
      <c r="J4363" s="55" t="n">
        <v>0</v>
      </c>
      <c r="K4363" t="s">
        <v>2173</v>
      </c>
      <c r="L4363" t="s">
        <v>1541</v>
      </c>
      <c r="M4363" t="s"/>
      <c r="N4363" t="s"/>
      <c r="O4363" t="s"/>
      <c r="P4363" t="s"/>
    </row>
    <row r="4364" spans="1:16">
      <c r="I4364" s="54" t="n">
        <v>4362</v>
      </c>
      <c r="J4364" t="s"/>
      <c r="K4364" t="s">
        <v>2173</v>
      </c>
      <c r="L4364" t="s">
        <v>1698</v>
      </c>
      <c r="M4364" t="s"/>
      <c r="N4364" t="s"/>
      <c r="O4364" t="s"/>
      <c r="P4364" t="s"/>
    </row>
    <row r="4365" spans="1:16">
      <c r="I4365" s="54" t="n">
        <v>4363</v>
      </c>
      <c r="J4365" t="s"/>
      <c r="K4365" t="s">
        <v>2173</v>
      </c>
      <c r="L4365" t="s">
        <v>1549</v>
      </c>
      <c r="M4365" t="s"/>
      <c r="N4365" t="s"/>
      <c r="O4365" t="s"/>
      <c r="P4365" t="s"/>
    </row>
    <row r="4366" spans="1:16">
      <c r="I4366" s="54" t="n">
        <v>4364</v>
      </c>
      <c r="J4366" s="55" t="n">
        <v>0</v>
      </c>
      <c r="K4366" t="s">
        <v>2173</v>
      </c>
      <c r="L4366" t="s">
        <v>2192</v>
      </c>
      <c r="M4366" t="s"/>
      <c r="N4366" t="s"/>
      <c r="O4366" t="s"/>
      <c r="P4366" t="s"/>
    </row>
    <row r="4367" spans="1:16">
      <c r="I4367" s="54" t="n">
        <v>4365</v>
      </c>
      <c r="J4367" t="s"/>
      <c r="K4367" t="s">
        <v>2173</v>
      </c>
      <c r="L4367" t="s">
        <v>1700</v>
      </c>
      <c r="M4367" t="s"/>
      <c r="N4367" t="s"/>
      <c r="O4367" t="s"/>
      <c r="P4367" t="s"/>
    </row>
    <row r="4368" spans="1:16">
      <c r="I4368" s="54" t="n">
        <v>4366</v>
      </c>
      <c r="J4368" t="s"/>
      <c r="K4368" t="s">
        <v>2173</v>
      </c>
      <c r="L4368" t="s">
        <v>1701</v>
      </c>
      <c r="M4368" t="s"/>
      <c r="N4368" t="s"/>
      <c r="O4368" t="s"/>
      <c r="P4368" t="s"/>
    </row>
    <row r="4369" spans="1:16">
      <c r="I4369" s="54" t="n">
        <v>4367</v>
      </c>
      <c r="J4369" t="s"/>
      <c r="K4369" t="s">
        <v>2173</v>
      </c>
      <c r="L4369" t="s">
        <v>1702</v>
      </c>
      <c r="M4369" t="s"/>
      <c r="N4369" t="s"/>
      <c r="O4369" t="s"/>
      <c r="P4369" t="s"/>
    </row>
    <row r="4370" spans="1:16">
      <c r="I4370" s="54" t="n">
        <v>4368</v>
      </c>
      <c r="J4370" t="s"/>
      <c r="K4370" t="s">
        <v>2173</v>
      </c>
      <c r="L4370" t="s">
        <v>1703</v>
      </c>
      <c r="M4370" t="s"/>
      <c r="N4370" t="s"/>
      <c r="O4370" t="s"/>
      <c r="P4370" t="s"/>
    </row>
    <row r="4371" spans="1:16">
      <c r="I4371" s="54" t="n">
        <v>4369</v>
      </c>
      <c r="J4371" t="s"/>
      <c r="K4371" t="s">
        <v>2173</v>
      </c>
      <c r="L4371" t="s">
        <v>1797</v>
      </c>
      <c r="M4371" t="s"/>
      <c r="N4371" t="s"/>
      <c r="O4371" t="s"/>
      <c r="P4371" t="s"/>
    </row>
    <row r="4372" spans="1:16">
      <c r="I4372" s="54" t="n">
        <v>4370</v>
      </c>
      <c r="J4372" s="55" t="n">
        <v>0</v>
      </c>
      <c r="K4372" t="s">
        <v>2173</v>
      </c>
      <c r="L4372" t="s">
        <v>1562</v>
      </c>
      <c r="M4372" t="s"/>
      <c r="N4372" t="s"/>
      <c r="O4372" t="s"/>
      <c r="P4372" t="s"/>
    </row>
    <row r="4373" spans="1:16">
      <c r="I4373" s="54" t="n">
        <v>4371</v>
      </c>
      <c r="J4373" t="s"/>
      <c r="K4373" t="s">
        <v>2173</v>
      </c>
      <c r="L4373" t="s">
        <v>1799</v>
      </c>
      <c r="M4373" t="s"/>
      <c r="N4373" t="s"/>
      <c r="O4373" t="s"/>
      <c r="P4373" t="s"/>
    </row>
    <row r="4374" spans="1:16">
      <c r="I4374" s="54" t="n">
        <v>4372</v>
      </c>
      <c r="J4374" t="s"/>
      <c r="K4374" t="s">
        <v>2173</v>
      </c>
      <c r="L4374" t="s">
        <v>1800</v>
      </c>
      <c r="M4374" t="s"/>
      <c r="N4374" t="s"/>
      <c r="O4374" t="s"/>
      <c r="P4374" t="s"/>
    </row>
    <row r="4375" spans="1:16">
      <c r="I4375" s="54" t="n">
        <v>4373</v>
      </c>
      <c r="J4375" t="s"/>
      <c r="K4375" t="s">
        <v>2173</v>
      </c>
      <c r="L4375" t="s">
        <v>1801</v>
      </c>
      <c r="M4375" t="s"/>
      <c r="N4375" t="s"/>
      <c r="O4375" t="s"/>
      <c r="P4375" t="s"/>
    </row>
    <row r="4376" spans="1:16">
      <c r="I4376" s="54" t="n">
        <v>4374</v>
      </c>
      <c r="J4376" t="s"/>
      <c r="K4376" t="s">
        <v>2173</v>
      </c>
      <c r="L4376" t="s">
        <v>1567</v>
      </c>
      <c r="M4376" t="s"/>
      <c r="N4376" t="s"/>
      <c r="O4376" t="s"/>
      <c r="P4376" t="s"/>
    </row>
    <row r="4377" spans="1:16">
      <c r="I4377" s="54" t="n">
        <v>4375</v>
      </c>
      <c r="J4377" t="s"/>
      <c r="K4377" t="s">
        <v>2173</v>
      </c>
      <c r="L4377" t="s">
        <v>1807</v>
      </c>
      <c r="M4377" t="s"/>
      <c r="N4377" t="s"/>
      <c r="O4377" t="s"/>
      <c r="P4377" t="s"/>
    </row>
    <row r="4378" spans="1:16">
      <c r="I4378" s="54" t="n">
        <v>4376</v>
      </c>
      <c r="J4378" t="s"/>
      <c r="K4378" t="s">
        <v>2173</v>
      </c>
      <c r="L4378" t="s">
        <v>1581</v>
      </c>
      <c r="M4378" t="s"/>
      <c r="N4378" t="s"/>
      <c r="O4378" t="s"/>
      <c r="P4378" t="s"/>
    </row>
    <row r="4379" spans="1:16">
      <c r="I4379" s="54" t="n">
        <v>4377</v>
      </c>
      <c r="J4379" t="s"/>
      <c r="K4379" t="s">
        <v>2173</v>
      </c>
      <c r="L4379" t="s">
        <v>1584</v>
      </c>
      <c r="M4379" t="s"/>
      <c r="N4379" t="s"/>
      <c r="O4379" t="s"/>
      <c r="P4379" t="s"/>
    </row>
    <row r="4380" spans="1:16">
      <c r="I4380" s="54" t="n">
        <v>4378</v>
      </c>
      <c r="J4380" t="s"/>
      <c r="K4380" t="s">
        <v>2173</v>
      </c>
      <c r="L4380" t="s">
        <v>1585</v>
      </c>
      <c r="M4380" t="s"/>
      <c r="N4380" t="s"/>
      <c r="O4380" t="s"/>
      <c r="P4380" t="s"/>
    </row>
    <row r="4381" spans="1:16">
      <c r="I4381" s="54" t="n">
        <v>4379</v>
      </c>
      <c r="J4381" t="s"/>
      <c r="K4381" t="s">
        <v>2173</v>
      </c>
      <c r="L4381" t="s">
        <v>1586</v>
      </c>
      <c r="M4381" t="s"/>
      <c r="N4381" t="s"/>
      <c r="O4381" t="s"/>
      <c r="P4381" t="s"/>
    </row>
    <row r="4382" spans="1:16">
      <c r="I4382" s="54" t="n">
        <v>4380</v>
      </c>
      <c r="J4382" t="s"/>
      <c r="K4382" t="s">
        <v>2173</v>
      </c>
      <c r="L4382" t="s">
        <v>1587</v>
      </c>
      <c r="M4382" t="s"/>
      <c r="N4382" t="s"/>
      <c r="O4382" t="s"/>
      <c r="P4382" t="s"/>
    </row>
    <row r="4383" spans="1:16">
      <c r="I4383" s="54" t="n">
        <v>4381</v>
      </c>
      <c r="J4383" s="55" t="n">
        <v>0</v>
      </c>
      <c r="K4383" t="s">
        <v>2173</v>
      </c>
      <c r="L4383" t="s">
        <v>1595</v>
      </c>
      <c r="M4383" t="s"/>
      <c r="N4383" t="s"/>
      <c r="O4383" t="s"/>
      <c r="P4383" t="s"/>
    </row>
    <row r="4384" spans="1:16">
      <c r="I4384" s="54" t="n">
        <v>4382</v>
      </c>
      <c r="J4384" t="s"/>
      <c r="K4384" t="s">
        <v>2173</v>
      </c>
      <c r="L4384" t="s">
        <v>1611</v>
      </c>
      <c r="M4384" t="s"/>
      <c r="N4384" t="s"/>
      <c r="O4384" t="s"/>
      <c r="P4384" t="s"/>
    </row>
    <row r="4385" spans="1:16">
      <c r="I4385" s="54" t="n">
        <v>4383</v>
      </c>
      <c r="J4385" t="s"/>
      <c r="K4385" t="s">
        <v>2173</v>
      </c>
      <c r="L4385" t="s">
        <v>1662</v>
      </c>
      <c r="M4385" t="s"/>
      <c r="N4385" t="s"/>
      <c r="O4385" t="s"/>
      <c r="P4385" t="s"/>
    </row>
    <row r="4386" spans="1:16">
      <c r="I4386" s="54" t="n">
        <v>4384</v>
      </c>
      <c r="J4386" t="s"/>
      <c r="K4386" t="s">
        <v>2173</v>
      </c>
      <c r="L4386" t="s">
        <v>1622</v>
      </c>
      <c r="M4386" t="s"/>
      <c r="N4386" t="s"/>
      <c r="O4386" t="s"/>
      <c r="P4386" t="s"/>
    </row>
    <row r="4387" spans="1:16">
      <c r="I4387" s="54" t="n">
        <v>4385</v>
      </c>
      <c r="J4387" t="s"/>
      <c r="K4387" t="s">
        <v>2173</v>
      </c>
      <c r="L4387" t="s">
        <v>1623</v>
      </c>
      <c r="M4387" t="s"/>
      <c r="N4387" t="s"/>
      <c r="O4387" t="s"/>
      <c r="P4387" t="s"/>
    </row>
    <row r="4388" spans="1:16">
      <c r="I4388" s="54" t="n">
        <v>4386</v>
      </c>
      <c r="J4388" s="55" t="n">
        <v>0</v>
      </c>
      <c r="K4388" t="s">
        <v>2173</v>
      </c>
      <c r="L4388" t="s">
        <v>1673</v>
      </c>
      <c r="M4388" t="s"/>
      <c r="N4388" t="s"/>
      <c r="O4388" t="s"/>
      <c r="P4388" t="s"/>
    </row>
    <row r="4389" spans="1:16">
      <c r="I4389" s="54" t="n">
        <v>4387</v>
      </c>
      <c r="J4389" t="s"/>
      <c r="K4389" t="s">
        <v>2173</v>
      </c>
      <c r="L4389" t="s">
        <v>1677</v>
      </c>
      <c r="M4389" t="s"/>
      <c r="N4389" t="s"/>
      <c r="O4389" t="s"/>
      <c r="P4389" t="s"/>
    </row>
    <row r="4390" spans="1:16">
      <c r="I4390" s="54" t="n">
        <v>4388</v>
      </c>
      <c r="J4390" t="s"/>
      <c r="K4390" t="s">
        <v>2173</v>
      </c>
      <c r="L4390" t="s">
        <v>1686</v>
      </c>
      <c r="M4390" t="s"/>
      <c r="N4390" t="s"/>
      <c r="O4390" t="s"/>
      <c r="P4390" t="s"/>
    </row>
    <row r="4391" spans="1:16">
      <c r="I4391" s="54" t="n">
        <v>4389</v>
      </c>
      <c r="J4391" t="s"/>
      <c r="K4391" t="s">
        <v>2173</v>
      </c>
      <c r="L4391" t="s">
        <v>1687</v>
      </c>
      <c r="M4391" t="s"/>
      <c r="N4391" t="s"/>
      <c r="O4391" t="s"/>
      <c r="P4391" t="s"/>
    </row>
    <row r="4392" spans="1:16">
      <c r="I4392" s="54" t="n">
        <v>4390</v>
      </c>
      <c r="J4392" s="55" t="n">
        <v>0</v>
      </c>
      <c r="K4392" t="s">
        <v>2173</v>
      </c>
      <c r="L4392" t="s">
        <v>1711</v>
      </c>
      <c r="M4392" t="s"/>
      <c r="N4392" t="s"/>
      <c r="O4392" t="s"/>
      <c r="P4392" t="s"/>
    </row>
    <row r="4393" spans="1:16">
      <c r="I4393" s="54" t="n">
        <v>4391</v>
      </c>
      <c r="J4393" t="s"/>
      <c r="K4393" t="s">
        <v>2173</v>
      </c>
      <c r="L4393" t="s">
        <v>1715</v>
      </c>
      <c r="M4393" t="s"/>
      <c r="N4393" t="s"/>
      <c r="O4393" t="s"/>
      <c r="P4393" t="s"/>
    </row>
    <row r="4394" spans="1:16">
      <c r="I4394" s="54" t="n">
        <v>4392</v>
      </c>
      <c r="J4394" s="55" t="n">
        <v>0</v>
      </c>
      <c r="K4394" t="s">
        <v>2173</v>
      </c>
      <c r="L4394" t="s">
        <v>1719</v>
      </c>
      <c r="M4394" t="s"/>
      <c r="N4394" t="s"/>
      <c r="O4394" t="s"/>
      <c r="P4394" t="s"/>
    </row>
    <row r="4395" spans="1:16">
      <c r="I4395" s="54" t="n">
        <v>4393</v>
      </c>
      <c r="J4395" t="s"/>
      <c r="K4395" t="s">
        <v>2173</v>
      </c>
      <c r="L4395" t="s">
        <v>1721</v>
      </c>
      <c r="M4395" t="s"/>
      <c r="N4395" t="s"/>
      <c r="O4395" t="s"/>
      <c r="P4395" t="s"/>
    </row>
    <row r="4396" spans="1:16">
      <c r="I4396" s="54" t="n">
        <v>4394</v>
      </c>
      <c r="J4396" t="s"/>
      <c r="K4396" t="s">
        <v>2173</v>
      </c>
      <c r="L4396" t="s">
        <v>1722</v>
      </c>
      <c r="M4396" t="s"/>
      <c r="N4396" t="s"/>
      <c r="O4396" t="s"/>
      <c r="P4396" t="s"/>
    </row>
    <row r="4397" spans="1:16">
      <c r="I4397" s="54" t="n">
        <v>4395</v>
      </c>
      <c r="J4397" s="55" t="n">
        <v>0</v>
      </c>
      <c r="K4397" t="s">
        <v>2173</v>
      </c>
      <c r="L4397" t="s">
        <v>1723</v>
      </c>
      <c r="M4397" t="s"/>
      <c r="N4397" t="s"/>
      <c r="O4397" t="s"/>
      <c r="P4397" t="s"/>
    </row>
    <row r="4398" spans="1:16">
      <c r="I4398" s="54" t="n">
        <v>4396</v>
      </c>
      <c r="J4398" t="s"/>
      <c r="K4398" t="s">
        <v>2173</v>
      </c>
      <c r="L4398" t="s">
        <v>1724</v>
      </c>
      <c r="M4398" t="s"/>
      <c r="N4398" t="s"/>
      <c r="O4398" t="s"/>
      <c r="P4398" t="s"/>
    </row>
    <row r="4399" spans="1:16">
      <c r="I4399" s="54" t="n">
        <v>4397</v>
      </c>
      <c r="J4399" s="55" t="n">
        <v>0</v>
      </c>
      <c r="K4399" t="s">
        <v>2173</v>
      </c>
      <c r="L4399" t="s">
        <v>1725</v>
      </c>
      <c r="M4399" t="s"/>
      <c r="N4399" t="s"/>
      <c r="O4399" t="s"/>
      <c r="P4399" t="s"/>
    </row>
    <row r="4400" spans="1:16">
      <c r="I4400" s="54" t="n">
        <v>4398</v>
      </c>
      <c r="J4400" t="s"/>
      <c r="K4400" t="s">
        <v>2173</v>
      </c>
      <c r="L4400" t="s">
        <v>1726</v>
      </c>
      <c r="M4400" t="s"/>
      <c r="N4400" t="s"/>
      <c r="O4400" t="s"/>
      <c r="P4400" t="s"/>
    </row>
    <row r="4401" spans="1:16">
      <c r="I4401" s="54" t="n">
        <v>4399</v>
      </c>
      <c r="J4401" t="s"/>
      <c r="K4401" t="s">
        <v>2173</v>
      </c>
      <c r="L4401" t="s">
        <v>1727</v>
      </c>
      <c r="M4401" t="s"/>
      <c r="N4401" t="s"/>
      <c r="O4401" t="s"/>
      <c r="P4401" t="s"/>
    </row>
    <row r="4402" spans="1:16">
      <c r="I4402" s="54" t="n">
        <v>4400</v>
      </c>
      <c r="J4402" t="s"/>
      <c r="K4402" t="s">
        <v>2173</v>
      </c>
      <c r="L4402" t="s">
        <v>1728</v>
      </c>
      <c r="M4402" t="s"/>
      <c r="N4402" t="s"/>
      <c r="O4402" t="s"/>
      <c r="P4402" t="s"/>
    </row>
    <row r="4403" spans="1:16">
      <c r="I4403" s="54" t="n">
        <v>4401</v>
      </c>
      <c r="J4403" t="s"/>
      <c r="K4403" t="s">
        <v>2173</v>
      </c>
      <c r="L4403" t="s">
        <v>1729</v>
      </c>
      <c r="M4403" t="s"/>
      <c r="N4403" t="s"/>
      <c r="O4403" t="s"/>
      <c r="P4403" t="s"/>
    </row>
    <row r="4404" spans="1:16">
      <c r="I4404" s="54" t="n">
        <v>4402</v>
      </c>
      <c r="J4404" t="s"/>
      <c r="K4404" t="s">
        <v>2173</v>
      </c>
      <c r="L4404" t="s">
        <v>1730</v>
      </c>
      <c r="M4404" t="s"/>
      <c r="N4404" t="s"/>
      <c r="O4404" t="s"/>
      <c r="P4404" t="s"/>
    </row>
    <row r="4405" spans="1:16">
      <c r="I4405" s="54" t="n">
        <v>4403</v>
      </c>
      <c r="J4405" s="55" t="n">
        <v>0</v>
      </c>
      <c r="K4405" t="s">
        <v>2173</v>
      </c>
      <c r="L4405" t="s">
        <v>1732</v>
      </c>
      <c r="M4405" t="s"/>
      <c r="N4405" t="s"/>
      <c r="O4405" t="s"/>
      <c r="P4405" t="s"/>
    </row>
    <row r="4406" spans="1:16">
      <c r="I4406" s="54" t="n">
        <v>4404</v>
      </c>
      <c r="J4406" t="s"/>
      <c r="K4406" t="s">
        <v>2173</v>
      </c>
      <c r="L4406" t="s">
        <v>1734</v>
      </c>
      <c r="M4406" t="s"/>
      <c r="N4406" t="s"/>
      <c r="O4406" t="s"/>
      <c r="P4406" t="s"/>
    </row>
    <row r="4407" spans="1:16">
      <c r="I4407" s="54" t="n">
        <v>4405</v>
      </c>
      <c r="J4407" s="55" t="n">
        <v>5.451932870370371e-06</v>
      </c>
      <c r="K4407" t="s">
        <v>2173</v>
      </c>
      <c r="L4407" t="s">
        <v>1811</v>
      </c>
      <c r="M4407" t="s"/>
      <c r="N4407" t="s"/>
      <c r="O4407" t="s"/>
      <c r="P4407" t="s"/>
    </row>
    <row r="4408" spans="1:16">
      <c r="I4408" s="54" t="n">
        <v>4406</v>
      </c>
      <c r="J4408" t="s"/>
      <c r="K4408" t="s">
        <v>2173</v>
      </c>
      <c r="L4408" t="s">
        <v>1812</v>
      </c>
      <c r="M4408" t="s"/>
      <c r="N4408" t="s"/>
      <c r="O4408" t="s"/>
      <c r="P4408" t="s"/>
    </row>
    <row r="4409" spans="1:16">
      <c r="I4409" s="54" t="n">
        <v>4407</v>
      </c>
      <c r="J4409" t="s"/>
      <c r="K4409" t="s">
        <v>2173</v>
      </c>
      <c r="L4409" t="s">
        <v>1813</v>
      </c>
      <c r="M4409" t="s"/>
      <c r="N4409" t="s"/>
      <c r="O4409" t="s"/>
      <c r="P4409" t="s"/>
    </row>
    <row r="4410" spans="1:16">
      <c r="I4410" s="54" t="n">
        <v>4408</v>
      </c>
      <c r="J4410" t="s"/>
      <c r="K4410" t="s">
        <v>2173</v>
      </c>
      <c r="L4410" t="s">
        <v>1814</v>
      </c>
      <c r="M4410" t="s"/>
      <c r="N4410" t="s"/>
      <c r="O4410" t="s"/>
      <c r="P4410" t="s"/>
    </row>
    <row r="4411" spans="1:16">
      <c r="I4411" s="54" t="n">
        <v>4409</v>
      </c>
      <c r="J4411" t="s"/>
      <c r="K4411" t="s">
        <v>2173</v>
      </c>
      <c r="L4411" t="s">
        <v>1815</v>
      </c>
      <c r="M4411" t="s"/>
      <c r="N4411" t="s"/>
      <c r="O4411" t="s"/>
      <c r="P4411" t="s"/>
    </row>
    <row r="4412" spans="1:16">
      <c r="I4412" s="54" t="n">
        <v>4410</v>
      </c>
      <c r="J4412" t="s"/>
      <c r="K4412" t="s">
        <v>2173</v>
      </c>
      <c r="L4412" t="s">
        <v>1816</v>
      </c>
      <c r="M4412" t="s"/>
      <c r="N4412" t="s"/>
      <c r="O4412" t="s"/>
      <c r="P4412" t="s"/>
    </row>
    <row r="4413" spans="1:16">
      <c r="I4413" s="54" t="n">
        <v>4411</v>
      </c>
      <c r="J4413" t="s"/>
      <c r="K4413" t="s">
        <v>2173</v>
      </c>
      <c r="L4413" t="s">
        <v>1817</v>
      </c>
      <c r="M4413" t="s"/>
      <c r="N4413" t="s"/>
      <c r="O4413" t="s"/>
      <c r="P4413" t="s"/>
    </row>
    <row r="4414" spans="1:16">
      <c r="I4414" s="54" t="n">
        <v>4412</v>
      </c>
      <c r="J4414" t="s"/>
      <c r="K4414" t="s">
        <v>2173</v>
      </c>
      <c r="L4414" t="s">
        <v>1818</v>
      </c>
      <c r="M4414" t="s"/>
      <c r="N4414" t="s"/>
      <c r="O4414" t="s"/>
      <c r="P4414" t="s"/>
    </row>
    <row r="4415" spans="1:16">
      <c r="I4415" s="54" t="n">
        <v>4413</v>
      </c>
      <c r="J4415" s="55" t="n">
        <v>0</v>
      </c>
      <c r="K4415" t="s">
        <v>2173</v>
      </c>
      <c r="L4415" t="s">
        <v>1819</v>
      </c>
      <c r="M4415" t="s"/>
      <c r="N4415" t="s"/>
      <c r="O4415" t="s"/>
      <c r="P4415" t="s"/>
    </row>
    <row r="4416" spans="1:16">
      <c r="I4416" s="54" t="n">
        <v>4414</v>
      </c>
      <c r="J4416" s="55" t="n">
        <v>0</v>
      </c>
      <c r="K4416" t="s">
        <v>2173</v>
      </c>
      <c r="L4416" t="s">
        <v>1820</v>
      </c>
      <c r="M4416" t="s"/>
      <c r="N4416" t="s"/>
      <c r="O4416" t="s"/>
      <c r="P4416" t="s"/>
    </row>
    <row r="4417" spans="1:16">
      <c r="I4417" s="54" t="n">
        <v>4415</v>
      </c>
      <c r="J4417" s="55" t="n">
        <v>0</v>
      </c>
      <c r="K4417" t="s">
        <v>2173</v>
      </c>
      <c r="L4417" t="s">
        <v>1821</v>
      </c>
      <c r="M4417" t="s"/>
      <c r="N4417" t="s"/>
      <c r="O4417" t="s"/>
      <c r="P4417" t="s"/>
    </row>
    <row r="4418" spans="1:16">
      <c r="I4418" s="54" t="n">
        <v>4416</v>
      </c>
      <c r="J4418" t="s"/>
      <c r="K4418" t="s">
        <v>2173</v>
      </c>
      <c r="L4418" t="s">
        <v>1822</v>
      </c>
      <c r="M4418" t="s"/>
      <c r="N4418" t="s"/>
      <c r="O4418" t="s"/>
      <c r="P4418" t="s"/>
    </row>
    <row r="4419" spans="1:16">
      <c r="I4419" s="54" t="n">
        <v>4417</v>
      </c>
      <c r="J4419" t="s"/>
      <c r="K4419" t="s">
        <v>2173</v>
      </c>
      <c r="L4419" t="s">
        <v>1823</v>
      </c>
      <c r="M4419" t="s"/>
      <c r="N4419" t="s"/>
      <c r="O4419" t="s"/>
      <c r="P4419" t="s"/>
    </row>
    <row r="4420" spans="1:16">
      <c r="I4420" s="54" t="n">
        <v>4418</v>
      </c>
      <c r="J4420" t="s"/>
      <c r="K4420" t="s">
        <v>2173</v>
      </c>
      <c r="L4420" t="s">
        <v>1824</v>
      </c>
      <c r="M4420" t="s"/>
      <c r="N4420" t="s"/>
      <c r="O4420" t="s"/>
      <c r="P4420" t="s"/>
    </row>
    <row r="4421" spans="1:16">
      <c r="I4421" s="54" t="n">
        <v>4419</v>
      </c>
      <c r="J4421" t="s"/>
      <c r="K4421" t="s">
        <v>2173</v>
      </c>
      <c r="L4421" t="s">
        <v>1825</v>
      </c>
      <c r="M4421" t="s"/>
      <c r="N4421" t="s"/>
      <c r="O4421" t="s"/>
      <c r="P4421" t="s"/>
    </row>
    <row r="4422" spans="1:16">
      <c r="I4422" s="54" t="n">
        <v>4420</v>
      </c>
      <c r="J4422" t="s"/>
      <c r="K4422" t="s">
        <v>2173</v>
      </c>
      <c r="L4422" t="s">
        <v>1826</v>
      </c>
      <c r="M4422" t="s"/>
      <c r="N4422" t="s"/>
      <c r="O4422" t="s"/>
      <c r="P4422" t="s"/>
    </row>
    <row r="4423" spans="1:16">
      <c r="I4423" s="54" t="n">
        <v>4421</v>
      </c>
      <c r="J4423" t="s"/>
      <c r="K4423" t="s">
        <v>2173</v>
      </c>
      <c r="L4423" t="s">
        <v>1827</v>
      </c>
      <c r="M4423" t="s"/>
      <c r="N4423" t="s"/>
      <c r="O4423" t="s"/>
      <c r="P4423" t="s"/>
    </row>
    <row r="4424" spans="1:16">
      <c r="I4424" s="54" t="n">
        <v>4422</v>
      </c>
      <c r="J4424" t="s"/>
      <c r="K4424" t="s">
        <v>2173</v>
      </c>
      <c r="L4424" t="s">
        <v>1828</v>
      </c>
      <c r="M4424" t="s"/>
      <c r="N4424" t="s"/>
      <c r="O4424" t="s"/>
      <c r="P4424" t="s"/>
    </row>
    <row r="4425" spans="1:16">
      <c r="I4425" s="54" t="n">
        <v>4423</v>
      </c>
      <c r="J4425" t="s"/>
      <c r="K4425" t="s">
        <v>2173</v>
      </c>
      <c r="L4425" t="s">
        <v>1831</v>
      </c>
      <c r="M4425" t="s"/>
      <c r="N4425" t="s"/>
      <c r="O4425" t="s"/>
      <c r="P4425" t="s"/>
    </row>
    <row r="4426" spans="1:16">
      <c r="I4426" s="54" t="n">
        <v>4424</v>
      </c>
      <c r="J4426" s="55" t="n">
        <v>2.523402777777778e-06</v>
      </c>
      <c r="K4426" t="s">
        <v>2173</v>
      </c>
      <c r="L4426" t="s">
        <v>1929</v>
      </c>
      <c r="M4426" t="s"/>
      <c r="N4426" t="s"/>
      <c r="O4426" t="s"/>
      <c r="P4426" t="s"/>
    </row>
    <row r="4427" spans="1:16">
      <c r="I4427" s="54" t="n">
        <v>4425</v>
      </c>
      <c r="J4427" t="s"/>
      <c r="K4427" t="s">
        <v>2173</v>
      </c>
      <c r="L4427" t="s">
        <v>1085</v>
      </c>
      <c r="M4427" t="s"/>
      <c r="N4427" t="s"/>
      <c r="O4427" t="s"/>
      <c r="P4427" t="s"/>
    </row>
    <row r="4428" spans="1:16">
      <c r="I4428" s="54" t="n">
        <v>4426</v>
      </c>
      <c r="J4428" t="s"/>
      <c r="K4428" t="s">
        <v>2173</v>
      </c>
      <c r="L4428" t="s">
        <v>1088</v>
      </c>
      <c r="M4428" t="s"/>
      <c r="N4428" t="s"/>
      <c r="O4428" t="s"/>
      <c r="P4428" t="s"/>
    </row>
    <row r="4429" spans="1:16">
      <c r="I4429" s="54" t="n">
        <v>4427</v>
      </c>
      <c r="J4429" t="s"/>
      <c r="K4429" t="s">
        <v>2173</v>
      </c>
      <c r="L4429" t="s">
        <v>1844</v>
      </c>
      <c r="M4429" t="s"/>
      <c r="N4429" t="s"/>
      <c r="O4429" t="s"/>
      <c r="P4429" t="s"/>
    </row>
    <row r="4430" spans="1:16">
      <c r="I4430" s="54" t="n">
        <v>4428</v>
      </c>
      <c r="J4430" t="s"/>
      <c r="K4430" t="s">
        <v>2173</v>
      </c>
      <c r="L4430" t="s">
        <v>1841</v>
      </c>
      <c r="M4430" t="s"/>
      <c r="N4430" t="s"/>
      <c r="O4430" t="s"/>
      <c r="P4430" t="s"/>
    </row>
    <row r="4431" spans="1:16">
      <c r="I4431" s="54" t="n">
        <v>4429</v>
      </c>
      <c r="J4431" t="s"/>
      <c r="K4431" t="s">
        <v>2173</v>
      </c>
      <c r="L4431" t="s">
        <v>1130</v>
      </c>
      <c r="M4431" t="s"/>
      <c r="N4431" t="s"/>
      <c r="O4431" t="s"/>
      <c r="P4431" t="s"/>
    </row>
    <row r="4432" spans="1:16">
      <c r="I4432" s="54" t="n">
        <v>4430</v>
      </c>
      <c r="J4432" t="s"/>
      <c r="K4432" t="s">
        <v>2173</v>
      </c>
      <c r="L4432" t="s">
        <v>1132</v>
      </c>
      <c r="M4432" t="s"/>
      <c r="N4432" t="s"/>
      <c r="O4432" t="s"/>
      <c r="P4432" t="s"/>
    </row>
    <row r="4433" spans="1:16">
      <c r="I4433" s="54" t="n">
        <v>4431</v>
      </c>
      <c r="J4433" t="s"/>
      <c r="K4433" t="s">
        <v>2173</v>
      </c>
      <c r="L4433" t="s">
        <v>1229</v>
      </c>
      <c r="M4433" t="s"/>
      <c r="N4433" t="s"/>
      <c r="O4433" t="s"/>
      <c r="P4433" t="s"/>
    </row>
    <row r="4434" spans="1:16">
      <c r="I4434" s="54" t="n">
        <v>4432</v>
      </c>
      <c r="J4434" t="s"/>
      <c r="K4434" t="s">
        <v>2173</v>
      </c>
      <c r="L4434" t="s">
        <v>1232</v>
      </c>
      <c r="M4434" t="s"/>
      <c r="N4434" t="s"/>
      <c r="O4434" t="s"/>
      <c r="P4434" t="s"/>
    </row>
    <row r="4435" spans="1:16">
      <c r="I4435" s="54" t="n">
        <v>4433</v>
      </c>
      <c r="J4435" t="s"/>
      <c r="K4435" t="s">
        <v>2173</v>
      </c>
      <c r="L4435" t="s">
        <v>1235</v>
      </c>
      <c r="M4435" t="s"/>
      <c r="N4435" t="s"/>
      <c r="O4435" t="s"/>
      <c r="P4435" t="s"/>
    </row>
    <row r="4436" spans="1:16">
      <c r="I4436" s="54" t="n">
        <v>4434</v>
      </c>
      <c r="J4436" t="s"/>
      <c r="K4436" t="s">
        <v>2173</v>
      </c>
      <c r="L4436" t="s">
        <v>1238</v>
      </c>
      <c r="M4436" t="s"/>
      <c r="N4436" t="s"/>
      <c r="O4436" t="s"/>
      <c r="P4436" t="s"/>
    </row>
    <row r="4437" spans="1:16">
      <c r="I4437" s="54" t="n">
        <v>4435</v>
      </c>
      <c r="J4437" t="s"/>
      <c r="K4437" t="s">
        <v>2173</v>
      </c>
      <c r="L4437" t="s">
        <v>1240</v>
      </c>
      <c r="M4437" t="s"/>
      <c r="N4437" t="s"/>
      <c r="O4437" t="s"/>
      <c r="P4437" t="s"/>
    </row>
    <row r="4438" spans="1:16">
      <c r="I4438" s="54" t="n">
        <v>4436</v>
      </c>
      <c r="J4438" t="s"/>
      <c r="K4438" t="s">
        <v>2173</v>
      </c>
      <c r="L4438" t="s">
        <v>1243</v>
      </c>
      <c r="M4438" t="s"/>
      <c r="N4438" t="s"/>
      <c r="O4438" t="s"/>
      <c r="P4438" t="s"/>
    </row>
    <row r="4439" spans="1:16">
      <c r="I4439" s="54" t="n">
        <v>4437</v>
      </c>
      <c r="J4439" t="s"/>
      <c r="K4439" t="s">
        <v>2173</v>
      </c>
      <c r="L4439" t="s">
        <v>1246</v>
      </c>
      <c r="M4439" t="s"/>
      <c r="N4439" t="s"/>
      <c r="O4439" t="s"/>
      <c r="P4439" t="s"/>
    </row>
    <row r="4440" spans="1:16">
      <c r="I4440" s="54" t="n">
        <v>4438</v>
      </c>
      <c r="J4440" t="s"/>
      <c r="K4440" t="s">
        <v>2173</v>
      </c>
      <c r="L4440" t="s">
        <v>1712</v>
      </c>
      <c r="M4440" t="s"/>
      <c r="N4440" t="s"/>
      <c r="O4440" t="s"/>
      <c r="P4440" t="s"/>
    </row>
    <row r="4441" spans="1:16">
      <c r="I4441" s="54" t="n">
        <v>4439</v>
      </c>
      <c r="J4441" t="s"/>
      <c r="K4441" t="s">
        <v>2173</v>
      </c>
      <c r="L4441" t="s">
        <v>1713</v>
      </c>
      <c r="M4441" t="s"/>
      <c r="N4441" t="s"/>
      <c r="O4441" t="s"/>
      <c r="P4441" t="s"/>
    </row>
    <row r="4442" spans="1:16">
      <c r="I4442" s="54" t="n">
        <v>4440</v>
      </c>
      <c r="J4442" t="s"/>
      <c r="K4442" t="s">
        <v>2173</v>
      </c>
      <c r="L4442" t="s">
        <v>1708</v>
      </c>
      <c r="M4442" t="s"/>
      <c r="N4442" t="s"/>
      <c r="O4442" t="s"/>
      <c r="P4442" t="s"/>
    </row>
    <row r="4443" spans="1:16">
      <c r="I4443" s="54" t="n">
        <v>4441</v>
      </c>
      <c r="J4443" t="s"/>
      <c r="K4443" t="s">
        <v>2173</v>
      </c>
      <c r="L4443" t="s">
        <v>1709</v>
      </c>
      <c r="M4443" t="s"/>
      <c r="N4443" t="s"/>
      <c r="O4443" t="s"/>
      <c r="P4443" t="s"/>
    </row>
    <row r="4444" spans="1:16">
      <c r="I4444" s="54" t="n">
        <v>4442</v>
      </c>
      <c r="J4444" t="s"/>
      <c r="K4444" t="s">
        <v>2173</v>
      </c>
      <c r="L4444" t="s">
        <v>1710</v>
      </c>
      <c r="M4444" t="s"/>
      <c r="N4444" t="s"/>
      <c r="O4444" t="s"/>
      <c r="P4444" t="s"/>
    </row>
    <row r="4445" spans="1:16">
      <c r="I4445" s="54" t="n">
        <v>4443</v>
      </c>
      <c r="J4445" t="s"/>
      <c r="K4445" t="s">
        <v>2173</v>
      </c>
      <c r="L4445" t="s">
        <v>1618</v>
      </c>
      <c r="M4445" t="s"/>
      <c r="N4445" t="s"/>
      <c r="O4445" t="s"/>
      <c r="P4445" t="s"/>
    </row>
    <row r="4446" spans="1:16">
      <c r="I4446" s="54" t="n">
        <v>4444</v>
      </c>
      <c r="J4446" t="s"/>
      <c r="K4446" t="s">
        <v>2173</v>
      </c>
      <c r="L4446" t="s">
        <v>1619</v>
      </c>
      <c r="M4446" t="s"/>
      <c r="N4446" t="s"/>
      <c r="O4446" t="s"/>
      <c r="P4446" t="s"/>
    </row>
    <row r="4447" spans="1:16">
      <c r="I4447" s="54" t="n">
        <v>4445</v>
      </c>
      <c r="J4447" t="s"/>
      <c r="K4447" t="s">
        <v>2173</v>
      </c>
      <c r="L4447" t="s">
        <v>1617</v>
      </c>
      <c r="M4447" t="s"/>
      <c r="N4447" t="s"/>
      <c r="O4447" t="s"/>
      <c r="P4447" t="s"/>
    </row>
    <row r="4448" spans="1:16">
      <c r="I4448" s="54" t="n">
        <v>4446</v>
      </c>
      <c r="J4448" t="s"/>
      <c r="K4448" t="s">
        <v>2173</v>
      </c>
      <c r="L4448" t="s">
        <v>1608</v>
      </c>
      <c r="M4448" t="s"/>
      <c r="N4448" t="s"/>
      <c r="O4448" t="s"/>
      <c r="P4448" t="s"/>
    </row>
    <row r="4449" spans="1:16">
      <c r="I4449" s="54" t="n">
        <v>4447</v>
      </c>
      <c r="J4449" t="s"/>
      <c r="K4449" t="s">
        <v>2173</v>
      </c>
      <c r="L4449" t="s">
        <v>1592</v>
      </c>
      <c r="M4449" t="s"/>
      <c r="N4449" t="s"/>
      <c r="O4449" t="s"/>
      <c r="P4449" t="s"/>
    </row>
    <row r="4450" spans="1:16">
      <c r="I4450" s="54" t="n">
        <v>4448</v>
      </c>
      <c r="J4450" t="s"/>
      <c r="K4450" t="s">
        <v>2173</v>
      </c>
      <c r="L4450" t="s">
        <v>1593</v>
      </c>
      <c r="M4450" t="s"/>
      <c r="N4450" t="s"/>
      <c r="O4450" t="s"/>
      <c r="P4450" t="s"/>
    </row>
    <row r="4451" spans="1:16">
      <c r="I4451" s="54" t="n">
        <v>4449</v>
      </c>
      <c r="J4451" t="s"/>
      <c r="K4451" t="s">
        <v>2173</v>
      </c>
      <c r="L4451" t="s">
        <v>1594</v>
      </c>
      <c r="M4451" t="s"/>
      <c r="N4451" t="s"/>
      <c r="O4451" t="s"/>
      <c r="P4451" t="s"/>
    </row>
    <row r="4452" spans="1:16">
      <c r="I4452" s="54" t="n">
        <v>4450</v>
      </c>
      <c r="J4452" t="s"/>
      <c r="K4452" t="s">
        <v>2173</v>
      </c>
      <c r="L4452" t="s">
        <v>1588</v>
      </c>
      <c r="M4452" t="s"/>
      <c r="N4452" t="s"/>
      <c r="O4452" t="s"/>
      <c r="P4452" t="s"/>
    </row>
    <row r="4453" spans="1:16">
      <c r="I4453" s="54" t="n">
        <v>4451</v>
      </c>
      <c r="J4453" t="s"/>
      <c r="K4453" t="s">
        <v>2173</v>
      </c>
      <c r="L4453" t="s">
        <v>1589</v>
      </c>
      <c r="M4453" t="s"/>
      <c r="N4453" t="s"/>
      <c r="O4453" t="s"/>
      <c r="P4453" t="s"/>
    </row>
    <row r="4454" spans="1:16">
      <c r="I4454" s="54" t="n">
        <v>4452</v>
      </c>
      <c r="J4454" t="s"/>
      <c r="K4454" t="s">
        <v>2173</v>
      </c>
      <c r="L4454" t="s">
        <v>1568</v>
      </c>
      <c r="M4454" t="s"/>
      <c r="N4454" t="s"/>
      <c r="O4454" t="s"/>
      <c r="P4454" t="s"/>
    </row>
    <row r="4455" spans="1:16">
      <c r="I4455" s="54" t="n">
        <v>4453</v>
      </c>
      <c r="J4455" t="s"/>
      <c r="K4455" t="s">
        <v>2173</v>
      </c>
      <c r="L4455" t="s">
        <v>1590</v>
      </c>
      <c r="M4455" t="s"/>
      <c r="N4455" t="s"/>
      <c r="O4455" t="s"/>
      <c r="P4455" t="s"/>
    </row>
    <row r="4456" spans="1:16">
      <c r="I4456" s="54" t="n">
        <v>4454</v>
      </c>
      <c r="J4456" t="s"/>
      <c r="K4456" t="s">
        <v>2173</v>
      </c>
      <c r="L4456" t="s">
        <v>1591</v>
      </c>
      <c r="M4456" t="s"/>
      <c r="N4456" t="s"/>
      <c r="O4456" t="s"/>
      <c r="P4456" t="s"/>
    </row>
    <row r="4457" spans="1:16">
      <c r="I4457" s="54" t="n">
        <v>4455</v>
      </c>
      <c r="J4457" t="s"/>
      <c r="K4457" t="s">
        <v>2173</v>
      </c>
      <c r="L4457" t="s">
        <v>1537</v>
      </c>
      <c r="M4457" t="s"/>
      <c r="N4457" t="s"/>
      <c r="O4457" t="s"/>
      <c r="P4457" t="s"/>
    </row>
    <row r="4458" spans="1:16">
      <c r="I4458" s="54" t="n">
        <v>4456</v>
      </c>
      <c r="J4458" t="s"/>
      <c r="K4458" t="s">
        <v>2173</v>
      </c>
      <c r="L4458" t="s">
        <v>1531</v>
      </c>
      <c r="M4458" t="s"/>
      <c r="N4458" t="s"/>
      <c r="O4458" t="s"/>
      <c r="P4458" t="s"/>
    </row>
    <row r="4459" spans="1:16">
      <c r="I4459" s="54" t="n">
        <v>4457</v>
      </c>
      <c r="J4459" t="s"/>
      <c r="K4459" t="s">
        <v>2173</v>
      </c>
      <c r="L4459" t="s">
        <v>1538</v>
      </c>
      <c r="M4459" t="s"/>
      <c r="N4459" t="s"/>
      <c r="O4459" t="s"/>
      <c r="P4459" t="s"/>
    </row>
    <row r="4460" spans="1:16">
      <c r="I4460" s="54" t="n">
        <v>4458</v>
      </c>
      <c r="J4460" s="55" t="n">
        <v>0</v>
      </c>
      <c r="K4460" t="s">
        <v>2173</v>
      </c>
      <c r="L4460" t="s">
        <v>1401</v>
      </c>
      <c r="M4460" t="s"/>
      <c r="N4460" t="s"/>
      <c r="O4460" t="s"/>
      <c r="P4460" t="s"/>
    </row>
    <row r="4461" spans="1:16">
      <c r="I4461" s="54" t="n">
        <v>4459</v>
      </c>
      <c r="J4461" t="s"/>
      <c r="K4461" t="s">
        <v>2173</v>
      </c>
      <c r="L4461" t="s">
        <v>1512</v>
      </c>
      <c r="M4461" t="s"/>
      <c r="N4461" t="s"/>
      <c r="O4461" t="s"/>
      <c r="P4461" t="s"/>
    </row>
    <row r="4462" spans="1:16">
      <c r="I4462" s="54" t="n">
        <v>4460</v>
      </c>
      <c r="J4462" t="s"/>
      <c r="K4462" t="s">
        <v>2173</v>
      </c>
      <c r="L4462" t="s">
        <v>1846</v>
      </c>
      <c r="M4462" t="s"/>
      <c r="N4462" t="s"/>
      <c r="O4462" t="s"/>
      <c r="P4462" t="s"/>
    </row>
    <row r="4463" spans="1:16">
      <c r="I4463" s="54" t="n">
        <v>4461</v>
      </c>
      <c r="J4463" s="55" t="n">
        <v>6.829398148148148e-07</v>
      </c>
      <c r="K4463" t="s">
        <v>2173</v>
      </c>
      <c r="L4463" t="s">
        <v>1596</v>
      </c>
      <c r="M4463" t="s"/>
      <c r="N4463" t="s"/>
      <c r="O4463" t="s"/>
      <c r="P4463" t="s"/>
    </row>
    <row r="4464" spans="1:16">
      <c r="I4464" s="54" t="n">
        <v>4462</v>
      </c>
      <c r="J4464" t="s"/>
      <c r="K4464" t="s">
        <v>2173</v>
      </c>
      <c r="L4464" t="s">
        <v>1830</v>
      </c>
      <c r="M4464" t="s"/>
      <c r="N4464" t="s"/>
      <c r="O4464" t="s"/>
      <c r="P4464" t="s"/>
    </row>
    <row r="4465" spans="1:16">
      <c r="I4465" s="54" t="n">
        <v>4463</v>
      </c>
      <c r="J4465" t="s"/>
      <c r="K4465" t="s">
        <v>2173</v>
      </c>
      <c r="L4465" t="s">
        <v>1404</v>
      </c>
      <c r="M4465" t="s"/>
      <c r="N4465" t="s"/>
      <c r="O4465" t="s"/>
      <c r="P4465" t="s"/>
    </row>
    <row r="4466" spans="1:16">
      <c r="I4466" s="54" t="n">
        <v>4464</v>
      </c>
      <c r="J4466" t="s"/>
      <c r="K4466" t="s">
        <v>2173</v>
      </c>
      <c r="L4466" t="s">
        <v>2193</v>
      </c>
      <c r="M4466" t="s"/>
      <c r="N4466" t="s"/>
      <c r="O4466" t="s"/>
      <c r="P4466" t="s"/>
    </row>
    <row r="4467" spans="1:16">
      <c r="I4467" s="54" t="n">
        <v>4465</v>
      </c>
      <c r="J4467" s="55" t="n">
        <v>0</v>
      </c>
      <c r="K4467" t="s">
        <v>2173</v>
      </c>
      <c r="L4467" t="s">
        <v>1760</v>
      </c>
      <c r="M4467" t="s"/>
      <c r="N4467" t="s"/>
      <c r="O4467" t="s"/>
      <c r="P4467" t="s"/>
    </row>
    <row r="4468" spans="1:16">
      <c r="I4468" s="54" t="n">
        <v>4466</v>
      </c>
      <c r="J4468" s="55" t="n">
        <v>0</v>
      </c>
      <c r="K4468" t="s">
        <v>2173</v>
      </c>
      <c r="L4468" t="s">
        <v>2194</v>
      </c>
      <c r="M4468" t="s"/>
      <c r="N4468" t="s"/>
      <c r="O4468" t="s"/>
      <c r="P4468" t="s"/>
    </row>
    <row r="4469" spans="1:16">
      <c r="I4469" s="54" t="n">
        <v>4467</v>
      </c>
      <c r="J4469" s="55" t="n">
        <v>0</v>
      </c>
      <c r="K4469" t="s">
        <v>2173</v>
      </c>
      <c r="L4469" t="s">
        <v>1408</v>
      </c>
      <c r="M4469" t="s"/>
      <c r="N4469" t="s"/>
      <c r="O4469" t="s"/>
      <c r="P4469" t="s"/>
    </row>
    <row r="4470" spans="1:16">
      <c r="I4470" s="54" t="n">
        <v>4468</v>
      </c>
      <c r="J4470" s="55" t="n">
        <v>0</v>
      </c>
      <c r="K4470" t="s">
        <v>2173</v>
      </c>
      <c r="L4470" t="s">
        <v>1747</v>
      </c>
      <c r="M4470" t="s"/>
      <c r="N4470" t="s"/>
      <c r="O4470" t="s"/>
      <c r="P4470" t="s"/>
    </row>
    <row r="4471" spans="1:16">
      <c r="I4471" s="54" t="n">
        <v>4469</v>
      </c>
      <c r="J4471" t="s"/>
      <c r="K4471" t="s">
        <v>2173</v>
      </c>
      <c r="L4471" t="s">
        <v>1409</v>
      </c>
      <c r="M4471" t="s"/>
      <c r="N4471" t="s"/>
      <c r="O4471" t="s"/>
      <c r="P4471" t="s"/>
    </row>
    <row r="4472" spans="1:16">
      <c r="I4472" s="54" t="n">
        <v>4470</v>
      </c>
      <c r="J4472" t="s"/>
      <c r="K4472" t="s">
        <v>2173</v>
      </c>
      <c r="L4472" t="s">
        <v>1410</v>
      </c>
      <c r="M4472" t="s"/>
      <c r="N4472" t="s"/>
      <c r="O4472" t="s"/>
      <c r="P4472" t="s"/>
    </row>
    <row r="4473" spans="1:16">
      <c r="I4473" s="54" t="n">
        <v>4471</v>
      </c>
      <c r="J4473" t="s"/>
      <c r="K4473" t="s">
        <v>2173</v>
      </c>
      <c r="L4473" t="s">
        <v>1738</v>
      </c>
      <c r="M4473" t="s"/>
      <c r="N4473" t="s"/>
      <c r="O4473" t="s"/>
      <c r="P4473" t="s"/>
    </row>
    <row r="4474" spans="1:16">
      <c r="I4474" s="54" t="n">
        <v>4472</v>
      </c>
      <c r="J4474" t="s"/>
      <c r="K4474" t="s">
        <v>2173</v>
      </c>
      <c r="L4474" t="s">
        <v>1707</v>
      </c>
      <c r="M4474" t="s"/>
      <c r="N4474" t="s"/>
      <c r="O4474" t="s"/>
      <c r="P4474" t="s"/>
    </row>
    <row r="4475" spans="1:16">
      <c r="I4475" s="54" t="n">
        <v>4473</v>
      </c>
      <c r="J4475" s="55" t="n">
        <v>0</v>
      </c>
      <c r="K4475" t="s">
        <v>2173</v>
      </c>
      <c r="L4475" t="s">
        <v>1716</v>
      </c>
      <c r="M4475" t="s"/>
      <c r="N4475" t="s"/>
      <c r="O4475" t="s"/>
      <c r="P4475" t="s"/>
    </row>
    <row r="4476" spans="1:16">
      <c r="I4476" s="54" t="n">
        <v>4474</v>
      </c>
      <c r="J4476" t="s"/>
      <c r="K4476" t="s">
        <v>2173</v>
      </c>
      <c r="L4476" t="s">
        <v>1604</v>
      </c>
      <c r="M4476" t="s"/>
      <c r="N4476" t="s"/>
      <c r="O4476" t="s"/>
      <c r="P4476" t="s"/>
    </row>
    <row r="4477" spans="1:16">
      <c r="I4477" s="54" t="n">
        <v>4475</v>
      </c>
      <c r="J4477" t="s"/>
      <c r="K4477" t="s">
        <v>2173</v>
      </c>
      <c r="L4477" t="s">
        <v>1431</v>
      </c>
      <c r="M4477" t="s"/>
      <c r="N4477" t="s"/>
      <c r="O4477" t="s"/>
      <c r="P4477" t="s"/>
    </row>
    <row r="4478" spans="1:16">
      <c r="I4478" s="54" t="n">
        <v>4476</v>
      </c>
      <c r="J4478" t="s"/>
      <c r="K4478" t="s">
        <v>2173</v>
      </c>
      <c r="L4478" t="s">
        <v>1765</v>
      </c>
      <c r="M4478" t="s"/>
      <c r="N4478" t="s"/>
      <c r="O4478" t="s"/>
      <c r="P4478" t="s"/>
    </row>
    <row r="4479" spans="1:16">
      <c r="I4479" s="54" t="n">
        <v>4477</v>
      </c>
      <c r="J4479" t="s"/>
      <c r="K4479" t="s">
        <v>2173</v>
      </c>
      <c r="L4479" t="s">
        <v>1439</v>
      </c>
      <c r="M4479" t="s"/>
      <c r="N4479" t="s"/>
      <c r="O4479" t="s"/>
      <c r="P4479" t="s"/>
    </row>
    <row r="4480" spans="1:16">
      <c r="I4480" s="54" t="n">
        <v>4478</v>
      </c>
      <c r="J4480" t="s"/>
      <c r="K4480" t="s">
        <v>2173</v>
      </c>
      <c r="L4480" t="s">
        <v>1751</v>
      </c>
      <c r="M4480" t="s"/>
      <c r="N4480" t="s"/>
      <c r="O4480" t="s"/>
      <c r="P4480" t="s"/>
    </row>
    <row r="4481" spans="1:16">
      <c r="I4481" s="54" t="n">
        <v>4479</v>
      </c>
      <c r="J4481" t="s"/>
      <c r="K4481" t="s">
        <v>2173</v>
      </c>
      <c r="L4481" t="s">
        <v>1766</v>
      </c>
      <c r="M4481" t="s"/>
      <c r="N4481" t="s"/>
      <c r="O4481" t="s"/>
      <c r="P4481" t="s"/>
    </row>
    <row r="4482" spans="1:16">
      <c r="I4482" s="54" t="n">
        <v>4480</v>
      </c>
      <c r="J4482" t="s"/>
      <c r="K4482" t="s">
        <v>2173</v>
      </c>
      <c r="L4482" t="s">
        <v>1717</v>
      </c>
      <c r="M4482" t="s"/>
      <c r="N4482" t="s"/>
      <c r="O4482" t="s"/>
      <c r="P4482" t="s"/>
    </row>
    <row r="4483" spans="1:16">
      <c r="I4483" s="54" t="n">
        <v>4481</v>
      </c>
      <c r="J4483" t="s"/>
      <c r="K4483" t="s">
        <v>2173</v>
      </c>
      <c r="L4483" t="s">
        <v>1718</v>
      </c>
      <c r="M4483" t="s"/>
      <c r="N4483" t="s"/>
      <c r="O4483" t="s"/>
      <c r="P4483" t="s"/>
    </row>
    <row r="4484" spans="1:16">
      <c r="I4484" s="54" t="n">
        <v>4482</v>
      </c>
      <c r="J4484" t="s"/>
      <c r="K4484" t="s">
        <v>2173</v>
      </c>
      <c r="L4484" t="s">
        <v>1475</v>
      </c>
      <c r="M4484" t="s"/>
      <c r="N4484" t="s"/>
      <c r="O4484" t="s"/>
      <c r="P4484" t="s"/>
    </row>
    <row r="4485" spans="1:16">
      <c r="I4485" s="54" t="n">
        <v>4483</v>
      </c>
      <c r="J4485" t="s"/>
      <c r="K4485" t="s">
        <v>2173</v>
      </c>
      <c r="L4485" t="s">
        <v>1476</v>
      </c>
      <c r="M4485" t="s"/>
      <c r="N4485" t="s"/>
      <c r="O4485" t="s"/>
      <c r="P4485" t="s"/>
    </row>
    <row r="4486" spans="1:16">
      <c r="I4486" s="54" t="n">
        <v>4484</v>
      </c>
      <c r="J4486" t="s"/>
      <c r="K4486" t="s">
        <v>2173</v>
      </c>
      <c r="L4486" t="s">
        <v>1771</v>
      </c>
      <c r="M4486" t="s"/>
      <c r="N4486" t="s"/>
      <c r="O4486" t="s"/>
      <c r="P4486" t="s"/>
    </row>
    <row r="4487" spans="1:16">
      <c r="I4487" s="54" t="n">
        <v>4485</v>
      </c>
      <c r="J4487" t="s"/>
      <c r="K4487" t="s">
        <v>2173</v>
      </c>
      <c r="L4487" t="s">
        <v>1772</v>
      </c>
      <c r="M4487" t="s"/>
      <c r="N4487" t="s"/>
      <c r="O4487" t="s"/>
      <c r="P4487" t="s"/>
    </row>
    <row r="4488" spans="1:16">
      <c r="I4488" s="54" t="n">
        <v>4486</v>
      </c>
      <c r="J4488" t="s"/>
      <c r="K4488" t="s">
        <v>2173</v>
      </c>
      <c r="L4488" t="s">
        <v>1773</v>
      </c>
      <c r="M4488" t="s"/>
      <c r="N4488" t="s"/>
      <c r="O4488" t="s"/>
      <c r="P4488" t="s"/>
    </row>
    <row r="4489" spans="1:16">
      <c r="I4489" s="54" t="n">
        <v>4487</v>
      </c>
      <c r="J4489" t="s"/>
      <c r="K4489" t="s">
        <v>2173</v>
      </c>
      <c r="L4489" t="s">
        <v>1486</v>
      </c>
      <c r="M4489" t="s"/>
      <c r="N4489" t="s"/>
      <c r="O4489" t="s"/>
      <c r="P4489" t="s"/>
    </row>
    <row r="4490" spans="1:16">
      <c r="I4490" s="54" t="n">
        <v>4488</v>
      </c>
      <c r="J4490" t="s"/>
      <c r="K4490" t="s">
        <v>2173</v>
      </c>
      <c r="L4490" t="s">
        <v>1487</v>
      </c>
      <c r="M4490" t="s"/>
      <c r="N4490" t="s"/>
      <c r="O4490" t="s"/>
      <c r="P4490" t="s"/>
    </row>
    <row r="4491" spans="1:16">
      <c r="I4491" s="54" t="n">
        <v>4489</v>
      </c>
      <c r="J4491" t="s"/>
      <c r="K4491" t="s">
        <v>2173</v>
      </c>
      <c r="L4491" t="s">
        <v>1757</v>
      </c>
      <c r="M4491" t="s"/>
      <c r="N4491" t="s"/>
      <c r="O4491" t="s"/>
      <c r="P4491" t="s"/>
    </row>
    <row r="4492" spans="1:16">
      <c r="I4492" s="54" t="n">
        <v>4490</v>
      </c>
      <c r="J4492" t="s"/>
      <c r="K4492" t="s">
        <v>2173</v>
      </c>
      <c r="L4492" t="s">
        <v>1758</v>
      </c>
      <c r="M4492" t="s"/>
      <c r="N4492" t="s"/>
      <c r="O4492" t="s"/>
      <c r="P4492" t="s"/>
    </row>
    <row r="4493" spans="1:16">
      <c r="I4493" s="54" t="n">
        <v>4491</v>
      </c>
      <c r="J4493" t="s"/>
      <c r="K4493" t="s">
        <v>2173</v>
      </c>
      <c r="L4493" t="s">
        <v>1759</v>
      </c>
      <c r="M4493" t="s"/>
      <c r="N4493" t="s"/>
      <c r="O4493" t="s"/>
      <c r="P4493" t="s"/>
    </row>
    <row r="4494" spans="1:16">
      <c r="I4494" s="54" t="n">
        <v>4492</v>
      </c>
      <c r="J4494" t="s"/>
      <c r="K4494" t="s">
        <v>2173</v>
      </c>
      <c r="L4494" t="s">
        <v>1720</v>
      </c>
      <c r="M4494" t="s"/>
      <c r="N4494" t="s"/>
      <c r="O4494" t="s"/>
      <c r="P4494" t="s"/>
    </row>
    <row r="4495" spans="1:16">
      <c r="I4495" s="54" t="n">
        <v>4493</v>
      </c>
      <c r="J4495" s="55" t="n">
        <v>1.157407407407407e-08</v>
      </c>
      <c r="K4495" t="s">
        <v>2173</v>
      </c>
      <c r="L4495" t="s">
        <v>1761</v>
      </c>
      <c r="M4495" t="s"/>
      <c r="N4495" t="s"/>
      <c r="O4495" t="s"/>
      <c r="P4495" t="s"/>
    </row>
    <row r="4496" spans="1:16">
      <c r="I4496" s="54" t="n">
        <v>4494</v>
      </c>
      <c r="J4496" s="55" t="n">
        <v>0</v>
      </c>
      <c r="K4496" t="s">
        <v>2173</v>
      </c>
      <c r="L4496" t="s">
        <v>1746</v>
      </c>
      <c r="M4496" t="s"/>
      <c r="N4496" t="s"/>
      <c r="O4496" t="s"/>
      <c r="P4496" t="s"/>
    </row>
    <row r="4497" spans="1:16">
      <c r="I4497" s="54" t="n">
        <v>4495</v>
      </c>
      <c r="J4497" s="55" t="n">
        <v>0</v>
      </c>
      <c r="K4497" t="s">
        <v>2173</v>
      </c>
      <c r="L4497" t="s">
        <v>1806</v>
      </c>
      <c r="M4497" t="s"/>
      <c r="N4497" t="s"/>
      <c r="O4497" t="s"/>
      <c r="P4497" t="s"/>
    </row>
    <row r="4498" spans="1:16">
      <c r="I4498" s="54" t="n">
        <v>4496</v>
      </c>
      <c r="J4498" t="s"/>
      <c r="K4498" t="s">
        <v>2173</v>
      </c>
      <c r="L4498" t="s">
        <v>1750</v>
      </c>
      <c r="M4498" t="s"/>
      <c r="N4498" t="s"/>
      <c r="O4498" t="s"/>
      <c r="P4498" t="s"/>
    </row>
    <row r="4499" spans="1:16">
      <c r="I4499" s="54" t="n">
        <v>4497</v>
      </c>
      <c r="J4499" t="s"/>
      <c r="K4499" t="s">
        <v>2173</v>
      </c>
      <c r="L4499" t="s">
        <v>1289</v>
      </c>
      <c r="M4499" t="s"/>
      <c r="N4499" t="s"/>
      <c r="O4499" t="s"/>
      <c r="P4499" t="s"/>
    </row>
    <row r="4500" spans="1:16">
      <c r="I4500" s="54" t="n">
        <v>4498</v>
      </c>
      <c r="J4500" t="s"/>
      <c r="K4500" t="s">
        <v>2173</v>
      </c>
      <c r="L4500" t="s">
        <v>1297</v>
      </c>
      <c r="M4500" t="s"/>
      <c r="N4500" t="s"/>
      <c r="O4500" t="s"/>
      <c r="P4500" t="s"/>
    </row>
    <row r="4501" spans="1:16">
      <c r="I4501" s="54" t="n">
        <v>4499</v>
      </c>
      <c r="J4501" t="s"/>
      <c r="K4501" t="s">
        <v>2173</v>
      </c>
      <c r="L4501" t="s">
        <v>1767</v>
      </c>
      <c r="M4501" t="s"/>
      <c r="N4501" t="s"/>
      <c r="O4501" t="s"/>
      <c r="P4501" t="s"/>
    </row>
    <row r="4502" spans="1:16">
      <c r="I4502" s="54" t="n">
        <v>4500</v>
      </c>
      <c r="J4502" t="s"/>
      <c r="K4502" t="s">
        <v>2173</v>
      </c>
      <c r="L4502" t="s">
        <v>1755</v>
      </c>
      <c r="M4502" t="s"/>
      <c r="N4502" t="s"/>
      <c r="O4502" t="s"/>
      <c r="P4502" t="s"/>
    </row>
    <row r="4503" spans="1:16">
      <c r="I4503" s="54" t="n">
        <v>4501</v>
      </c>
      <c r="J4503" t="s"/>
      <c r="K4503" t="s">
        <v>2173</v>
      </c>
      <c r="L4503" t="s">
        <v>1756</v>
      </c>
      <c r="M4503" t="s"/>
      <c r="N4503" t="s"/>
      <c r="O4503" t="s"/>
      <c r="P4503" t="s"/>
    </row>
    <row r="4504" spans="1:16">
      <c r="I4504" s="54" t="n">
        <v>4502</v>
      </c>
      <c r="J4504" t="s"/>
      <c r="K4504" t="s">
        <v>2173</v>
      </c>
      <c r="L4504" t="s">
        <v>1278</v>
      </c>
      <c r="M4504" t="s"/>
      <c r="N4504" t="s"/>
      <c r="O4504" t="s"/>
      <c r="P4504" t="s"/>
    </row>
    <row r="4505" spans="1:16">
      <c r="I4505" s="54" t="n">
        <v>4503</v>
      </c>
      <c r="J4505" t="s"/>
      <c r="K4505" t="s">
        <v>2173</v>
      </c>
      <c r="L4505" t="s">
        <v>1283</v>
      </c>
      <c r="M4505" t="s"/>
      <c r="N4505" t="s"/>
      <c r="O4505" t="s"/>
      <c r="P4505" t="s"/>
    </row>
    <row r="4506" spans="1:16">
      <c r="I4506" s="54" t="n">
        <v>4504</v>
      </c>
      <c r="J4506" t="s"/>
      <c r="K4506" t="s">
        <v>2173</v>
      </c>
      <c r="L4506" t="s">
        <v>1286</v>
      </c>
      <c r="M4506" t="s"/>
      <c r="N4506" t="s"/>
      <c r="O4506" t="s"/>
      <c r="P4506" t="s"/>
    </row>
    <row r="4507" spans="1:16">
      <c r="I4507" s="54" t="n">
        <v>4505</v>
      </c>
      <c r="J4507" s="55" t="n">
        <v>0</v>
      </c>
      <c r="K4507" t="s">
        <v>2173</v>
      </c>
      <c r="L4507" t="s">
        <v>1829</v>
      </c>
      <c r="M4507" t="s"/>
      <c r="N4507" t="s"/>
      <c r="O4507" t="s"/>
      <c r="P4507" t="s"/>
    </row>
    <row r="4508" spans="1:16">
      <c r="I4508" s="54" t="n">
        <v>4506</v>
      </c>
      <c r="J4508" s="55" t="n">
        <v>1.158564814814815e-08</v>
      </c>
      <c r="K4508" t="s">
        <v>2173</v>
      </c>
      <c r="L4508" t="s">
        <v>1599</v>
      </c>
      <c r="M4508" t="s"/>
      <c r="N4508" t="s"/>
      <c r="O4508" t="s"/>
      <c r="P4508" t="s"/>
    </row>
    <row r="4509" spans="1:16">
      <c r="I4509" s="54" t="n">
        <v>4507</v>
      </c>
      <c r="J4509" s="55" t="n">
        <v>0</v>
      </c>
      <c r="K4509" t="s">
        <v>2173</v>
      </c>
      <c r="L4509" t="s">
        <v>1603</v>
      </c>
      <c r="M4509" t="s"/>
      <c r="N4509" t="s"/>
      <c r="O4509" t="s"/>
      <c r="P4509" t="s"/>
    </row>
    <row r="4510" spans="1:16">
      <c r="I4510" s="54" t="n">
        <v>4508</v>
      </c>
      <c r="J4510" s="55" t="n">
        <v>0</v>
      </c>
      <c r="K4510" t="s">
        <v>2173</v>
      </c>
      <c r="L4510" t="s">
        <v>1414</v>
      </c>
      <c r="M4510" t="s"/>
      <c r="N4510" t="s"/>
      <c r="O4510" t="s"/>
      <c r="P4510" t="s"/>
    </row>
    <row r="4511" spans="1:16">
      <c r="I4511" s="54" t="n">
        <v>4509</v>
      </c>
      <c r="J4511" s="55" t="n">
        <v>0</v>
      </c>
      <c r="K4511" t="s">
        <v>2173</v>
      </c>
      <c r="L4511" t="s">
        <v>1780</v>
      </c>
      <c r="M4511" t="s"/>
      <c r="N4511" t="s"/>
      <c r="O4511" t="s"/>
      <c r="P4511" t="s"/>
    </row>
    <row r="4512" spans="1:16">
      <c r="I4512" s="54" t="n">
        <v>4510</v>
      </c>
      <c r="J4512" s="55" t="n">
        <v>3.472222222222222e-08</v>
      </c>
      <c r="K4512" t="s">
        <v>2173</v>
      </c>
      <c r="L4512" t="s">
        <v>1416</v>
      </c>
      <c r="M4512" t="s"/>
      <c r="N4512" t="s"/>
      <c r="O4512" t="s"/>
      <c r="P4512" t="s"/>
    </row>
    <row r="4513" spans="1:16">
      <c r="I4513" s="54" t="n">
        <v>4511</v>
      </c>
      <c r="J4513" t="s"/>
      <c r="K4513" t="s">
        <v>2173</v>
      </c>
      <c r="L4513" t="s">
        <v>1605</v>
      </c>
      <c r="M4513" t="s"/>
      <c r="N4513" t="s"/>
      <c r="O4513" t="s"/>
      <c r="P4513" t="s"/>
    </row>
    <row r="4514" spans="1:16">
      <c r="I4514" s="54" t="n">
        <v>4512</v>
      </c>
      <c r="J4514" t="s"/>
      <c r="K4514" t="s">
        <v>2173</v>
      </c>
      <c r="L4514" t="s">
        <v>1832</v>
      </c>
      <c r="M4514" t="s"/>
      <c r="N4514" t="s"/>
      <c r="O4514" t="s"/>
      <c r="P4514" t="s"/>
    </row>
    <row r="4515" spans="1:16">
      <c r="I4515" s="54" t="n">
        <v>4513</v>
      </c>
      <c r="J4515" t="s"/>
      <c r="K4515" t="s">
        <v>2173</v>
      </c>
      <c r="L4515" t="s">
        <v>1446</v>
      </c>
      <c r="M4515" t="s"/>
      <c r="N4515" t="s"/>
      <c r="O4515" t="s"/>
      <c r="P4515" t="s"/>
    </row>
    <row r="4516" spans="1:16">
      <c r="I4516" s="54" t="n">
        <v>4514</v>
      </c>
      <c r="J4516" t="s"/>
      <c r="K4516" t="s">
        <v>2173</v>
      </c>
      <c r="L4516" t="s">
        <v>1609</v>
      </c>
      <c r="M4516" t="s"/>
      <c r="N4516" t="s"/>
      <c r="O4516" t="s"/>
      <c r="P4516" t="s"/>
    </row>
    <row r="4517" spans="1:16">
      <c r="I4517" s="54" t="n">
        <v>4515</v>
      </c>
      <c r="J4517" t="s"/>
      <c r="K4517" t="s">
        <v>2173</v>
      </c>
      <c r="L4517" t="s">
        <v>1453</v>
      </c>
      <c r="M4517" t="s"/>
      <c r="N4517" t="s"/>
      <c r="O4517" t="s"/>
      <c r="P4517" t="s"/>
    </row>
    <row r="4518" spans="1:16">
      <c r="I4518" s="54" t="n">
        <v>4516</v>
      </c>
      <c r="J4518" t="s"/>
      <c r="K4518" t="s">
        <v>2173</v>
      </c>
      <c r="L4518" t="s">
        <v>1454</v>
      </c>
      <c r="M4518" t="s"/>
      <c r="N4518" t="s"/>
      <c r="O4518" t="s"/>
      <c r="P4518" t="s"/>
    </row>
    <row r="4519" spans="1:16">
      <c r="I4519" s="54" t="n">
        <v>4517</v>
      </c>
      <c r="J4519" t="s"/>
      <c r="K4519" t="s">
        <v>2173</v>
      </c>
      <c r="L4519" t="s">
        <v>1785</v>
      </c>
      <c r="M4519" t="s"/>
      <c r="N4519" t="s"/>
      <c r="O4519" t="s"/>
      <c r="P4519" t="s"/>
    </row>
    <row r="4520" spans="1:16">
      <c r="I4520" s="54" t="n">
        <v>4518</v>
      </c>
      <c r="J4520" t="s"/>
      <c r="K4520" t="s">
        <v>2173</v>
      </c>
      <c r="L4520" t="s">
        <v>1612</v>
      </c>
      <c r="M4520" t="s"/>
      <c r="N4520" t="s"/>
      <c r="O4520" t="s"/>
      <c r="P4520" t="s"/>
    </row>
    <row r="4521" spans="1:16">
      <c r="I4521" s="54" t="n">
        <v>4519</v>
      </c>
      <c r="J4521" t="s"/>
      <c r="K4521" t="s">
        <v>2173</v>
      </c>
      <c r="L4521" t="s">
        <v>1836</v>
      </c>
      <c r="M4521" t="s"/>
      <c r="N4521" t="s"/>
      <c r="O4521" t="s"/>
      <c r="P4521" t="s"/>
    </row>
    <row r="4522" spans="1:16">
      <c r="I4522" s="54" t="n">
        <v>4520</v>
      </c>
      <c r="J4522" t="s"/>
      <c r="K4522" t="s">
        <v>2173</v>
      </c>
      <c r="L4522" t="s">
        <v>1837</v>
      </c>
      <c r="M4522" t="s"/>
      <c r="N4522" t="s"/>
      <c r="O4522" t="s"/>
      <c r="P4522" t="s"/>
    </row>
    <row r="4523" spans="1:16">
      <c r="I4523" s="54" t="n">
        <v>4521</v>
      </c>
      <c r="J4523" s="55" t="n">
        <v>0</v>
      </c>
      <c r="K4523" t="s">
        <v>2173</v>
      </c>
      <c r="L4523" t="s">
        <v>1900</v>
      </c>
      <c r="M4523" t="s"/>
      <c r="N4523" t="s"/>
      <c r="O4523" t="s"/>
      <c r="P4523" t="s"/>
    </row>
    <row r="4524" spans="1:16">
      <c r="I4524" s="54" t="n">
        <v>4522</v>
      </c>
      <c r="J4524" s="55" t="n">
        <v>0</v>
      </c>
      <c r="K4524" t="s">
        <v>2173</v>
      </c>
      <c r="L4524" t="s">
        <v>1842</v>
      </c>
      <c r="M4524" t="s"/>
      <c r="N4524" t="s"/>
      <c r="O4524" t="s"/>
      <c r="P4524" t="s"/>
    </row>
    <row r="4525" spans="1:16">
      <c r="I4525" s="54" t="n">
        <v>4523</v>
      </c>
      <c r="J4525" t="s"/>
      <c r="K4525" t="s">
        <v>2173</v>
      </c>
      <c r="L4525" t="s">
        <v>1516</v>
      </c>
      <c r="M4525" t="s"/>
      <c r="N4525" t="s"/>
      <c r="O4525" t="s"/>
      <c r="P4525" t="s"/>
    </row>
    <row r="4526" spans="1:16">
      <c r="I4526" s="54" t="n">
        <v>4524</v>
      </c>
      <c r="J4526" t="s"/>
      <c r="K4526" t="s">
        <v>2173</v>
      </c>
      <c r="L4526" t="s">
        <v>1517</v>
      </c>
      <c r="M4526" t="s"/>
      <c r="N4526" t="s"/>
      <c r="O4526" t="s"/>
      <c r="P4526" t="s"/>
    </row>
    <row r="4527" spans="1:16">
      <c r="I4527" s="54" t="n">
        <v>4525</v>
      </c>
      <c r="J4527" t="s"/>
      <c r="K4527" t="s">
        <v>2173</v>
      </c>
      <c r="L4527" t="s">
        <v>1909</v>
      </c>
      <c r="M4527" t="s"/>
      <c r="N4527" t="s"/>
      <c r="O4527" t="s"/>
      <c r="P4527" t="s"/>
    </row>
    <row r="4528" spans="1:16">
      <c r="I4528" s="54" t="n">
        <v>4526</v>
      </c>
      <c r="J4528" t="s"/>
      <c r="K4528" t="s">
        <v>2173</v>
      </c>
      <c r="L4528" t="s">
        <v>1845</v>
      </c>
      <c r="M4528" t="s"/>
      <c r="N4528" t="s"/>
      <c r="O4528" t="s"/>
      <c r="P4528" t="s"/>
    </row>
    <row r="4529" spans="1:16">
      <c r="I4529" s="54" t="n">
        <v>4527</v>
      </c>
      <c r="J4529" t="s"/>
      <c r="K4529" t="s">
        <v>2173</v>
      </c>
      <c r="L4529" t="s">
        <v>1920</v>
      </c>
      <c r="M4529" t="s"/>
      <c r="N4529" t="s"/>
      <c r="O4529" t="s"/>
      <c r="P4529" t="s"/>
    </row>
    <row r="4530" spans="1:16">
      <c r="I4530" s="54" t="n">
        <v>4528</v>
      </c>
      <c r="J4530" t="s"/>
      <c r="K4530" t="s">
        <v>2173</v>
      </c>
      <c r="L4530" t="s">
        <v>1921</v>
      </c>
      <c r="M4530" t="s"/>
      <c r="N4530" t="s"/>
      <c r="O4530" t="s"/>
      <c r="P4530" t="s"/>
    </row>
    <row r="4531" spans="1:16">
      <c r="I4531" s="54" t="n">
        <v>4529</v>
      </c>
      <c r="J4531" s="55" t="n">
        <v>0</v>
      </c>
      <c r="K4531" t="s">
        <v>2173</v>
      </c>
      <c r="L4531" t="s">
        <v>1850</v>
      </c>
      <c r="M4531" t="s"/>
      <c r="N4531" t="s"/>
      <c r="O4531" t="s"/>
      <c r="P4531" t="s"/>
    </row>
    <row r="4532" spans="1:16">
      <c r="I4532" s="54" t="n">
        <v>4530</v>
      </c>
      <c r="J4532" t="s"/>
      <c r="K4532" t="s">
        <v>2173</v>
      </c>
      <c r="L4532" t="s">
        <v>1852</v>
      </c>
      <c r="M4532" t="s"/>
      <c r="N4532" t="s"/>
      <c r="O4532" t="s"/>
      <c r="P4532" t="s"/>
    </row>
    <row r="4533" spans="1:16">
      <c r="I4533" s="54" t="n">
        <v>4531</v>
      </c>
      <c r="J4533" t="s"/>
      <c r="K4533" t="s">
        <v>2173</v>
      </c>
      <c r="L4533" t="s">
        <v>1853</v>
      </c>
      <c r="M4533" t="s"/>
      <c r="N4533" t="s"/>
      <c r="O4533" t="s"/>
      <c r="P4533" t="s"/>
    </row>
    <row r="4534" spans="1:16">
      <c r="I4534" s="54" t="n">
        <v>4532</v>
      </c>
      <c r="J4534" t="s"/>
      <c r="K4534" t="s">
        <v>2173</v>
      </c>
      <c r="L4534" t="s">
        <v>1854</v>
      </c>
      <c r="M4534" t="s"/>
      <c r="N4534" t="s"/>
      <c r="O4534" t="s"/>
      <c r="P4534" t="s"/>
    </row>
    <row r="4535" spans="1:16">
      <c r="I4535" s="54" t="n">
        <v>4533</v>
      </c>
      <c r="J4535" t="s"/>
      <c r="K4535" t="s">
        <v>2173</v>
      </c>
      <c r="L4535" t="s">
        <v>1855</v>
      </c>
      <c r="M4535" t="s"/>
      <c r="N4535" t="s"/>
      <c r="O4535" t="s"/>
      <c r="P4535" t="s"/>
    </row>
    <row r="4536" spans="1:16">
      <c r="I4536" s="54" t="n">
        <v>4534</v>
      </c>
      <c r="J4536" t="s"/>
      <c r="K4536" t="s">
        <v>2173</v>
      </c>
      <c r="L4536" t="s">
        <v>1856</v>
      </c>
      <c r="M4536" t="s"/>
      <c r="N4536" t="s"/>
      <c r="O4536" t="s"/>
      <c r="P4536" t="s"/>
    </row>
    <row r="4537" spans="1:16">
      <c r="I4537" s="54" t="n">
        <v>4535</v>
      </c>
      <c r="J4537" t="s"/>
      <c r="K4537" t="s">
        <v>2173</v>
      </c>
      <c r="L4537" t="s">
        <v>1857</v>
      </c>
      <c r="M4537" t="s"/>
      <c r="N4537" t="s"/>
      <c r="O4537" t="s"/>
      <c r="P4537" t="s"/>
    </row>
    <row r="4538" spans="1:16">
      <c r="I4538" s="54" t="n">
        <v>4536</v>
      </c>
      <c r="J4538" t="s"/>
      <c r="K4538" t="s">
        <v>2173</v>
      </c>
      <c r="L4538" t="s">
        <v>1858</v>
      </c>
      <c r="M4538" t="s"/>
      <c r="N4538" t="s"/>
      <c r="O4538" t="s"/>
      <c r="P4538" t="s"/>
    </row>
    <row r="4539" spans="1:16">
      <c r="I4539" s="54" t="n">
        <v>4537</v>
      </c>
      <c r="J4539" t="s"/>
      <c r="K4539" t="s">
        <v>2173</v>
      </c>
      <c r="L4539" t="s">
        <v>1859</v>
      </c>
      <c r="M4539" t="s"/>
      <c r="N4539" t="s"/>
      <c r="O4539" t="s"/>
      <c r="P4539" t="s"/>
    </row>
    <row r="4540" spans="1:16">
      <c r="I4540" s="54" t="n">
        <v>4538</v>
      </c>
      <c r="J4540" s="55" t="n">
        <v>0</v>
      </c>
      <c r="K4540" t="s">
        <v>2173</v>
      </c>
      <c r="L4540" t="s">
        <v>1860</v>
      </c>
      <c r="M4540" t="s"/>
      <c r="N4540" t="s"/>
      <c r="O4540" t="s"/>
      <c r="P4540" t="s"/>
    </row>
    <row r="4541" spans="1:16">
      <c r="I4541" s="54" t="n">
        <v>4539</v>
      </c>
      <c r="J4541" t="s"/>
      <c r="K4541" t="s">
        <v>2173</v>
      </c>
      <c r="L4541" t="s">
        <v>1901</v>
      </c>
      <c r="M4541" t="s"/>
      <c r="N4541" t="s"/>
      <c r="O4541" t="s"/>
      <c r="P4541" t="s"/>
    </row>
    <row r="4542" spans="1:16">
      <c r="I4542" s="54" t="n">
        <v>4540</v>
      </c>
      <c r="J4542" t="s"/>
      <c r="K4542" t="s">
        <v>2173</v>
      </c>
      <c r="L4542" t="s">
        <v>1902</v>
      </c>
      <c r="M4542" t="s"/>
      <c r="N4542" t="s"/>
      <c r="O4542" t="s"/>
      <c r="P4542" t="s"/>
    </row>
    <row r="4543" spans="1:16">
      <c r="I4543" s="54" t="n">
        <v>4541</v>
      </c>
      <c r="J4543" s="55" t="n">
        <v>0</v>
      </c>
      <c r="K4543" t="s">
        <v>2173</v>
      </c>
      <c r="L4543" t="s">
        <v>1861</v>
      </c>
      <c r="M4543" t="s"/>
      <c r="N4543" t="s"/>
      <c r="O4543" t="s"/>
      <c r="P4543" t="s"/>
    </row>
    <row r="4544" spans="1:16">
      <c r="I4544" s="54" t="n">
        <v>4542</v>
      </c>
      <c r="J4544" t="s"/>
      <c r="K4544" t="s">
        <v>2173</v>
      </c>
      <c r="L4544" t="s">
        <v>1862</v>
      </c>
      <c r="M4544" t="s"/>
      <c r="N4544" t="s"/>
      <c r="O4544" t="s"/>
      <c r="P4544" t="s"/>
    </row>
    <row r="4545" spans="1:16">
      <c r="I4545" s="54" t="n">
        <v>4543</v>
      </c>
      <c r="J4545" t="s"/>
      <c r="K4545" t="s">
        <v>2173</v>
      </c>
      <c r="L4545" t="s">
        <v>1863</v>
      </c>
      <c r="M4545" t="s"/>
      <c r="N4545" t="s"/>
      <c r="O4545" t="s"/>
      <c r="P4545" t="s"/>
    </row>
    <row r="4546" spans="1:16">
      <c r="I4546" s="54" t="n">
        <v>4544</v>
      </c>
      <c r="J4546" t="s"/>
      <c r="K4546" t="s">
        <v>2173</v>
      </c>
      <c r="L4546" t="s">
        <v>1864</v>
      </c>
      <c r="M4546" t="s"/>
      <c r="N4546" t="s"/>
      <c r="O4546" t="s"/>
      <c r="P4546" t="s"/>
    </row>
    <row r="4547" spans="1:16">
      <c r="I4547" s="54" t="n">
        <v>4545</v>
      </c>
      <c r="J4547" s="55" t="n">
        <v>0</v>
      </c>
      <c r="K4547" t="s">
        <v>2173</v>
      </c>
      <c r="L4547" t="s">
        <v>1865</v>
      </c>
      <c r="M4547" t="s"/>
      <c r="N4547" t="s"/>
      <c r="O4547" t="s"/>
      <c r="P4547" t="s"/>
    </row>
    <row r="4548" spans="1:16">
      <c r="I4548" s="54" t="n">
        <v>4546</v>
      </c>
      <c r="J4548" t="s"/>
      <c r="K4548" t="s">
        <v>2173</v>
      </c>
      <c r="L4548" t="s">
        <v>1866</v>
      </c>
      <c r="M4548" t="s"/>
      <c r="N4548" t="s"/>
      <c r="O4548" t="s"/>
      <c r="P4548" t="s"/>
    </row>
    <row r="4549" spans="1:16">
      <c r="I4549" s="54" t="n">
        <v>4547</v>
      </c>
      <c r="J4549" t="s"/>
      <c r="K4549" t="s">
        <v>2173</v>
      </c>
      <c r="L4549" t="s">
        <v>1867</v>
      </c>
      <c r="M4549" t="s"/>
      <c r="N4549" t="s"/>
      <c r="O4549" t="s"/>
      <c r="P4549" t="s"/>
    </row>
    <row r="4550" spans="1:16">
      <c r="I4550" s="54" t="n">
        <v>4548</v>
      </c>
      <c r="J4550" t="s"/>
      <c r="K4550" t="s">
        <v>2173</v>
      </c>
      <c r="L4550" t="s">
        <v>1868</v>
      </c>
      <c r="M4550" t="s"/>
      <c r="N4550" t="s"/>
      <c r="O4550" t="s"/>
      <c r="P4550" t="s"/>
    </row>
    <row r="4551" spans="1:16">
      <c r="I4551" s="54" t="n">
        <v>4549</v>
      </c>
      <c r="J4551" s="55" t="n">
        <v>1.157407407407407e-08</v>
      </c>
      <c r="K4551" t="s">
        <v>2173</v>
      </c>
      <c r="L4551" t="s">
        <v>1903</v>
      </c>
      <c r="M4551" t="s"/>
      <c r="N4551" t="s"/>
      <c r="O4551" t="s"/>
      <c r="P4551" t="s"/>
    </row>
    <row r="4552" spans="1:16">
      <c r="I4552" s="54" t="n">
        <v>4550</v>
      </c>
      <c r="J4552" t="s"/>
      <c r="K4552" t="s">
        <v>2173</v>
      </c>
      <c r="L4552" t="s">
        <v>1904</v>
      </c>
      <c r="M4552" t="s"/>
      <c r="N4552" t="s"/>
      <c r="O4552" t="s"/>
      <c r="P4552" t="s"/>
    </row>
    <row r="4553" spans="1:16">
      <c r="I4553" s="54" t="n">
        <v>4551</v>
      </c>
      <c r="J4553" t="s"/>
      <c r="K4553" t="s">
        <v>2173</v>
      </c>
      <c r="L4553" t="s">
        <v>1905</v>
      </c>
      <c r="M4553" t="s"/>
      <c r="N4553" t="s"/>
      <c r="O4553" t="s"/>
      <c r="P4553" t="s"/>
    </row>
    <row r="4554" spans="1:16">
      <c r="I4554" s="54" t="n">
        <v>4552</v>
      </c>
      <c r="J4554" t="s"/>
      <c r="K4554" t="s">
        <v>2173</v>
      </c>
      <c r="L4554" t="s">
        <v>1906</v>
      </c>
      <c r="M4554" t="s"/>
      <c r="N4554" t="s"/>
      <c r="O4554" t="s"/>
      <c r="P4554" t="s"/>
    </row>
    <row r="4555" spans="1:16">
      <c r="I4555" s="54" t="n">
        <v>4553</v>
      </c>
      <c r="J4555" t="s"/>
      <c r="K4555" t="s">
        <v>2173</v>
      </c>
      <c r="L4555" t="s">
        <v>1907</v>
      </c>
      <c r="M4555" t="s"/>
      <c r="N4555" t="s"/>
      <c r="O4555" t="s"/>
      <c r="P4555" t="s"/>
    </row>
    <row r="4556" spans="1:16">
      <c r="I4556" s="54" t="n">
        <v>4554</v>
      </c>
      <c r="J4556" t="s"/>
      <c r="K4556" t="s">
        <v>2173</v>
      </c>
      <c r="L4556" t="s">
        <v>1908</v>
      </c>
      <c r="M4556" t="s"/>
      <c r="N4556" t="s"/>
      <c r="O4556" t="s"/>
      <c r="P4556" t="s"/>
    </row>
    <row r="4557" spans="1:16">
      <c r="I4557" s="54" t="n">
        <v>4555</v>
      </c>
      <c r="J4557" t="s"/>
      <c r="K4557" t="s">
        <v>2173</v>
      </c>
      <c r="L4557" t="s">
        <v>1910</v>
      </c>
      <c r="M4557" t="s"/>
      <c r="N4557" t="s"/>
      <c r="O4557" t="s"/>
      <c r="P4557" t="s"/>
    </row>
    <row r="4558" spans="1:16">
      <c r="I4558" s="54" t="n">
        <v>4556</v>
      </c>
      <c r="J4558" t="s"/>
      <c r="K4558" t="s">
        <v>2173</v>
      </c>
      <c r="L4558" t="s">
        <v>1911</v>
      </c>
      <c r="M4558" t="s"/>
      <c r="N4558" t="s"/>
      <c r="O4558" t="s"/>
      <c r="P4558" t="s"/>
    </row>
    <row r="4559" spans="1:16">
      <c r="I4559" s="54" t="n">
        <v>4557</v>
      </c>
      <c r="J4559" t="s"/>
      <c r="K4559" t="s">
        <v>2173</v>
      </c>
      <c r="L4559" t="s">
        <v>1912</v>
      </c>
      <c r="M4559" t="s"/>
      <c r="N4559" t="s"/>
      <c r="O4559" t="s"/>
      <c r="P4559" t="s"/>
    </row>
    <row r="4560" spans="1:16">
      <c r="I4560" s="54" t="n">
        <v>4558</v>
      </c>
      <c r="J4560" t="s"/>
      <c r="K4560" t="s">
        <v>2173</v>
      </c>
      <c r="L4560" t="s">
        <v>1913</v>
      </c>
      <c r="M4560" t="s"/>
      <c r="N4560" t="s"/>
      <c r="O4560" t="s"/>
      <c r="P4560" t="s"/>
    </row>
    <row r="4561" spans="1:16">
      <c r="I4561" s="54" t="n">
        <v>4559</v>
      </c>
      <c r="J4561" t="s"/>
      <c r="K4561" t="s">
        <v>2173</v>
      </c>
      <c r="L4561" t="s">
        <v>1914</v>
      </c>
      <c r="M4561" t="s"/>
      <c r="N4561" t="s"/>
      <c r="O4561" t="s"/>
      <c r="P4561" t="s"/>
    </row>
    <row r="4562" spans="1:16">
      <c r="I4562" s="54" t="n">
        <v>4560</v>
      </c>
      <c r="J4562" t="s"/>
      <c r="K4562" t="s">
        <v>2173</v>
      </c>
      <c r="L4562" t="s">
        <v>1915</v>
      </c>
      <c r="M4562" t="s"/>
      <c r="N4562" t="s"/>
      <c r="O4562" t="s"/>
      <c r="P4562" t="s"/>
    </row>
    <row r="4563" spans="1:16">
      <c r="I4563" s="54" t="n">
        <v>4561</v>
      </c>
      <c r="J4563" t="s"/>
      <c r="K4563" t="s">
        <v>2173</v>
      </c>
      <c r="L4563" t="s">
        <v>1916</v>
      </c>
      <c r="M4563" t="s"/>
      <c r="N4563" t="s"/>
      <c r="O4563" t="s"/>
      <c r="P4563" t="s"/>
    </row>
    <row r="4564" spans="1:16">
      <c r="I4564" s="54" t="n">
        <v>4562</v>
      </c>
      <c r="J4564" t="s"/>
      <c r="K4564" t="s">
        <v>2173</v>
      </c>
      <c r="L4564" t="s">
        <v>1917</v>
      </c>
      <c r="M4564" t="s"/>
      <c r="N4564" t="s"/>
      <c r="O4564" t="s"/>
      <c r="P4564" t="s"/>
    </row>
    <row r="4565" spans="1:16">
      <c r="I4565" s="54" t="n">
        <v>4563</v>
      </c>
      <c r="J4565" t="s"/>
      <c r="K4565" t="s">
        <v>2173</v>
      </c>
      <c r="L4565" t="s">
        <v>1918</v>
      </c>
      <c r="M4565" t="s"/>
      <c r="N4565" t="s"/>
      <c r="O4565" t="s"/>
      <c r="P4565" t="s"/>
    </row>
    <row r="4566" spans="1:16">
      <c r="I4566" s="54" t="n">
        <v>4564</v>
      </c>
      <c r="J4566" t="s"/>
      <c r="K4566" t="s">
        <v>2173</v>
      </c>
      <c r="L4566" t="s">
        <v>1919</v>
      </c>
      <c r="M4566" t="s"/>
      <c r="N4566" t="s"/>
      <c r="O4566" t="s"/>
      <c r="P4566" t="s"/>
    </row>
    <row r="4567" spans="1:16">
      <c r="I4567" s="54" t="n">
        <v>4565</v>
      </c>
      <c r="J4567" s="55" t="n">
        <v>0</v>
      </c>
      <c r="K4567" t="s">
        <v>2173</v>
      </c>
      <c r="L4567" t="s">
        <v>1922</v>
      </c>
      <c r="M4567" t="s"/>
      <c r="N4567" t="s"/>
      <c r="O4567" t="s"/>
      <c r="P4567" t="s"/>
    </row>
    <row r="4568" spans="1:16">
      <c r="I4568" s="54" t="n">
        <v>4566</v>
      </c>
      <c r="J4568" s="55" t="n">
        <v>0</v>
      </c>
      <c r="K4568" t="s">
        <v>2173</v>
      </c>
      <c r="L4568" t="s">
        <v>1923</v>
      </c>
      <c r="M4568" t="s"/>
      <c r="N4568" t="s"/>
      <c r="O4568" t="s"/>
      <c r="P4568" t="s"/>
    </row>
    <row r="4569" spans="1:16">
      <c r="I4569" s="54" t="n">
        <v>4567</v>
      </c>
      <c r="J4569" s="55" t="n">
        <v>0</v>
      </c>
      <c r="K4569" t="s">
        <v>2173</v>
      </c>
      <c r="L4569" t="s">
        <v>1924</v>
      </c>
      <c r="M4569" t="s"/>
      <c r="N4569" t="s"/>
      <c r="O4569" t="s"/>
      <c r="P4569" t="s"/>
    </row>
    <row r="4570" spans="1:16">
      <c r="I4570" s="54" t="n">
        <v>4568</v>
      </c>
      <c r="J4570" t="s"/>
      <c r="K4570" t="s">
        <v>2173</v>
      </c>
      <c r="L4570" t="s">
        <v>1925</v>
      </c>
      <c r="M4570" t="s"/>
      <c r="N4570" t="s"/>
      <c r="O4570" t="s"/>
      <c r="P4570" t="s"/>
    </row>
    <row r="4571" spans="1:16">
      <c r="I4571" s="54" t="n">
        <v>4569</v>
      </c>
      <c r="J4571" t="s"/>
      <c r="K4571" t="s">
        <v>2173</v>
      </c>
      <c r="L4571" t="s">
        <v>1885</v>
      </c>
      <c r="M4571" t="s"/>
      <c r="N4571" t="s"/>
      <c r="O4571" t="s"/>
      <c r="P4571" t="s"/>
    </row>
    <row r="4572" spans="1:16">
      <c r="I4572" s="54" t="n">
        <v>4570</v>
      </c>
      <c r="J4572" t="s"/>
      <c r="K4572" t="s">
        <v>2173</v>
      </c>
      <c r="L4572" t="s">
        <v>1456</v>
      </c>
      <c r="M4572" t="s"/>
      <c r="N4572" t="s"/>
      <c r="O4572" t="s"/>
      <c r="P4572" t="s"/>
    </row>
    <row r="4573" spans="1:16">
      <c r="I4573" s="54" t="n">
        <v>4571</v>
      </c>
      <c r="J4573" t="s"/>
      <c r="K4573" t="s">
        <v>2173</v>
      </c>
      <c r="L4573" t="s">
        <v>1926</v>
      </c>
      <c r="M4573" t="s"/>
      <c r="N4573" t="s"/>
      <c r="O4573" t="s"/>
      <c r="P4573" t="s"/>
    </row>
    <row r="4574" spans="1:16">
      <c r="I4574" s="54" t="n">
        <v>4572</v>
      </c>
      <c r="J4574" t="s"/>
      <c r="K4574" t="s">
        <v>2173</v>
      </c>
      <c r="L4574" t="s">
        <v>1927</v>
      </c>
      <c r="M4574" t="s"/>
      <c r="N4574" t="s"/>
      <c r="O4574" t="s"/>
      <c r="P4574" t="s"/>
    </row>
    <row r="4575" spans="1:16">
      <c r="I4575" s="54" t="n">
        <v>4573</v>
      </c>
      <c r="J4575" t="s"/>
      <c r="K4575" t="s">
        <v>2173</v>
      </c>
      <c r="L4575" t="s">
        <v>1886</v>
      </c>
      <c r="M4575" t="s"/>
      <c r="N4575" t="s"/>
      <c r="O4575" t="s"/>
      <c r="P4575" t="s"/>
    </row>
    <row r="4576" spans="1:16">
      <c r="I4576" s="54" t="n">
        <v>4574</v>
      </c>
      <c r="J4576" t="s"/>
      <c r="K4576" t="s">
        <v>2173</v>
      </c>
      <c r="L4576" t="s">
        <v>1887</v>
      </c>
      <c r="M4576" t="s"/>
      <c r="N4576" t="s"/>
      <c r="O4576" t="s"/>
      <c r="P4576" t="s"/>
    </row>
    <row r="4577" spans="1:16">
      <c r="I4577" s="54" t="n">
        <v>4575</v>
      </c>
      <c r="J4577" t="s"/>
      <c r="K4577" t="s">
        <v>2173</v>
      </c>
      <c r="L4577" t="s">
        <v>1504</v>
      </c>
      <c r="M4577" t="s"/>
      <c r="N4577" t="s"/>
      <c r="O4577" t="s"/>
      <c r="P4577" t="s"/>
    </row>
    <row r="4578" spans="1:16">
      <c r="I4578" s="54" t="n">
        <v>4576</v>
      </c>
      <c r="J4578" t="s"/>
      <c r="K4578" t="s">
        <v>2173</v>
      </c>
      <c r="L4578" t="s">
        <v>1505</v>
      </c>
      <c r="M4578" t="s"/>
      <c r="N4578" t="s"/>
      <c r="O4578" t="s"/>
      <c r="P4578" t="s"/>
    </row>
    <row r="4579" spans="1:16">
      <c r="I4579" s="54" t="n">
        <v>4577</v>
      </c>
      <c r="J4579" s="55" t="n">
        <v>0</v>
      </c>
      <c r="K4579" t="s">
        <v>2173</v>
      </c>
      <c r="L4579" t="s">
        <v>1642</v>
      </c>
      <c r="M4579" t="s"/>
      <c r="N4579" t="s"/>
      <c r="O4579" t="s"/>
      <c r="P4579" t="s"/>
    </row>
    <row r="4580" spans="1:16">
      <c r="I4580" s="54" t="n">
        <v>4578</v>
      </c>
      <c r="J4580" s="55" t="n">
        <v>0</v>
      </c>
      <c r="K4580" t="s">
        <v>2173</v>
      </c>
      <c r="L4580" t="s">
        <v>1643</v>
      </c>
      <c r="M4580" t="s"/>
      <c r="N4580" t="s"/>
      <c r="O4580" t="s"/>
      <c r="P4580" t="s"/>
    </row>
    <row r="4581" spans="1:16">
      <c r="I4581" s="54" t="n">
        <v>4579</v>
      </c>
      <c r="J4581" s="55" t="n">
        <v>0</v>
      </c>
      <c r="K4581" t="s">
        <v>2173</v>
      </c>
      <c r="L4581" t="s">
        <v>1888</v>
      </c>
      <c r="M4581" t="s"/>
      <c r="N4581" t="s"/>
      <c r="O4581" t="s"/>
      <c r="P4581" t="s"/>
    </row>
    <row r="4582" spans="1:16">
      <c r="I4582" s="54" t="n">
        <v>4580</v>
      </c>
      <c r="J4582" s="55" t="n">
        <v>0</v>
      </c>
      <c r="K4582" t="s">
        <v>2173</v>
      </c>
      <c r="L4582" t="s">
        <v>1869</v>
      </c>
      <c r="M4582" t="s"/>
      <c r="N4582" t="s"/>
      <c r="O4582" t="s"/>
      <c r="P4582" t="s"/>
    </row>
    <row r="4583" spans="1:16">
      <c r="I4583" s="54" t="n">
        <v>4581</v>
      </c>
      <c r="J4583" t="s"/>
      <c r="K4583" t="s">
        <v>2173</v>
      </c>
      <c r="L4583" t="s">
        <v>1644</v>
      </c>
      <c r="M4583" t="s"/>
      <c r="N4583" t="s"/>
      <c r="O4583" t="s"/>
      <c r="P4583" t="s"/>
    </row>
    <row r="4584" spans="1:16">
      <c r="I4584" s="54" t="n">
        <v>4582</v>
      </c>
      <c r="J4584" t="s"/>
      <c r="K4584" t="s">
        <v>2173</v>
      </c>
      <c r="L4584" t="s">
        <v>1889</v>
      </c>
      <c r="M4584" t="s"/>
      <c r="N4584" t="s"/>
      <c r="O4584" t="s"/>
      <c r="P4584" t="s"/>
    </row>
    <row r="4585" spans="1:16">
      <c r="I4585" s="54" t="n">
        <v>4583</v>
      </c>
      <c r="J4585" t="s"/>
      <c r="K4585" t="s">
        <v>2173</v>
      </c>
      <c r="L4585" t="s">
        <v>1870</v>
      </c>
      <c r="M4585" t="s"/>
      <c r="N4585" t="s"/>
      <c r="O4585" t="s"/>
      <c r="P4585" t="s"/>
    </row>
    <row r="4586" spans="1:16">
      <c r="I4586" s="54" t="n">
        <v>4584</v>
      </c>
      <c r="J4586" t="s"/>
      <c r="K4586" t="s">
        <v>2173</v>
      </c>
      <c r="L4586" t="s">
        <v>1645</v>
      </c>
      <c r="M4586" t="s"/>
      <c r="N4586" t="s"/>
      <c r="O4586" t="s"/>
      <c r="P4586" t="s"/>
    </row>
    <row r="4587" spans="1:16">
      <c r="I4587" s="54" t="n">
        <v>4585</v>
      </c>
      <c r="J4587" t="s"/>
      <c r="K4587" t="s">
        <v>2173</v>
      </c>
      <c r="L4587" t="s">
        <v>1646</v>
      </c>
      <c r="M4587" t="s"/>
      <c r="N4587" t="s"/>
      <c r="O4587" t="s"/>
      <c r="P4587" t="s"/>
    </row>
    <row r="4588" spans="1:16">
      <c r="I4588" s="54" t="n">
        <v>4586</v>
      </c>
      <c r="J4588" t="s"/>
      <c r="K4588" t="s">
        <v>2173</v>
      </c>
      <c r="L4588" t="s">
        <v>1647</v>
      </c>
      <c r="M4588" t="s"/>
      <c r="N4588" t="s"/>
      <c r="O4588" t="s"/>
      <c r="P4588" t="s"/>
    </row>
    <row r="4589" spans="1:16">
      <c r="I4589" s="54" t="n">
        <v>4587</v>
      </c>
      <c r="J4589" t="s"/>
      <c r="K4589" t="s">
        <v>2173</v>
      </c>
      <c r="L4589" t="s">
        <v>1890</v>
      </c>
      <c r="M4589" t="s"/>
      <c r="N4589" t="s"/>
      <c r="O4589" t="s"/>
      <c r="P4589" t="s"/>
    </row>
    <row r="4590" spans="1:16">
      <c r="I4590" s="54" t="n">
        <v>4588</v>
      </c>
      <c r="J4590" t="s"/>
      <c r="K4590" t="s">
        <v>2173</v>
      </c>
      <c r="L4590" t="s">
        <v>1891</v>
      </c>
      <c r="M4590" t="s"/>
      <c r="N4590" t="s"/>
      <c r="O4590" t="s"/>
      <c r="P4590" t="s"/>
    </row>
    <row r="4591" spans="1:16">
      <c r="I4591" s="54" t="n">
        <v>4589</v>
      </c>
      <c r="J4591" t="s"/>
      <c r="K4591" t="s">
        <v>2173</v>
      </c>
      <c r="L4591" t="s">
        <v>1871</v>
      </c>
      <c r="M4591" t="s"/>
      <c r="N4591" t="s"/>
      <c r="O4591" t="s"/>
      <c r="P4591" t="s"/>
    </row>
    <row r="4592" spans="1:16">
      <c r="I4592" s="54" t="n">
        <v>4590</v>
      </c>
      <c r="J4592" t="s"/>
      <c r="K4592" t="s">
        <v>2173</v>
      </c>
      <c r="L4592" t="s">
        <v>1872</v>
      </c>
      <c r="M4592" t="s"/>
      <c r="N4592" t="s"/>
      <c r="O4592" t="s"/>
      <c r="P4592" t="s"/>
    </row>
    <row r="4593" spans="1:16">
      <c r="I4593" s="54" t="n">
        <v>4591</v>
      </c>
      <c r="J4593" s="55" t="n">
        <v>0</v>
      </c>
      <c r="K4593" t="s">
        <v>2173</v>
      </c>
      <c r="L4593" t="s">
        <v>1648</v>
      </c>
      <c r="M4593" t="s"/>
      <c r="N4593" t="s"/>
      <c r="O4593" t="s"/>
      <c r="P4593" t="s"/>
    </row>
    <row r="4594" spans="1:16">
      <c r="I4594" s="54" t="n">
        <v>4592</v>
      </c>
      <c r="J4594" t="s"/>
      <c r="K4594" t="s">
        <v>2173</v>
      </c>
      <c r="L4594" t="s">
        <v>1649</v>
      </c>
      <c r="M4594" t="s"/>
      <c r="N4594" t="s"/>
      <c r="O4594" t="s"/>
      <c r="P4594" t="s"/>
    </row>
    <row r="4595" spans="1:16">
      <c r="I4595" s="54" t="n">
        <v>4593</v>
      </c>
      <c r="J4595" t="s"/>
      <c r="K4595" t="s">
        <v>2173</v>
      </c>
      <c r="L4595" t="s">
        <v>1651</v>
      </c>
      <c r="M4595" t="s"/>
      <c r="N4595" t="s"/>
      <c r="O4595" t="s"/>
      <c r="P4595" t="s"/>
    </row>
    <row r="4596" spans="1:16">
      <c r="I4596" s="54" t="n">
        <v>4594</v>
      </c>
      <c r="J4596" t="s"/>
      <c r="K4596" t="s">
        <v>2173</v>
      </c>
      <c r="L4596" t="s">
        <v>1652</v>
      </c>
      <c r="M4596" t="s"/>
      <c r="N4596" t="s"/>
      <c r="O4596" t="s"/>
      <c r="P4596" t="s"/>
    </row>
    <row r="4597" spans="1:16">
      <c r="I4597" s="54" t="n">
        <v>4595</v>
      </c>
      <c r="J4597" t="s"/>
      <c r="K4597" t="s">
        <v>2173</v>
      </c>
      <c r="L4597" t="s">
        <v>1930</v>
      </c>
      <c r="M4597" t="s"/>
      <c r="N4597" t="s"/>
      <c r="O4597" t="s"/>
      <c r="P4597" t="s"/>
    </row>
    <row r="4598" spans="1:16">
      <c r="I4598" s="54" t="n">
        <v>4596</v>
      </c>
      <c r="J4598" t="s"/>
      <c r="K4598" t="s">
        <v>2173</v>
      </c>
      <c r="L4598" t="s">
        <v>1931</v>
      </c>
      <c r="M4598" t="s"/>
      <c r="N4598" t="s"/>
      <c r="O4598" t="s"/>
      <c r="P4598" t="s"/>
    </row>
    <row r="4599" spans="1:16">
      <c r="I4599" s="54" t="n">
        <v>4597</v>
      </c>
      <c r="J4599" s="55" t="n">
        <v>0</v>
      </c>
      <c r="K4599" t="s">
        <v>2173</v>
      </c>
      <c r="L4599" t="s">
        <v>1932</v>
      </c>
      <c r="M4599" t="s"/>
      <c r="N4599" t="s"/>
      <c r="O4599" t="s"/>
      <c r="P4599" t="s"/>
    </row>
    <row r="4600" spans="1:16">
      <c r="I4600" s="54" t="n">
        <v>4598</v>
      </c>
      <c r="J4600" t="s"/>
      <c r="K4600" t="s">
        <v>2173</v>
      </c>
      <c r="L4600" t="s">
        <v>1783</v>
      </c>
      <c r="M4600" t="s"/>
      <c r="N4600" t="s"/>
      <c r="O4600" t="s"/>
      <c r="P4600" t="s"/>
    </row>
    <row r="4601" spans="1:16">
      <c r="I4601" s="54" t="n">
        <v>4599</v>
      </c>
      <c r="J4601" t="s"/>
      <c r="K4601" t="s">
        <v>2173</v>
      </c>
      <c r="L4601" t="s">
        <v>1794</v>
      </c>
      <c r="M4601" t="s"/>
      <c r="N4601" t="s"/>
      <c r="O4601" t="s"/>
      <c r="P4601" t="s"/>
    </row>
    <row r="4602" spans="1:16">
      <c r="I4602" s="54" t="n">
        <v>4600</v>
      </c>
      <c r="J4602" t="s"/>
      <c r="K4602" t="s">
        <v>2173</v>
      </c>
      <c r="L4602" t="s">
        <v>1784</v>
      </c>
      <c r="M4602" t="s"/>
      <c r="N4602" t="s"/>
      <c r="O4602" t="s"/>
      <c r="P4602" t="s"/>
    </row>
    <row r="4603" spans="1:16">
      <c r="I4603" s="54" t="n">
        <v>4601</v>
      </c>
      <c r="J4603" t="s"/>
      <c r="K4603" t="s">
        <v>2173</v>
      </c>
      <c r="L4603" t="s">
        <v>1789</v>
      </c>
      <c r="M4603" t="s"/>
      <c r="N4603" t="s"/>
      <c r="O4603" t="s"/>
      <c r="P4603" t="s"/>
    </row>
    <row r="4604" spans="1:16">
      <c r="I4604" s="54" t="n">
        <v>4602</v>
      </c>
      <c r="J4604" t="s"/>
      <c r="K4604" t="s">
        <v>2173</v>
      </c>
      <c r="L4604" t="s">
        <v>1790</v>
      </c>
      <c r="M4604" t="s"/>
      <c r="N4604" t="s"/>
      <c r="O4604" t="s"/>
      <c r="P4604" t="s"/>
    </row>
    <row r="4605" spans="1:16">
      <c r="I4605" s="54" t="n">
        <v>4603</v>
      </c>
      <c r="J4605" s="55" t="n">
        <v>0</v>
      </c>
      <c r="K4605" t="s">
        <v>2173</v>
      </c>
      <c r="L4605" t="s">
        <v>1796</v>
      </c>
      <c r="M4605" t="s"/>
      <c r="N4605" t="s"/>
      <c r="O4605" t="s"/>
      <c r="P4605" t="s"/>
    </row>
    <row r="4606" spans="1:16">
      <c r="I4606" s="54" t="n">
        <v>4604</v>
      </c>
      <c r="J4606" t="s"/>
      <c r="K4606" t="s">
        <v>2173</v>
      </c>
      <c r="L4606" t="s">
        <v>1792</v>
      </c>
      <c r="M4606" t="s"/>
      <c r="N4606" t="s"/>
      <c r="O4606" t="s"/>
      <c r="P4606" t="s"/>
    </row>
    <row r="4607" spans="1:16">
      <c r="I4607" s="54" t="n">
        <v>4605</v>
      </c>
      <c r="J4607" t="s"/>
      <c r="K4607" t="s">
        <v>2173</v>
      </c>
      <c r="L4607" t="s">
        <v>1798</v>
      </c>
      <c r="M4607" t="s"/>
      <c r="N4607" t="s"/>
      <c r="O4607" t="s"/>
      <c r="P4607" t="s"/>
    </row>
    <row r="4608" spans="1:16">
      <c r="I4608" s="54" t="n">
        <v>4606</v>
      </c>
      <c r="J4608" t="s"/>
      <c r="K4608" t="s">
        <v>2173</v>
      </c>
      <c r="L4608" t="s">
        <v>1802</v>
      </c>
      <c r="M4608" t="s"/>
      <c r="N4608" t="s"/>
      <c r="O4608" t="s"/>
      <c r="P4608" t="s"/>
    </row>
    <row r="4609" spans="1:16">
      <c r="I4609" s="54" t="n">
        <v>4607</v>
      </c>
      <c r="J4609" t="s"/>
      <c r="K4609" t="s">
        <v>2173</v>
      </c>
      <c r="L4609" t="s">
        <v>1803</v>
      </c>
      <c r="M4609" t="s"/>
      <c r="N4609" t="s"/>
      <c r="O4609" t="s"/>
      <c r="P4609" t="s"/>
    </row>
    <row r="4610" spans="1:16">
      <c r="I4610" s="54" t="n">
        <v>4608</v>
      </c>
      <c r="J4610" s="55" t="n">
        <v>1.736342592592593e-07</v>
      </c>
      <c r="K4610" t="s">
        <v>2195</v>
      </c>
      <c r="L4610" t="s"/>
      <c r="M4610" t="s"/>
      <c r="N4610" t="s"/>
      <c r="O4610" t="s"/>
      <c r="P4610" t="s"/>
    </row>
    <row r="4611" spans="1:16">
      <c r="I4611" s="54" t="n">
        <v>4609</v>
      </c>
      <c r="J4611" t="s"/>
      <c r="K4611" t="s">
        <v>2195</v>
      </c>
      <c r="L4611" t="s">
        <v>685</v>
      </c>
      <c r="M4611" t="s"/>
      <c r="N4611" t="s"/>
      <c r="O4611" t="s"/>
      <c r="P4611" t="s"/>
    </row>
    <row r="4612" spans="1:16">
      <c r="I4612" s="54" t="n">
        <v>4610</v>
      </c>
      <c r="J4612" t="s"/>
      <c r="K4612" t="s">
        <v>2195</v>
      </c>
      <c r="L4612" t="s">
        <v>688</v>
      </c>
      <c r="M4612" t="s"/>
      <c r="N4612" t="s"/>
      <c r="O4612" t="s"/>
      <c r="P4612" t="s"/>
    </row>
    <row r="4613" spans="1:16">
      <c r="I4613" s="54" t="n">
        <v>4611</v>
      </c>
      <c r="J4613" t="s"/>
      <c r="K4613" t="s">
        <v>2195</v>
      </c>
      <c r="L4613" t="s">
        <v>691</v>
      </c>
      <c r="M4613" t="s"/>
      <c r="N4613" t="s"/>
      <c r="O4613" t="s"/>
      <c r="P4613" t="s"/>
    </row>
    <row r="4614" spans="1:16">
      <c r="I4614" s="54" t="n">
        <v>4612</v>
      </c>
      <c r="J4614" t="s"/>
      <c r="K4614" t="s">
        <v>2195</v>
      </c>
      <c r="L4614" t="s">
        <v>694</v>
      </c>
      <c r="M4614" t="s"/>
      <c r="N4614" t="s"/>
      <c r="O4614" t="s"/>
      <c r="P4614" t="s"/>
    </row>
    <row r="4615" spans="1:16">
      <c r="I4615" s="54" t="n">
        <v>4613</v>
      </c>
      <c r="J4615" t="s"/>
      <c r="K4615" t="s">
        <v>2195</v>
      </c>
      <c r="L4615" t="s">
        <v>697</v>
      </c>
      <c r="M4615" t="s"/>
      <c r="N4615" t="s"/>
      <c r="O4615" t="s"/>
      <c r="P4615" t="s"/>
    </row>
    <row r="4616" spans="1:16">
      <c r="I4616" s="54" t="n">
        <v>4614</v>
      </c>
      <c r="J4616" t="s"/>
      <c r="K4616" t="s">
        <v>2195</v>
      </c>
      <c r="L4616" t="s">
        <v>700</v>
      </c>
      <c r="M4616" t="s"/>
      <c r="N4616" t="s"/>
      <c r="O4616" t="s"/>
      <c r="P4616" t="s"/>
    </row>
    <row r="4617" spans="1:16">
      <c r="I4617" s="54" t="n">
        <v>4615</v>
      </c>
      <c r="J4617" t="s"/>
      <c r="K4617" t="s">
        <v>2195</v>
      </c>
      <c r="L4617" t="s">
        <v>703</v>
      </c>
      <c r="M4617" t="s"/>
      <c r="N4617" t="s"/>
      <c r="O4617" t="s"/>
      <c r="P4617" t="s"/>
    </row>
    <row r="4618" spans="1:16">
      <c r="I4618" s="54" t="n">
        <v>4616</v>
      </c>
      <c r="J4618" t="s"/>
      <c r="K4618" t="s">
        <v>2195</v>
      </c>
      <c r="L4618" t="s">
        <v>1094</v>
      </c>
      <c r="M4618" t="s"/>
      <c r="N4618" t="s"/>
      <c r="O4618" t="s"/>
      <c r="P4618" t="s"/>
    </row>
    <row r="4619" spans="1:16">
      <c r="I4619" s="54" t="n">
        <v>4617</v>
      </c>
      <c r="J4619" t="s"/>
      <c r="K4619" t="s">
        <v>2195</v>
      </c>
      <c r="L4619" t="s">
        <v>1097</v>
      </c>
      <c r="M4619" t="s"/>
      <c r="N4619" t="s"/>
      <c r="O4619" t="s"/>
      <c r="P4619" t="s"/>
    </row>
    <row r="4620" spans="1:16">
      <c r="I4620" s="54" t="n">
        <v>4618</v>
      </c>
      <c r="J4620" t="s"/>
      <c r="K4620" t="s">
        <v>2195</v>
      </c>
      <c r="L4620" t="s">
        <v>1100</v>
      </c>
      <c r="M4620" t="s"/>
      <c r="N4620" t="s"/>
      <c r="O4620" t="s"/>
      <c r="P4620" t="s"/>
    </row>
    <row r="4621" spans="1:16">
      <c r="I4621" s="54" t="n">
        <v>4619</v>
      </c>
      <c r="J4621" t="s"/>
      <c r="K4621" t="s">
        <v>2195</v>
      </c>
      <c r="L4621" t="s">
        <v>1103</v>
      </c>
      <c r="M4621" t="s"/>
      <c r="N4621" t="s"/>
      <c r="O4621" t="s"/>
      <c r="P4621" t="s"/>
    </row>
    <row r="4622" spans="1:16">
      <c r="I4622" s="54" t="n">
        <v>4620</v>
      </c>
      <c r="J4622" t="s"/>
      <c r="K4622" t="s">
        <v>2195</v>
      </c>
      <c r="L4622" t="s">
        <v>706</v>
      </c>
      <c r="M4622" t="s"/>
      <c r="N4622" t="s"/>
      <c r="O4622" t="s"/>
      <c r="P4622" t="s"/>
    </row>
    <row r="4623" spans="1:16">
      <c r="I4623" s="54" t="n">
        <v>4621</v>
      </c>
      <c r="J4623" t="s"/>
      <c r="K4623" t="s">
        <v>2195</v>
      </c>
      <c r="L4623" t="s">
        <v>709</v>
      </c>
      <c r="M4623" t="s"/>
      <c r="N4623" t="s"/>
      <c r="O4623" t="s"/>
      <c r="P4623" t="s"/>
    </row>
    <row r="4624" spans="1:16">
      <c r="I4624" s="54" t="n">
        <v>4622</v>
      </c>
      <c r="J4624" t="s"/>
      <c r="K4624" t="s">
        <v>2195</v>
      </c>
      <c r="L4624" t="s">
        <v>712</v>
      </c>
      <c r="M4624" t="s"/>
      <c r="N4624" t="s"/>
      <c r="O4624" t="s"/>
      <c r="P4624" t="s"/>
    </row>
    <row r="4625" spans="1:16">
      <c r="I4625" s="54" t="n">
        <v>4623</v>
      </c>
      <c r="J4625" t="s"/>
      <c r="K4625" t="s">
        <v>2195</v>
      </c>
      <c r="L4625" t="s">
        <v>715</v>
      </c>
      <c r="M4625" t="s"/>
      <c r="N4625" t="s"/>
      <c r="O4625" t="s"/>
      <c r="P4625" t="s"/>
    </row>
    <row r="4626" spans="1:16">
      <c r="I4626" s="54" t="n">
        <v>4624</v>
      </c>
      <c r="J4626" t="s"/>
      <c r="K4626" t="s">
        <v>2195</v>
      </c>
      <c r="L4626" t="s">
        <v>718</v>
      </c>
      <c r="M4626" t="s"/>
      <c r="N4626" t="s"/>
      <c r="O4626" t="s"/>
      <c r="P4626" t="s"/>
    </row>
    <row r="4627" spans="1:16">
      <c r="I4627" s="54" t="n">
        <v>4625</v>
      </c>
      <c r="J4627" t="s"/>
      <c r="K4627" t="s">
        <v>2195</v>
      </c>
      <c r="L4627" t="s">
        <v>721</v>
      </c>
      <c r="M4627" t="s"/>
      <c r="N4627" t="s"/>
      <c r="O4627" t="s"/>
      <c r="P4627" t="s"/>
    </row>
    <row r="4628" spans="1:16">
      <c r="I4628" s="54" t="n">
        <v>4626</v>
      </c>
      <c r="J4628" t="s"/>
      <c r="K4628" t="s">
        <v>2195</v>
      </c>
      <c r="L4628" t="s">
        <v>724</v>
      </c>
      <c r="M4628" t="s"/>
      <c r="N4628" t="s"/>
      <c r="O4628" t="s"/>
      <c r="P4628" t="s"/>
    </row>
    <row r="4629" spans="1:16">
      <c r="I4629" s="54" t="n">
        <v>4627</v>
      </c>
      <c r="J4629" t="s"/>
      <c r="K4629" t="s">
        <v>2195</v>
      </c>
      <c r="L4629" t="s">
        <v>727</v>
      </c>
      <c r="M4629" t="s"/>
      <c r="N4629" t="s"/>
      <c r="O4629" t="s"/>
      <c r="P4629" t="s"/>
    </row>
    <row r="4630" spans="1:16">
      <c r="I4630" s="54" t="n">
        <v>4628</v>
      </c>
      <c r="J4630" t="s"/>
      <c r="K4630" t="s">
        <v>2195</v>
      </c>
      <c r="L4630" t="s">
        <v>730</v>
      </c>
      <c r="M4630" t="s"/>
      <c r="N4630" t="s"/>
      <c r="O4630" t="s"/>
      <c r="P4630" t="s"/>
    </row>
    <row r="4631" spans="1:16">
      <c r="I4631" s="54" t="n">
        <v>4629</v>
      </c>
      <c r="J4631" t="s"/>
      <c r="K4631" t="s">
        <v>2195</v>
      </c>
      <c r="L4631" t="s">
        <v>733</v>
      </c>
      <c r="M4631" t="s"/>
      <c r="N4631" t="s"/>
      <c r="O4631" t="s"/>
      <c r="P4631" t="s"/>
    </row>
    <row r="4632" spans="1:16">
      <c r="I4632" s="54" t="n">
        <v>4630</v>
      </c>
      <c r="J4632" t="s"/>
      <c r="K4632" t="s">
        <v>2195</v>
      </c>
      <c r="L4632" t="s">
        <v>1124</v>
      </c>
      <c r="M4632" t="s"/>
      <c r="N4632" t="s"/>
      <c r="O4632" t="s"/>
      <c r="P4632" t="s"/>
    </row>
    <row r="4633" spans="1:16">
      <c r="I4633" s="54" t="n">
        <v>4631</v>
      </c>
      <c r="J4633" t="s"/>
      <c r="K4633" t="s">
        <v>2195</v>
      </c>
      <c r="L4633" t="s">
        <v>1127</v>
      </c>
      <c r="M4633" t="s"/>
      <c r="N4633" t="s"/>
      <c r="O4633" t="s"/>
      <c r="P4633" t="s"/>
    </row>
    <row r="4634" spans="1:16">
      <c r="I4634" s="54" t="n">
        <v>4632</v>
      </c>
      <c r="J4634" t="s"/>
      <c r="K4634" t="s">
        <v>2195</v>
      </c>
      <c r="L4634" t="s">
        <v>736</v>
      </c>
      <c r="M4634" t="s"/>
      <c r="N4634" t="s"/>
      <c r="O4634" t="s"/>
      <c r="P4634" t="s"/>
    </row>
    <row r="4635" spans="1:16">
      <c r="I4635" s="54" t="n">
        <v>4633</v>
      </c>
      <c r="J4635" t="s"/>
      <c r="K4635" t="s">
        <v>2195</v>
      </c>
      <c r="L4635" t="s">
        <v>739</v>
      </c>
      <c r="M4635" t="s"/>
      <c r="N4635" t="s"/>
      <c r="O4635" t="s"/>
      <c r="P4635" t="s"/>
    </row>
    <row r="4636" spans="1:16">
      <c r="I4636" s="54" t="n">
        <v>4634</v>
      </c>
      <c r="J4636" t="s"/>
      <c r="K4636" t="s">
        <v>2195</v>
      </c>
      <c r="L4636" t="s">
        <v>742</v>
      </c>
      <c r="M4636" t="s"/>
      <c r="N4636" t="s"/>
      <c r="O4636" t="s"/>
      <c r="P4636" t="s"/>
    </row>
    <row r="4637" spans="1:16">
      <c r="I4637" s="54" t="n">
        <v>4635</v>
      </c>
      <c r="J4637" t="s"/>
      <c r="K4637" t="s">
        <v>2195</v>
      </c>
      <c r="L4637" t="s">
        <v>745</v>
      </c>
      <c r="M4637" t="s"/>
      <c r="N4637" t="s"/>
      <c r="O4637" t="s"/>
      <c r="P4637" t="s"/>
    </row>
    <row r="4638" spans="1:16">
      <c r="I4638" s="54" t="n">
        <v>4636</v>
      </c>
      <c r="J4638" t="s"/>
      <c r="K4638" t="s">
        <v>2195</v>
      </c>
      <c r="L4638" t="s">
        <v>748</v>
      </c>
      <c r="M4638" t="s"/>
      <c r="N4638" t="s"/>
      <c r="O4638" t="s"/>
      <c r="P4638" t="s"/>
    </row>
    <row r="4639" spans="1:16">
      <c r="I4639" s="54" t="n">
        <v>4637</v>
      </c>
      <c r="J4639" t="s"/>
      <c r="K4639" t="s">
        <v>2195</v>
      </c>
      <c r="L4639" t="s">
        <v>751</v>
      </c>
      <c r="M4639" t="s"/>
      <c r="N4639" t="s"/>
      <c r="O4639" t="s"/>
      <c r="P4639" t="s"/>
    </row>
    <row r="4640" spans="1:16">
      <c r="I4640" s="54" t="n">
        <v>4638</v>
      </c>
      <c r="J4640" t="s"/>
      <c r="K4640" t="s">
        <v>2195</v>
      </c>
      <c r="L4640" t="s">
        <v>754</v>
      </c>
      <c r="M4640" t="s"/>
      <c r="N4640" t="s"/>
      <c r="O4640" t="s"/>
      <c r="P4640" t="s"/>
    </row>
    <row r="4641" spans="1:16">
      <c r="I4641" s="54" t="n">
        <v>4639</v>
      </c>
      <c r="J4641" t="s"/>
      <c r="K4641" t="s">
        <v>2195</v>
      </c>
      <c r="L4641" t="s">
        <v>757</v>
      </c>
      <c r="M4641" t="s"/>
      <c r="N4641" t="s"/>
      <c r="O4641" t="s"/>
      <c r="P4641" t="s"/>
    </row>
    <row r="4642" spans="1:16">
      <c r="I4642" s="54" t="n">
        <v>4640</v>
      </c>
      <c r="J4642" t="s"/>
      <c r="K4642" t="s">
        <v>2195</v>
      </c>
      <c r="L4642" t="s">
        <v>760</v>
      </c>
      <c r="M4642" t="s"/>
      <c r="N4642" t="s"/>
      <c r="O4642" t="s"/>
      <c r="P4642" t="s"/>
    </row>
    <row r="4643" spans="1:16">
      <c r="I4643" s="54" t="n">
        <v>4641</v>
      </c>
      <c r="J4643" t="s"/>
      <c r="K4643" t="s">
        <v>2195</v>
      </c>
      <c r="L4643" t="s">
        <v>1192</v>
      </c>
      <c r="M4643" t="s"/>
      <c r="N4643" t="s"/>
      <c r="O4643" t="s"/>
      <c r="P4643" t="s"/>
    </row>
    <row r="4644" spans="1:16">
      <c r="I4644" s="54" t="n">
        <v>4642</v>
      </c>
      <c r="J4644" t="s"/>
      <c r="K4644" t="s">
        <v>2195</v>
      </c>
      <c r="L4644" t="s">
        <v>1195</v>
      </c>
      <c r="M4644" t="s"/>
      <c r="N4644" t="s"/>
      <c r="O4644" t="s"/>
      <c r="P4644" t="s"/>
    </row>
    <row r="4645" spans="1:16">
      <c r="I4645" s="54" t="n">
        <v>4643</v>
      </c>
      <c r="J4645" t="s"/>
      <c r="K4645" t="s">
        <v>2195</v>
      </c>
      <c r="L4645" t="s">
        <v>1197</v>
      </c>
      <c r="M4645" t="s"/>
      <c r="N4645" t="s"/>
      <c r="O4645" t="s"/>
      <c r="P4645" t="s"/>
    </row>
    <row r="4646" spans="1:16">
      <c r="I4646" s="54" t="n">
        <v>4644</v>
      </c>
      <c r="J4646" t="s"/>
      <c r="K4646" t="s">
        <v>2195</v>
      </c>
      <c r="L4646" t="s">
        <v>1200</v>
      </c>
      <c r="M4646" t="s"/>
      <c r="N4646" t="s"/>
      <c r="O4646" t="s"/>
      <c r="P4646" t="s"/>
    </row>
    <row r="4647" spans="1:16">
      <c r="I4647" s="54" t="n">
        <v>4645</v>
      </c>
      <c r="J4647" t="s"/>
      <c r="K4647" t="s">
        <v>2195</v>
      </c>
      <c r="L4647" t="s">
        <v>1203</v>
      </c>
      <c r="M4647" t="s"/>
      <c r="N4647" t="s"/>
      <c r="O4647" t="s"/>
      <c r="P4647" t="s"/>
    </row>
    <row r="4648" spans="1:16">
      <c r="I4648" s="54" t="n">
        <v>4646</v>
      </c>
      <c r="J4648" t="s"/>
      <c r="K4648" t="s">
        <v>2195</v>
      </c>
      <c r="L4648" t="s">
        <v>763</v>
      </c>
      <c r="M4648" t="s"/>
      <c r="N4648" t="s"/>
      <c r="O4648" t="s"/>
      <c r="P4648" t="s"/>
    </row>
    <row r="4649" spans="1:16">
      <c r="I4649" s="54" t="n">
        <v>4647</v>
      </c>
      <c r="J4649" t="s"/>
      <c r="K4649" t="s">
        <v>2195</v>
      </c>
      <c r="L4649" t="s">
        <v>766</v>
      </c>
      <c r="M4649" t="s"/>
      <c r="N4649" t="s"/>
      <c r="O4649" t="s"/>
      <c r="P4649" t="s"/>
    </row>
    <row r="4650" spans="1:16">
      <c r="I4650" s="54" t="n">
        <v>4648</v>
      </c>
      <c r="J4650" t="s"/>
      <c r="K4650" t="s">
        <v>2195</v>
      </c>
      <c r="L4650" t="s">
        <v>768</v>
      </c>
      <c r="M4650" t="s"/>
      <c r="N4650" t="s"/>
      <c r="O4650" t="s"/>
      <c r="P4650" t="s"/>
    </row>
    <row r="4651" spans="1:16">
      <c r="I4651" s="54" t="n">
        <v>4649</v>
      </c>
      <c r="J4651" t="s"/>
      <c r="K4651" t="s">
        <v>2195</v>
      </c>
      <c r="L4651" t="s">
        <v>771</v>
      </c>
      <c r="M4651" t="s"/>
      <c r="N4651" t="s"/>
      <c r="O4651" t="s"/>
      <c r="P4651" t="s"/>
    </row>
    <row r="4652" spans="1:16">
      <c r="I4652" s="54" t="n">
        <v>4650</v>
      </c>
      <c r="J4652" t="s"/>
      <c r="K4652" t="s">
        <v>2195</v>
      </c>
      <c r="L4652" t="s">
        <v>774</v>
      </c>
      <c r="M4652" t="s"/>
      <c r="N4652" t="s"/>
      <c r="O4652" t="s"/>
      <c r="P4652" t="s"/>
    </row>
    <row r="4653" spans="1:16">
      <c r="I4653" s="54" t="n">
        <v>4651</v>
      </c>
      <c r="J4653" t="s"/>
      <c r="K4653" t="s">
        <v>2195</v>
      </c>
      <c r="L4653" t="s">
        <v>777</v>
      </c>
      <c r="M4653" t="s"/>
      <c r="N4653" t="s"/>
      <c r="O4653" t="s"/>
      <c r="P4653" t="s"/>
    </row>
    <row r="4654" spans="1:16">
      <c r="I4654" s="54" t="n">
        <v>4652</v>
      </c>
      <c r="J4654" t="s"/>
      <c r="K4654" t="s">
        <v>2195</v>
      </c>
      <c r="L4654" t="s">
        <v>780</v>
      </c>
      <c r="M4654" t="s"/>
      <c r="N4654" t="s"/>
      <c r="O4654" t="s"/>
      <c r="P4654" t="s"/>
    </row>
    <row r="4655" spans="1:16">
      <c r="I4655" s="54" t="n">
        <v>4653</v>
      </c>
      <c r="J4655" t="s"/>
      <c r="K4655" t="s">
        <v>2195</v>
      </c>
      <c r="L4655" t="s">
        <v>783</v>
      </c>
      <c r="M4655" t="s"/>
      <c r="N4655" t="s"/>
      <c r="O4655" t="s"/>
      <c r="P4655" t="s"/>
    </row>
    <row r="4656" spans="1:16">
      <c r="I4656" s="54" t="n">
        <v>4654</v>
      </c>
      <c r="J4656" t="s"/>
      <c r="K4656" t="s">
        <v>2195</v>
      </c>
      <c r="L4656" t="s">
        <v>1220</v>
      </c>
      <c r="M4656" t="s"/>
      <c r="N4656" t="s"/>
      <c r="O4656" t="s"/>
      <c r="P4656" t="s"/>
    </row>
    <row r="4657" spans="1:16">
      <c r="I4657" s="54" t="n">
        <v>4655</v>
      </c>
      <c r="J4657" t="s"/>
      <c r="K4657" t="s">
        <v>2195</v>
      </c>
      <c r="L4657" t="s">
        <v>1223</v>
      </c>
      <c r="M4657" t="s"/>
      <c r="N4657" t="s"/>
      <c r="O4657" t="s"/>
      <c r="P4657" t="s"/>
    </row>
    <row r="4658" spans="1:16">
      <c r="I4658" s="54" t="n">
        <v>4656</v>
      </c>
      <c r="J4658" t="s"/>
      <c r="K4658" t="s">
        <v>2195</v>
      </c>
      <c r="L4658" t="s">
        <v>1226</v>
      </c>
      <c r="M4658" t="s"/>
      <c r="N4658" t="s"/>
      <c r="O4658" t="s"/>
      <c r="P4658" t="s"/>
    </row>
    <row r="4659" spans="1:16">
      <c r="I4659" s="54" t="n">
        <v>4657</v>
      </c>
      <c r="J4659" t="s"/>
      <c r="K4659" t="s">
        <v>2195</v>
      </c>
      <c r="L4659" t="s">
        <v>1248</v>
      </c>
      <c r="M4659" t="s"/>
      <c r="N4659" t="s"/>
      <c r="O4659" t="s"/>
      <c r="P4659" t="s"/>
    </row>
    <row r="4660" spans="1:16">
      <c r="I4660" s="54" t="n">
        <v>4658</v>
      </c>
      <c r="J4660" t="s"/>
      <c r="K4660" t="s">
        <v>2195</v>
      </c>
      <c r="L4660" t="s">
        <v>1250</v>
      </c>
      <c r="M4660" t="s"/>
      <c r="N4660" t="s"/>
      <c r="O4660" t="s"/>
      <c r="P4660" t="s"/>
    </row>
    <row r="4661" spans="1:16">
      <c r="I4661" s="54" t="n">
        <v>4659</v>
      </c>
      <c r="J4661" t="s"/>
      <c r="K4661" t="s">
        <v>2195</v>
      </c>
      <c r="L4661" t="s">
        <v>1252</v>
      </c>
      <c r="M4661" t="s"/>
      <c r="N4661" t="s"/>
      <c r="O4661" t="s"/>
      <c r="P4661" t="s"/>
    </row>
    <row r="4662" spans="1:16">
      <c r="I4662" s="54" t="n">
        <v>4660</v>
      </c>
      <c r="J4662" t="s"/>
      <c r="K4662" t="s">
        <v>2195</v>
      </c>
      <c r="L4662" t="s">
        <v>786</v>
      </c>
      <c r="M4662" t="s"/>
      <c r="N4662" t="s"/>
      <c r="O4662" t="s"/>
      <c r="P4662" t="s"/>
    </row>
    <row r="4663" spans="1:16">
      <c r="I4663" s="54" t="n">
        <v>4661</v>
      </c>
      <c r="J4663" t="s"/>
      <c r="K4663" t="s">
        <v>2195</v>
      </c>
      <c r="L4663" t="s">
        <v>789</v>
      </c>
      <c r="M4663" t="s"/>
      <c r="N4663" t="s"/>
      <c r="O4663" t="s"/>
      <c r="P4663" t="s"/>
    </row>
    <row r="4664" spans="1:16">
      <c r="I4664" s="54" t="n">
        <v>4662</v>
      </c>
      <c r="J4664" t="s"/>
      <c r="K4664" t="s">
        <v>2195</v>
      </c>
      <c r="L4664" t="s">
        <v>792</v>
      </c>
      <c r="M4664" t="s"/>
      <c r="N4664" t="s"/>
      <c r="O4664" t="s"/>
      <c r="P4664" t="s"/>
    </row>
    <row r="4665" spans="1:16">
      <c r="I4665" s="54" t="n">
        <v>4663</v>
      </c>
      <c r="J4665" t="s"/>
      <c r="K4665" t="s">
        <v>2195</v>
      </c>
      <c r="L4665" t="s">
        <v>795</v>
      </c>
      <c r="M4665" t="s"/>
      <c r="N4665" t="s"/>
      <c r="O4665" t="s"/>
      <c r="P4665" t="s"/>
    </row>
    <row r="4666" spans="1:16">
      <c r="I4666" s="54" t="n">
        <v>4664</v>
      </c>
      <c r="J4666" t="s"/>
      <c r="K4666" t="s">
        <v>2195</v>
      </c>
      <c r="L4666" t="s">
        <v>798</v>
      </c>
      <c r="M4666" t="s"/>
      <c r="N4666" t="s"/>
      <c r="O4666" t="s"/>
      <c r="P4666" t="s"/>
    </row>
    <row r="4667" spans="1:16">
      <c r="I4667" s="54" t="n">
        <v>4665</v>
      </c>
      <c r="J4667" t="s"/>
      <c r="K4667" t="s">
        <v>2195</v>
      </c>
      <c r="L4667" t="s">
        <v>801</v>
      </c>
      <c r="M4667" t="s"/>
      <c r="N4667" t="s"/>
      <c r="O4667" t="s"/>
      <c r="P4667" t="s"/>
    </row>
    <row r="4668" spans="1:16">
      <c r="I4668" s="54" t="n">
        <v>4666</v>
      </c>
      <c r="J4668" t="s"/>
      <c r="K4668" t="s">
        <v>2195</v>
      </c>
      <c r="L4668" t="s">
        <v>1266</v>
      </c>
      <c r="M4668" t="s"/>
      <c r="N4668" t="s"/>
      <c r="O4668" t="s"/>
      <c r="P4668" t="s"/>
    </row>
    <row r="4669" spans="1:16">
      <c r="I4669" s="54" t="n">
        <v>4667</v>
      </c>
      <c r="J4669" t="s"/>
      <c r="K4669" t="s">
        <v>2195</v>
      </c>
      <c r="L4669" t="s">
        <v>1269</v>
      </c>
      <c r="M4669" t="s"/>
      <c r="N4669" t="s"/>
      <c r="O4669" t="s"/>
      <c r="P4669" t="s"/>
    </row>
    <row r="4670" spans="1:16">
      <c r="I4670" s="54" t="n">
        <v>4668</v>
      </c>
      <c r="J4670" t="s"/>
      <c r="K4670" t="s">
        <v>2195</v>
      </c>
      <c r="L4670" t="s">
        <v>1272</v>
      </c>
      <c r="M4670" t="s"/>
      <c r="N4670" t="s"/>
      <c r="O4670" t="s"/>
      <c r="P4670" t="s"/>
    </row>
    <row r="4671" spans="1:16">
      <c r="I4671" s="54" t="n">
        <v>4669</v>
      </c>
      <c r="J4671" t="s"/>
      <c r="K4671" t="s">
        <v>2195</v>
      </c>
      <c r="L4671" t="s">
        <v>804</v>
      </c>
      <c r="M4671" t="s"/>
      <c r="N4671" t="s"/>
      <c r="O4671" t="s"/>
      <c r="P4671" t="s"/>
    </row>
    <row r="4672" spans="1:16">
      <c r="I4672" s="54" t="n">
        <v>4670</v>
      </c>
      <c r="J4672" t="s"/>
      <c r="K4672" t="s">
        <v>2195</v>
      </c>
      <c r="L4672" t="s">
        <v>807</v>
      </c>
      <c r="M4672" t="s"/>
      <c r="N4672" t="s"/>
      <c r="O4672" t="s"/>
      <c r="P4672" t="s"/>
    </row>
    <row r="4673" spans="1:16">
      <c r="I4673" s="54" t="n">
        <v>4671</v>
      </c>
      <c r="J4673" t="s"/>
      <c r="K4673" t="s">
        <v>2195</v>
      </c>
      <c r="L4673" t="s">
        <v>1299</v>
      </c>
      <c r="M4673" t="s"/>
      <c r="N4673" t="s"/>
      <c r="O4673" t="s"/>
      <c r="P4673" t="s"/>
    </row>
    <row r="4674" spans="1:16">
      <c r="I4674" s="54" t="n">
        <v>4672</v>
      </c>
      <c r="J4674" t="s"/>
      <c r="K4674" t="s">
        <v>2195</v>
      </c>
      <c r="L4674" t="s">
        <v>1302</v>
      </c>
      <c r="M4674" t="s"/>
      <c r="N4674" t="s"/>
      <c r="O4674" t="s"/>
      <c r="P4674" t="s"/>
    </row>
    <row r="4675" spans="1:16">
      <c r="I4675" s="54" t="n">
        <v>4673</v>
      </c>
      <c r="J4675" t="s"/>
      <c r="K4675" t="s">
        <v>2195</v>
      </c>
      <c r="L4675" t="s">
        <v>1304</v>
      </c>
      <c r="M4675" t="s"/>
      <c r="N4675" t="s"/>
      <c r="O4675" t="s"/>
      <c r="P4675" t="s"/>
    </row>
    <row r="4676" spans="1:16">
      <c r="I4676" s="54" t="n">
        <v>4674</v>
      </c>
      <c r="J4676" t="s"/>
      <c r="K4676" t="s">
        <v>2195</v>
      </c>
      <c r="L4676" t="s">
        <v>810</v>
      </c>
      <c r="M4676" t="s"/>
      <c r="N4676" t="s"/>
      <c r="O4676" t="s"/>
      <c r="P4676" t="s"/>
    </row>
    <row r="4677" spans="1:16">
      <c r="I4677" s="54" t="n">
        <v>4675</v>
      </c>
      <c r="J4677" t="s"/>
      <c r="K4677" t="s">
        <v>2195</v>
      </c>
      <c r="L4677" t="s">
        <v>813</v>
      </c>
      <c r="M4677" t="s"/>
      <c r="N4677" t="s"/>
      <c r="O4677" t="s"/>
      <c r="P4677" t="s"/>
    </row>
    <row r="4678" spans="1:16">
      <c r="I4678" s="54" t="n">
        <v>4676</v>
      </c>
      <c r="J4678" t="s"/>
      <c r="K4678" t="s">
        <v>2195</v>
      </c>
      <c r="L4678" t="s">
        <v>815</v>
      </c>
      <c r="M4678" t="s"/>
      <c r="N4678" t="s"/>
      <c r="O4678" t="s"/>
      <c r="P4678" t="s"/>
    </row>
    <row r="4679" spans="1:16">
      <c r="I4679" s="54" t="n">
        <v>4677</v>
      </c>
      <c r="J4679" t="s"/>
      <c r="K4679" t="s">
        <v>2195</v>
      </c>
      <c r="L4679" t="s">
        <v>818</v>
      </c>
      <c r="M4679" t="s"/>
      <c r="N4679" t="s"/>
      <c r="O4679" t="s"/>
      <c r="P4679" t="s"/>
    </row>
    <row r="4680" spans="1:16">
      <c r="I4680" s="54" t="n">
        <v>4678</v>
      </c>
      <c r="J4680" t="s"/>
      <c r="K4680" t="s">
        <v>2195</v>
      </c>
      <c r="L4680" t="s">
        <v>821</v>
      </c>
      <c r="M4680" t="s"/>
      <c r="N4680" t="s"/>
      <c r="O4680" t="s"/>
      <c r="P4680" t="s"/>
    </row>
    <row r="4681" spans="1:16">
      <c r="I4681" s="54" t="n">
        <v>4679</v>
      </c>
      <c r="J4681" t="s"/>
      <c r="K4681" t="s">
        <v>2195</v>
      </c>
      <c r="L4681" t="s">
        <v>824</v>
      </c>
      <c r="M4681" t="s"/>
      <c r="N4681" t="s"/>
      <c r="O4681" t="s"/>
      <c r="P4681" t="s"/>
    </row>
    <row r="4682" spans="1:16">
      <c r="I4682" s="54" t="n">
        <v>4680</v>
      </c>
      <c r="J4682" t="s"/>
      <c r="K4682" t="s">
        <v>2195</v>
      </c>
      <c r="L4682" t="s">
        <v>1312</v>
      </c>
      <c r="M4682" t="s"/>
      <c r="N4682" t="s"/>
      <c r="O4682" t="s"/>
      <c r="P4682" t="s"/>
    </row>
    <row r="4683" spans="1:16">
      <c r="I4683" s="54" t="n">
        <v>4681</v>
      </c>
      <c r="J4683" t="s"/>
      <c r="K4683" t="s">
        <v>2195</v>
      </c>
      <c r="L4683" t="s">
        <v>1313</v>
      </c>
      <c r="M4683" t="s"/>
      <c r="N4683" t="s"/>
      <c r="O4683" t="s"/>
      <c r="P4683" t="s"/>
    </row>
    <row r="4684" spans="1:16">
      <c r="I4684" s="54" t="n">
        <v>4682</v>
      </c>
      <c r="J4684" t="s"/>
      <c r="K4684" t="s">
        <v>2195</v>
      </c>
      <c r="L4684" t="s">
        <v>1314</v>
      </c>
      <c r="M4684" t="s"/>
      <c r="N4684" t="s"/>
      <c r="O4684" t="s"/>
      <c r="P4684" t="s"/>
    </row>
    <row r="4685" spans="1:16">
      <c r="I4685" s="54" t="n">
        <v>4683</v>
      </c>
      <c r="J4685" t="s"/>
      <c r="K4685" t="s">
        <v>2195</v>
      </c>
      <c r="L4685" t="s">
        <v>827</v>
      </c>
      <c r="M4685" t="s"/>
      <c r="N4685" t="s"/>
      <c r="O4685" t="s"/>
      <c r="P4685" t="s"/>
    </row>
    <row r="4686" spans="1:16">
      <c r="I4686" s="54" t="n">
        <v>4684</v>
      </c>
      <c r="J4686" t="s"/>
      <c r="K4686" t="s">
        <v>2195</v>
      </c>
      <c r="L4686" t="s">
        <v>830</v>
      </c>
      <c r="M4686" t="s"/>
      <c r="N4686" t="s"/>
      <c r="O4686" t="s"/>
      <c r="P4686" t="s"/>
    </row>
    <row r="4687" spans="1:16">
      <c r="I4687" s="54" t="n">
        <v>4685</v>
      </c>
      <c r="J4687" t="s"/>
      <c r="K4687" t="s">
        <v>2195</v>
      </c>
      <c r="L4687" t="s">
        <v>1315</v>
      </c>
      <c r="M4687" t="s"/>
      <c r="N4687" t="s"/>
      <c r="O4687" t="s"/>
      <c r="P4687" t="s"/>
    </row>
    <row r="4688" spans="1:16">
      <c r="I4688" s="54" t="n">
        <v>4686</v>
      </c>
      <c r="J4688" t="s"/>
      <c r="K4688" t="s">
        <v>2195</v>
      </c>
      <c r="L4688" t="s">
        <v>1316</v>
      </c>
      <c r="M4688" t="s"/>
      <c r="N4688" t="s"/>
      <c r="O4688" t="s"/>
      <c r="P4688" t="s"/>
    </row>
    <row r="4689" spans="1:16">
      <c r="I4689" s="54" t="n">
        <v>4687</v>
      </c>
      <c r="J4689" t="s"/>
      <c r="K4689" t="s">
        <v>2195</v>
      </c>
      <c r="L4689" t="s">
        <v>1317</v>
      </c>
      <c r="M4689" t="s"/>
      <c r="N4689" t="s"/>
      <c r="O4689" t="s"/>
      <c r="P4689" t="s"/>
    </row>
    <row r="4690" spans="1:16">
      <c r="I4690" s="54" t="n">
        <v>4688</v>
      </c>
      <c r="J4690" t="s"/>
      <c r="K4690" t="s">
        <v>2195</v>
      </c>
      <c r="L4690" t="s">
        <v>1318</v>
      </c>
      <c r="M4690" t="s"/>
      <c r="N4690" t="s"/>
      <c r="O4690" t="s"/>
      <c r="P4690" t="s"/>
    </row>
    <row r="4691" spans="1:16">
      <c r="I4691" s="54" t="n">
        <v>4689</v>
      </c>
      <c r="J4691" t="s"/>
      <c r="K4691" t="s">
        <v>2195</v>
      </c>
      <c r="L4691" t="s">
        <v>1319</v>
      </c>
      <c r="M4691" t="s"/>
      <c r="N4691" t="s"/>
      <c r="O4691" t="s"/>
      <c r="P4691" t="s"/>
    </row>
    <row r="4692" spans="1:16">
      <c r="I4692" s="54" t="n">
        <v>4690</v>
      </c>
      <c r="J4692" t="s"/>
      <c r="K4692" t="s">
        <v>2195</v>
      </c>
      <c r="L4692" t="s">
        <v>1320</v>
      </c>
      <c r="M4692" t="s"/>
      <c r="N4692" t="s"/>
      <c r="O4692" t="s"/>
      <c r="P4692" t="s"/>
    </row>
    <row r="4693" spans="1:16">
      <c r="I4693" s="54" t="n">
        <v>4691</v>
      </c>
      <c r="J4693" t="s"/>
      <c r="K4693" t="s">
        <v>2195</v>
      </c>
      <c r="L4693" t="s">
        <v>1321</v>
      </c>
      <c r="M4693" t="s"/>
      <c r="N4693" t="s"/>
      <c r="O4693" t="s"/>
      <c r="P4693" t="s"/>
    </row>
    <row r="4694" spans="1:16">
      <c r="I4694" s="54" t="n">
        <v>4692</v>
      </c>
      <c r="J4694" t="s"/>
      <c r="K4694" t="s">
        <v>2195</v>
      </c>
      <c r="L4694" t="s">
        <v>1322</v>
      </c>
      <c r="M4694" t="s"/>
      <c r="N4694" t="s"/>
      <c r="O4694" t="s"/>
      <c r="P4694" t="s"/>
    </row>
    <row r="4695" spans="1:16">
      <c r="I4695" s="54" t="n">
        <v>4693</v>
      </c>
      <c r="J4695" t="s"/>
      <c r="K4695" t="s">
        <v>2195</v>
      </c>
      <c r="L4695" t="s">
        <v>1323</v>
      </c>
      <c r="M4695" t="s"/>
      <c r="N4695" t="s"/>
      <c r="O4695" t="s"/>
      <c r="P4695" t="s"/>
    </row>
    <row r="4696" spans="1:16">
      <c r="I4696" s="54" t="n">
        <v>4694</v>
      </c>
      <c r="J4696" t="s"/>
      <c r="K4696" t="s">
        <v>2195</v>
      </c>
      <c r="L4696" t="s">
        <v>1324</v>
      </c>
      <c r="M4696" t="s"/>
      <c r="N4696" t="s"/>
      <c r="O4696" t="s"/>
      <c r="P4696" t="s"/>
    </row>
    <row r="4697" spans="1:16">
      <c r="I4697" s="54" t="n">
        <v>4695</v>
      </c>
      <c r="J4697" t="s"/>
      <c r="K4697" t="s">
        <v>2195</v>
      </c>
      <c r="L4697" t="s">
        <v>833</v>
      </c>
      <c r="M4697" t="s"/>
      <c r="N4697" t="s"/>
      <c r="O4697" t="s"/>
      <c r="P4697" t="s"/>
    </row>
    <row r="4698" spans="1:16">
      <c r="I4698" s="54" t="n">
        <v>4696</v>
      </c>
      <c r="J4698" t="s"/>
      <c r="K4698" t="s">
        <v>2195</v>
      </c>
      <c r="L4698" t="s">
        <v>836</v>
      </c>
      <c r="M4698" t="s"/>
      <c r="N4698" t="s"/>
      <c r="O4698" t="s"/>
      <c r="P4698" t="s"/>
    </row>
    <row r="4699" spans="1:16">
      <c r="I4699" s="54" t="n">
        <v>4697</v>
      </c>
      <c r="J4699" t="s"/>
      <c r="K4699" t="s">
        <v>2195</v>
      </c>
      <c r="L4699" t="s">
        <v>1325</v>
      </c>
      <c r="M4699" t="s"/>
      <c r="N4699" t="s"/>
      <c r="O4699" t="s"/>
      <c r="P4699" t="s"/>
    </row>
    <row r="4700" spans="1:16">
      <c r="I4700" s="54" t="n">
        <v>4698</v>
      </c>
      <c r="J4700" t="s"/>
      <c r="K4700" t="s">
        <v>2195</v>
      </c>
      <c r="L4700" t="s">
        <v>1326</v>
      </c>
      <c r="M4700" t="s"/>
      <c r="N4700" t="s"/>
      <c r="O4700" t="s"/>
      <c r="P4700" t="s"/>
    </row>
    <row r="4701" spans="1:16">
      <c r="I4701" s="54" t="n">
        <v>4699</v>
      </c>
      <c r="J4701" t="s"/>
      <c r="K4701" t="s">
        <v>2195</v>
      </c>
      <c r="L4701" t="s">
        <v>2174</v>
      </c>
      <c r="M4701" t="s"/>
      <c r="N4701" t="s"/>
      <c r="O4701" t="s"/>
      <c r="P4701" t="s"/>
    </row>
    <row r="4702" spans="1:16">
      <c r="I4702" s="54" t="n">
        <v>4700</v>
      </c>
      <c r="J4702" t="s"/>
      <c r="K4702" t="s">
        <v>2195</v>
      </c>
      <c r="L4702" t="s">
        <v>1328</v>
      </c>
      <c r="M4702" t="s"/>
      <c r="N4702" t="s"/>
      <c r="O4702" t="s"/>
      <c r="P4702" t="s"/>
    </row>
    <row r="4703" spans="1:16">
      <c r="I4703" s="54" t="n">
        <v>4701</v>
      </c>
      <c r="J4703" t="s"/>
      <c r="K4703" t="s">
        <v>2195</v>
      </c>
      <c r="L4703" t="s">
        <v>1329</v>
      </c>
      <c r="M4703" t="s"/>
      <c r="N4703" t="s"/>
      <c r="O4703" t="s"/>
      <c r="P4703" t="s"/>
    </row>
    <row r="4704" spans="1:16">
      <c r="I4704" s="54" t="n">
        <v>4702</v>
      </c>
      <c r="J4704" t="s"/>
      <c r="K4704" t="s">
        <v>2195</v>
      </c>
      <c r="L4704" t="s">
        <v>1331</v>
      </c>
      <c r="M4704" t="s"/>
      <c r="N4704" t="s"/>
      <c r="O4704" t="s"/>
      <c r="P4704" t="s"/>
    </row>
    <row r="4705" spans="1:16">
      <c r="I4705" s="54" t="n">
        <v>4703</v>
      </c>
      <c r="J4705" t="s"/>
      <c r="K4705" t="s">
        <v>2195</v>
      </c>
      <c r="L4705" t="s">
        <v>1332</v>
      </c>
      <c r="M4705" t="s"/>
      <c r="N4705" t="s"/>
      <c r="O4705" t="s"/>
      <c r="P4705" t="s"/>
    </row>
    <row r="4706" spans="1:16">
      <c r="I4706" s="54" t="n">
        <v>4704</v>
      </c>
      <c r="J4706" t="s"/>
      <c r="K4706" t="s">
        <v>2195</v>
      </c>
      <c r="L4706" t="s">
        <v>1333</v>
      </c>
      <c r="M4706" t="s"/>
      <c r="N4706" t="s"/>
      <c r="O4706" t="s"/>
      <c r="P4706" t="s"/>
    </row>
    <row r="4707" spans="1:16">
      <c r="I4707" s="54" t="n">
        <v>4705</v>
      </c>
      <c r="J4707" t="s"/>
      <c r="K4707" t="s">
        <v>2195</v>
      </c>
      <c r="L4707" t="s">
        <v>1334</v>
      </c>
      <c r="M4707" t="s"/>
      <c r="N4707" t="s"/>
      <c r="O4707" t="s"/>
      <c r="P4707" t="s"/>
    </row>
    <row r="4708" spans="1:16">
      <c r="I4708" s="54" t="n">
        <v>4706</v>
      </c>
      <c r="J4708" t="s"/>
      <c r="K4708" t="s">
        <v>2195</v>
      </c>
      <c r="L4708" t="s">
        <v>1335</v>
      </c>
      <c r="M4708" t="s"/>
      <c r="N4708" t="s"/>
      <c r="O4708" t="s"/>
      <c r="P4708" t="s"/>
    </row>
    <row r="4709" spans="1:16">
      <c r="I4709" s="54" t="n">
        <v>4707</v>
      </c>
      <c r="J4709" t="s"/>
      <c r="K4709" t="s">
        <v>2195</v>
      </c>
      <c r="L4709" t="s">
        <v>839</v>
      </c>
      <c r="M4709" t="s"/>
      <c r="N4709" t="s"/>
      <c r="O4709" t="s"/>
      <c r="P4709" t="s"/>
    </row>
    <row r="4710" spans="1:16">
      <c r="I4710" s="54" t="n">
        <v>4708</v>
      </c>
      <c r="J4710" t="s"/>
      <c r="K4710" t="s">
        <v>2195</v>
      </c>
      <c r="L4710" t="s">
        <v>842</v>
      </c>
      <c r="M4710" t="s"/>
      <c r="N4710" t="s"/>
      <c r="O4710" t="s"/>
      <c r="P4710" t="s"/>
    </row>
    <row r="4711" spans="1:16">
      <c r="I4711" s="54" t="n">
        <v>4709</v>
      </c>
      <c r="J4711" t="s"/>
      <c r="K4711" t="s">
        <v>2195</v>
      </c>
      <c r="L4711" t="s">
        <v>1336</v>
      </c>
      <c r="M4711" t="s"/>
      <c r="N4711" t="s"/>
      <c r="O4711" t="s"/>
      <c r="P4711" t="s"/>
    </row>
    <row r="4712" spans="1:16">
      <c r="I4712" s="54" t="n">
        <v>4710</v>
      </c>
      <c r="J4712" t="s"/>
      <c r="K4712" t="s">
        <v>2195</v>
      </c>
      <c r="L4712" t="s">
        <v>1337</v>
      </c>
      <c r="M4712" t="s"/>
      <c r="N4712" t="s"/>
      <c r="O4712" t="s"/>
      <c r="P4712" t="s"/>
    </row>
    <row r="4713" spans="1:16">
      <c r="I4713" s="54" t="n">
        <v>4711</v>
      </c>
      <c r="J4713" t="s"/>
      <c r="K4713" t="s">
        <v>2195</v>
      </c>
      <c r="L4713" t="s">
        <v>1338</v>
      </c>
      <c r="M4713" t="s"/>
      <c r="N4713" t="s"/>
      <c r="O4713" t="s"/>
      <c r="P4713" t="s"/>
    </row>
    <row r="4714" spans="1:16">
      <c r="I4714" s="54" t="n">
        <v>4712</v>
      </c>
      <c r="J4714" t="s"/>
      <c r="K4714" t="s">
        <v>2195</v>
      </c>
      <c r="L4714" t="s">
        <v>845</v>
      </c>
      <c r="M4714" t="s"/>
      <c r="N4714" t="s"/>
      <c r="O4714" t="s"/>
      <c r="P4714" t="s"/>
    </row>
    <row r="4715" spans="1:16">
      <c r="I4715" s="54" t="n">
        <v>4713</v>
      </c>
      <c r="J4715" t="s"/>
      <c r="K4715" t="s">
        <v>2195</v>
      </c>
      <c r="L4715" t="s">
        <v>847</v>
      </c>
      <c r="M4715" t="s"/>
      <c r="N4715" t="s"/>
      <c r="O4715" t="s"/>
      <c r="P4715" t="s"/>
    </row>
    <row r="4716" spans="1:16">
      <c r="I4716" s="54" t="n">
        <v>4714</v>
      </c>
      <c r="J4716" t="s"/>
      <c r="K4716" t="s">
        <v>2195</v>
      </c>
      <c r="L4716" t="s">
        <v>849</v>
      </c>
      <c r="M4716" t="s"/>
      <c r="N4716" t="s"/>
      <c r="O4716" t="s"/>
      <c r="P4716" t="s"/>
    </row>
    <row r="4717" spans="1:16">
      <c r="I4717" s="54" t="n">
        <v>4715</v>
      </c>
      <c r="J4717" t="s"/>
      <c r="K4717" t="s">
        <v>2195</v>
      </c>
      <c r="L4717" t="s">
        <v>852</v>
      </c>
      <c r="M4717" t="s"/>
      <c r="N4717" t="s"/>
      <c r="O4717" t="s"/>
      <c r="P4717" t="s"/>
    </row>
    <row r="4718" spans="1:16">
      <c r="I4718" s="54" t="n">
        <v>4716</v>
      </c>
      <c r="J4718" t="s"/>
      <c r="K4718" t="s">
        <v>2195</v>
      </c>
      <c r="L4718" t="s">
        <v>855</v>
      </c>
      <c r="M4718" t="s"/>
      <c r="N4718" t="s"/>
      <c r="O4718" t="s"/>
      <c r="P4718" t="s"/>
    </row>
    <row r="4719" spans="1:16">
      <c r="I4719" s="54" t="n">
        <v>4717</v>
      </c>
      <c r="J4719" t="s"/>
      <c r="K4719" t="s">
        <v>2195</v>
      </c>
      <c r="L4719" t="s">
        <v>858</v>
      </c>
      <c r="M4719" t="s"/>
      <c r="N4719" t="s"/>
      <c r="O4719" t="s"/>
      <c r="P4719" t="s"/>
    </row>
    <row r="4720" spans="1:16">
      <c r="I4720" s="54" t="n">
        <v>4718</v>
      </c>
      <c r="J4720" t="s"/>
      <c r="K4720" t="s">
        <v>2195</v>
      </c>
      <c r="L4720" t="s">
        <v>861</v>
      </c>
      <c r="M4720" t="s"/>
      <c r="N4720" t="s"/>
      <c r="O4720" t="s"/>
      <c r="P4720" t="s"/>
    </row>
    <row r="4721" spans="1:16">
      <c r="I4721" s="54" t="n">
        <v>4719</v>
      </c>
      <c r="J4721" t="s"/>
      <c r="K4721" t="s">
        <v>2195</v>
      </c>
      <c r="L4721" t="s">
        <v>863</v>
      </c>
      <c r="M4721" t="s"/>
      <c r="N4721" t="s"/>
      <c r="O4721" t="s"/>
      <c r="P4721" t="s"/>
    </row>
    <row r="4722" spans="1:16">
      <c r="I4722" s="54" t="n">
        <v>4720</v>
      </c>
      <c r="J4722" t="s"/>
      <c r="K4722" t="s">
        <v>2195</v>
      </c>
      <c r="L4722" t="s">
        <v>866</v>
      </c>
      <c r="M4722" t="s"/>
      <c r="N4722" t="s"/>
      <c r="O4722" t="s"/>
      <c r="P4722" t="s"/>
    </row>
    <row r="4723" spans="1:16">
      <c r="I4723" s="54" t="n">
        <v>4721</v>
      </c>
      <c r="J4723" t="s"/>
      <c r="K4723" t="s">
        <v>2195</v>
      </c>
      <c r="L4723" t="s">
        <v>869</v>
      </c>
      <c r="M4723" t="s"/>
      <c r="N4723" t="s"/>
      <c r="O4723" t="s"/>
      <c r="P4723" t="s"/>
    </row>
    <row r="4724" spans="1:16">
      <c r="I4724" s="54" t="n">
        <v>4722</v>
      </c>
      <c r="J4724" t="s"/>
      <c r="K4724" t="s">
        <v>2195</v>
      </c>
      <c r="L4724" t="s">
        <v>872</v>
      </c>
      <c r="M4724" t="s"/>
      <c r="N4724" t="s"/>
      <c r="O4724" t="s"/>
      <c r="P4724" t="s"/>
    </row>
    <row r="4725" spans="1:16">
      <c r="I4725" s="54" t="n">
        <v>4723</v>
      </c>
      <c r="J4725" t="s"/>
      <c r="K4725" t="s">
        <v>2195</v>
      </c>
      <c r="L4725" t="s">
        <v>875</v>
      </c>
      <c r="M4725" t="s"/>
      <c r="N4725" t="s"/>
      <c r="O4725" t="s"/>
      <c r="P4725" t="s"/>
    </row>
    <row r="4726" spans="1:16">
      <c r="I4726" s="54" t="n">
        <v>4724</v>
      </c>
      <c r="J4726" t="s"/>
      <c r="K4726" t="s">
        <v>2195</v>
      </c>
      <c r="L4726" t="s">
        <v>878</v>
      </c>
      <c r="M4726" t="s"/>
      <c r="N4726" t="s"/>
      <c r="O4726" t="s"/>
      <c r="P4726" t="s"/>
    </row>
    <row r="4727" spans="1:16">
      <c r="I4727" s="54" t="n">
        <v>4725</v>
      </c>
      <c r="J4727" t="s"/>
      <c r="K4727" t="s">
        <v>2195</v>
      </c>
      <c r="L4727" t="s">
        <v>881</v>
      </c>
      <c r="M4727" t="s"/>
      <c r="N4727" t="s"/>
      <c r="O4727" t="s"/>
      <c r="P4727" t="s"/>
    </row>
    <row r="4728" spans="1:16">
      <c r="I4728" s="54" t="n">
        <v>4726</v>
      </c>
      <c r="J4728" t="s"/>
      <c r="K4728" t="s">
        <v>2195</v>
      </c>
      <c r="L4728" t="s">
        <v>1339</v>
      </c>
      <c r="M4728" t="s"/>
      <c r="N4728" t="s"/>
      <c r="O4728" t="s"/>
      <c r="P4728" t="s"/>
    </row>
    <row r="4729" spans="1:16">
      <c r="I4729" s="54" t="n">
        <v>4727</v>
      </c>
      <c r="J4729" t="s"/>
      <c r="K4729" t="s">
        <v>2195</v>
      </c>
      <c r="L4729" t="s">
        <v>1340</v>
      </c>
      <c r="M4729" t="s"/>
      <c r="N4729" t="s"/>
      <c r="O4729" t="s"/>
      <c r="P4729" t="s"/>
    </row>
    <row r="4730" spans="1:16">
      <c r="I4730" s="54" t="n">
        <v>4728</v>
      </c>
      <c r="J4730" t="s"/>
      <c r="K4730" t="s">
        <v>2195</v>
      </c>
      <c r="L4730" t="s">
        <v>1341</v>
      </c>
      <c r="M4730" t="s"/>
      <c r="N4730" t="s"/>
      <c r="O4730" t="s"/>
      <c r="P4730" t="s"/>
    </row>
    <row r="4731" spans="1:16">
      <c r="I4731" s="54" t="n">
        <v>4729</v>
      </c>
      <c r="J4731" t="s"/>
      <c r="K4731" t="s">
        <v>2195</v>
      </c>
      <c r="L4731" t="s">
        <v>1343</v>
      </c>
      <c r="M4731" t="s"/>
      <c r="N4731" t="s"/>
      <c r="O4731" t="s"/>
      <c r="P4731" t="s"/>
    </row>
    <row r="4732" spans="1:16">
      <c r="I4732" s="54" t="n">
        <v>4730</v>
      </c>
      <c r="J4732" t="s"/>
      <c r="K4732" t="s">
        <v>2195</v>
      </c>
      <c r="L4732" t="s">
        <v>1344</v>
      </c>
      <c r="M4732" t="s"/>
      <c r="N4732" t="s"/>
      <c r="O4732" t="s"/>
      <c r="P4732" t="s"/>
    </row>
    <row r="4733" spans="1:16">
      <c r="I4733" s="54" t="n">
        <v>4731</v>
      </c>
      <c r="J4733" t="s"/>
      <c r="K4733" t="s">
        <v>2195</v>
      </c>
      <c r="L4733" t="s">
        <v>1049</v>
      </c>
      <c r="M4733" t="s"/>
      <c r="N4733" t="s"/>
      <c r="O4733" t="s"/>
      <c r="P4733" t="s"/>
    </row>
    <row r="4734" spans="1:16">
      <c r="I4734" s="54" t="n">
        <v>4732</v>
      </c>
      <c r="J4734" t="s"/>
      <c r="K4734" t="s">
        <v>2195</v>
      </c>
      <c r="L4734" t="s">
        <v>1052</v>
      </c>
      <c r="M4734" t="s"/>
      <c r="N4734" t="s"/>
      <c r="O4734" t="s"/>
      <c r="P4734" t="s"/>
    </row>
    <row r="4735" spans="1:16">
      <c r="I4735" s="54" t="n">
        <v>4733</v>
      </c>
      <c r="J4735" t="s"/>
      <c r="K4735" t="s">
        <v>2195</v>
      </c>
      <c r="L4735" t="s">
        <v>1009</v>
      </c>
      <c r="M4735" t="s"/>
      <c r="N4735" t="s"/>
      <c r="O4735" t="s"/>
      <c r="P4735" t="s"/>
    </row>
    <row r="4736" spans="1:16">
      <c r="I4736" s="54" t="n">
        <v>4734</v>
      </c>
      <c r="J4736" t="s"/>
      <c r="K4736" t="s">
        <v>2195</v>
      </c>
      <c r="L4736" t="s">
        <v>1345</v>
      </c>
      <c r="M4736" t="s"/>
      <c r="N4736" t="s"/>
      <c r="O4736" t="s"/>
      <c r="P4736" t="s"/>
    </row>
    <row r="4737" spans="1:16">
      <c r="I4737" s="54" t="n">
        <v>4735</v>
      </c>
      <c r="J4737" t="s"/>
      <c r="K4737" t="s">
        <v>2195</v>
      </c>
      <c r="L4737" t="s">
        <v>1346</v>
      </c>
      <c r="M4737" t="s"/>
      <c r="N4737" t="s"/>
      <c r="O4737" t="s"/>
      <c r="P4737" t="s"/>
    </row>
    <row r="4738" spans="1:16">
      <c r="I4738" s="54" t="n">
        <v>4736</v>
      </c>
      <c r="J4738" t="s"/>
      <c r="K4738" t="s">
        <v>2195</v>
      </c>
      <c r="L4738" t="s">
        <v>884</v>
      </c>
      <c r="M4738" t="s"/>
      <c r="N4738" t="s"/>
      <c r="O4738" t="s"/>
      <c r="P4738" t="s"/>
    </row>
    <row r="4739" spans="1:16">
      <c r="I4739" s="54" t="n">
        <v>4737</v>
      </c>
      <c r="J4739" t="s"/>
      <c r="K4739" t="s">
        <v>2195</v>
      </c>
      <c r="L4739" t="s">
        <v>886</v>
      </c>
      <c r="M4739" t="s"/>
      <c r="N4739" t="s"/>
      <c r="O4739" t="s"/>
      <c r="P4739" t="s"/>
    </row>
    <row r="4740" spans="1:16">
      <c r="I4740" s="54" t="n">
        <v>4738</v>
      </c>
      <c r="J4740" t="s"/>
      <c r="K4740" t="s">
        <v>2195</v>
      </c>
      <c r="L4740" t="s">
        <v>889</v>
      </c>
      <c r="M4740" t="s"/>
      <c r="N4740" t="s"/>
      <c r="O4740" t="s"/>
      <c r="P4740" t="s"/>
    </row>
    <row r="4741" spans="1:16">
      <c r="I4741" s="54" t="n">
        <v>4739</v>
      </c>
      <c r="J4741" t="s"/>
      <c r="K4741" t="s">
        <v>2195</v>
      </c>
      <c r="L4741" t="s">
        <v>892</v>
      </c>
      <c r="M4741" t="s"/>
      <c r="N4741" t="s"/>
      <c r="O4741" t="s"/>
      <c r="P4741" t="s"/>
    </row>
    <row r="4742" spans="1:16">
      <c r="I4742" s="54" t="n">
        <v>4740</v>
      </c>
      <c r="J4742" t="s"/>
      <c r="K4742" t="s">
        <v>2195</v>
      </c>
      <c r="L4742" t="s">
        <v>895</v>
      </c>
      <c r="M4742" t="s"/>
      <c r="N4742" t="s"/>
      <c r="O4742" t="s"/>
      <c r="P4742" t="s"/>
    </row>
    <row r="4743" spans="1:16">
      <c r="I4743" s="54" t="n">
        <v>4741</v>
      </c>
      <c r="J4743" t="s"/>
      <c r="K4743" t="s">
        <v>2195</v>
      </c>
      <c r="L4743" t="s">
        <v>897</v>
      </c>
      <c r="M4743" t="s"/>
      <c r="N4743" t="s"/>
      <c r="O4743" t="s"/>
      <c r="P4743" t="s"/>
    </row>
    <row r="4744" spans="1:16">
      <c r="I4744" s="54" t="n">
        <v>4742</v>
      </c>
      <c r="J4744" t="s"/>
      <c r="K4744" t="s">
        <v>2195</v>
      </c>
      <c r="L4744" t="s">
        <v>899</v>
      </c>
      <c r="M4744" t="s"/>
      <c r="N4744" t="s"/>
      <c r="O4744" t="s"/>
      <c r="P4744" t="s"/>
    </row>
    <row r="4745" spans="1:16">
      <c r="I4745" s="54" t="n">
        <v>4743</v>
      </c>
      <c r="J4745" t="s"/>
      <c r="K4745" t="s">
        <v>2195</v>
      </c>
      <c r="L4745" t="s">
        <v>902</v>
      </c>
      <c r="M4745" t="s"/>
      <c r="N4745" t="s"/>
      <c r="O4745" t="s"/>
      <c r="P4745" t="s"/>
    </row>
    <row r="4746" spans="1:16">
      <c r="I4746" s="54" t="n">
        <v>4744</v>
      </c>
      <c r="J4746" t="s"/>
      <c r="K4746" t="s">
        <v>2195</v>
      </c>
      <c r="L4746" t="s">
        <v>2175</v>
      </c>
      <c r="M4746" t="s"/>
      <c r="N4746" t="s"/>
      <c r="O4746" t="s"/>
      <c r="P4746" t="s"/>
    </row>
    <row r="4747" spans="1:16">
      <c r="I4747" s="54" t="n">
        <v>4745</v>
      </c>
      <c r="J4747" t="s"/>
      <c r="K4747" t="s">
        <v>2195</v>
      </c>
      <c r="L4747" t="s">
        <v>905</v>
      </c>
      <c r="M4747" t="s"/>
      <c r="N4747" t="s"/>
      <c r="O4747" t="s"/>
      <c r="P4747" t="s"/>
    </row>
    <row r="4748" spans="1:16">
      <c r="I4748" s="54" t="n">
        <v>4746</v>
      </c>
      <c r="J4748" t="s"/>
      <c r="K4748" t="s">
        <v>2195</v>
      </c>
      <c r="L4748" t="s">
        <v>908</v>
      </c>
      <c r="M4748" t="s"/>
      <c r="N4748" t="s"/>
      <c r="O4748" t="s"/>
      <c r="P4748" t="s"/>
    </row>
    <row r="4749" spans="1:16">
      <c r="I4749" s="54" t="n">
        <v>4747</v>
      </c>
      <c r="J4749" t="s"/>
      <c r="K4749" t="s">
        <v>2195</v>
      </c>
      <c r="L4749" t="s">
        <v>2176</v>
      </c>
      <c r="M4749" t="s"/>
      <c r="N4749" t="s"/>
      <c r="O4749" t="s"/>
      <c r="P4749" t="s"/>
    </row>
    <row r="4750" spans="1:16">
      <c r="I4750" s="54" t="n">
        <v>4748</v>
      </c>
      <c r="J4750" t="s"/>
      <c r="K4750" t="s">
        <v>2195</v>
      </c>
      <c r="L4750" t="s">
        <v>1035</v>
      </c>
      <c r="M4750" t="s"/>
      <c r="N4750" t="s"/>
      <c r="O4750" t="s"/>
      <c r="P4750" t="s"/>
    </row>
    <row r="4751" spans="1:16">
      <c r="I4751" s="54" t="n">
        <v>4749</v>
      </c>
      <c r="J4751" t="s"/>
      <c r="K4751" t="s">
        <v>2195</v>
      </c>
      <c r="L4751" t="s">
        <v>1032</v>
      </c>
      <c r="M4751" t="s"/>
      <c r="N4751" t="s"/>
      <c r="O4751" t="s"/>
      <c r="P4751" t="s"/>
    </row>
    <row r="4752" spans="1:16">
      <c r="I4752" s="54" t="n">
        <v>4750</v>
      </c>
      <c r="J4752" t="s"/>
      <c r="K4752" t="s">
        <v>2195</v>
      </c>
      <c r="L4752" t="s">
        <v>1026</v>
      </c>
      <c r="M4752" t="s"/>
      <c r="N4752" t="s"/>
      <c r="O4752" t="s"/>
      <c r="P4752" t="s"/>
    </row>
    <row r="4753" spans="1:16">
      <c r="I4753" s="54" t="n">
        <v>4751</v>
      </c>
      <c r="J4753" t="s"/>
      <c r="K4753" t="s">
        <v>2195</v>
      </c>
      <c r="L4753" t="s">
        <v>911</v>
      </c>
      <c r="M4753" t="s"/>
      <c r="N4753" t="s"/>
      <c r="O4753" t="s"/>
      <c r="P4753" t="s"/>
    </row>
    <row r="4754" spans="1:16">
      <c r="I4754" s="54" t="n">
        <v>4752</v>
      </c>
      <c r="J4754" t="s"/>
      <c r="K4754" t="s">
        <v>2195</v>
      </c>
      <c r="L4754" t="s">
        <v>914</v>
      </c>
      <c r="M4754" t="s"/>
      <c r="N4754" t="s"/>
      <c r="O4754" t="s"/>
      <c r="P4754" t="s"/>
    </row>
    <row r="4755" spans="1:16">
      <c r="I4755" s="54" t="n">
        <v>4753</v>
      </c>
      <c r="J4755" t="s"/>
      <c r="K4755" t="s">
        <v>2195</v>
      </c>
      <c r="L4755" t="s">
        <v>917</v>
      </c>
      <c r="M4755" t="s"/>
      <c r="N4755" t="s"/>
      <c r="O4755" t="s"/>
      <c r="P4755" t="s"/>
    </row>
    <row r="4756" spans="1:16">
      <c r="I4756" s="54" t="n">
        <v>4754</v>
      </c>
      <c r="J4756" t="s"/>
      <c r="K4756" t="s">
        <v>2195</v>
      </c>
      <c r="L4756" t="s">
        <v>920</v>
      </c>
      <c r="M4756" t="s"/>
      <c r="N4756" t="s"/>
      <c r="O4756" t="s"/>
      <c r="P4756" t="s"/>
    </row>
    <row r="4757" spans="1:16">
      <c r="I4757" s="54" t="n">
        <v>4755</v>
      </c>
      <c r="J4757" t="s"/>
      <c r="K4757" t="s">
        <v>2195</v>
      </c>
      <c r="L4757" t="s">
        <v>923</v>
      </c>
      <c r="M4757" t="s"/>
      <c r="N4757" t="s"/>
      <c r="O4757" t="s"/>
      <c r="P4757" t="s"/>
    </row>
    <row r="4758" spans="1:16">
      <c r="I4758" s="54" t="n">
        <v>4756</v>
      </c>
      <c r="J4758" t="s"/>
      <c r="K4758" t="s">
        <v>2195</v>
      </c>
      <c r="L4758" t="s">
        <v>926</v>
      </c>
      <c r="M4758" t="s"/>
      <c r="N4758" t="s"/>
      <c r="O4758" t="s"/>
      <c r="P4758" t="s"/>
    </row>
    <row r="4759" spans="1:16">
      <c r="I4759" s="54" t="n">
        <v>4757</v>
      </c>
      <c r="J4759" t="s"/>
      <c r="K4759" t="s">
        <v>2195</v>
      </c>
      <c r="L4759" t="s">
        <v>929</v>
      </c>
      <c r="M4759" t="s"/>
      <c r="N4759" t="s"/>
      <c r="O4759" t="s"/>
      <c r="P4759" t="s"/>
    </row>
    <row r="4760" spans="1:16">
      <c r="I4760" s="54" t="n">
        <v>4758</v>
      </c>
      <c r="J4760" t="s"/>
      <c r="K4760" t="s">
        <v>2195</v>
      </c>
      <c r="L4760" t="s">
        <v>931</v>
      </c>
      <c r="M4760" t="s"/>
      <c r="N4760" t="s"/>
      <c r="O4760" t="s"/>
      <c r="P4760" t="s"/>
    </row>
    <row r="4761" spans="1:16">
      <c r="I4761" s="54" t="n">
        <v>4759</v>
      </c>
      <c r="J4761" t="s"/>
      <c r="K4761" t="s">
        <v>2195</v>
      </c>
      <c r="L4761" t="s">
        <v>934</v>
      </c>
      <c r="M4761" t="s"/>
      <c r="N4761" t="s"/>
      <c r="O4761" t="s"/>
      <c r="P4761" t="s"/>
    </row>
    <row r="4762" spans="1:16">
      <c r="I4762" s="54" t="n">
        <v>4760</v>
      </c>
      <c r="J4762" t="s"/>
      <c r="K4762" t="s">
        <v>2195</v>
      </c>
      <c r="L4762" t="s">
        <v>937</v>
      </c>
      <c r="M4762" t="s"/>
      <c r="N4762" t="s"/>
      <c r="O4762" t="s"/>
      <c r="P4762" t="s"/>
    </row>
    <row r="4763" spans="1:16">
      <c r="I4763" s="54" t="n">
        <v>4761</v>
      </c>
      <c r="J4763" t="s"/>
      <c r="K4763" t="s">
        <v>2195</v>
      </c>
      <c r="L4763" t="s">
        <v>939</v>
      </c>
      <c r="M4763" t="s"/>
      <c r="N4763" t="s"/>
      <c r="O4763" t="s"/>
      <c r="P4763" t="s"/>
    </row>
    <row r="4764" spans="1:16">
      <c r="I4764" s="54" t="n">
        <v>4762</v>
      </c>
      <c r="J4764" t="s"/>
      <c r="K4764" t="s">
        <v>2195</v>
      </c>
      <c r="L4764" t="s">
        <v>942</v>
      </c>
      <c r="M4764" t="s"/>
      <c r="N4764" t="s"/>
      <c r="O4764" t="s"/>
      <c r="P4764" t="s"/>
    </row>
    <row r="4765" spans="1:16">
      <c r="I4765" s="54" t="n">
        <v>4763</v>
      </c>
      <c r="J4765" t="s"/>
      <c r="K4765" t="s">
        <v>2195</v>
      </c>
      <c r="L4765" t="s">
        <v>945</v>
      </c>
      <c r="M4765" t="s"/>
      <c r="N4765" t="s"/>
      <c r="O4765" t="s"/>
      <c r="P4765" t="s"/>
    </row>
    <row r="4766" spans="1:16">
      <c r="I4766" s="54" t="n">
        <v>4764</v>
      </c>
      <c r="J4766" t="s"/>
      <c r="K4766" t="s">
        <v>2195</v>
      </c>
      <c r="L4766" t="s">
        <v>948</v>
      </c>
      <c r="M4766" t="s"/>
      <c r="N4766" t="s"/>
      <c r="O4766" t="s"/>
      <c r="P4766" t="s"/>
    </row>
    <row r="4767" spans="1:16">
      <c r="I4767" s="54" t="n">
        <v>4765</v>
      </c>
      <c r="J4767" t="s"/>
      <c r="K4767" t="s">
        <v>2195</v>
      </c>
      <c r="L4767" t="s">
        <v>951</v>
      </c>
      <c r="M4767" t="s"/>
      <c r="N4767" t="s"/>
      <c r="O4767" t="s"/>
      <c r="P4767" t="s"/>
    </row>
    <row r="4768" spans="1:16">
      <c r="I4768" s="54" t="n">
        <v>4766</v>
      </c>
      <c r="J4768" t="s"/>
      <c r="K4768" t="s">
        <v>2195</v>
      </c>
      <c r="L4768" t="s">
        <v>954</v>
      </c>
      <c r="M4768" t="s"/>
      <c r="N4768" t="s"/>
      <c r="O4768" t="s"/>
      <c r="P4768" t="s"/>
    </row>
    <row r="4769" spans="1:16">
      <c r="I4769" s="54" t="n">
        <v>4767</v>
      </c>
      <c r="J4769" t="s"/>
      <c r="K4769" t="s">
        <v>2195</v>
      </c>
      <c r="L4769" t="s">
        <v>1350</v>
      </c>
      <c r="M4769" t="s"/>
      <c r="N4769" t="s"/>
      <c r="O4769" t="s"/>
      <c r="P4769" t="s"/>
    </row>
    <row r="4770" spans="1:16">
      <c r="I4770" s="54" t="n">
        <v>4768</v>
      </c>
      <c r="J4770" t="s"/>
      <c r="K4770" t="s">
        <v>2195</v>
      </c>
      <c r="L4770" t="s">
        <v>957</v>
      </c>
      <c r="M4770" t="s"/>
      <c r="N4770" t="s"/>
      <c r="O4770" t="s"/>
      <c r="P4770" t="s"/>
    </row>
    <row r="4771" spans="1:16">
      <c r="I4771" s="54" t="n">
        <v>4769</v>
      </c>
      <c r="J4771" t="s"/>
      <c r="K4771" t="s">
        <v>2195</v>
      </c>
      <c r="L4771" t="s">
        <v>959</v>
      </c>
      <c r="M4771" t="s"/>
      <c r="N4771" t="s"/>
      <c r="O4771" t="s"/>
      <c r="P4771" t="s"/>
    </row>
    <row r="4772" spans="1:16">
      <c r="I4772" s="54" t="n">
        <v>4770</v>
      </c>
      <c r="J4772" t="s"/>
      <c r="K4772" t="s">
        <v>2195</v>
      </c>
      <c r="L4772" t="s">
        <v>962</v>
      </c>
      <c r="M4772" t="s"/>
      <c r="N4772" t="s"/>
      <c r="O4772" t="s"/>
      <c r="P4772" t="s"/>
    </row>
    <row r="4773" spans="1:16">
      <c r="I4773" s="54" t="n">
        <v>4771</v>
      </c>
      <c r="J4773" t="s"/>
      <c r="K4773" t="s">
        <v>2195</v>
      </c>
      <c r="L4773" t="s">
        <v>965</v>
      </c>
      <c r="M4773" t="s"/>
      <c r="N4773" t="s"/>
      <c r="O4773" t="s"/>
      <c r="P4773" t="s"/>
    </row>
    <row r="4774" spans="1:16">
      <c r="I4774" s="54" t="n">
        <v>4772</v>
      </c>
      <c r="J4774" t="s"/>
      <c r="K4774" t="s">
        <v>2195</v>
      </c>
      <c r="L4774" t="s">
        <v>968</v>
      </c>
      <c r="M4774" t="s"/>
      <c r="N4774" t="s"/>
      <c r="O4774" t="s"/>
      <c r="P4774" t="s"/>
    </row>
    <row r="4775" spans="1:16">
      <c r="I4775" s="54" t="n">
        <v>4773</v>
      </c>
      <c r="J4775" t="s"/>
      <c r="K4775" t="s">
        <v>2195</v>
      </c>
      <c r="L4775" t="s">
        <v>970</v>
      </c>
      <c r="M4775" t="s"/>
      <c r="N4775" t="s"/>
      <c r="O4775" t="s"/>
      <c r="P4775" t="s"/>
    </row>
    <row r="4776" spans="1:16">
      <c r="I4776" s="54" t="n">
        <v>4774</v>
      </c>
      <c r="J4776" t="s"/>
      <c r="K4776" t="s">
        <v>2195</v>
      </c>
      <c r="L4776" t="s">
        <v>973</v>
      </c>
      <c r="M4776" t="s"/>
      <c r="N4776" t="s"/>
      <c r="O4776" t="s"/>
      <c r="P4776" t="s"/>
    </row>
    <row r="4777" spans="1:16">
      <c r="I4777" s="54" t="n">
        <v>4775</v>
      </c>
      <c r="J4777" t="s"/>
      <c r="K4777" t="s">
        <v>2195</v>
      </c>
      <c r="L4777" t="s">
        <v>1351</v>
      </c>
      <c r="M4777" t="s"/>
      <c r="N4777" t="s"/>
      <c r="O4777" t="s"/>
      <c r="P4777" t="s"/>
    </row>
    <row r="4778" spans="1:16">
      <c r="I4778" s="54" t="n">
        <v>4776</v>
      </c>
      <c r="J4778" t="s"/>
      <c r="K4778" t="s">
        <v>2195</v>
      </c>
      <c r="L4778" t="s">
        <v>976</v>
      </c>
      <c r="M4778" t="s"/>
      <c r="N4778" t="s"/>
      <c r="O4778" t="s"/>
      <c r="P4778" t="s"/>
    </row>
    <row r="4779" spans="1:16">
      <c r="I4779" s="54" t="n">
        <v>4777</v>
      </c>
      <c r="J4779" t="s"/>
      <c r="K4779" t="s">
        <v>2195</v>
      </c>
      <c r="L4779" t="s">
        <v>979</v>
      </c>
      <c r="M4779" t="s"/>
      <c r="N4779" t="s"/>
      <c r="O4779" t="s"/>
      <c r="P4779" t="s"/>
    </row>
    <row r="4780" spans="1:16">
      <c r="I4780" s="54" t="n">
        <v>4778</v>
      </c>
      <c r="J4780" t="s"/>
      <c r="K4780" t="s">
        <v>2195</v>
      </c>
      <c r="L4780" t="s">
        <v>982</v>
      </c>
      <c r="M4780" t="s"/>
      <c r="N4780" t="s"/>
      <c r="O4780" t="s"/>
      <c r="P4780" t="s"/>
    </row>
    <row r="4781" spans="1:16">
      <c r="I4781" s="54" t="n">
        <v>4779</v>
      </c>
      <c r="J4781" t="s"/>
      <c r="K4781" t="s">
        <v>2195</v>
      </c>
      <c r="L4781" t="s">
        <v>985</v>
      </c>
      <c r="M4781" t="s"/>
      <c r="N4781" t="s"/>
      <c r="O4781" t="s"/>
      <c r="P4781" t="s"/>
    </row>
    <row r="4782" spans="1:16">
      <c r="I4782" s="54" t="n">
        <v>4780</v>
      </c>
      <c r="J4782" t="s"/>
      <c r="K4782" t="s">
        <v>2195</v>
      </c>
      <c r="L4782" t="s">
        <v>988</v>
      </c>
      <c r="M4782" t="s"/>
      <c r="N4782" t="s"/>
      <c r="O4782" t="s"/>
      <c r="P4782" t="s"/>
    </row>
    <row r="4783" spans="1:16">
      <c r="I4783" s="54" t="n">
        <v>4781</v>
      </c>
      <c r="J4783" t="s"/>
      <c r="K4783" t="s">
        <v>2195</v>
      </c>
      <c r="L4783" t="s">
        <v>991</v>
      </c>
      <c r="M4783" t="s"/>
      <c r="N4783" t="s"/>
      <c r="O4783" t="s"/>
      <c r="P4783" t="s"/>
    </row>
    <row r="4784" spans="1:16">
      <c r="I4784" s="54" t="n">
        <v>4782</v>
      </c>
      <c r="J4784" t="s"/>
      <c r="K4784" t="s">
        <v>2195</v>
      </c>
      <c r="L4784" t="s">
        <v>994</v>
      </c>
      <c r="M4784" t="s"/>
      <c r="N4784" t="s"/>
      <c r="O4784" t="s"/>
      <c r="P4784" t="s"/>
    </row>
    <row r="4785" spans="1:16">
      <c r="I4785" s="54" t="n">
        <v>4783</v>
      </c>
      <c r="J4785" t="s"/>
      <c r="K4785" t="s">
        <v>2195</v>
      </c>
      <c r="L4785" t="s">
        <v>997</v>
      </c>
      <c r="M4785" t="s"/>
      <c r="N4785" t="s"/>
      <c r="O4785" t="s"/>
      <c r="P4785" t="s"/>
    </row>
    <row r="4786" spans="1:16">
      <c r="I4786" s="54" t="n">
        <v>4784</v>
      </c>
      <c r="J4786" t="s"/>
      <c r="K4786" t="s">
        <v>2195</v>
      </c>
      <c r="L4786" t="s">
        <v>2177</v>
      </c>
      <c r="M4786" t="s"/>
      <c r="N4786" t="s"/>
      <c r="O4786" t="s"/>
      <c r="P4786" t="s"/>
    </row>
    <row r="4787" spans="1:16">
      <c r="I4787" s="54" t="n">
        <v>4785</v>
      </c>
      <c r="J4787" t="s"/>
      <c r="K4787" t="s">
        <v>2195</v>
      </c>
      <c r="L4787" t="s">
        <v>1368</v>
      </c>
      <c r="M4787" t="s"/>
      <c r="N4787" t="s"/>
      <c r="O4787" t="s"/>
      <c r="P4787" t="s"/>
    </row>
    <row r="4788" spans="1:16">
      <c r="I4788" s="54" t="n">
        <v>4786</v>
      </c>
      <c r="J4788" t="s"/>
      <c r="K4788" t="s">
        <v>2195</v>
      </c>
      <c r="L4788" t="s">
        <v>1369</v>
      </c>
      <c r="M4788" t="s"/>
      <c r="N4788" t="s"/>
      <c r="O4788" t="s"/>
      <c r="P4788" t="s"/>
    </row>
    <row r="4789" spans="1:16">
      <c r="I4789" s="54" t="n">
        <v>4787</v>
      </c>
      <c r="J4789" t="s"/>
      <c r="K4789" t="s">
        <v>2195</v>
      </c>
      <c r="L4789" t="s">
        <v>1055</v>
      </c>
      <c r="M4789" t="s"/>
      <c r="N4789" t="s"/>
      <c r="O4789" t="s"/>
      <c r="P4789" t="s"/>
    </row>
    <row r="4790" spans="1:16">
      <c r="I4790" s="54" t="n">
        <v>4788</v>
      </c>
      <c r="J4790" t="s"/>
      <c r="K4790" t="s">
        <v>2195</v>
      </c>
      <c r="L4790" t="s">
        <v>1058</v>
      </c>
      <c r="M4790" t="s"/>
      <c r="N4790" t="s"/>
      <c r="O4790" t="s"/>
      <c r="P4790" t="s"/>
    </row>
    <row r="4791" spans="1:16">
      <c r="I4791" s="54" t="n">
        <v>4789</v>
      </c>
      <c r="J4791" t="s"/>
      <c r="K4791" t="s">
        <v>2195</v>
      </c>
      <c r="L4791" t="s">
        <v>999</v>
      </c>
      <c r="M4791" t="s"/>
      <c r="N4791" t="s"/>
      <c r="O4791" t="s"/>
      <c r="P4791" t="s"/>
    </row>
    <row r="4792" spans="1:16">
      <c r="I4792" s="54" t="n">
        <v>4790</v>
      </c>
      <c r="J4792" t="s"/>
      <c r="K4792" t="s">
        <v>2195</v>
      </c>
      <c r="L4792" t="s">
        <v>1001</v>
      </c>
      <c r="M4792" t="s"/>
      <c r="N4792" t="s"/>
      <c r="O4792" t="s"/>
      <c r="P4792" t="s"/>
    </row>
    <row r="4793" spans="1:16">
      <c r="I4793" s="54" t="n">
        <v>4791</v>
      </c>
      <c r="J4793" t="s"/>
      <c r="K4793" t="s">
        <v>2195</v>
      </c>
      <c r="L4793" t="s">
        <v>1004</v>
      </c>
      <c r="M4793" t="s"/>
      <c r="N4793" t="s"/>
      <c r="O4793" t="s"/>
      <c r="P4793" t="s"/>
    </row>
    <row r="4794" spans="1:16">
      <c r="I4794" s="54" t="n">
        <v>4792</v>
      </c>
      <c r="J4794" t="s"/>
      <c r="K4794" t="s">
        <v>2195</v>
      </c>
      <c r="L4794" t="s">
        <v>1006</v>
      </c>
      <c r="M4794" t="s"/>
      <c r="N4794" t="s"/>
      <c r="O4794" t="s"/>
      <c r="P4794" t="s"/>
    </row>
    <row r="4795" spans="1:16">
      <c r="I4795" s="54" t="n">
        <v>4793</v>
      </c>
      <c r="J4795" t="s"/>
      <c r="K4795" t="s">
        <v>2195</v>
      </c>
      <c r="L4795" t="s">
        <v>2178</v>
      </c>
      <c r="M4795" t="s"/>
      <c r="N4795" t="s"/>
      <c r="O4795" t="s"/>
      <c r="P4795" t="s"/>
    </row>
    <row r="4796" spans="1:16">
      <c r="I4796" s="54" t="n">
        <v>4794</v>
      </c>
      <c r="J4796" t="s"/>
      <c r="K4796" t="s">
        <v>2195</v>
      </c>
      <c r="L4796" t="s">
        <v>1391</v>
      </c>
      <c r="M4796" t="s"/>
      <c r="N4796" t="s"/>
      <c r="O4796" t="s"/>
      <c r="P4796" t="s"/>
    </row>
    <row r="4797" spans="1:16">
      <c r="I4797" s="54" t="n">
        <v>4795</v>
      </c>
      <c r="J4797" t="s"/>
      <c r="K4797" t="s">
        <v>2195</v>
      </c>
      <c r="L4797" t="s">
        <v>1392</v>
      </c>
      <c r="M4797" t="s"/>
      <c r="N4797" t="s"/>
      <c r="O4797" t="s"/>
      <c r="P4797" t="s"/>
    </row>
    <row r="4798" spans="1:16">
      <c r="I4798" s="54" t="n">
        <v>4796</v>
      </c>
      <c r="J4798" t="s"/>
      <c r="K4798" t="s">
        <v>2195</v>
      </c>
      <c r="L4798" t="s">
        <v>2179</v>
      </c>
      <c r="M4798" t="s"/>
      <c r="N4798" t="s"/>
      <c r="O4798" t="s"/>
      <c r="P4798" t="s"/>
    </row>
    <row r="4799" spans="1:16">
      <c r="I4799" s="54" t="n">
        <v>4797</v>
      </c>
      <c r="J4799" t="s"/>
      <c r="K4799" t="s">
        <v>2195</v>
      </c>
      <c r="L4799" t="s">
        <v>1394</v>
      </c>
      <c r="M4799" t="s"/>
      <c r="N4799" t="s"/>
      <c r="O4799" t="s"/>
      <c r="P4799" t="s"/>
    </row>
    <row r="4800" spans="1:16">
      <c r="I4800" s="54" t="n">
        <v>4798</v>
      </c>
      <c r="J4800" t="s"/>
      <c r="K4800" t="s">
        <v>2195</v>
      </c>
      <c r="L4800" t="s">
        <v>1395</v>
      </c>
      <c r="M4800" t="s"/>
      <c r="N4800" t="s"/>
      <c r="O4800" t="s"/>
      <c r="P4800" t="s"/>
    </row>
    <row r="4801" spans="1:16">
      <c r="I4801" s="54" t="n">
        <v>4799</v>
      </c>
      <c r="J4801" t="s"/>
      <c r="K4801" t="s">
        <v>2195</v>
      </c>
      <c r="L4801" t="s">
        <v>1012</v>
      </c>
      <c r="M4801" t="s"/>
      <c r="N4801" t="s"/>
      <c r="O4801" t="s"/>
      <c r="P4801" t="s"/>
    </row>
    <row r="4802" spans="1:16">
      <c r="I4802" s="54" t="n">
        <v>4800</v>
      </c>
      <c r="J4802" t="s"/>
      <c r="K4802" t="s">
        <v>2195</v>
      </c>
      <c r="L4802" t="s">
        <v>1396</v>
      </c>
      <c r="M4802" t="s"/>
      <c r="N4802" t="s"/>
      <c r="O4802" t="s"/>
      <c r="P4802" t="s"/>
    </row>
    <row r="4803" spans="1:16">
      <c r="I4803" s="54" t="n">
        <v>4801</v>
      </c>
      <c r="J4803" t="s"/>
      <c r="K4803" t="s">
        <v>2195</v>
      </c>
      <c r="L4803" t="s">
        <v>1397</v>
      </c>
      <c r="M4803" t="s"/>
      <c r="N4803" t="s"/>
      <c r="O4803" t="s"/>
      <c r="P4803" t="s"/>
    </row>
    <row r="4804" spans="1:16">
      <c r="I4804" s="54" t="n">
        <v>4802</v>
      </c>
      <c r="J4804" t="s"/>
      <c r="K4804" t="s">
        <v>2195</v>
      </c>
      <c r="L4804" t="s">
        <v>1015</v>
      </c>
      <c r="M4804" t="s"/>
      <c r="N4804" t="s"/>
      <c r="O4804" t="s"/>
      <c r="P4804" t="s"/>
    </row>
    <row r="4805" spans="1:16">
      <c r="I4805" s="54" t="n">
        <v>4803</v>
      </c>
      <c r="J4805" s="55" t="n">
        <v>0</v>
      </c>
      <c r="K4805" t="s">
        <v>2195</v>
      </c>
      <c r="L4805" t="s">
        <v>1540</v>
      </c>
      <c r="M4805" t="s"/>
      <c r="N4805" t="s"/>
      <c r="O4805" t="s"/>
      <c r="P4805" t="s"/>
    </row>
    <row r="4806" spans="1:16">
      <c r="I4806" s="54" t="n">
        <v>4804</v>
      </c>
      <c r="J4806" t="s"/>
      <c r="K4806" t="s">
        <v>2195</v>
      </c>
      <c r="L4806" t="s">
        <v>1399</v>
      </c>
      <c r="M4806" t="s"/>
      <c r="N4806" t="s"/>
      <c r="O4806" t="s"/>
      <c r="P4806" t="s"/>
    </row>
    <row r="4807" spans="1:16">
      <c r="I4807" s="54" t="n">
        <v>4805</v>
      </c>
      <c r="J4807" s="55" t="n">
        <v>0</v>
      </c>
      <c r="K4807" t="s">
        <v>2195</v>
      </c>
      <c r="L4807" t="s">
        <v>1402</v>
      </c>
      <c r="M4807" t="s"/>
      <c r="N4807" t="s"/>
      <c r="O4807" t="s"/>
      <c r="P4807" t="s"/>
    </row>
    <row r="4808" spans="1:16">
      <c r="I4808" s="54" t="n">
        <v>4806</v>
      </c>
      <c r="J4808" s="55" t="n">
        <v>0</v>
      </c>
      <c r="K4808" t="s">
        <v>2195</v>
      </c>
      <c r="L4808" t="s">
        <v>1403</v>
      </c>
      <c r="M4808" t="s"/>
      <c r="N4808" t="s"/>
      <c r="O4808" t="s"/>
      <c r="P4808" t="s"/>
    </row>
    <row r="4809" spans="1:16">
      <c r="I4809" s="54" t="n">
        <v>4807</v>
      </c>
      <c r="J4809" s="55" t="n">
        <v>0</v>
      </c>
      <c r="K4809" t="s">
        <v>2195</v>
      </c>
      <c r="L4809" t="s">
        <v>1405</v>
      </c>
      <c r="M4809" t="s"/>
      <c r="N4809" t="s"/>
      <c r="O4809" t="s"/>
      <c r="P4809" t="s"/>
    </row>
    <row r="4810" spans="1:16">
      <c r="I4810" s="54" t="n">
        <v>4808</v>
      </c>
      <c r="J4810" t="s"/>
      <c r="K4810" t="s">
        <v>2195</v>
      </c>
      <c r="L4810" t="s">
        <v>1406</v>
      </c>
      <c r="M4810" t="s"/>
      <c r="N4810" t="s"/>
      <c r="O4810" t="s"/>
      <c r="P4810" t="s"/>
    </row>
    <row r="4811" spans="1:16">
      <c r="I4811" s="54" t="n">
        <v>4809</v>
      </c>
      <c r="J4811" t="s"/>
      <c r="K4811" t="s">
        <v>2195</v>
      </c>
      <c r="L4811" t="s">
        <v>1018</v>
      </c>
      <c r="M4811" t="s"/>
      <c r="N4811" t="s"/>
      <c r="O4811" t="s"/>
      <c r="P4811" t="s"/>
    </row>
    <row r="4812" spans="1:16">
      <c r="I4812" s="54" t="n">
        <v>4810</v>
      </c>
      <c r="J4812" s="55" t="n">
        <v>0</v>
      </c>
      <c r="K4812" t="s">
        <v>2195</v>
      </c>
      <c r="L4812" t="s">
        <v>1407</v>
      </c>
      <c r="M4812" t="s"/>
      <c r="N4812" t="s"/>
      <c r="O4812" t="s"/>
      <c r="P4812" t="s"/>
    </row>
    <row r="4813" spans="1:16">
      <c r="I4813" s="54" t="n">
        <v>4811</v>
      </c>
      <c r="J4813" s="55" t="n">
        <v>0</v>
      </c>
      <c r="K4813" t="s">
        <v>2195</v>
      </c>
      <c r="L4813" t="s">
        <v>1021</v>
      </c>
      <c r="M4813" t="s"/>
      <c r="N4813" t="s"/>
      <c r="O4813" t="s"/>
      <c r="P4813" t="s"/>
    </row>
    <row r="4814" spans="1:16">
      <c r="I4814" s="54" t="n">
        <v>4812</v>
      </c>
      <c r="J4814" s="55" t="n">
        <v>0</v>
      </c>
      <c r="K4814" t="s">
        <v>2195</v>
      </c>
      <c r="L4814" t="s">
        <v>1412</v>
      </c>
      <c r="M4814" t="s"/>
      <c r="N4814" t="s"/>
      <c r="O4814" t="s"/>
      <c r="P4814" t="s"/>
    </row>
    <row r="4815" spans="1:16">
      <c r="I4815" s="54" t="n">
        <v>4813</v>
      </c>
      <c r="J4815" s="55" t="n">
        <v>0</v>
      </c>
      <c r="K4815" t="s">
        <v>2195</v>
      </c>
      <c r="L4815" t="s">
        <v>1413</v>
      </c>
      <c r="M4815" t="s"/>
      <c r="N4815" t="s"/>
      <c r="O4815" t="s"/>
      <c r="P4815" t="s"/>
    </row>
    <row r="4816" spans="1:16">
      <c r="I4816" s="54" t="n">
        <v>4814</v>
      </c>
      <c r="J4816" s="55" t="n">
        <v>0</v>
      </c>
      <c r="K4816" t="s">
        <v>2195</v>
      </c>
      <c r="L4816" t="s">
        <v>1415</v>
      </c>
      <c r="M4816" t="s"/>
      <c r="N4816" t="s"/>
      <c r="O4816" t="s"/>
      <c r="P4816" t="s"/>
    </row>
    <row r="4817" spans="1:16">
      <c r="I4817" s="54" t="n">
        <v>4815</v>
      </c>
      <c r="J4817" s="55" t="n">
        <v>0</v>
      </c>
      <c r="K4817" t="s">
        <v>2195</v>
      </c>
      <c r="L4817" t="s">
        <v>1417</v>
      </c>
      <c r="M4817" t="s"/>
      <c r="N4817" t="s"/>
      <c r="O4817" t="s"/>
      <c r="P4817" t="s"/>
    </row>
    <row r="4818" spans="1:16">
      <c r="I4818" s="54" t="n">
        <v>4816</v>
      </c>
      <c r="J4818" s="55" t="n">
        <v>0</v>
      </c>
      <c r="K4818" t="s">
        <v>2195</v>
      </c>
      <c r="L4818" t="s">
        <v>1418</v>
      </c>
      <c r="M4818" t="s"/>
      <c r="N4818" t="s"/>
      <c r="O4818" t="s"/>
      <c r="P4818" t="s"/>
    </row>
    <row r="4819" spans="1:16">
      <c r="I4819" s="54" t="n">
        <v>4817</v>
      </c>
      <c r="J4819" s="55" t="n">
        <v>0</v>
      </c>
      <c r="K4819" t="s">
        <v>2195</v>
      </c>
      <c r="L4819" t="s">
        <v>1419</v>
      </c>
      <c r="M4819" t="s"/>
      <c r="N4819" t="s"/>
      <c r="O4819" t="s"/>
      <c r="P4819" t="s"/>
    </row>
    <row r="4820" spans="1:16">
      <c r="I4820" s="54" t="n">
        <v>4818</v>
      </c>
      <c r="J4820" s="55" t="n">
        <v>0</v>
      </c>
      <c r="K4820" t="s">
        <v>2195</v>
      </c>
      <c r="L4820" t="s">
        <v>1424</v>
      </c>
      <c r="M4820" t="s"/>
      <c r="N4820" t="s"/>
      <c r="O4820" t="s"/>
      <c r="P4820" t="s"/>
    </row>
    <row r="4821" spans="1:16">
      <c r="I4821" s="54" t="n">
        <v>4819</v>
      </c>
      <c r="J4821" s="55" t="n">
        <v>1.157407407407407e-08</v>
      </c>
      <c r="K4821" t="s">
        <v>2195</v>
      </c>
      <c r="L4821" t="s">
        <v>1426</v>
      </c>
      <c r="M4821" t="s"/>
      <c r="N4821" t="s"/>
      <c r="O4821" t="s"/>
      <c r="P4821" t="s"/>
    </row>
    <row r="4822" spans="1:16">
      <c r="I4822" s="54" t="n">
        <v>4820</v>
      </c>
      <c r="J4822" t="s"/>
      <c r="K4822" t="s">
        <v>2195</v>
      </c>
      <c r="L4822" t="s">
        <v>1024</v>
      </c>
      <c r="M4822" t="s"/>
      <c r="N4822" t="s"/>
      <c r="O4822" t="s"/>
      <c r="P4822" t="s"/>
    </row>
    <row r="4823" spans="1:16">
      <c r="I4823" s="54" t="n">
        <v>4821</v>
      </c>
      <c r="J4823" t="s"/>
      <c r="K4823" t="s">
        <v>2195</v>
      </c>
      <c r="L4823" t="s">
        <v>1435</v>
      </c>
      <c r="M4823" t="s"/>
      <c r="N4823" t="s"/>
      <c r="O4823" t="s"/>
      <c r="P4823" t="s"/>
    </row>
    <row r="4824" spans="1:16">
      <c r="I4824" s="54" t="n">
        <v>4822</v>
      </c>
      <c r="J4824" t="s"/>
      <c r="K4824" t="s">
        <v>2195</v>
      </c>
      <c r="L4824" t="s">
        <v>1436</v>
      </c>
      <c r="M4824" t="s"/>
      <c r="N4824" t="s"/>
      <c r="O4824" t="s"/>
      <c r="P4824" t="s"/>
    </row>
    <row r="4825" spans="1:16">
      <c r="I4825" s="54" t="n">
        <v>4823</v>
      </c>
      <c r="J4825" t="s"/>
      <c r="K4825" t="s">
        <v>2195</v>
      </c>
      <c r="L4825" t="s">
        <v>1437</v>
      </c>
      <c r="M4825" t="s"/>
      <c r="N4825" t="s"/>
      <c r="O4825" t="s"/>
      <c r="P4825" t="s"/>
    </row>
    <row r="4826" spans="1:16">
      <c r="I4826" s="54" t="n">
        <v>4824</v>
      </c>
      <c r="J4826" t="s"/>
      <c r="K4826" t="s">
        <v>2195</v>
      </c>
      <c r="L4826" t="s">
        <v>1438</v>
      </c>
      <c r="M4826" t="s"/>
      <c r="N4826" t="s"/>
      <c r="O4826" t="s"/>
      <c r="P4826" t="s"/>
    </row>
    <row r="4827" spans="1:16">
      <c r="I4827" s="54" t="n">
        <v>4825</v>
      </c>
      <c r="J4827" t="s"/>
      <c r="K4827" t="s">
        <v>2195</v>
      </c>
      <c r="L4827" t="s">
        <v>1440</v>
      </c>
      <c r="M4827" t="s"/>
      <c r="N4827" t="s"/>
      <c r="O4827" t="s"/>
      <c r="P4827" t="s"/>
    </row>
    <row r="4828" spans="1:16">
      <c r="I4828" s="54" t="n">
        <v>4826</v>
      </c>
      <c r="J4828" t="s"/>
      <c r="K4828" t="s">
        <v>2195</v>
      </c>
      <c r="L4828" t="s">
        <v>1441</v>
      </c>
      <c r="M4828" t="s"/>
      <c r="N4828" t="s"/>
      <c r="O4828" t="s"/>
      <c r="P4828" t="s"/>
    </row>
    <row r="4829" spans="1:16">
      <c r="I4829" s="54" t="n">
        <v>4827</v>
      </c>
      <c r="J4829" t="s"/>
      <c r="K4829" t="s">
        <v>2195</v>
      </c>
      <c r="L4829" t="s">
        <v>1442</v>
      </c>
      <c r="M4829" t="s"/>
      <c r="N4829" t="s"/>
      <c r="O4829" t="s"/>
      <c r="P4829" t="s"/>
    </row>
    <row r="4830" spans="1:16">
      <c r="I4830" s="54" t="n">
        <v>4828</v>
      </c>
      <c r="J4830" t="s"/>
      <c r="K4830" t="s">
        <v>2195</v>
      </c>
      <c r="L4830" t="s">
        <v>1443</v>
      </c>
      <c r="M4830" t="s"/>
      <c r="N4830" t="s"/>
      <c r="O4830" t="s"/>
      <c r="P4830" t="s"/>
    </row>
    <row r="4831" spans="1:16">
      <c r="I4831" s="54" t="n">
        <v>4829</v>
      </c>
      <c r="J4831" t="s"/>
      <c r="K4831" t="s">
        <v>2195</v>
      </c>
      <c r="L4831" t="s">
        <v>1444</v>
      </c>
      <c r="M4831" t="s"/>
      <c r="N4831" t="s"/>
      <c r="O4831" t="s"/>
      <c r="P4831" t="s"/>
    </row>
    <row r="4832" spans="1:16">
      <c r="I4832" s="54" t="n">
        <v>4830</v>
      </c>
      <c r="J4832" t="s"/>
      <c r="K4832" t="s">
        <v>2195</v>
      </c>
      <c r="L4832" t="s">
        <v>1445</v>
      </c>
      <c r="M4832" t="s"/>
      <c r="N4832" t="s"/>
      <c r="O4832" t="s"/>
      <c r="P4832" t="s"/>
    </row>
    <row r="4833" spans="1:16">
      <c r="I4833" s="54" t="n">
        <v>4831</v>
      </c>
      <c r="J4833" t="s"/>
      <c r="K4833" t="s">
        <v>2195</v>
      </c>
      <c r="L4833" t="s">
        <v>1544</v>
      </c>
      <c r="M4833" t="s"/>
      <c r="N4833" t="s"/>
      <c r="O4833" t="s"/>
      <c r="P4833" t="s"/>
    </row>
    <row r="4834" spans="1:16">
      <c r="I4834" s="54" t="n">
        <v>4832</v>
      </c>
      <c r="J4834" t="s"/>
      <c r="K4834" t="s">
        <v>2195</v>
      </c>
      <c r="L4834" t="s">
        <v>1545</v>
      </c>
      <c r="M4834" t="s"/>
      <c r="N4834" t="s"/>
      <c r="O4834" t="s"/>
      <c r="P4834" t="s"/>
    </row>
    <row r="4835" spans="1:16">
      <c r="I4835" s="54" t="n">
        <v>4833</v>
      </c>
      <c r="J4835" t="s"/>
      <c r="K4835" t="s">
        <v>2195</v>
      </c>
      <c r="L4835" t="s">
        <v>1546</v>
      </c>
      <c r="M4835" t="s"/>
      <c r="N4835" t="s"/>
      <c r="O4835" t="s"/>
      <c r="P4835" t="s"/>
    </row>
    <row r="4836" spans="1:16">
      <c r="I4836" s="54" t="n">
        <v>4834</v>
      </c>
      <c r="J4836" t="s"/>
      <c r="K4836" t="s">
        <v>2195</v>
      </c>
      <c r="L4836" t="s">
        <v>1547</v>
      </c>
      <c r="M4836" t="s"/>
      <c r="N4836" t="s"/>
      <c r="O4836" t="s"/>
      <c r="P4836" t="s"/>
    </row>
    <row r="4837" spans="1:16">
      <c r="I4837" s="54" t="n">
        <v>4835</v>
      </c>
      <c r="J4837" t="s"/>
      <c r="K4837" t="s">
        <v>2195</v>
      </c>
      <c r="L4837" t="s">
        <v>1548</v>
      </c>
      <c r="M4837" t="s"/>
      <c r="N4837" t="s"/>
      <c r="O4837" t="s"/>
      <c r="P4837" t="s"/>
    </row>
    <row r="4838" spans="1:16">
      <c r="I4838" s="54" t="n">
        <v>4836</v>
      </c>
      <c r="J4838" t="s"/>
      <c r="K4838" t="s">
        <v>2195</v>
      </c>
      <c r="L4838" t="s">
        <v>1449</v>
      </c>
      <c r="M4838" t="s"/>
      <c r="N4838" t="s"/>
      <c r="O4838" t="s"/>
      <c r="P4838" t="s"/>
    </row>
    <row r="4839" spans="1:16">
      <c r="I4839" s="54" t="n">
        <v>4837</v>
      </c>
      <c r="J4839" t="s"/>
      <c r="K4839" t="s">
        <v>2195</v>
      </c>
      <c r="L4839" t="s">
        <v>1450</v>
      </c>
      <c r="M4839" t="s"/>
      <c r="N4839" t="s"/>
      <c r="O4839" t="s"/>
      <c r="P4839" t="s"/>
    </row>
    <row r="4840" spans="1:16">
      <c r="I4840" s="54" t="n">
        <v>4838</v>
      </c>
      <c r="J4840" t="s"/>
      <c r="K4840" t="s">
        <v>2195</v>
      </c>
      <c r="L4840" t="s">
        <v>1348</v>
      </c>
      <c r="M4840" t="s"/>
      <c r="N4840" t="s"/>
      <c r="O4840" t="s"/>
      <c r="P4840" t="s"/>
    </row>
    <row r="4841" spans="1:16">
      <c r="I4841" s="54" t="n">
        <v>4839</v>
      </c>
      <c r="J4841" t="s"/>
      <c r="K4841" t="s">
        <v>2195</v>
      </c>
      <c r="L4841" t="s">
        <v>1455</v>
      </c>
      <c r="M4841" t="s"/>
      <c r="N4841" t="s"/>
      <c r="O4841" t="s"/>
      <c r="P4841" t="s"/>
    </row>
    <row r="4842" spans="1:16">
      <c r="I4842" s="54" t="n">
        <v>4840</v>
      </c>
      <c r="J4842" t="s"/>
      <c r="K4842" t="s">
        <v>2195</v>
      </c>
      <c r="L4842" t="s">
        <v>1459</v>
      </c>
      <c r="M4842" t="s"/>
      <c r="N4842" t="s"/>
      <c r="O4842" t="s"/>
      <c r="P4842" t="s"/>
    </row>
    <row r="4843" spans="1:16">
      <c r="I4843" s="54" t="n">
        <v>4841</v>
      </c>
      <c r="J4843" t="s"/>
      <c r="K4843" t="s">
        <v>2195</v>
      </c>
      <c r="L4843" t="s">
        <v>1029</v>
      </c>
      <c r="M4843" t="s"/>
      <c r="N4843" t="s"/>
      <c r="O4843" t="s"/>
      <c r="P4843" t="s"/>
    </row>
    <row r="4844" spans="1:16">
      <c r="I4844" s="54" t="n">
        <v>4842</v>
      </c>
      <c r="J4844" t="s"/>
      <c r="K4844" t="s">
        <v>2195</v>
      </c>
      <c r="L4844" t="s">
        <v>1461</v>
      </c>
      <c r="M4844" t="s"/>
      <c r="N4844" t="s"/>
      <c r="O4844" t="s"/>
      <c r="P4844" t="s"/>
    </row>
    <row r="4845" spans="1:16">
      <c r="I4845" s="54" t="n">
        <v>4843</v>
      </c>
      <c r="J4845" t="s"/>
      <c r="K4845" t="s">
        <v>2195</v>
      </c>
      <c r="L4845" t="s">
        <v>1481</v>
      </c>
      <c r="M4845" t="s"/>
      <c r="N4845" t="s"/>
      <c r="O4845" t="s"/>
      <c r="P4845" t="s"/>
    </row>
    <row r="4846" spans="1:16">
      <c r="I4846" s="54" t="n">
        <v>4844</v>
      </c>
      <c r="J4846" t="s"/>
      <c r="K4846" t="s">
        <v>2195</v>
      </c>
      <c r="L4846" t="s">
        <v>1482</v>
      </c>
      <c r="M4846" t="s"/>
      <c r="N4846" t="s"/>
      <c r="O4846" t="s"/>
      <c r="P4846" t="s"/>
    </row>
    <row r="4847" spans="1:16">
      <c r="I4847" s="54" t="n">
        <v>4845</v>
      </c>
      <c r="J4847" t="s"/>
      <c r="K4847" t="s">
        <v>2195</v>
      </c>
      <c r="L4847" t="s">
        <v>1483</v>
      </c>
      <c r="M4847" t="s"/>
      <c r="N4847" t="s"/>
      <c r="O4847" t="s"/>
      <c r="P4847" t="s"/>
    </row>
    <row r="4848" spans="1:16">
      <c r="I4848" s="54" t="n">
        <v>4846</v>
      </c>
      <c r="J4848" t="s"/>
      <c r="K4848" t="s">
        <v>2195</v>
      </c>
      <c r="L4848" t="s">
        <v>1484</v>
      </c>
      <c r="M4848" t="s"/>
      <c r="N4848" t="s"/>
      <c r="O4848" t="s"/>
      <c r="P4848" t="s"/>
    </row>
    <row r="4849" spans="1:16">
      <c r="I4849" s="54" t="n">
        <v>4847</v>
      </c>
      <c r="J4849" t="s"/>
      <c r="K4849" t="s">
        <v>2195</v>
      </c>
      <c r="L4849" t="s">
        <v>1485</v>
      </c>
      <c r="M4849" t="s"/>
      <c r="N4849" t="s"/>
      <c r="O4849" t="s"/>
      <c r="P4849" t="s"/>
    </row>
    <row r="4850" spans="1:16">
      <c r="I4850" s="54" t="n">
        <v>4848</v>
      </c>
      <c r="J4850" t="s"/>
      <c r="K4850" t="s">
        <v>2195</v>
      </c>
      <c r="L4850" t="s">
        <v>1488</v>
      </c>
      <c r="M4850" t="s"/>
      <c r="N4850" t="s"/>
      <c r="O4850" t="s"/>
      <c r="P4850" t="s"/>
    </row>
    <row r="4851" spans="1:16">
      <c r="I4851" s="54" t="n">
        <v>4849</v>
      </c>
      <c r="J4851" t="s"/>
      <c r="K4851" t="s">
        <v>2195</v>
      </c>
      <c r="L4851" t="s">
        <v>1489</v>
      </c>
      <c r="M4851" t="s"/>
      <c r="N4851" t="s"/>
      <c r="O4851" t="s"/>
      <c r="P4851" t="s"/>
    </row>
    <row r="4852" spans="1:16">
      <c r="I4852" s="54" t="n">
        <v>4850</v>
      </c>
      <c r="J4852" t="s"/>
      <c r="K4852" t="s">
        <v>2195</v>
      </c>
      <c r="L4852" t="s">
        <v>1490</v>
      </c>
      <c r="M4852" t="s"/>
      <c r="N4852" t="s"/>
      <c r="O4852" t="s"/>
      <c r="P4852" t="s"/>
    </row>
    <row r="4853" spans="1:16">
      <c r="I4853" s="54" t="n">
        <v>4851</v>
      </c>
      <c r="J4853" t="s"/>
      <c r="K4853" t="s">
        <v>2195</v>
      </c>
      <c r="L4853" t="s">
        <v>1551</v>
      </c>
      <c r="M4853" t="s"/>
      <c r="N4853" t="s"/>
      <c r="O4853" t="s"/>
      <c r="P4853" t="s"/>
    </row>
    <row r="4854" spans="1:16">
      <c r="I4854" s="54" t="n">
        <v>4852</v>
      </c>
      <c r="J4854" t="s"/>
      <c r="K4854" t="s">
        <v>2195</v>
      </c>
      <c r="L4854" t="s">
        <v>1552</v>
      </c>
      <c r="M4854" t="s"/>
      <c r="N4854" t="s"/>
      <c r="O4854" t="s"/>
      <c r="P4854" t="s"/>
    </row>
    <row r="4855" spans="1:16">
      <c r="I4855" s="54" t="n">
        <v>4853</v>
      </c>
      <c r="J4855" t="s"/>
      <c r="K4855" t="s">
        <v>2195</v>
      </c>
      <c r="L4855" t="s">
        <v>1554</v>
      </c>
      <c r="M4855" t="s"/>
      <c r="N4855" t="s"/>
      <c r="O4855" t="s"/>
      <c r="P4855" t="s"/>
    </row>
    <row r="4856" spans="1:16">
      <c r="I4856" s="54" t="n">
        <v>4854</v>
      </c>
      <c r="J4856" t="s"/>
      <c r="K4856" t="s">
        <v>2195</v>
      </c>
      <c r="L4856" t="s">
        <v>1555</v>
      </c>
      <c r="M4856" t="s"/>
      <c r="N4856" t="s"/>
      <c r="O4856" t="s"/>
      <c r="P4856" t="s"/>
    </row>
    <row r="4857" spans="1:16">
      <c r="I4857" s="54" t="n">
        <v>4855</v>
      </c>
      <c r="J4857" t="s"/>
      <c r="K4857" t="s">
        <v>2195</v>
      </c>
      <c r="L4857" t="s">
        <v>1556</v>
      </c>
      <c r="M4857" t="s"/>
      <c r="N4857" t="s"/>
      <c r="O4857" t="s"/>
      <c r="P4857" t="s"/>
    </row>
    <row r="4858" spans="1:16">
      <c r="I4858" s="54" t="n">
        <v>4856</v>
      </c>
      <c r="J4858" t="s"/>
      <c r="K4858" t="s">
        <v>2195</v>
      </c>
      <c r="L4858" t="s">
        <v>1557</v>
      </c>
      <c r="M4858" t="s"/>
      <c r="N4858" t="s"/>
      <c r="O4858" t="s"/>
      <c r="P4858" t="s"/>
    </row>
    <row r="4859" spans="1:16">
      <c r="I4859" s="54" t="n">
        <v>4857</v>
      </c>
      <c r="J4859" t="s"/>
      <c r="K4859" t="s">
        <v>2195</v>
      </c>
      <c r="L4859" t="s">
        <v>1498</v>
      </c>
      <c r="M4859" t="s"/>
      <c r="N4859" t="s"/>
      <c r="O4859" t="s"/>
      <c r="P4859" t="s"/>
    </row>
    <row r="4860" spans="1:16">
      <c r="I4860" s="54" t="n">
        <v>4858</v>
      </c>
      <c r="J4860" t="s"/>
      <c r="K4860" t="s">
        <v>2195</v>
      </c>
      <c r="L4860" t="s">
        <v>1347</v>
      </c>
      <c r="M4860" t="s"/>
      <c r="N4860" t="s"/>
      <c r="O4860" t="s"/>
      <c r="P4860" t="s"/>
    </row>
    <row r="4861" spans="1:16">
      <c r="I4861" s="54" t="n">
        <v>4859</v>
      </c>
      <c r="J4861" t="s"/>
      <c r="K4861" t="s">
        <v>2195</v>
      </c>
      <c r="L4861" t="s">
        <v>1349</v>
      </c>
      <c r="M4861" t="s"/>
      <c r="N4861" t="s"/>
      <c r="O4861" t="s"/>
      <c r="P4861" t="s"/>
    </row>
    <row r="4862" spans="1:16">
      <c r="I4862" s="54" t="n">
        <v>4860</v>
      </c>
      <c r="J4862" t="s"/>
      <c r="K4862" t="s">
        <v>2195</v>
      </c>
      <c r="L4862" t="s">
        <v>1502</v>
      </c>
      <c r="M4862" t="s"/>
      <c r="N4862" t="s"/>
      <c r="O4862" t="s"/>
      <c r="P4862" t="s"/>
    </row>
    <row r="4863" spans="1:16">
      <c r="I4863" s="54" t="n">
        <v>4861</v>
      </c>
      <c r="J4863" t="s"/>
      <c r="K4863" t="s">
        <v>2195</v>
      </c>
      <c r="L4863" t="s">
        <v>1503</v>
      </c>
      <c r="M4863" t="s"/>
      <c r="N4863" t="s"/>
      <c r="O4863" t="s"/>
      <c r="P4863" t="s"/>
    </row>
    <row r="4864" spans="1:16">
      <c r="I4864" s="54" t="n">
        <v>4862</v>
      </c>
      <c r="J4864" t="s"/>
      <c r="K4864" t="s">
        <v>2195</v>
      </c>
      <c r="L4864" t="s">
        <v>1038</v>
      </c>
      <c r="M4864" t="s"/>
      <c r="N4864" t="s"/>
      <c r="O4864" t="s"/>
      <c r="P4864" t="s"/>
    </row>
    <row r="4865" spans="1:16">
      <c r="I4865" s="54" t="n">
        <v>4863</v>
      </c>
      <c r="J4865" t="s"/>
      <c r="K4865" t="s">
        <v>2195</v>
      </c>
      <c r="L4865" t="s">
        <v>1041</v>
      </c>
      <c r="M4865" t="s"/>
      <c r="N4865" t="s"/>
      <c r="O4865" t="s"/>
      <c r="P4865" t="s"/>
    </row>
    <row r="4866" spans="1:16">
      <c r="I4866" s="54" t="n">
        <v>4864</v>
      </c>
      <c r="J4866" t="s"/>
      <c r="K4866" t="s">
        <v>2195</v>
      </c>
      <c r="L4866" t="s">
        <v>1558</v>
      </c>
      <c r="M4866" t="s"/>
      <c r="N4866" t="s"/>
      <c r="O4866" t="s"/>
      <c r="P4866" t="s"/>
    </row>
    <row r="4867" spans="1:16">
      <c r="I4867" s="54" t="n">
        <v>4865</v>
      </c>
      <c r="J4867" s="55" t="n">
        <v>0</v>
      </c>
      <c r="K4867" t="s">
        <v>2195</v>
      </c>
      <c r="L4867" t="s">
        <v>1510</v>
      </c>
      <c r="M4867" t="s"/>
      <c r="N4867" t="s"/>
      <c r="O4867" t="s"/>
      <c r="P4867" t="s"/>
    </row>
    <row r="4868" spans="1:16">
      <c r="I4868" s="54" t="n">
        <v>4866</v>
      </c>
      <c r="J4868" t="s"/>
      <c r="K4868" t="s">
        <v>2195</v>
      </c>
      <c r="L4868" t="s">
        <v>1513</v>
      </c>
      <c r="M4868" t="s"/>
      <c r="N4868" t="s"/>
      <c r="O4868" t="s"/>
      <c r="P4868" t="s"/>
    </row>
    <row r="4869" spans="1:16">
      <c r="I4869" s="54" t="n">
        <v>4867</v>
      </c>
      <c r="J4869" s="55" t="n">
        <v>0</v>
      </c>
      <c r="K4869" t="s">
        <v>2195</v>
      </c>
      <c r="L4869" t="s">
        <v>1514</v>
      </c>
      <c r="M4869" t="s"/>
      <c r="N4869" t="s"/>
      <c r="O4869" t="s"/>
      <c r="P4869" t="s"/>
    </row>
    <row r="4870" spans="1:16">
      <c r="I4870" s="54" t="n">
        <v>4868</v>
      </c>
      <c r="J4870" s="55" t="n">
        <v>0</v>
      </c>
      <c r="K4870" t="s">
        <v>2195</v>
      </c>
      <c r="L4870" t="s">
        <v>1561</v>
      </c>
      <c r="M4870" t="s"/>
      <c r="N4870" t="s"/>
      <c r="O4870" t="s"/>
      <c r="P4870" t="s"/>
    </row>
    <row r="4871" spans="1:16">
      <c r="I4871" s="54" t="n">
        <v>4869</v>
      </c>
      <c r="J4871" t="s"/>
      <c r="K4871" t="s">
        <v>2195</v>
      </c>
      <c r="L4871" t="s">
        <v>1515</v>
      </c>
      <c r="M4871" t="s"/>
      <c r="N4871" t="s"/>
      <c r="O4871" t="s"/>
      <c r="P4871" t="s"/>
    </row>
    <row r="4872" spans="1:16">
      <c r="I4872" s="54" t="n">
        <v>4870</v>
      </c>
      <c r="J4872" s="55" t="n">
        <v>0</v>
      </c>
      <c r="K4872" t="s">
        <v>2195</v>
      </c>
      <c r="L4872" t="s">
        <v>1425</v>
      </c>
      <c r="M4872" t="s"/>
      <c r="N4872" t="s"/>
      <c r="O4872" t="s"/>
      <c r="P4872" t="s"/>
    </row>
    <row r="4873" spans="1:16">
      <c r="I4873" s="54" t="n">
        <v>4871</v>
      </c>
      <c r="J4873" s="55" t="n">
        <v>0</v>
      </c>
      <c r="K4873" t="s">
        <v>2195</v>
      </c>
      <c r="L4873" t="s">
        <v>1521</v>
      </c>
      <c r="M4873" t="s"/>
      <c r="N4873" t="s"/>
      <c r="O4873" t="s"/>
      <c r="P4873" t="s"/>
    </row>
    <row r="4874" spans="1:16">
      <c r="I4874" s="54" t="n">
        <v>4872</v>
      </c>
      <c r="J4874" t="s"/>
      <c r="K4874" t="s">
        <v>2195</v>
      </c>
      <c r="L4874" t="s">
        <v>1522</v>
      </c>
      <c r="M4874" t="s"/>
      <c r="N4874" t="s"/>
      <c r="O4874" t="s"/>
      <c r="P4874" t="s"/>
    </row>
    <row r="4875" spans="1:16">
      <c r="I4875" s="54" t="n">
        <v>4873</v>
      </c>
      <c r="J4875" t="s"/>
      <c r="K4875" t="s">
        <v>2195</v>
      </c>
      <c r="L4875" t="s">
        <v>1563</v>
      </c>
      <c r="M4875" t="s"/>
      <c r="N4875" t="s"/>
      <c r="O4875" t="s"/>
      <c r="P4875" t="s"/>
    </row>
    <row r="4876" spans="1:16">
      <c r="I4876" s="54" t="n">
        <v>4874</v>
      </c>
      <c r="J4876" t="s"/>
      <c r="K4876" t="s">
        <v>2195</v>
      </c>
      <c r="L4876" t="s">
        <v>1564</v>
      </c>
      <c r="M4876" t="s"/>
      <c r="N4876" t="s"/>
      <c r="O4876" t="s"/>
      <c r="P4876" t="s"/>
    </row>
    <row r="4877" spans="1:16">
      <c r="I4877" s="54" t="n">
        <v>4875</v>
      </c>
      <c r="J4877" t="s"/>
      <c r="K4877" t="s">
        <v>2195</v>
      </c>
      <c r="L4877" t="s">
        <v>1526</v>
      </c>
      <c r="M4877" t="s"/>
      <c r="N4877" t="s"/>
      <c r="O4877" t="s"/>
      <c r="P4877" t="s"/>
    </row>
    <row r="4878" spans="1:16">
      <c r="I4878" s="54" t="n">
        <v>4876</v>
      </c>
      <c r="J4878" t="s"/>
      <c r="K4878" t="s">
        <v>2195</v>
      </c>
      <c r="L4878" t="s">
        <v>1565</v>
      </c>
      <c r="M4878" t="s"/>
      <c r="N4878" t="s"/>
      <c r="O4878" t="s"/>
      <c r="P4878" t="s"/>
    </row>
    <row r="4879" spans="1:16">
      <c r="I4879" s="54" t="n">
        <v>4877</v>
      </c>
      <c r="J4879" t="s"/>
      <c r="K4879" t="s">
        <v>2195</v>
      </c>
      <c r="L4879" t="s">
        <v>1447</v>
      </c>
      <c r="M4879" t="s"/>
      <c r="N4879" t="s"/>
      <c r="O4879" t="s"/>
      <c r="P4879" t="s"/>
    </row>
    <row r="4880" spans="1:16">
      <c r="I4880" s="54" t="n">
        <v>4878</v>
      </c>
      <c r="J4880" t="s"/>
      <c r="K4880" t="s">
        <v>2195</v>
      </c>
      <c r="L4880" t="s">
        <v>1527</v>
      </c>
      <c r="M4880" t="s"/>
      <c r="N4880" t="s"/>
      <c r="O4880" t="s"/>
      <c r="P4880" t="s"/>
    </row>
    <row r="4881" spans="1:16">
      <c r="I4881" s="54" t="n">
        <v>4879</v>
      </c>
      <c r="J4881" t="s"/>
      <c r="K4881" t="s">
        <v>2195</v>
      </c>
      <c r="L4881" t="s">
        <v>1528</v>
      </c>
      <c r="M4881" t="s"/>
      <c r="N4881" t="s"/>
      <c r="O4881" t="s"/>
      <c r="P4881" t="s"/>
    </row>
    <row r="4882" spans="1:16">
      <c r="I4882" s="54" t="n">
        <v>4880</v>
      </c>
      <c r="J4882" t="s"/>
      <c r="K4882" t="s">
        <v>2195</v>
      </c>
      <c r="L4882" t="s">
        <v>1569</v>
      </c>
      <c r="M4882" t="s"/>
      <c r="N4882" t="s"/>
      <c r="O4882" t="s"/>
      <c r="P4882" t="s"/>
    </row>
    <row r="4883" spans="1:16">
      <c r="I4883" s="54" t="n">
        <v>4881</v>
      </c>
      <c r="J4883" t="s"/>
      <c r="K4883" t="s">
        <v>2195</v>
      </c>
      <c r="L4883" t="s">
        <v>1570</v>
      </c>
      <c r="M4883" t="s"/>
      <c r="N4883" t="s"/>
      <c r="O4883" t="s"/>
      <c r="P4883" t="s"/>
    </row>
    <row r="4884" spans="1:16">
      <c r="I4884" s="54" t="n">
        <v>4882</v>
      </c>
      <c r="J4884" t="s"/>
      <c r="K4884" t="s">
        <v>2195</v>
      </c>
      <c r="L4884" t="s">
        <v>1572</v>
      </c>
      <c r="M4884" t="s"/>
      <c r="N4884" t="s"/>
      <c r="O4884" t="s"/>
      <c r="P4884" t="s"/>
    </row>
    <row r="4885" spans="1:16">
      <c r="I4885" s="54" t="n">
        <v>4883</v>
      </c>
      <c r="J4885" t="s"/>
      <c r="K4885" t="s">
        <v>2195</v>
      </c>
      <c r="L4885" t="s">
        <v>1573</v>
      </c>
      <c r="M4885" t="s"/>
      <c r="N4885" t="s"/>
      <c r="O4885" t="s"/>
      <c r="P4885" t="s"/>
    </row>
    <row r="4886" spans="1:16">
      <c r="I4886" s="54" t="n">
        <v>4884</v>
      </c>
      <c r="J4886" t="s"/>
      <c r="K4886" t="s">
        <v>2195</v>
      </c>
      <c r="L4886" t="s">
        <v>1574</v>
      </c>
      <c r="M4886" t="s"/>
      <c r="N4886" t="s"/>
      <c r="O4886" t="s"/>
      <c r="P4886" t="s"/>
    </row>
    <row r="4887" spans="1:16">
      <c r="I4887" s="54" t="n">
        <v>4885</v>
      </c>
      <c r="J4887" t="s"/>
      <c r="K4887" t="s">
        <v>2195</v>
      </c>
      <c r="L4887" t="s">
        <v>1576</v>
      </c>
      <c r="M4887" t="s"/>
      <c r="N4887" t="s"/>
      <c r="O4887" t="s"/>
      <c r="P4887" t="s"/>
    </row>
    <row r="4888" spans="1:16">
      <c r="I4888" s="54" t="n">
        <v>4886</v>
      </c>
      <c r="J4888" t="s"/>
      <c r="K4888" t="s">
        <v>2195</v>
      </c>
      <c r="L4888" t="s">
        <v>1577</v>
      </c>
      <c r="M4888" t="s"/>
      <c r="N4888" t="s"/>
      <c r="O4888" t="s"/>
      <c r="P4888" t="s"/>
    </row>
    <row r="4889" spans="1:16">
      <c r="I4889" s="54" t="n">
        <v>4887</v>
      </c>
      <c r="J4889" t="s"/>
      <c r="K4889" t="s">
        <v>2195</v>
      </c>
      <c r="L4889" t="s">
        <v>1578</v>
      </c>
      <c r="M4889" t="s"/>
      <c r="N4889" t="s"/>
      <c r="O4889" t="s"/>
      <c r="P4889" t="s"/>
    </row>
    <row r="4890" spans="1:16">
      <c r="I4890" s="54" t="n">
        <v>4888</v>
      </c>
      <c r="J4890" t="s"/>
      <c r="K4890" t="s">
        <v>2195</v>
      </c>
      <c r="L4890" t="s">
        <v>1580</v>
      </c>
      <c r="M4890" t="s"/>
      <c r="N4890" t="s"/>
      <c r="O4890" t="s"/>
      <c r="P4890" t="s"/>
    </row>
    <row r="4891" spans="1:16">
      <c r="I4891" s="54" t="n">
        <v>4889</v>
      </c>
      <c r="J4891" t="s"/>
      <c r="K4891" t="s">
        <v>2195</v>
      </c>
      <c r="L4891" t="s">
        <v>1491</v>
      </c>
      <c r="M4891" t="s"/>
      <c r="N4891" t="s"/>
      <c r="O4891" t="s"/>
      <c r="P4891" t="s"/>
    </row>
    <row r="4892" spans="1:16">
      <c r="I4892" s="54" t="n">
        <v>4890</v>
      </c>
      <c r="J4892" t="s"/>
      <c r="K4892" t="s">
        <v>2195</v>
      </c>
      <c r="L4892" t="s">
        <v>1492</v>
      </c>
      <c r="M4892" t="s"/>
      <c r="N4892" t="s"/>
      <c r="O4892" t="s"/>
      <c r="P4892" t="s"/>
    </row>
    <row r="4893" spans="1:16">
      <c r="I4893" s="54" t="n">
        <v>4891</v>
      </c>
      <c r="J4893" t="s"/>
      <c r="K4893" t="s">
        <v>2195</v>
      </c>
      <c r="L4893" t="s">
        <v>1535</v>
      </c>
      <c r="M4893" t="s"/>
      <c r="N4893" t="s"/>
      <c r="O4893" t="s"/>
      <c r="P4893" t="s"/>
    </row>
    <row r="4894" spans="1:16">
      <c r="I4894" s="54" t="n">
        <v>4892</v>
      </c>
      <c r="J4894" t="s"/>
      <c r="K4894" t="s">
        <v>2195</v>
      </c>
      <c r="L4894" t="s">
        <v>1536</v>
      </c>
      <c r="M4894" t="s"/>
      <c r="N4894" t="s"/>
      <c r="O4894" t="s"/>
      <c r="P4894" t="s"/>
    </row>
    <row r="4895" spans="1:16">
      <c r="I4895" s="54" t="n">
        <v>4893</v>
      </c>
      <c r="J4895" t="s"/>
      <c r="K4895" t="s">
        <v>2195</v>
      </c>
      <c r="L4895" t="s">
        <v>1494</v>
      </c>
      <c r="M4895" t="s"/>
      <c r="N4895" t="s"/>
      <c r="O4895" t="s"/>
      <c r="P4895" t="s"/>
    </row>
    <row r="4896" spans="1:16">
      <c r="I4896" s="54" t="n">
        <v>4894</v>
      </c>
      <c r="J4896" t="s"/>
      <c r="K4896" t="s">
        <v>2195</v>
      </c>
      <c r="L4896" t="s">
        <v>1448</v>
      </c>
      <c r="M4896" t="s"/>
      <c r="N4896" t="s"/>
      <c r="O4896" t="s"/>
      <c r="P4896" t="s"/>
    </row>
    <row r="4897" spans="1:16">
      <c r="I4897" s="54" t="n">
        <v>4895</v>
      </c>
      <c r="J4897" t="s"/>
      <c r="K4897" t="s">
        <v>2195</v>
      </c>
      <c r="L4897" t="s">
        <v>1495</v>
      </c>
      <c r="M4897" t="s"/>
      <c r="N4897" t="s"/>
      <c r="O4897" t="s"/>
      <c r="P4897" t="s"/>
    </row>
    <row r="4898" spans="1:16">
      <c r="I4898" s="54" t="n">
        <v>4896</v>
      </c>
      <c r="J4898" t="s"/>
      <c r="K4898" t="s">
        <v>2195</v>
      </c>
      <c r="L4898" t="s">
        <v>1497</v>
      </c>
      <c r="M4898" t="s"/>
      <c r="N4898" t="s"/>
      <c r="O4898" t="s"/>
      <c r="P4898" t="s"/>
    </row>
    <row r="4899" spans="1:16">
      <c r="I4899" s="54" t="n">
        <v>4897</v>
      </c>
      <c r="J4899" s="55" t="n">
        <v>0</v>
      </c>
      <c r="K4899" t="s">
        <v>2195</v>
      </c>
      <c r="L4899" t="s">
        <v>1559</v>
      </c>
      <c r="M4899" t="s"/>
      <c r="N4899" t="s"/>
      <c r="O4899" t="s"/>
      <c r="P4899" t="s"/>
    </row>
    <row r="4900" spans="1:16">
      <c r="I4900" s="54" t="n">
        <v>4898</v>
      </c>
      <c r="J4900" s="55" t="n">
        <v>0</v>
      </c>
      <c r="K4900" t="s">
        <v>2195</v>
      </c>
      <c r="L4900" t="s">
        <v>1600</v>
      </c>
      <c r="M4900" t="s"/>
      <c r="N4900" t="s"/>
      <c r="O4900" t="s"/>
      <c r="P4900" t="s"/>
    </row>
    <row r="4901" spans="1:16">
      <c r="I4901" s="54" t="n">
        <v>4899</v>
      </c>
      <c r="J4901" s="55" t="n">
        <v>0</v>
      </c>
      <c r="K4901" t="s">
        <v>2195</v>
      </c>
      <c r="L4901" t="s">
        <v>1601</v>
      </c>
      <c r="M4901" t="s"/>
      <c r="N4901" t="s"/>
      <c r="O4901" t="s"/>
      <c r="P4901" t="s"/>
    </row>
    <row r="4902" spans="1:16">
      <c r="I4902" s="54" t="n">
        <v>4900</v>
      </c>
      <c r="J4902" t="s"/>
      <c r="K4902" t="s">
        <v>2195</v>
      </c>
      <c r="L4902" t="s">
        <v>1602</v>
      </c>
      <c r="M4902" t="s"/>
      <c r="N4902" t="s"/>
      <c r="O4902" t="s"/>
      <c r="P4902" t="s"/>
    </row>
    <row r="4903" spans="1:16">
      <c r="I4903" s="54" t="n">
        <v>4901</v>
      </c>
      <c r="J4903" s="55" t="n">
        <v>0</v>
      </c>
      <c r="K4903" t="s">
        <v>2195</v>
      </c>
      <c r="L4903" t="s">
        <v>1672</v>
      </c>
      <c r="M4903" t="s"/>
      <c r="N4903" t="s"/>
      <c r="O4903" t="s"/>
      <c r="P4903" t="s"/>
    </row>
    <row r="4904" spans="1:16">
      <c r="I4904" s="54" t="n">
        <v>4902</v>
      </c>
      <c r="J4904" t="s"/>
      <c r="K4904" t="s">
        <v>2195</v>
      </c>
      <c r="L4904" t="s">
        <v>1496</v>
      </c>
      <c r="M4904" t="s"/>
      <c r="N4904" t="s"/>
      <c r="O4904" t="s"/>
      <c r="P4904" t="s"/>
    </row>
    <row r="4905" spans="1:16">
      <c r="I4905" s="54" t="n">
        <v>4903</v>
      </c>
      <c r="J4905" t="s"/>
      <c r="K4905" t="s">
        <v>2195</v>
      </c>
      <c r="L4905" t="s">
        <v>2181</v>
      </c>
      <c r="M4905" t="s"/>
      <c r="N4905" t="s"/>
      <c r="O4905" t="s"/>
      <c r="P4905" t="s"/>
    </row>
    <row r="4906" spans="1:16">
      <c r="I4906" s="54" t="n">
        <v>4904</v>
      </c>
      <c r="J4906" t="s"/>
      <c r="K4906" t="s">
        <v>2195</v>
      </c>
      <c r="L4906" t="s">
        <v>1543</v>
      </c>
      <c r="M4906" t="s"/>
      <c r="N4906" t="s"/>
      <c r="O4906" t="s"/>
      <c r="P4906" t="s"/>
    </row>
    <row r="4907" spans="1:16">
      <c r="I4907" s="54" t="n">
        <v>4905</v>
      </c>
      <c r="J4907" t="s"/>
      <c r="K4907" t="s">
        <v>2195</v>
      </c>
      <c r="L4907" t="s">
        <v>1606</v>
      </c>
      <c r="M4907" t="s"/>
      <c r="N4907" t="s"/>
      <c r="O4907" t="s"/>
      <c r="P4907" t="s"/>
    </row>
    <row r="4908" spans="1:16">
      <c r="I4908" s="54" t="n">
        <v>4906</v>
      </c>
      <c r="J4908" t="s"/>
      <c r="K4908" t="s">
        <v>2195</v>
      </c>
      <c r="L4908" t="s">
        <v>1607</v>
      </c>
      <c r="M4908" t="s"/>
      <c r="N4908" t="s"/>
      <c r="O4908" t="s"/>
      <c r="P4908" t="s"/>
    </row>
    <row r="4909" spans="1:16">
      <c r="I4909" s="54" t="n">
        <v>4907</v>
      </c>
      <c r="J4909" t="s"/>
      <c r="K4909" t="s">
        <v>2195</v>
      </c>
      <c r="L4909" t="s">
        <v>1566</v>
      </c>
      <c r="M4909" t="s"/>
      <c r="N4909" t="s"/>
      <c r="O4909" t="s"/>
      <c r="P4909" t="s"/>
    </row>
    <row r="4910" spans="1:16">
      <c r="I4910" s="54" t="n">
        <v>4908</v>
      </c>
      <c r="J4910" t="s"/>
      <c r="K4910" t="s">
        <v>2195</v>
      </c>
      <c r="L4910" t="s">
        <v>1653</v>
      </c>
      <c r="M4910" t="s"/>
      <c r="N4910" t="s"/>
      <c r="O4910" t="s"/>
      <c r="P4910" t="s"/>
    </row>
    <row r="4911" spans="1:16">
      <c r="I4911" s="54" t="n">
        <v>4909</v>
      </c>
      <c r="J4911" s="55" t="n">
        <v>0</v>
      </c>
      <c r="K4911" t="s">
        <v>2195</v>
      </c>
      <c r="L4911" t="s">
        <v>1550</v>
      </c>
      <c r="M4911" t="s"/>
      <c r="N4911" t="s"/>
      <c r="O4911" t="s"/>
      <c r="P4911" t="s"/>
    </row>
    <row r="4912" spans="1:16">
      <c r="I4912" s="54" t="n">
        <v>4910</v>
      </c>
      <c r="J4912" t="s"/>
      <c r="K4912" t="s">
        <v>2195</v>
      </c>
      <c r="L4912" t="s">
        <v>1613</v>
      </c>
      <c r="M4912" t="s"/>
      <c r="N4912" t="s"/>
      <c r="O4912" t="s"/>
      <c r="P4912" t="s"/>
    </row>
    <row r="4913" spans="1:16">
      <c r="I4913" s="54" t="n">
        <v>4911</v>
      </c>
      <c r="J4913" t="s"/>
      <c r="K4913" t="s">
        <v>2195</v>
      </c>
      <c r="L4913" t="s">
        <v>1614</v>
      </c>
      <c r="M4913" t="s"/>
      <c r="N4913" t="s"/>
      <c r="O4913" t="s"/>
      <c r="P4913" t="s"/>
    </row>
    <row r="4914" spans="1:16">
      <c r="I4914" s="54" t="n">
        <v>4912</v>
      </c>
      <c r="J4914" t="s"/>
      <c r="K4914" t="s">
        <v>2195</v>
      </c>
      <c r="L4914" t="s">
        <v>1615</v>
      </c>
      <c r="M4914" t="s"/>
      <c r="N4914" t="s"/>
      <c r="O4914" t="s"/>
      <c r="P4914" t="s"/>
    </row>
    <row r="4915" spans="1:16">
      <c r="I4915" s="54" t="n">
        <v>4913</v>
      </c>
      <c r="J4915" t="s"/>
      <c r="K4915" t="s">
        <v>2195</v>
      </c>
      <c r="L4915" t="s">
        <v>1616</v>
      </c>
      <c r="M4915" t="s"/>
      <c r="N4915" t="s"/>
      <c r="O4915" t="s"/>
      <c r="P4915" t="s"/>
    </row>
    <row r="4916" spans="1:16">
      <c r="I4916" s="54" t="n">
        <v>4914</v>
      </c>
      <c r="J4916" t="s"/>
      <c r="K4916" t="s">
        <v>2195</v>
      </c>
      <c r="L4916" t="s">
        <v>1654</v>
      </c>
      <c r="M4916" t="s"/>
      <c r="N4916" t="s"/>
      <c r="O4916" t="s"/>
      <c r="P4916" t="s"/>
    </row>
    <row r="4917" spans="1:16">
      <c r="I4917" s="54" t="n">
        <v>4915</v>
      </c>
      <c r="J4917" t="s"/>
      <c r="K4917" t="s">
        <v>2195</v>
      </c>
      <c r="L4917" t="s">
        <v>1655</v>
      </c>
      <c r="M4917" t="s"/>
      <c r="N4917" t="s"/>
      <c r="O4917" t="s"/>
      <c r="P4917" t="s"/>
    </row>
    <row r="4918" spans="1:16">
      <c r="I4918" s="54" t="n">
        <v>4916</v>
      </c>
      <c r="J4918" t="s"/>
      <c r="K4918" t="s">
        <v>2195</v>
      </c>
      <c r="L4918" t="s">
        <v>1656</v>
      </c>
      <c r="M4918" t="s"/>
      <c r="N4918" t="s"/>
      <c r="O4918" t="s"/>
      <c r="P4918" t="s"/>
    </row>
    <row r="4919" spans="1:16">
      <c r="I4919" s="54" t="n">
        <v>4917</v>
      </c>
      <c r="J4919" t="s"/>
      <c r="K4919" t="s">
        <v>2195</v>
      </c>
      <c r="L4919" t="s">
        <v>1458</v>
      </c>
      <c r="M4919" t="s"/>
      <c r="N4919" t="s"/>
      <c r="O4919" t="s"/>
      <c r="P4919" t="s"/>
    </row>
    <row r="4920" spans="1:16">
      <c r="I4920" s="54" t="n">
        <v>4918</v>
      </c>
      <c r="J4920" s="55" t="n">
        <v>0</v>
      </c>
      <c r="K4920" t="s">
        <v>2195</v>
      </c>
      <c r="L4920" t="s">
        <v>1626</v>
      </c>
      <c r="M4920" t="s"/>
      <c r="N4920" t="s"/>
      <c r="O4920" t="s"/>
      <c r="P4920" t="s"/>
    </row>
    <row r="4921" spans="1:16">
      <c r="I4921" s="54" t="n">
        <v>4919</v>
      </c>
      <c r="J4921" t="s"/>
      <c r="K4921" t="s">
        <v>2195</v>
      </c>
      <c r="L4921" t="s">
        <v>1627</v>
      </c>
      <c r="M4921" t="s"/>
      <c r="N4921" t="s"/>
      <c r="O4921" t="s"/>
      <c r="P4921" t="s"/>
    </row>
    <row r="4922" spans="1:16">
      <c r="I4922" s="54" t="n">
        <v>4920</v>
      </c>
      <c r="J4922" s="55" t="n">
        <v>0</v>
      </c>
      <c r="K4922" t="s">
        <v>2195</v>
      </c>
      <c r="L4922" t="s">
        <v>1657</v>
      </c>
      <c r="M4922" t="s"/>
      <c r="N4922" t="s"/>
      <c r="O4922" t="s"/>
      <c r="P4922" t="s"/>
    </row>
    <row r="4923" spans="1:16">
      <c r="I4923" s="54" t="n">
        <v>4921</v>
      </c>
      <c r="J4923" s="55" t="n">
        <v>0</v>
      </c>
      <c r="K4923" t="s">
        <v>2195</v>
      </c>
      <c r="L4923" t="s">
        <v>1628</v>
      </c>
      <c r="M4923" t="s"/>
      <c r="N4923" t="s"/>
      <c r="O4923" t="s"/>
      <c r="P4923" t="s"/>
    </row>
    <row r="4924" spans="1:16">
      <c r="I4924" s="54" t="n">
        <v>4922</v>
      </c>
      <c r="J4924" s="55" t="n">
        <v>0</v>
      </c>
      <c r="K4924" t="s">
        <v>2195</v>
      </c>
      <c r="L4924" t="s">
        <v>1629</v>
      </c>
      <c r="M4924" t="s"/>
      <c r="N4924" t="s"/>
      <c r="O4924" t="s"/>
      <c r="P4924" t="s"/>
    </row>
    <row r="4925" spans="1:16">
      <c r="I4925" s="54" t="n">
        <v>4923</v>
      </c>
      <c r="J4925" t="s"/>
      <c r="K4925" t="s">
        <v>2195</v>
      </c>
      <c r="L4925" t="s">
        <v>1659</v>
      </c>
      <c r="M4925" t="s"/>
      <c r="N4925" t="s"/>
      <c r="O4925" t="s"/>
      <c r="P4925" t="s"/>
    </row>
    <row r="4926" spans="1:16">
      <c r="I4926" s="54" t="n">
        <v>4924</v>
      </c>
      <c r="J4926" t="s"/>
      <c r="K4926" t="s">
        <v>2195</v>
      </c>
      <c r="L4926" t="s">
        <v>1630</v>
      </c>
      <c r="M4926" t="s"/>
      <c r="N4926" t="s"/>
      <c r="O4926" t="s"/>
      <c r="P4926" t="s"/>
    </row>
    <row r="4927" spans="1:16">
      <c r="I4927" s="54" t="n">
        <v>4925</v>
      </c>
      <c r="J4927" t="s"/>
      <c r="K4927" t="s">
        <v>2195</v>
      </c>
      <c r="L4927" t="s">
        <v>1631</v>
      </c>
      <c r="M4927" t="s"/>
      <c r="N4927" t="s"/>
      <c r="O4927" t="s"/>
      <c r="P4927" t="s"/>
    </row>
    <row r="4928" spans="1:16">
      <c r="I4928" s="54" t="n">
        <v>4926</v>
      </c>
      <c r="J4928" t="s"/>
      <c r="K4928" t="s">
        <v>2195</v>
      </c>
      <c r="L4928" t="s">
        <v>1632</v>
      </c>
      <c r="M4928" t="s"/>
      <c r="N4928" t="s"/>
      <c r="O4928" t="s"/>
      <c r="P4928" t="s"/>
    </row>
    <row r="4929" spans="1:16">
      <c r="I4929" s="54" t="n">
        <v>4927</v>
      </c>
      <c r="J4929" t="s"/>
      <c r="K4929" t="s">
        <v>2195</v>
      </c>
      <c r="L4929" t="s">
        <v>1660</v>
      </c>
      <c r="M4929" t="s"/>
      <c r="N4929" t="s"/>
      <c r="O4929" t="s"/>
      <c r="P4929" t="s"/>
    </row>
    <row r="4930" spans="1:16">
      <c r="I4930" s="54" t="n">
        <v>4928</v>
      </c>
      <c r="J4930" s="55" t="n">
        <v>0</v>
      </c>
      <c r="K4930" t="s">
        <v>2195</v>
      </c>
      <c r="L4930" t="s">
        <v>1511</v>
      </c>
      <c r="M4930" t="s"/>
      <c r="N4930" t="s"/>
      <c r="O4930" t="s"/>
      <c r="P4930" t="s"/>
    </row>
    <row r="4931" spans="1:16">
      <c r="I4931" s="54" t="n">
        <v>4929</v>
      </c>
      <c r="J4931" t="s"/>
      <c r="K4931" t="s">
        <v>2195</v>
      </c>
      <c r="L4931" t="s">
        <v>1635</v>
      </c>
      <c r="M4931" t="s"/>
      <c r="N4931" t="s"/>
      <c r="O4931" t="s"/>
      <c r="P4931" t="s"/>
    </row>
    <row r="4932" spans="1:16">
      <c r="I4932" s="54" t="n">
        <v>4930</v>
      </c>
      <c r="J4932" t="s"/>
      <c r="K4932" t="s">
        <v>2195</v>
      </c>
      <c r="L4932" t="s">
        <v>1636</v>
      </c>
      <c r="M4932" t="s"/>
      <c r="N4932" t="s"/>
      <c r="O4932" t="s"/>
      <c r="P4932" t="s"/>
    </row>
    <row r="4933" spans="1:16">
      <c r="I4933" s="54" t="n">
        <v>4931</v>
      </c>
      <c r="J4933" t="s"/>
      <c r="K4933" t="s">
        <v>2195</v>
      </c>
      <c r="L4933" t="s">
        <v>1663</v>
      </c>
      <c r="M4933" t="s"/>
      <c r="N4933" t="s"/>
      <c r="O4933" t="s"/>
      <c r="P4933" t="s"/>
    </row>
    <row r="4934" spans="1:16">
      <c r="I4934" s="54" t="n">
        <v>4932</v>
      </c>
      <c r="J4934" t="s"/>
      <c r="K4934" t="s">
        <v>2195</v>
      </c>
      <c r="L4934" t="s">
        <v>1664</v>
      </c>
      <c r="M4934" t="s"/>
      <c r="N4934" t="s"/>
      <c r="O4934" t="s"/>
      <c r="P4934" t="s"/>
    </row>
    <row r="4935" spans="1:16">
      <c r="I4935" s="54" t="n">
        <v>4933</v>
      </c>
      <c r="J4935" t="s"/>
      <c r="K4935" t="s">
        <v>2195</v>
      </c>
      <c r="L4935" t="s">
        <v>1665</v>
      </c>
      <c r="M4935" t="s"/>
      <c r="N4935" t="s"/>
      <c r="O4935" t="s"/>
      <c r="P4935" t="s"/>
    </row>
    <row r="4936" spans="1:16">
      <c r="I4936" s="54" t="n">
        <v>4934</v>
      </c>
      <c r="J4936" t="s"/>
      <c r="K4936" t="s">
        <v>2195</v>
      </c>
      <c r="L4936" t="s">
        <v>1354</v>
      </c>
      <c r="M4936" t="s"/>
      <c r="N4936" t="s"/>
      <c r="O4936" t="s"/>
      <c r="P4936" t="s"/>
    </row>
    <row r="4937" spans="1:16">
      <c r="I4937" s="54" t="n">
        <v>4935</v>
      </c>
      <c r="J4937" t="s"/>
      <c r="K4937" t="s">
        <v>2195</v>
      </c>
      <c r="L4937" t="s">
        <v>2182</v>
      </c>
      <c r="M4937" t="s"/>
      <c r="N4937" t="s"/>
      <c r="O4937" t="s"/>
      <c r="P4937" t="s"/>
    </row>
    <row r="4938" spans="1:16">
      <c r="I4938" s="54" t="n">
        <v>4936</v>
      </c>
      <c r="J4938" s="55" t="n">
        <v>0</v>
      </c>
      <c r="K4938" t="s">
        <v>2195</v>
      </c>
      <c r="L4938" t="s">
        <v>1670</v>
      </c>
      <c r="M4938" t="s"/>
      <c r="N4938" t="s"/>
      <c r="O4938" t="s"/>
      <c r="P4938" t="s"/>
    </row>
    <row r="4939" spans="1:16">
      <c r="I4939" s="54" t="n">
        <v>4937</v>
      </c>
      <c r="J4939" s="55" t="n">
        <v>0</v>
      </c>
      <c r="K4939" t="s">
        <v>2195</v>
      </c>
      <c r="L4939" t="s">
        <v>1671</v>
      </c>
      <c r="M4939" t="s"/>
      <c r="N4939" t="s"/>
      <c r="O4939" t="s"/>
      <c r="P4939" t="s"/>
    </row>
    <row r="4940" spans="1:16">
      <c r="I4940" s="54" t="n">
        <v>4938</v>
      </c>
      <c r="J4940" t="s"/>
      <c r="K4940" t="s">
        <v>2195</v>
      </c>
      <c r="L4940" t="s">
        <v>1353</v>
      </c>
      <c r="M4940" t="s"/>
      <c r="N4940" t="s"/>
      <c r="O4940" t="s"/>
      <c r="P4940" t="s"/>
    </row>
    <row r="4941" spans="1:16">
      <c r="I4941" s="54" t="n">
        <v>4939</v>
      </c>
      <c r="J4941" t="s"/>
      <c r="K4941" t="s">
        <v>2195</v>
      </c>
      <c r="L4941" t="s">
        <v>1357</v>
      </c>
      <c r="M4941" t="s"/>
      <c r="N4941" t="s"/>
      <c r="O4941" t="s"/>
      <c r="P4941" t="s"/>
    </row>
    <row r="4942" spans="1:16">
      <c r="I4942" s="54" t="n">
        <v>4940</v>
      </c>
      <c r="J4942" t="s"/>
      <c r="K4942" t="s">
        <v>2195</v>
      </c>
      <c r="L4942" t="s">
        <v>1358</v>
      </c>
      <c r="M4942" t="s"/>
      <c r="N4942" t="s"/>
      <c r="O4942" t="s"/>
      <c r="P4942" t="s"/>
    </row>
    <row r="4943" spans="1:16">
      <c r="I4943" s="54" t="n">
        <v>4941</v>
      </c>
      <c r="J4943" t="s"/>
      <c r="K4943" t="s">
        <v>2195</v>
      </c>
      <c r="L4943" t="s">
        <v>1359</v>
      </c>
      <c r="M4943" t="s"/>
      <c r="N4943" t="s"/>
      <c r="O4943" t="s"/>
      <c r="P4943" t="s"/>
    </row>
    <row r="4944" spans="1:16">
      <c r="I4944" s="54" t="n">
        <v>4942</v>
      </c>
      <c r="J4944" t="s"/>
      <c r="K4944" t="s">
        <v>2195</v>
      </c>
      <c r="L4944" t="s">
        <v>1360</v>
      </c>
      <c r="M4944" t="s"/>
      <c r="N4944" t="s"/>
      <c r="O4944" t="s"/>
      <c r="P4944" t="s"/>
    </row>
    <row r="4945" spans="1:16">
      <c r="I4945" s="54" t="n">
        <v>4943</v>
      </c>
      <c r="J4945" t="s"/>
      <c r="K4945" t="s">
        <v>2195</v>
      </c>
      <c r="L4945" t="s">
        <v>1361</v>
      </c>
      <c r="M4945" t="s"/>
      <c r="N4945" t="s"/>
      <c r="O4945" t="s"/>
      <c r="P4945" t="s"/>
    </row>
    <row r="4946" spans="1:16">
      <c r="I4946" s="54" t="n">
        <v>4944</v>
      </c>
      <c r="J4946" t="s"/>
      <c r="K4946" t="s">
        <v>2195</v>
      </c>
      <c r="L4946" t="s">
        <v>1362</v>
      </c>
      <c r="M4946" t="s"/>
      <c r="N4946" t="s"/>
      <c r="O4946" t="s"/>
      <c r="P4946" t="s"/>
    </row>
    <row r="4947" spans="1:16">
      <c r="I4947" s="54" t="n">
        <v>4945</v>
      </c>
      <c r="J4947" t="s"/>
      <c r="K4947" t="s">
        <v>2195</v>
      </c>
      <c r="L4947" t="s">
        <v>1363</v>
      </c>
      <c r="M4947" t="s"/>
      <c r="N4947" t="s"/>
      <c r="O4947" t="s"/>
      <c r="P4947" t="s"/>
    </row>
    <row r="4948" spans="1:16">
      <c r="I4948" s="54" t="n">
        <v>4946</v>
      </c>
      <c r="J4948" t="s"/>
      <c r="K4948" t="s">
        <v>2195</v>
      </c>
      <c r="L4948" t="s">
        <v>1364</v>
      </c>
      <c r="M4948" t="s"/>
      <c r="N4948" t="s"/>
      <c r="O4948" t="s"/>
      <c r="P4948" t="s"/>
    </row>
    <row r="4949" spans="1:16">
      <c r="I4949" s="54" t="n">
        <v>4947</v>
      </c>
      <c r="J4949" t="s"/>
      <c r="K4949" t="s">
        <v>2195</v>
      </c>
      <c r="L4949" t="s">
        <v>1365</v>
      </c>
      <c r="M4949" t="s"/>
      <c r="N4949" t="s"/>
      <c r="O4949" t="s"/>
      <c r="P4949" t="s"/>
    </row>
    <row r="4950" spans="1:16">
      <c r="I4950" s="54" t="n">
        <v>4948</v>
      </c>
      <c r="J4950" t="s"/>
      <c r="K4950" t="s">
        <v>2195</v>
      </c>
      <c r="L4950" t="s">
        <v>1366</v>
      </c>
      <c r="M4950" t="s"/>
      <c r="N4950" t="s"/>
      <c r="O4950" t="s"/>
      <c r="P4950" t="s"/>
    </row>
    <row r="4951" spans="1:16">
      <c r="I4951" s="54" t="n">
        <v>4949</v>
      </c>
      <c r="J4951" t="s"/>
      <c r="K4951" t="s">
        <v>2195</v>
      </c>
      <c r="L4951" t="s">
        <v>1367</v>
      </c>
      <c r="M4951" t="s"/>
      <c r="N4951" t="s"/>
      <c r="O4951" t="s"/>
      <c r="P4951" t="s"/>
    </row>
    <row r="4952" spans="1:16">
      <c r="I4952" s="54" t="n">
        <v>4950</v>
      </c>
      <c r="J4952" t="s"/>
      <c r="K4952" t="s">
        <v>2195</v>
      </c>
      <c r="L4952" t="s">
        <v>1044</v>
      </c>
      <c r="M4952" t="s"/>
      <c r="N4952" t="s"/>
      <c r="O4952" t="s"/>
      <c r="P4952" t="s"/>
    </row>
    <row r="4953" spans="1:16">
      <c r="I4953" s="54" t="n">
        <v>4951</v>
      </c>
      <c r="J4953" t="s"/>
      <c r="K4953" t="s">
        <v>2195</v>
      </c>
      <c r="L4953" t="s">
        <v>1047</v>
      </c>
      <c r="M4953" t="s"/>
      <c r="N4953" t="s"/>
      <c r="O4953" t="s"/>
      <c r="P4953" t="s"/>
    </row>
    <row r="4954" spans="1:16">
      <c r="I4954" s="54" t="n">
        <v>4952</v>
      </c>
      <c r="J4954" t="s"/>
      <c r="K4954" t="s">
        <v>2195</v>
      </c>
      <c r="L4954" t="s">
        <v>2183</v>
      </c>
      <c r="M4954" t="s"/>
      <c r="N4954" t="s"/>
      <c r="O4954" t="s"/>
      <c r="P4954" t="s"/>
    </row>
    <row r="4955" spans="1:16">
      <c r="I4955" s="54" t="n">
        <v>4953</v>
      </c>
      <c r="J4955" t="s"/>
      <c r="K4955" t="s">
        <v>2195</v>
      </c>
      <c r="L4955" t="s">
        <v>1675</v>
      </c>
      <c r="M4955" t="s"/>
      <c r="N4955" t="s"/>
      <c r="O4955" t="s"/>
      <c r="P4955" t="s"/>
    </row>
    <row r="4956" spans="1:16">
      <c r="I4956" s="54" t="n">
        <v>4954</v>
      </c>
      <c r="J4956" t="s"/>
      <c r="K4956" t="s">
        <v>2195</v>
      </c>
      <c r="L4956" t="s">
        <v>1676</v>
      </c>
      <c r="M4956" t="s"/>
      <c r="N4956" t="s"/>
      <c r="O4956" t="s"/>
      <c r="P4956" t="s"/>
    </row>
    <row r="4957" spans="1:16">
      <c r="I4957" s="54" t="n">
        <v>4955</v>
      </c>
      <c r="J4957" s="55" t="n">
        <v>0</v>
      </c>
      <c r="K4957" t="s">
        <v>2195</v>
      </c>
      <c r="L4957" t="s">
        <v>2184</v>
      </c>
      <c r="M4957" t="s"/>
      <c r="N4957" t="s"/>
      <c r="O4957" t="s"/>
      <c r="P4957" t="s"/>
    </row>
    <row r="4958" spans="1:16">
      <c r="I4958" s="54" t="n">
        <v>4956</v>
      </c>
      <c r="J4958" s="55" t="n">
        <v>0</v>
      </c>
      <c r="K4958" t="s">
        <v>2195</v>
      </c>
      <c r="L4958" t="s">
        <v>1411</v>
      </c>
      <c r="M4958" t="s"/>
      <c r="N4958" t="s"/>
      <c r="O4958" t="s"/>
      <c r="P4958" t="s"/>
    </row>
    <row r="4959" spans="1:16">
      <c r="I4959" s="54" t="n">
        <v>4957</v>
      </c>
      <c r="J4959" s="55" t="n">
        <v>0</v>
      </c>
      <c r="K4959" t="s">
        <v>2195</v>
      </c>
      <c r="L4959" t="s">
        <v>1422</v>
      </c>
      <c r="M4959" t="s"/>
      <c r="N4959" t="s"/>
      <c r="O4959" t="s"/>
      <c r="P4959" t="s"/>
    </row>
    <row r="4960" spans="1:16">
      <c r="I4960" s="54" t="n">
        <v>4958</v>
      </c>
      <c r="J4960" t="s"/>
      <c r="K4960" t="s">
        <v>2195</v>
      </c>
      <c r="L4960" t="s">
        <v>1681</v>
      </c>
      <c r="M4960" t="s"/>
      <c r="N4960" t="s"/>
      <c r="O4960" t="s"/>
      <c r="P4960" t="s"/>
    </row>
    <row r="4961" spans="1:16">
      <c r="I4961" s="54" t="n">
        <v>4959</v>
      </c>
      <c r="J4961" t="s"/>
      <c r="K4961" t="s">
        <v>2195</v>
      </c>
      <c r="L4961" t="s">
        <v>1682</v>
      </c>
      <c r="M4961" t="s"/>
      <c r="N4961" t="s"/>
      <c r="O4961" t="s"/>
      <c r="P4961" t="s"/>
    </row>
    <row r="4962" spans="1:16">
      <c r="I4962" s="54" t="n">
        <v>4960</v>
      </c>
      <c r="J4962" t="s"/>
      <c r="K4962" t="s">
        <v>2195</v>
      </c>
      <c r="L4962" t="s">
        <v>1683</v>
      </c>
      <c r="M4962" t="s"/>
      <c r="N4962" t="s"/>
      <c r="O4962" t="s"/>
      <c r="P4962" t="s"/>
    </row>
    <row r="4963" spans="1:16">
      <c r="I4963" s="54" t="n">
        <v>4961</v>
      </c>
      <c r="J4963" t="s"/>
      <c r="K4963" t="s">
        <v>2195</v>
      </c>
      <c r="L4963" t="s">
        <v>2185</v>
      </c>
      <c r="M4963" t="s"/>
      <c r="N4963" t="s"/>
      <c r="O4963" t="s"/>
      <c r="P4963" t="s"/>
    </row>
    <row r="4964" spans="1:16">
      <c r="I4964" s="54" t="n">
        <v>4962</v>
      </c>
      <c r="J4964" t="s"/>
      <c r="K4964" t="s">
        <v>2195</v>
      </c>
      <c r="L4964" t="s">
        <v>1684</v>
      </c>
      <c r="M4964" t="s"/>
      <c r="N4964" t="s"/>
      <c r="O4964" t="s"/>
      <c r="P4964" t="s"/>
    </row>
    <row r="4965" spans="1:16">
      <c r="I4965" s="54" t="n">
        <v>4963</v>
      </c>
      <c r="J4965" t="s"/>
      <c r="K4965" t="s">
        <v>2195</v>
      </c>
      <c r="L4965" t="s">
        <v>1685</v>
      </c>
      <c r="M4965" t="s"/>
      <c r="N4965" t="s"/>
      <c r="O4965" t="s"/>
      <c r="P4965" t="s"/>
    </row>
    <row r="4966" spans="1:16">
      <c r="I4966" s="54" t="n">
        <v>4964</v>
      </c>
      <c r="J4966" t="s"/>
      <c r="K4966" t="s">
        <v>2195</v>
      </c>
      <c r="L4966" t="s">
        <v>1946</v>
      </c>
      <c r="M4966" t="s"/>
      <c r="N4966" t="s"/>
      <c r="O4966" t="s"/>
      <c r="P4966" t="s"/>
    </row>
    <row r="4967" spans="1:16">
      <c r="I4967" s="54" t="n">
        <v>4965</v>
      </c>
      <c r="J4967" t="s"/>
      <c r="K4967" t="s">
        <v>2195</v>
      </c>
      <c r="L4967" t="s">
        <v>1432</v>
      </c>
      <c r="M4967" t="s"/>
      <c r="N4967" t="s"/>
      <c r="O4967" t="s"/>
      <c r="P4967" t="s"/>
    </row>
    <row r="4968" spans="1:16">
      <c r="I4968" s="54" t="n">
        <v>4966</v>
      </c>
      <c r="J4968" t="s"/>
      <c r="K4968" t="s">
        <v>2195</v>
      </c>
      <c r="L4968" t="s">
        <v>1433</v>
      </c>
      <c r="M4968" t="s"/>
      <c r="N4968" t="s"/>
      <c r="O4968" t="s"/>
      <c r="P4968" t="s"/>
    </row>
    <row r="4969" spans="1:16">
      <c r="I4969" s="54" t="n">
        <v>4967</v>
      </c>
      <c r="J4969" t="s"/>
      <c r="K4969" t="s">
        <v>2195</v>
      </c>
      <c r="L4969" t="s">
        <v>2186</v>
      </c>
      <c r="M4969" t="s"/>
      <c r="N4969" t="s"/>
      <c r="O4969" t="s"/>
      <c r="P4969" t="s"/>
    </row>
    <row r="4970" spans="1:16">
      <c r="I4970" s="54" t="n">
        <v>4968</v>
      </c>
      <c r="J4970" s="55" t="n">
        <v>0</v>
      </c>
      <c r="K4970" t="s">
        <v>2195</v>
      </c>
      <c r="L4970" t="s">
        <v>1624</v>
      </c>
      <c r="M4970" t="s"/>
      <c r="N4970" t="s"/>
      <c r="O4970" t="s"/>
      <c r="P4970" t="s"/>
    </row>
    <row r="4971" spans="1:16">
      <c r="I4971" s="54" t="n">
        <v>4969</v>
      </c>
      <c r="J4971" t="s"/>
      <c r="K4971" t="s">
        <v>2195</v>
      </c>
      <c r="L4971" t="s">
        <v>1688</v>
      </c>
      <c r="M4971" t="s"/>
      <c r="N4971" t="s"/>
      <c r="O4971" t="s"/>
      <c r="P4971" t="s"/>
    </row>
    <row r="4972" spans="1:16">
      <c r="I4972" s="54" t="n">
        <v>4970</v>
      </c>
      <c r="J4972" t="s"/>
      <c r="K4972" t="s">
        <v>2195</v>
      </c>
      <c r="L4972" t="s">
        <v>1948</v>
      </c>
      <c r="M4972" t="s"/>
      <c r="N4972" t="s"/>
      <c r="O4972" t="s"/>
      <c r="P4972" t="s"/>
    </row>
    <row r="4973" spans="1:16">
      <c r="I4973" s="54" t="n">
        <v>4971</v>
      </c>
      <c r="J4973" s="55" t="n">
        <v>0</v>
      </c>
      <c r="K4973" t="s">
        <v>2195</v>
      </c>
      <c r="L4973" t="s">
        <v>2187</v>
      </c>
      <c r="M4973" t="s"/>
      <c r="N4973" t="s"/>
      <c r="O4973" t="s"/>
      <c r="P4973" t="s"/>
    </row>
    <row r="4974" spans="1:16">
      <c r="I4974" s="54" t="n">
        <v>4972</v>
      </c>
      <c r="J4974" t="s"/>
      <c r="K4974" t="s">
        <v>2195</v>
      </c>
      <c r="L4974" t="s">
        <v>2188</v>
      </c>
      <c r="M4974" t="s"/>
      <c r="N4974" t="s"/>
      <c r="O4974" t="s"/>
      <c r="P4974" t="s"/>
    </row>
    <row r="4975" spans="1:16">
      <c r="I4975" s="54" t="n">
        <v>4973</v>
      </c>
      <c r="J4975" t="s"/>
      <c r="K4975" t="s">
        <v>2195</v>
      </c>
      <c r="L4975" t="s">
        <v>1477</v>
      </c>
      <c r="M4975" t="s"/>
      <c r="N4975" t="s"/>
      <c r="O4975" t="s"/>
      <c r="P4975" t="s"/>
    </row>
    <row r="4976" spans="1:16">
      <c r="I4976" s="54" t="n">
        <v>4974</v>
      </c>
      <c r="J4976" t="s"/>
      <c r="K4976" t="s">
        <v>2195</v>
      </c>
      <c r="L4976" t="s">
        <v>1478</v>
      </c>
      <c r="M4976" t="s"/>
      <c r="N4976" t="s"/>
      <c r="O4976" t="s"/>
      <c r="P4976" t="s"/>
    </row>
    <row r="4977" spans="1:16">
      <c r="I4977" s="54" t="n">
        <v>4975</v>
      </c>
      <c r="J4977" t="s"/>
      <c r="K4977" t="s">
        <v>2195</v>
      </c>
      <c r="L4977" t="s">
        <v>1479</v>
      </c>
      <c r="M4977" t="s"/>
      <c r="N4977" t="s"/>
      <c r="O4977" t="s"/>
      <c r="P4977" t="s"/>
    </row>
    <row r="4978" spans="1:16">
      <c r="I4978" s="54" t="n">
        <v>4976</v>
      </c>
      <c r="J4978" t="s"/>
      <c r="K4978" t="s">
        <v>2195</v>
      </c>
      <c r="L4978" t="s">
        <v>1480</v>
      </c>
      <c r="M4978" t="s"/>
      <c r="N4978" t="s"/>
      <c r="O4978" t="s"/>
      <c r="P4978" t="s"/>
    </row>
    <row r="4979" spans="1:16">
      <c r="I4979" s="54" t="n">
        <v>4977</v>
      </c>
      <c r="J4979" t="s"/>
      <c r="K4979" t="s">
        <v>2195</v>
      </c>
      <c r="L4979" t="s">
        <v>1377</v>
      </c>
      <c r="M4979" t="s"/>
      <c r="N4979" t="s"/>
      <c r="O4979" t="s"/>
      <c r="P4979" t="s"/>
    </row>
    <row r="4980" spans="1:16">
      <c r="I4980" s="54" t="n">
        <v>4978</v>
      </c>
      <c r="J4980" t="s"/>
      <c r="K4980" t="s">
        <v>2195</v>
      </c>
      <c r="L4980" t="s">
        <v>1376</v>
      </c>
      <c r="M4980" t="s"/>
      <c r="N4980" t="s"/>
      <c r="O4980" t="s"/>
      <c r="P4980" t="s"/>
    </row>
    <row r="4981" spans="1:16">
      <c r="I4981" s="54" t="n">
        <v>4979</v>
      </c>
      <c r="J4981" t="s"/>
      <c r="K4981" t="s">
        <v>2195</v>
      </c>
      <c r="L4981" t="s">
        <v>1380</v>
      </c>
      <c r="M4981" t="s"/>
      <c r="N4981" t="s"/>
      <c r="O4981" t="s"/>
      <c r="P4981" t="s"/>
    </row>
    <row r="4982" spans="1:16">
      <c r="I4982" s="54" t="n">
        <v>4980</v>
      </c>
      <c r="J4982" t="s"/>
      <c r="K4982" t="s">
        <v>2195</v>
      </c>
      <c r="L4982" t="s">
        <v>1381</v>
      </c>
      <c r="M4982" t="s"/>
      <c r="N4982" t="s"/>
      <c r="O4982" t="s"/>
      <c r="P4982" t="s"/>
    </row>
    <row r="4983" spans="1:16">
      <c r="I4983" s="54" t="n">
        <v>4981</v>
      </c>
      <c r="J4983" t="s"/>
      <c r="K4983" t="s">
        <v>2195</v>
      </c>
      <c r="L4983" t="s">
        <v>1382</v>
      </c>
      <c r="M4983" t="s"/>
      <c r="N4983" t="s"/>
      <c r="O4983" t="s"/>
      <c r="P4983" t="s"/>
    </row>
    <row r="4984" spans="1:16">
      <c r="I4984" s="54" t="n">
        <v>4982</v>
      </c>
      <c r="J4984" t="s"/>
      <c r="K4984" t="s">
        <v>2195</v>
      </c>
      <c r="L4984" t="s">
        <v>1383</v>
      </c>
      <c r="M4984" t="s"/>
      <c r="N4984" t="s"/>
      <c r="O4984" t="s"/>
      <c r="P4984" t="s"/>
    </row>
    <row r="4985" spans="1:16">
      <c r="I4985" s="54" t="n">
        <v>4983</v>
      </c>
      <c r="J4985" t="s"/>
      <c r="K4985" t="s">
        <v>2195</v>
      </c>
      <c r="L4985" t="s">
        <v>1384</v>
      </c>
      <c r="M4985" t="s"/>
      <c r="N4985" t="s"/>
      <c r="O4985" t="s"/>
      <c r="P4985" t="s"/>
    </row>
    <row r="4986" spans="1:16">
      <c r="I4986" s="54" t="n">
        <v>4984</v>
      </c>
      <c r="J4986" t="s"/>
      <c r="K4986" t="s">
        <v>2195</v>
      </c>
      <c r="L4986" t="s">
        <v>1385</v>
      </c>
      <c r="M4986" t="s"/>
      <c r="N4986" t="s"/>
      <c r="O4986" t="s"/>
      <c r="P4986" t="s"/>
    </row>
    <row r="4987" spans="1:16">
      <c r="I4987" s="54" t="n">
        <v>4985</v>
      </c>
      <c r="J4987" t="s"/>
      <c r="K4987" t="s">
        <v>2195</v>
      </c>
      <c r="L4987" t="s">
        <v>1386</v>
      </c>
      <c r="M4987" t="s"/>
      <c r="N4987" t="s"/>
      <c r="O4987" t="s"/>
      <c r="P4987" t="s"/>
    </row>
    <row r="4988" spans="1:16">
      <c r="I4988" s="54" t="n">
        <v>4986</v>
      </c>
      <c r="J4988" t="s"/>
      <c r="K4988" t="s">
        <v>2195</v>
      </c>
      <c r="L4988" t="s">
        <v>1387</v>
      </c>
      <c r="M4988" t="s"/>
      <c r="N4988" t="s"/>
      <c r="O4988" t="s"/>
      <c r="P4988" t="s"/>
    </row>
    <row r="4989" spans="1:16">
      <c r="I4989" s="54" t="n">
        <v>4987</v>
      </c>
      <c r="J4989" t="s"/>
      <c r="K4989" t="s">
        <v>2195</v>
      </c>
      <c r="L4989" t="s">
        <v>1388</v>
      </c>
      <c r="M4989" t="s"/>
      <c r="N4989" t="s"/>
      <c r="O4989" t="s"/>
      <c r="P4989" t="s"/>
    </row>
    <row r="4990" spans="1:16">
      <c r="I4990" s="54" t="n">
        <v>4988</v>
      </c>
      <c r="J4990" t="s"/>
      <c r="K4990" t="s">
        <v>2195</v>
      </c>
      <c r="L4990" t="s">
        <v>2189</v>
      </c>
      <c r="M4990" t="s"/>
      <c r="N4990" t="s"/>
      <c r="O4990" t="s"/>
      <c r="P4990" t="s"/>
    </row>
    <row r="4991" spans="1:16">
      <c r="I4991" s="54" t="n">
        <v>4989</v>
      </c>
      <c r="J4991" t="s"/>
      <c r="K4991" t="s">
        <v>2195</v>
      </c>
      <c r="L4991" t="s">
        <v>1633</v>
      </c>
      <c r="M4991" t="s"/>
      <c r="N4991" t="s"/>
      <c r="O4991" t="s"/>
      <c r="P4991" t="s"/>
    </row>
    <row r="4992" spans="1:16">
      <c r="I4992" s="54" t="n">
        <v>4990</v>
      </c>
      <c r="J4992" t="s"/>
      <c r="K4992" t="s">
        <v>2195</v>
      </c>
      <c r="L4992" t="s">
        <v>1398</v>
      </c>
      <c r="M4992" t="s"/>
      <c r="N4992" t="s"/>
      <c r="O4992" t="s"/>
      <c r="P4992" t="s"/>
    </row>
    <row r="4993" spans="1:16">
      <c r="I4993" s="54" t="n">
        <v>4991</v>
      </c>
      <c r="J4993" s="55" t="n">
        <v>0</v>
      </c>
      <c r="K4993" t="s">
        <v>2195</v>
      </c>
      <c r="L4993" t="s">
        <v>1420</v>
      </c>
      <c r="M4993" t="s"/>
      <c r="N4993" t="s"/>
      <c r="O4993" t="s"/>
      <c r="P4993" t="s"/>
    </row>
    <row r="4994" spans="1:16">
      <c r="I4994" s="54" t="n">
        <v>4992</v>
      </c>
      <c r="J4994" s="55" t="n">
        <v>0</v>
      </c>
      <c r="K4994" t="s">
        <v>2195</v>
      </c>
      <c r="L4994" t="s">
        <v>1658</v>
      </c>
      <c r="M4994" t="s"/>
      <c r="N4994" t="s"/>
      <c r="O4994" t="s"/>
      <c r="P4994" t="s"/>
    </row>
    <row r="4995" spans="1:16">
      <c r="I4995" s="54" t="n">
        <v>4993</v>
      </c>
      <c r="J4995" t="s"/>
      <c r="K4995" t="s">
        <v>2195</v>
      </c>
      <c r="L4995" t="s">
        <v>1950</v>
      </c>
      <c r="M4995" t="s"/>
      <c r="N4995" t="s"/>
      <c r="O4995" t="s"/>
      <c r="P4995" t="s"/>
    </row>
    <row r="4996" spans="1:16">
      <c r="I4996" s="54" t="n">
        <v>4994</v>
      </c>
      <c r="J4996" t="s"/>
      <c r="K4996" t="s">
        <v>2195</v>
      </c>
      <c r="L4996" t="s">
        <v>1693</v>
      </c>
      <c r="M4996" t="s"/>
      <c r="N4996" t="s"/>
      <c r="O4996" t="s"/>
      <c r="P4996" t="s"/>
    </row>
    <row r="4997" spans="1:16">
      <c r="I4997" s="54" t="n">
        <v>4995</v>
      </c>
      <c r="J4997" t="s"/>
      <c r="K4997" t="s">
        <v>2195</v>
      </c>
      <c r="L4997" t="s">
        <v>1692</v>
      </c>
      <c r="M4997" t="s"/>
      <c r="N4997" t="s"/>
      <c r="O4997" t="s"/>
      <c r="P4997" t="s"/>
    </row>
    <row r="4998" spans="1:16">
      <c r="I4998" s="54" t="n">
        <v>4996</v>
      </c>
      <c r="J4998" t="s"/>
      <c r="K4998" t="s">
        <v>2195</v>
      </c>
      <c r="L4998" t="s">
        <v>2190</v>
      </c>
      <c r="M4998" t="s"/>
      <c r="N4998" t="s"/>
      <c r="O4998" t="s"/>
      <c r="P4998" t="s"/>
    </row>
    <row r="4999" spans="1:16">
      <c r="I4999" s="54" t="n">
        <v>4997</v>
      </c>
      <c r="J4999" t="s"/>
      <c r="K4999" t="s">
        <v>2195</v>
      </c>
      <c r="L4999" t="s">
        <v>1691</v>
      </c>
      <c r="M4999" t="s"/>
      <c r="N4999" t="s"/>
      <c r="O4999" t="s"/>
      <c r="P4999" t="s"/>
    </row>
    <row r="5000" spans="1:16">
      <c r="I5000" s="54" t="n">
        <v>4998</v>
      </c>
      <c r="J5000" t="s"/>
      <c r="K5000" t="s">
        <v>2195</v>
      </c>
      <c r="L5000" t="s">
        <v>1690</v>
      </c>
      <c r="M5000" t="s"/>
      <c r="N5000" t="s"/>
      <c r="O5000" t="s"/>
      <c r="P5000" t="s"/>
    </row>
    <row r="5001" spans="1:16">
      <c r="I5001" s="54" t="n">
        <v>4999</v>
      </c>
      <c r="J5001" t="s"/>
      <c r="K5001" t="s">
        <v>2195</v>
      </c>
      <c r="L5001" t="s">
        <v>1694</v>
      </c>
      <c r="M5001" t="s"/>
      <c r="N5001" t="s"/>
      <c r="O5001" t="s"/>
      <c r="P5001" t="s"/>
    </row>
    <row r="5002" spans="1:16">
      <c r="I5002" s="54" t="n">
        <v>5000</v>
      </c>
      <c r="J5002" t="s"/>
      <c r="K5002" t="s">
        <v>2195</v>
      </c>
      <c r="L5002" t="s">
        <v>1695</v>
      </c>
      <c r="M5002" t="s"/>
      <c r="N5002" t="s"/>
      <c r="O5002" t="s"/>
      <c r="P5002" t="s"/>
    </row>
    <row r="5003" spans="1:16">
      <c r="I5003" s="54" t="n">
        <v>5001</v>
      </c>
      <c r="J5003" t="s"/>
      <c r="K5003" t="s">
        <v>2195</v>
      </c>
      <c r="L5003" t="s">
        <v>2191</v>
      </c>
      <c r="M5003" t="s"/>
      <c r="N5003" t="s"/>
      <c r="O5003" t="s"/>
      <c r="P5003" t="s"/>
    </row>
    <row r="5004" spans="1:16">
      <c r="I5004" s="54" t="n">
        <v>5002</v>
      </c>
      <c r="J5004" t="s"/>
      <c r="K5004" t="s">
        <v>2195</v>
      </c>
      <c r="L5004" t="s">
        <v>1637</v>
      </c>
      <c r="M5004" t="s"/>
      <c r="N5004" t="s"/>
      <c r="O5004" t="s"/>
      <c r="P5004" t="s"/>
    </row>
    <row r="5005" spans="1:16">
      <c r="I5005" s="54" t="n">
        <v>5003</v>
      </c>
      <c r="J5005" t="s"/>
      <c r="K5005" t="s">
        <v>2195</v>
      </c>
      <c r="L5005" t="s">
        <v>1638</v>
      </c>
      <c r="M5005" t="s"/>
      <c r="N5005" t="s"/>
      <c r="O5005" t="s"/>
      <c r="P5005" t="s"/>
    </row>
    <row r="5006" spans="1:16">
      <c r="I5006" s="54" t="n">
        <v>5004</v>
      </c>
      <c r="J5006" t="s"/>
      <c r="K5006" t="s">
        <v>2195</v>
      </c>
      <c r="L5006" t="s">
        <v>1639</v>
      </c>
      <c r="M5006" t="s"/>
      <c r="N5006" t="s"/>
      <c r="O5006" t="s"/>
      <c r="P5006" t="s"/>
    </row>
    <row r="5007" spans="1:16">
      <c r="I5007" s="54" t="n">
        <v>5005</v>
      </c>
      <c r="J5007" t="s"/>
      <c r="K5007" t="s">
        <v>2195</v>
      </c>
      <c r="L5007" t="s">
        <v>1429</v>
      </c>
      <c r="M5007" t="s"/>
      <c r="N5007" t="s"/>
      <c r="O5007" t="s"/>
      <c r="P5007" t="s"/>
    </row>
    <row r="5008" spans="1:16">
      <c r="I5008" s="54" t="n">
        <v>5006</v>
      </c>
      <c r="J5008" t="s"/>
      <c r="K5008" t="s">
        <v>2195</v>
      </c>
      <c r="L5008" t="s">
        <v>1661</v>
      </c>
      <c r="M5008" t="s"/>
      <c r="N5008" t="s"/>
      <c r="O5008" t="s"/>
      <c r="P5008" t="s"/>
    </row>
    <row r="5009" spans="1:16">
      <c r="I5009" s="54" t="n">
        <v>5007</v>
      </c>
      <c r="J5009" s="55" t="n">
        <v>0</v>
      </c>
      <c r="K5009" t="s">
        <v>2195</v>
      </c>
      <c r="L5009" t="s">
        <v>1640</v>
      </c>
      <c r="M5009" t="s"/>
      <c r="N5009" t="s"/>
      <c r="O5009" t="s"/>
      <c r="P5009" t="s"/>
    </row>
    <row r="5010" spans="1:16">
      <c r="I5010" s="54" t="n">
        <v>5008</v>
      </c>
      <c r="J5010" s="55" t="n">
        <v>0</v>
      </c>
      <c r="K5010" t="s">
        <v>2195</v>
      </c>
      <c r="L5010" t="s">
        <v>1697</v>
      </c>
      <c r="M5010" t="s"/>
      <c r="N5010" t="s"/>
      <c r="O5010" t="s"/>
      <c r="P5010" t="s"/>
    </row>
    <row r="5011" spans="1:16">
      <c r="I5011" s="54" t="n">
        <v>5009</v>
      </c>
      <c r="J5011" t="s"/>
      <c r="K5011" t="s">
        <v>2195</v>
      </c>
      <c r="L5011" t="s">
        <v>1462</v>
      </c>
      <c r="M5011" t="s"/>
      <c r="N5011" t="s"/>
      <c r="O5011" t="s"/>
      <c r="P5011" t="s"/>
    </row>
    <row r="5012" spans="1:16">
      <c r="I5012" s="54" t="n">
        <v>5010</v>
      </c>
      <c r="J5012" t="s"/>
      <c r="K5012" t="s">
        <v>2195</v>
      </c>
      <c r="L5012" t="s">
        <v>1465</v>
      </c>
      <c r="M5012" t="s"/>
      <c r="N5012" t="s"/>
      <c r="O5012" t="s"/>
      <c r="P5012" t="s"/>
    </row>
    <row r="5013" spans="1:16">
      <c r="I5013" s="54" t="n">
        <v>5011</v>
      </c>
      <c r="J5013" t="s"/>
      <c r="K5013" t="s">
        <v>2195</v>
      </c>
      <c r="L5013" t="s">
        <v>1466</v>
      </c>
      <c r="M5013" t="s"/>
      <c r="N5013" t="s"/>
      <c r="O5013" t="s"/>
      <c r="P5013" t="s"/>
    </row>
    <row r="5014" spans="1:16">
      <c r="I5014" s="54" t="n">
        <v>5012</v>
      </c>
      <c r="J5014" t="s"/>
      <c r="K5014" t="s">
        <v>2195</v>
      </c>
      <c r="L5014" t="s">
        <v>1467</v>
      </c>
      <c r="M5014" t="s"/>
      <c r="N5014" t="s"/>
      <c r="O5014" t="s"/>
      <c r="P5014" t="s"/>
    </row>
    <row r="5015" spans="1:16">
      <c r="I5015" s="54" t="n">
        <v>5013</v>
      </c>
      <c r="J5015" t="s"/>
      <c r="K5015" t="s">
        <v>2195</v>
      </c>
      <c r="L5015" t="s">
        <v>1468</v>
      </c>
      <c r="M5015" t="s"/>
      <c r="N5015" t="s"/>
      <c r="O5015" t="s"/>
      <c r="P5015" t="s"/>
    </row>
    <row r="5016" spans="1:16">
      <c r="I5016" s="54" t="n">
        <v>5014</v>
      </c>
      <c r="J5016" t="s"/>
      <c r="K5016" t="s">
        <v>2195</v>
      </c>
      <c r="L5016" t="s">
        <v>1469</v>
      </c>
      <c r="M5016" t="s"/>
      <c r="N5016" t="s"/>
      <c r="O5016" t="s"/>
      <c r="P5016" t="s"/>
    </row>
    <row r="5017" spans="1:16">
      <c r="I5017" s="54" t="n">
        <v>5015</v>
      </c>
      <c r="J5017" t="s"/>
      <c r="K5017" t="s">
        <v>2195</v>
      </c>
      <c r="L5017" t="s">
        <v>1470</v>
      </c>
      <c r="M5017" t="s"/>
      <c r="N5017" t="s"/>
      <c r="O5017" t="s"/>
      <c r="P5017" t="s"/>
    </row>
    <row r="5018" spans="1:16">
      <c r="I5018" s="54" t="n">
        <v>5016</v>
      </c>
      <c r="J5018" t="s"/>
      <c r="K5018" t="s">
        <v>2195</v>
      </c>
      <c r="L5018" t="s">
        <v>1471</v>
      </c>
      <c r="M5018" t="s"/>
      <c r="N5018" t="s"/>
      <c r="O5018" t="s"/>
      <c r="P5018" t="s"/>
    </row>
    <row r="5019" spans="1:16">
      <c r="I5019" s="54" t="n">
        <v>5017</v>
      </c>
      <c r="J5019" t="s"/>
      <c r="K5019" t="s">
        <v>2195</v>
      </c>
      <c r="L5019" t="s">
        <v>1472</v>
      </c>
      <c r="M5019" t="s"/>
      <c r="N5019" t="s"/>
      <c r="O5019" t="s"/>
      <c r="P5019" t="s"/>
    </row>
    <row r="5020" spans="1:16">
      <c r="I5020" s="54" t="n">
        <v>5018</v>
      </c>
      <c r="J5020" t="s"/>
      <c r="K5020" t="s">
        <v>2195</v>
      </c>
      <c r="L5020" t="s">
        <v>1473</v>
      </c>
      <c r="M5020" t="s"/>
      <c r="N5020" t="s"/>
      <c r="O5020" t="s"/>
      <c r="P5020" t="s"/>
    </row>
    <row r="5021" spans="1:16">
      <c r="I5021" s="54" t="n">
        <v>5019</v>
      </c>
      <c r="J5021" t="s"/>
      <c r="K5021" t="s">
        <v>2195</v>
      </c>
      <c r="L5021" t="s">
        <v>1474</v>
      </c>
      <c r="M5021" t="s"/>
      <c r="N5021" t="s"/>
      <c r="O5021" t="s"/>
      <c r="P5021" t="s"/>
    </row>
    <row r="5022" spans="1:16">
      <c r="I5022" s="54" t="n">
        <v>5020</v>
      </c>
      <c r="J5022" t="s"/>
      <c r="K5022" t="s">
        <v>2195</v>
      </c>
      <c r="L5022" t="s">
        <v>1667</v>
      </c>
      <c r="M5022" t="s"/>
      <c r="N5022" t="s"/>
      <c r="O5022" t="s"/>
      <c r="P5022" t="s"/>
    </row>
    <row r="5023" spans="1:16">
      <c r="I5023" s="54" t="n">
        <v>5021</v>
      </c>
      <c r="J5023" t="s"/>
      <c r="K5023" t="s">
        <v>2195</v>
      </c>
      <c r="L5023" t="s">
        <v>1668</v>
      </c>
      <c r="M5023" t="s"/>
      <c r="N5023" t="s"/>
      <c r="O5023" t="s"/>
      <c r="P5023" t="s"/>
    </row>
    <row r="5024" spans="1:16">
      <c r="I5024" s="54" t="n">
        <v>5022</v>
      </c>
      <c r="J5024" t="s"/>
      <c r="K5024" t="s">
        <v>2195</v>
      </c>
      <c r="L5024" t="s">
        <v>1699</v>
      </c>
      <c r="M5024" t="s"/>
      <c r="N5024" t="s"/>
      <c r="O5024" t="s"/>
      <c r="P5024" t="s"/>
    </row>
    <row r="5025" spans="1:16">
      <c r="I5025" s="54" t="n">
        <v>5023</v>
      </c>
      <c r="J5025" t="s"/>
      <c r="K5025" t="s">
        <v>2195</v>
      </c>
      <c r="L5025" t="s">
        <v>1641</v>
      </c>
      <c r="M5025" t="s"/>
      <c r="N5025" t="s"/>
      <c r="O5025" t="s"/>
      <c r="P5025" t="s"/>
    </row>
    <row r="5026" spans="1:16">
      <c r="I5026" s="54" t="n">
        <v>5024</v>
      </c>
      <c r="J5026" s="55" t="n">
        <v>0</v>
      </c>
      <c r="K5026" t="s">
        <v>2195</v>
      </c>
      <c r="L5026" t="s">
        <v>1669</v>
      </c>
      <c r="M5026" t="s"/>
      <c r="N5026" t="s"/>
      <c r="O5026" t="s"/>
      <c r="P5026" t="s"/>
    </row>
    <row r="5027" spans="1:16">
      <c r="I5027" s="54" t="n">
        <v>5025</v>
      </c>
      <c r="J5027" t="s"/>
      <c r="K5027" t="s">
        <v>2195</v>
      </c>
      <c r="L5027" t="s">
        <v>1704</v>
      </c>
      <c r="M5027" t="s"/>
      <c r="N5027" t="s"/>
      <c r="O5027" t="s"/>
      <c r="P5027" t="s"/>
    </row>
    <row r="5028" spans="1:16">
      <c r="I5028" s="54" t="n">
        <v>5026</v>
      </c>
      <c r="J5028" t="s"/>
      <c r="K5028" t="s">
        <v>2195</v>
      </c>
      <c r="L5028" t="s">
        <v>1705</v>
      </c>
      <c r="M5028" t="s"/>
      <c r="N5028" t="s"/>
      <c r="O5028" t="s"/>
      <c r="P5028" t="s"/>
    </row>
    <row r="5029" spans="1:16">
      <c r="I5029" s="54" t="n">
        <v>5027</v>
      </c>
      <c r="J5029" t="s"/>
      <c r="K5029" t="s">
        <v>2195</v>
      </c>
      <c r="L5029" t="s">
        <v>1706</v>
      </c>
      <c r="M5029" t="s"/>
      <c r="N5029" t="s"/>
      <c r="O5029" t="s"/>
      <c r="P5029" t="s"/>
    </row>
    <row r="5030" spans="1:16">
      <c r="I5030" s="54" t="n">
        <v>5028</v>
      </c>
      <c r="J5030" t="s"/>
      <c r="K5030" t="s">
        <v>2195</v>
      </c>
      <c r="L5030" t="s">
        <v>1674</v>
      </c>
      <c r="M5030" t="s"/>
      <c r="N5030" t="s"/>
      <c r="O5030" t="s"/>
      <c r="P5030" t="s"/>
    </row>
    <row r="5031" spans="1:16">
      <c r="I5031" s="54" t="n">
        <v>5029</v>
      </c>
      <c r="J5031" t="s"/>
      <c r="K5031" t="s">
        <v>2195</v>
      </c>
      <c r="L5031" t="s">
        <v>1678</v>
      </c>
      <c r="M5031" t="s"/>
      <c r="N5031" t="s"/>
      <c r="O5031" t="s"/>
      <c r="P5031" t="s"/>
    </row>
    <row r="5032" spans="1:16">
      <c r="I5032" s="54" t="n">
        <v>5030</v>
      </c>
      <c r="J5032" t="s"/>
      <c r="K5032" t="s">
        <v>2195</v>
      </c>
      <c r="L5032" t="s">
        <v>1679</v>
      </c>
      <c r="M5032" t="s"/>
      <c r="N5032" t="s"/>
      <c r="O5032" t="s"/>
      <c r="P5032" t="s"/>
    </row>
    <row r="5033" spans="1:16">
      <c r="I5033" s="54" t="n">
        <v>5031</v>
      </c>
      <c r="J5033" t="s"/>
      <c r="K5033" t="s">
        <v>2195</v>
      </c>
      <c r="L5033" t="s">
        <v>1680</v>
      </c>
      <c r="M5033" t="s"/>
      <c r="N5033" t="s"/>
      <c r="O5033" t="s"/>
      <c r="P5033" t="s"/>
    </row>
    <row r="5034" spans="1:16">
      <c r="I5034" s="54" t="n">
        <v>5032</v>
      </c>
      <c r="J5034" s="55" t="n">
        <v>0</v>
      </c>
      <c r="K5034" t="s">
        <v>2195</v>
      </c>
      <c r="L5034" t="s">
        <v>1696</v>
      </c>
      <c r="M5034" t="s"/>
      <c r="N5034" t="s"/>
      <c r="O5034" t="s"/>
      <c r="P5034" t="s"/>
    </row>
    <row r="5035" spans="1:16">
      <c r="I5035" s="54" t="n">
        <v>5033</v>
      </c>
      <c r="J5035" t="s"/>
      <c r="K5035" t="s">
        <v>2195</v>
      </c>
      <c r="L5035" t="s">
        <v>1698</v>
      </c>
      <c r="M5035" t="s"/>
      <c r="N5035" t="s"/>
      <c r="O5035" t="s"/>
      <c r="P5035" t="s"/>
    </row>
    <row r="5036" spans="1:16">
      <c r="I5036" s="54" t="n">
        <v>5034</v>
      </c>
      <c r="J5036" t="s"/>
      <c r="K5036" t="s">
        <v>2195</v>
      </c>
      <c r="L5036" t="s">
        <v>1700</v>
      </c>
      <c r="M5036" t="s"/>
      <c r="N5036" t="s"/>
      <c r="O5036" t="s"/>
      <c r="P5036" t="s"/>
    </row>
    <row r="5037" spans="1:16">
      <c r="I5037" s="54" t="n">
        <v>5035</v>
      </c>
      <c r="J5037" t="s"/>
      <c r="K5037" t="s">
        <v>2195</v>
      </c>
      <c r="L5037" t="s">
        <v>1701</v>
      </c>
      <c r="M5037" t="s"/>
      <c r="N5037" t="s"/>
      <c r="O5037" t="s"/>
      <c r="P5037" t="s"/>
    </row>
    <row r="5038" spans="1:16">
      <c r="I5038" s="54" t="n">
        <v>5036</v>
      </c>
      <c r="J5038" t="s"/>
      <c r="K5038" t="s">
        <v>2195</v>
      </c>
      <c r="L5038" t="s">
        <v>1702</v>
      </c>
      <c r="M5038" t="s"/>
      <c r="N5038" t="s"/>
      <c r="O5038" t="s"/>
      <c r="P5038" t="s"/>
    </row>
    <row r="5039" spans="1:16">
      <c r="I5039" s="54" t="n">
        <v>5037</v>
      </c>
      <c r="J5039" t="s"/>
      <c r="K5039" t="s">
        <v>2195</v>
      </c>
      <c r="L5039" t="s">
        <v>1703</v>
      </c>
      <c r="M5039" t="s"/>
      <c r="N5039" t="s"/>
      <c r="O5039" t="s"/>
      <c r="P5039" t="s"/>
    </row>
    <row r="5040" spans="1:16">
      <c r="I5040" s="54" t="n">
        <v>5038</v>
      </c>
      <c r="J5040" t="s"/>
      <c r="K5040" t="s">
        <v>2195</v>
      </c>
      <c r="L5040" t="s">
        <v>1662</v>
      </c>
      <c r="M5040" t="s"/>
      <c r="N5040" t="s"/>
      <c r="O5040" t="s"/>
      <c r="P5040" t="s"/>
    </row>
    <row r="5041" spans="1:16">
      <c r="I5041" s="54" t="n">
        <v>5039</v>
      </c>
      <c r="J5041" s="55" t="n">
        <v>0</v>
      </c>
      <c r="K5041" t="s">
        <v>2195</v>
      </c>
      <c r="L5041" t="s">
        <v>1951</v>
      </c>
      <c r="M5041" t="s"/>
      <c r="N5041" t="s"/>
      <c r="O5041" t="s"/>
      <c r="P5041" t="s"/>
    </row>
    <row r="5042" spans="1:16">
      <c r="I5042" s="54" t="n">
        <v>5040</v>
      </c>
      <c r="J5042" t="s"/>
      <c r="K5042" t="s">
        <v>2195</v>
      </c>
      <c r="L5042" t="s">
        <v>1834</v>
      </c>
      <c r="M5042" t="s"/>
      <c r="N5042" t="s"/>
      <c r="O5042" t="s"/>
      <c r="P5042" t="s"/>
    </row>
    <row r="5043" spans="1:16">
      <c r="I5043" s="54" t="n">
        <v>5041</v>
      </c>
      <c r="J5043" t="s"/>
      <c r="K5043" t="s">
        <v>2195</v>
      </c>
      <c r="L5043" t="s">
        <v>1839</v>
      </c>
      <c r="M5043" t="s"/>
      <c r="N5043" t="s"/>
      <c r="O5043" t="s"/>
      <c r="P5043" t="s"/>
    </row>
    <row r="5044" spans="1:16">
      <c r="I5044" s="54" t="n">
        <v>5042</v>
      </c>
      <c r="J5044" s="55" t="n">
        <v>1.619375e-05</v>
      </c>
      <c r="K5044" t="s">
        <v>2196</v>
      </c>
      <c r="L5044" t="s"/>
      <c r="M5044" t="s"/>
      <c r="N5044" t="s"/>
      <c r="O5044" t="s"/>
      <c r="P5044" t="s"/>
    </row>
    <row r="5045" spans="1:16">
      <c r="I5045" s="54" t="n">
        <v>5043</v>
      </c>
      <c r="J5045" t="s"/>
      <c r="K5045" t="s">
        <v>2196</v>
      </c>
      <c r="L5045" t="s">
        <v>685</v>
      </c>
      <c r="M5045" t="s"/>
      <c r="N5045" t="s"/>
      <c r="O5045" t="s"/>
      <c r="P5045" t="s"/>
    </row>
    <row r="5046" spans="1:16">
      <c r="I5046" s="54" t="n">
        <v>5044</v>
      </c>
      <c r="J5046" t="s"/>
      <c r="K5046" t="s">
        <v>2196</v>
      </c>
      <c r="L5046" t="s">
        <v>688</v>
      </c>
      <c r="M5046" t="s"/>
      <c r="N5046" t="s"/>
      <c r="O5046" t="s"/>
      <c r="P5046" t="s"/>
    </row>
    <row r="5047" spans="1:16">
      <c r="I5047" s="54" t="n">
        <v>5045</v>
      </c>
      <c r="J5047" t="s"/>
      <c r="K5047" t="s">
        <v>2196</v>
      </c>
      <c r="L5047" t="s">
        <v>691</v>
      </c>
      <c r="M5047" t="s"/>
      <c r="N5047" t="s"/>
      <c r="O5047" t="s"/>
      <c r="P5047" t="s"/>
    </row>
    <row r="5048" spans="1:16">
      <c r="I5048" s="54" t="n">
        <v>5046</v>
      </c>
      <c r="J5048" t="s"/>
      <c r="K5048" t="s">
        <v>2196</v>
      </c>
      <c r="L5048" t="s">
        <v>694</v>
      </c>
      <c r="M5048" t="s"/>
      <c r="N5048" t="s"/>
      <c r="O5048" t="s"/>
      <c r="P5048" t="s"/>
    </row>
    <row r="5049" spans="1:16">
      <c r="I5049" s="54" t="n">
        <v>5047</v>
      </c>
      <c r="J5049" t="s"/>
      <c r="K5049" t="s">
        <v>2196</v>
      </c>
      <c r="L5049" t="s">
        <v>697</v>
      </c>
      <c r="M5049" t="s"/>
      <c r="N5049" t="s"/>
      <c r="O5049" t="s"/>
      <c r="P5049" t="s"/>
    </row>
    <row r="5050" spans="1:16">
      <c r="I5050" s="54" t="n">
        <v>5048</v>
      </c>
      <c r="J5050" t="s"/>
      <c r="K5050" t="s">
        <v>2196</v>
      </c>
      <c r="L5050" t="s">
        <v>1851</v>
      </c>
      <c r="M5050" t="s"/>
      <c r="N5050" t="s"/>
      <c r="O5050" t="s"/>
      <c r="P5050" t="s"/>
    </row>
    <row r="5051" spans="1:16">
      <c r="I5051" s="54" t="n">
        <v>5049</v>
      </c>
      <c r="J5051" t="s"/>
      <c r="K5051" t="s">
        <v>2196</v>
      </c>
      <c r="L5051" t="s">
        <v>1849</v>
      </c>
      <c r="M5051" t="s"/>
      <c r="N5051" t="s"/>
      <c r="O5051" t="s"/>
      <c r="P5051" t="s"/>
    </row>
    <row r="5052" spans="1:16">
      <c r="I5052" s="54" t="n">
        <v>5050</v>
      </c>
      <c r="J5052" t="s"/>
      <c r="K5052" t="s">
        <v>2196</v>
      </c>
      <c r="L5052" t="s">
        <v>700</v>
      </c>
      <c r="M5052" t="s"/>
      <c r="N5052" t="s"/>
      <c r="O5052" t="s"/>
      <c r="P5052" t="s"/>
    </row>
    <row r="5053" spans="1:16">
      <c r="I5053" s="54" t="n">
        <v>5051</v>
      </c>
      <c r="J5053" t="s"/>
      <c r="K5053" t="s">
        <v>2196</v>
      </c>
      <c r="L5053" t="s">
        <v>703</v>
      </c>
      <c r="M5053" t="s"/>
      <c r="N5053" t="s"/>
      <c r="O5053" t="s"/>
      <c r="P5053" t="s"/>
    </row>
    <row r="5054" spans="1:16">
      <c r="I5054" s="54" t="n">
        <v>5052</v>
      </c>
      <c r="J5054" t="s"/>
      <c r="K5054" t="s">
        <v>2196</v>
      </c>
      <c r="L5054" t="s">
        <v>1843</v>
      </c>
      <c r="M5054" t="s"/>
      <c r="N5054" t="s"/>
      <c r="O5054" t="s"/>
      <c r="P5054" t="s"/>
    </row>
    <row r="5055" spans="1:16">
      <c r="I5055" s="54" t="n">
        <v>5053</v>
      </c>
      <c r="J5055" t="s"/>
      <c r="K5055" t="s">
        <v>2196</v>
      </c>
      <c r="L5055" t="s">
        <v>1840</v>
      </c>
      <c r="M5055" t="s"/>
      <c r="N5055" t="s"/>
      <c r="O5055" t="s"/>
      <c r="P5055" t="s"/>
    </row>
    <row r="5056" spans="1:16">
      <c r="I5056" s="54" t="n">
        <v>5054</v>
      </c>
      <c r="J5056" t="s"/>
      <c r="K5056" t="s">
        <v>2196</v>
      </c>
      <c r="L5056" t="s">
        <v>1094</v>
      </c>
      <c r="M5056" t="s"/>
      <c r="N5056" t="s"/>
      <c r="O5056" t="s"/>
      <c r="P5056" t="s"/>
    </row>
    <row r="5057" spans="1:16">
      <c r="I5057" s="54" t="n">
        <v>5055</v>
      </c>
      <c r="J5057" t="s"/>
      <c r="K5057" t="s">
        <v>2196</v>
      </c>
      <c r="L5057" t="s">
        <v>1097</v>
      </c>
      <c r="M5057" t="s"/>
      <c r="N5057" t="s"/>
      <c r="O5057" t="s"/>
      <c r="P5057" t="s"/>
    </row>
    <row r="5058" spans="1:16">
      <c r="I5058" s="54" t="n">
        <v>5056</v>
      </c>
      <c r="J5058" t="s"/>
      <c r="K5058" t="s">
        <v>2196</v>
      </c>
      <c r="L5058" t="s">
        <v>1100</v>
      </c>
      <c r="M5058" t="s"/>
      <c r="N5058" t="s"/>
      <c r="O5058" t="s"/>
      <c r="P5058" t="s"/>
    </row>
    <row r="5059" spans="1:16">
      <c r="I5059" s="54" t="n">
        <v>5057</v>
      </c>
      <c r="J5059" t="s"/>
      <c r="K5059" t="s">
        <v>2196</v>
      </c>
      <c r="L5059" t="s">
        <v>1103</v>
      </c>
      <c r="M5059" t="s"/>
      <c r="N5059" t="s"/>
      <c r="O5059" t="s"/>
      <c r="P5059" t="s"/>
    </row>
    <row r="5060" spans="1:16">
      <c r="I5060" s="54" t="n">
        <v>5058</v>
      </c>
      <c r="J5060" t="s"/>
      <c r="K5060" t="s">
        <v>2196</v>
      </c>
      <c r="L5060" t="s">
        <v>706</v>
      </c>
      <c r="M5060" t="s"/>
      <c r="N5060" t="s"/>
      <c r="O5060" t="s"/>
      <c r="P5060" t="s"/>
    </row>
    <row r="5061" spans="1:16">
      <c r="I5061" s="54" t="n">
        <v>5059</v>
      </c>
      <c r="J5061" t="s"/>
      <c r="K5061" t="s">
        <v>2196</v>
      </c>
      <c r="L5061" t="s">
        <v>709</v>
      </c>
      <c r="M5061" t="s"/>
      <c r="N5061" t="s"/>
      <c r="O5061" t="s"/>
      <c r="P5061" t="s"/>
    </row>
    <row r="5062" spans="1:16">
      <c r="I5062" s="54" t="n">
        <v>5060</v>
      </c>
      <c r="J5062" t="s"/>
      <c r="K5062" t="s">
        <v>2196</v>
      </c>
      <c r="L5062" t="s">
        <v>712</v>
      </c>
      <c r="M5062" t="s"/>
      <c r="N5062" t="s"/>
      <c r="O5062" t="s"/>
      <c r="P5062" t="s"/>
    </row>
    <row r="5063" spans="1:16">
      <c r="I5063" s="54" t="n">
        <v>5061</v>
      </c>
      <c r="J5063" t="s"/>
      <c r="K5063" t="s">
        <v>2196</v>
      </c>
      <c r="L5063" t="s">
        <v>715</v>
      </c>
      <c r="M5063" t="s"/>
      <c r="N5063" t="s"/>
      <c r="O5063" t="s"/>
      <c r="P5063" t="s"/>
    </row>
    <row r="5064" spans="1:16">
      <c r="I5064" s="54" t="n">
        <v>5062</v>
      </c>
      <c r="J5064" t="s"/>
      <c r="K5064" t="s">
        <v>2196</v>
      </c>
      <c r="L5064" t="s">
        <v>1875</v>
      </c>
      <c r="M5064" t="s"/>
      <c r="N5064" t="s"/>
      <c r="O5064" t="s"/>
      <c r="P5064" t="s"/>
    </row>
    <row r="5065" spans="1:16">
      <c r="I5065" s="54" t="n">
        <v>5063</v>
      </c>
      <c r="J5065" t="s"/>
      <c r="K5065" t="s">
        <v>2196</v>
      </c>
      <c r="L5065" t="s">
        <v>1874</v>
      </c>
      <c r="M5065" t="s"/>
      <c r="N5065" t="s"/>
      <c r="O5065" t="s"/>
      <c r="P5065" t="s"/>
    </row>
    <row r="5066" spans="1:16">
      <c r="I5066" s="54" t="n">
        <v>5064</v>
      </c>
      <c r="J5066" t="s"/>
      <c r="K5066" t="s">
        <v>2196</v>
      </c>
      <c r="L5066" t="s">
        <v>718</v>
      </c>
      <c r="M5066" t="s"/>
      <c r="N5066" t="s"/>
      <c r="O5066" t="s"/>
      <c r="P5066" t="s"/>
    </row>
    <row r="5067" spans="1:16">
      <c r="I5067" s="54" t="n">
        <v>5065</v>
      </c>
      <c r="J5067" t="s"/>
      <c r="K5067" t="s">
        <v>2196</v>
      </c>
      <c r="L5067" t="s">
        <v>721</v>
      </c>
      <c r="M5067" t="s"/>
      <c r="N5067" t="s"/>
      <c r="O5067" t="s"/>
      <c r="P5067" t="s"/>
    </row>
    <row r="5068" spans="1:16">
      <c r="I5068" s="54" t="n">
        <v>5066</v>
      </c>
      <c r="J5068" t="s"/>
      <c r="K5068" t="s">
        <v>2196</v>
      </c>
      <c r="L5068" t="s">
        <v>724</v>
      </c>
      <c r="M5068" t="s"/>
      <c r="N5068" t="s"/>
      <c r="O5068" t="s"/>
      <c r="P5068" t="s"/>
    </row>
    <row r="5069" spans="1:16">
      <c r="I5069" s="54" t="n">
        <v>5067</v>
      </c>
      <c r="J5069" t="s"/>
      <c r="K5069" t="s">
        <v>2196</v>
      </c>
      <c r="L5069" t="s">
        <v>727</v>
      </c>
      <c r="M5069" t="s"/>
      <c r="N5069" t="s"/>
      <c r="O5069" t="s"/>
      <c r="P5069" t="s"/>
    </row>
    <row r="5070" spans="1:16">
      <c r="I5070" s="54" t="n">
        <v>5068</v>
      </c>
      <c r="J5070" t="s"/>
      <c r="K5070" t="s">
        <v>2196</v>
      </c>
      <c r="L5070" t="s">
        <v>730</v>
      </c>
      <c r="M5070" t="s"/>
      <c r="N5070" t="s"/>
      <c r="O5070" t="s"/>
      <c r="P5070" t="s"/>
    </row>
    <row r="5071" spans="1:16">
      <c r="I5071" s="54" t="n">
        <v>5069</v>
      </c>
      <c r="J5071" t="s"/>
      <c r="K5071" t="s">
        <v>2196</v>
      </c>
      <c r="L5071" t="s">
        <v>733</v>
      </c>
      <c r="M5071" t="s"/>
      <c r="N5071" t="s"/>
      <c r="O5071" t="s"/>
      <c r="P5071" t="s"/>
    </row>
    <row r="5072" spans="1:16">
      <c r="I5072" s="54" t="n">
        <v>5070</v>
      </c>
      <c r="J5072" t="s"/>
      <c r="K5072" t="s">
        <v>2196</v>
      </c>
      <c r="L5072" t="s">
        <v>1124</v>
      </c>
      <c r="M5072" t="s"/>
      <c r="N5072" t="s"/>
      <c r="O5072" t="s"/>
      <c r="P5072" t="s"/>
    </row>
    <row r="5073" spans="1:16">
      <c r="I5073" s="54" t="n">
        <v>5071</v>
      </c>
      <c r="J5073" t="s"/>
      <c r="K5073" t="s">
        <v>2196</v>
      </c>
      <c r="L5073" t="s">
        <v>1127</v>
      </c>
      <c r="M5073" t="s"/>
      <c r="N5073" t="s"/>
      <c r="O5073" t="s"/>
      <c r="P5073" t="s"/>
    </row>
    <row r="5074" spans="1:16">
      <c r="I5074" s="54" t="n">
        <v>5072</v>
      </c>
      <c r="J5074" t="s"/>
      <c r="K5074" t="s">
        <v>2196</v>
      </c>
      <c r="L5074" t="s">
        <v>1896</v>
      </c>
      <c r="M5074" t="s"/>
      <c r="N5074" t="s"/>
      <c r="O5074" t="s"/>
      <c r="P5074" t="s"/>
    </row>
    <row r="5075" spans="1:16">
      <c r="I5075" s="54" t="n">
        <v>5073</v>
      </c>
      <c r="J5075" t="s"/>
      <c r="K5075" t="s">
        <v>2196</v>
      </c>
      <c r="L5075" t="s">
        <v>1895</v>
      </c>
      <c r="M5075" t="s"/>
      <c r="N5075" t="s"/>
      <c r="O5075" t="s"/>
      <c r="P5075" t="s"/>
    </row>
    <row r="5076" spans="1:16">
      <c r="I5076" s="54" t="n">
        <v>5074</v>
      </c>
      <c r="J5076" t="s"/>
      <c r="K5076" t="s">
        <v>2196</v>
      </c>
      <c r="L5076" t="s">
        <v>1893</v>
      </c>
      <c r="M5076" t="s"/>
      <c r="N5076" t="s"/>
      <c r="O5076" t="s"/>
      <c r="P5076" t="s"/>
    </row>
    <row r="5077" spans="1:16">
      <c r="I5077" s="54" t="n">
        <v>5075</v>
      </c>
      <c r="J5077" t="s"/>
      <c r="K5077" t="s">
        <v>2196</v>
      </c>
      <c r="L5077" t="s">
        <v>736</v>
      </c>
      <c r="M5077" t="s"/>
      <c r="N5077" t="s"/>
      <c r="O5077" t="s"/>
      <c r="P5077" t="s"/>
    </row>
    <row r="5078" spans="1:16">
      <c r="I5078" s="54" t="n">
        <v>5076</v>
      </c>
      <c r="J5078" t="s"/>
      <c r="K5078" t="s">
        <v>2196</v>
      </c>
      <c r="L5078" t="s">
        <v>739</v>
      </c>
      <c r="M5078" t="s"/>
      <c r="N5078" t="s"/>
      <c r="O5078" t="s"/>
      <c r="P5078" t="s"/>
    </row>
    <row r="5079" spans="1:16">
      <c r="I5079" s="54" t="n">
        <v>5077</v>
      </c>
      <c r="J5079" t="s"/>
      <c r="K5079" t="s">
        <v>2196</v>
      </c>
      <c r="L5079" t="s">
        <v>742</v>
      </c>
      <c r="M5079" t="s"/>
      <c r="N5079" t="s"/>
      <c r="O5079" t="s"/>
      <c r="P5079" t="s"/>
    </row>
    <row r="5080" spans="1:16">
      <c r="I5080" s="54" t="n">
        <v>5078</v>
      </c>
      <c r="J5080" t="s"/>
      <c r="K5080" t="s">
        <v>2196</v>
      </c>
      <c r="L5080" t="s">
        <v>745</v>
      </c>
      <c r="M5080" t="s"/>
      <c r="N5080" t="s"/>
      <c r="O5080" t="s"/>
      <c r="P5080" t="s"/>
    </row>
    <row r="5081" spans="1:16">
      <c r="I5081" s="54" t="n">
        <v>5079</v>
      </c>
      <c r="J5081" t="s"/>
      <c r="K5081" t="s">
        <v>2196</v>
      </c>
      <c r="L5081" t="s">
        <v>748</v>
      </c>
      <c r="M5081" t="s"/>
      <c r="N5081" t="s"/>
      <c r="O5081" t="s"/>
      <c r="P5081" t="s"/>
    </row>
    <row r="5082" spans="1:16">
      <c r="I5082" s="54" t="n">
        <v>5080</v>
      </c>
      <c r="J5082" t="s"/>
      <c r="K5082" t="s">
        <v>2196</v>
      </c>
      <c r="L5082" t="s">
        <v>1810</v>
      </c>
      <c r="M5082" t="s"/>
      <c r="N5082" t="s"/>
      <c r="O5082" t="s"/>
      <c r="P5082" t="s"/>
    </row>
    <row r="5083" spans="1:16">
      <c r="I5083" s="54" t="n">
        <v>5081</v>
      </c>
      <c r="J5083" t="s"/>
      <c r="K5083" t="s">
        <v>2196</v>
      </c>
      <c r="L5083" t="s">
        <v>1809</v>
      </c>
      <c r="M5083" t="s"/>
      <c r="N5083" t="s"/>
      <c r="O5083" t="s"/>
      <c r="P5083" t="s"/>
    </row>
    <row r="5084" spans="1:16">
      <c r="I5084" s="54" t="n">
        <v>5082</v>
      </c>
      <c r="J5084" t="s"/>
      <c r="K5084" t="s">
        <v>2196</v>
      </c>
      <c r="L5084" t="s">
        <v>1787</v>
      </c>
      <c r="M5084" t="s"/>
      <c r="N5084" t="s"/>
      <c r="O5084" t="s"/>
      <c r="P5084" t="s"/>
    </row>
    <row r="5085" spans="1:16">
      <c r="I5085" s="54" t="n">
        <v>5083</v>
      </c>
      <c r="J5085" t="s"/>
      <c r="K5085" t="s">
        <v>2196</v>
      </c>
      <c r="L5085" t="s">
        <v>1786</v>
      </c>
      <c r="M5085" t="s"/>
      <c r="N5085" t="s"/>
      <c r="O5085" t="s"/>
      <c r="P5085" t="s"/>
    </row>
    <row r="5086" spans="1:16">
      <c r="I5086" s="54" t="n">
        <v>5084</v>
      </c>
      <c r="J5086" t="s"/>
      <c r="K5086" t="s">
        <v>2196</v>
      </c>
      <c r="L5086" t="s">
        <v>751</v>
      </c>
      <c r="M5086" t="s"/>
      <c r="N5086" t="s"/>
      <c r="O5086" t="s"/>
      <c r="P5086" t="s"/>
    </row>
    <row r="5087" spans="1:16">
      <c r="I5087" s="54" t="n">
        <v>5085</v>
      </c>
      <c r="J5087" t="s"/>
      <c r="K5087" t="s">
        <v>2196</v>
      </c>
      <c r="L5087" t="s">
        <v>754</v>
      </c>
      <c r="M5087" t="s"/>
      <c r="N5087" t="s"/>
      <c r="O5087" t="s"/>
      <c r="P5087" t="s"/>
    </row>
    <row r="5088" spans="1:16">
      <c r="I5088" s="54" t="n">
        <v>5086</v>
      </c>
      <c r="J5088" t="s"/>
      <c r="K5088" t="s">
        <v>2196</v>
      </c>
      <c r="L5088" t="s">
        <v>1898</v>
      </c>
      <c r="M5088" t="s"/>
      <c r="N5088" t="s"/>
      <c r="O5088" t="s"/>
      <c r="P5088" t="s"/>
    </row>
    <row r="5089" spans="1:16">
      <c r="I5089" s="54" t="n">
        <v>5087</v>
      </c>
      <c r="J5089" t="s"/>
      <c r="K5089" t="s">
        <v>2196</v>
      </c>
      <c r="L5089" t="s">
        <v>1897</v>
      </c>
      <c r="M5089" t="s"/>
      <c r="N5089" t="s"/>
      <c r="O5089" t="s"/>
      <c r="P5089" t="s"/>
    </row>
    <row r="5090" spans="1:16">
      <c r="I5090" s="54" t="n">
        <v>5088</v>
      </c>
      <c r="J5090" t="s"/>
      <c r="K5090" t="s">
        <v>2196</v>
      </c>
      <c r="L5090" t="s">
        <v>1015</v>
      </c>
      <c r="M5090" t="s"/>
      <c r="N5090" t="s"/>
      <c r="O5090" t="s"/>
      <c r="P5090" t="s"/>
    </row>
    <row r="5091" spans="1:16">
      <c r="I5091" s="54" t="n">
        <v>5089</v>
      </c>
      <c r="J5091" t="s"/>
      <c r="K5091" t="s">
        <v>2196</v>
      </c>
      <c r="L5091" t="s">
        <v>1894</v>
      </c>
      <c r="M5091" t="s"/>
      <c r="N5091" t="s"/>
      <c r="O5091" t="s"/>
      <c r="P5091" t="s"/>
    </row>
    <row r="5092" spans="1:16">
      <c r="I5092" s="54" t="n">
        <v>5090</v>
      </c>
      <c r="J5092" t="s"/>
      <c r="K5092" t="s">
        <v>2196</v>
      </c>
      <c r="L5092" t="s">
        <v>631</v>
      </c>
      <c r="M5092" t="s"/>
      <c r="N5092" t="s"/>
      <c r="O5092" t="s"/>
      <c r="P5092" t="s"/>
    </row>
    <row r="5093" spans="1:16">
      <c r="I5093" s="54" t="n">
        <v>5091</v>
      </c>
      <c r="J5093" t="s"/>
      <c r="K5093" t="s">
        <v>2196</v>
      </c>
      <c r="L5093" t="s">
        <v>1788</v>
      </c>
      <c r="M5093" t="s"/>
      <c r="N5093" t="s"/>
      <c r="O5093" t="s"/>
      <c r="P5093" t="s"/>
    </row>
    <row r="5094" spans="1:16">
      <c r="I5094" s="54" t="n">
        <v>5092</v>
      </c>
      <c r="J5094" t="s"/>
      <c r="K5094" t="s">
        <v>2196</v>
      </c>
      <c r="L5094" t="s">
        <v>1782</v>
      </c>
      <c r="M5094" t="s"/>
      <c r="N5094" t="s"/>
      <c r="O5094" t="s"/>
      <c r="P5094" t="s"/>
    </row>
    <row r="5095" spans="1:16">
      <c r="I5095" s="54" t="n">
        <v>5093</v>
      </c>
      <c r="J5095" t="s"/>
      <c r="K5095" t="s">
        <v>2196</v>
      </c>
      <c r="L5095" t="s">
        <v>757</v>
      </c>
      <c r="M5095" t="s"/>
      <c r="N5095" t="s"/>
      <c r="O5095" t="s"/>
      <c r="P5095" t="s"/>
    </row>
    <row r="5096" spans="1:16">
      <c r="I5096" s="54" t="n">
        <v>5094</v>
      </c>
      <c r="J5096" t="s"/>
      <c r="K5096" t="s">
        <v>2196</v>
      </c>
      <c r="L5096" t="s">
        <v>760</v>
      </c>
      <c r="M5096" t="s"/>
      <c r="N5096" t="s"/>
      <c r="O5096" t="s"/>
      <c r="P5096" t="s"/>
    </row>
    <row r="5097" spans="1:16">
      <c r="I5097" s="54" t="n">
        <v>5095</v>
      </c>
      <c r="J5097" t="s"/>
      <c r="K5097" t="s">
        <v>2196</v>
      </c>
      <c r="L5097" t="s">
        <v>1192</v>
      </c>
      <c r="M5097" t="s"/>
      <c r="N5097" t="s"/>
      <c r="O5097" t="s"/>
      <c r="P5097" t="s"/>
    </row>
    <row r="5098" spans="1:16">
      <c r="I5098" s="54" t="n">
        <v>5096</v>
      </c>
      <c r="J5098" t="s"/>
      <c r="K5098" t="s">
        <v>2196</v>
      </c>
      <c r="L5098" t="s">
        <v>1195</v>
      </c>
      <c r="M5098" t="s"/>
      <c r="N5098" t="s"/>
      <c r="O5098" t="s"/>
      <c r="P5098" t="s"/>
    </row>
    <row r="5099" spans="1:16">
      <c r="I5099" s="54" t="n">
        <v>5097</v>
      </c>
      <c r="J5099" t="s"/>
      <c r="K5099" t="s">
        <v>2196</v>
      </c>
      <c r="L5099" t="s">
        <v>1197</v>
      </c>
      <c r="M5099" t="s"/>
      <c r="N5099" t="s"/>
      <c r="O5099" t="s"/>
      <c r="P5099" t="s"/>
    </row>
    <row r="5100" spans="1:16">
      <c r="I5100" s="54" t="n">
        <v>5098</v>
      </c>
      <c r="J5100" t="s"/>
      <c r="K5100" t="s">
        <v>2196</v>
      </c>
      <c r="L5100" t="s">
        <v>1200</v>
      </c>
      <c r="M5100" t="s"/>
      <c r="N5100" t="s"/>
      <c r="O5100" t="s"/>
      <c r="P5100" t="s"/>
    </row>
    <row r="5101" spans="1:16">
      <c r="I5101" s="54" t="n">
        <v>5099</v>
      </c>
      <c r="J5101" t="s"/>
      <c r="K5101" t="s">
        <v>2196</v>
      </c>
      <c r="L5101" t="s">
        <v>1203</v>
      </c>
      <c r="M5101" t="s"/>
      <c r="N5101" t="s"/>
      <c r="O5101" t="s"/>
      <c r="P5101" t="s"/>
    </row>
    <row r="5102" spans="1:16">
      <c r="I5102" s="54" t="n">
        <v>5100</v>
      </c>
      <c r="J5102" t="s"/>
      <c r="K5102" t="s">
        <v>2196</v>
      </c>
      <c r="L5102" t="s">
        <v>763</v>
      </c>
      <c r="M5102" t="s"/>
      <c r="N5102" t="s"/>
      <c r="O5102" t="s"/>
      <c r="P5102" t="s"/>
    </row>
    <row r="5103" spans="1:16">
      <c r="I5103" s="54" t="n">
        <v>5101</v>
      </c>
      <c r="J5103" t="s"/>
      <c r="K5103" t="s">
        <v>2196</v>
      </c>
      <c r="L5103" t="s">
        <v>766</v>
      </c>
      <c r="M5103" t="s"/>
      <c r="N5103" t="s"/>
      <c r="O5103" t="s"/>
      <c r="P5103" t="s"/>
    </row>
    <row r="5104" spans="1:16">
      <c r="I5104" s="54" t="n">
        <v>5102</v>
      </c>
      <c r="J5104" t="s"/>
      <c r="K5104" t="s">
        <v>2196</v>
      </c>
      <c r="L5104" t="s">
        <v>1838</v>
      </c>
      <c r="M5104" t="s"/>
      <c r="N5104" t="s"/>
      <c r="O5104" t="s"/>
      <c r="P5104" t="s"/>
    </row>
    <row r="5105" spans="1:16">
      <c r="I5105" s="54" t="n">
        <v>5103</v>
      </c>
      <c r="J5105" t="s"/>
      <c r="K5105" t="s">
        <v>2196</v>
      </c>
      <c r="L5105" t="s">
        <v>1833</v>
      </c>
      <c r="M5105" t="s"/>
      <c r="N5105" t="s"/>
      <c r="O5105" t="s"/>
      <c r="P5105" t="s"/>
    </row>
    <row r="5106" spans="1:16">
      <c r="I5106" s="54" t="n">
        <v>5104</v>
      </c>
      <c r="J5106" t="s"/>
      <c r="K5106" t="s">
        <v>2196</v>
      </c>
      <c r="L5106" t="s">
        <v>768</v>
      </c>
      <c r="M5106" t="s"/>
      <c r="N5106" t="s"/>
      <c r="O5106" t="s"/>
      <c r="P5106" t="s"/>
    </row>
    <row r="5107" spans="1:16">
      <c r="I5107" s="54" t="n">
        <v>5105</v>
      </c>
      <c r="J5107" t="s"/>
      <c r="K5107" t="s">
        <v>2196</v>
      </c>
      <c r="L5107" t="s">
        <v>771</v>
      </c>
      <c r="M5107" t="s"/>
      <c r="N5107" t="s"/>
      <c r="O5107" t="s"/>
      <c r="P5107" t="s"/>
    </row>
    <row r="5108" spans="1:16">
      <c r="I5108" s="54" t="n">
        <v>5106</v>
      </c>
      <c r="J5108" t="s"/>
      <c r="K5108" t="s">
        <v>2196</v>
      </c>
      <c r="L5108" t="s">
        <v>774</v>
      </c>
      <c r="M5108" t="s"/>
      <c r="N5108" t="s"/>
      <c r="O5108" t="s"/>
      <c r="P5108" t="s"/>
    </row>
    <row r="5109" spans="1:16">
      <c r="I5109" s="54" t="n">
        <v>5107</v>
      </c>
      <c r="J5109" t="s"/>
      <c r="K5109" t="s">
        <v>2196</v>
      </c>
      <c r="L5109" t="s">
        <v>777</v>
      </c>
      <c r="M5109" t="s"/>
      <c r="N5109" t="s"/>
      <c r="O5109" t="s"/>
      <c r="P5109" t="s"/>
    </row>
    <row r="5110" spans="1:16">
      <c r="I5110" s="54" t="n">
        <v>5108</v>
      </c>
      <c r="J5110" t="s"/>
      <c r="K5110" t="s">
        <v>2196</v>
      </c>
      <c r="L5110" t="s">
        <v>780</v>
      </c>
      <c r="M5110" t="s"/>
      <c r="N5110" t="s"/>
      <c r="O5110" t="s"/>
      <c r="P5110" t="s"/>
    </row>
    <row r="5111" spans="1:16">
      <c r="I5111" s="54" t="n">
        <v>5109</v>
      </c>
      <c r="J5111" t="s"/>
      <c r="K5111" t="s">
        <v>2196</v>
      </c>
      <c r="L5111" t="s">
        <v>783</v>
      </c>
      <c r="M5111" t="s"/>
      <c r="N5111" t="s"/>
      <c r="O5111" t="s"/>
      <c r="P5111" t="s"/>
    </row>
    <row r="5112" spans="1:16">
      <c r="I5112" s="54" t="n">
        <v>5110</v>
      </c>
      <c r="J5112" t="s"/>
      <c r="K5112" t="s">
        <v>2196</v>
      </c>
      <c r="L5112" t="s">
        <v>1220</v>
      </c>
      <c r="M5112" t="s"/>
      <c r="N5112" t="s"/>
      <c r="O5112" t="s"/>
      <c r="P5112" t="s"/>
    </row>
    <row r="5113" spans="1:16">
      <c r="I5113" s="54" t="n">
        <v>5111</v>
      </c>
      <c r="J5113" t="s"/>
      <c r="K5113" t="s">
        <v>2196</v>
      </c>
      <c r="L5113" t="s">
        <v>1223</v>
      </c>
      <c r="M5113" t="s"/>
      <c r="N5113" t="s"/>
      <c r="O5113" t="s"/>
      <c r="P5113" t="s"/>
    </row>
    <row r="5114" spans="1:16">
      <c r="I5114" s="54" t="n">
        <v>5112</v>
      </c>
      <c r="J5114" t="s"/>
      <c r="K5114" t="s">
        <v>2196</v>
      </c>
      <c r="L5114" t="s">
        <v>1226</v>
      </c>
      <c r="M5114" t="s"/>
      <c r="N5114" t="s"/>
      <c r="O5114" t="s"/>
      <c r="P5114" t="s"/>
    </row>
    <row r="5115" spans="1:16">
      <c r="I5115" s="54" t="n">
        <v>5113</v>
      </c>
      <c r="J5115" t="s"/>
      <c r="K5115" t="s">
        <v>2196</v>
      </c>
      <c r="L5115" t="s">
        <v>1248</v>
      </c>
      <c r="M5115" t="s"/>
      <c r="N5115" t="s"/>
      <c r="O5115" t="s"/>
      <c r="P5115" t="s"/>
    </row>
    <row r="5116" spans="1:16">
      <c r="I5116" s="54" t="n">
        <v>5114</v>
      </c>
      <c r="J5116" t="s"/>
      <c r="K5116" t="s">
        <v>2196</v>
      </c>
      <c r="L5116" t="s">
        <v>1250</v>
      </c>
      <c r="M5116" t="s"/>
      <c r="N5116" t="s"/>
      <c r="O5116" t="s"/>
      <c r="P5116" t="s"/>
    </row>
    <row r="5117" spans="1:16">
      <c r="I5117" s="54" t="n">
        <v>5115</v>
      </c>
      <c r="J5117" t="s"/>
      <c r="K5117" t="s">
        <v>2196</v>
      </c>
      <c r="L5117" t="s">
        <v>1252</v>
      </c>
      <c r="M5117" t="s"/>
      <c r="N5117" t="s"/>
      <c r="O5117" t="s"/>
      <c r="P5117" t="s"/>
    </row>
    <row r="5118" spans="1:16">
      <c r="I5118" s="54" t="n">
        <v>5116</v>
      </c>
      <c r="J5118" t="s"/>
      <c r="K5118" t="s">
        <v>2196</v>
      </c>
      <c r="L5118" t="s">
        <v>786</v>
      </c>
      <c r="M5118" t="s"/>
      <c r="N5118" t="s"/>
      <c r="O5118" t="s"/>
      <c r="P5118" t="s"/>
    </row>
    <row r="5119" spans="1:16">
      <c r="I5119" s="54" t="n">
        <v>5117</v>
      </c>
      <c r="J5119" t="s"/>
      <c r="K5119" t="s">
        <v>2196</v>
      </c>
      <c r="L5119" t="s">
        <v>789</v>
      </c>
      <c r="M5119" t="s"/>
      <c r="N5119" t="s"/>
      <c r="O5119" t="s"/>
      <c r="P5119" t="s"/>
    </row>
    <row r="5120" spans="1:16">
      <c r="I5120" s="54" t="n">
        <v>5118</v>
      </c>
      <c r="J5120" t="s"/>
      <c r="K5120" t="s">
        <v>2196</v>
      </c>
      <c r="L5120" t="s">
        <v>792</v>
      </c>
      <c r="M5120" t="s"/>
      <c r="N5120" t="s"/>
      <c r="O5120" t="s"/>
      <c r="P5120" t="s"/>
    </row>
    <row r="5121" spans="1:16">
      <c r="I5121" s="54" t="n">
        <v>5119</v>
      </c>
      <c r="J5121" t="s"/>
      <c r="K5121" t="s">
        <v>2196</v>
      </c>
      <c r="L5121" t="s">
        <v>795</v>
      </c>
      <c r="M5121" t="s"/>
      <c r="N5121" t="s"/>
      <c r="O5121" t="s"/>
      <c r="P5121" t="s"/>
    </row>
    <row r="5122" spans="1:16">
      <c r="I5122" s="54" t="n">
        <v>5120</v>
      </c>
      <c r="J5122" t="s"/>
      <c r="K5122" t="s">
        <v>2196</v>
      </c>
      <c r="L5122" t="s">
        <v>798</v>
      </c>
      <c r="M5122" t="s"/>
      <c r="N5122" t="s"/>
      <c r="O5122" t="s"/>
      <c r="P5122" t="s"/>
    </row>
    <row r="5123" spans="1:16">
      <c r="I5123" s="54" t="n">
        <v>5121</v>
      </c>
      <c r="J5123" t="s"/>
      <c r="K5123" t="s">
        <v>2196</v>
      </c>
      <c r="L5123" t="s">
        <v>801</v>
      </c>
      <c r="M5123" t="s"/>
      <c r="N5123" t="s"/>
      <c r="O5123" t="s"/>
      <c r="P5123" t="s"/>
    </row>
    <row r="5124" spans="1:16">
      <c r="I5124" s="54" t="n">
        <v>5122</v>
      </c>
      <c r="J5124" t="s"/>
      <c r="K5124" t="s">
        <v>2196</v>
      </c>
      <c r="L5124" t="s">
        <v>1266</v>
      </c>
      <c r="M5124" t="s"/>
      <c r="N5124" t="s"/>
      <c r="O5124" t="s"/>
      <c r="P5124" t="s"/>
    </row>
    <row r="5125" spans="1:16">
      <c r="I5125" s="54" t="n">
        <v>5123</v>
      </c>
      <c r="J5125" t="s"/>
      <c r="K5125" t="s">
        <v>2196</v>
      </c>
      <c r="L5125" t="s">
        <v>1269</v>
      </c>
      <c r="M5125" t="s"/>
      <c r="N5125" t="s"/>
      <c r="O5125" t="s"/>
      <c r="P5125" t="s"/>
    </row>
    <row r="5126" spans="1:16">
      <c r="I5126" s="54" t="n">
        <v>5124</v>
      </c>
      <c r="J5126" t="s"/>
      <c r="K5126" t="s">
        <v>2196</v>
      </c>
      <c r="L5126" t="s">
        <v>1272</v>
      </c>
      <c r="M5126" t="s"/>
      <c r="N5126" t="s"/>
      <c r="O5126" t="s"/>
      <c r="P5126" t="s"/>
    </row>
    <row r="5127" spans="1:16">
      <c r="I5127" s="54" t="n">
        <v>5125</v>
      </c>
      <c r="J5127" t="s"/>
      <c r="K5127" t="s">
        <v>2196</v>
      </c>
      <c r="L5127" t="s">
        <v>804</v>
      </c>
      <c r="M5127" t="s"/>
      <c r="N5127" t="s"/>
      <c r="O5127" t="s"/>
      <c r="P5127" t="s"/>
    </row>
    <row r="5128" spans="1:16">
      <c r="I5128" s="54" t="n">
        <v>5126</v>
      </c>
      <c r="J5128" t="s"/>
      <c r="K5128" t="s">
        <v>2196</v>
      </c>
      <c r="L5128" t="s">
        <v>807</v>
      </c>
      <c r="M5128" t="s"/>
      <c r="N5128" t="s"/>
      <c r="O5128" t="s"/>
      <c r="P5128" t="s"/>
    </row>
    <row r="5129" spans="1:16">
      <c r="I5129" s="54" t="n">
        <v>5127</v>
      </c>
      <c r="J5129" t="s"/>
      <c r="K5129" t="s">
        <v>2196</v>
      </c>
      <c r="L5129" t="s">
        <v>1569</v>
      </c>
      <c r="M5129" t="s"/>
      <c r="N5129" t="s"/>
      <c r="O5129" t="s"/>
      <c r="P5129" t="s"/>
    </row>
    <row r="5130" spans="1:16">
      <c r="I5130" s="54" t="n">
        <v>5128</v>
      </c>
      <c r="J5130" t="s"/>
      <c r="K5130" t="s">
        <v>2196</v>
      </c>
      <c r="L5130" t="s">
        <v>1570</v>
      </c>
      <c r="M5130" t="s"/>
      <c r="N5130" t="s"/>
      <c r="O5130" t="s"/>
      <c r="P5130" t="s"/>
    </row>
    <row r="5131" spans="1:16">
      <c r="I5131" s="54" t="n">
        <v>5129</v>
      </c>
      <c r="J5131" t="s"/>
      <c r="K5131" t="s">
        <v>2196</v>
      </c>
      <c r="L5131" t="s">
        <v>1571</v>
      </c>
      <c r="M5131" t="s"/>
      <c r="N5131" t="s"/>
      <c r="O5131" t="s"/>
      <c r="P5131" t="s"/>
    </row>
    <row r="5132" spans="1:16">
      <c r="I5132" s="54" t="n">
        <v>5130</v>
      </c>
      <c r="J5132" t="s"/>
      <c r="K5132" t="s">
        <v>2196</v>
      </c>
      <c r="L5132" t="s">
        <v>1941</v>
      </c>
      <c r="M5132" t="s"/>
      <c r="N5132" t="s"/>
      <c r="O5132" t="s"/>
      <c r="P5132" t="s"/>
    </row>
    <row r="5133" spans="1:16">
      <c r="I5133" s="54" t="n">
        <v>5131</v>
      </c>
      <c r="J5133" t="s"/>
      <c r="K5133" t="s">
        <v>2196</v>
      </c>
      <c r="L5133" t="s">
        <v>1572</v>
      </c>
      <c r="M5133" t="s"/>
      <c r="N5133" t="s"/>
      <c r="O5133" t="s"/>
      <c r="P5133" t="s"/>
    </row>
    <row r="5134" spans="1:16">
      <c r="I5134" s="54" t="n">
        <v>5132</v>
      </c>
      <c r="J5134" t="s"/>
      <c r="K5134" t="s">
        <v>2196</v>
      </c>
      <c r="L5134" t="s">
        <v>1563</v>
      </c>
      <c r="M5134" t="s"/>
      <c r="N5134" t="s"/>
      <c r="O5134" t="s"/>
      <c r="P5134" t="s"/>
    </row>
    <row r="5135" spans="1:16">
      <c r="I5135" s="54" t="n">
        <v>5133</v>
      </c>
      <c r="J5135" t="s"/>
      <c r="K5135" t="s">
        <v>2196</v>
      </c>
      <c r="L5135" t="s">
        <v>1573</v>
      </c>
      <c r="M5135" t="s"/>
      <c r="N5135" t="s"/>
      <c r="O5135" t="s"/>
      <c r="P5135" t="s"/>
    </row>
    <row r="5136" spans="1:16">
      <c r="I5136" s="54" t="n">
        <v>5134</v>
      </c>
      <c r="J5136" t="s"/>
      <c r="K5136" t="s">
        <v>2196</v>
      </c>
      <c r="L5136" t="s">
        <v>1574</v>
      </c>
      <c r="M5136" t="s"/>
      <c r="N5136" t="s"/>
      <c r="O5136" t="s"/>
      <c r="P5136" t="s"/>
    </row>
    <row r="5137" spans="1:16">
      <c r="I5137" s="54" t="n">
        <v>5135</v>
      </c>
      <c r="J5137" t="s"/>
      <c r="K5137" t="s">
        <v>2196</v>
      </c>
      <c r="L5137" t="s">
        <v>1575</v>
      </c>
      <c r="M5137" t="s"/>
      <c r="N5137" t="s"/>
      <c r="O5137" t="s"/>
      <c r="P5137" t="s"/>
    </row>
    <row r="5138" spans="1:16">
      <c r="I5138" s="54" t="n">
        <v>5136</v>
      </c>
      <c r="J5138" t="s"/>
      <c r="K5138" t="s">
        <v>2196</v>
      </c>
      <c r="L5138" t="s">
        <v>1942</v>
      </c>
      <c r="M5138" t="s"/>
      <c r="N5138" t="s"/>
      <c r="O5138" t="s"/>
      <c r="P5138" t="s"/>
    </row>
    <row r="5139" spans="1:16">
      <c r="I5139" s="54" t="n">
        <v>5137</v>
      </c>
      <c r="J5139" t="s"/>
      <c r="K5139" t="s">
        <v>2196</v>
      </c>
      <c r="L5139" t="s">
        <v>1576</v>
      </c>
      <c r="M5139" t="s"/>
      <c r="N5139" t="s"/>
      <c r="O5139" t="s"/>
      <c r="P5139" t="s"/>
    </row>
    <row r="5140" spans="1:16">
      <c r="I5140" s="54" t="n">
        <v>5138</v>
      </c>
      <c r="J5140" t="s"/>
      <c r="K5140" t="s">
        <v>2196</v>
      </c>
      <c r="L5140" t="s">
        <v>1564</v>
      </c>
      <c r="M5140" t="s"/>
      <c r="N5140" t="s"/>
      <c r="O5140" t="s"/>
      <c r="P5140" t="s"/>
    </row>
    <row r="5141" spans="1:16">
      <c r="I5141" s="54" t="n">
        <v>5139</v>
      </c>
      <c r="J5141" t="s"/>
      <c r="K5141" t="s">
        <v>2196</v>
      </c>
      <c r="L5141" t="s">
        <v>1299</v>
      </c>
      <c r="M5141" t="s"/>
      <c r="N5141" t="s"/>
      <c r="O5141" t="s"/>
      <c r="P5141" t="s"/>
    </row>
    <row r="5142" spans="1:16">
      <c r="I5142" s="54" t="n">
        <v>5140</v>
      </c>
      <c r="J5142" t="s"/>
      <c r="K5142" t="s">
        <v>2196</v>
      </c>
      <c r="L5142" t="s">
        <v>1302</v>
      </c>
      <c r="M5142" t="s"/>
      <c r="N5142" t="s"/>
      <c r="O5142" t="s"/>
      <c r="P5142" t="s"/>
    </row>
    <row r="5143" spans="1:16">
      <c r="I5143" s="54" t="n">
        <v>5141</v>
      </c>
      <c r="J5143" t="s"/>
      <c r="K5143" t="s">
        <v>2196</v>
      </c>
      <c r="L5143" t="s">
        <v>1304</v>
      </c>
      <c r="M5143" t="s"/>
      <c r="N5143" t="s"/>
      <c r="O5143" t="s"/>
      <c r="P5143" t="s"/>
    </row>
    <row r="5144" spans="1:16">
      <c r="I5144" s="54" t="n">
        <v>5142</v>
      </c>
      <c r="J5144" t="s"/>
      <c r="K5144" t="s">
        <v>2196</v>
      </c>
      <c r="L5144" t="s">
        <v>1736</v>
      </c>
      <c r="M5144" t="s"/>
      <c r="N5144" t="s"/>
      <c r="O5144" t="s"/>
      <c r="P5144" t="s"/>
    </row>
    <row r="5145" spans="1:16">
      <c r="I5145" s="54" t="n">
        <v>5143</v>
      </c>
      <c r="J5145" t="s"/>
      <c r="K5145" t="s">
        <v>2196</v>
      </c>
      <c r="L5145" t="s">
        <v>1735</v>
      </c>
      <c r="M5145" t="s"/>
      <c r="N5145" t="s"/>
      <c r="O5145" t="s"/>
      <c r="P5145" t="s"/>
    </row>
    <row r="5146" spans="1:16">
      <c r="I5146" s="54" t="n">
        <v>5144</v>
      </c>
      <c r="J5146" t="s"/>
      <c r="K5146" t="s">
        <v>2196</v>
      </c>
      <c r="L5146" t="s">
        <v>1733</v>
      </c>
      <c r="M5146" t="s"/>
      <c r="N5146" t="s"/>
      <c r="O5146" t="s"/>
      <c r="P5146" t="s"/>
    </row>
    <row r="5147" spans="1:16">
      <c r="I5147" s="54" t="n">
        <v>5145</v>
      </c>
      <c r="J5147" t="s"/>
      <c r="K5147" t="s">
        <v>2196</v>
      </c>
      <c r="L5147" t="s">
        <v>1743</v>
      </c>
      <c r="M5147" t="s"/>
      <c r="N5147" t="s"/>
      <c r="O5147" t="s"/>
      <c r="P5147" t="s"/>
    </row>
    <row r="5148" spans="1:16">
      <c r="I5148" s="54" t="n">
        <v>5146</v>
      </c>
      <c r="J5148" t="s"/>
      <c r="K5148" t="s">
        <v>2196</v>
      </c>
      <c r="L5148" t="s">
        <v>1744</v>
      </c>
      <c r="M5148" t="s"/>
      <c r="N5148" t="s"/>
      <c r="O5148" t="s"/>
      <c r="P5148" t="s"/>
    </row>
    <row r="5149" spans="1:16">
      <c r="I5149" s="54" t="n">
        <v>5147</v>
      </c>
      <c r="J5149" t="s"/>
      <c r="K5149" t="s">
        <v>2196</v>
      </c>
      <c r="L5149" t="s">
        <v>1740</v>
      </c>
      <c r="M5149" t="s"/>
      <c r="N5149" t="s"/>
      <c r="O5149" t="s"/>
      <c r="P5149" t="s"/>
    </row>
    <row r="5150" spans="1:16">
      <c r="I5150" s="54" t="n">
        <v>5148</v>
      </c>
      <c r="J5150" t="s"/>
      <c r="K5150" t="s">
        <v>2196</v>
      </c>
      <c r="L5150" t="s">
        <v>1739</v>
      </c>
      <c r="M5150" t="s"/>
      <c r="N5150" t="s"/>
      <c r="O5150" t="s"/>
      <c r="P5150" t="s"/>
    </row>
    <row r="5151" spans="1:16">
      <c r="I5151" s="54" t="n">
        <v>5149</v>
      </c>
      <c r="J5151" t="s"/>
      <c r="K5151" t="s">
        <v>2196</v>
      </c>
      <c r="L5151" t="s">
        <v>1741</v>
      </c>
      <c r="M5151" t="s"/>
      <c r="N5151" t="s"/>
      <c r="O5151" t="s"/>
      <c r="P5151" t="s"/>
    </row>
    <row r="5152" spans="1:16">
      <c r="I5152" s="54" t="n">
        <v>5150</v>
      </c>
      <c r="J5152" t="s"/>
      <c r="K5152" t="s">
        <v>2196</v>
      </c>
      <c r="L5152" t="s">
        <v>1742</v>
      </c>
      <c r="M5152" t="s"/>
      <c r="N5152" t="s"/>
      <c r="O5152" t="s"/>
      <c r="P5152" t="s"/>
    </row>
    <row r="5153" spans="1:16">
      <c r="I5153" s="54" t="n">
        <v>5151</v>
      </c>
      <c r="J5153" t="s"/>
      <c r="K5153" t="s">
        <v>2196</v>
      </c>
      <c r="L5153" t="s">
        <v>1488</v>
      </c>
      <c r="M5153" t="s"/>
      <c r="N5153" t="s"/>
      <c r="O5153" t="s"/>
      <c r="P5153" t="s"/>
    </row>
    <row r="5154" spans="1:16">
      <c r="I5154" s="54" t="n">
        <v>5152</v>
      </c>
      <c r="J5154" t="s"/>
      <c r="K5154" t="s">
        <v>2196</v>
      </c>
      <c r="L5154" t="s">
        <v>1440</v>
      </c>
      <c r="M5154" t="s"/>
      <c r="N5154" t="s"/>
      <c r="O5154" t="s"/>
      <c r="P5154" t="s"/>
    </row>
    <row r="5155" spans="1:16">
      <c r="I5155" s="54" t="n">
        <v>5153</v>
      </c>
      <c r="J5155" t="s"/>
      <c r="K5155" t="s">
        <v>2196</v>
      </c>
      <c r="L5155" t="s">
        <v>1441</v>
      </c>
      <c r="M5155" t="s"/>
      <c r="N5155" t="s"/>
      <c r="O5155" t="s"/>
      <c r="P5155" t="s"/>
    </row>
    <row r="5156" spans="1:16">
      <c r="I5156" s="54" t="n">
        <v>5154</v>
      </c>
      <c r="J5156" t="s"/>
      <c r="K5156" t="s">
        <v>2196</v>
      </c>
      <c r="L5156" t="s">
        <v>1306</v>
      </c>
      <c r="M5156" t="s"/>
      <c r="N5156" t="s"/>
      <c r="O5156" t="s"/>
      <c r="P5156" t="s"/>
    </row>
    <row r="5157" spans="1:16">
      <c r="I5157" s="54" t="n">
        <v>5155</v>
      </c>
      <c r="J5157" t="s"/>
      <c r="K5157" t="s">
        <v>2196</v>
      </c>
      <c r="L5157" t="s">
        <v>1307</v>
      </c>
      <c r="M5157" t="s"/>
      <c r="N5157" t="s"/>
      <c r="O5157" t="s"/>
      <c r="P5157" t="s"/>
    </row>
    <row r="5158" spans="1:16">
      <c r="I5158" s="54" t="n">
        <v>5156</v>
      </c>
      <c r="J5158" t="s"/>
      <c r="K5158" t="s">
        <v>2196</v>
      </c>
      <c r="L5158" t="s">
        <v>1308</v>
      </c>
      <c r="M5158" t="s"/>
      <c r="N5158" t="s"/>
      <c r="O5158" t="s"/>
      <c r="P5158" t="s"/>
    </row>
    <row r="5159" spans="1:16">
      <c r="I5159" s="54" t="n">
        <v>5157</v>
      </c>
      <c r="J5159" t="s"/>
      <c r="K5159" t="s">
        <v>2196</v>
      </c>
      <c r="L5159" t="s">
        <v>1309</v>
      </c>
      <c r="M5159" t="s"/>
      <c r="N5159" t="s"/>
      <c r="O5159" t="s"/>
      <c r="P5159" t="s"/>
    </row>
    <row r="5160" spans="1:16">
      <c r="I5160" s="54" t="n">
        <v>5158</v>
      </c>
      <c r="J5160" t="s"/>
      <c r="K5160" t="s">
        <v>2196</v>
      </c>
      <c r="L5160" t="s">
        <v>1310</v>
      </c>
      <c r="M5160" t="s"/>
      <c r="N5160" t="s"/>
      <c r="O5160" t="s"/>
      <c r="P5160" t="s"/>
    </row>
    <row r="5161" spans="1:16">
      <c r="I5161" s="54" t="n">
        <v>5159</v>
      </c>
      <c r="J5161" t="s"/>
      <c r="K5161" t="s">
        <v>2196</v>
      </c>
      <c r="L5161" t="s">
        <v>1311</v>
      </c>
      <c r="M5161" t="s"/>
      <c r="N5161" t="s"/>
      <c r="O5161" t="s"/>
      <c r="P5161" t="s"/>
    </row>
    <row r="5162" spans="1:16">
      <c r="I5162" s="54" t="n">
        <v>5160</v>
      </c>
      <c r="J5162" t="s"/>
      <c r="K5162" t="s">
        <v>2196</v>
      </c>
      <c r="L5162" t="s">
        <v>810</v>
      </c>
      <c r="M5162" t="s"/>
      <c r="N5162" t="s"/>
      <c r="O5162" t="s"/>
      <c r="P5162" t="s"/>
    </row>
    <row r="5163" spans="1:16">
      <c r="I5163" s="54" t="n">
        <v>5161</v>
      </c>
      <c r="J5163" t="s"/>
      <c r="K5163" t="s">
        <v>2196</v>
      </c>
      <c r="L5163" t="s">
        <v>813</v>
      </c>
      <c r="M5163" t="s"/>
      <c r="N5163" t="s"/>
      <c r="O5163" t="s"/>
      <c r="P5163" t="s"/>
    </row>
    <row r="5164" spans="1:16">
      <c r="I5164" s="54" t="n">
        <v>5162</v>
      </c>
      <c r="J5164" t="s"/>
      <c r="K5164" t="s">
        <v>2196</v>
      </c>
      <c r="L5164" t="s">
        <v>815</v>
      </c>
      <c r="M5164" t="s"/>
      <c r="N5164" t="s"/>
      <c r="O5164" t="s"/>
      <c r="P5164" t="s"/>
    </row>
    <row r="5165" spans="1:16">
      <c r="I5165" s="54" t="n">
        <v>5163</v>
      </c>
      <c r="J5165" t="s"/>
      <c r="K5165" t="s">
        <v>2196</v>
      </c>
      <c r="L5165" t="s">
        <v>818</v>
      </c>
      <c r="M5165" t="s"/>
      <c r="N5165" t="s"/>
      <c r="O5165" t="s"/>
      <c r="P5165" t="s"/>
    </row>
    <row r="5166" spans="1:16">
      <c r="I5166" s="54" t="n">
        <v>5164</v>
      </c>
      <c r="J5166" t="s"/>
      <c r="K5166" t="s">
        <v>2196</v>
      </c>
      <c r="L5166" t="s">
        <v>821</v>
      </c>
      <c r="M5166" t="s"/>
      <c r="N5166" t="s"/>
      <c r="O5166" t="s"/>
      <c r="P5166" t="s"/>
    </row>
    <row r="5167" spans="1:16">
      <c r="I5167" s="54" t="n">
        <v>5165</v>
      </c>
      <c r="J5167" t="s"/>
      <c r="K5167" t="s">
        <v>2196</v>
      </c>
      <c r="L5167" t="s">
        <v>824</v>
      </c>
      <c r="M5167" t="s"/>
      <c r="N5167" t="s"/>
      <c r="O5167" t="s"/>
      <c r="P5167" t="s"/>
    </row>
    <row r="5168" spans="1:16">
      <c r="I5168" s="54" t="n">
        <v>5166</v>
      </c>
      <c r="J5168" t="s"/>
      <c r="K5168" t="s">
        <v>2196</v>
      </c>
      <c r="L5168" t="s">
        <v>1312</v>
      </c>
      <c r="M5168" t="s"/>
      <c r="N5168" t="s"/>
      <c r="O5168" t="s"/>
      <c r="P5168" t="s"/>
    </row>
    <row r="5169" spans="1:16">
      <c r="I5169" s="54" t="n">
        <v>5167</v>
      </c>
      <c r="J5169" t="s"/>
      <c r="K5169" t="s">
        <v>2196</v>
      </c>
      <c r="L5169" t="s">
        <v>1313</v>
      </c>
      <c r="M5169" t="s"/>
      <c r="N5169" t="s"/>
      <c r="O5169" t="s"/>
      <c r="P5169" t="s"/>
    </row>
    <row r="5170" spans="1:16">
      <c r="I5170" s="54" t="n">
        <v>5168</v>
      </c>
      <c r="J5170" t="s"/>
      <c r="K5170" t="s">
        <v>2196</v>
      </c>
      <c r="L5170" t="s">
        <v>1314</v>
      </c>
      <c r="M5170" t="s"/>
      <c r="N5170" t="s"/>
      <c r="O5170" t="s"/>
      <c r="P5170" t="s"/>
    </row>
    <row r="5171" spans="1:16">
      <c r="I5171" s="54" t="n">
        <v>5169</v>
      </c>
      <c r="J5171" t="s"/>
      <c r="K5171" t="s">
        <v>2196</v>
      </c>
      <c r="L5171" t="s">
        <v>827</v>
      </c>
      <c r="M5171" t="s"/>
      <c r="N5171" t="s"/>
      <c r="O5171" t="s"/>
      <c r="P5171" t="s"/>
    </row>
    <row r="5172" spans="1:16">
      <c r="I5172" s="54" t="n">
        <v>5170</v>
      </c>
      <c r="J5172" t="s"/>
      <c r="K5172" t="s">
        <v>2196</v>
      </c>
      <c r="L5172" t="s">
        <v>830</v>
      </c>
      <c r="M5172" t="s"/>
      <c r="N5172" t="s"/>
      <c r="O5172" t="s"/>
      <c r="P5172" t="s"/>
    </row>
    <row r="5173" spans="1:16">
      <c r="I5173" s="54" t="n">
        <v>5171</v>
      </c>
      <c r="J5173" t="s"/>
      <c r="K5173" t="s">
        <v>2196</v>
      </c>
      <c r="L5173" t="s">
        <v>1315</v>
      </c>
      <c r="M5173" t="s"/>
      <c r="N5173" t="s"/>
      <c r="O5173" t="s"/>
      <c r="P5173" t="s"/>
    </row>
    <row r="5174" spans="1:16">
      <c r="I5174" s="54" t="n">
        <v>5172</v>
      </c>
      <c r="J5174" t="s"/>
      <c r="K5174" t="s">
        <v>2196</v>
      </c>
      <c r="L5174" t="s">
        <v>1316</v>
      </c>
      <c r="M5174" t="s"/>
      <c r="N5174" t="s"/>
      <c r="O5174" t="s"/>
      <c r="P5174" t="s"/>
    </row>
    <row r="5175" spans="1:16">
      <c r="I5175" s="54" t="n">
        <v>5173</v>
      </c>
      <c r="J5175" t="s"/>
      <c r="K5175" t="s">
        <v>2196</v>
      </c>
      <c r="L5175" t="s">
        <v>1317</v>
      </c>
      <c r="M5175" t="s"/>
      <c r="N5175" t="s"/>
      <c r="O5175" t="s"/>
      <c r="P5175" t="s"/>
    </row>
    <row r="5176" spans="1:16">
      <c r="I5176" s="54" t="n">
        <v>5174</v>
      </c>
      <c r="J5176" t="s"/>
      <c r="K5176" t="s">
        <v>2196</v>
      </c>
      <c r="L5176" t="s">
        <v>1318</v>
      </c>
      <c r="M5176" t="s"/>
      <c r="N5176" t="s"/>
      <c r="O5176" t="s"/>
      <c r="P5176" t="s"/>
    </row>
    <row r="5177" spans="1:16">
      <c r="I5177" s="54" t="n">
        <v>5175</v>
      </c>
      <c r="J5177" t="s"/>
      <c r="K5177" t="s">
        <v>2196</v>
      </c>
      <c r="L5177" t="s">
        <v>1319</v>
      </c>
      <c r="M5177" t="s"/>
      <c r="N5177" t="s"/>
      <c r="O5177" t="s"/>
      <c r="P5177" t="s"/>
    </row>
    <row r="5178" spans="1:16">
      <c r="I5178" s="54" t="n">
        <v>5176</v>
      </c>
      <c r="J5178" t="s"/>
      <c r="K5178" t="s">
        <v>2196</v>
      </c>
      <c r="L5178" t="s">
        <v>1320</v>
      </c>
      <c r="M5178" t="s"/>
      <c r="N5178" t="s"/>
      <c r="O5178" t="s"/>
      <c r="P5178" t="s"/>
    </row>
    <row r="5179" spans="1:16">
      <c r="I5179" s="54" t="n">
        <v>5177</v>
      </c>
      <c r="J5179" t="s"/>
      <c r="K5179" t="s">
        <v>2196</v>
      </c>
      <c r="L5179" t="s">
        <v>1321</v>
      </c>
      <c r="M5179" t="s"/>
      <c r="N5179" t="s"/>
      <c r="O5179" t="s"/>
      <c r="P5179" t="s"/>
    </row>
    <row r="5180" spans="1:16">
      <c r="I5180" s="54" t="n">
        <v>5178</v>
      </c>
      <c r="J5180" t="s"/>
      <c r="K5180" t="s">
        <v>2196</v>
      </c>
      <c r="L5180" t="s">
        <v>1322</v>
      </c>
      <c r="M5180" t="s"/>
      <c r="N5180" t="s"/>
      <c r="O5180" t="s"/>
      <c r="P5180" t="s"/>
    </row>
    <row r="5181" spans="1:16">
      <c r="I5181" s="54" t="n">
        <v>5179</v>
      </c>
      <c r="J5181" t="s"/>
      <c r="K5181" t="s">
        <v>2196</v>
      </c>
      <c r="L5181" t="s">
        <v>1323</v>
      </c>
      <c r="M5181" t="s"/>
      <c r="N5181" t="s"/>
      <c r="O5181" t="s"/>
      <c r="P5181" t="s"/>
    </row>
    <row r="5182" spans="1:16">
      <c r="I5182" s="54" t="n">
        <v>5180</v>
      </c>
      <c r="J5182" t="s"/>
      <c r="K5182" t="s">
        <v>2196</v>
      </c>
      <c r="L5182" t="s">
        <v>1324</v>
      </c>
      <c r="M5182" t="s"/>
      <c r="N5182" t="s"/>
      <c r="O5182" t="s"/>
      <c r="P5182" t="s"/>
    </row>
    <row r="5183" spans="1:16">
      <c r="I5183" s="54" t="n">
        <v>5181</v>
      </c>
      <c r="J5183" t="s"/>
      <c r="K5183" t="s">
        <v>2196</v>
      </c>
      <c r="L5183" t="s">
        <v>833</v>
      </c>
      <c r="M5183" t="s"/>
      <c r="N5183" t="s"/>
      <c r="O5183" t="s"/>
      <c r="P5183" t="s"/>
    </row>
    <row r="5184" spans="1:16">
      <c r="I5184" s="54" t="n">
        <v>5182</v>
      </c>
      <c r="J5184" t="s"/>
      <c r="K5184" t="s">
        <v>2196</v>
      </c>
      <c r="L5184" t="s">
        <v>836</v>
      </c>
      <c r="M5184" t="s"/>
      <c r="N5184" t="s"/>
      <c r="O5184" t="s"/>
      <c r="P5184" t="s"/>
    </row>
    <row r="5185" spans="1:16">
      <c r="I5185" s="54" t="n">
        <v>5183</v>
      </c>
      <c r="J5185" t="s"/>
      <c r="K5185" t="s">
        <v>2196</v>
      </c>
      <c r="L5185" t="s">
        <v>1325</v>
      </c>
      <c r="M5185" t="s"/>
      <c r="N5185" t="s"/>
      <c r="O5185" t="s"/>
      <c r="P5185" t="s"/>
    </row>
    <row r="5186" spans="1:16">
      <c r="I5186" s="54" t="n">
        <v>5184</v>
      </c>
      <c r="J5186" t="s"/>
      <c r="K5186" t="s">
        <v>2196</v>
      </c>
      <c r="L5186" t="s">
        <v>1326</v>
      </c>
      <c r="M5186" t="s"/>
      <c r="N5186" t="s"/>
      <c r="O5186" t="s"/>
      <c r="P5186" t="s"/>
    </row>
    <row r="5187" spans="1:16">
      <c r="I5187" s="54" t="n">
        <v>5185</v>
      </c>
      <c r="J5187" t="s"/>
      <c r="K5187" t="s">
        <v>2196</v>
      </c>
      <c r="L5187" t="s">
        <v>1327</v>
      </c>
      <c r="M5187" t="s"/>
      <c r="N5187" t="s"/>
      <c r="O5187" t="s"/>
      <c r="P5187" t="s"/>
    </row>
    <row r="5188" spans="1:16">
      <c r="I5188" s="54" t="n">
        <v>5186</v>
      </c>
      <c r="J5188" t="s"/>
      <c r="K5188" t="s">
        <v>2196</v>
      </c>
      <c r="L5188" t="s">
        <v>1328</v>
      </c>
      <c r="M5188" t="s"/>
      <c r="N5188" t="s"/>
      <c r="O5188" t="s"/>
      <c r="P5188" t="s"/>
    </row>
    <row r="5189" spans="1:16">
      <c r="I5189" s="54" t="n">
        <v>5187</v>
      </c>
      <c r="J5189" t="s"/>
      <c r="K5189" t="s">
        <v>2196</v>
      </c>
      <c r="L5189" t="s">
        <v>1329</v>
      </c>
      <c r="M5189" t="s"/>
      <c r="N5189" t="s"/>
      <c r="O5189" t="s"/>
      <c r="P5189" t="s"/>
    </row>
    <row r="5190" spans="1:16">
      <c r="I5190" s="54" t="n">
        <v>5188</v>
      </c>
      <c r="J5190" t="s"/>
      <c r="K5190" t="s">
        <v>2196</v>
      </c>
      <c r="L5190" t="s">
        <v>1331</v>
      </c>
      <c r="M5190" t="s"/>
      <c r="N5190" t="s"/>
      <c r="O5190" t="s"/>
      <c r="P5190" t="s"/>
    </row>
    <row r="5191" spans="1:16">
      <c r="I5191" s="54" t="n">
        <v>5189</v>
      </c>
      <c r="J5191" t="s"/>
      <c r="K5191" t="s">
        <v>2196</v>
      </c>
      <c r="L5191" t="s">
        <v>1332</v>
      </c>
      <c r="M5191" t="s"/>
      <c r="N5191" t="s"/>
      <c r="O5191" t="s"/>
      <c r="P5191" t="s"/>
    </row>
    <row r="5192" spans="1:16">
      <c r="I5192" s="54" t="n">
        <v>5190</v>
      </c>
      <c r="J5192" t="s"/>
      <c r="K5192" t="s">
        <v>2196</v>
      </c>
      <c r="L5192" t="s">
        <v>1333</v>
      </c>
      <c r="M5192" t="s"/>
      <c r="N5192" t="s"/>
      <c r="O5192" t="s"/>
      <c r="P5192" t="s"/>
    </row>
    <row r="5193" spans="1:16">
      <c r="I5193" s="54" t="n">
        <v>5191</v>
      </c>
      <c r="J5193" t="s"/>
      <c r="K5193" t="s">
        <v>2196</v>
      </c>
      <c r="L5193" t="s">
        <v>1334</v>
      </c>
      <c r="M5193" t="s"/>
      <c r="N5193" t="s"/>
      <c r="O5193" t="s"/>
      <c r="P5193" t="s"/>
    </row>
    <row r="5194" spans="1:16">
      <c r="I5194" s="54" t="n">
        <v>5192</v>
      </c>
      <c r="J5194" t="s"/>
      <c r="K5194" t="s">
        <v>2196</v>
      </c>
      <c r="L5194" t="s">
        <v>1335</v>
      </c>
      <c r="M5194" t="s"/>
      <c r="N5194" t="s"/>
      <c r="O5194" t="s"/>
      <c r="P5194" t="s"/>
    </row>
    <row r="5195" spans="1:16">
      <c r="I5195" s="54" t="n">
        <v>5193</v>
      </c>
      <c r="J5195" t="s"/>
      <c r="K5195" t="s">
        <v>2196</v>
      </c>
      <c r="L5195" t="s">
        <v>839</v>
      </c>
      <c r="M5195" t="s"/>
      <c r="N5195" t="s"/>
      <c r="O5195" t="s"/>
      <c r="P5195" t="s"/>
    </row>
    <row r="5196" spans="1:16">
      <c r="I5196" s="54" t="n">
        <v>5194</v>
      </c>
      <c r="J5196" t="s"/>
      <c r="K5196" t="s">
        <v>2196</v>
      </c>
      <c r="L5196" t="s">
        <v>842</v>
      </c>
      <c r="M5196" t="s"/>
      <c r="N5196" t="s"/>
      <c r="O5196" t="s"/>
      <c r="P5196" t="s"/>
    </row>
    <row r="5197" spans="1:16">
      <c r="I5197" s="54" t="n">
        <v>5195</v>
      </c>
      <c r="J5197" t="s"/>
      <c r="K5197" t="s">
        <v>2196</v>
      </c>
      <c r="L5197" t="s">
        <v>1336</v>
      </c>
      <c r="M5197" t="s"/>
      <c r="N5197" t="s"/>
      <c r="O5197" t="s"/>
      <c r="P5197" t="s"/>
    </row>
    <row r="5198" spans="1:16">
      <c r="I5198" s="54" t="n">
        <v>5196</v>
      </c>
      <c r="J5198" t="s"/>
      <c r="K5198" t="s">
        <v>2196</v>
      </c>
      <c r="L5198" t="s">
        <v>1337</v>
      </c>
      <c r="M5198" t="s"/>
      <c r="N5198" t="s"/>
      <c r="O5198" t="s"/>
      <c r="P5198" t="s"/>
    </row>
    <row r="5199" spans="1:16">
      <c r="I5199" s="54" t="n">
        <v>5197</v>
      </c>
      <c r="J5199" t="s"/>
      <c r="K5199" t="s">
        <v>2196</v>
      </c>
      <c r="L5199" t="s">
        <v>1338</v>
      </c>
      <c r="M5199" t="s"/>
      <c r="N5199" t="s"/>
      <c r="O5199" t="s"/>
      <c r="P5199" t="s"/>
    </row>
    <row r="5200" spans="1:16">
      <c r="I5200" s="54" t="n">
        <v>5198</v>
      </c>
      <c r="J5200" t="s"/>
      <c r="K5200" t="s">
        <v>2196</v>
      </c>
      <c r="L5200" t="s">
        <v>845</v>
      </c>
      <c r="M5200" t="s"/>
      <c r="N5200" t="s"/>
      <c r="O5200" t="s"/>
      <c r="P5200" t="s"/>
    </row>
    <row r="5201" spans="1:16">
      <c r="I5201" s="54" t="n">
        <v>5199</v>
      </c>
      <c r="J5201" t="s"/>
      <c r="K5201" t="s">
        <v>2196</v>
      </c>
      <c r="L5201" t="s">
        <v>847</v>
      </c>
      <c r="M5201" t="s"/>
      <c r="N5201" t="s"/>
      <c r="O5201" t="s"/>
      <c r="P5201" t="s"/>
    </row>
    <row r="5202" spans="1:16">
      <c r="I5202" s="54" t="n">
        <v>5200</v>
      </c>
      <c r="J5202" t="s"/>
      <c r="K5202" t="s">
        <v>2196</v>
      </c>
      <c r="L5202" t="s">
        <v>849</v>
      </c>
      <c r="M5202" t="s"/>
      <c r="N5202" t="s"/>
      <c r="O5202" t="s"/>
      <c r="P5202" t="s"/>
    </row>
    <row r="5203" spans="1:16">
      <c r="I5203" s="54" t="n">
        <v>5201</v>
      </c>
      <c r="J5203" t="s"/>
      <c r="K5203" t="s">
        <v>2196</v>
      </c>
      <c r="L5203" t="s">
        <v>852</v>
      </c>
      <c r="M5203" t="s"/>
      <c r="N5203" t="s"/>
      <c r="O5203" t="s"/>
      <c r="P5203" t="s"/>
    </row>
    <row r="5204" spans="1:16">
      <c r="I5204" s="54" t="n">
        <v>5202</v>
      </c>
      <c r="J5204" t="s"/>
      <c r="K5204" t="s">
        <v>2196</v>
      </c>
      <c r="L5204" t="s">
        <v>855</v>
      </c>
      <c r="M5204" t="s"/>
      <c r="N5204" t="s"/>
      <c r="O5204" t="s"/>
      <c r="P5204" t="s"/>
    </row>
    <row r="5205" spans="1:16">
      <c r="I5205" s="54" t="n">
        <v>5203</v>
      </c>
      <c r="J5205" t="s"/>
      <c r="K5205" t="s">
        <v>2196</v>
      </c>
      <c r="L5205" t="s">
        <v>858</v>
      </c>
      <c r="M5205" t="s"/>
      <c r="N5205" t="s"/>
      <c r="O5205" t="s"/>
      <c r="P5205" t="s"/>
    </row>
    <row r="5206" spans="1:16">
      <c r="I5206" s="54" t="n">
        <v>5204</v>
      </c>
      <c r="J5206" t="s"/>
      <c r="K5206" t="s">
        <v>2196</v>
      </c>
      <c r="L5206" t="s">
        <v>861</v>
      </c>
      <c r="M5206" t="s"/>
      <c r="N5206" t="s"/>
      <c r="O5206" t="s"/>
      <c r="P5206" t="s"/>
    </row>
    <row r="5207" spans="1:16">
      <c r="I5207" s="54" t="n">
        <v>5205</v>
      </c>
      <c r="J5207" t="s"/>
      <c r="K5207" t="s">
        <v>2196</v>
      </c>
      <c r="L5207" t="s">
        <v>863</v>
      </c>
      <c r="M5207" t="s"/>
      <c r="N5207" t="s"/>
      <c r="O5207" t="s"/>
      <c r="P5207" t="s"/>
    </row>
    <row r="5208" spans="1:16">
      <c r="I5208" s="54" t="n">
        <v>5206</v>
      </c>
      <c r="J5208" t="s"/>
      <c r="K5208" t="s">
        <v>2196</v>
      </c>
      <c r="L5208" t="s">
        <v>866</v>
      </c>
      <c r="M5208" t="s"/>
      <c r="N5208" t="s"/>
      <c r="O5208" t="s"/>
      <c r="P5208" t="s"/>
    </row>
    <row r="5209" spans="1:16">
      <c r="I5209" s="54" t="n">
        <v>5207</v>
      </c>
      <c r="J5209" t="s"/>
      <c r="K5209" t="s">
        <v>2196</v>
      </c>
      <c r="L5209" t="s">
        <v>869</v>
      </c>
      <c r="M5209" t="s"/>
      <c r="N5209" t="s"/>
      <c r="O5209" t="s"/>
      <c r="P5209" t="s"/>
    </row>
    <row r="5210" spans="1:16">
      <c r="I5210" s="54" t="n">
        <v>5208</v>
      </c>
      <c r="J5210" t="s"/>
      <c r="K5210" t="s">
        <v>2196</v>
      </c>
      <c r="L5210" t="s">
        <v>872</v>
      </c>
      <c r="M5210" t="s"/>
      <c r="N5210" t="s"/>
      <c r="O5210" t="s"/>
      <c r="P5210" t="s"/>
    </row>
    <row r="5211" spans="1:16">
      <c r="I5211" s="54" t="n">
        <v>5209</v>
      </c>
      <c r="J5211" t="s"/>
      <c r="K5211" t="s">
        <v>2196</v>
      </c>
      <c r="L5211" t="s">
        <v>875</v>
      </c>
      <c r="M5211" t="s"/>
      <c r="N5211" t="s"/>
      <c r="O5211" t="s"/>
      <c r="P5211" t="s"/>
    </row>
    <row r="5212" spans="1:16">
      <c r="I5212" s="54" t="n">
        <v>5210</v>
      </c>
      <c r="J5212" t="s"/>
      <c r="K5212" t="s">
        <v>2196</v>
      </c>
      <c r="L5212" t="s">
        <v>878</v>
      </c>
      <c r="M5212" t="s"/>
      <c r="N5212" t="s"/>
      <c r="O5212" t="s"/>
      <c r="P5212" t="s"/>
    </row>
    <row r="5213" spans="1:16">
      <c r="I5213" s="54" t="n">
        <v>5211</v>
      </c>
      <c r="J5213" t="s"/>
      <c r="K5213" t="s">
        <v>2196</v>
      </c>
      <c r="L5213" t="s">
        <v>881</v>
      </c>
      <c r="M5213" t="s"/>
      <c r="N5213" t="s"/>
      <c r="O5213" t="s"/>
      <c r="P5213" t="s"/>
    </row>
    <row r="5214" spans="1:16">
      <c r="I5214" s="54" t="n">
        <v>5212</v>
      </c>
      <c r="J5214" t="s"/>
      <c r="K5214" t="s">
        <v>2196</v>
      </c>
      <c r="L5214" t="s">
        <v>1339</v>
      </c>
      <c r="M5214" t="s"/>
      <c r="N5214" t="s"/>
      <c r="O5214" t="s"/>
      <c r="P5214" t="s"/>
    </row>
    <row r="5215" spans="1:16">
      <c r="I5215" s="54" t="n">
        <v>5213</v>
      </c>
      <c r="J5215" t="s"/>
      <c r="K5215" t="s">
        <v>2196</v>
      </c>
      <c r="L5215" t="s">
        <v>1340</v>
      </c>
      <c r="M5215" t="s"/>
      <c r="N5215" t="s"/>
      <c r="O5215" t="s"/>
      <c r="P5215" t="s"/>
    </row>
    <row r="5216" spans="1:16">
      <c r="I5216" s="54" t="n">
        <v>5214</v>
      </c>
      <c r="J5216" t="s"/>
      <c r="K5216" t="s">
        <v>2196</v>
      </c>
      <c r="L5216" t="s">
        <v>1341</v>
      </c>
      <c r="M5216" t="s"/>
      <c r="N5216" t="s"/>
      <c r="O5216" t="s"/>
      <c r="P5216" t="s"/>
    </row>
    <row r="5217" spans="1:16">
      <c r="I5217" s="54" t="n">
        <v>5215</v>
      </c>
      <c r="J5217" t="s"/>
      <c r="K5217" t="s">
        <v>2196</v>
      </c>
      <c r="L5217" t="s">
        <v>1808</v>
      </c>
      <c r="M5217" t="s"/>
      <c r="N5217" t="s"/>
      <c r="O5217" t="s"/>
      <c r="P5217" t="s"/>
    </row>
    <row r="5218" spans="1:16">
      <c r="I5218" s="54" t="n">
        <v>5216</v>
      </c>
      <c r="J5218" t="s"/>
      <c r="K5218" t="s">
        <v>2196</v>
      </c>
      <c r="L5218" t="s">
        <v>1781</v>
      </c>
      <c r="M5218" t="s"/>
      <c r="N5218" t="s"/>
      <c r="O5218" t="s"/>
      <c r="P5218" t="s"/>
    </row>
    <row r="5219" spans="1:16">
      <c r="I5219" s="54" t="n">
        <v>5217</v>
      </c>
      <c r="J5219" t="s"/>
      <c r="K5219" t="s">
        <v>2196</v>
      </c>
      <c r="L5219" t="s">
        <v>1343</v>
      </c>
      <c r="M5219" t="s"/>
      <c r="N5219" t="s"/>
      <c r="O5219" t="s"/>
      <c r="P5219" t="s"/>
    </row>
    <row r="5220" spans="1:16">
      <c r="I5220" s="54" t="n">
        <v>5218</v>
      </c>
      <c r="J5220" t="s"/>
      <c r="K5220" t="s">
        <v>2196</v>
      </c>
      <c r="L5220" t="s">
        <v>1344</v>
      </c>
      <c r="M5220" t="s"/>
      <c r="N5220" t="s"/>
      <c r="O5220" t="s"/>
      <c r="P5220" t="s"/>
    </row>
    <row r="5221" spans="1:16">
      <c r="I5221" s="54" t="n">
        <v>5219</v>
      </c>
      <c r="J5221" t="s"/>
      <c r="K5221" t="s">
        <v>2196</v>
      </c>
      <c r="L5221" t="s">
        <v>1049</v>
      </c>
      <c r="M5221" t="s"/>
      <c r="N5221" t="s"/>
      <c r="O5221" t="s"/>
      <c r="P5221" t="s"/>
    </row>
    <row r="5222" spans="1:16">
      <c r="I5222" s="54" t="n">
        <v>5220</v>
      </c>
      <c r="J5222" t="s"/>
      <c r="K5222" t="s">
        <v>2196</v>
      </c>
      <c r="L5222" t="s">
        <v>1052</v>
      </c>
      <c r="M5222" t="s"/>
      <c r="N5222" t="s"/>
      <c r="O5222" t="s"/>
      <c r="P5222" t="s"/>
    </row>
    <row r="5223" spans="1:16">
      <c r="I5223" s="54" t="n">
        <v>5221</v>
      </c>
      <c r="J5223" t="s"/>
      <c r="K5223" t="s">
        <v>2196</v>
      </c>
      <c r="L5223" t="s">
        <v>1009</v>
      </c>
      <c r="M5223" t="s"/>
      <c r="N5223" t="s"/>
      <c r="O5223" t="s"/>
      <c r="P5223" t="s"/>
    </row>
    <row r="5224" spans="1:16">
      <c r="I5224" s="54" t="n">
        <v>5222</v>
      </c>
      <c r="J5224" t="s"/>
      <c r="K5224" t="s">
        <v>2196</v>
      </c>
      <c r="L5224" t="s">
        <v>1345</v>
      </c>
      <c r="M5224" t="s"/>
      <c r="N5224" t="s"/>
      <c r="O5224" t="s"/>
      <c r="P5224" t="s"/>
    </row>
    <row r="5225" spans="1:16">
      <c r="I5225" s="54" t="n">
        <v>5223</v>
      </c>
      <c r="J5225" t="s"/>
      <c r="K5225" t="s">
        <v>2196</v>
      </c>
      <c r="L5225" t="s">
        <v>1346</v>
      </c>
      <c r="M5225" t="s"/>
      <c r="N5225" t="s"/>
      <c r="O5225" t="s"/>
      <c r="P5225" t="s"/>
    </row>
    <row r="5226" spans="1:16">
      <c r="I5226" s="54" t="n">
        <v>5224</v>
      </c>
      <c r="J5226" t="s"/>
      <c r="K5226" t="s">
        <v>2196</v>
      </c>
      <c r="L5226" t="s">
        <v>1776</v>
      </c>
      <c r="M5226" t="s"/>
      <c r="N5226" t="s"/>
      <c r="O5226" t="s"/>
      <c r="P5226" t="s"/>
    </row>
    <row r="5227" spans="1:16">
      <c r="I5227" s="54" t="n">
        <v>5225</v>
      </c>
      <c r="J5227" t="s"/>
      <c r="K5227" t="s">
        <v>2196</v>
      </c>
      <c r="L5227" t="s">
        <v>1775</v>
      </c>
      <c r="M5227" t="s"/>
      <c r="N5227" t="s"/>
      <c r="O5227" t="s"/>
      <c r="P5227" t="s"/>
    </row>
    <row r="5228" spans="1:16">
      <c r="I5228" s="54" t="n">
        <v>5226</v>
      </c>
      <c r="J5228" t="s"/>
      <c r="K5228" t="s">
        <v>2196</v>
      </c>
      <c r="L5228" t="s">
        <v>884</v>
      </c>
      <c r="M5228" t="s"/>
      <c r="N5228" t="s"/>
      <c r="O5228" t="s"/>
      <c r="P5228" t="s"/>
    </row>
    <row r="5229" spans="1:16">
      <c r="I5229" s="54" t="n">
        <v>5227</v>
      </c>
      <c r="J5229" t="s"/>
      <c r="K5229" t="s">
        <v>2196</v>
      </c>
      <c r="L5229" t="s">
        <v>886</v>
      </c>
      <c r="M5229" t="s"/>
      <c r="N5229" t="s"/>
      <c r="O5229" t="s"/>
      <c r="P5229" t="s"/>
    </row>
    <row r="5230" spans="1:16">
      <c r="I5230" s="54" t="n">
        <v>5228</v>
      </c>
      <c r="J5230" t="s"/>
      <c r="K5230" t="s">
        <v>2196</v>
      </c>
      <c r="L5230" t="s">
        <v>889</v>
      </c>
      <c r="M5230" t="s"/>
      <c r="N5230" t="s"/>
      <c r="O5230" t="s"/>
      <c r="P5230" t="s"/>
    </row>
    <row r="5231" spans="1:16">
      <c r="I5231" s="54" t="n">
        <v>5229</v>
      </c>
      <c r="J5231" t="s"/>
      <c r="K5231" t="s">
        <v>2196</v>
      </c>
      <c r="L5231" t="s">
        <v>892</v>
      </c>
      <c r="M5231" t="s"/>
      <c r="N5231" t="s"/>
      <c r="O5231" t="s"/>
      <c r="P5231" t="s"/>
    </row>
    <row r="5232" spans="1:16">
      <c r="I5232" s="54" t="n">
        <v>5230</v>
      </c>
      <c r="J5232" t="s"/>
      <c r="K5232" t="s">
        <v>2196</v>
      </c>
      <c r="L5232" t="s">
        <v>895</v>
      </c>
      <c r="M5232" t="s"/>
      <c r="N5232" t="s"/>
      <c r="O5232" t="s"/>
      <c r="P5232" t="s"/>
    </row>
    <row r="5233" spans="1:16">
      <c r="I5233" s="54" t="n">
        <v>5231</v>
      </c>
      <c r="J5233" t="s"/>
      <c r="K5233" t="s">
        <v>2196</v>
      </c>
      <c r="L5233" t="s">
        <v>897</v>
      </c>
      <c r="M5233" t="s"/>
      <c r="N5233" t="s"/>
      <c r="O5233" t="s"/>
      <c r="P5233" t="s"/>
    </row>
    <row r="5234" spans="1:16">
      <c r="I5234" s="54" t="n">
        <v>5232</v>
      </c>
      <c r="J5234" t="s"/>
      <c r="K5234" t="s">
        <v>2196</v>
      </c>
      <c r="L5234" t="s">
        <v>899</v>
      </c>
      <c r="M5234" t="s"/>
      <c r="N5234" t="s"/>
      <c r="O5234" t="s"/>
      <c r="P5234" t="s"/>
    </row>
    <row r="5235" spans="1:16">
      <c r="I5235" s="54" t="n">
        <v>5233</v>
      </c>
      <c r="J5235" t="s"/>
      <c r="K5235" t="s">
        <v>2196</v>
      </c>
      <c r="L5235" t="s">
        <v>902</v>
      </c>
      <c r="M5235" t="s"/>
      <c r="N5235" t="s"/>
      <c r="O5235" t="s"/>
      <c r="P5235" t="s"/>
    </row>
    <row r="5236" spans="1:16">
      <c r="I5236" s="54" t="n">
        <v>5234</v>
      </c>
      <c r="J5236" t="s"/>
      <c r="K5236" t="s">
        <v>2196</v>
      </c>
      <c r="L5236" t="s">
        <v>905</v>
      </c>
      <c r="M5236" t="s"/>
      <c r="N5236" t="s"/>
      <c r="O5236" t="s"/>
      <c r="P5236" t="s"/>
    </row>
    <row r="5237" spans="1:16">
      <c r="I5237" s="54" t="n">
        <v>5235</v>
      </c>
      <c r="J5237" t="s"/>
      <c r="K5237" t="s">
        <v>2196</v>
      </c>
      <c r="L5237" t="s">
        <v>908</v>
      </c>
      <c r="M5237" t="s"/>
      <c r="N5237" t="s"/>
      <c r="O5237" t="s"/>
      <c r="P5237" t="s"/>
    </row>
    <row r="5238" spans="1:16">
      <c r="I5238" s="54" t="n">
        <v>5236</v>
      </c>
      <c r="J5238" t="s"/>
      <c r="K5238" t="s">
        <v>2196</v>
      </c>
      <c r="L5238" t="s">
        <v>1035</v>
      </c>
      <c r="M5238" t="s"/>
      <c r="N5238" t="s"/>
      <c r="O5238" t="s"/>
      <c r="P5238" t="s"/>
    </row>
    <row r="5239" spans="1:16">
      <c r="I5239" s="54" t="n">
        <v>5237</v>
      </c>
      <c r="J5239" t="s"/>
      <c r="K5239" t="s">
        <v>2196</v>
      </c>
      <c r="L5239" t="s">
        <v>1032</v>
      </c>
      <c r="M5239" t="s"/>
      <c r="N5239" t="s"/>
      <c r="O5239" t="s"/>
      <c r="P5239" t="s"/>
    </row>
    <row r="5240" spans="1:16">
      <c r="I5240" s="54" t="n">
        <v>5238</v>
      </c>
      <c r="J5240" t="s"/>
      <c r="K5240" t="s">
        <v>2196</v>
      </c>
      <c r="L5240" t="s">
        <v>1026</v>
      </c>
      <c r="M5240" t="s"/>
      <c r="N5240" t="s"/>
      <c r="O5240" t="s"/>
      <c r="P5240" t="s"/>
    </row>
    <row r="5241" spans="1:16">
      <c r="I5241" s="54" t="n">
        <v>5239</v>
      </c>
      <c r="J5241" t="s"/>
      <c r="K5241" t="s">
        <v>2196</v>
      </c>
      <c r="L5241" t="s">
        <v>911</v>
      </c>
      <c r="M5241" t="s"/>
      <c r="N5241" t="s"/>
      <c r="O5241" t="s"/>
      <c r="P5241" t="s"/>
    </row>
    <row r="5242" spans="1:16">
      <c r="I5242" s="54" t="n">
        <v>5240</v>
      </c>
      <c r="J5242" t="s"/>
      <c r="K5242" t="s">
        <v>2196</v>
      </c>
      <c r="L5242" t="s">
        <v>914</v>
      </c>
      <c r="M5242" t="s"/>
      <c r="N5242" t="s"/>
      <c r="O5242" t="s"/>
      <c r="P5242" t="s"/>
    </row>
    <row r="5243" spans="1:16">
      <c r="I5243" s="54" t="n">
        <v>5241</v>
      </c>
      <c r="J5243" t="s"/>
      <c r="K5243" t="s">
        <v>2196</v>
      </c>
      <c r="L5243" t="s">
        <v>1499</v>
      </c>
      <c r="M5243" t="s"/>
      <c r="N5243" t="s"/>
      <c r="O5243" t="s"/>
      <c r="P5243" t="s"/>
    </row>
    <row r="5244" spans="1:16">
      <c r="I5244" s="54" t="n">
        <v>5242</v>
      </c>
      <c r="J5244" t="s"/>
      <c r="K5244" t="s">
        <v>2196</v>
      </c>
      <c r="L5244" t="s">
        <v>1451</v>
      </c>
      <c r="M5244" t="s"/>
      <c r="N5244" t="s"/>
      <c r="O5244" t="s"/>
      <c r="P5244" t="s"/>
    </row>
    <row r="5245" spans="1:16">
      <c r="I5245" s="54" t="n">
        <v>5243</v>
      </c>
      <c r="J5245" t="s"/>
      <c r="K5245" t="s">
        <v>2196</v>
      </c>
      <c r="L5245" t="s">
        <v>1501</v>
      </c>
      <c r="M5245" t="s"/>
      <c r="N5245" t="s"/>
      <c r="O5245" t="s"/>
      <c r="P5245" t="s"/>
    </row>
    <row r="5246" spans="1:16">
      <c r="I5246" s="54" t="n">
        <v>5244</v>
      </c>
      <c r="J5246" t="s"/>
      <c r="K5246" t="s">
        <v>2196</v>
      </c>
      <c r="L5246" t="s">
        <v>1500</v>
      </c>
      <c r="M5246" t="s"/>
      <c r="N5246" t="s"/>
      <c r="O5246" t="s"/>
      <c r="P5246" t="s"/>
    </row>
    <row r="5247" spans="1:16">
      <c r="I5247" s="54" t="n">
        <v>5245</v>
      </c>
      <c r="J5247" t="s"/>
      <c r="K5247" t="s">
        <v>2196</v>
      </c>
      <c r="L5247" t="s">
        <v>1452</v>
      </c>
      <c r="M5247" t="s"/>
      <c r="N5247" t="s"/>
      <c r="O5247" t="s"/>
      <c r="P5247" t="s"/>
    </row>
    <row r="5248" spans="1:16">
      <c r="I5248" s="54" t="n">
        <v>5246</v>
      </c>
      <c r="J5248" t="s"/>
      <c r="K5248" t="s">
        <v>2196</v>
      </c>
      <c r="L5248" t="s">
        <v>917</v>
      </c>
      <c r="M5248" t="s"/>
      <c r="N5248" t="s"/>
      <c r="O5248" t="s"/>
      <c r="P5248" t="s"/>
    </row>
    <row r="5249" spans="1:16">
      <c r="I5249" s="54" t="n">
        <v>5247</v>
      </c>
      <c r="J5249" t="s"/>
      <c r="K5249" t="s">
        <v>2196</v>
      </c>
      <c r="L5249" t="s">
        <v>920</v>
      </c>
      <c r="M5249" t="s"/>
      <c r="N5249" t="s"/>
      <c r="O5249" t="s"/>
      <c r="P5249" t="s"/>
    </row>
    <row r="5250" spans="1:16">
      <c r="I5250" s="54" t="n">
        <v>5248</v>
      </c>
      <c r="J5250" t="s"/>
      <c r="K5250" t="s">
        <v>2196</v>
      </c>
      <c r="L5250" t="s">
        <v>923</v>
      </c>
      <c r="M5250" t="s"/>
      <c r="N5250" t="s"/>
      <c r="O5250" t="s"/>
      <c r="P5250" t="s"/>
    </row>
    <row r="5251" spans="1:16">
      <c r="I5251" s="54" t="n">
        <v>5249</v>
      </c>
      <c r="J5251" t="s"/>
      <c r="K5251" t="s">
        <v>2196</v>
      </c>
      <c r="L5251" t="s">
        <v>926</v>
      </c>
      <c r="M5251" t="s"/>
      <c r="N5251" t="s"/>
      <c r="O5251" t="s"/>
      <c r="P5251" t="s"/>
    </row>
    <row r="5252" spans="1:16">
      <c r="I5252" s="54" t="n">
        <v>5250</v>
      </c>
      <c r="J5252" t="s"/>
      <c r="K5252" t="s">
        <v>2196</v>
      </c>
      <c r="L5252" t="s">
        <v>929</v>
      </c>
      <c r="M5252" t="s"/>
      <c r="N5252" t="s"/>
      <c r="O5252" t="s"/>
      <c r="P5252" t="s"/>
    </row>
    <row r="5253" spans="1:16">
      <c r="I5253" s="54" t="n">
        <v>5251</v>
      </c>
      <c r="J5253" t="s"/>
      <c r="K5253" t="s">
        <v>2196</v>
      </c>
      <c r="L5253" t="s">
        <v>931</v>
      </c>
      <c r="M5253" t="s"/>
      <c r="N5253" t="s"/>
      <c r="O5253" t="s"/>
      <c r="P5253" t="s"/>
    </row>
    <row r="5254" spans="1:16">
      <c r="I5254" s="54" t="n">
        <v>5252</v>
      </c>
      <c r="J5254" t="s"/>
      <c r="K5254" t="s">
        <v>2196</v>
      </c>
      <c r="L5254" t="s">
        <v>934</v>
      </c>
      <c r="M5254" t="s"/>
      <c r="N5254" t="s"/>
      <c r="O5254" t="s"/>
      <c r="P5254" t="s"/>
    </row>
    <row r="5255" spans="1:16">
      <c r="I5255" s="54" t="n">
        <v>5253</v>
      </c>
      <c r="J5255" t="s"/>
      <c r="K5255" t="s">
        <v>2196</v>
      </c>
      <c r="L5255" t="s">
        <v>937</v>
      </c>
      <c r="M5255" t="s"/>
      <c r="N5255" t="s"/>
      <c r="O5255" t="s"/>
      <c r="P5255" t="s"/>
    </row>
    <row r="5256" spans="1:16">
      <c r="I5256" s="54" t="n">
        <v>5254</v>
      </c>
      <c r="J5256" t="s"/>
      <c r="K5256" t="s">
        <v>2196</v>
      </c>
      <c r="L5256" t="s">
        <v>939</v>
      </c>
      <c r="M5256" t="s"/>
      <c r="N5256" t="s"/>
      <c r="O5256" t="s"/>
      <c r="P5256" t="s"/>
    </row>
    <row r="5257" spans="1:16">
      <c r="I5257" s="54" t="n">
        <v>5255</v>
      </c>
      <c r="J5257" t="s"/>
      <c r="K5257" t="s">
        <v>2196</v>
      </c>
      <c r="L5257" t="s">
        <v>942</v>
      </c>
      <c r="M5257" t="s"/>
      <c r="N5257" t="s"/>
      <c r="O5257" t="s"/>
      <c r="P5257" t="s"/>
    </row>
    <row r="5258" spans="1:16">
      <c r="I5258" s="54" t="n">
        <v>5256</v>
      </c>
      <c r="J5258" t="s"/>
      <c r="K5258" t="s">
        <v>2196</v>
      </c>
      <c r="L5258" t="s">
        <v>945</v>
      </c>
      <c r="M5258" t="s"/>
      <c r="N5258" t="s"/>
      <c r="O5258" t="s"/>
      <c r="P5258" t="s"/>
    </row>
    <row r="5259" spans="1:16">
      <c r="I5259" s="54" t="n">
        <v>5257</v>
      </c>
      <c r="J5259" t="s"/>
      <c r="K5259" t="s">
        <v>2196</v>
      </c>
      <c r="L5259" t="s">
        <v>948</v>
      </c>
      <c r="M5259" t="s"/>
      <c r="N5259" t="s"/>
      <c r="O5259" t="s"/>
      <c r="P5259" t="s"/>
    </row>
    <row r="5260" spans="1:16">
      <c r="I5260" s="54" t="n">
        <v>5258</v>
      </c>
      <c r="J5260" t="s"/>
      <c r="K5260" t="s">
        <v>2196</v>
      </c>
      <c r="L5260" t="s">
        <v>951</v>
      </c>
      <c r="M5260" t="s"/>
      <c r="N5260" t="s"/>
      <c r="O5260" t="s"/>
      <c r="P5260" t="s"/>
    </row>
    <row r="5261" spans="1:16">
      <c r="I5261" s="54" t="n">
        <v>5259</v>
      </c>
      <c r="J5261" t="s"/>
      <c r="K5261" t="s">
        <v>2196</v>
      </c>
      <c r="L5261" t="s">
        <v>954</v>
      </c>
      <c r="M5261" t="s"/>
      <c r="N5261" t="s"/>
      <c r="O5261" t="s"/>
      <c r="P5261" t="s"/>
    </row>
    <row r="5262" spans="1:16">
      <c r="I5262" s="54" t="n">
        <v>5260</v>
      </c>
      <c r="J5262" t="s"/>
      <c r="K5262" t="s">
        <v>2196</v>
      </c>
      <c r="L5262" t="s">
        <v>1350</v>
      </c>
      <c r="M5262" t="s"/>
      <c r="N5262" t="s"/>
      <c r="O5262" t="s"/>
      <c r="P5262" t="s"/>
    </row>
    <row r="5263" spans="1:16">
      <c r="I5263" s="54" t="n">
        <v>5261</v>
      </c>
      <c r="J5263" t="s"/>
      <c r="K5263" t="s">
        <v>2196</v>
      </c>
      <c r="L5263" t="s">
        <v>957</v>
      </c>
      <c r="M5263" t="s"/>
      <c r="N5263" t="s"/>
      <c r="O5263" t="s"/>
      <c r="P5263" t="s"/>
    </row>
    <row r="5264" spans="1:16">
      <c r="I5264" s="54" t="n">
        <v>5262</v>
      </c>
      <c r="J5264" t="s"/>
      <c r="K5264" t="s">
        <v>2196</v>
      </c>
      <c r="L5264" t="s">
        <v>1839</v>
      </c>
      <c r="M5264" t="s"/>
      <c r="N5264" t="s"/>
      <c r="O5264" t="s"/>
      <c r="P5264" t="s"/>
    </row>
    <row r="5265" spans="1:16">
      <c r="I5265" s="54" t="n">
        <v>5263</v>
      </c>
      <c r="J5265" t="s"/>
      <c r="K5265" t="s">
        <v>2196</v>
      </c>
      <c r="L5265" t="s">
        <v>1834</v>
      </c>
      <c r="M5265" t="s"/>
      <c r="N5265" t="s"/>
      <c r="O5265" t="s"/>
      <c r="P5265" t="s"/>
    </row>
    <row r="5266" spans="1:16">
      <c r="I5266" s="54" t="n">
        <v>5264</v>
      </c>
      <c r="J5266" t="s"/>
      <c r="K5266" t="s">
        <v>2196</v>
      </c>
      <c r="L5266" t="s">
        <v>959</v>
      </c>
      <c r="M5266" t="s"/>
      <c r="N5266" t="s"/>
      <c r="O5266" t="s"/>
      <c r="P5266" t="s"/>
    </row>
    <row r="5267" spans="1:16">
      <c r="I5267" s="54" t="n">
        <v>5265</v>
      </c>
      <c r="J5267" t="s"/>
      <c r="K5267" t="s">
        <v>2196</v>
      </c>
      <c r="L5267" t="s">
        <v>962</v>
      </c>
      <c r="M5267" t="s"/>
      <c r="N5267" t="s"/>
      <c r="O5267" t="s"/>
      <c r="P5267" t="s"/>
    </row>
    <row r="5268" spans="1:16">
      <c r="I5268" s="54" t="n">
        <v>5266</v>
      </c>
      <c r="J5268" t="s"/>
      <c r="K5268" t="s">
        <v>2196</v>
      </c>
      <c r="L5268" t="s">
        <v>965</v>
      </c>
      <c r="M5268" t="s"/>
      <c r="N5268" t="s"/>
      <c r="O5268" t="s"/>
      <c r="P5268" t="s"/>
    </row>
    <row r="5269" spans="1:16">
      <c r="I5269" s="54" t="n">
        <v>5267</v>
      </c>
      <c r="J5269" t="s"/>
      <c r="K5269" t="s">
        <v>2196</v>
      </c>
      <c r="L5269" t="s">
        <v>1621</v>
      </c>
      <c r="M5269" t="s"/>
      <c r="N5269" t="s"/>
      <c r="O5269" t="s"/>
      <c r="P5269" t="s"/>
    </row>
    <row r="5270" spans="1:16">
      <c r="I5270" s="54" t="n">
        <v>5268</v>
      </c>
      <c r="J5270" t="s"/>
      <c r="K5270" t="s">
        <v>2196</v>
      </c>
      <c r="L5270" t="s">
        <v>1620</v>
      </c>
      <c r="M5270" t="s"/>
      <c r="N5270" t="s"/>
      <c r="O5270" t="s"/>
      <c r="P5270" t="s"/>
    </row>
    <row r="5271" spans="1:16">
      <c r="I5271" s="54" t="n">
        <v>5269</v>
      </c>
      <c r="J5271" t="s"/>
      <c r="K5271" t="s">
        <v>2196</v>
      </c>
      <c r="L5271" t="s">
        <v>1610</v>
      </c>
      <c r="M5271" t="s"/>
      <c r="N5271" t="s"/>
      <c r="O5271" t="s"/>
      <c r="P5271" t="s"/>
    </row>
    <row r="5272" spans="1:16">
      <c r="I5272" s="54" t="n">
        <v>5270</v>
      </c>
      <c r="J5272" t="s"/>
      <c r="K5272" t="s">
        <v>2196</v>
      </c>
      <c r="L5272" t="s">
        <v>968</v>
      </c>
      <c r="M5272" t="s"/>
      <c r="N5272" t="s"/>
      <c r="O5272" t="s"/>
      <c r="P5272" t="s"/>
    </row>
    <row r="5273" spans="1:16">
      <c r="I5273" s="54" t="n">
        <v>5271</v>
      </c>
      <c r="J5273" t="s"/>
      <c r="K5273" t="s">
        <v>2196</v>
      </c>
      <c r="L5273" t="s">
        <v>970</v>
      </c>
      <c r="M5273" t="s"/>
      <c r="N5273" t="s"/>
      <c r="O5273" t="s"/>
      <c r="P5273" t="s"/>
    </row>
    <row r="5274" spans="1:16">
      <c r="I5274" s="54" t="n">
        <v>5272</v>
      </c>
      <c r="J5274" t="s"/>
      <c r="K5274" t="s">
        <v>2196</v>
      </c>
      <c r="L5274" t="s">
        <v>973</v>
      </c>
      <c r="M5274" t="s"/>
      <c r="N5274" t="s"/>
      <c r="O5274" t="s"/>
      <c r="P5274" t="s"/>
    </row>
    <row r="5275" spans="1:16">
      <c r="I5275" s="54" t="n">
        <v>5273</v>
      </c>
      <c r="J5275" t="s"/>
      <c r="K5275" t="s">
        <v>2196</v>
      </c>
      <c r="L5275" t="s">
        <v>1351</v>
      </c>
      <c r="M5275" t="s"/>
      <c r="N5275" t="s"/>
      <c r="O5275" t="s"/>
      <c r="P5275" t="s"/>
    </row>
    <row r="5276" spans="1:16">
      <c r="I5276" s="54" t="n">
        <v>5274</v>
      </c>
      <c r="J5276" t="s"/>
      <c r="K5276" t="s">
        <v>2196</v>
      </c>
      <c r="L5276" t="s">
        <v>976</v>
      </c>
      <c r="M5276" t="s"/>
      <c r="N5276" t="s"/>
      <c r="O5276" t="s"/>
      <c r="P5276" t="s"/>
    </row>
    <row r="5277" spans="1:16">
      <c r="I5277" s="54" t="n">
        <v>5275</v>
      </c>
      <c r="J5277" t="s"/>
      <c r="K5277" t="s">
        <v>2196</v>
      </c>
      <c r="L5277" t="s">
        <v>979</v>
      </c>
      <c r="M5277" t="s"/>
      <c r="N5277" t="s"/>
      <c r="O5277" t="s"/>
      <c r="P5277" t="s"/>
    </row>
    <row r="5278" spans="1:16">
      <c r="I5278" s="54" t="n">
        <v>5276</v>
      </c>
      <c r="J5278" t="s"/>
      <c r="K5278" t="s">
        <v>2196</v>
      </c>
      <c r="L5278" t="s">
        <v>982</v>
      </c>
      <c r="M5278" t="s"/>
      <c r="N5278" t="s"/>
      <c r="O5278" t="s"/>
      <c r="P5278" t="s"/>
    </row>
    <row r="5279" spans="1:16">
      <c r="I5279" s="54" t="n">
        <v>5277</v>
      </c>
      <c r="J5279" t="s"/>
      <c r="K5279" t="s">
        <v>2196</v>
      </c>
      <c r="L5279" t="s">
        <v>985</v>
      </c>
      <c r="M5279" t="s"/>
      <c r="N5279" t="s"/>
      <c r="O5279" t="s"/>
      <c r="P5279" t="s"/>
    </row>
    <row r="5280" spans="1:16">
      <c r="I5280" s="54" t="n">
        <v>5278</v>
      </c>
      <c r="J5280" t="s"/>
      <c r="K5280" t="s">
        <v>2196</v>
      </c>
      <c r="L5280" t="s">
        <v>988</v>
      </c>
      <c r="M5280" t="s"/>
      <c r="N5280" t="s"/>
      <c r="O5280" t="s"/>
      <c r="P5280" t="s"/>
    </row>
    <row r="5281" spans="1:16">
      <c r="I5281" s="54" t="n">
        <v>5279</v>
      </c>
      <c r="J5281" t="s"/>
      <c r="K5281" t="s">
        <v>2196</v>
      </c>
      <c r="L5281" t="s">
        <v>991</v>
      </c>
      <c r="M5281" t="s"/>
      <c r="N5281" t="s"/>
      <c r="O5281" t="s"/>
      <c r="P5281" t="s"/>
    </row>
    <row r="5282" spans="1:16">
      <c r="I5282" s="54" t="n">
        <v>5280</v>
      </c>
      <c r="J5282" t="s"/>
      <c r="K5282" t="s">
        <v>2196</v>
      </c>
      <c r="L5282" t="s">
        <v>994</v>
      </c>
      <c r="M5282" t="s"/>
      <c r="N5282" t="s"/>
      <c r="O5282" t="s"/>
      <c r="P5282" t="s"/>
    </row>
    <row r="5283" spans="1:16">
      <c r="I5283" s="54" t="n">
        <v>5281</v>
      </c>
      <c r="J5283" t="s"/>
      <c r="K5283" t="s">
        <v>2196</v>
      </c>
      <c r="L5283" t="s">
        <v>997</v>
      </c>
      <c r="M5283" t="s"/>
      <c r="N5283" t="s"/>
      <c r="O5283" t="s"/>
      <c r="P5283" t="s"/>
    </row>
    <row r="5284" spans="1:16">
      <c r="I5284" s="54" t="n">
        <v>5282</v>
      </c>
      <c r="J5284" t="s"/>
      <c r="K5284" t="s">
        <v>2196</v>
      </c>
      <c r="L5284" t="s">
        <v>1352</v>
      </c>
      <c r="M5284" t="s"/>
      <c r="N5284" t="s"/>
      <c r="O5284" t="s"/>
      <c r="P5284" t="s"/>
    </row>
    <row r="5285" spans="1:16">
      <c r="I5285" s="54" t="n">
        <v>5283</v>
      </c>
      <c r="J5285" t="s"/>
      <c r="K5285" t="s">
        <v>2196</v>
      </c>
      <c r="L5285" t="s">
        <v>1368</v>
      </c>
      <c r="M5285" t="s"/>
      <c r="N5285" t="s"/>
      <c r="O5285" t="s"/>
      <c r="P5285" t="s"/>
    </row>
    <row r="5286" spans="1:16">
      <c r="I5286" s="54" t="n">
        <v>5284</v>
      </c>
      <c r="J5286" t="s"/>
      <c r="K5286" t="s">
        <v>2196</v>
      </c>
      <c r="L5286" t="s">
        <v>1369</v>
      </c>
      <c r="M5286" t="s"/>
      <c r="N5286" t="s"/>
      <c r="O5286" t="s"/>
      <c r="P5286" t="s"/>
    </row>
    <row r="5287" spans="1:16">
      <c r="I5287" s="54" t="n">
        <v>5285</v>
      </c>
      <c r="J5287" t="s"/>
      <c r="K5287" t="s">
        <v>2196</v>
      </c>
      <c r="L5287" t="s">
        <v>1055</v>
      </c>
      <c r="M5287" t="s"/>
      <c r="N5287" t="s"/>
      <c r="O5287" t="s"/>
      <c r="P5287" t="s"/>
    </row>
    <row r="5288" spans="1:16">
      <c r="I5288" s="54" t="n">
        <v>5286</v>
      </c>
      <c r="J5288" t="s"/>
      <c r="K5288" t="s">
        <v>2196</v>
      </c>
      <c r="L5288" t="s">
        <v>1058</v>
      </c>
      <c r="M5288" t="s"/>
      <c r="N5288" t="s"/>
      <c r="O5288" t="s"/>
      <c r="P5288" t="s"/>
    </row>
    <row r="5289" spans="1:16">
      <c r="I5289" s="54" t="n">
        <v>5287</v>
      </c>
      <c r="J5289" t="s"/>
      <c r="K5289" t="s">
        <v>2196</v>
      </c>
      <c r="L5289" t="s">
        <v>1041</v>
      </c>
      <c r="M5289" t="s"/>
      <c r="N5289" t="s"/>
      <c r="O5289" t="s"/>
      <c r="P5289" t="s"/>
    </row>
    <row r="5290" spans="1:16">
      <c r="I5290" s="54" t="n">
        <v>5288</v>
      </c>
      <c r="J5290" t="s"/>
      <c r="K5290" t="s">
        <v>2196</v>
      </c>
      <c r="L5290" t="s">
        <v>1038</v>
      </c>
      <c r="M5290" t="s"/>
      <c r="N5290" t="s"/>
      <c r="O5290" t="s"/>
      <c r="P5290" t="s"/>
    </row>
    <row r="5291" spans="1:16">
      <c r="I5291" s="54" t="n">
        <v>5289</v>
      </c>
      <c r="J5291" t="s"/>
      <c r="K5291" t="s">
        <v>2196</v>
      </c>
      <c r="L5291" t="s">
        <v>1029</v>
      </c>
      <c r="M5291" t="s"/>
      <c r="N5291" t="s"/>
      <c r="O5291" t="s"/>
      <c r="P5291" t="s"/>
    </row>
    <row r="5292" spans="1:16">
      <c r="I5292" s="54" t="n">
        <v>5290</v>
      </c>
      <c r="J5292" t="s"/>
      <c r="K5292" t="s">
        <v>2196</v>
      </c>
      <c r="L5292" t="s">
        <v>999</v>
      </c>
      <c r="M5292" t="s"/>
      <c r="N5292" t="s"/>
      <c r="O5292" t="s"/>
      <c r="P5292" t="s"/>
    </row>
    <row r="5293" spans="1:16">
      <c r="I5293" s="54" t="n">
        <v>5291</v>
      </c>
      <c r="J5293" t="s"/>
      <c r="K5293" t="s">
        <v>2196</v>
      </c>
      <c r="L5293" t="s">
        <v>1001</v>
      </c>
      <c r="M5293" t="s"/>
      <c r="N5293" t="s"/>
      <c r="O5293" t="s"/>
      <c r="P5293" t="s"/>
    </row>
    <row r="5294" spans="1:16">
      <c r="I5294" s="54" t="n">
        <v>5292</v>
      </c>
      <c r="J5294" t="s"/>
      <c r="K5294" t="s">
        <v>2196</v>
      </c>
      <c r="L5294" t="s">
        <v>1370</v>
      </c>
      <c r="M5294" t="s"/>
      <c r="N5294" t="s"/>
      <c r="O5294" t="s"/>
      <c r="P5294" t="s"/>
    </row>
    <row r="5295" spans="1:16">
      <c r="I5295" s="54" t="n">
        <v>5293</v>
      </c>
      <c r="J5295" t="s"/>
      <c r="K5295" t="s">
        <v>2196</v>
      </c>
      <c r="L5295" t="s">
        <v>1371</v>
      </c>
      <c r="M5295" t="s"/>
      <c r="N5295" t="s"/>
      <c r="O5295" t="s"/>
      <c r="P5295" t="s"/>
    </row>
    <row r="5296" spans="1:16">
      <c r="I5296" s="54" t="n">
        <v>5294</v>
      </c>
      <c r="J5296" t="s"/>
      <c r="K5296" t="s">
        <v>2196</v>
      </c>
      <c r="L5296" t="s">
        <v>1372</v>
      </c>
      <c r="M5296" t="s"/>
      <c r="N5296" t="s"/>
      <c r="O5296" t="s"/>
      <c r="P5296" t="s"/>
    </row>
    <row r="5297" spans="1:16">
      <c r="I5297" s="54" t="n">
        <v>5295</v>
      </c>
      <c r="J5297" t="s"/>
      <c r="K5297" t="s">
        <v>2196</v>
      </c>
      <c r="L5297" t="s">
        <v>1373</v>
      </c>
      <c r="M5297" t="s"/>
      <c r="N5297" t="s"/>
      <c r="O5297" t="s"/>
      <c r="P5297" t="s"/>
    </row>
    <row r="5298" spans="1:16">
      <c r="I5298" s="54" t="n">
        <v>5296</v>
      </c>
      <c r="J5298" t="s"/>
      <c r="K5298" t="s">
        <v>2196</v>
      </c>
      <c r="L5298" t="s">
        <v>1374</v>
      </c>
      <c r="M5298" t="s"/>
      <c r="N5298" t="s"/>
      <c r="O5298" t="s"/>
      <c r="P5298" t="s"/>
    </row>
    <row r="5299" spans="1:16">
      <c r="I5299" s="54" t="n">
        <v>5297</v>
      </c>
      <c r="J5299" t="s"/>
      <c r="K5299" t="s">
        <v>2196</v>
      </c>
      <c r="L5299" t="s">
        <v>1375</v>
      </c>
      <c r="M5299" t="s"/>
      <c r="N5299" t="s"/>
      <c r="O5299" t="s"/>
      <c r="P5299" t="s"/>
    </row>
    <row r="5300" spans="1:16">
      <c r="I5300" s="54" t="n">
        <v>5298</v>
      </c>
      <c r="J5300" t="s"/>
      <c r="K5300" t="s">
        <v>2196</v>
      </c>
      <c r="L5300" t="s">
        <v>1004</v>
      </c>
      <c r="M5300" t="s"/>
      <c r="N5300" t="s"/>
      <c r="O5300" t="s"/>
      <c r="P5300" t="s"/>
    </row>
    <row r="5301" spans="1:16">
      <c r="I5301" s="54" t="n">
        <v>5299</v>
      </c>
      <c r="J5301" t="s"/>
      <c r="K5301" t="s">
        <v>2196</v>
      </c>
      <c r="L5301" t="s">
        <v>1006</v>
      </c>
      <c r="M5301" t="s"/>
      <c r="N5301" t="s"/>
      <c r="O5301" t="s"/>
      <c r="P5301" t="s"/>
    </row>
    <row r="5302" spans="1:16">
      <c r="I5302" s="54" t="n">
        <v>5300</v>
      </c>
      <c r="J5302" t="s"/>
      <c r="K5302" t="s">
        <v>2196</v>
      </c>
      <c r="L5302" t="s">
        <v>1389</v>
      </c>
      <c r="M5302" t="s"/>
      <c r="N5302" t="s"/>
      <c r="O5302" t="s"/>
      <c r="P5302" t="s"/>
    </row>
    <row r="5303" spans="1:16">
      <c r="I5303" s="54" t="n">
        <v>5301</v>
      </c>
      <c r="J5303" t="s"/>
      <c r="K5303" t="s">
        <v>2196</v>
      </c>
      <c r="L5303" t="s">
        <v>1390</v>
      </c>
      <c r="M5303" t="s"/>
      <c r="N5303" t="s"/>
      <c r="O5303" t="s"/>
      <c r="P5303" t="s"/>
    </row>
    <row r="5304" spans="1:16">
      <c r="I5304" s="54" t="n">
        <v>5302</v>
      </c>
      <c r="J5304" t="s"/>
      <c r="K5304" t="s">
        <v>2196</v>
      </c>
      <c r="L5304" t="s">
        <v>1391</v>
      </c>
      <c r="M5304" t="s"/>
      <c r="N5304" t="s"/>
      <c r="O5304" t="s"/>
      <c r="P5304" t="s"/>
    </row>
    <row r="5305" spans="1:16">
      <c r="I5305" s="54" t="n">
        <v>5303</v>
      </c>
      <c r="J5305" t="s"/>
      <c r="K5305" t="s">
        <v>2196</v>
      </c>
      <c r="L5305" t="s">
        <v>1392</v>
      </c>
      <c r="M5305" t="s"/>
      <c r="N5305" t="s"/>
      <c r="O5305" t="s"/>
      <c r="P5305" t="s"/>
    </row>
    <row r="5306" spans="1:16">
      <c r="I5306" s="54" t="n">
        <v>5304</v>
      </c>
      <c r="J5306" t="s"/>
      <c r="K5306" t="s">
        <v>2196</v>
      </c>
      <c r="L5306" t="s">
        <v>1935</v>
      </c>
      <c r="M5306" t="s"/>
      <c r="N5306" t="s"/>
      <c r="O5306" t="s"/>
      <c r="P5306" t="s"/>
    </row>
    <row r="5307" spans="1:16">
      <c r="I5307" s="54" t="n">
        <v>5305</v>
      </c>
      <c r="J5307" t="s"/>
      <c r="K5307" t="s">
        <v>2196</v>
      </c>
      <c r="L5307" t="s">
        <v>1393</v>
      </c>
      <c r="M5307" t="s"/>
      <c r="N5307" t="s"/>
      <c r="O5307" t="s"/>
      <c r="P5307" t="s"/>
    </row>
    <row r="5308" spans="1:16">
      <c r="I5308" s="54" t="n">
        <v>5306</v>
      </c>
      <c r="J5308" t="s"/>
      <c r="K5308" t="s">
        <v>2196</v>
      </c>
      <c r="L5308" t="s">
        <v>1394</v>
      </c>
      <c r="M5308" t="s"/>
      <c r="N5308" t="s"/>
      <c r="O5308" t="s"/>
      <c r="P5308" t="s"/>
    </row>
    <row r="5309" spans="1:16">
      <c r="I5309" s="54" t="n">
        <v>5307</v>
      </c>
      <c r="J5309" t="s"/>
      <c r="K5309" t="s">
        <v>2196</v>
      </c>
      <c r="L5309" t="s">
        <v>1395</v>
      </c>
      <c r="M5309" t="s"/>
      <c r="N5309" t="s"/>
      <c r="O5309" t="s"/>
      <c r="P5309" t="s"/>
    </row>
    <row r="5310" spans="1:16">
      <c r="I5310" s="54" t="n">
        <v>5308</v>
      </c>
      <c r="J5310" t="s"/>
      <c r="K5310" t="s">
        <v>2196</v>
      </c>
      <c r="L5310" t="s">
        <v>1012</v>
      </c>
      <c r="M5310" t="s"/>
      <c r="N5310" t="s"/>
      <c r="O5310" t="s"/>
      <c r="P5310" t="s"/>
    </row>
    <row r="5311" spans="1:16">
      <c r="I5311" s="54" t="n">
        <v>5309</v>
      </c>
      <c r="J5311" t="s"/>
      <c r="K5311" t="s">
        <v>2196</v>
      </c>
      <c r="L5311" t="s">
        <v>1396</v>
      </c>
      <c r="M5311" t="s"/>
      <c r="N5311" t="s"/>
      <c r="O5311" t="s"/>
      <c r="P5311" t="s"/>
    </row>
    <row r="5312" spans="1:16">
      <c r="I5312" s="54" t="n">
        <v>5310</v>
      </c>
      <c r="J5312" t="s"/>
      <c r="K5312" t="s">
        <v>2196</v>
      </c>
      <c r="L5312" t="s">
        <v>1397</v>
      </c>
      <c r="M5312" t="s"/>
      <c r="N5312" t="s"/>
      <c r="O5312" t="s"/>
      <c r="P5312" t="s"/>
    </row>
    <row r="5313" spans="1:16">
      <c r="I5313" s="54" t="n">
        <v>5311</v>
      </c>
      <c r="J5313" s="55" t="n">
        <v>0</v>
      </c>
      <c r="K5313" t="s">
        <v>2196</v>
      </c>
      <c r="L5313" t="s">
        <v>1540</v>
      </c>
      <c r="M5313" t="s"/>
      <c r="N5313" t="s"/>
      <c r="O5313" t="s"/>
      <c r="P5313" t="s"/>
    </row>
    <row r="5314" spans="1:16">
      <c r="I5314" s="54" t="n">
        <v>5312</v>
      </c>
      <c r="J5314" t="s"/>
      <c r="K5314" t="s">
        <v>2196</v>
      </c>
      <c r="L5314" t="s">
        <v>1399</v>
      </c>
      <c r="M5314" t="s"/>
      <c r="N5314" t="s"/>
      <c r="O5314" t="s"/>
      <c r="P5314" t="s"/>
    </row>
    <row r="5315" spans="1:16">
      <c r="I5315" s="54" t="n">
        <v>5313</v>
      </c>
      <c r="J5315" s="55" t="n">
        <v>0</v>
      </c>
      <c r="K5315" t="s">
        <v>2196</v>
      </c>
      <c r="L5315" t="s">
        <v>1400</v>
      </c>
      <c r="M5315" t="s"/>
      <c r="N5315" t="s"/>
      <c r="O5315" t="s"/>
      <c r="P5315" t="s"/>
    </row>
    <row r="5316" spans="1:16">
      <c r="I5316" s="54" t="n">
        <v>5314</v>
      </c>
      <c r="J5316" s="55" t="n">
        <v>0</v>
      </c>
      <c r="K5316" t="s">
        <v>2196</v>
      </c>
      <c r="L5316" t="s">
        <v>1402</v>
      </c>
      <c r="M5316" t="s"/>
      <c r="N5316" t="s"/>
      <c r="O5316" t="s"/>
      <c r="P5316" t="s"/>
    </row>
    <row r="5317" spans="1:16">
      <c r="I5317" s="54" t="n">
        <v>5315</v>
      </c>
      <c r="J5317" s="55" t="n">
        <v>0</v>
      </c>
      <c r="K5317" t="s">
        <v>2196</v>
      </c>
      <c r="L5317" t="s">
        <v>1403</v>
      </c>
      <c r="M5317" t="s"/>
      <c r="N5317" t="s"/>
      <c r="O5317" t="s"/>
      <c r="P5317" t="s"/>
    </row>
    <row r="5318" spans="1:16">
      <c r="I5318" s="54" t="n">
        <v>5316</v>
      </c>
      <c r="J5318" s="55" t="n">
        <v>1.157407407407407e-08</v>
      </c>
      <c r="K5318" t="s">
        <v>2196</v>
      </c>
      <c r="L5318" t="s">
        <v>1877</v>
      </c>
      <c r="M5318" t="s"/>
      <c r="N5318" t="s"/>
      <c r="O5318" t="s"/>
      <c r="P5318" t="s"/>
    </row>
    <row r="5319" spans="1:16">
      <c r="I5319" s="54" t="n">
        <v>5317</v>
      </c>
      <c r="J5319" s="55" t="n">
        <v>0</v>
      </c>
      <c r="K5319" t="s">
        <v>2196</v>
      </c>
      <c r="L5319" t="s">
        <v>1405</v>
      </c>
      <c r="M5319" t="s"/>
      <c r="N5319" t="s"/>
      <c r="O5319" t="s"/>
      <c r="P5319" t="s"/>
    </row>
    <row r="5320" spans="1:16">
      <c r="I5320" s="54" t="n">
        <v>5318</v>
      </c>
      <c r="J5320" t="s"/>
      <c r="K5320" t="s">
        <v>2196</v>
      </c>
      <c r="L5320" t="s">
        <v>1406</v>
      </c>
      <c r="M5320" t="s"/>
      <c r="N5320" t="s"/>
      <c r="O5320" t="s"/>
      <c r="P5320" t="s"/>
    </row>
    <row r="5321" spans="1:16">
      <c r="I5321" s="54" t="n">
        <v>5319</v>
      </c>
      <c r="J5321" t="s"/>
      <c r="K5321" t="s">
        <v>2196</v>
      </c>
      <c r="L5321" t="s">
        <v>1018</v>
      </c>
      <c r="M5321" t="s"/>
      <c r="N5321" t="s"/>
      <c r="O5321" t="s"/>
      <c r="P5321" t="s"/>
    </row>
    <row r="5322" spans="1:16">
      <c r="I5322" s="54" t="n">
        <v>5320</v>
      </c>
      <c r="J5322" t="s"/>
      <c r="K5322" t="s">
        <v>2196</v>
      </c>
      <c r="L5322" t="s">
        <v>1024</v>
      </c>
      <c r="M5322" t="s"/>
      <c r="N5322" t="s"/>
      <c r="O5322" t="s"/>
      <c r="P5322" t="s"/>
    </row>
    <row r="5323" spans="1:16">
      <c r="I5323" s="54" t="n">
        <v>5321</v>
      </c>
      <c r="J5323" s="55" t="n">
        <v>0</v>
      </c>
      <c r="K5323" t="s">
        <v>2196</v>
      </c>
      <c r="L5323" t="s">
        <v>1407</v>
      </c>
      <c r="M5323" t="s"/>
      <c r="N5323" t="s"/>
      <c r="O5323" t="s"/>
      <c r="P5323" t="s"/>
    </row>
    <row r="5324" spans="1:16">
      <c r="I5324" s="54" t="n">
        <v>5322</v>
      </c>
      <c r="J5324" t="s"/>
      <c r="K5324" t="s">
        <v>2196</v>
      </c>
      <c r="L5324" t="s">
        <v>1021</v>
      </c>
      <c r="M5324" t="s"/>
      <c r="N5324" t="s"/>
      <c r="O5324" t="s"/>
      <c r="P5324" t="s"/>
    </row>
    <row r="5325" spans="1:16">
      <c r="I5325" s="54" t="n">
        <v>5323</v>
      </c>
      <c r="J5325" t="s"/>
      <c r="K5325" t="s">
        <v>2196</v>
      </c>
      <c r="L5325" t="s">
        <v>1737</v>
      </c>
      <c r="M5325" t="s"/>
      <c r="N5325" t="s"/>
      <c r="O5325" t="s"/>
      <c r="P5325" t="s"/>
    </row>
    <row r="5326" spans="1:16">
      <c r="I5326" s="54" t="n">
        <v>5324</v>
      </c>
      <c r="J5326" s="55" t="n">
        <v>0</v>
      </c>
      <c r="K5326" t="s">
        <v>2196</v>
      </c>
      <c r="L5326" t="s">
        <v>1600</v>
      </c>
      <c r="M5326" t="s"/>
      <c r="N5326" t="s"/>
      <c r="O5326" t="s"/>
      <c r="P5326" t="s"/>
    </row>
    <row r="5327" spans="1:16">
      <c r="I5327" s="54" t="n">
        <v>5325</v>
      </c>
      <c r="J5327" s="55" t="n">
        <v>0</v>
      </c>
      <c r="K5327" t="s">
        <v>2196</v>
      </c>
      <c r="L5327" t="s">
        <v>1601</v>
      </c>
      <c r="M5327" t="s"/>
      <c r="N5327" t="s"/>
      <c r="O5327" t="s"/>
      <c r="P5327" t="s"/>
    </row>
    <row r="5328" spans="1:16">
      <c r="I5328" s="54" t="n">
        <v>5326</v>
      </c>
      <c r="J5328" s="55" t="n">
        <v>0</v>
      </c>
      <c r="K5328" t="s">
        <v>2196</v>
      </c>
      <c r="L5328" t="s">
        <v>1412</v>
      </c>
      <c r="M5328" t="s"/>
      <c r="N5328" t="s"/>
      <c r="O5328" t="s"/>
      <c r="P5328" t="s"/>
    </row>
    <row r="5329" spans="1:16">
      <c r="I5329" s="54" t="n">
        <v>5327</v>
      </c>
      <c r="J5329" t="s"/>
      <c r="K5329" t="s">
        <v>2196</v>
      </c>
      <c r="L5329" t="s">
        <v>1413</v>
      </c>
      <c r="M5329" t="s"/>
      <c r="N5329" t="s"/>
      <c r="O5329" t="s"/>
      <c r="P5329" t="s"/>
    </row>
    <row r="5330" spans="1:16">
      <c r="I5330" s="54" t="n">
        <v>5328</v>
      </c>
      <c r="J5330" t="s"/>
      <c r="K5330" t="s">
        <v>2196</v>
      </c>
      <c r="L5330" t="s">
        <v>1515</v>
      </c>
      <c r="M5330" t="s"/>
      <c r="N5330" t="s"/>
      <c r="O5330" t="s"/>
      <c r="P5330" t="s"/>
    </row>
    <row r="5331" spans="1:16">
      <c r="I5331" s="54" t="n">
        <v>5329</v>
      </c>
      <c r="J5331" s="55" t="n">
        <v>0</v>
      </c>
      <c r="K5331" t="s">
        <v>2196</v>
      </c>
      <c r="L5331" t="s">
        <v>1415</v>
      </c>
      <c r="M5331" t="s"/>
      <c r="N5331" t="s"/>
      <c r="O5331" t="s"/>
      <c r="P5331" t="s"/>
    </row>
    <row r="5332" spans="1:16">
      <c r="I5332" s="54" t="n">
        <v>5330</v>
      </c>
      <c r="J5332" s="55" t="n">
        <v>0</v>
      </c>
      <c r="K5332" t="s">
        <v>2196</v>
      </c>
      <c r="L5332" t="s">
        <v>1417</v>
      </c>
      <c r="M5332" t="s"/>
      <c r="N5332" t="s"/>
      <c r="O5332" t="s"/>
      <c r="P5332" t="s"/>
    </row>
    <row r="5333" spans="1:16">
      <c r="I5333" s="54" t="n">
        <v>5331</v>
      </c>
      <c r="J5333" s="55" t="n">
        <v>0</v>
      </c>
      <c r="K5333" t="s">
        <v>2196</v>
      </c>
      <c r="L5333" t="s">
        <v>1418</v>
      </c>
      <c r="M5333" t="s"/>
      <c r="N5333" t="s"/>
      <c r="O5333" t="s"/>
      <c r="P5333" t="s"/>
    </row>
    <row r="5334" spans="1:16">
      <c r="I5334" s="54" t="n">
        <v>5332</v>
      </c>
      <c r="J5334" s="55" t="n">
        <v>0</v>
      </c>
      <c r="K5334" t="s">
        <v>2196</v>
      </c>
      <c r="L5334" t="s">
        <v>1419</v>
      </c>
      <c r="M5334" t="s"/>
      <c r="N5334" t="s"/>
      <c r="O5334" t="s"/>
      <c r="P5334" t="s"/>
    </row>
    <row r="5335" spans="1:16">
      <c r="I5335" s="54" t="n">
        <v>5333</v>
      </c>
      <c r="J5335" s="55" t="n">
        <v>0</v>
      </c>
      <c r="K5335" t="s">
        <v>2196</v>
      </c>
      <c r="L5335" t="s">
        <v>1424</v>
      </c>
      <c r="M5335" t="s"/>
      <c r="N5335" t="s"/>
      <c r="O5335" t="s"/>
      <c r="P5335" t="s"/>
    </row>
    <row r="5336" spans="1:16">
      <c r="I5336" s="54" t="n">
        <v>5334</v>
      </c>
      <c r="J5336" s="55" t="n">
        <v>1.157407407407407e-08</v>
      </c>
      <c r="K5336" t="s">
        <v>2196</v>
      </c>
      <c r="L5336" t="s">
        <v>1426</v>
      </c>
      <c r="M5336" t="s"/>
      <c r="N5336" t="s"/>
      <c r="O5336" t="s"/>
      <c r="P5336" t="s"/>
    </row>
    <row r="5337" spans="1:16">
      <c r="I5337" s="54" t="n">
        <v>5335</v>
      </c>
      <c r="J5337" s="55" t="n">
        <v>0</v>
      </c>
      <c r="K5337" t="s">
        <v>2196</v>
      </c>
      <c r="L5337" t="s">
        <v>1427</v>
      </c>
      <c r="M5337" t="s"/>
      <c r="N5337" t="s"/>
      <c r="O5337" t="s"/>
      <c r="P5337" t="s"/>
    </row>
    <row r="5338" spans="1:16">
      <c r="I5338" s="54" t="n">
        <v>5336</v>
      </c>
      <c r="J5338" t="s"/>
      <c r="K5338" t="s">
        <v>2196</v>
      </c>
      <c r="L5338" t="s">
        <v>1434</v>
      </c>
      <c r="M5338" t="s"/>
      <c r="N5338" t="s"/>
      <c r="O5338" t="s"/>
      <c r="P5338" t="s"/>
    </row>
    <row r="5339" spans="1:16">
      <c r="I5339" s="54" t="n">
        <v>5337</v>
      </c>
      <c r="J5339" t="s"/>
      <c r="K5339" t="s">
        <v>2196</v>
      </c>
      <c r="L5339" t="s">
        <v>1934</v>
      </c>
      <c r="M5339" t="s"/>
      <c r="N5339" t="s"/>
      <c r="O5339" t="s"/>
      <c r="P5339" t="s"/>
    </row>
    <row r="5340" spans="1:16">
      <c r="I5340" s="54" t="n">
        <v>5338</v>
      </c>
      <c r="J5340" t="s"/>
      <c r="K5340" t="s">
        <v>2196</v>
      </c>
      <c r="L5340" t="s">
        <v>1435</v>
      </c>
      <c r="M5340" t="s"/>
      <c r="N5340" t="s"/>
      <c r="O5340" t="s"/>
      <c r="P5340" t="s"/>
    </row>
    <row r="5341" spans="1:16">
      <c r="I5341" s="54" t="n">
        <v>5339</v>
      </c>
      <c r="J5341" t="s"/>
      <c r="K5341" t="s">
        <v>2196</v>
      </c>
      <c r="L5341" t="s">
        <v>1606</v>
      </c>
      <c r="M5341" t="s"/>
      <c r="N5341" t="s"/>
      <c r="O5341" t="s"/>
      <c r="P5341" t="s"/>
    </row>
    <row r="5342" spans="1:16">
      <c r="I5342" s="54" t="n">
        <v>5340</v>
      </c>
      <c r="J5342" t="s"/>
      <c r="K5342" t="s">
        <v>2196</v>
      </c>
      <c r="L5342" t="s">
        <v>1436</v>
      </c>
      <c r="M5342" t="s"/>
      <c r="N5342" t="s"/>
      <c r="O5342" t="s"/>
      <c r="P5342" t="s"/>
    </row>
    <row r="5343" spans="1:16">
      <c r="I5343" s="54" t="n">
        <v>5341</v>
      </c>
      <c r="J5343" t="s"/>
      <c r="K5343" t="s">
        <v>2196</v>
      </c>
      <c r="L5343" t="s">
        <v>1437</v>
      </c>
      <c r="M5343" t="s"/>
      <c r="N5343" t="s"/>
      <c r="O5343" t="s"/>
      <c r="P5343" t="s"/>
    </row>
    <row r="5344" spans="1:16">
      <c r="I5344" s="54" t="n">
        <v>5342</v>
      </c>
      <c r="J5344" t="s"/>
      <c r="K5344" t="s">
        <v>2196</v>
      </c>
      <c r="L5344" t="s">
        <v>1607</v>
      </c>
      <c r="M5344" t="s"/>
      <c r="N5344" t="s"/>
      <c r="O5344" t="s"/>
      <c r="P5344" t="s"/>
    </row>
    <row r="5345" spans="1:16">
      <c r="I5345" s="54" t="n">
        <v>5343</v>
      </c>
      <c r="J5345" t="s"/>
      <c r="K5345" t="s">
        <v>2196</v>
      </c>
      <c r="L5345" t="s">
        <v>1438</v>
      </c>
      <c r="M5345" t="s"/>
      <c r="N5345" t="s"/>
      <c r="O5345" t="s"/>
      <c r="P5345" t="s"/>
    </row>
    <row r="5346" spans="1:16">
      <c r="I5346" s="54" t="n">
        <v>5344</v>
      </c>
      <c r="J5346" t="s"/>
      <c r="K5346" t="s">
        <v>2196</v>
      </c>
      <c r="L5346" t="s">
        <v>1442</v>
      </c>
      <c r="M5346" t="s"/>
      <c r="N5346" t="s"/>
      <c r="O5346" t="s"/>
      <c r="P5346" t="s"/>
    </row>
    <row r="5347" spans="1:16">
      <c r="I5347" s="54" t="n">
        <v>5345</v>
      </c>
      <c r="J5347" t="s"/>
      <c r="K5347" t="s">
        <v>2196</v>
      </c>
      <c r="L5347" t="s">
        <v>1443</v>
      </c>
      <c r="M5347" t="s"/>
      <c r="N5347" t="s"/>
      <c r="O5347" t="s"/>
      <c r="P5347" t="s"/>
    </row>
    <row r="5348" spans="1:16">
      <c r="I5348" s="54" t="n">
        <v>5346</v>
      </c>
      <c r="J5348" t="s"/>
      <c r="K5348" t="s">
        <v>2196</v>
      </c>
      <c r="L5348" t="s">
        <v>1444</v>
      </c>
      <c r="M5348" t="s"/>
      <c r="N5348" t="s"/>
      <c r="O5348" t="s"/>
      <c r="P5348" t="s"/>
    </row>
    <row r="5349" spans="1:16">
      <c r="I5349" s="54" t="n">
        <v>5347</v>
      </c>
      <c r="J5349" t="s"/>
      <c r="K5349" t="s">
        <v>2196</v>
      </c>
      <c r="L5349" t="s">
        <v>1445</v>
      </c>
      <c r="M5349" t="s"/>
      <c r="N5349" t="s"/>
      <c r="O5349" t="s"/>
      <c r="P5349" t="s"/>
    </row>
    <row r="5350" spans="1:16">
      <c r="I5350" s="54" t="n">
        <v>5348</v>
      </c>
      <c r="J5350" t="s"/>
      <c r="K5350" t="s">
        <v>2196</v>
      </c>
      <c r="L5350" t="s">
        <v>1544</v>
      </c>
      <c r="M5350" t="s"/>
      <c r="N5350" t="s"/>
      <c r="O5350" t="s"/>
      <c r="P5350" t="s"/>
    </row>
    <row r="5351" spans="1:16">
      <c r="I5351" s="54" t="n">
        <v>5349</v>
      </c>
      <c r="J5351" t="s"/>
      <c r="K5351" t="s">
        <v>2196</v>
      </c>
      <c r="L5351" t="s">
        <v>1545</v>
      </c>
      <c r="M5351" t="s"/>
      <c r="N5351" t="s"/>
      <c r="O5351" t="s"/>
      <c r="P5351" t="s"/>
    </row>
    <row r="5352" spans="1:16">
      <c r="I5352" s="54" t="n">
        <v>5350</v>
      </c>
      <c r="J5352" t="s"/>
      <c r="K5352" t="s">
        <v>2196</v>
      </c>
      <c r="L5352" t="s">
        <v>1546</v>
      </c>
      <c r="M5352" t="s"/>
      <c r="N5352" t="s"/>
      <c r="O5352" t="s"/>
      <c r="P5352" t="s"/>
    </row>
    <row r="5353" spans="1:16">
      <c r="I5353" s="54" t="n">
        <v>5351</v>
      </c>
      <c r="J5353" t="s"/>
      <c r="K5353" t="s">
        <v>2196</v>
      </c>
      <c r="L5353" t="s">
        <v>1547</v>
      </c>
      <c r="M5353" t="s"/>
      <c r="N5353" t="s"/>
      <c r="O5353" t="s"/>
      <c r="P5353" t="s"/>
    </row>
    <row r="5354" spans="1:16">
      <c r="I5354" s="54" t="n">
        <v>5352</v>
      </c>
      <c r="J5354" t="s"/>
      <c r="K5354" t="s">
        <v>2196</v>
      </c>
      <c r="L5354" t="s">
        <v>1548</v>
      </c>
      <c r="M5354" t="s"/>
      <c r="N5354" t="s"/>
      <c r="O5354" t="s"/>
      <c r="P5354" t="s"/>
    </row>
    <row r="5355" spans="1:16">
      <c r="I5355" s="54" t="n">
        <v>5353</v>
      </c>
      <c r="J5355" t="s"/>
      <c r="K5355" t="s">
        <v>2196</v>
      </c>
      <c r="L5355" t="s">
        <v>1449</v>
      </c>
      <c r="M5355" t="s"/>
      <c r="N5355" t="s"/>
      <c r="O5355" t="s"/>
      <c r="P5355" t="s"/>
    </row>
    <row r="5356" spans="1:16">
      <c r="I5356" s="54" t="n">
        <v>5354</v>
      </c>
      <c r="J5356" t="s"/>
      <c r="K5356" t="s">
        <v>2196</v>
      </c>
      <c r="L5356" t="s">
        <v>1450</v>
      </c>
      <c r="M5356" t="s"/>
      <c r="N5356" t="s"/>
      <c r="O5356" t="s"/>
      <c r="P5356" t="s"/>
    </row>
    <row r="5357" spans="1:16">
      <c r="I5357" s="54" t="n">
        <v>5355</v>
      </c>
      <c r="J5357" t="s"/>
      <c r="K5357" t="s">
        <v>2196</v>
      </c>
      <c r="L5357" t="s">
        <v>1348</v>
      </c>
      <c r="M5357" t="s"/>
      <c r="N5357" t="s"/>
      <c r="O5357" t="s"/>
      <c r="P5357" t="s"/>
    </row>
    <row r="5358" spans="1:16">
      <c r="I5358" s="54" t="n">
        <v>5356</v>
      </c>
      <c r="J5358" t="s"/>
      <c r="K5358" t="s">
        <v>2196</v>
      </c>
      <c r="L5358" t="s">
        <v>1455</v>
      </c>
      <c r="M5358" t="s"/>
      <c r="N5358" t="s"/>
      <c r="O5358" t="s"/>
      <c r="P5358" t="s"/>
    </row>
    <row r="5359" spans="1:16">
      <c r="I5359" s="54" t="n">
        <v>5357</v>
      </c>
      <c r="J5359" t="s"/>
      <c r="K5359" t="s">
        <v>2196</v>
      </c>
      <c r="L5359" t="s">
        <v>1457</v>
      </c>
      <c r="M5359" t="s"/>
      <c r="N5359" t="s"/>
      <c r="O5359" t="s"/>
      <c r="P5359" t="s"/>
    </row>
    <row r="5360" spans="1:16">
      <c r="I5360" s="54" t="n">
        <v>5358</v>
      </c>
      <c r="J5360" t="s"/>
      <c r="K5360" t="s">
        <v>2196</v>
      </c>
      <c r="L5360" t="s">
        <v>1879</v>
      </c>
      <c r="M5360" t="s"/>
      <c r="N5360" t="s"/>
      <c r="O5360" t="s"/>
      <c r="P5360" t="s"/>
    </row>
    <row r="5361" spans="1:16">
      <c r="I5361" s="54" t="n">
        <v>5359</v>
      </c>
      <c r="J5361" t="s"/>
      <c r="K5361" t="s">
        <v>2196</v>
      </c>
      <c r="L5361" t="s">
        <v>1880</v>
      </c>
      <c r="M5361" t="s"/>
      <c r="N5361" t="s"/>
      <c r="O5361" t="s"/>
      <c r="P5361" t="s"/>
    </row>
    <row r="5362" spans="1:16">
      <c r="I5362" s="54" t="n">
        <v>5360</v>
      </c>
      <c r="J5362" t="s"/>
      <c r="K5362" t="s">
        <v>2196</v>
      </c>
      <c r="L5362" t="s">
        <v>1459</v>
      </c>
      <c r="M5362" t="s"/>
      <c r="N5362" t="s"/>
      <c r="O5362" t="s"/>
      <c r="P5362" t="s"/>
    </row>
    <row r="5363" spans="1:16">
      <c r="I5363" s="54" t="n">
        <v>5361</v>
      </c>
      <c r="J5363" t="s"/>
      <c r="K5363" t="s">
        <v>2196</v>
      </c>
      <c r="L5363" t="s">
        <v>1461</v>
      </c>
      <c r="M5363" t="s"/>
      <c r="N5363" t="s"/>
      <c r="O5363" t="s"/>
      <c r="P5363" t="s"/>
    </row>
    <row r="5364" spans="1:16">
      <c r="I5364" s="54" t="n">
        <v>5362</v>
      </c>
      <c r="J5364" t="s"/>
      <c r="K5364" t="s">
        <v>2196</v>
      </c>
      <c r="L5364" t="s">
        <v>1481</v>
      </c>
      <c r="M5364" t="s"/>
      <c r="N5364" t="s"/>
      <c r="O5364" t="s"/>
      <c r="P5364" t="s"/>
    </row>
    <row r="5365" spans="1:16">
      <c r="I5365" s="54" t="n">
        <v>5363</v>
      </c>
      <c r="J5365" t="s"/>
      <c r="K5365" t="s">
        <v>2196</v>
      </c>
      <c r="L5365" t="s">
        <v>1482</v>
      </c>
      <c r="M5365" t="s"/>
      <c r="N5365" t="s"/>
      <c r="O5365" t="s"/>
      <c r="P5365" t="s"/>
    </row>
    <row r="5366" spans="1:16">
      <c r="I5366" s="54" t="n">
        <v>5364</v>
      </c>
      <c r="J5366" t="s"/>
      <c r="K5366" t="s">
        <v>2196</v>
      </c>
      <c r="L5366" t="s">
        <v>1613</v>
      </c>
      <c r="M5366" t="s"/>
      <c r="N5366" t="s"/>
      <c r="O5366" t="s"/>
      <c r="P5366" t="s"/>
    </row>
    <row r="5367" spans="1:16">
      <c r="I5367" s="54" t="n">
        <v>5365</v>
      </c>
      <c r="J5367" t="s"/>
      <c r="K5367" t="s">
        <v>2196</v>
      </c>
      <c r="L5367" t="s">
        <v>1614</v>
      </c>
      <c r="M5367" t="s"/>
      <c r="N5367" t="s"/>
      <c r="O5367" t="s"/>
      <c r="P5367" t="s"/>
    </row>
    <row r="5368" spans="1:16">
      <c r="I5368" s="54" t="n">
        <v>5366</v>
      </c>
      <c r="J5368" t="s"/>
      <c r="K5368" t="s">
        <v>2196</v>
      </c>
      <c r="L5368" t="s">
        <v>1483</v>
      </c>
      <c r="M5368" t="s"/>
      <c r="N5368" t="s"/>
      <c r="O5368" t="s"/>
      <c r="P5368" t="s"/>
    </row>
    <row r="5369" spans="1:16">
      <c r="I5369" s="54" t="n">
        <v>5367</v>
      </c>
      <c r="J5369" t="s"/>
      <c r="K5369" t="s">
        <v>2196</v>
      </c>
      <c r="L5369" t="s">
        <v>1615</v>
      </c>
      <c r="M5369" t="s"/>
      <c r="N5369" t="s"/>
      <c r="O5369" t="s"/>
      <c r="P5369" t="s"/>
    </row>
    <row r="5370" spans="1:16">
      <c r="I5370" s="54" t="n">
        <v>5368</v>
      </c>
      <c r="J5370" t="s"/>
      <c r="K5370" t="s">
        <v>2196</v>
      </c>
      <c r="L5370" t="s">
        <v>1616</v>
      </c>
      <c r="M5370" t="s"/>
      <c r="N5370" t="s"/>
      <c r="O5370" t="s"/>
      <c r="P5370" t="s"/>
    </row>
    <row r="5371" spans="1:16">
      <c r="I5371" s="54" t="n">
        <v>5369</v>
      </c>
      <c r="J5371" t="s"/>
      <c r="K5371" t="s">
        <v>2196</v>
      </c>
      <c r="L5371" t="s">
        <v>1484</v>
      </c>
      <c r="M5371" t="s"/>
      <c r="N5371" t="s"/>
      <c r="O5371" t="s"/>
      <c r="P5371" t="s"/>
    </row>
    <row r="5372" spans="1:16">
      <c r="I5372" s="54" t="n">
        <v>5370</v>
      </c>
      <c r="J5372" t="s"/>
      <c r="K5372" t="s">
        <v>2196</v>
      </c>
      <c r="L5372" t="s">
        <v>1485</v>
      </c>
      <c r="M5372" t="s"/>
      <c r="N5372" t="s"/>
      <c r="O5372" t="s"/>
      <c r="P5372" t="s"/>
    </row>
    <row r="5373" spans="1:16">
      <c r="I5373" s="54" t="n">
        <v>5371</v>
      </c>
      <c r="J5373" t="s"/>
      <c r="K5373" t="s">
        <v>2196</v>
      </c>
      <c r="L5373" t="s">
        <v>1489</v>
      </c>
      <c r="M5373" t="s"/>
      <c r="N5373" t="s"/>
      <c r="O5373" t="s"/>
      <c r="P5373" t="s"/>
    </row>
    <row r="5374" spans="1:16">
      <c r="I5374" s="54" t="n">
        <v>5372</v>
      </c>
      <c r="J5374" t="s"/>
      <c r="K5374" t="s">
        <v>2196</v>
      </c>
      <c r="L5374" t="s">
        <v>1490</v>
      </c>
      <c r="M5374" t="s"/>
      <c r="N5374" t="s"/>
      <c r="O5374" t="s"/>
      <c r="P5374" t="s"/>
    </row>
    <row r="5375" spans="1:16">
      <c r="I5375" s="54" t="n">
        <v>5373</v>
      </c>
      <c r="J5375" t="s"/>
      <c r="K5375" t="s">
        <v>2196</v>
      </c>
      <c r="L5375" t="s">
        <v>1551</v>
      </c>
      <c r="M5375" t="s"/>
      <c r="N5375" t="s"/>
      <c r="O5375" t="s"/>
      <c r="P5375" t="s"/>
    </row>
    <row r="5376" spans="1:16">
      <c r="I5376" s="54" t="n">
        <v>5374</v>
      </c>
      <c r="J5376" t="s"/>
      <c r="K5376" t="s">
        <v>2196</v>
      </c>
      <c r="L5376" t="s">
        <v>1552</v>
      </c>
      <c r="M5376" t="s"/>
      <c r="N5376" t="s"/>
      <c r="O5376" t="s"/>
      <c r="P5376" t="s"/>
    </row>
    <row r="5377" spans="1:16">
      <c r="I5377" s="54" t="n">
        <v>5375</v>
      </c>
      <c r="J5377" t="s"/>
      <c r="K5377" t="s">
        <v>2196</v>
      </c>
      <c r="L5377" t="s">
        <v>1553</v>
      </c>
      <c r="M5377" t="s"/>
      <c r="N5377" t="s"/>
      <c r="O5377" t="s"/>
      <c r="P5377" t="s"/>
    </row>
    <row r="5378" spans="1:16">
      <c r="I5378" s="54" t="n">
        <v>5376</v>
      </c>
      <c r="J5378" t="s"/>
      <c r="K5378" t="s">
        <v>2196</v>
      </c>
      <c r="L5378" t="s">
        <v>1554</v>
      </c>
      <c r="M5378" t="s"/>
      <c r="N5378" t="s"/>
      <c r="O5378" t="s"/>
      <c r="P5378" t="s"/>
    </row>
    <row r="5379" spans="1:16">
      <c r="I5379" s="54" t="n">
        <v>5377</v>
      </c>
      <c r="J5379" t="s"/>
      <c r="K5379" t="s">
        <v>2196</v>
      </c>
      <c r="L5379" t="s">
        <v>1555</v>
      </c>
      <c r="M5379" t="s"/>
      <c r="N5379" t="s"/>
      <c r="O5379" t="s"/>
      <c r="P5379" t="s"/>
    </row>
    <row r="5380" spans="1:16">
      <c r="I5380" s="54" t="n">
        <v>5378</v>
      </c>
      <c r="J5380" t="s"/>
      <c r="K5380" t="s">
        <v>2196</v>
      </c>
      <c r="L5380" t="s">
        <v>1556</v>
      </c>
      <c r="M5380" t="s"/>
      <c r="N5380" t="s"/>
      <c r="O5380" t="s"/>
      <c r="P5380" t="s"/>
    </row>
    <row r="5381" spans="1:16">
      <c r="I5381" s="54" t="n">
        <v>5379</v>
      </c>
      <c r="J5381" t="s"/>
      <c r="K5381" t="s">
        <v>2196</v>
      </c>
      <c r="L5381" t="s">
        <v>1557</v>
      </c>
      <c r="M5381" t="s"/>
      <c r="N5381" t="s"/>
      <c r="O5381" t="s"/>
      <c r="P5381" t="s"/>
    </row>
    <row r="5382" spans="1:16">
      <c r="I5382" s="54" t="n">
        <v>5380</v>
      </c>
      <c r="J5382" t="s"/>
      <c r="K5382" t="s">
        <v>2196</v>
      </c>
      <c r="L5382" t="s">
        <v>1498</v>
      </c>
      <c r="M5382" t="s"/>
      <c r="N5382" t="s"/>
      <c r="O5382" t="s"/>
      <c r="P5382" t="s"/>
    </row>
    <row r="5383" spans="1:16">
      <c r="I5383" s="54" t="n">
        <v>5381</v>
      </c>
      <c r="J5383" t="s"/>
      <c r="K5383" t="s">
        <v>2196</v>
      </c>
      <c r="L5383" t="s">
        <v>1347</v>
      </c>
      <c r="M5383" t="s"/>
      <c r="N5383" t="s"/>
      <c r="O5383" t="s"/>
      <c r="P5383" t="s"/>
    </row>
    <row r="5384" spans="1:16">
      <c r="I5384" s="54" t="n">
        <v>5382</v>
      </c>
      <c r="J5384" t="s"/>
      <c r="K5384" t="s">
        <v>2196</v>
      </c>
      <c r="L5384" t="s">
        <v>1349</v>
      </c>
      <c r="M5384" t="s"/>
      <c r="N5384" t="s"/>
      <c r="O5384" t="s"/>
      <c r="P5384" t="s"/>
    </row>
    <row r="5385" spans="1:16">
      <c r="I5385" s="54" t="n">
        <v>5383</v>
      </c>
      <c r="J5385" t="s"/>
      <c r="K5385" t="s">
        <v>2196</v>
      </c>
      <c r="L5385" t="s">
        <v>1502</v>
      </c>
      <c r="M5385" t="s"/>
      <c r="N5385" t="s"/>
      <c r="O5385" t="s"/>
      <c r="P5385" t="s"/>
    </row>
    <row r="5386" spans="1:16">
      <c r="I5386" s="54" t="n">
        <v>5384</v>
      </c>
      <c r="J5386" t="s"/>
      <c r="K5386" t="s">
        <v>2196</v>
      </c>
      <c r="L5386" t="s">
        <v>1503</v>
      </c>
      <c r="M5386" t="s"/>
      <c r="N5386" t="s"/>
      <c r="O5386" t="s"/>
      <c r="P5386" t="s"/>
    </row>
    <row r="5387" spans="1:16">
      <c r="I5387" s="54" t="n">
        <v>5385</v>
      </c>
      <c r="J5387" t="s"/>
      <c r="K5387" t="s">
        <v>2196</v>
      </c>
      <c r="L5387" t="s">
        <v>1506</v>
      </c>
      <c r="M5387" t="s"/>
      <c r="N5387" t="s"/>
      <c r="O5387" t="s"/>
      <c r="P5387" t="s"/>
    </row>
    <row r="5388" spans="1:16">
      <c r="I5388" s="54" t="n">
        <v>5386</v>
      </c>
      <c r="J5388" t="s"/>
      <c r="K5388" t="s">
        <v>2196</v>
      </c>
      <c r="L5388" t="s">
        <v>1507</v>
      </c>
      <c r="M5388" t="s"/>
      <c r="N5388" t="s"/>
      <c r="O5388" t="s"/>
      <c r="P5388" t="s"/>
    </row>
    <row r="5389" spans="1:16">
      <c r="I5389" s="54" t="n">
        <v>5387</v>
      </c>
      <c r="J5389" t="s"/>
      <c r="K5389" t="s">
        <v>2196</v>
      </c>
      <c r="L5389" t="s">
        <v>1508</v>
      </c>
      <c r="M5389" t="s"/>
      <c r="N5389" t="s"/>
      <c r="O5389" t="s"/>
      <c r="P5389" t="s"/>
    </row>
    <row r="5390" spans="1:16">
      <c r="I5390" s="54" t="n">
        <v>5388</v>
      </c>
      <c r="J5390" t="s"/>
      <c r="K5390" t="s">
        <v>2196</v>
      </c>
      <c r="L5390" t="s">
        <v>2197</v>
      </c>
      <c r="M5390" t="s"/>
      <c r="N5390" t="s"/>
      <c r="O5390" t="s"/>
      <c r="P5390" t="s"/>
    </row>
    <row r="5391" spans="1:16">
      <c r="I5391" s="54" t="n">
        <v>5389</v>
      </c>
      <c r="J5391" t="s"/>
      <c r="K5391" t="s">
        <v>2196</v>
      </c>
      <c r="L5391" t="s">
        <v>1509</v>
      </c>
      <c r="M5391" t="s"/>
      <c r="N5391" t="s"/>
      <c r="O5391" t="s"/>
      <c r="P5391" t="s"/>
    </row>
    <row r="5392" spans="1:16">
      <c r="I5392" s="54" t="n">
        <v>5390</v>
      </c>
      <c r="J5392" t="s"/>
      <c r="K5392" t="s">
        <v>2196</v>
      </c>
      <c r="L5392" t="s">
        <v>1882</v>
      </c>
      <c r="M5392" t="s"/>
      <c r="N5392" t="s"/>
      <c r="O5392" t="s"/>
      <c r="P5392" t="s"/>
    </row>
    <row r="5393" spans="1:16">
      <c r="I5393" s="54" t="n">
        <v>5391</v>
      </c>
      <c r="J5393" t="s"/>
      <c r="K5393" t="s">
        <v>2196</v>
      </c>
      <c r="L5393" t="s">
        <v>1883</v>
      </c>
      <c r="M5393" t="s"/>
      <c r="N5393" t="s"/>
      <c r="O5393" t="s"/>
      <c r="P5393" t="s"/>
    </row>
    <row r="5394" spans="1:16">
      <c r="I5394" s="54" t="n">
        <v>5392</v>
      </c>
      <c r="J5394" t="s"/>
      <c r="K5394" t="s">
        <v>2196</v>
      </c>
      <c r="L5394" t="s">
        <v>1558</v>
      </c>
      <c r="M5394" t="s"/>
      <c r="N5394" t="s"/>
      <c r="O5394" t="s"/>
      <c r="P5394" t="s"/>
    </row>
    <row r="5395" spans="1:16">
      <c r="I5395" s="54" t="n">
        <v>5393</v>
      </c>
      <c r="J5395" s="55" t="n">
        <v>0</v>
      </c>
      <c r="K5395" t="s">
        <v>2196</v>
      </c>
      <c r="L5395" t="s">
        <v>1510</v>
      </c>
      <c r="M5395" t="s"/>
      <c r="N5395" t="s"/>
      <c r="O5395" t="s"/>
      <c r="P5395" t="s"/>
    </row>
    <row r="5396" spans="1:16">
      <c r="I5396" s="54" t="n">
        <v>5394</v>
      </c>
      <c r="J5396" s="55" t="n">
        <v>0</v>
      </c>
      <c r="K5396" t="s">
        <v>2196</v>
      </c>
      <c r="L5396" t="s">
        <v>1936</v>
      </c>
      <c r="M5396" t="s"/>
      <c r="N5396" t="s"/>
      <c r="O5396" t="s"/>
      <c r="P5396" t="s"/>
    </row>
    <row r="5397" spans="1:16">
      <c r="I5397" s="54" t="n">
        <v>5395</v>
      </c>
      <c r="J5397" t="s"/>
      <c r="K5397" t="s">
        <v>2196</v>
      </c>
      <c r="L5397" t="s">
        <v>2180</v>
      </c>
      <c r="M5397" t="s"/>
      <c r="N5397" t="s"/>
      <c r="O5397" t="s"/>
      <c r="P5397" t="s"/>
    </row>
    <row r="5398" spans="1:16">
      <c r="I5398" s="54" t="n">
        <v>5396</v>
      </c>
      <c r="J5398" t="s"/>
      <c r="K5398" t="s">
        <v>2196</v>
      </c>
      <c r="L5398" t="s">
        <v>1513</v>
      </c>
      <c r="M5398" t="s"/>
      <c r="N5398" t="s"/>
      <c r="O5398" t="s"/>
      <c r="P5398" t="s"/>
    </row>
    <row r="5399" spans="1:16">
      <c r="I5399" s="54" t="n">
        <v>5397</v>
      </c>
      <c r="J5399" s="55" t="n">
        <v>0</v>
      </c>
      <c r="K5399" t="s">
        <v>2196</v>
      </c>
      <c r="L5399" t="s">
        <v>1514</v>
      </c>
      <c r="M5399" t="s"/>
      <c r="N5399" t="s"/>
      <c r="O5399" t="s"/>
      <c r="P5399" t="s"/>
    </row>
    <row r="5400" spans="1:16">
      <c r="I5400" s="54" t="n">
        <v>5398</v>
      </c>
      <c r="J5400" s="55" t="n">
        <v>0</v>
      </c>
      <c r="K5400" t="s">
        <v>2196</v>
      </c>
      <c r="L5400" t="s">
        <v>1626</v>
      </c>
      <c r="M5400" t="s"/>
      <c r="N5400" t="s"/>
      <c r="O5400" t="s"/>
      <c r="P5400" t="s"/>
    </row>
    <row r="5401" spans="1:16">
      <c r="I5401" s="54" t="n">
        <v>5399</v>
      </c>
      <c r="J5401" t="s"/>
      <c r="K5401" t="s">
        <v>2196</v>
      </c>
      <c r="L5401" t="s">
        <v>1627</v>
      </c>
      <c r="M5401" t="s"/>
      <c r="N5401" t="s"/>
      <c r="O5401" t="s"/>
      <c r="P5401" t="s"/>
    </row>
    <row r="5402" spans="1:16">
      <c r="I5402" s="54" t="n">
        <v>5400</v>
      </c>
      <c r="J5402" s="55" t="n">
        <v>0</v>
      </c>
      <c r="K5402" t="s">
        <v>2196</v>
      </c>
      <c r="L5402" t="s">
        <v>1561</v>
      </c>
      <c r="M5402" t="s"/>
      <c r="N5402" t="s"/>
      <c r="O5402" t="s"/>
      <c r="P5402" t="s"/>
    </row>
    <row r="5403" spans="1:16">
      <c r="I5403" s="54" t="n">
        <v>5401</v>
      </c>
      <c r="J5403" s="55" t="n">
        <v>0</v>
      </c>
      <c r="K5403" t="s">
        <v>2196</v>
      </c>
      <c r="L5403" t="s">
        <v>1628</v>
      </c>
      <c r="M5403" t="s"/>
      <c r="N5403" t="s"/>
      <c r="O5403" t="s"/>
      <c r="P5403" t="s"/>
    </row>
    <row r="5404" spans="1:16">
      <c r="I5404" s="54" t="n">
        <v>5402</v>
      </c>
      <c r="J5404" s="55" t="n">
        <v>0</v>
      </c>
      <c r="K5404" t="s">
        <v>2196</v>
      </c>
      <c r="L5404" t="s">
        <v>1629</v>
      </c>
      <c r="M5404" t="s"/>
      <c r="N5404" t="s"/>
      <c r="O5404" t="s"/>
      <c r="P5404" t="s"/>
    </row>
    <row r="5405" spans="1:16">
      <c r="I5405" s="54" t="n">
        <v>5403</v>
      </c>
      <c r="J5405" s="55" t="n">
        <v>0</v>
      </c>
      <c r="K5405" t="s">
        <v>2196</v>
      </c>
      <c r="L5405" t="s">
        <v>1425</v>
      </c>
      <c r="M5405" t="s"/>
      <c r="N5405" t="s"/>
      <c r="O5405" t="s"/>
      <c r="P5405" t="s"/>
    </row>
    <row r="5406" spans="1:16">
      <c r="I5406" s="54" t="n">
        <v>5404</v>
      </c>
      <c r="J5406" s="55" t="n">
        <v>0</v>
      </c>
      <c r="K5406" t="s">
        <v>2196</v>
      </c>
      <c r="L5406" t="s">
        <v>1521</v>
      </c>
      <c r="M5406" t="s"/>
      <c r="N5406" t="s"/>
      <c r="O5406" t="s"/>
      <c r="P5406" t="s"/>
    </row>
    <row r="5407" spans="1:16">
      <c r="I5407" s="54" t="n">
        <v>5405</v>
      </c>
      <c r="J5407" t="s"/>
      <c r="K5407" t="s">
        <v>2196</v>
      </c>
      <c r="L5407" t="s">
        <v>1522</v>
      </c>
      <c r="M5407" t="s"/>
      <c r="N5407" t="s"/>
      <c r="O5407" t="s"/>
      <c r="P5407" t="s"/>
    </row>
    <row r="5408" spans="1:16">
      <c r="I5408" s="54" t="n">
        <v>5406</v>
      </c>
      <c r="J5408" t="s"/>
      <c r="K5408" t="s">
        <v>2196</v>
      </c>
      <c r="L5408" t="s">
        <v>1524</v>
      </c>
      <c r="M5408" t="s"/>
      <c r="N5408" t="s"/>
      <c r="O5408" t="s"/>
      <c r="P5408" t="s"/>
    </row>
    <row r="5409" spans="1:16">
      <c r="I5409" s="54" t="n">
        <v>5407</v>
      </c>
      <c r="J5409" t="s"/>
      <c r="K5409" t="s">
        <v>2196</v>
      </c>
      <c r="L5409" t="s">
        <v>1937</v>
      </c>
      <c r="M5409" t="s"/>
      <c r="N5409" t="s"/>
      <c r="O5409" t="s"/>
      <c r="P5409" t="s"/>
    </row>
    <row r="5410" spans="1:16">
      <c r="I5410" s="54" t="n">
        <v>5408</v>
      </c>
      <c r="J5410" t="s"/>
      <c r="K5410" t="s">
        <v>2196</v>
      </c>
      <c r="L5410" t="s">
        <v>1630</v>
      </c>
      <c r="M5410" t="s"/>
      <c r="N5410" t="s"/>
      <c r="O5410" t="s"/>
      <c r="P5410" t="s"/>
    </row>
    <row r="5411" spans="1:16">
      <c r="I5411" s="54" t="n">
        <v>5409</v>
      </c>
      <c r="J5411" t="s"/>
      <c r="K5411" t="s">
        <v>2196</v>
      </c>
      <c r="L5411" t="s">
        <v>1631</v>
      </c>
      <c r="M5411" t="s"/>
      <c r="N5411" t="s"/>
      <c r="O5411" t="s"/>
      <c r="P5411" t="s"/>
    </row>
    <row r="5412" spans="1:16">
      <c r="I5412" s="54" t="n">
        <v>5410</v>
      </c>
      <c r="J5412" t="s"/>
      <c r="K5412" t="s">
        <v>2196</v>
      </c>
      <c r="L5412" t="s">
        <v>1526</v>
      </c>
      <c r="M5412" t="s"/>
      <c r="N5412" t="s"/>
      <c r="O5412" t="s"/>
      <c r="P5412" t="s"/>
    </row>
    <row r="5413" spans="1:16">
      <c r="I5413" s="54" t="n">
        <v>5411</v>
      </c>
      <c r="J5413" t="s"/>
      <c r="K5413" t="s">
        <v>2196</v>
      </c>
      <c r="L5413" t="s">
        <v>1565</v>
      </c>
      <c r="M5413" t="s"/>
      <c r="N5413" t="s"/>
      <c r="O5413" t="s"/>
      <c r="P5413" t="s"/>
    </row>
    <row r="5414" spans="1:16">
      <c r="I5414" s="54" t="n">
        <v>5412</v>
      </c>
      <c r="J5414" t="s"/>
      <c r="K5414" t="s">
        <v>2196</v>
      </c>
      <c r="L5414" t="s">
        <v>1632</v>
      </c>
      <c r="M5414" t="s"/>
      <c r="N5414" t="s"/>
      <c r="O5414" t="s"/>
      <c r="P5414" t="s"/>
    </row>
    <row r="5415" spans="1:16">
      <c r="I5415" s="54" t="n">
        <v>5413</v>
      </c>
      <c r="J5415" t="s"/>
      <c r="K5415" t="s">
        <v>2196</v>
      </c>
      <c r="L5415" t="s">
        <v>1447</v>
      </c>
      <c r="M5415" t="s"/>
      <c r="N5415" t="s"/>
      <c r="O5415" t="s"/>
      <c r="P5415" t="s"/>
    </row>
    <row r="5416" spans="1:16">
      <c r="I5416" s="54" t="n">
        <v>5414</v>
      </c>
      <c r="J5416" t="s"/>
      <c r="K5416" t="s">
        <v>2196</v>
      </c>
      <c r="L5416" t="s">
        <v>1527</v>
      </c>
      <c r="M5416" t="s"/>
      <c r="N5416" t="s"/>
      <c r="O5416" t="s"/>
      <c r="P5416" t="s"/>
    </row>
    <row r="5417" spans="1:16">
      <c r="I5417" s="54" t="n">
        <v>5415</v>
      </c>
      <c r="J5417" t="s"/>
      <c r="K5417" t="s">
        <v>2196</v>
      </c>
      <c r="L5417" t="s">
        <v>1528</v>
      </c>
      <c r="M5417" t="s"/>
      <c r="N5417" t="s"/>
      <c r="O5417" t="s"/>
      <c r="P5417" t="s"/>
    </row>
    <row r="5418" spans="1:16">
      <c r="I5418" s="54" t="n">
        <v>5416</v>
      </c>
      <c r="J5418" t="s"/>
      <c r="K5418" t="s">
        <v>2196</v>
      </c>
      <c r="L5418" t="s">
        <v>1938</v>
      </c>
      <c r="M5418" t="s"/>
      <c r="N5418" t="s"/>
      <c r="O5418" t="s"/>
      <c r="P5418" t="s"/>
    </row>
    <row r="5419" spans="1:16">
      <c r="I5419" s="54" t="n">
        <v>5417</v>
      </c>
      <c r="J5419" t="s"/>
      <c r="K5419" t="s">
        <v>2196</v>
      </c>
      <c r="L5419" t="s">
        <v>1939</v>
      </c>
      <c r="M5419" t="s"/>
      <c r="N5419" t="s"/>
      <c r="O5419" t="s"/>
      <c r="P5419" t="s"/>
    </row>
    <row r="5420" spans="1:16">
      <c r="I5420" s="54" t="n">
        <v>5418</v>
      </c>
      <c r="J5420" t="s"/>
      <c r="K5420" t="s">
        <v>2196</v>
      </c>
      <c r="L5420" t="s">
        <v>1635</v>
      </c>
      <c r="M5420" t="s"/>
      <c r="N5420" t="s"/>
      <c r="O5420" t="s"/>
      <c r="P5420" t="s"/>
    </row>
    <row r="5421" spans="1:16">
      <c r="I5421" s="54" t="n">
        <v>5419</v>
      </c>
      <c r="J5421" t="s"/>
      <c r="K5421" t="s">
        <v>2196</v>
      </c>
      <c r="L5421" t="s">
        <v>1636</v>
      </c>
      <c r="M5421" t="s"/>
      <c r="N5421" t="s"/>
      <c r="O5421" t="s"/>
      <c r="P5421" t="s"/>
    </row>
    <row r="5422" spans="1:16">
      <c r="I5422" s="54" t="n">
        <v>5420</v>
      </c>
      <c r="J5422" t="s"/>
      <c r="K5422" t="s">
        <v>2196</v>
      </c>
      <c r="L5422" t="s">
        <v>1577</v>
      </c>
      <c r="M5422" t="s"/>
      <c r="N5422" t="s"/>
      <c r="O5422" t="s"/>
      <c r="P5422" t="s"/>
    </row>
    <row r="5423" spans="1:16">
      <c r="I5423" s="54" t="n">
        <v>5421</v>
      </c>
      <c r="J5423" t="s"/>
      <c r="K5423" t="s">
        <v>2196</v>
      </c>
      <c r="L5423" t="s">
        <v>1578</v>
      </c>
      <c r="M5423" t="s"/>
      <c r="N5423" t="s"/>
      <c r="O5423" t="s"/>
      <c r="P5423" t="s"/>
    </row>
    <row r="5424" spans="1:16">
      <c r="I5424" s="54" t="n">
        <v>5422</v>
      </c>
      <c r="J5424" t="s"/>
      <c r="K5424" t="s">
        <v>2196</v>
      </c>
      <c r="L5424" t="s">
        <v>1579</v>
      </c>
      <c r="M5424" t="s"/>
      <c r="N5424" t="s"/>
      <c r="O5424" t="s"/>
      <c r="P5424" t="s"/>
    </row>
    <row r="5425" spans="1:16">
      <c r="I5425" s="54" t="n">
        <v>5423</v>
      </c>
      <c r="J5425" t="s"/>
      <c r="K5425" t="s">
        <v>2196</v>
      </c>
      <c r="L5425" t="s">
        <v>1580</v>
      </c>
      <c r="M5425" t="s"/>
      <c r="N5425" t="s"/>
      <c r="O5425" t="s"/>
      <c r="P5425" t="s"/>
    </row>
    <row r="5426" spans="1:16">
      <c r="I5426" s="54" t="n">
        <v>5424</v>
      </c>
      <c r="J5426" t="s"/>
      <c r="K5426" t="s">
        <v>2196</v>
      </c>
      <c r="L5426" t="s">
        <v>1491</v>
      </c>
      <c r="M5426" t="s"/>
      <c r="N5426" t="s"/>
      <c r="O5426" t="s"/>
      <c r="P5426" t="s"/>
    </row>
    <row r="5427" spans="1:16">
      <c r="I5427" s="54" t="n">
        <v>5425</v>
      </c>
      <c r="J5427" t="s"/>
      <c r="K5427" t="s">
        <v>2196</v>
      </c>
      <c r="L5427" t="s">
        <v>1492</v>
      </c>
      <c r="M5427" t="s"/>
      <c r="N5427" t="s"/>
      <c r="O5427" t="s"/>
      <c r="P5427" t="s"/>
    </row>
    <row r="5428" spans="1:16">
      <c r="I5428" s="54" t="n">
        <v>5426</v>
      </c>
      <c r="J5428" t="s"/>
      <c r="K5428" t="s">
        <v>2196</v>
      </c>
      <c r="L5428" t="s">
        <v>1493</v>
      </c>
      <c r="M5428" t="s"/>
      <c r="N5428" t="s"/>
      <c r="O5428" t="s"/>
      <c r="P5428" t="s"/>
    </row>
    <row r="5429" spans="1:16">
      <c r="I5429" s="54" t="n">
        <v>5427</v>
      </c>
      <c r="J5429" t="s"/>
      <c r="K5429" t="s">
        <v>2196</v>
      </c>
      <c r="L5429" t="s">
        <v>1940</v>
      </c>
      <c r="M5429" t="s"/>
      <c r="N5429" t="s"/>
      <c r="O5429" t="s"/>
      <c r="P5429" t="s"/>
    </row>
    <row r="5430" spans="1:16">
      <c r="I5430" s="54" t="n">
        <v>5428</v>
      </c>
      <c r="J5430" t="s"/>
      <c r="K5430" t="s">
        <v>2196</v>
      </c>
      <c r="L5430" t="s">
        <v>1535</v>
      </c>
      <c r="M5430" t="s"/>
      <c r="N5430" t="s"/>
      <c r="O5430" t="s"/>
      <c r="P5430" t="s"/>
    </row>
    <row r="5431" spans="1:16">
      <c r="I5431" s="54" t="n">
        <v>5429</v>
      </c>
      <c r="J5431" t="s"/>
      <c r="K5431" t="s">
        <v>2196</v>
      </c>
      <c r="L5431" t="s">
        <v>1536</v>
      </c>
      <c r="M5431" t="s"/>
      <c r="N5431" t="s"/>
      <c r="O5431" t="s"/>
      <c r="P5431" t="s"/>
    </row>
    <row r="5432" spans="1:16">
      <c r="I5432" s="54" t="n">
        <v>5430</v>
      </c>
      <c r="J5432" t="s"/>
      <c r="K5432" t="s">
        <v>2196</v>
      </c>
      <c r="L5432" t="s">
        <v>1494</v>
      </c>
      <c r="M5432" t="s"/>
      <c r="N5432" t="s"/>
      <c r="O5432" t="s"/>
      <c r="P5432" t="s"/>
    </row>
    <row r="5433" spans="1:16">
      <c r="I5433" s="54" t="n">
        <v>5431</v>
      </c>
      <c r="J5433" t="s"/>
      <c r="K5433" t="s">
        <v>2196</v>
      </c>
      <c r="L5433" t="s">
        <v>1448</v>
      </c>
      <c r="M5433" t="s"/>
      <c r="N5433" t="s"/>
      <c r="O5433" t="s"/>
      <c r="P5433" t="s"/>
    </row>
    <row r="5434" spans="1:16">
      <c r="I5434" s="54" t="n">
        <v>5432</v>
      </c>
      <c r="J5434" t="s"/>
      <c r="K5434" t="s">
        <v>2196</v>
      </c>
      <c r="L5434" t="s">
        <v>1495</v>
      </c>
      <c r="M5434" t="s"/>
      <c r="N5434" t="s"/>
      <c r="O5434" t="s"/>
      <c r="P5434" t="s"/>
    </row>
    <row r="5435" spans="1:16">
      <c r="I5435" s="54" t="n">
        <v>5433</v>
      </c>
      <c r="J5435" t="s"/>
      <c r="K5435" t="s">
        <v>2196</v>
      </c>
      <c r="L5435" t="s">
        <v>1497</v>
      </c>
      <c r="M5435" t="s"/>
      <c r="N5435" t="s"/>
      <c r="O5435" t="s"/>
      <c r="P5435" t="s"/>
    </row>
    <row r="5436" spans="1:16">
      <c r="I5436" s="54" t="n">
        <v>5434</v>
      </c>
      <c r="J5436" s="55" t="n">
        <v>0</v>
      </c>
      <c r="K5436" t="s">
        <v>2196</v>
      </c>
      <c r="L5436" t="s">
        <v>2198</v>
      </c>
      <c r="M5436" t="s"/>
      <c r="N5436" t="s"/>
      <c r="O5436" t="s"/>
      <c r="P5436" t="s"/>
    </row>
    <row r="5437" spans="1:16">
      <c r="I5437" s="54" t="n">
        <v>5435</v>
      </c>
      <c r="J5437" s="55" t="n">
        <v>0</v>
      </c>
      <c r="K5437" t="s">
        <v>2196</v>
      </c>
      <c r="L5437" t="s">
        <v>1559</v>
      </c>
      <c r="M5437" t="s"/>
      <c r="N5437" t="s"/>
      <c r="O5437" t="s"/>
      <c r="P5437" t="s"/>
    </row>
    <row r="5438" spans="1:16">
      <c r="I5438" s="54" t="n">
        <v>5436</v>
      </c>
      <c r="J5438" t="s"/>
      <c r="K5438" t="s">
        <v>2196</v>
      </c>
      <c r="L5438" t="s">
        <v>1602</v>
      </c>
      <c r="M5438" t="s"/>
      <c r="N5438" t="s"/>
      <c r="O5438" t="s"/>
      <c r="P5438" t="s"/>
    </row>
    <row r="5439" spans="1:16">
      <c r="I5439" s="54" t="n">
        <v>5437</v>
      </c>
      <c r="J5439" s="55" t="n">
        <v>5.788194444444444e-08</v>
      </c>
      <c r="K5439" t="s">
        <v>2196</v>
      </c>
      <c r="L5439" t="s">
        <v>1748</v>
      </c>
      <c r="M5439" t="s"/>
      <c r="N5439" t="s"/>
      <c r="O5439" t="s"/>
      <c r="P5439" t="s"/>
    </row>
    <row r="5440" spans="1:16">
      <c r="I5440" s="54" t="n">
        <v>5438</v>
      </c>
      <c r="J5440" s="55" t="n">
        <v>0</v>
      </c>
      <c r="K5440" t="s">
        <v>2196</v>
      </c>
      <c r="L5440" t="s">
        <v>1672</v>
      </c>
      <c r="M5440" t="s"/>
      <c r="N5440" t="s"/>
      <c r="O5440" t="s"/>
      <c r="P5440" t="s"/>
    </row>
    <row r="5441" spans="1:16">
      <c r="I5441" s="54" t="n">
        <v>5439</v>
      </c>
      <c r="J5441" t="s"/>
      <c r="K5441" t="s">
        <v>2196</v>
      </c>
      <c r="L5441" t="s">
        <v>1496</v>
      </c>
      <c r="M5441" t="s"/>
      <c r="N5441" t="s"/>
      <c r="O5441" t="s"/>
      <c r="P5441" t="s"/>
    </row>
    <row r="5442" spans="1:16">
      <c r="I5442" s="54" t="n">
        <v>5440</v>
      </c>
      <c r="J5442" t="s"/>
      <c r="K5442" t="s">
        <v>2196</v>
      </c>
      <c r="L5442" t="s">
        <v>1542</v>
      </c>
      <c r="M5442" t="s"/>
      <c r="N5442" t="s"/>
      <c r="O5442" t="s"/>
      <c r="P5442" t="s"/>
    </row>
    <row r="5443" spans="1:16">
      <c r="I5443" s="54" t="n">
        <v>5441</v>
      </c>
      <c r="J5443" t="s"/>
      <c r="K5443" t="s">
        <v>2196</v>
      </c>
      <c r="L5443" t="s">
        <v>1543</v>
      </c>
      <c r="M5443" t="s"/>
      <c r="N5443" t="s"/>
      <c r="O5443" t="s"/>
      <c r="P5443" t="s"/>
    </row>
    <row r="5444" spans="1:16">
      <c r="I5444" s="54" t="n">
        <v>5442</v>
      </c>
      <c r="J5444" t="s"/>
      <c r="K5444" t="s">
        <v>2196</v>
      </c>
      <c r="L5444" t="s">
        <v>1752</v>
      </c>
      <c r="M5444" t="s"/>
      <c r="N5444" t="s"/>
      <c r="O5444" t="s"/>
      <c r="P5444" t="s"/>
    </row>
    <row r="5445" spans="1:16">
      <c r="I5445" s="54" t="n">
        <v>5443</v>
      </c>
      <c r="J5445" t="s"/>
      <c r="K5445" t="s">
        <v>2196</v>
      </c>
      <c r="L5445" t="s">
        <v>1566</v>
      </c>
      <c r="M5445" t="s"/>
      <c r="N5445" t="s"/>
      <c r="O5445" t="s"/>
      <c r="P5445" t="s"/>
    </row>
    <row r="5446" spans="1:16">
      <c r="I5446" s="54" t="n">
        <v>5444</v>
      </c>
      <c r="J5446" t="s"/>
      <c r="K5446" t="s">
        <v>2196</v>
      </c>
      <c r="L5446" t="s">
        <v>1653</v>
      </c>
      <c r="M5446" t="s"/>
      <c r="N5446" t="s"/>
      <c r="O5446" t="s"/>
      <c r="P5446" t="s"/>
    </row>
    <row r="5447" spans="1:16">
      <c r="I5447" s="54" t="n">
        <v>5445</v>
      </c>
      <c r="J5447" t="s"/>
      <c r="K5447" t="s">
        <v>2196</v>
      </c>
      <c r="L5447" t="s">
        <v>2199</v>
      </c>
      <c r="M5447" t="s"/>
      <c r="N5447" t="s"/>
      <c r="O5447" t="s"/>
      <c r="P5447" t="s"/>
    </row>
    <row r="5448" spans="1:16">
      <c r="I5448" s="54" t="n">
        <v>5446</v>
      </c>
      <c r="J5448" s="55" t="n">
        <v>0</v>
      </c>
      <c r="K5448" t="s">
        <v>2196</v>
      </c>
      <c r="L5448" t="s">
        <v>1550</v>
      </c>
      <c r="M5448" t="s"/>
      <c r="N5448" t="s"/>
      <c r="O5448" t="s"/>
      <c r="P5448" t="s"/>
    </row>
    <row r="5449" spans="1:16">
      <c r="I5449" s="54" t="n">
        <v>5447</v>
      </c>
      <c r="J5449" s="55" t="n">
        <v>1.157407407407407e-08</v>
      </c>
      <c r="K5449" t="s">
        <v>2196</v>
      </c>
      <c r="L5449" t="s">
        <v>1745</v>
      </c>
      <c r="M5449" t="s"/>
      <c r="N5449" t="s"/>
      <c r="O5449" t="s"/>
      <c r="P5449" t="s"/>
    </row>
    <row r="5450" spans="1:16">
      <c r="I5450" s="54" t="n">
        <v>5448</v>
      </c>
      <c r="J5450" t="s"/>
      <c r="K5450" t="s">
        <v>2196</v>
      </c>
      <c r="L5450" t="s">
        <v>1654</v>
      </c>
      <c r="M5450" t="s"/>
      <c r="N5450" t="s"/>
      <c r="O5450" t="s"/>
      <c r="P5450" t="s"/>
    </row>
    <row r="5451" spans="1:16">
      <c r="I5451" s="54" t="n">
        <v>5449</v>
      </c>
      <c r="J5451" t="s"/>
      <c r="K5451" t="s">
        <v>2196</v>
      </c>
      <c r="L5451" t="s">
        <v>1655</v>
      </c>
      <c r="M5451" t="s"/>
      <c r="N5451" t="s"/>
      <c r="O5451" t="s"/>
      <c r="P5451" t="s"/>
    </row>
    <row r="5452" spans="1:16">
      <c r="I5452" s="54" t="n">
        <v>5450</v>
      </c>
      <c r="J5452" t="s"/>
      <c r="K5452" t="s">
        <v>2196</v>
      </c>
      <c r="L5452" t="s">
        <v>1656</v>
      </c>
      <c r="M5452" t="s"/>
      <c r="N5452" t="s"/>
      <c r="O5452" t="s"/>
      <c r="P5452" t="s"/>
    </row>
    <row r="5453" spans="1:16">
      <c r="I5453" s="54" t="n">
        <v>5451</v>
      </c>
      <c r="J5453" t="s"/>
      <c r="K5453" t="s">
        <v>2196</v>
      </c>
      <c r="L5453" t="s">
        <v>1749</v>
      </c>
      <c r="M5453" t="s"/>
      <c r="N5453" t="s"/>
      <c r="O5453" t="s"/>
      <c r="P5453" t="s"/>
    </row>
    <row r="5454" spans="1:16">
      <c r="I5454" s="54" t="n">
        <v>5452</v>
      </c>
      <c r="J5454" t="s"/>
      <c r="K5454" t="s">
        <v>2196</v>
      </c>
      <c r="L5454" t="s">
        <v>1458</v>
      </c>
      <c r="M5454" t="s"/>
      <c r="N5454" t="s"/>
      <c r="O5454" t="s"/>
      <c r="P5454" t="s"/>
    </row>
    <row r="5455" spans="1:16">
      <c r="I5455" s="54" t="n">
        <v>5453</v>
      </c>
      <c r="J5455" t="s"/>
      <c r="K5455" t="s">
        <v>2196</v>
      </c>
      <c r="L5455" t="s">
        <v>1899</v>
      </c>
      <c r="M5455" t="s"/>
      <c r="N5455" t="s"/>
      <c r="O5455" t="s"/>
      <c r="P5455" t="s"/>
    </row>
    <row r="5456" spans="1:16">
      <c r="I5456" s="54" t="n">
        <v>5454</v>
      </c>
      <c r="J5456" s="55" t="n">
        <v>0</v>
      </c>
      <c r="K5456" t="s">
        <v>2196</v>
      </c>
      <c r="L5456" t="s">
        <v>1657</v>
      </c>
      <c r="M5456" t="s"/>
      <c r="N5456" t="s"/>
      <c r="O5456" t="s"/>
      <c r="P5456" t="s"/>
    </row>
    <row r="5457" spans="1:16">
      <c r="I5457" s="54" t="n">
        <v>5455</v>
      </c>
      <c r="J5457" t="s"/>
      <c r="K5457" t="s">
        <v>2196</v>
      </c>
      <c r="L5457" t="s">
        <v>1659</v>
      </c>
      <c r="M5457" t="s"/>
      <c r="N5457" t="s"/>
      <c r="O5457" t="s"/>
      <c r="P5457" t="s"/>
    </row>
    <row r="5458" spans="1:16">
      <c r="I5458" s="54" t="n">
        <v>5456</v>
      </c>
      <c r="J5458" t="s"/>
      <c r="K5458" t="s">
        <v>2196</v>
      </c>
      <c r="L5458" t="s">
        <v>1753</v>
      </c>
      <c r="M5458" t="s"/>
      <c r="N5458" t="s"/>
      <c r="O5458" t="s"/>
      <c r="P5458" t="s"/>
    </row>
    <row r="5459" spans="1:16">
      <c r="I5459" s="54" t="n">
        <v>5457</v>
      </c>
      <c r="J5459" t="s"/>
      <c r="K5459" t="s">
        <v>2196</v>
      </c>
      <c r="L5459" t="s">
        <v>1754</v>
      </c>
      <c r="M5459" t="s"/>
      <c r="N5459" t="s"/>
      <c r="O5459" t="s"/>
      <c r="P5459" t="s"/>
    </row>
    <row r="5460" spans="1:16">
      <c r="I5460" s="54" t="n">
        <v>5458</v>
      </c>
      <c r="J5460" t="s"/>
      <c r="K5460" t="s">
        <v>2196</v>
      </c>
      <c r="L5460" t="s">
        <v>1660</v>
      </c>
      <c r="M5460" t="s"/>
      <c r="N5460" t="s"/>
      <c r="O5460" t="s"/>
      <c r="P5460" t="s"/>
    </row>
    <row r="5461" spans="1:16">
      <c r="I5461" s="54" t="n">
        <v>5459</v>
      </c>
      <c r="J5461" s="55" t="n">
        <v>0</v>
      </c>
      <c r="K5461" t="s">
        <v>2196</v>
      </c>
      <c r="L5461" t="s">
        <v>1511</v>
      </c>
      <c r="M5461" t="s"/>
      <c r="N5461" t="s"/>
      <c r="O5461" t="s"/>
      <c r="P5461" t="s"/>
    </row>
    <row r="5462" spans="1:16">
      <c r="I5462" s="54" t="n">
        <v>5460</v>
      </c>
      <c r="J5462" s="55" t="n">
        <v>1.157407407407407e-08</v>
      </c>
      <c r="K5462" t="s">
        <v>2196</v>
      </c>
      <c r="L5462" t="s">
        <v>1762</v>
      </c>
      <c r="M5462" t="s"/>
      <c r="N5462" t="s"/>
      <c r="O5462" t="s"/>
      <c r="P5462" t="s"/>
    </row>
    <row r="5463" spans="1:16">
      <c r="I5463" s="54" t="n">
        <v>5461</v>
      </c>
      <c r="J5463" t="s"/>
      <c r="K5463" t="s">
        <v>2196</v>
      </c>
      <c r="L5463" t="s">
        <v>1663</v>
      </c>
      <c r="M5463" t="s"/>
      <c r="N5463" t="s"/>
      <c r="O5463" t="s"/>
      <c r="P5463" t="s"/>
    </row>
    <row r="5464" spans="1:16">
      <c r="I5464" s="54" t="n">
        <v>5462</v>
      </c>
      <c r="J5464" t="s"/>
      <c r="K5464" t="s">
        <v>2196</v>
      </c>
      <c r="L5464" t="s">
        <v>1664</v>
      </c>
      <c r="M5464" t="s"/>
      <c r="N5464" t="s"/>
      <c r="O5464" t="s"/>
      <c r="P5464" t="s"/>
    </row>
    <row r="5465" spans="1:16">
      <c r="I5465" s="54" t="n">
        <v>5463</v>
      </c>
      <c r="J5465" t="s"/>
      <c r="K5465" t="s">
        <v>2196</v>
      </c>
      <c r="L5465" t="s">
        <v>1665</v>
      </c>
      <c r="M5465" t="s"/>
      <c r="N5465" t="s"/>
      <c r="O5465" t="s"/>
      <c r="P5465" t="s"/>
    </row>
    <row r="5466" spans="1:16">
      <c r="I5466" s="54" t="n">
        <v>5464</v>
      </c>
      <c r="J5466" t="s"/>
      <c r="K5466" t="s">
        <v>2196</v>
      </c>
      <c r="L5466" t="s">
        <v>1666</v>
      </c>
      <c r="M5466" t="s"/>
      <c r="N5466" t="s"/>
      <c r="O5466" t="s"/>
      <c r="P5466" t="s"/>
    </row>
    <row r="5467" spans="1:16">
      <c r="I5467" s="54" t="n">
        <v>5465</v>
      </c>
      <c r="J5467" t="s"/>
      <c r="K5467" t="s">
        <v>2196</v>
      </c>
      <c r="L5467" t="s">
        <v>1943</v>
      </c>
      <c r="M5467" t="s"/>
      <c r="N5467" t="s"/>
      <c r="O5467" t="s"/>
      <c r="P5467" t="s"/>
    </row>
    <row r="5468" spans="1:16">
      <c r="I5468" s="54" t="n">
        <v>5466</v>
      </c>
      <c r="J5468" t="s"/>
      <c r="K5468" t="s">
        <v>2196</v>
      </c>
      <c r="L5468" t="s">
        <v>1768</v>
      </c>
      <c r="M5468" t="s"/>
      <c r="N5468" t="s"/>
      <c r="O5468" t="s"/>
      <c r="P5468" t="s"/>
    </row>
    <row r="5469" spans="1:16">
      <c r="I5469" s="54" t="n">
        <v>5467</v>
      </c>
      <c r="J5469" t="s"/>
      <c r="K5469" t="s">
        <v>2196</v>
      </c>
      <c r="L5469" t="s">
        <v>1354</v>
      </c>
      <c r="M5469" t="s"/>
      <c r="N5469" t="s"/>
      <c r="O5469" t="s"/>
      <c r="P5469" t="s"/>
    </row>
    <row r="5470" spans="1:16">
      <c r="I5470" s="54" t="n">
        <v>5468</v>
      </c>
      <c r="J5470" t="s"/>
      <c r="K5470" t="s">
        <v>2196</v>
      </c>
      <c r="L5470" t="s">
        <v>1355</v>
      </c>
      <c r="M5470" t="s"/>
      <c r="N5470" t="s"/>
      <c r="O5470" t="s"/>
      <c r="P5470" t="s"/>
    </row>
    <row r="5471" spans="1:16">
      <c r="I5471" s="54" t="n">
        <v>5469</v>
      </c>
      <c r="J5471" t="s"/>
      <c r="K5471" t="s">
        <v>2196</v>
      </c>
      <c r="L5471" t="s">
        <v>1356</v>
      </c>
      <c r="M5471" t="s"/>
      <c r="N5471" t="s"/>
      <c r="O5471" t="s"/>
      <c r="P5471" t="s"/>
    </row>
    <row r="5472" spans="1:16">
      <c r="I5472" s="54" t="n">
        <v>5470</v>
      </c>
      <c r="J5472" s="55" t="n">
        <v>0</v>
      </c>
      <c r="K5472" t="s">
        <v>2196</v>
      </c>
      <c r="L5472" t="s">
        <v>1944</v>
      </c>
      <c r="M5472" t="s"/>
      <c r="N5472" t="s"/>
      <c r="O5472" t="s"/>
      <c r="P5472" t="s"/>
    </row>
    <row r="5473" spans="1:16">
      <c r="I5473" s="54" t="n">
        <v>5471</v>
      </c>
      <c r="J5473" s="55" t="n">
        <v>0</v>
      </c>
      <c r="K5473" t="s">
        <v>2196</v>
      </c>
      <c r="L5473" t="s">
        <v>1670</v>
      </c>
      <c r="M5473" t="s"/>
      <c r="N5473" t="s"/>
      <c r="O5473" t="s"/>
      <c r="P5473" t="s"/>
    </row>
    <row r="5474" spans="1:16">
      <c r="I5474" s="54" t="n">
        <v>5472</v>
      </c>
      <c r="J5474" s="55" t="n">
        <v>0</v>
      </c>
      <c r="K5474" t="s">
        <v>2196</v>
      </c>
      <c r="L5474" t="s">
        <v>1671</v>
      </c>
      <c r="M5474" t="s"/>
      <c r="N5474" t="s"/>
      <c r="O5474" t="s"/>
      <c r="P5474" t="s"/>
    </row>
    <row r="5475" spans="1:16">
      <c r="I5475" s="54" t="n">
        <v>5473</v>
      </c>
      <c r="J5475" t="s"/>
      <c r="K5475" t="s">
        <v>2196</v>
      </c>
      <c r="L5475" t="s">
        <v>1353</v>
      </c>
      <c r="M5475" t="s"/>
      <c r="N5475" t="s"/>
      <c r="O5475" t="s"/>
      <c r="P5475" t="s"/>
    </row>
    <row r="5476" spans="1:16">
      <c r="I5476" s="54" t="n">
        <v>5474</v>
      </c>
      <c r="J5476" t="s"/>
      <c r="K5476" t="s">
        <v>2196</v>
      </c>
      <c r="L5476" t="s">
        <v>1357</v>
      </c>
      <c r="M5476" t="s"/>
      <c r="N5476" t="s"/>
      <c r="O5476" t="s"/>
      <c r="P5476" t="s"/>
    </row>
    <row r="5477" spans="1:16">
      <c r="I5477" s="54" t="n">
        <v>5475</v>
      </c>
      <c r="J5477" t="s"/>
      <c r="K5477" t="s">
        <v>2196</v>
      </c>
      <c r="L5477" t="s">
        <v>1358</v>
      </c>
      <c r="M5477" t="s"/>
      <c r="N5477" t="s"/>
      <c r="O5477" t="s"/>
      <c r="P5477" t="s"/>
    </row>
    <row r="5478" spans="1:16">
      <c r="I5478" s="54" t="n">
        <v>5476</v>
      </c>
      <c r="J5478" t="s"/>
      <c r="K5478" t="s">
        <v>2196</v>
      </c>
      <c r="L5478" t="s">
        <v>1359</v>
      </c>
      <c r="M5478" t="s"/>
      <c r="N5478" t="s"/>
      <c r="O5478" t="s"/>
      <c r="P5478" t="s"/>
    </row>
    <row r="5479" spans="1:16">
      <c r="I5479" s="54" t="n">
        <v>5477</v>
      </c>
      <c r="J5479" t="s"/>
      <c r="K5479" t="s">
        <v>2196</v>
      </c>
      <c r="L5479" t="s">
        <v>1360</v>
      </c>
      <c r="M5479" t="s"/>
      <c r="N5479" t="s"/>
      <c r="O5479" t="s"/>
      <c r="P5479" t="s"/>
    </row>
    <row r="5480" spans="1:16">
      <c r="I5480" s="54" t="n">
        <v>5478</v>
      </c>
      <c r="J5480" t="s"/>
      <c r="K5480" t="s">
        <v>2196</v>
      </c>
      <c r="L5480" t="s">
        <v>1361</v>
      </c>
      <c r="M5480" t="s"/>
      <c r="N5480" t="s"/>
      <c r="O5480" t="s"/>
      <c r="P5480" t="s"/>
    </row>
    <row r="5481" spans="1:16">
      <c r="I5481" s="54" t="n">
        <v>5479</v>
      </c>
      <c r="J5481" t="s"/>
      <c r="K5481" t="s">
        <v>2196</v>
      </c>
      <c r="L5481" t="s">
        <v>1362</v>
      </c>
      <c r="M5481" t="s"/>
      <c r="N5481" t="s"/>
      <c r="O5481" t="s"/>
      <c r="P5481" t="s"/>
    </row>
    <row r="5482" spans="1:16">
      <c r="I5482" s="54" t="n">
        <v>5480</v>
      </c>
      <c r="J5482" t="s"/>
      <c r="K5482" t="s">
        <v>2196</v>
      </c>
      <c r="L5482" t="s">
        <v>1363</v>
      </c>
      <c r="M5482" t="s"/>
      <c r="N5482" t="s"/>
      <c r="O5482" t="s"/>
      <c r="P5482" t="s"/>
    </row>
    <row r="5483" spans="1:16">
      <c r="I5483" s="54" t="n">
        <v>5481</v>
      </c>
      <c r="J5483" t="s"/>
      <c r="K5483" t="s">
        <v>2196</v>
      </c>
      <c r="L5483" t="s">
        <v>1364</v>
      </c>
      <c r="M5483" t="s"/>
      <c r="N5483" t="s"/>
      <c r="O5483" t="s"/>
      <c r="P5483" t="s"/>
    </row>
    <row r="5484" spans="1:16">
      <c r="I5484" s="54" t="n">
        <v>5482</v>
      </c>
      <c r="J5484" t="s"/>
      <c r="K5484" t="s">
        <v>2196</v>
      </c>
      <c r="L5484" t="s">
        <v>1365</v>
      </c>
      <c r="M5484" t="s"/>
      <c r="N5484" t="s"/>
      <c r="O5484" t="s"/>
      <c r="P5484" t="s"/>
    </row>
    <row r="5485" spans="1:16">
      <c r="I5485" s="54" t="n">
        <v>5483</v>
      </c>
      <c r="J5485" t="s"/>
      <c r="K5485" t="s">
        <v>2196</v>
      </c>
      <c r="L5485" t="s">
        <v>1366</v>
      </c>
      <c r="M5485" t="s"/>
      <c r="N5485" t="s"/>
      <c r="O5485" t="s"/>
      <c r="P5485" t="s"/>
    </row>
    <row r="5486" spans="1:16">
      <c r="I5486" s="54" t="n">
        <v>5484</v>
      </c>
      <c r="J5486" t="s"/>
      <c r="K5486" t="s">
        <v>2196</v>
      </c>
      <c r="L5486" t="s">
        <v>1367</v>
      </c>
      <c r="M5486" t="s"/>
      <c r="N5486" t="s"/>
      <c r="O5486" t="s"/>
      <c r="P5486" t="s"/>
    </row>
    <row r="5487" spans="1:16">
      <c r="I5487" s="54" t="n">
        <v>5485</v>
      </c>
      <c r="J5487" t="s"/>
      <c r="K5487" t="s">
        <v>2196</v>
      </c>
      <c r="L5487" t="s">
        <v>1044</v>
      </c>
      <c r="M5487" t="s"/>
      <c r="N5487" t="s"/>
      <c r="O5487" t="s"/>
      <c r="P5487" t="s"/>
    </row>
    <row r="5488" spans="1:16">
      <c r="I5488" s="54" t="n">
        <v>5486</v>
      </c>
      <c r="J5488" t="s"/>
      <c r="K5488" t="s">
        <v>2196</v>
      </c>
      <c r="L5488" t="s">
        <v>1047</v>
      </c>
      <c r="M5488" t="s"/>
      <c r="N5488" t="s"/>
      <c r="O5488" t="s"/>
      <c r="P5488" t="s"/>
    </row>
    <row r="5489" spans="1:16">
      <c r="I5489" s="54" t="n">
        <v>5487</v>
      </c>
      <c r="J5489" t="s"/>
      <c r="K5489" t="s">
        <v>2196</v>
      </c>
      <c r="L5489" t="s">
        <v>1675</v>
      </c>
      <c r="M5489" t="s"/>
      <c r="N5489" t="s"/>
      <c r="O5489" t="s"/>
      <c r="P5489" t="s"/>
    </row>
    <row r="5490" spans="1:16">
      <c r="I5490" s="54" t="n">
        <v>5488</v>
      </c>
      <c r="J5490" t="s"/>
      <c r="K5490" t="s">
        <v>2196</v>
      </c>
      <c r="L5490" t="s">
        <v>1945</v>
      </c>
      <c r="M5490" t="s"/>
      <c r="N5490" t="s"/>
      <c r="O5490" t="s"/>
      <c r="P5490" t="s"/>
    </row>
    <row r="5491" spans="1:16">
      <c r="I5491" s="54" t="n">
        <v>5489</v>
      </c>
      <c r="J5491" t="s"/>
      <c r="K5491" t="s">
        <v>2196</v>
      </c>
      <c r="L5491" t="s">
        <v>1676</v>
      </c>
      <c r="M5491" t="s"/>
      <c r="N5491" t="s"/>
      <c r="O5491" t="s"/>
      <c r="P5491" t="s"/>
    </row>
    <row r="5492" spans="1:16">
      <c r="I5492" s="54" t="n">
        <v>5490</v>
      </c>
      <c r="J5492" s="55" t="n">
        <v>0</v>
      </c>
      <c r="K5492" t="s">
        <v>2196</v>
      </c>
      <c r="L5492" t="s">
        <v>1876</v>
      </c>
      <c r="M5492" t="s"/>
      <c r="N5492" t="s"/>
      <c r="O5492" t="s"/>
      <c r="P5492" t="s"/>
    </row>
    <row r="5493" spans="1:16">
      <c r="I5493" s="54" t="n">
        <v>5491</v>
      </c>
      <c r="J5493" s="55" t="n">
        <v>0</v>
      </c>
      <c r="K5493" t="s">
        <v>2196</v>
      </c>
      <c r="L5493" t="s">
        <v>1411</v>
      </c>
      <c r="M5493" t="s"/>
      <c r="N5493" t="s"/>
      <c r="O5493" t="s"/>
      <c r="P5493" t="s"/>
    </row>
    <row r="5494" spans="1:16">
      <c r="I5494" s="54" t="n">
        <v>5492</v>
      </c>
      <c r="J5494" s="55" t="n">
        <v>0</v>
      </c>
      <c r="K5494" t="s">
        <v>2196</v>
      </c>
      <c r="L5494" t="s">
        <v>1422</v>
      </c>
      <c r="M5494" t="s"/>
      <c r="N5494" t="s"/>
      <c r="O5494" t="s"/>
      <c r="P5494" t="s"/>
    </row>
    <row r="5495" spans="1:16">
      <c r="I5495" s="54" t="n">
        <v>5493</v>
      </c>
      <c r="J5495" t="s"/>
      <c r="K5495" t="s">
        <v>2196</v>
      </c>
      <c r="L5495" t="s">
        <v>1681</v>
      </c>
      <c r="M5495" t="s"/>
      <c r="N5495" t="s"/>
      <c r="O5495" t="s"/>
      <c r="P5495" t="s"/>
    </row>
    <row r="5496" spans="1:16">
      <c r="I5496" s="54" t="n">
        <v>5494</v>
      </c>
      <c r="J5496" t="s"/>
      <c r="K5496" t="s">
        <v>2196</v>
      </c>
      <c r="L5496" t="s">
        <v>1682</v>
      </c>
      <c r="M5496" t="s"/>
      <c r="N5496" t="s"/>
      <c r="O5496" t="s"/>
      <c r="P5496" t="s"/>
    </row>
    <row r="5497" spans="1:16">
      <c r="I5497" s="54" t="n">
        <v>5495</v>
      </c>
      <c r="J5497" t="s"/>
      <c r="K5497" t="s">
        <v>2196</v>
      </c>
      <c r="L5497" t="s">
        <v>1683</v>
      </c>
      <c r="M5497" t="s"/>
      <c r="N5497" t="s"/>
      <c r="O5497" t="s"/>
      <c r="P5497" t="s"/>
    </row>
    <row r="5498" spans="1:16">
      <c r="I5498" s="54" t="n">
        <v>5496</v>
      </c>
      <c r="J5498" t="s"/>
      <c r="K5498" t="s">
        <v>2196</v>
      </c>
      <c r="L5498" t="s">
        <v>1684</v>
      </c>
      <c r="M5498" t="s"/>
      <c r="N5498" t="s"/>
      <c r="O5498" t="s"/>
      <c r="P5498" t="s"/>
    </row>
    <row r="5499" spans="1:16">
      <c r="I5499" s="54" t="n">
        <v>5497</v>
      </c>
      <c r="J5499" t="s"/>
      <c r="K5499" t="s">
        <v>2196</v>
      </c>
      <c r="L5499" t="s">
        <v>1685</v>
      </c>
      <c r="M5499" t="s"/>
      <c r="N5499" t="s"/>
      <c r="O5499" t="s"/>
      <c r="P5499" t="s"/>
    </row>
    <row r="5500" spans="1:16">
      <c r="I5500" s="54" t="n">
        <v>5498</v>
      </c>
      <c r="J5500" t="s"/>
      <c r="K5500" t="s">
        <v>2196</v>
      </c>
      <c r="L5500" t="s">
        <v>1946</v>
      </c>
      <c r="M5500" t="s"/>
      <c r="N5500" t="s"/>
      <c r="O5500" t="s"/>
      <c r="P5500" t="s"/>
    </row>
    <row r="5501" spans="1:16">
      <c r="I5501" s="54" t="n">
        <v>5499</v>
      </c>
      <c r="J5501" t="s"/>
      <c r="K5501" t="s">
        <v>2196</v>
      </c>
      <c r="L5501" t="s">
        <v>1432</v>
      </c>
      <c r="M5501" t="s"/>
      <c r="N5501" t="s"/>
      <c r="O5501" t="s"/>
      <c r="P5501" t="s"/>
    </row>
    <row r="5502" spans="1:16">
      <c r="I5502" s="54" t="n">
        <v>5500</v>
      </c>
      <c r="J5502" t="s"/>
      <c r="K5502" t="s">
        <v>2196</v>
      </c>
      <c r="L5502" t="s">
        <v>1433</v>
      </c>
      <c r="M5502" t="s"/>
      <c r="N5502" t="s"/>
      <c r="O5502" t="s"/>
      <c r="P5502" t="s"/>
    </row>
    <row r="5503" spans="1:16">
      <c r="I5503" s="54" t="n">
        <v>5501</v>
      </c>
      <c r="J5503" t="s"/>
      <c r="K5503" t="s">
        <v>2196</v>
      </c>
      <c r="L5503" t="s">
        <v>1878</v>
      </c>
      <c r="M5503" t="s"/>
      <c r="N5503" t="s"/>
      <c r="O5503" t="s"/>
      <c r="P5503" t="s"/>
    </row>
    <row r="5504" spans="1:16">
      <c r="I5504" s="54" t="n">
        <v>5502</v>
      </c>
      <c r="J5504" s="55" t="n">
        <v>0</v>
      </c>
      <c r="K5504" t="s">
        <v>2196</v>
      </c>
      <c r="L5504" t="s">
        <v>1947</v>
      </c>
      <c r="M5504" t="s"/>
      <c r="N5504" t="s"/>
      <c r="O5504" t="s"/>
      <c r="P5504" t="s"/>
    </row>
    <row r="5505" spans="1:16">
      <c r="I5505" s="54" t="n">
        <v>5503</v>
      </c>
      <c r="J5505" s="55" t="n">
        <v>0</v>
      </c>
      <c r="K5505" t="s">
        <v>2196</v>
      </c>
      <c r="L5505" t="s">
        <v>1624</v>
      </c>
      <c r="M5505" t="s"/>
      <c r="N5505" t="s"/>
      <c r="O5505" t="s"/>
      <c r="P5505" t="s"/>
    </row>
    <row r="5506" spans="1:16">
      <c r="I5506" s="54" t="n">
        <v>5504</v>
      </c>
      <c r="J5506" t="s"/>
      <c r="K5506" t="s">
        <v>2196</v>
      </c>
      <c r="L5506" t="s">
        <v>1688</v>
      </c>
      <c r="M5506" t="s"/>
      <c r="N5506" t="s"/>
      <c r="O5506" t="s"/>
      <c r="P5506" t="s"/>
    </row>
    <row r="5507" spans="1:16">
      <c r="I5507" s="54" t="n">
        <v>5505</v>
      </c>
      <c r="J5507" t="s"/>
      <c r="K5507" t="s">
        <v>2196</v>
      </c>
      <c r="L5507" t="s">
        <v>1948</v>
      </c>
      <c r="M5507" t="s"/>
      <c r="N5507" t="s"/>
      <c r="O5507" t="s"/>
      <c r="P5507" t="s"/>
    </row>
    <row r="5508" spans="1:16">
      <c r="I5508" s="54" t="n">
        <v>5506</v>
      </c>
      <c r="J5508" t="s"/>
      <c r="K5508" t="s">
        <v>2196</v>
      </c>
      <c r="L5508" t="s">
        <v>1477</v>
      </c>
      <c r="M5508" t="s"/>
      <c r="N5508" t="s"/>
      <c r="O5508" t="s"/>
      <c r="P5508" t="s"/>
    </row>
    <row r="5509" spans="1:16">
      <c r="I5509" s="54" t="n">
        <v>5507</v>
      </c>
      <c r="J5509" t="s"/>
      <c r="K5509" t="s">
        <v>2196</v>
      </c>
      <c r="L5509" t="s">
        <v>1478</v>
      </c>
      <c r="M5509" t="s"/>
      <c r="N5509" t="s"/>
      <c r="O5509" t="s"/>
      <c r="P5509" t="s"/>
    </row>
    <row r="5510" spans="1:16">
      <c r="I5510" s="54" t="n">
        <v>5508</v>
      </c>
      <c r="J5510" t="s"/>
      <c r="K5510" t="s">
        <v>2196</v>
      </c>
      <c r="L5510" t="s">
        <v>1479</v>
      </c>
      <c r="M5510" t="s"/>
      <c r="N5510" t="s"/>
      <c r="O5510" t="s"/>
      <c r="P5510" t="s"/>
    </row>
    <row r="5511" spans="1:16">
      <c r="I5511" s="54" t="n">
        <v>5509</v>
      </c>
      <c r="J5511" t="s"/>
      <c r="K5511" t="s">
        <v>2196</v>
      </c>
      <c r="L5511" t="s">
        <v>1480</v>
      </c>
      <c r="M5511" t="s"/>
      <c r="N5511" t="s"/>
      <c r="O5511" t="s"/>
      <c r="P5511" t="s"/>
    </row>
    <row r="5512" spans="1:16">
      <c r="I5512" s="54" t="n">
        <v>5510</v>
      </c>
      <c r="J5512" t="s"/>
      <c r="K5512" t="s">
        <v>2196</v>
      </c>
      <c r="L5512" t="s">
        <v>1881</v>
      </c>
      <c r="M5512" t="s"/>
      <c r="N5512" t="s"/>
      <c r="O5512" t="s"/>
      <c r="P5512" t="s"/>
    </row>
    <row r="5513" spans="1:16">
      <c r="I5513" s="54" t="n">
        <v>5511</v>
      </c>
      <c r="J5513" t="s"/>
      <c r="K5513" t="s">
        <v>2196</v>
      </c>
      <c r="L5513" t="s">
        <v>1949</v>
      </c>
      <c r="M5513" t="s"/>
      <c r="N5513" t="s"/>
      <c r="O5513" t="s"/>
      <c r="P5513" t="s"/>
    </row>
    <row r="5514" spans="1:16">
      <c r="I5514" s="54" t="n">
        <v>5512</v>
      </c>
      <c r="J5514" t="s"/>
      <c r="K5514" t="s">
        <v>2196</v>
      </c>
      <c r="L5514" t="s">
        <v>1633</v>
      </c>
      <c r="M5514" t="s"/>
      <c r="N5514" t="s"/>
      <c r="O5514" t="s"/>
      <c r="P5514" t="s"/>
    </row>
    <row r="5515" spans="1:16">
      <c r="I5515" s="54" t="n">
        <v>5513</v>
      </c>
      <c r="J5515" s="55" t="n">
        <v>0</v>
      </c>
      <c r="K5515" t="s">
        <v>2196</v>
      </c>
      <c r="L5515" t="s">
        <v>1518</v>
      </c>
      <c r="M5515" t="s"/>
      <c r="N5515" t="s"/>
      <c r="O5515" t="s"/>
      <c r="P5515" t="s"/>
    </row>
    <row r="5516" spans="1:16">
      <c r="I5516" s="54" t="n">
        <v>5514</v>
      </c>
      <c r="J5516" s="55" t="n">
        <v>0</v>
      </c>
      <c r="K5516" t="s">
        <v>2196</v>
      </c>
      <c r="L5516" t="s">
        <v>1519</v>
      </c>
      <c r="M5516" t="s"/>
      <c r="N5516" t="s"/>
      <c r="O5516" t="s"/>
      <c r="P5516" t="s"/>
    </row>
    <row r="5517" spans="1:16">
      <c r="I5517" s="54" t="n">
        <v>5515</v>
      </c>
      <c r="J5517" t="s"/>
      <c r="K5517" t="s">
        <v>2196</v>
      </c>
      <c r="L5517" t="s">
        <v>1950</v>
      </c>
      <c r="M5517" t="s"/>
      <c r="N5517" t="s"/>
      <c r="O5517" t="s"/>
      <c r="P5517" t="s"/>
    </row>
    <row r="5518" spans="1:16">
      <c r="I5518" s="54" t="n">
        <v>5516</v>
      </c>
      <c r="J5518" t="s"/>
      <c r="K5518" t="s">
        <v>2196</v>
      </c>
      <c r="L5518" t="s">
        <v>1637</v>
      </c>
      <c r="M5518" t="s"/>
      <c r="N5518" t="s"/>
      <c r="O5518" t="s"/>
      <c r="P5518" t="s"/>
    </row>
    <row r="5519" spans="1:16">
      <c r="I5519" s="54" t="n">
        <v>5517</v>
      </c>
      <c r="J5519" t="s"/>
      <c r="K5519" t="s">
        <v>2196</v>
      </c>
      <c r="L5519" t="s">
        <v>1638</v>
      </c>
      <c r="M5519" t="s"/>
      <c r="N5519" t="s"/>
      <c r="O5519" t="s"/>
      <c r="P5519" t="s"/>
    </row>
    <row r="5520" spans="1:16">
      <c r="I5520" s="54" t="n">
        <v>5518</v>
      </c>
      <c r="J5520" t="s"/>
      <c r="K5520" t="s">
        <v>2196</v>
      </c>
      <c r="L5520" t="s">
        <v>1639</v>
      </c>
      <c r="M5520" t="s"/>
      <c r="N5520" t="s"/>
      <c r="O5520" t="s"/>
      <c r="P5520" t="s"/>
    </row>
    <row r="5521" spans="1:16">
      <c r="I5521" s="54" t="n">
        <v>5519</v>
      </c>
      <c r="J5521" t="s"/>
      <c r="K5521" t="s">
        <v>2196</v>
      </c>
      <c r="L5521" t="s">
        <v>1525</v>
      </c>
      <c r="M5521" t="s"/>
      <c r="N5521" t="s"/>
      <c r="O5521" t="s"/>
      <c r="P5521" t="s"/>
    </row>
    <row r="5522" spans="1:16">
      <c r="I5522" s="54" t="n">
        <v>5520</v>
      </c>
      <c r="J5522" t="s"/>
      <c r="K5522" t="s">
        <v>2196</v>
      </c>
      <c r="L5522" t="s">
        <v>1529</v>
      </c>
      <c r="M5522" t="s"/>
      <c r="N5522" t="s"/>
      <c r="O5522" t="s"/>
      <c r="P5522" t="s"/>
    </row>
    <row r="5523" spans="1:16">
      <c r="I5523" s="54" t="n">
        <v>5521</v>
      </c>
      <c r="J5523" s="55" t="n">
        <v>0</v>
      </c>
      <c r="K5523" t="s">
        <v>2196</v>
      </c>
      <c r="L5523" t="s">
        <v>2200</v>
      </c>
      <c r="M5523" t="s"/>
      <c r="N5523" t="s"/>
      <c r="O5523" t="s"/>
      <c r="P5523" t="s"/>
    </row>
    <row r="5524" spans="1:16">
      <c r="I5524" s="54" t="n">
        <v>5522</v>
      </c>
      <c r="J5524" t="s"/>
      <c r="K5524" t="s">
        <v>2196</v>
      </c>
      <c r="L5524" t="s">
        <v>1532</v>
      </c>
      <c r="M5524" t="s"/>
      <c r="N5524" t="s"/>
      <c r="O5524" t="s"/>
      <c r="P5524" t="s"/>
    </row>
    <row r="5525" spans="1:16">
      <c r="I5525" s="54" t="n">
        <v>5523</v>
      </c>
      <c r="J5525" t="s"/>
      <c r="K5525" t="s">
        <v>2196</v>
      </c>
      <c r="L5525" t="s">
        <v>1533</v>
      </c>
      <c r="M5525" t="s"/>
      <c r="N5525" t="s"/>
      <c r="O5525" t="s"/>
      <c r="P5525" t="s"/>
    </row>
    <row r="5526" spans="1:16">
      <c r="I5526" s="54" t="n">
        <v>5524</v>
      </c>
      <c r="J5526" t="s"/>
      <c r="K5526" t="s">
        <v>2196</v>
      </c>
      <c r="L5526" t="s">
        <v>1534</v>
      </c>
      <c r="M5526" t="s"/>
      <c r="N5526" t="s"/>
      <c r="O5526" t="s"/>
      <c r="P5526" t="s"/>
    </row>
    <row r="5527" spans="1:16">
      <c r="I5527" s="54" t="n">
        <v>5525</v>
      </c>
      <c r="J5527" t="s"/>
      <c r="K5527" t="s">
        <v>2196</v>
      </c>
      <c r="L5527" t="s">
        <v>2201</v>
      </c>
      <c r="M5527" t="s"/>
      <c r="N5527" t="s"/>
      <c r="O5527" t="s"/>
      <c r="P5527" t="s"/>
    </row>
    <row r="5528" spans="1:16">
      <c r="I5528" s="54" t="n">
        <v>5526</v>
      </c>
      <c r="J5528" t="s"/>
      <c r="K5528" t="s">
        <v>2196</v>
      </c>
      <c r="L5528" t="s">
        <v>2202</v>
      </c>
      <c r="M5528" t="s"/>
      <c r="N5528" t="s"/>
      <c r="O5528" t="s"/>
      <c r="P5528" t="s"/>
    </row>
    <row r="5529" spans="1:16">
      <c r="I5529" s="54" t="n">
        <v>5527</v>
      </c>
      <c r="J5529" s="55" t="n">
        <v>0</v>
      </c>
      <c r="K5529" t="s">
        <v>2196</v>
      </c>
      <c r="L5529" t="s">
        <v>2203</v>
      </c>
      <c r="M5529" t="s"/>
      <c r="N5529" t="s"/>
      <c r="O5529" t="s"/>
      <c r="P5529" t="s"/>
    </row>
    <row r="5530" spans="1:16">
      <c r="I5530" s="54" t="n">
        <v>5528</v>
      </c>
      <c r="J5530" t="s"/>
      <c r="K5530" t="s">
        <v>2196</v>
      </c>
      <c r="L5530" t="s">
        <v>1807</v>
      </c>
      <c r="M5530" t="s"/>
      <c r="N5530" t="s"/>
      <c r="O5530" t="s"/>
      <c r="P5530" t="s"/>
    </row>
    <row r="5531" spans="1:16">
      <c r="I5531" s="54" t="n">
        <v>5529</v>
      </c>
      <c r="J5531" t="s"/>
      <c r="K5531" t="s">
        <v>2196</v>
      </c>
      <c r="L5531" t="s">
        <v>2204</v>
      </c>
      <c r="M5531" t="s"/>
      <c r="N5531" t="s"/>
      <c r="O5531" t="s"/>
      <c r="P5531" t="s"/>
    </row>
    <row r="5532" spans="1:16">
      <c r="I5532" s="54" t="n">
        <v>5530</v>
      </c>
      <c r="J5532" s="55" t="n">
        <v>0</v>
      </c>
      <c r="K5532" t="s">
        <v>2196</v>
      </c>
      <c r="L5532" t="s">
        <v>2205</v>
      </c>
      <c r="M5532" t="s"/>
      <c r="N5532" t="s"/>
      <c r="O5532" t="s"/>
      <c r="P5532" t="s"/>
    </row>
    <row r="5533" spans="1:16">
      <c r="I5533" s="54" t="n">
        <v>5531</v>
      </c>
      <c r="J5533" t="s"/>
      <c r="K5533" t="s">
        <v>2196</v>
      </c>
      <c r="L5533" t="s">
        <v>2206</v>
      </c>
      <c r="M5533" t="s"/>
      <c r="N5533" t="s"/>
      <c r="O5533" t="s"/>
      <c r="P5533" t="s"/>
    </row>
    <row r="5534" spans="1:16">
      <c r="I5534" s="54" t="n">
        <v>5532</v>
      </c>
      <c r="J5534" t="s"/>
      <c r="K5534" t="s">
        <v>2196</v>
      </c>
      <c r="L5534" t="s">
        <v>2207</v>
      </c>
      <c r="M5534" t="s"/>
      <c r="N5534" t="s"/>
      <c r="O5534" t="s"/>
      <c r="P5534" t="s"/>
    </row>
    <row r="5535" spans="1:16">
      <c r="I5535" s="54" t="n">
        <v>5533</v>
      </c>
      <c r="J5535" t="s"/>
      <c r="K5535" t="s">
        <v>2196</v>
      </c>
      <c r="L5535" t="s">
        <v>1662</v>
      </c>
      <c r="M5535" t="s"/>
      <c r="N5535" t="s"/>
      <c r="O5535" t="s"/>
      <c r="P5535" t="s"/>
    </row>
    <row r="5536" spans="1:16">
      <c r="I5536" s="54" t="n">
        <v>5534</v>
      </c>
      <c r="J5536" s="55" t="n">
        <v>0</v>
      </c>
      <c r="K5536" t="s">
        <v>2196</v>
      </c>
      <c r="L5536" t="s">
        <v>2208</v>
      </c>
      <c r="M5536" t="s"/>
      <c r="N5536" t="s"/>
      <c r="O5536" t="s"/>
      <c r="P5536" t="s"/>
    </row>
    <row r="5537" spans="1:16">
      <c r="I5537" s="54" t="n">
        <v>5535</v>
      </c>
      <c r="J5537" t="s"/>
      <c r="K5537" t="s">
        <v>2196</v>
      </c>
      <c r="L5537" t="s">
        <v>2209</v>
      </c>
      <c r="M5537" t="s"/>
      <c r="N5537" t="s"/>
      <c r="O5537" t="s"/>
      <c r="P5537" t="s"/>
    </row>
    <row r="5538" spans="1:16">
      <c r="I5538" s="54" t="n">
        <v>5536</v>
      </c>
      <c r="J5538" s="55" t="n">
        <v>1.157407407407407e-08</v>
      </c>
      <c r="K5538" t="s">
        <v>2196</v>
      </c>
      <c r="L5538" t="s">
        <v>2210</v>
      </c>
      <c r="M5538" t="s"/>
      <c r="N5538" t="s"/>
      <c r="O5538" t="s"/>
      <c r="P5538" t="s"/>
    </row>
    <row r="5539" spans="1:16">
      <c r="I5539" s="54" t="n">
        <v>5537</v>
      </c>
      <c r="J5539" t="s"/>
      <c r="K5539" t="s">
        <v>2196</v>
      </c>
      <c r="L5539" t="s">
        <v>2210</v>
      </c>
      <c r="M5539" t="s">
        <v>718</v>
      </c>
      <c r="N5539" t="s"/>
      <c r="O5539" t="s"/>
      <c r="P5539" t="s"/>
    </row>
    <row r="5540" spans="1:16">
      <c r="I5540" s="54" t="n">
        <v>5538</v>
      </c>
      <c r="J5540" t="s"/>
      <c r="K5540" t="s">
        <v>2196</v>
      </c>
      <c r="L5540" t="s">
        <v>2210</v>
      </c>
      <c r="M5540" t="s">
        <v>1532</v>
      </c>
      <c r="N5540" t="s"/>
      <c r="O5540" t="s"/>
      <c r="P5540" t="s"/>
    </row>
    <row r="5541" spans="1:16">
      <c r="I5541" s="54" t="n">
        <v>5539</v>
      </c>
      <c r="J5541" t="s"/>
      <c r="K5541" t="s">
        <v>2196</v>
      </c>
      <c r="L5541" t="s">
        <v>2210</v>
      </c>
      <c r="M5541" t="s">
        <v>1491</v>
      </c>
      <c r="N5541" t="s"/>
      <c r="O5541" t="s"/>
      <c r="P5541" t="s"/>
    </row>
    <row r="5542" spans="1:16">
      <c r="I5542" s="54" t="n">
        <v>5540</v>
      </c>
      <c r="J5542" t="s"/>
      <c r="K5542" t="s">
        <v>2196</v>
      </c>
      <c r="L5542" t="s">
        <v>2210</v>
      </c>
      <c r="M5542" t="s">
        <v>1506</v>
      </c>
      <c r="N5542" t="s"/>
      <c r="O5542" t="s"/>
      <c r="P5542" t="s"/>
    </row>
    <row r="5543" spans="1:16">
      <c r="I5543" s="54" t="n">
        <v>5541</v>
      </c>
      <c r="J5543" t="s"/>
      <c r="K5543" t="s">
        <v>2196</v>
      </c>
      <c r="L5543" t="s">
        <v>2210</v>
      </c>
      <c r="M5543" t="s">
        <v>1353</v>
      </c>
      <c r="N5543" t="s"/>
      <c r="O5543" t="s"/>
      <c r="P5543" t="s"/>
    </row>
    <row r="5544" spans="1:16">
      <c r="I5544" s="54" t="n">
        <v>5542</v>
      </c>
      <c r="J5544" t="s"/>
      <c r="K5544" t="s">
        <v>2196</v>
      </c>
      <c r="L5544" t="s">
        <v>2210</v>
      </c>
      <c r="M5544" t="s">
        <v>1370</v>
      </c>
      <c r="N5544" t="s"/>
      <c r="O5544" t="s"/>
      <c r="P5544" t="s"/>
    </row>
    <row r="5545" spans="1:16">
      <c r="I5545" s="54" t="n">
        <v>5543</v>
      </c>
      <c r="J5545" t="s"/>
      <c r="K5545" t="s">
        <v>2196</v>
      </c>
      <c r="L5545" t="s">
        <v>2210</v>
      </c>
      <c r="M5545" t="s">
        <v>1376</v>
      </c>
      <c r="N5545" t="s"/>
      <c r="O5545" t="s"/>
      <c r="P5545" t="s"/>
    </row>
    <row r="5546" spans="1:16">
      <c r="I5546" s="54" t="n">
        <v>5544</v>
      </c>
      <c r="J5546" s="55" t="n">
        <v>1.157407407407407e-08</v>
      </c>
      <c r="K5546" t="s">
        <v>2196</v>
      </c>
      <c r="L5546" t="s">
        <v>2210</v>
      </c>
      <c r="M5546" t="s">
        <v>2211</v>
      </c>
      <c r="N5546" t="s"/>
      <c r="O5546" t="s"/>
      <c r="P5546" t="s"/>
    </row>
    <row r="5547" spans="1:16">
      <c r="I5547" s="54" t="n">
        <v>5545</v>
      </c>
      <c r="J5547" s="55" t="n">
        <v>0</v>
      </c>
      <c r="K5547" t="s">
        <v>2196</v>
      </c>
      <c r="L5547" t="s">
        <v>2210</v>
      </c>
      <c r="M5547" t="s">
        <v>2212</v>
      </c>
      <c r="N5547" t="s"/>
      <c r="O5547" t="s"/>
      <c r="P5547" t="s"/>
    </row>
    <row r="5548" spans="1:16">
      <c r="I5548" s="54" t="n">
        <v>5546</v>
      </c>
      <c r="J5548" s="55" t="n">
        <v>0</v>
      </c>
      <c r="K5548" t="s">
        <v>2196</v>
      </c>
      <c r="L5548" t="s">
        <v>2210</v>
      </c>
      <c r="M5548" t="s">
        <v>2213</v>
      </c>
      <c r="N5548" t="s"/>
      <c r="O5548" t="s"/>
      <c r="P5548" t="s"/>
    </row>
    <row r="5549" spans="1:16">
      <c r="I5549" s="54" t="n">
        <v>5547</v>
      </c>
      <c r="J5549" t="s"/>
      <c r="K5549" t="s">
        <v>2196</v>
      </c>
      <c r="L5549" t="s">
        <v>2210</v>
      </c>
      <c r="M5549" t="s">
        <v>1462</v>
      </c>
      <c r="N5549" t="s"/>
      <c r="O5549" t="s"/>
      <c r="P5549" t="s"/>
    </row>
    <row r="5550" spans="1:16">
      <c r="I5550" s="54" t="n">
        <v>5548</v>
      </c>
      <c r="J5550" t="s"/>
      <c r="K5550" t="s">
        <v>2196</v>
      </c>
      <c r="L5550" t="s">
        <v>2210</v>
      </c>
      <c r="M5550" t="s">
        <v>1477</v>
      </c>
      <c r="N5550" t="s"/>
      <c r="O5550" t="s"/>
      <c r="P5550" t="s"/>
    </row>
    <row r="5551" spans="1:16">
      <c r="I5551" s="54" t="n">
        <v>5549</v>
      </c>
      <c r="J5551" t="s"/>
      <c r="K5551" t="s">
        <v>2196</v>
      </c>
      <c r="L5551" t="s">
        <v>2210</v>
      </c>
      <c r="M5551" t="s">
        <v>1306</v>
      </c>
      <c r="N5551" t="s"/>
      <c r="O5551" t="s"/>
      <c r="P5551" t="s"/>
    </row>
    <row r="5552" spans="1:16">
      <c r="I5552" s="54" t="n">
        <v>5550</v>
      </c>
      <c r="J5552" t="s"/>
      <c r="K5552" t="s">
        <v>2196</v>
      </c>
      <c r="L5552" t="s">
        <v>2210</v>
      </c>
      <c r="M5552" t="s">
        <v>1308</v>
      </c>
      <c r="N5552" t="s"/>
      <c r="O5552" t="s"/>
      <c r="P5552" t="s"/>
    </row>
    <row r="5553" spans="1:16">
      <c r="I5553" s="54" t="n">
        <v>5551</v>
      </c>
      <c r="J5553" t="s"/>
      <c r="K5553" t="s">
        <v>2196</v>
      </c>
      <c r="L5553" t="s">
        <v>2210</v>
      </c>
      <c r="M5553" t="s">
        <v>1310</v>
      </c>
      <c r="N5553" t="s"/>
      <c r="O5553" t="s"/>
      <c r="P5553" t="s"/>
    </row>
    <row r="5554" spans="1:16">
      <c r="I5554" s="54" t="n">
        <v>5552</v>
      </c>
      <c r="J5554" s="55" t="n">
        <v>0</v>
      </c>
      <c r="K5554" t="s">
        <v>2196</v>
      </c>
      <c r="L5554" t="s">
        <v>2210</v>
      </c>
      <c r="M5554" t="s">
        <v>2214</v>
      </c>
      <c r="N5554" t="s"/>
      <c r="O5554" t="s"/>
      <c r="P5554" t="s"/>
    </row>
    <row r="5555" spans="1:16">
      <c r="I5555" s="54" t="n">
        <v>5553</v>
      </c>
      <c r="J5555" s="55" t="n">
        <v>0</v>
      </c>
      <c r="K5555" t="s">
        <v>2196</v>
      </c>
      <c r="L5555" t="s">
        <v>2210</v>
      </c>
      <c r="M5555" t="s">
        <v>2215</v>
      </c>
      <c r="N5555" t="s"/>
      <c r="O5555" t="s"/>
      <c r="P5555" t="s"/>
    </row>
    <row r="5556" spans="1:16">
      <c r="I5556" s="54" t="n">
        <v>5554</v>
      </c>
      <c r="J5556" s="55" t="n">
        <v>0</v>
      </c>
      <c r="K5556" t="s">
        <v>2196</v>
      </c>
      <c r="L5556" t="s">
        <v>2210</v>
      </c>
      <c r="M5556" t="s">
        <v>2216</v>
      </c>
      <c r="N5556" t="s"/>
      <c r="O5556" t="s"/>
      <c r="P5556" t="s"/>
    </row>
    <row r="5557" spans="1:16">
      <c r="I5557" s="54" t="n">
        <v>5555</v>
      </c>
      <c r="J5557" s="55" t="n">
        <v>0</v>
      </c>
      <c r="K5557" t="s">
        <v>2196</v>
      </c>
      <c r="L5557" t="s">
        <v>2210</v>
      </c>
      <c r="M5557" t="s">
        <v>2217</v>
      </c>
      <c r="N5557" t="s"/>
      <c r="O5557" t="s"/>
      <c r="P5557" t="s"/>
    </row>
    <row r="5558" spans="1:16">
      <c r="I5558" s="54" t="n">
        <v>5556</v>
      </c>
      <c r="J5558" t="s"/>
      <c r="K5558" t="s">
        <v>2196</v>
      </c>
      <c r="L5558" t="s">
        <v>2210</v>
      </c>
      <c r="M5558" t="s">
        <v>2218</v>
      </c>
      <c r="N5558" t="s"/>
      <c r="O5558" t="s"/>
      <c r="P5558" t="s"/>
    </row>
    <row r="5559" spans="1:16">
      <c r="I5559" s="54" t="n">
        <v>5557</v>
      </c>
      <c r="J5559" t="s"/>
      <c r="K5559" t="s">
        <v>2196</v>
      </c>
      <c r="L5559" t="s">
        <v>2210</v>
      </c>
      <c r="M5559" t="s">
        <v>2219</v>
      </c>
      <c r="N5559" t="s"/>
      <c r="O5559" t="s"/>
      <c r="P5559" t="s"/>
    </row>
    <row r="5560" spans="1:16">
      <c r="I5560" s="54" t="n">
        <v>5558</v>
      </c>
      <c r="J5560" t="s"/>
      <c r="K5560" t="s">
        <v>2196</v>
      </c>
      <c r="L5560" t="s">
        <v>2210</v>
      </c>
      <c r="M5560" t="s">
        <v>2220</v>
      </c>
      <c r="N5560" t="s"/>
      <c r="O5560" t="s"/>
      <c r="P5560" t="s"/>
    </row>
    <row r="5561" spans="1:16">
      <c r="I5561" s="54" t="n">
        <v>5559</v>
      </c>
      <c r="J5561" t="s"/>
      <c r="K5561" t="s">
        <v>2196</v>
      </c>
      <c r="L5561" t="s">
        <v>2210</v>
      </c>
      <c r="M5561" t="s">
        <v>2221</v>
      </c>
      <c r="N5561" t="s"/>
      <c r="O5561" t="s"/>
      <c r="P5561" t="s"/>
    </row>
    <row r="5562" spans="1:16">
      <c r="I5562" s="54" t="n">
        <v>5560</v>
      </c>
      <c r="J5562" s="55" t="n">
        <v>0</v>
      </c>
      <c r="K5562" t="s">
        <v>2196</v>
      </c>
      <c r="L5562" t="s">
        <v>2210</v>
      </c>
      <c r="M5562" t="s">
        <v>2222</v>
      </c>
      <c r="N5562" t="s"/>
      <c r="O5562" t="s"/>
      <c r="P5562" t="s"/>
    </row>
    <row r="5563" spans="1:16">
      <c r="I5563" s="54" t="n">
        <v>5561</v>
      </c>
      <c r="J5563" t="s"/>
      <c r="K5563" t="s">
        <v>2196</v>
      </c>
      <c r="L5563" t="s">
        <v>2210</v>
      </c>
      <c r="M5563" t="s">
        <v>2223</v>
      </c>
      <c r="N5563" t="s"/>
      <c r="O5563" t="s"/>
      <c r="P5563" t="s"/>
    </row>
    <row r="5564" spans="1:16">
      <c r="I5564" s="54" t="n">
        <v>5562</v>
      </c>
      <c r="J5564" s="55" t="n">
        <v>0</v>
      </c>
      <c r="K5564" t="s">
        <v>2196</v>
      </c>
      <c r="L5564" t="s">
        <v>2210</v>
      </c>
      <c r="M5564" t="s">
        <v>2224</v>
      </c>
      <c r="N5564" t="s"/>
      <c r="O5564" t="s"/>
      <c r="P5564" t="s"/>
    </row>
    <row r="5565" spans="1:16">
      <c r="I5565" s="54" t="n">
        <v>5563</v>
      </c>
      <c r="J5565" t="s"/>
      <c r="K5565" t="s">
        <v>2196</v>
      </c>
      <c r="L5565" t="s">
        <v>2210</v>
      </c>
      <c r="M5565" t="s">
        <v>1581</v>
      </c>
      <c r="N5565" t="s"/>
      <c r="O5565" t="s"/>
      <c r="P5565" t="s"/>
    </row>
    <row r="5566" spans="1:16">
      <c r="I5566" s="54" t="n">
        <v>5564</v>
      </c>
      <c r="J5566" t="s"/>
      <c r="K5566" t="s">
        <v>2196</v>
      </c>
      <c r="L5566" t="s">
        <v>2225</v>
      </c>
      <c r="M5566" t="s"/>
      <c r="N5566" t="s"/>
      <c r="O5566" t="s"/>
      <c r="P5566" t="s"/>
    </row>
    <row r="5567" spans="1:16">
      <c r="I5567" s="54" t="n">
        <v>5565</v>
      </c>
      <c r="J5567" s="55" t="n">
        <v>0</v>
      </c>
      <c r="K5567" t="s">
        <v>2196</v>
      </c>
      <c r="L5567" t="s">
        <v>2226</v>
      </c>
      <c r="M5567" t="s"/>
      <c r="N5567" t="s"/>
      <c r="O5567" t="s"/>
      <c r="P5567" t="s"/>
    </row>
    <row r="5568" spans="1:16">
      <c r="I5568" s="54" t="n">
        <v>5566</v>
      </c>
      <c r="J5568" t="s"/>
      <c r="K5568" t="s">
        <v>2196</v>
      </c>
      <c r="L5568" t="s">
        <v>2227</v>
      </c>
      <c r="M5568" t="s"/>
      <c r="N5568" t="s"/>
      <c r="O5568" t="s"/>
      <c r="P5568" t="s"/>
    </row>
    <row r="5569" spans="1:16">
      <c r="I5569" s="54" t="n">
        <v>5567</v>
      </c>
      <c r="J5569" s="55" t="n">
        <v>0</v>
      </c>
      <c r="K5569" t="s">
        <v>2196</v>
      </c>
      <c r="L5569" t="s">
        <v>2228</v>
      </c>
      <c r="M5569" t="s"/>
      <c r="N5569" t="s"/>
      <c r="O5569" t="s"/>
      <c r="P5569" t="s"/>
    </row>
    <row r="5570" spans="1:16">
      <c r="I5570" s="54" t="n">
        <v>5568</v>
      </c>
      <c r="J5570" t="s"/>
      <c r="K5570" t="s">
        <v>2196</v>
      </c>
      <c r="L5570" t="s">
        <v>1379</v>
      </c>
      <c r="M5570" t="s"/>
      <c r="N5570" t="s"/>
      <c r="O5570" t="s"/>
      <c r="P5570" t="s"/>
    </row>
    <row r="5571" spans="1:16">
      <c r="I5571" s="54" t="n">
        <v>5569</v>
      </c>
      <c r="J5571" t="s"/>
      <c r="K5571" t="s">
        <v>2196</v>
      </c>
      <c r="L5571" t="s">
        <v>1378</v>
      </c>
      <c r="M5571" t="s"/>
      <c r="N5571" t="s"/>
      <c r="O5571" t="s"/>
      <c r="P5571" t="s"/>
    </row>
    <row r="5572" spans="1:16">
      <c r="I5572" s="54" t="n">
        <v>5570</v>
      </c>
      <c r="J5572" t="s"/>
      <c r="K5572" t="s">
        <v>2196</v>
      </c>
      <c r="L5572" t="s">
        <v>1377</v>
      </c>
      <c r="M5572" t="s"/>
      <c r="N5572" t="s"/>
      <c r="O5572" t="s"/>
      <c r="P5572" t="s"/>
    </row>
    <row r="5573" spans="1:16">
      <c r="I5573" s="54" t="n">
        <v>5571</v>
      </c>
      <c r="J5573" t="s"/>
      <c r="K5573" t="s">
        <v>2196</v>
      </c>
      <c r="L5573" t="s">
        <v>1376</v>
      </c>
      <c r="M5573" t="s"/>
      <c r="N5573" t="s"/>
      <c r="O5573" t="s"/>
      <c r="P5573" t="s"/>
    </row>
    <row r="5574" spans="1:16">
      <c r="I5574" s="54" t="n">
        <v>5572</v>
      </c>
      <c r="J5574" t="s"/>
      <c r="K5574" t="s">
        <v>2196</v>
      </c>
      <c r="L5574" t="s">
        <v>1380</v>
      </c>
      <c r="M5574" t="s"/>
      <c r="N5574" t="s"/>
      <c r="O5574" t="s"/>
      <c r="P5574" t="s"/>
    </row>
    <row r="5575" spans="1:16">
      <c r="I5575" s="54" t="n">
        <v>5573</v>
      </c>
      <c r="J5575" t="s"/>
      <c r="K5575" t="s">
        <v>2196</v>
      </c>
      <c r="L5575" t="s">
        <v>1381</v>
      </c>
      <c r="M5575" t="s"/>
      <c r="N5575" t="s"/>
      <c r="O5575" t="s"/>
      <c r="P5575" t="s"/>
    </row>
    <row r="5576" spans="1:16">
      <c r="I5576" s="54" t="n">
        <v>5574</v>
      </c>
      <c r="J5576" t="s"/>
      <c r="K5576" t="s">
        <v>2196</v>
      </c>
      <c r="L5576" t="s">
        <v>1382</v>
      </c>
      <c r="M5576" t="s"/>
      <c r="N5576" t="s"/>
      <c r="O5576" t="s"/>
      <c r="P5576" t="s"/>
    </row>
    <row r="5577" spans="1:16">
      <c r="I5577" s="54" t="n">
        <v>5575</v>
      </c>
      <c r="J5577" t="s"/>
      <c r="K5577" t="s">
        <v>2196</v>
      </c>
      <c r="L5577" t="s">
        <v>1383</v>
      </c>
      <c r="M5577" t="s"/>
      <c r="N5577" t="s"/>
      <c r="O5577" t="s"/>
      <c r="P5577" t="s"/>
    </row>
    <row r="5578" spans="1:16">
      <c r="I5578" s="54" t="n">
        <v>5576</v>
      </c>
      <c r="J5578" t="s"/>
      <c r="K5578" t="s">
        <v>2196</v>
      </c>
      <c r="L5578" t="s">
        <v>1384</v>
      </c>
      <c r="M5578" t="s"/>
      <c r="N5578" t="s"/>
      <c r="O5578" t="s"/>
      <c r="P5578" t="s"/>
    </row>
    <row r="5579" spans="1:16">
      <c r="I5579" s="54" t="n">
        <v>5577</v>
      </c>
      <c r="J5579" t="s"/>
      <c r="K5579" t="s">
        <v>2196</v>
      </c>
      <c r="L5579" t="s">
        <v>1385</v>
      </c>
      <c r="M5579" t="s"/>
      <c r="N5579" t="s"/>
      <c r="O5579" t="s"/>
      <c r="P5579" t="s"/>
    </row>
    <row r="5580" spans="1:16">
      <c r="I5580" s="54" t="n">
        <v>5578</v>
      </c>
      <c r="J5580" t="s"/>
      <c r="K5580" t="s">
        <v>2196</v>
      </c>
      <c r="L5580" t="s">
        <v>1386</v>
      </c>
      <c r="M5580" t="s"/>
      <c r="N5580" t="s"/>
      <c r="O5580" t="s"/>
      <c r="P5580" t="s"/>
    </row>
    <row r="5581" spans="1:16">
      <c r="I5581" s="54" t="n">
        <v>5579</v>
      </c>
      <c r="J5581" t="s"/>
      <c r="K5581" t="s">
        <v>2196</v>
      </c>
      <c r="L5581" t="s">
        <v>1387</v>
      </c>
      <c r="M5581" t="s"/>
      <c r="N5581" t="s"/>
      <c r="O5581" t="s"/>
      <c r="P5581" t="s"/>
    </row>
    <row r="5582" spans="1:16">
      <c r="I5582" s="54" t="n">
        <v>5580</v>
      </c>
      <c r="J5582" t="s"/>
      <c r="K5582" t="s">
        <v>2196</v>
      </c>
      <c r="L5582" t="s">
        <v>1388</v>
      </c>
      <c r="M5582" t="s"/>
      <c r="N5582" t="s"/>
      <c r="O5582" t="s"/>
      <c r="P5582" t="s"/>
    </row>
    <row r="5583" spans="1:16">
      <c r="I5583" s="54" t="n">
        <v>5581</v>
      </c>
      <c r="J5583" t="s"/>
      <c r="K5583" t="s">
        <v>2196</v>
      </c>
      <c r="L5583" t="s">
        <v>1398</v>
      </c>
      <c r="M5583" t="s"/>
      <c r="N5583" t="s"/>
      <c r="O5583" t="s"/>
      <c r="P5583" t="s"/>
    </row>
    <row r="5584" spans="1:16">
      <c r="I5584" s="54" t="n">
        <v>5582</v>
      </c>
      <c r="J5584" s="55" t="n">
        <v>0</v>
      </c>
      <c r="K5584" t="s">
        <v>2196</v>
      </c>
      <c r="L5584" t="s">
        <v>1640</v>
      </c>
      <c r="M5584" t="s"/>
      <c r="N5584" t="s"/>
      <c r="O5584" t="s"/>
      <c r="P5584" t="s"/>
    </row>
    <row r="5585" spans="1:16">
      <c r="I5585" s="54" t="n">
        <v>5583</v>
      </c>
      <c r="J5585" s="55" t="n">
        <v>1.158564814814815e-08</v>
      </c>
      <c r="K5585" t="s">
        <v>2196</v>
      </c>
      <c r="L5585" t="s">
        <v>1420</v>
      </c>
      <c r="M5585" t="s"/>
      <c r="N5585" t="s"/>
      <c r="O5585" t="s"/>
      <c r="P5585" t="s"/>
    </row>
    <row r="5586" spans="1:16">
      <c r="I5586" s="54" t="n">
        <v>5584</v>
      </c>
      <c r="J5586" s="55" t="n">
        <v>0</v>
      </c>
      <c r="K5586" t="s">
        <v>2196</v>
      </c>
      <c r="L5586" t="s">
        <v>1421</v>
      </c>
      <c r="M5586" t="s"/>
      <c r="N5586" t="s"/>
      <c r="O5586" t="s"/>
      <c r="P5586" t="s"/>
    </row>
    <row r="5587" spans="1:16">
      <c r="I5587" s="54" t="n">
        <v>5585</v>
      </c>
      <c r="J5587" s="55" t="n">
        <v>0</v>
      </c>
      <c r="K5587" t="s">
        <v>2196</v>
      </c>
      <c r="L5587" t="s">
        <v>1423</v>
      </c>
      <c r="M5587" t="s"/>
      <c r="N5587" t="s"/>
      <c r="O5587" t="s"/>
      <c r="P5587" t="s"/>
    </row>
    <row r="5588" spans="1:16">
      <c r="I5588" s="54" t="n">
        <v>5586</v>
      </c>
      <c r="J5588" s="55" t="n">
        <v>0</v>
      </c>
      <c r="K5588" t="s">
        <v>2196</v>
      </c>
      <c r="L5588" t="s">
        <v>1658</v>
      </c>
      <c r="M5588" t="s"/>
      <c r="N5588" t="s"/>
      <c r="O5588" t="s"/>
      <c r="P5588" t="s"/>
    </row>
    <row r="5589" spans="1:16">
      <c r="I5589" s="54" t="n">
        <v>5587</v>
      </c>
      <c r="J5589" t="s"/>
      <c r="K5589" t="s">
        <v>2196</v>
      </c>
      <c r="L5589" t="s">
        <v>1429</v>
      </c>
      <c r="M5589" t="s"/>
      <c r="N5589" t="s"/>
      <c r="O5589" t="s"/>
      <c r="P5589" t="s"/>
    </row>
    <row r="5590" spans="1:16">
      <c r="I5590" s="54" t="n">
        <v>5588</v>
      </c>
      <c r="J5590" t="s"/>
      <c r="K5590" t="s">
        <v>2196</v>
      </c>
      <c r="L5590" t="s">
        <v>1430</v>
      </c>
      <c r="M5590" t="s"/>
      <c r="N5590" t="s"/>
      <c r="O5590" t="s"/>
      <c r="P5590" t="s"/>
    </row>
    <row r="5591" spans="1:16">
      <c r="I5591" s="54" t="n">
        <v>5589</v>
      </c>
      <c r="J5591" t="s"/>
      <c r="K5591" t="s">
        <v>2196</v>
      </c>
      <c r="L5591" t="s">
        <v>1641</v>
      </c>
      <c r="M5591" t="s"/>
      <c r="N5591" t="s"/>
      <c r="O5591" t="s"/>
      <c r="P5591" t="s"/>
    </row>
    <row r="5592" spans="1:16">
      <c r="I5592" s="54" t="n">
        <v>5590</v>
      </c>
      <c r="J5592" t="s"/>
      <c r="K5592" t="s">
        <v>2196</v>
      </c>
      <c r="L5592" t="s">
        <v>1460</v>
      </c>
      <c r="M5592" t="s"/>
      <c r="N5592" t="s"/>
      <c r="O5592" t="s"/>
      <c r="P5592" t="s"/>
    </row>
    <row r="5593" spans="1:16">
      <c r="I5593" s="54" t="n">
        <v>5591</v>
      </c>
      <c r="J5593" t="s"/>
      <c r="K5593" t="s">
        <v>2196</v>
      </c>
      <c r="L5593" t="s">
        <v>1661</v>
      </c>
      <c r="M5593" t="s"/>
      <c r="N5593" t="s"/>
      <c r="O5593" t="s"/>
      <c r="P5593" t="s"/>
    </row>
    <row r="5594" spans="1:16">
      <c r="I5594" s="54" t="n">
        <v>5592</v>
      </c>
      <c r="J5594" t="s"/>
      <c r="K5594" t="s">
        <v>2196</v>
      </c>
      <c r="L5594" t="s">
        <v>1462</v>
      </c>
      <c r="M5594" t="s"/>
      <c r="N5594" t="s"/>
      <c r="O5594" t="s"/>
      <c r="P5594" t="s"/>
    </row>
    <row r="5595" spans="1:16">
      <c r="I5595" s="54" t="n">
        <v>5593</v>
      </c>
      <c r="J5595" t="s"/>
      <c r="K5595" t="s">
        <v>2196</v>
      </c>
      <c r="L5595" t="s">
        <v>1463</v>
      </c>
      <c r="M5595" t="s"/>
      <c r="N5595" t="s"/>
      <c r="O5595" t="s"/>
      <c r="P5595" t="s"/>
    </row>
    <row r="5596" spans="1:16">
      <c r="I5596" s="54" t="n">
        <v>5594</v>
      </c>
      <c r="J5596" t="s"/>
      <c r="K5596" t="s">
        <v>2196</v>
      </c>
      <c r="L5596" t="s">
        <v>1464</v>
      </c>
      <c r="M5596" t="s"/>
      <c r="N5596" t="s"/>
      <c r="O5596" t="s"/>
      <c r="P5596" t="s"/>
    </row>
    <row r="5597" spans="1:16">
      <c r="I5597" s="54" t="n">
        <v>5595</v>
      </c>
      <c r="J5597" t="s"/>
      <c r="K5597" t="s">
        <v>2196</v>
      </c>
      <c r="L5597" t="s">
        <v>1465</v>
      </c>
      <c r="M5597" t="s"/>
      <c r="N5597" t="s"/>
      <c r="O5597" t="s"/>
      <c r="P5597" t="s"/>
    </row>
    <row r="5598" spans="1:16">
      <c r="I5598" s="54" t="n">
        <v>5596</v>
      </c>
      <c r="J5598" t="s"/>
      <c r="K5598" t="s">
        <v>2196</v>
      </c>
      <c r="L5598" t="s">
        <v>1466</v>
      </c>
      <c r="M5598" t="s"/>
      <c r="N5598" t="s"/>
      <c r="O5598" t="s"/>
      <c r="P5598" t="s"/>
    </row>
    <row r="5599" spans="1:16">
      <c r="I5599" s="54" t="n">
        <v>5597</v>
      </c>
      <c r="J5599" t="s"/>
      <c r="K5599" t="s">
        <v>2196</v>
      </c>
      <c r="L5599" t="s">
        <v>1467</v>
      </c>
      <c r="M5599" t="s"/>
      <c r="N5599" t="s"/>
      <c r="O5599" t="s"/>
      <c r="P5599" t="s"/>
    </row>
    <row r="5600" spans="1:16">
      <c r="I5600" s="54" t="n">
        <v>5598</v>
      </c>
      <c r="J5600" t="s"/>
      <c r="K5600" t="s">
        <v>2196</v>
      </c>
      <c r="L5600" t="s">
        <v>1468</v>
      </c>
      <c r="M5600" t="s"/>
      <c r="N5600" t="s"/>
      <c r="O5600" t="s"/>
      <c r="P5600" t="s"/>
    </row>
    <row r="5601" spans="1:16">
      <c r="I5601" s="54" t="n">
        <v>5599</v>
      </c>
      <c r="J5601" t="s"/>
      <c r="K5601" t="s">
        <v>2196</v>
      </c>
      <c r="L5601" t="s">
        <v>1469</v>
      </c>
      <c r="M5601" t="s"/>
      <c r="N5601" t="s"/>
      <c r="O5601" t="s"/>
      <c r="P5601" t="s"/>
    </row>
    <row r="5602" spans="1:16">
      <c r="I5602" s="54" t="n">
        <v>5600</v>
      </c>
      <c r="J5602" t="s"/>
      <c r="K5602" t="s">
        <v>2196</v>
      </c>
      <c r="L5602" t="s">
        <v>1470</v>
      </c>
      <c r="M5602" t="s"/>
      <c r="N5602" t="s"/>
      <c r="O5602" t="s"/>
      <c r="P5602" t="s"/>
    </row>
    <row r="5603" spans="1:16">
      <c r="I5603" s="54" t="n">
        <v>5601</v>
      </c>
      <c r="J5603" t="s"/>
      <c r="K5603" t="s">
        <v>2196</v>
      </c>
      <c r="L5603" t="s">
        <v>1471</v>
      </c>
      <c r="M5603" t="s"/>
      <c r="N5603" t="s"/>
      <c r="O5603" t="s"/>
      <c r="P5603" t="s"/>
    </row>
    <row r="5604" spans="1:16">
      <c r="I5604" s="54" t="n">
        <v>5602</v>
      </c>
      <c r="J5604" t="s"/>
      <c r="K5604" t="s">
        <v>2196</v>
      </c>
      <c r="L5604" t="s">
        <v>1472</v>
      </c>
      <c r="M5604" t="s"/>
      <c r="N5604" t="s"/>
      <c r="O5604" t="s"/>
      <c r="P5604" t="s"/>
    </row>
    <row r="5605" spans="1:16">
      <c r="I5605" s="54" t="n">
        <v>5603</v>
      </c>
      <c r="J5605" t="s"/>
      <c r="K5605" t="s">
        <v>2196</v>
      </c>
      <c r="L5605" t="s">
        <v>1473</v>
      </c>
      <c r="M5605" t="s"/>
      <c r="N5605" t="s"/>
      <c r="O5605" t="s"/>
      <c r="P5605" t="s"/>
    </row>
    <row r="5606" spans="1:16">
      <c r="I5606" s="54" t="n">
        <v>5604</v>
      </c>
      <c r="J5606" t="s"/>
      <c r="K5606" t="s">
        <v>2196</v>
      </c>
      <c r="L5606" t="s">
        <v>1474</v>
      </c>
      <c r="M5606" t="s"/>
      <c r="N5606" t="s"/>
      <c r="O5606" t="s"/>
      <c r="P5606" t="s"/>
    </row>
    <row r="5607" spans="1:16">
      <c r="I5607" s="54" t="n">
        <v>5605</v>
      </c>
      <c r="J5607" t="s"/>
      <c r="K5607" t="s">
        <v>2196</v>
      </c>
      <c r="L5607" t="s">
        <v>1667</v>
      </c>
      <c r="M5607" t="s"/>
      <c r="N5607" t="s"/>
      <c r="O5607" t="s"/>
      <c r="P5607" t="s"/>
    </row>
    <row r="5608" spans="1:16">
      <c r="I5608" s="54" t="n">
        <v>5606</v>
      </c>
      <c r="J5608" t="s"/>
      <c r="K5608" t="s">
        <v>2196</v>
      </c>
      <c r="L5608" t="s">
        <v>1668</v>
      </c>
      <c r="M5608" t="s"/>
      <c r="N5608" t="s"/>
      <c r="O5608" t="s"/>
      <c r="P5608" t="s"/>
    </row>
    <row r="5609" spans="1:16">
      <c r="I5609" s="54" t="n">
        <v>5607</v>
      </c>
      <c r="J5609" s="55" t="n">
        <v>0</v>
      </c>
      <c r="K5609" t="s">
        <v>2196</v>
      </c>
      <c r="L5609" t="s">
        <v>1669</v>
      </c>
      <c r="M5609" t="s"/>
      <c r="N5609" t="s"/>
      <c r="O5609" t="s"/>
      <c r="P5609" t="s"/>
    </row>
    <row r="5610" spans="1:16">
      <c r="I5610" s="54" t="n">
        <v>5608</v>
      </c>
      <c r="J5610" s="55" t="n">
        <v>0</v>
      </c>
      <c r="K5610" t="s">
        <v>2196</v>
      </c>
      <c r="L5610" t="s">
        <v>1520</v>
      </c>
      <c r="M5610" t="s"/>
      <c r="N5610" t="s"/>
      <c r="O5610" t="s"/>
      <c r="P5610" t="s"/>
    </row>
    <row r="5611" spans="1:16">
      <c r="I5611" s="54" t="n">
        <v>5609</v>
      </c>
      <c r="J5611" t="s"/>
      <c r="K5611" t="s">
        <v>2196</v>
      </c>
      <c r="L5611" t="s">
        <v>1674</v>
      </c>
      <c r="M5611" t="s"/>
      <c r="N5611" t="s"/>
      <c r="O5611" t="s"/>
      <c r="P5611" t="s"/>
    </row>
    <row r="5612" spans="1:16">
      <c r="I5612" s="54" t="n">
        <v>5610</v>
      </c>
      <c r="J5612" t="s"/>
      <c r="K5612" t="s">
        <v>2196</v>
      </c>
      <c r="L5612" t="s">
        <v>1530</v>
      </c>
      <c r="M5612" t="s"/>
      <c r="N5612" t="s"/>
      <c r="O5612" t="s"/>
      <c r="P5612" t="s"/>
    </row>
    <row r="5613" spans="1:16">
      <c r="I5613" s="54" t="n">
        <v>5611</v>
      </c>
      <c r="J5613" t="s"/>
      <c r="K5613" t="s">
        <v>2196</v>
      </c>
      <c r="L5613" t="s">
        <v>1678</v>
      </c>
      <c r="M5613" t="s"/>
      <c r="N5613" t="s"/>
      <c r="O5613" t="s"/>
      <c r="P5613" t="s"/>
    </row>
    <row r="5614" spans="1:16">
      <c r="I5614" s="54" t="n">
        <v>5612</v>
      </c>
      <c r="J5614" t="s"/>
      <c r="K5614" t="s">
        <v>2196</v>
      </c>
      <c r="L5614" t="s">
        <v>1679</v>
      </c>
      <c r="M5614" t="s"/>
      <c r="N5614" t="s"/>
      <c r="O5614" t="s"/>
      <c r="P5614" t="s"/>
    </row>
    <row r="5615" spans="1:16">
      <c r="I5615" s="54" t="n">
        <v>5613</v>
      </c>
      <c r="J5615" t="s"/>
      <c r="K5615" t="s">
        <v>2196</v>
      </c>
      <c r="L5615" t="s">
        <v>1680</v>
      </c>
      <c r="M5615" t="s"/>
      <c r="N5615" t="s"/>
      <c r="O5615" t="s"/>
      <c r="P5615" t="s"/>
    </row>
    <row r="5616" spans="1:16">
      <c r="I5616" s="54" t="n">
        <v>5614</v>
      </c>
      <c r="J5616" s="55" t="n">
        <v>0</v>
      </c>
      <c r="K5616" t="s">
        <v>2196</v>
      </c>
      <c r="L5616" t="s">
        <v>1541</v>
      </c>
      <c r="M5616" t="s"/>
      <c r="N5616" t="s"/>
      <c r="O5616" t="s"/>
      <c r="P5616" t="s"/>
    </row>
    <row r="5617" spans="1:16">
      <c r="I5617" s="54" t="n">
        <v>5615</v>
      </c>
      <c r="J5617" t="s"/>
      <c r="K5617" t="s">
        <v>2196</v>
      </c>
      <c r="L5617" t="s">
        <v>1549</v>
      </c>
      <c r="M5617" t="s"/>
      <c r="N5617" t="s"/>
      <c r="O5617" t="s"/>
      <c r="P5617" t="s"/>
    </row>
    <row r="5618" spans="1:16">
      <c r="I5618" s="54" t="n">
        <v>5616</v>
      </c>
      <c r="J5618" s="55" t="n">
        <v>0</v>
      </c>
      <c r="K5618" t="s">
        <v>2196</v>
      </c>
      <c r="L5618" t="s">
        <v>1562</v>
      </c>
      <c r="M5618" t="s"/>
      <c r="N5618" t="s"/>
      <c r="O5618" t="s"/>
      <c r="P5618" t="s"/>
    </row>
    <row r="5619" spans="1:16">
      <c r="I5619" s="54" t="n">
        <v>5617</v>
      </c>
      <c r="J5619" t="s"/>
      <c r="K5619" t="s">
        <v>2196</v>
      </c>
      <c r="L5619" t="s">
        <v>1567</v>
      </c>
      <c r="M5619" t="s"/>
      <c r="N5619" t="s"/>
      <c r="O5619" t="s"/>
      <c r="P5619" t="s"/>
    </row>
    <row r="5620" spans="1:16">
      <c r="I5620" s="54" t="n">
        <v>5618</v>
      </c>
      <c r="J5620" t="s"/>
      <c r="K5620" t="s">
        <v>2196</v>
      </c>
      <c r="L5620" t="s">
        <v>1581</v>
      </c>
      <c r="M5620" t="s"/>
      <c r="N5620" t="s"/>
      <c r="O5620" t="s"/>
      <c r="P5620" t="s"/>
    </row>
    <row r="5621" spans="1:16">
      <c r="I5621" s="54" t="n">
        <v>5619</v>
      </c>
      <c r="J5621" t="s"/>
      <c r="K5621" t="s">
        <v>2196</v>
      </c>
      <c r="L5621" t="s">
        <v>1582</v>
      </c>
      <c r="M5621" t="s"/>
      <c r="N5621" t="s"/>
      <c r="O5621" t="s"/>
      <c r="P5621" t="s"/>
    </row>
    <row r="5622" spans="1:16">
      <c r="I5622" s="54" t="n">
        <v>5620</v>
      </c>
      <c r="J5622" t="s"/>
      <c r="K5622" t="s">
        <v>2196</v>
      </c>
      <c r="L5622" t="s">
        <v>1583</v>
      </c>
      <c r="M5622" t="s"/>
      <c r="N5622" t="s"/>
      <c r="O5622" t="s"/>
      <c r="P5622" t="s"/>
    </row>
    <row r="5623" spans="1:16">
      <c r="I5623" s="54" t="n">
        <v>5621</v>
      </c>
      <c r="J5623" t="s"/>
      <c r="K5623" t="s">
        <v>2196</v>
      </c>
      <c r="L5623" t="s">
        <v>1584</v>
      </c>
      <c r="M5623" t="s"/>
      <c r="N5623" t="s"/>
      <c r="O5623" t="s"/>
      <c r="P5623" t="s"/>
    </row>
    <row r="5624" spans="1:16">
      <c r="I5624" s="54" t="n">
        <v>5622</v>
      </c>
      <c r="J5624" t="s"/>
      <c r="K5624" t="s">
        <v>2196</v>
      </c>
      <c r="L5624" t="s">
        <v>1585</v>
      </c>
      <c r="M5624" t="s"/>
      <c r="N5624" t="s"/>
      <c r="O5624" t="s"/>
      <c r="P5624" t="s"/>
    </row>
    <row r="5625" spans="1:16">
      <c r="I5625" s="54" t="n">
        <v>5623</v>
      </c>
      <c r="J5625" t="s"/>
      <c r="K5625" t="s">
        <v>2196</v>
      </c>
      <c r="L5625" t="s">
        <v>1586</v>
      </c>
      <c r="M5625" t="s"/>
      <c r="N5625" t="s"/>
      <c r="O5625" t="s"/>
      <c r="P5625" t="s"/>
    </row>
    <row r="5626" spans="1:16">
      <c r="I5626" s="54" t="n">
        <v>5624</v>
      </c>
      <c r="J5626" t="s"/>
      <c r="K5626" t="s">
        <v>2196</v>
      </c>
      <c r="L5626" t="s">
        <v>1587</v>
      </c>
      <c r="M5626" t="s"/>
      <c r="N5626" t="s"/>
      <c r="O5626" t="s"/>
      <c r="P5626" t="s"/>
    </row>
    <row r="5627" spans="1:16">
      <c r="I5627" s="54" t="n">
        <v>5625</v>
      </c>
      <c r="J5627" s="55" t="n">
        <v>0</v>
      </c>
      <c r="K5627" t="s">
        <v>2196</v>
      </c>
      <c r="L5627" t="s">
        <v>1595</v>
      </c>
      <c r="M5627" t="s"/>
      <c r="N5627" t="s"/>
      <c r="O5627" t="s"/>
      <c r="P5627" t="s"/>
    </row>
    <row r="5628" spans="1:16">
      <c r="I5628" s="54" t="n">
        <v>5626</v>
      </c>
      <c r="J5628" t="s"/>
      <c r="K5628" t="s">
        <v>2196</v>
      </c>
      <c r="L5628" t="s">
        <v>1611</v>
      </c>
      <c r="M5628" t="s"/>
      <c r="N5628" t="s"/>
      <c r="O5628" t="s"/>
      <c r="P5628" t="s"/>
    </row>
    <row r="5629" spans="1:16">
      <c r="I5629" s="54" t="n">
        <v>5627</v>
      </c>
      <c r="J5629" t="s"/>
      <c r="K5629" t="s">
        <v>2196</v>
      </c>
      <c r="L5629" t="s">
        <v>1622</v>
      </c>
      <c r="M5629" t="s"/>
      <c r="N5629" t="s"/>
      <c r="O5629" t="s"/>
      <c r="P5629" t="s"/>
    </row>
    <row r="5630" spans="1:16">
      <c r="I5630" s="54" t="n">
        <v>5628</v>
      </c>
      <c r="J5630" t="s"/>
      <c r="K5630" t="s">
        <v>2196</v>
      </c>
      <c r="L5630" t="s">
        <v>1623</v>
      </c>
      <c r="M5630" t="s"/>
      <c r="N5630" t="s"/>
      <c r="O5630" t="s"/>
      <c r="P5630" t="s"/>
    </row>
    <row r="5631" spans="1:16">
      <c r="I5631" s="54" t="n">
        <v>5629</v>
      </c>
      <c r="J5631" s="55" t="n">
        <v>0</v>
      </c>
      <c r="K5631" t="s">
        <v>2196</v>
      </c>
      <c r="L5631" t="s">
        <v>1673</v>
      </c>
      <c r="M5631" t="s"/>
      <c r="N5631" t="s"/>
      <c r="O5631" t="s"/>
      <c r="P5631" t="s"/>
    </row>
    <row r="5632" spans="1:16">
      <c r="I5632" s="54" t="n">
        <v>5630</v>
      </c>
      <c r="J5632" t="s"/>
      <c r="K5632" t="s">
        <v>2196</v>
      </c>
      <c r="L5632" t="s">
        <v>1677</v>
      </c>
      <c r="M5632" t="s"/>
      <c r="N5632" t="s"/>
      <c r="O5632" t="s"/>
      <c r="P5632" t="s"/>
    </row>
    <row r="5633" spans="1:16">
      <c r="I5633" s="54" t="n">
        <v>5631</v>
      </c>
      <c r="J5633" t="s"/>
      <c r="K5633" t="s">
        <v>2196</v>
      </c>
      <c r="L5633" t="s">
        <v>1686</v>
      </c>
      <c r="M5633" t="s"/>
      <c r="N5633" t="s"/>
      <c r="O5633" t="s"/>
      <c r="P5633" t="s"/>
    </row>
    <row r="5634" spans="1:16">
      <c r="I5634" s="54" t="n">
        <v>5632</v>
      </c>
      <c r="J5634" t="s"/>
      <c r="K5634" t="s">
        <v>2196</v>
      </c>
      <c r="L5634" t="s">
        <v>1687</v>
      </c>
      <c r="M5634" t="s"/>
      <c r="N5634" t="s"/>
      <c r="O5634" t="s"/>
      <c r="P5634" t="s"/>
    </row>
    <row r="5635" spans="1:16">
      <c r="I5635" s="54" t="n">
        <v>5633</v>
      </c>
      <c r="J5635" s="55" t="n">
        <v>0</v>
      </c>
      <c r="K5635" t="s">
        <v>2196</v>
      </c>
      <c r="L5635" t="s">
        <v>1711</v>
      </c>
      <c r="M5635" t="s"/>
      <c r="N5635" t="s"/>
      <c r="O5635" t="s"/>
      <c r="P5635" t="s"/>
    </row>
    <row r="5636" spans="1:16">
      <c r="I5636" s="54" t="n">
        <v>5634</v>
      </c>
      <c r="J5636" t="s"/>
      <c r="K5636" t="s">
        <v>2196</v>
      </c>
      <c r="L5636" t="s">
        <v>1715</v>
      </c>
      <c r="M5636" t="s"/>
      <c r="N5636" t="s"/>
      <c r="O5636" t="s"/>
      <c r="P5636" t="s"/>
    </row>
    <row r="5637" spans="1:16">
      <c r="I5637" s="54" t="n">
        <v>5635</v>
      </c>
      <c r="J5637" s="55" t="n">
        <v>1.967708333333333e-07</v>
      </c>
      <c r="K5637" t="s">
        <v>2196</v>
      </c>
      <c r="L5637" t="s">
        <v>2229</v>
      </c>
      <c r="M5637" t="s"/>
      <c r="N5637" t="s"/>
      <c r="O5637" t="s"/>
      <c r="P5637" t="s"/>
    </row>
    <row r="5638" spans="1:16">
      <c r="I5638" s="54" t="n">
        <v>5636</v>
      </c>
      <c r="J5638" t="s"/>
      <c r="K5638" t="s">
        <v>2196</v>
      </c>
      <c r="L5638" t="s">
        <v>2230</v>
      </c>
      <c r="M5638" t="s"/>
      <c r="N5638" t="s"/>
      <c r="O5638" t="s"/>
      <c r="P5638" t="s"/>
    </row>
    <row r="5639" spans="1:16">
      <c r="I5639" s="54" t="n">
        <v>5637</v>
      </c>
      <c r="J5639" s="55" t="n">
        <v>0</v>
      </c>
      <c r="K5639" t="s">
        <v>2196</v>
      </c>
      <c r="L5639" t="s">
        <v>1719</v>
      </c>
      <c r="M5639" t="s"/>
      <c r="N5639" t="s"/>
      <c r="O5639" t="s"/>
      <c r="P5639" t="s"/>
    </row>
    <row r="5640" spans="1:16">
      <c r="I5640" s="54" t="n">
        <v>5638</v>
      </c>
      <c r="J5640" t="s"/>
      <c r="K5640" t="s">
        <v>2196</v>
      </c>
      <c r="L5640" t="s">
        <v>1693</v>
      </c>
      <c r="M5640" t="s"/>
      <c r="N5640" t="s"/>
      <c r="O5640" t="s"/>
      <c r="P5640" t="s"/>
    </row>
    <row r="5641" spans="1:16">
      <c r="I5641" s="54" t="n">
        <v>5639</v>
      </c>
      <c r="J5641" t="s"/>
      <c r="K5641" t="s">
        <v>2196</v>
      </c>
      <c r="L5641" t="s">
        <v>1692</v>
      </c>
      <c r="M5641" t="s"/>
      <c r="N5641" t="s"/>
      <c r="O5641" t="s"/>
      <c r="P5641" t="s"/>
    </row>
    <row r="5642" spans="1:16">
      <c r="I5642" s="54" t="n">
        <v>5640</v>
      </c>
      <c r="J5642" t="s"/>
      <c r="K5642" t="s">
        <v>2196</v>
      </c>
      <c r="L5642" t="s">
        <v>1691</v>
      </c>
      <c r="M5642" t="s"/>
      <c r="N5642" t="s"/>
      <c r="O5642" t="s"/>
      <c r="P5642" t="s"/>
    </row>
    <row r="5643" spans="1:16">
      <c r="I5643" s="54" t="n">
        <v>5641</v>
      </c>
      <c r="J5643" t="s"/>
      <c r="K5643" t="s">
        <v>2196</v>
      </c>
      <c r="L5643" t="s">
        <v>1690</v>
      </c>
      <c r="M5643" t="s"/>
      <c r="N5643" t="s"/>
      <c r="O5643" t="s"/>
      <c r="P5643" t="s"/>
    </row>
    <row r="5644" spans="1:16">
      <c r="I5644" s="54" t="n">
        <v>5642</v>
      </c>
      <c r="J5644" t="s"/>
      <c r="K5644" t="s">
        <v>2196</v>
      </c>
      <c r="L5644" t="s">
        <v>1694</v>
      </c>
      <c r="M5644" t="s"/>
      <c r="N5644" t="s"/>
      <c r="O5644" t="s"/>
      <c r="P5644" t="s"/>
    </row>
    <row r="5645" spans="1:16">
      <c r="I5645" s="54" t="n">
        <v>5643</v>
      </c>
      <c r="J5645" t="s"/>
      <c r="K5645" t="s">
        <v>2196</v>
      </c>
      <c r="L5645" t="s">
        <v>1695</v>
      </c>
      <c r="M5645" t="s"/>
      <c r="N5645" t="s"/>
      <c r="O5645" t="s"/>
      <c r="P5645" t="s"/>
    </row>
    <row r="5646" spans="1:16">
      <c r="I5646" s="54" t="n">
        <v>5644</v>
      </c>
      <c r="J5646" t="s"/>
      <c r="K5646" t="s">
        <v>2196</v>
      </c>
      <c r="L5646" t="s">
        <v>2191</v>
      </c>
      <c r="M5646" t="s"/>
      <c r="N5646" t="s"/>
      <c r="O5646" t="s"/>
      <c r="P5646" t="s"/>
    </row>
    <row r="5647" spans="1:16">
      <c r="I5647" s="54" t="n">
        <v>5645</v>
      </c>
      <c r="J5647" t="s"/>
      <c r="K5647" t="s">
        <v>2196</v>
      </c>
      <c r="L5647" t="s">
        <v>1721</v>
      </c>
      <c r="M5647" t="s"/>
      <c r="N5647" t="s"/>
      <c r="O5647" t="s"/>
      <c r="P5647" t="s"/>
    </row>
    <row r="5648" spans="1:16">
      <c r="I5648" s="54" t="n">
        <v>5646</v>
      </c>
      <c r="J5648" s="55" t="n">
        <v>0</v>
      </c>
      <c r="K5648" t="s">
        <v>2196</v>
      </c>
      <c r="L5648" t="s">
        <v>1696</v>
      </c>
      <c r="M5648" t="s"/>
      <c r="N5648" t="s"/>
      <c r="O5648" t="s"/>
      <c r="P5648" t="s"/>
    </row>
    <row r="5649" spans="1:16">
      <c r="I5649" s="54" t="n">
        <v>5647</v>
      </c>
      <c r="J5649" s="55" t="n">
        <v>0</v>
      </c>
      <c r="K5649" t="s">
        <v>2196</v>
      </c>
      <c r="L5649" t="s">
        <v>1697</v>
      </c>
      <c r="M5649" t="s"/>
      <c r="N5649" t="s"/>
      <c r="O5649" t="s"/>
      <c r="P5649" t="s"/>
    </row>
    <row r="5650" spans="1:16">
      <c r="I5650" s="54" t="n">
        <v>5648</v>
      </c>
      <c r="J5650" t="s"/>
      <c r="K5650" t="s">
        <v>2196</v>
      </c>
      <c r="L5650" t="s">
        <v>1722</v>
      </c>
      <c r="M5650" t="s"/>
      <c r="N5650" t="s"/>
      <c r="O5650" t="s"/>
      <c r="P5650" t="s"/>
    </row>
    <row r="5651" spans="1:16">
      <c r="I5651" s="54" t="n">
        <v>5649</v>
      </c>
      <c r="J5651" t="s"/>
      <c r="K5651" t="s">
        <v>2196</v>
      </c>
      <c r="L5651" t="s">
        <v>1698</v>
      </c>
      <c r="M5651" t="s"/>
      <c r="N5651" t="s"/>
      <c r="O5651" t="s"/>
      <c r="P5651" t="s"/>
    </row>
    <row r="5652" spans="1:16">
      <c r="I5652" s="54" t="n">
        <v>5650</v>
      </c>
      <c r="J5652" t="s"/>
      <c r="K5652" t="s">
        <v>2196</v>
      </c>
      <c r="L5652" t="s">
        <v>1699</v>
      </c>
      <c r="M5652" t="s"/>
      <c r="N5652" t="s"/>
      <c r="O5652" t="s"/>
      <c r="P5652" t="s"/>
    </row>
    <row r="5653" spans="1:16">
      <c r="I5653" s="54" t="n">
        <v>5651</v>
      </c>
      <c r="J5653" s="55" t="n">
        <v>0</v>
      </c>
      <c r="K5653" t="s">
        <v>2196</v>
      </c>
      <c r="L5653" t="s">
        <v>1723</v>
      </c>
      <c r="M5653" t="s"/>
      <c r="N5653" t="s"/>
      <c r="O5653" t="s"/>
      <c r="P5653" t="s"/>
    </row>
    <row r="5654" spans="1:16">
      <c r="I5654" s="54" t="n">
        <v>5652</v>
      </c>
      <c r="J5654" t="s"/>
      <c r="K5654" t="s">
        <v>2196</v>
      </c>
      <c r="L5654" t="s">
        <v>1700</v>
      </c>
      <c r="M5654" t="s"/>
      <c r="N5654" t="s"/>
      <c r="O5654" t="s"/>
      <c r="P5654" t="s"/>
    </row>
    <row r="5655" spans="1:16">
      <c r="I5655" s="54" t="n">
        <v>5653</v>
      </c>
      <c r="J5655" t="s"/>
      <c r="K5655" t="s">
        <v>2196</v>
      </c>
      <c r="L5655" t="s">
        <v>1701</v>
      </c>
      <c r="M5655" t="s"/>
      <c r="N5655" t="s"/>
      <c r="O5655" t="s"/>
      <c r="P5655" t="s"/>
    </row>
    <row r="5656" spans="1:16">
      <c r="I5656" s="54" t="n">
        <v>5654</v>
      </c>
      <c r="J5656" t="s"/>
      <c r="K5656" t="s">
        <v>2196</v>
      </c>
      <c r="L5656" t="s">
        <v>1702</v>
      </c>
      <c r="M5656" t="s"/>
      <c r="N5656" t="s"/>
      <c r="O5656" t="s"/>
      <c r="P5656" t="s"/>
    </row>
    <row r="5657" spans="1:16">
      <c r="I5657" s="54" t="n">
        <v>5655</v>
      </c>
      <c r="J5657" t="s"/>
      <c r="K5657" t="s">
        <v>2196</v>
      </c>
      <c r="L5657" t="s">
        <v>1703</v>
      </c>
      <c r="M5657" t="s"/>
      <c r="N5657" t="s"/>
      <c r="O5657" t="s"/>
      <c r="P5657" t="s"/>
    </row>
    <row r="5658" spans="1:16">
      <c r="I5658" s="54" t="n">
        <v>5656</v>
      </c>
      <c r="J5658" t="s"/>
      <c r="K5658" t="s">
        <v>2196</v>
      </c>
      <c r="L5658" t="s">
        <v>1704</v>
      </c>
      <c r="M5658" t="s"/>
      <c r="N5658" t="s"/>
      <c r="O5658" t="s"/>
      <c r="P5658" t="s"/>
    </row>
    <row r="5659" spans="1:16">
      <c r="I5659" s="54" t="n">
        <v>5657</v>
      </c>
      <c r="J5659" t="s"/>
      <c r="K5659" t="s">
        <v>2196</v>
      </c>
      <c r="L5659" t="s">
        <v>1705</v>
      </c>
      <c r="M5659" t="s"/>
      <c r="N5659" t="s"/>
      <c r="O5659" t="s"/>
      <c r="P5659" t="s"/>
    </row>
    <row r="5660" spans="1:16">
      <c r="I5660" s="54" t="n">
        <v>5658</v>
      </c>
      <c r="J5660" t="s"/>
      <c r="K5660" t="s">
        <v>2196</v>
      </c>
      <c r="L5660" t="s">
        <v>1706</v>
      </c>
      <c r="M5660" t="s"/>
      <c r="N5660" t="s"/>
      <c r="O5660" t="s"/>
      <c r="P5660" t="s"/>
    </row>
    <row r="5661" spans="1:16">
      <c r="I5661" s="54" t="n">
        <v>5659</v>
      </c>
      <c r="J5661" t="s"/>
      <c r="K5661" t="s">
        <v>2196</v>
      </c>
      <c r="L5661" t="s">
        <v>1724</v>
      </c>
      <c r="M5661" t="s"/>
      <c r="N5661" t="s"/>
      <c r="O5661" t="s"/>
      <c r="P5661" t="s"/>
    </row>
    <row r="5662" spans="1:16">
      <c r="I5662" s="54" t="n">
        <v>5660</v>
      </c>
      <c r="J5662" s="55" t="n">
        <v>1.158564814814815e-08</v>
      </c>
      <c r="K5662" t="s">
        <v>2196</v>
      </c>
      <c r="L5662" t="s">
        <v>1791</v>
      </c>
      <c r="M5662" t="s"/>
      <c r="N5662" t="s"/>
      <c r="O5662" t="s"/>
      <c r="P5662" t="s"/>
    </row>
    <row r="5663" spans="1:16">
      <c r="I5663" s="54" t="n">
        <v>5661</v>
      </c>
      <c r="J5663" t="s"/>
      <c r="K5663" t="s">
        <v>2196</v>
      </c>
      <c r="L5663" t="s">
        <v>1793</v>
      </c>
      <c r="M5663" t="s"/>
      <c r="N5663" t="s"/>
      <c r="O5663" t="s"/>
      <c r="P5663" t="s"/>
    </row>
    <row r="5664" spans="1:16">
      <c r="I5664" s="54" t="n">
        <v>5662</v>
      </c>
      <c r="J5664" s="55" t="n">
        <v>0</v>
      </c>
      <c r="K5664" t="s">
        <v>2196</v>
      </c>
      <c r="L5664" t="s">
        <v>1725</v>
      </c>
      <c r="M5664" t="s"/>
      <c r="N5664" t="s"/>
      <c r="O5664" t="s"/>
      <c r="P5664" t="s"/>
    </row>
    <row r="5665" spans="1:16">
      <c r="I5665" s="54" t="n">
        <v>5663</v>
      </c>
      <c r="J5665" t="s"/>
      <c r="K5665" t="s">
        <v>2196</v>
      </c>
      <c r="L5665" t="s">
        <v>1726</v>
      </c>
      <c r="M5665" t="s"/>
      <c r="N5665" t="s"/>
      <c r="O5665" t="s"/>
      <c r="P5665" t="s"/>
    </row>
    <row r="5666" spans="1:16">
      <c r="I5666" s="54" t="n">
        <v>5664</v>
      </c>
      <c r="J5666" s="55" t="n">
        <v>0</v>
      </c>
      <c r="K5666" t="s">
        <v>2196</v>
      </c>
      <c r="L5666" t="s">
        <v>2192</v>
      </c>
      <c r="M5666" t="s"/>
      <c r="N5666" t="s"/>
      <c r="O5666" t="s"/>
      <c r="P5666" t="s"/>
    </row>
    <row r="5667" spans="1:16">
      <c r="I5667" s="54" t="n">
        <v>5665</v>
      </c>
      <c r="J5667" t="s"/>
      <c r="K5667" t="s">
        <v>2196</v>
      </c>
      <c r="L5667" t="s">
        <v>1727</v>
      </c>
      <c r="M5667" t="s"/>
      <c r="N5667" t="s"/>
      <c r="O5667" t="s"/>
      <c r="P5667" t="s"/>
    </row>
    <row r="5668" spans="1:16">
      <c r="I5668" s="54" t="n">
        <v>5666</v>
      </c>
      <c r="J5668" t="s"/>
      <c r="K5668" t="s">
        <v>2196</v>
      </c>
      <c r="L5668" t="s">
        <v>1728</v>
      </c>
      <c r="M5668" t="s"/>
      <c r="N5668" t="s"/>
      <c r="O5668" t="s"/>
      <c r="P5668" t="s"/>
    </row>
    <row r="5669" spans="1:16">
      <c r="I5669" s="54" t="n">
        <v>5667</v>
      </c>
      <c r="J5669" t="s"/>
      <c r="K5669" t="s">
        <v>2196</v>
      </c>
      <c r="L5669" t="s">
        <v>1729</v>
      </c>
      <c r="M5669" t="s"/>
      <c r="N5669" t="s"/>
      <c r="O5669" t="s"/>
      <c r="P5669" t="s"/>
    </row>
    <row r="5670" spans="1:16">
      <c r="I5670" s="54" t="n">
        <v>5668</v>
      </c>
      <c r="J5670" t="s"/>
      <c r="K5670" t="s">
        <v>2196</v>
      </c>
      <c r="L5670" t="s">
        <v>1730</v>
      </c>
      <c r="M5670" t="s"/>
      <c r="N5670" t="s"/>
      <c r="O5670" t="s"/>
      <c r="P5670" t="s"/>
    </row>
    <row r="5671" spans="1:16">
      <c r="I5671" s="54" t="n">
        <v>5669</v>
      </c>
      <c r="J5671" t="s"/>
      <c r="K5671" t="s">
        <v>2196</v>
      </c>
      <c r="L5671" t="s">
        <v>1797</v>
      </c>
      <c r="M5671" t="s"/>
      <c r="N5671" t="s"/>
      <c r="O5671" t="s"/>
      <c r="P5671" t="s"/>
    </row>
    <row r="5672" spans="1:16">
      <c r="I5672" s="54" t="n">
        <v>5670</v>
      </c>
      <c r="J5672" s="55" t="n">
        <v>0</v>
      </c>
      <c r="K5672" t="s">
        <v>2196</v>
      </c>
      <c r="L5672" t="s">
        <v>1732</v>
      </c>
      <c r="M5672" t="s"/>
      <c r="N5672" t="s"/>
      <c r="O5672" t="s"/>
      <c r="P5672" t="s"/>
    </row>
    <row r="5673" spans="1:16">
      <c r="I5673" s="54" t="n">
        <v>5671</v>
      </c>
      <c r="J5673" t="s"/>
      <c r="K5673" t="s">
        <v>2196</v>
      </c>
      <c r="L5673" t="s">
        <v>1799</v>
      </c>
      <c r="M5673" t="s"/>
      <c r="N5673" t="s"/>
      <c r="O5673" t="s"/>
      <c r="P5673" t="s"/>
    </row>
    <row r="5674" spans="1:16">
      <c r="I5674" s="54" t="n">
        <v>5672</v>
      </c>
      <c r="J5674" t="s"/>
      <c r="K5674" t="s">
        <v>2196</v>
      </c>
      <c r="L5674" t="s">
        <v>1800</v>
      </c>
      <c r="M5674" t="s"/>
      <c r="N5674" t="s"/>
      <c r="O5674" t="s"/>
      <c r="P5674" t="s"/>
    </row>
    <row r="5675" spans="1:16">
      <c r="I5675" s="54" t="n">
        <v>5673</v>
      </c>
      <c r="J5675" t="s"/>
      <c r="K5675" t="s">
        <v>2196</v>
      </c>
      <c r="L5675" t="s">
        <v>1801</v>
      </c>
      <c r="M5675" t="s"/>
      <c r="N5675" t="s"/>
      <c r="O5675" t="s"/>
      <c r="P5675" t="s"/>
    </row>
    <row r="5676" spans="1:16">
      <c r="I5676" s="54" t="n">
        <v>5674</v>
      </c>
      <c r="J5676" t="s"/>
      <c r="K5676" t="s">
        <v>2196</v>
      </c>
      <c r="L5676" t="s">
        <v>1734</v>
      </c>
      <c r="M5676" t="s"/>
      <c r="N5676" t="s"/>
      <c r="O5676" t="s"/>
      <c r="P5676" t="s"/>
    </row>
    <row r="5677" spans="1:16">
      <c r="I5677" s="54" t="n">
        <v>5675</v>
      </c>
      <c r="J5677" t="s"/>
      <c r="K5677" t="s">
        <v>2196</v>
      </c>
      <c r="L5677" t="s">
        <v>1951</v>
      </c>
      <c r="M5677" t="s"/>
      <c r="N5677" t="s"/>
      <c r="O5677" t="s"/>
      <c r="P5677" t="s"/>
    </row>
    <row r="5678" spans="1:16">
      <c r="I5678" s="54" t="n">
        <v>5676</v>
      </c>
      <c r="J5678" s="55" t="n">
        <v>9.781064814814814e-06</v>
      </c>
      <c r="K5678" t="s">
        <v>2196</v>
      </c>
      <c r="L5678" t="s">
        <v>1811</v>
      </c>
      <c r="M5678" t="s"/>
      <c r="N5678" t="s"/>
      <c r="O5678" t="s"/>
      <c r="P5678" t="s"/>
    </row>
    <row r="5679" spans="1:16">
      <c r="I5679" s="54" t="n">
        <v>5677</v>
      </c>
      <c r="J5679" t="s"/>
      <c r="K5679" t="s">
        <v>2196</v>
      </c>
      <c r="L5679" t="s">
        <v>1812</v>
      </c>
      <c r="M5679" t="s"/>
      <c r="N5679" t="s"/>
      <c r="O5679" t="s"/>
      <c r="P5679" t="s"/>
    </row>
    <row r="5680" spans="1:16">
      <c r="I5680" s="54" t="n">
        <v>5678</v>
      </c>
      <c r="J5680" t="s"/>
      <c r="K5680" t="s">
        <v>2196</v>
      </c>
      <c r="L5680" t="s">
        <v>1813</v>
      </c>
      <c r="M5680" t="s"/>
      <c r="N5680" t="s"/>
      <c r="O5680" t="s"/>
      <c r="P5680" t="s"/>
    </row>
    <row r="5681" spans="1:16">
      <c r="I5681" s="54" t="n">
        <v>5679</v>
      </c>
      <c r="J5681" t="s"/>
      <c r="K5681" t="s">
        <v>2196</v>
      </c>
      <c r="L5681" t="s">
        <v>1814</v>
      </c>
      <c r="M5681" t="s"/>
      <c r="N5681" t="s"/>
      <c r="O5681" t="s"/>
      <c r="P5681" t="s"/>
    </row>
    <row r="5682" spans="1:16">
      <c r="I5682" s="54" t="n">
        <v>5680</v>
      </c>
      <c r="J5682" t="s"/>
      <c r="K5682" t="s">
        <v>2196</v>
      </c>
      <c r="L5682" t="s">
        <v>1815</v>
      </c>
      <c r="M5682" t="s"/>
      <c r="N5682" t="s"/>
      <c r="O5682" t="s"/>
      <c r="P5682" t="s"/>
    </row>
    <row r="5683" spans="1:16">
      <c r="I5683" s="54" t="n">
        <v>5681</v>
      </c>
      <c r="J5683" t="s"/>
      <c r="K5683" t="s">
        <v>2196</v>
      </c>
      <c r="L5683" t="s">
        <v>1816</v>
      </c>
      <c r="M5683" t="s"/>
      <c r="N5683" t="s"/>
      <c r="O5683" t="s"/>
      <c r="P5683" t="s"/>
    </row>
    <row r="5684" spans="1:16">
      <c r="I5684" s="54" t="n">
        <v>5682</v>
      </c>
      <c r="J5684" t="s"/>
      <c r="K5684" t="s">
        <v>2196</v>
      </c>
      <c r="L5684" t="s">
        <v>1817</v>
      </c>
      <c r="M5684" t="s"/>
      <c r="N5684" t="s"/>
      <c r="O5684" t="s"/>
      <c r="P5684" t="s"/>
    </row>
    <row r="5685" spans="1:16">
      <c r="I5685" s="54" t="n">
        <v>5683</v>
      </c>
      <c r="J5685" t="s"/>
      <c r="K5685" t="s">
        <v>2196</v>
      </c>
      <c r="L5685" t="s">
        <v>1818</v>
      </c>
      <c r="M5685" t="s"/>
      <c r="N5685" t="s"/>
      <c r="O5685" t="s"/>
      <c r="P5685" t="s"/>
    </row>
    <row r="5686" spans="1:16">
      <c r="I5686" s="54" t="n">
        <v>5684</v>
      </c>
      <c r="J5686" s="55" t="n">
        <v>0</v>
      </c>
      <c r="K5686" t="s">
        <v>2196</v>
      </c>
      <c r="L5686" t="s">
        <v>1819</v>
      </c>
      <c r="M5686" t="s"/>
      <c r="N5686" t="s"/>
      <c r="O5686" t="s"/>
      <c r="P5686" t="s"/>
    </row>
    <row r="5687" spans="1:16">
      <c r="I5687" s="54" t="n">
        <v>5685</v>
      </c>
      <c r="J5687" s="55" t="n">
        <v>0</v>
      </c>
      <c r="K5687" t="s">
        <v>2196</v>
      </c>
      <c r="L5687" t="s">
        <v>1820</v>
      </c>
      <c r="M5687" t="s"/>
      <c r="N5687" t="s"/>
      <c r="O5687" t="s"/>
      <c r="P5687" t="s"/>
    </row>
    <row r="5688" spans="1:16">
      <c r="I5688" s="54" t="n">
        <v>5686</v>
      </c>
      <c r="J5688" s="55" t="n">
        <v>0</v>
      </c>
      <c r="K5688" t="s">
        <v>2196</v>
      </c>
      <c r="L5688" t="s">
        <v>1821</v>
      </c>
      <c r="M5688" t="s"/>
      <c r="N5688" t="s"/>
      <c r="O5688" t="s"/>
      <c r="P5688" t="s"/>
    </row>
    <row r="5689" spans="1:16">
      <c r="I5689" s="54" t="n">
        <v>5687</v>
      </c>
      <c r="J5689" t="s"/>
      <c r="K5689" t="s">
        <v>2196</v>
      </c>
      <c r="L5689" t="s">
        <v>1822</v>
      </c>
      <c r="M5689" t="s"/>
      <c r="N5689" t="s"/>
      <c r="O5689" t="s"/>
      <c r="P5689" t="s"/>
    </row>
    <row r="5690" spans="1:16">
      <c r="I5690" s="54" t="n">
        <v>5688</v>
      </c>
      <c r="J5690" t="s"/>
      <c r="K5690" t="s">
        <v>2196</v>
      </c>
      <c r="L5690" t="s">
        <v>1823</v>
      </c>
      <c r="M5690" t="s"/>
      <c r="N5690" t="s"/>
      <c r="O5690" t="s"/>
      <c r="P5690" t="s"/>
    </row>
    <row r="5691" spans="1:16">
      <c r="I5691" s="54" t="n">
        <v>5689</v>
      </c>
      <c r="J5691" t="s"/>
      <c r="K5691" t="s">
        <v>2196</v>
      </c>
      <c r="L5691" t="s">
        <v>1824</v>
      </c>
      <c r="M5691" t="s"/>
      <c r="N5691" t="s"/>
      <c r="O5691" t="s"/>
      <c r="P5691" t="s"/>
    </row>
    <row r="5692" spans="1:16">
      <c r="I5692" s="54" t="n">
        <v>5690</v>
      </c>
      <c r="J5692" t="s"/>
      <c r="K5692" t="s">
        <v>2196</v>
      </c>
      <c r="L5692" t="s">
        <v>1825</v>
      </c>
      <c r="M5692" t="s"/>
      <c r="N5692" t="s"/>
      <c r="O5692" t="s"/>
      <c r="P5692" t="s"/>
    </row>
    <row r="5693" spans="1:16">
      <c r="I5693" s="54" t="n">
        <v>5691</v>
      </c>
      <c r="J5693" t="s"/>
      <c r="K5693" t="s">
        <v>2196</v>
      </c>
      <c r="L5693" t="s">
        <v>1826</v>
      </c>
      <c r="M5693" t="s"/>
      <c r="N5693" t="s"/>
      <c r="O5693" t="s"/>
      <c r="P5693" t="s"/>
    </row>
    <row r="5694" spans="1:16">
      <c r="I5694" s="54" t="n">
        <v>5692</v>
      </c>
      <c r="J5694" t="s"/>
      <c r="K5694" t="s">
        <v>2196</v>
      </c>
      <c r="L5694" t="s">
        <v>1827</v>
      </c>
      <c r="M5694" t="s"/>
      <c r="N5694" t="s"/>
      <c r="O5694" t="s"/>
      <c r="P5694" t="s"/>
    </row>
    <row r="5695" spans="1:16">
      <c r="I5695" s="54" t="n">
        <v>5693</v>
      </c>
      <c r="J5695" t="s"/>
      <c r="K5695" t="s">
        <v>2196</v>
      </c>
      <c r="L5695" t="s">
        <v>1828</v>
      </c>
      <c r="M5695" t="s"/>
      <c r="N5695" t="s"/>
      <c r="O5695" t="s"/>
      <c r="P5695" t="s"/>
    </row>
    <row r="5696" spans="1:16">
      <c r="I5696" s="54" t="n">
        <v>5694</v>
      </c>
      <c r="J5696" t="s"/>
      <c r="K5696" t="s">
        <v>2196</v>
      </c>
      <c r="L5696" t="s">
        <v>1831</v>
      </c>
      <c r="M5696" t="s"/>
      <c r="N5696" t="s"/>
      <c r="O5696" t="s"/>
      <c r="P5696" t="s"/>
    </row>
    <row r="5697" spans="1:16">
      <c r="I5697" s="54" t="n">
        <v>5695</v>
      </c>
      <c r="J5697" s="55" t="n">
        <v>5.139398148148148e-06</v>
      </c>
      <c r="K5697" t="s">
        <v>2196</v>
      </c>
      <c r="L5697" t="s">
        <v>1929</v>
      </c>
      <c r="M5697" t="s"/>
      <c r="N5697" t="s"/>
      <c r="O5697" t="s"/>
      <c r="P5697" t="s"/>
    </row>
    <row r="5698" spans="1:16">
      <c r="I5698" s="54" t="n">
        <v>5696</v>
      </c>
      <c r="J5698" t="s"/>
      <c r="K5698" t="s">
        <v>2196</v>
      </c>
      <c r="L5698" t="s">
        <v>1085</v>
      </c>
      <c r="M5698" t="s"/>
      <c r="N5698" t="s"/>
      <c r="O5698" t="s"/>
      <c r="P5698" t="s"/>
    </row>
    <row r="5699" spans="1:16">
      <c r="I5699" s="54" t="n">
        <v>5697</v>
      </c>
      <c r="J5699" t="s"/>
      <c r="K5699" t="s">
        <v>2196</v>
      </c>
      <c r="L5699" t="s">
        <v>1088</v>
      </c>
      <c r="M5699" t="s"/>
      <c r="N5699" t="s"/>
      <c r="O5699" t="s"/>
      <c r="P5699" t="s"/>
    </row>
    <row r="5700" spans="1:16">
      <c r="I5700" s="54" t="n">
        <v>5698</v>
      </c>
      <c r="J5700" t="s"/>
      <c r="K5700" t="s">
        <v>2196</v>
      </c>
      <c r="L5700" t="s">
        <v>1844</v>
      </c>
      <c r="M5700" t="s"/>
      <c r="N5700" t="s"/>
      <c r="O5700" t="s"/>
      <c r="P5700" t="s"/>
    </row>
    <row r="5701" spans="1:16">
      <c r="I5701" s="54" t="n">
        <v>5699</v>
      </c>
      <c r="J5701" t="s"/>
      <c r="K5701" t="s">
        <v>2196</v>
      </c>
      <c r="L5701" t="s">
        <v>1841</v>
      </c>
      <c r="M5701" t="s"/>
      <c r="N5701" t="s"/>
      <c r="O5701" t="s"/>
      <c r="P5701" t="s"/>
    </row>
    <row r="5702" spans="1:16">
      <c r="I5702" s="54" t="n">
        <v>5700</v>
      </c>
      <c r="J5702" t="s"/>
      <c r="K5702" t="s">
        <v>2196</v>
      </c>
      <c r="L5702" t="s">
        <v>1130</v>
      </c>
      <c r="M5702" t="s"/>
      <c r="N5702" t="s"/>
      <c r="O5702" t="s"/>
      <c r="P5702" t="s"/>
    </row>
    <row r="5703" spans="1:16">
      <c r="I5703" s="54" t="n">
        <v>5701</v>
      </c>
      <c r="J5703" t="s"/>
      <c r="K5703" t="s">
        <v>2196</v>
      </c>
      <c r="L5703" t="s">
        <v>1132</v>
      </c>
      <c r="M5703" t="s"/>
      <c r="N5703" t="s"/>
      <c r="O5703" t="s"/>
      <c r="P5703" t="s"/>
    </row>
    <row r="5704" spans="1:16">
      <c r="I5704" s="54" t="n">
        <v>5702</v>
      </c>
      <c r="J5704" t="s"/>
      <c r="K5704" t="s">
        <v>2196</v>
      </c>
      <c r="L5704" t="s">
        <v>1229</v>
      </c>
      <c r="M5704" t="s"/>
      <c r="N5704" t="s"/>
      <c r="O5704" t="s"/>
      <c r="P5704" t="s"/>
    </row>
    <row r="5705" spans="1:16">
      <c r="I5705" s="54" t="n">
        <v>5703</v>
      </c>
      <c r="J5705" t="s"/>
      <c r="K5705" t="s">
        <v>2196</v>
      </c>
      <c r="L5705" t="s">
        <v>1232</v>
      </c>
      <c r="M5705" t="s"/>
      <c r="N5705" t="s"/>
      <c r="O5705" t="s"/>
      <c r="P5705" t="s"/>
    </row>
    <row r="5706" spans="1:16">
      <c r="I5706" s="54" t="n">
        <v>5704</v>
      </c>
      <c r="J5706" t="s"/>
      <c r="K5706" t="s">
        <v>2196</v>
      </c>
      <c r="L5706" t="s">
        <v>1235</v>
      </c>
      <c r="M5706" t="s"/>
      <c r="N5706" t="s"/>
      <c r="O5706" t="s"/>
      <c r="P5706" t="s"/>
    </row>
    <row r="5707" spans="1:16">
      <c r="I5707" s="54" t="n">
        <v>5705</v>
      </c>
      <c r="J5707" t="s"/>
      <c r="K5707" t="s">
        <v>2196</v>
      </c>
      <c r="L5707" t="s">
        <v>1238</v>
      </c>
      <c r="M5707" t="s"/>
      <c r="N5707" t="s"/>
      <c r="O5707" t="s"/>
      <c r="P5707" t="s"/>
    </row>
    <row r="5708" spans="1:16">
      <c r="I5708" s="54" t="n">
        <v>5706</v>
      </c>
      <c r="J5708" t="s"/>
      <c r="K5708" t="s">
        <v>2196</v>
      </c>
      <c r="L5708" t="s">
        <v>1240</v>
      </c>
      <c r="M5708" t="s"/>
      <c r="N5708" t="s"/>
      <c r="O5708" t="s"/>
      <c r="P5708" t="s"/>
    </row>
    <row r="5709" spans="1:16">
      <c r="I5709" s="54" t="n">
        <v>5707</v>
      </c>
      <c r="J5709" t="s"/>
      <c r="K5709" t="s">
        <v>2196</v>
      </c>
      <c r="L5709" t="s">
        <v>1243</v>
      </c>
      <c r="M5709" t="s"/>
      <c r="N5709" t="s"/>
      <c r="O5709" t="s"/>
      <c r="P5709" t="s"/>
    </row>
    <row r="5710" spans="1:16">
      <c r="I5710" s="54" t="n">
        <v>5708</v>
      </c>
      <c r="J5710" t="s"/>
      <c r="K5710" t="s">
        <v>2196</v>
      </c>
      <c r="L5710" t="s">
        <v>1246</v>
      </c>
      <c r="M5710" t="s"/>
      <c r="N5710" t="s"/>
      <c r="O5710" t="s"/>
      <c r="P5710" t="s"/>
    </row>
    <row r="5711" spans="1:16">
      <c r="I5711" s="54" t="n">
        <v>5709</v>
      </c>
      <c r="J5711" t="s"/>
      <c r="K5711" t="s">
        <v>2196</v>
      </c>
      <c r="L5711" t="s">
        <v>1712</v>
      </c>
      <c r="M5711" t="s"/>
      <c r="N5711" t="s"/>
      <c r="O5711" t="s"/>
      <c r="P5711" t="s"/>
    </row>
    <row r="5712" spans="1:16">
      <c r="I5712" s="54" t="n">
        <v>5710</v>
      </c>
      <c r="J5712" t="s"/>
      <c r="K5712" t="s">
        <v>2196</v>
      </c>
      <c r="L5712" t="s">
        <v>1713</v>
      </c>
      <c r="M5712" t="s"/>
      <c r="N5712" t="s"/>
      <c r="O5712" t="s"/>
      <c r="P5712" t="s"/>
    </row>
    <row r="5713" spans="1:16">
      <c r="I5713" s="54" t="n">
        <v>5711</v>
      </c>
      <c r="J5713" t="s"/>
      <c r="K5713" t="s">
        <v>2196</v>
      </c>
      <c r="L5713" t="s">
        <v>1708</v>
      </c>
      <c r="M5713" t="s"/>
      <c r="N5713" t="s"/>
      <c r="O5713" t="s"/>
      <c r="P5713" t="s"/>
    </row>
    <row r="5714" spans="1:16">
      <c r="I5714" s="54" t="n">
        <v>5712</v>
      </c>
      <c r="J5714" t="s"/>
      <c r="K5714" t="s">
        <v>2196</v>
      </c>
      <c r="L5714" t="s">
        <v>1709</v>
      </c>
      <c r="M5714" t="s"/>
      <c r="N5714" t="s"/>
      <c r="O5714" t="s"/>
      <c r="P5714" t="s"/>
    </row>
    <row r="5715" spans="1:16">
      <c r="I5715" s="54" t="n">
        <v>5713</v>
      </c>
      <c r="J5715" t="s"/>
      <c r="K5715" t="s">
        <v>2196</v>
      </c>
      <c r="L5715" t="s">
        <v>1710</v>
      </c>
      <c r="M5715" t="s"/>
      <c r="N5715" t="s"/>
      <c r="O5715" t="s"/>
      <c r="P5715" t="s"/>
    </row>
    <row r="5716" spans="1:16">
      <c r="I5716" s="54" t="n">
        <v>5714</v>
      </c>
      <c r="J5716" t="s"/>
      <c r="K5716" t="s">
        <v>2196</v>
      </c>
      <c r="L5716" t="s">
        <v>1618</v>
      </c>
      <c r="M5716" t="s"/>
      <c r="N5716" t="s"/>
      <c r="O5716" t="s"/>
      <c r="P5716" t="s"/>
    </row>
    <row r="5717" spans="1:16">
      <c r="I5717" s="54" t="n">
        <v>5715</v>
      </c>
      <c r="J5717" t="s"/>
      <c r="K5717" t="s">
        <v>2196</v>
      </c>
      <c r="L5717" t="s">
        <v>1619</v>
      </c>
      <c r="M5717" t="s"/>
      <c r="N5717" t="s"/>
      <c r="O5717" t="s"/>
      <c r="P5717" t="s"/>
    </row>
    <row r="5718" spans="1:16">
      <c r="I5718" s="54" t="n">
        <v>5716</v>
      </c>
      <c r="J5718" t="s"/>
      <c r="K5718" t="s">
        <v>2196</v>
      </c>
      <c r="L5718" t="s">
        <v>1617</v>
      </c>
      <c r="M5718" t="s"/>
      <c r="N5718" t="s"/>
      <c r="O5718" t="s"/>
      <c r="P5718" t="s"/>
    </row>
    <row r="5719" spans="1:16">
      <c r="I5719" s="54" t="n">
        <v>5717</v>
      </c>
      <c r="J5719" t="s"/>
      <c r="K5719" t="s">
        <v>2196</v>
      </c>
      <c r="L5719" t="s">
        <v>1608</v>
      </c>
      <c r="M5719" t="s"/>
      <c r="N5719" t="s"/>
      <c r="O5719" t="s"/>
      <c r="P5719" t="s"/>
    </row>
    <row r="5720" spans="1:16">
      <c r="I5720" s="54" t="n">
        <v>5718</v>
      </c>
      <c r="J5720" t="s"/>
      <c r="K5720" t="s">
        <v>2196</v>
      </c>
      <c r="L5720" t="s">
        <v>1592</v>
      </c>
      <c r="M5720" t="s"/>
      <c r="N5720" t="s"/>
      <c r="O5720" t="s"/>
      <c r="P5720" t="s"/>
    </row>
    <row r="5721" spans="1:16">
      <c r="I5721" s="54" t="n">
        <v>5719</v>
      </c>
      <c r="J5721" t="s"/>
      <c r="K5721" t="s">
        <v>2196</v>
      </c>
      <c r="L5721" t="s">
        <v>1593</v>
      </c>
      <c r="M5721" t="s"/>
      <c r="N5721" t="s"/>
      <c r="O5721" t="s"/>
      <c r="P5721" t="s"/>
    </row>
    <row r="5722" spans="1:16">
      <c r="I5722" s="54" t="n">
        <v>5720</v>
      </c>
      <c r="J5722" t="s"/>
      <c r="K5722" t="s">
        <v>2196</v>
      </c>
      <c r="L5722" t="s">
        <v>1594</v>
      </c>
      <c r="M5722" t="s"/>
      <c r="N5722" t="s"/>
      <c r="O5722" t="s"/>
      <c r="P5722" t="s"/>
    </row>
    <row r="5723" spans="1:16">
      <c r="I5723" s="54" t="n">
        <v>5721</v>
      </c>
      <c r="J5723" t="s"/>
      <c r="K5723" t="s">
        <v>2196</v>
      </c>
      <c r="L5723" t="s">
        <v>1588</v>
      </c>
      <c r="M5723" t="s"/>
      <c r="N5723" t="s"/>
      <c r="O5723" t="s"/>
      <c r="P5723" t="s"/>
    </row>
    <row r="5724" spans="1:16">
      <c r="I5724" s="54" t="n">
        <v>5722</v>
      </c>
      <c r="J5724" t="s"/>
      <c r="K5724" t="s">
        <v>2196</v>
      </c>
      <c r="L5724" t="s">
        <v>1589</v>
      </c>
      <c r="M5724" t="s"/>
      <c r="N5724" t="s"/>
      <c r="O5724" t="s"/>
      <c r="P5724" t="s"/>
    </row>
    <row r="5725" spans="1:16">
      <c r="I5725" s="54" t="n">
        <v>5723</v>
      </c>
      <c r="J5725" t="s"/>
      <c r="K5725" t="s">
        <v>2196</v>
      </c>
      <c r="L5725" t="s">
        <v>1568</v>
      </c>
      <c r="M5725" t="s"/>
      <c r="N5725" t="s"/>
      <c r="O5725" t="s"/>
      <c r="P5725" t="s"/>
    </row>
    <row r="5726" spans="1:16">
      <c r="I5726" s="54" t="n">
        <v>5724</v>
      </c>
      <c r="J5726" t="s"/>
      <c r="K5726" t="s">
        <v>2196</v>
      </c>
      <c r="L5726" t="s">
        <v>1590</v>
      </c>
      <c r="M5726" t="s"/>
      <c r="N5726" t="s"/>
      <c r="O5726" t="s"/>
      <c r="P5726" t="s"/>
    </row>
    <row r="5727" spans="1:16">
      <c r="I5727" s="54" t="n">
        <v>5725</v>
      </c>
      <c r="J5727" t="s"/>
      <c r="K5727" t="s">
        <v>2196</v>
      </c>
      <c r="L5727" t="s">
        <v>1591</v>
      </c>
      <c r="M5727" t="s"/>
      <c r="N5727" t="s"/>
      <c r="O5727" t="s"/>
      <c r="P5727" t="s"/>
    </row>
    <row r="5728" spans="1:16">
      <c r="I5728" s="54" t="n">
        <v>5726</v>
      </c>
      <c r="J5728" t="s"/>
      <c r="K5728" t="s">
        <v>2196</v>
      </c>
      <c r="L5728" t="s">
        <v>1537</v>
      </c>
      <c r="M5728" t="s"/>
      <c r="N5728" t="s"/>
      <c r="O5728" t="s"/>
      <c r="P5728" t="s"/>
    </row>
    <row r="5729" spans="1:16">
      <c r="I5729" s="54" t="n">
        <v>5727</v>
      </c>
      <c r="J5729" t="s"/>
      <c r="K5729" t="s">
        <v>2196</v>
      </c>
      <c r="L5729" t="s">
        <v>1531</v>
      </c>
      <c r="M5729" t="s"/>
      <c r="N5729" t="s"/>
      <c r="O5729" t="s"/>
      <c r="P5729" t="s"/>
    </row>
    <row r="5730" spans="1:16">
      <c r="I5730" s="54" t="n">
        <v>5728</v>
      </c>
      <c r="J5730" t="s"/>
      <c r="K5730" t="s">
        <v>2196</v>
      </c>
      <c r="L5730" t="s">
        <v>1538</v>
      </c>
      <c r="M5730" t="s"/>
      <c r="N5730" t="s"/>
      <c r="O5730" t="s"/>
      <c r="P5730" t="s"/>
    </row>
    <row r="5731" spans="1:16">
      <c r="I5731" s="54" t="n">
        <v>5729</v>
      </c>
      <c r="J5731" s="55" t="n">
        <v>0</v>
      </c>
      <c r="K5731" t="s">
        <v>2196</v>
      </c>
      <c r="L5731" t="s">
        <v>1401</v>
      </c>
      <c r="M5731" t="s"/>
      <c r="N5731" t="s"/>
      <c r="O5731" t="s"/>
      <c r="P5731" t="s"/>
    </row>
    <row r="5732" spans="1:16">
      <c r="I5732" s="54" t="n">
        <v>5730</v>
      </c>
      <c r="J5732" t="s"/>
      <c r="K5732" t="s">
        <v>2196</v>
      </c>
      <c r="L5732" t="s">
        <v>1512</v>
      </c>
      <c r="M5732" t="s"/>
      <c r="N5732" t="s"/>
      <c r="O5732" t="s"/>
      <c r="P5732" t="s"/>
    </row>
    <row r="5733" spans="1:16">
      <c r="I5733" s="54" t="n">
        <v>5731</v>
      </c>
      <c r="J5733" t="s"/>
      <c r="K5733" t="s">
        <v>2196</v>
      </c>
      <c r="L5733" t="s">
        <v>1846</v>
      </c>
      <c r="M5733" t="s"/>
      <c r="N5733" t="s"/>
      <c r="O5733" t="s"/>
      <c r="P5733" t="s"/>
    </row>
    <row r="5734" spans="1:16">
      <c r="I5734" s="54" t="n">
        <v>5732</v>
      </c>
      <c r="J5734" s="55" t="n">
        <v>5.903356481481482e-07</v>
      </c>
      <c r="K5734" t="s">
        <v>2196</v>
      </c>
      <c r="L5734" t="s">
        <v>1596</v>
      </c>
      <c r="M5734" t="s"/>
      <c r="N5734" t="s"/>
      <c r="O5734" t="s"/>
      <c r="P5734" t="s"/>
    </row>
    <row r="5735" spans="1:16">
      <c r="I5735" s="54" t="n">
        <v>5733</v>
      </c>
      <c r="J5735" t="s"/>
      <c r="K5735" t="s">
        <v>2196</v>
      </c>
      <c r="L5735" t="s">
        <v>1830</v>
      </c>
      <c r="M5735" t="s"/>
      <c r="N5735" t="s"/>
      <c r="O5735" t="s"/>
      <c r="P5735" t="s"/>
    </row>
    <row r="5736" spans="1:16">
      <c r="I5736" s="54" t="n">
        <v>5734</v>
      </c>
      <c r="J5736" t="s"/>
      <c r="K5736" t="s">
        <v>2196</v>
      </c>
      <c r="L5736" t="s">
        <v>1404</v>
      </c>
      <c r="M5736" t="s"/>
      <c r="N5736" t="s"/>
      <c r="O5736" t="s"/>
      <c r="P5736" t="s"/>
    </row>
    <row r="5737" spans="1:16">
      <c r="I5737" s="54" t="n">
        <v>5735</v>
      </c>
      <c r="J5737" t="s"/>
      <c r="K5737" t="s">
        <v>2196</v>
      </c>
      <c r="L5737" t="s">
        <v>2193</v>
      </c>
      <c r="M5737" t="s"/>
      <c r="N5737" t="s"/>
      <c r="O5737" t="s"/>
      <c r="P5737" t="s"/>
    </row>
    <row r="5738" spans="1:16">
      <c r="I5738" s="54" t="n">
        <v>5736</v>
      </c>
      <c r="J5738" s="55" t="n">
        <v>1.157407407407407e-08</v>
      </c>
      <c r="K5738" t="s">
        <v>2196</v>
      </c>
      <c r="L5738" t="s">
        <v>1760</v>
      </c>
      <c r="M5738" t="s"/>
      <c r="N5738" t="s"/>
      <c r="O5738" t="s"/>
      <c r="P5738" t="s"/>
    </row>
    <row r="5739" spans="1:16">
      <c r="I5739" s="54" t="n">
        <v>5737</v>
      </c>
      <c r="J5739" s="55" t="n">
        <v>0</v>
      </c>
      <c r="K5739" t="s">
        <v>2196</v>
      </c>
      <c r="L5739" t="s">
        <v>2194</v>
      </c>
      <c r="M5739" t="s"/>
      <c r="N5739" t="s"/>
      <c r="O5739" t="s"/>
      <c r="P5739" t="s"/>
    </row>
    <row r="5740" spans="1:16">
      <c r="I5740" s="54" t="n">
        <v>5738</v>
      </c>
      <c r="J5740" s="55" t="n">
        <v>0</v>
      </c>
      <c r="K5740" t="s">
        <v>2196</v>
      </c>
      <c r="L5740" t="s">
        <v>1408</v>
      </c>
      <c r="M5740" t="s"/>
      <c r="N5740" t="s"/>
      <c r="O5740" t="s"/>
      <c r="P5740" t="s"/>
    </row>
    <row r="5741" spans="1:16">
      <c r="I5741" s="54" t="n">
        <v>5739</v>
      </c>
      <c r="J5741" s="55" t="n">
        <v>0</v>
      </c>
      <c r="K5741" t="s">
        <v>2196</v>
      </c>
      <c r="L5741" t="s">
        <v>1747</v>
      </c>
      <c r="M5741" t="s"/>
      <c r="N5741" t="s"/>
      <c r="O5741" t="s"/>
      <c r="P5741" t="s"/>
    </row>
    <row r="5742" spans="1:16">
      <c r="I5742" s="54" t="n">
        <v>5740</v>
      </c>
      <c r="J5742" t="s"/>
      <c r="K5742" t="s">
        <v>2196</v>
      </c>
      <c r="L5742" t="s">
        <v>1409</v>
      </c>
      <c r="M5742" t="s"/>
      <c r="N5742" t="s"/>
      <c r="O5742" t="s"/>
      <c r="P5742" t="s"/>
    </row>
    <row r="5743" spans="1:16">
      <c r="I5743" s="54" t="n">
        <v>5741</v>
      </c>
      <c r="J5743" t="s"/>
      <c r="K5743" t="s">
        <v>2196</v>
      </c>
      <c r="L5743" t="s">
        <v>1410</v>
      </c>
      <c r="M5743" t="s"/>
      <c r="N5743" t="s"/>
      <c r="O5743" t="s"/>
      <c r="P5743" t="s"/>
    </row>
    <row r="5744" spans="1:16">
      <c r="I5744" s="54" t="n">
        <v>5742</v>
      </c>
      <c r="J5744" t="s"/>
      <c r="K5744" t="s">
        <v>2196</v>
      </c>
      <c r="L5744" t="s">
        <v>1738</v>
      </c>
      <c r="M5744" t="s"/>
      <c r="N5744" t="s"/>
      <c r="O5744" t="s"/>
      <c r="P5744" t="s"/>
    </row>
    <row r="5745" spans="1:16">
      <c r="I5745" s="54" t="n">
        <v>5743</v>
      </c>
      <c r="J5745" t="s"/>
      <c r="K5745" t="s">
        <v>2196</v>
      </c>
      <c r="L5745" t="s">
        <v>1707</v>
      </c>
      <c r="M5745" t="s"/>
      <c r="N5745" t="s"/>
      <c r="O5745" t="s"/>
      <c r="P5745" t="s"/>
    </row>
    <row r="5746" spans="1:16">
      <c r="I5746" s="54" t="n">
        <v>5744</v>
      </c>
      <c r="J5746" s="55" t="n">
        <v>0</v>
      </c>
      <c r="K5746" t="s">
        <v>2196</v>
      </c>
      <c r="L5746" t="s">
        <v>1716</v>
      </c>
      <c r="M5746" t="s"/>
      <c r="N5746" t="s"/>
      <c r="O5746" t="s"/>
      <c r="P5746" t="s"/>
    </row>
    <row r="5747" spans="1:16">
      <c r="I5747" s="54" t="n">
        <v>5745</v>
      </c>
      <c r="J5747" t="s"/>
      <c r="K5747" t="s">
        <v>2196</v>
      </c>
      <c r="L5747" t="s">
        <v>1604</v>
      </c>
      <c r="M5747" t="s"/>
      <c r="N5747" t="s"/>
      <c r="O5747" t="s"/>
      <c r="P5747" t="s"/>
    </row>
    <row r="5748" spans="1:16">
      <c r="I5748" s="54" t="n">
        <v>5746</v>
      </c>
      <c r="J5748" t="s"/>
      <c r="K5748" t="s">
        <v>2196</v>
      </c>
      <c r="L5748" t="s">
        <v>1431</v>
      </c>
      <c r="M5748" t="s"/>
      <c r="N5748" t="s"/>
      <c r="O5748" t="s"/>
      <c r="P5748" t="s"/>
    </row>
    <row r="5749" spans="1:16">
      <c r="I5749" s="54" t="n">
        <v>5747</v>
      </c>
      <c r="J5749" t="s"/>
      <c r="K5749" t="s">
        <v>2196</v>
      </c>
      <c r="L5749" t="s">
        <v>1765</v>
      </c>
      <c r="M5749" t="s"/>
      <c r="N5749" t="s"/>
      <c r="O5749" t="s"/>
      <c r="P5749" t="s"/>
    </row>
    <row r="5750" spans="1:16">
      <c r="I5750" s="54" t="n">
        <v>5748</v>
      </c>
      <c r="J5750" t="s"/>
      <c r="K5750" t="s">
        <v>2196</v>
      </c>
      <c r="L5750" t="s">
        <v>1439</v>
      </c>
      <c r="M5750" t="s"/>
      <c r="N5750" t="s"/>
      <c r="O5750" t="s"/>
      <c r="P5750" t="s"/>
    </row>
    <row r="5751" spans="1:16">
      <c r="I5751" s="54" t="n">
        <v>5749</v>
      </c>
      <c r="J5751" t="s"/>
      <c r="K5751" t="s">
        <v>2196</v>
      </c>
      <c r="L5751" t="s">
        <v>1751</v>
      </c>
      <c r="M5751" t="s"/>
      <c r="N5751" t="s"/>
      <c r="O5751" t="s"/>
      <c r="P5751" t="s"/>
    </row>
    <row r="5752" spans="1:16">
      <c r="I5752" s="54" t="n">
        <v>5750</v>
      </c>
      <c r="J5752" t="s"/>
      <c r="K5752" t="s">
        <v>2196</v>
      </c>
      <c r="L5752" t="s">
        <v>1766</v>
      </c>
      <c r="M5752" t="s"/>
      <c r="N5752" t="s"/>
      <c r="O5752" t="s"/>
      <c r="P5752" t="s"/>
    </row>
    <row r="5753" spans="1:16">
      <c r="I5753" s="54" t="n">
        <v>5751</v>
      </c>
      <c r="J5753" t="s"/>
      <c r="K5753" t="s">
        <v>2196</v>
      </c>
      <c r="L5753" t="s">
        <v>1717</v>
      </c>
      <c r="M5753" t="s"/>
      <c r="N5753" t="s"/>
      <c r="O5753" t="s"/>
      <c r="P5753" t="s"/>
    </row>
    <row r="5754" spans="1:16">
      <c r="I5754" s="54" t="n">
        <v>5752</v>
      </c>
      <c r="J5754" t="s"/>
      <c r="K5754" t="s">
        <v>2196</v>
      </c>
      <c r="L5754" t="s">
        <v>1718</v>
      </c>
      <c r="M5754" t="s"/>
      <c r="N5754" t="s"/>
      <c r="O5754" t="s"/>
      <c r="P5754" t="s"/>
    </row>
    <row r="5755" spans="1:16">
      <c r="I5755" s="54" t="n">
        <v>5753</v>
      </c>
      <c r="J5755" t="s"/>
      <c r="K5755" t="s">
        <v>2196</v>
      </c>
      <c r="L5755" t="s">
        <v>1475</v>
      </c>
      <c r="M5755" t="s"/>
      <c r="N5755" t="s"/>
      <c r="O5755" t="s"/>
      <c r="P5755" t="s"/>
    </row>
    <row r="5756" spans="1:16">
      <c r="I5756" s="54" t="n">
        <v>5754</v>
      </c>
      <c r="J5756" t="s"/>
      <c r="K5756" t="s">
        <v>2196</v>
      </c>
      <c r="L5756" t="s">
        <v>1476</v>
      </c>
      <c r="M5756" t="s"/>
      <c r="N5756" t="s"/>
      <c r="O5756" t="s"/>
      <c r="P5756" t="s"/>
    </row>
    <row r="5757" spans="1:16">
      <c r="I5757" s="54" t="n">
        <v>5755</v>
      </c>
      <c r="J5757" t="s"/>
      <c r="K5757" t="s">
        <v>2196</v>
      </c>
      <c r="L5757" t="s">
        <v>1771</v>
      </c>
      <c r="M5757" t="s"/>
      <c r="N5757" t="s"/>
      <c r="O5757" t="s"/>
      <c r="P5757" t="s"/>
    </row>
    <row r="5758" spans="1:16">
      <c r="I5758" s="54" t="n">
        <v>5756</v>
      </c>
      <c r="J5758" t="s"/>
      <c r="K5758" t="s">
        <v>2196</v>
      </c>
      <c r="L5758" t="s">
        <v>1772</v>
      </c>
      <c r="M5758" t="s"/>
      <c r="N5758" t="s"/>
      <c r="O5758" t="s"/>
      <c r="P5758" t="s"/>
    </row>
    <row r="5759" spans="1:16">
      <c r="I5759" s="54" t="n">
        <v>5757</v>
      </c>
      <c r="J5759" t="s"/>
      <c r="K5759" t="s">
        <v>2196</v>
      </c>
      <c r="L5759" t="s">
        <v>1773</v>
      </c>
      <c r="M5759" t="s"/>
      <c r="N5759" t="s"/>
      <c r="O5759" t="s"/>
      <c r="P5759" t="s"/>
    </row>
    <row r="5760" spans="1:16">
      <c r="I5760" s="54" t="n">
        <v>5758</v>
      </c>
      <c r="J5760" t="s"/>
      <c r="K5760" t="s">
        <v>2196</v>
      </c>
      <c r="L5760" t="s">
        <v>1486</v>
      </c>
      <c r="M5760" t="s"/>
      <c r="N5760" t="s"/>
      <c r="O5760" t="s"/>
      <c r="P5760" t="s"/>
    </row>
    <row r="5761" spans="1:16">
      <c r="I5761" s="54" t="n">
        <v>5759</v>
      </c>
      <c r="J5761" t="s"/>
      <c r="K5761" t="s">
        <v>2196</v>
      </c>
      <c r="L5761" t="s">
        <v>1487</v>
      </c>
      <c r="M5761" t="s"/>
      <c r="N5761" t="s"/>
      <c r="O5761" t="s"/>
      <c r="P5761" t="s"/>
    </row>
    <row r="5762" spans="1:16">
      <c r="I5762" s="54" t="n">
        <v>5760</v>
      </c>
      <c r="J5762" t="s"/>
      <c r="K5762" t="s">
        <v>2196</v>
      </c>
      <c r="L5762" t="s">
        <v>1757</v>
      </c>
      <c r="M5762" t="s"/>
      <c r="N5762" t="s"/>
      <c r="O5762" t="s"/>
      <c r="P5762" t="s"/>
    </row>
    <row r="5763" spans="1:16">
      <c r="I5763" s="54" t="n">
        <v>5761</v>
      </c>
      <c r="J5763" t="s"/>
      <c r="K5763" t="s">
        <v>2196</v>
      </c>
      <c r="L5763" t="s">
        <v>1758</v>
      </c>
      <c r="M5763" t="s"/>
      <c r="N5763" t="s"/>
      <c r="O5763" t="s"/>
      <c r="P5763" t="s"/>
    </row>
    <row r="5764" spans="1:16">
      <c r="I5764" s="54" t="n">
        <v>5762</v>
      </c>
      <c r="J5764" t="s"/>
      <c r="K5764" t="s">
        <v>2196</v>
      </c>
      <c r="L5764" t="s">
        <v>1759</v>
      </c>
      <c r="M5764" t="s"/>
      <c r="N5764" t="s"/>
      <c r="O5764" t="s"/>
      <c r="P5764" t="s"/>
    </row>
    <row r="5765" spans="1:16">
      <c r="I5765" s="54" t="n">
        <v>5763</v>
      </c>
      <c r="J5765" t="s"/>
      <c r="K5765" t="s">
        <v>2196</v>
      </c>
      <c r="L5765" t="s">
        <v>1720</v>
      </c>
      <c r="M5765" t="s"/>
      <c r="N5765" t="s"/>
      <c r="O5765" t="s"/>
      <c r="P5765" t="s"/>
    </row>
    <row r="5766" spans="1:16">
      <c r="I5766" s="54" t="n">
        <v>5764</v>
      </c>
      <c r="J5766" s="55" t="n">
        <v>1.157407407407407e-08</v>
      </c>
      <c r="K5766" t="s">
        <v>2196</v>
      </c>
      <c r="L5766" t="s">
        <v>1761</v>
      </c>
      <c r="M5766" t="s"/>
      <c r="N5766" t="s"/>
      <c r="O5766" t="s"/>
      <c r="P5766" t="s"/>
    </row>
    <row r="5767" spans="1:16">
      <c r="I5767" s="54" t="n">
        <v>5765</v>
      </c>
      <c r="J5767" s="55" t="n">
        <v>0</v>
      </c>
      <c r="K5767" t="s">
        <v>2196</v>
      </c>
      <c r="L5767" t="s">
        <v>1746</v>
      </c>
      <c r="M5767" t="s"/>
      <c r="N5767" t="s"/>
      <c r="O5767" t="s"/>
      <c r="P5767" t="s"/>
    </row>
    <row r="5768" spans="1:16">
      <c r="I5768" s="54" t="n">
        <v>5766</v>
      </c>
      <c r="J5768" s="55" t="n">
        <v>0</v>
      </c>
      <c r="K5768" t="s">
        <v>2196</v>
      </c>
      <c r="L5768" t="s">
        <v>1806</v>
      </c>
      <c r="M5768" t="s"/>
      <c r="N5768" t="s"/>
      <c r="O5768" t="s"/>
      <c r="P5768" t="s"/>
    </row>
    <row r="5769" spans="1:16">
      <c r="I5769" s="54" t="n">
        <v>5767</v>
      </c>
      <c r="J5769" t="s"/>
      <c r="K5769" t="s">
        <v>2196</v>
      </c>
      <c r="L5769" t="s">
        <v>1750</v>
      </c>
      <c r="M5769" t="s"/>
      <c r="N5769" t="s"/>
      <c r="O5769" t="s"/>
      <c r="P5769" t="s"/>
    </row>
    <row r="5770" spans="1:16">
      <c r="I5770" s="54" t="n">
        <v>5768</v>
      </c>
      <c r="J5770" t="s"/>
      <c r="K5770" t="s">
        <v>2196</v>
      </c>
      <c r="L5770" t="s">
        <v>1289</v>
      </c>
      <c r="M5770" t="s"/>
      <c r="N5770" t="s"/>
      <c r="O5770" t="s"/>
      <c r="P5770" t="s"/>
    </row>
    <row r="5771" spans="1:16">
      <c r="I5771" s="54" t="n">
        <v>5769</v>
      </c>
      <c r="J5771" t="s"/>
      <c r="K5771" t="s">
        <v>2196</v>
      </c>
      <c r="L5771" t="s">
        <v>1297</v>
      </c>
      <c r="M5771" t="s"/>
      <c r="N5771" t="s"/>
      <c r="O5771" t="s"/>
      <c r="P5771" t="s"/>
    </row>
    <row r="5772" spans="1:16">
      <c r="I5772" s="54" t="n">
        <v>5770</v>
      </c>
      <c r="J5772" t="s"/>
      <c r="K5772" t="s">
        <v>2196</v>
      </c>
      <c r="L5772" t="s">
        <v>1767</v>
      </c>
      <c r="M5772" t="s"/>
      <c r="N5772" t="s"/>
      <c r="O5772" t="s"/>
      <c r="P5772" t="s"/>
    </row>
    <row r="5773" spans="1:16">
      <c r="I5773" s="54" t="n">
        <v>5771</v>
      </c>
      <c r="J5773" t="s"/>
      <c r="K5773" t="s">
        <v>2196</v>
      </c>
      <c r="L5773" t="s">
        <v>1755</v>
      </c>
      <c r="M5773" t="s"/>
      <c r="N5773" t="s"/>
      <c r="O5773" t="s"/>
      <c r="P5773" t="s"/>
    </row>
    <row r="5774" spans="1:16">
      <c r="I5774" s="54" t="n">
        <v>5772</v>
      </c>
      <c r="J5774" t="s"/>
      <c r="K5774" t="s">
        <v>2196</v>
      </c>
      <c r="L5774" t="s">
        <v>1756</v>
      </c>
      <c r="M5774" t="s"/>
      <c r="N5774" t="s"/>
      <c r="O5774" t="s"/>
      <c r="P5774" t="s"/>
    </row>
    <row r="5775" spans="1:16">
      <c r="I5775" s="54" t="n">
        <v>5773</v>
      </c>
      <c r="J5775" t="s"/>
      <c r="K5775" t="s">
        <v>2196</v>
      </c>
      <c r="L5775" t="s">
        <v>1278</v>
      </c>
      <c r="M5775" t="s"/>
      <c r="N5775" t="s"/>
      <c r="O5775" t="s"/>
      <c r="P5775" t="s"/>
    </row>
    <row r="5776" spans="1:16">
      <c r="I5776" s="54" t="n">
        <v>5774</v>
      </c>
      <c r="J5776" t="s"/>
      <c r="K5776" t="s">
        <v>2196</v>
      </c>
      <c r="L5776" t="s">
        <v>1283</v>
      </c>
      <c r="M5776" t="s"/>
      <c r="N5776" t="s"/>
      <c r="O5776" t="s"/>
      <c r="P5776" t="s"/>
    </row>
    <row r="5777" spans="1:16">
      <c r="I5777" s="54" t="n">
        <v>5775</v>
      </c>
      <c r="J5777" t="s"/>
      <c r="K5777" t="s">
        <v>2196</v>
      </c>
      <c r="L5777" t="s">
        <v>1286</v>
      </c>
      <c r="M5777" t="s"/>
      <c r="N5777" t="s"/>
      <c r="O5777" t="s"/>
      <c r="P5777" t="s"/>
    </row>
    <row r="5778" spans="1:16">
      <c r="I5778" s="54" t="n">
        <v>5776</v>
      </c>
      <c r="J5778" s="55" t="n">
        <v>0</v>
      </c>
      <c r="K5778" t="s">
        <v>2196</v>
      </c>
      <c r="L5778" t="s">
        <v>1829</v>
      </c>
      <c r="M5778" t="s"/>
      <c r="N5778" t="s"/>
      <c r="O5778" t="s"/>
      <c r="P5778" t="s"/>
    </row>
    <row r="5779" spans="1:16">
      <c r="I5779" s="54" t="n">
        <v>5777</v>
      </c>
      <c r="J5779" s="55" t="n">
        <v>0</v>
      </c>
      <c r="K5779" t="s">
        <v>2196</v>
      </c>
      <c r="L5779" t="s">
        <v>1599</v>
      </c>
      <c r="M5779" t="s"/>
      <c r="N5779" t="s"/>
      <c r="O5779" t="s"/>
      <c r="P5779" t="s"/>
    </row>
    <row r="5780" spans="1:16">
      <c r="I5780" s="54" t="n">
        <v>5778</v>
      </c>
      <c r="J5780" s="55" t="n">
        <v>0</v>
      </c>
      <c r="K5780" t="s">
        <v>2196</v>
      </c>
      <c r="L5780" t="s">
        <v>1603</v>
      </c>
      <c r="M5780" t="s"/>
      <c r="N5780" t="s"/>
      <c r="O5780" t="s"/>
      <c r="P5780" t="s"/>
    </row>
    <row r="5781" spans="1:16">
      <c r="I5781" s="54" t="n">
        <v>5779</v>
      </c>
      <c r="J5781" s="55" t="n">
        <v>0</v>
      </c>
      <c r="K5781" t="s">
        <v>2196</v>
      </c>
      <c r="L5781" t="s">
        <v>1414</v>
      </c>
      <c r="M5781" t="s"/>
      <c r="N5781" t="s"/>
      <c r="O5781" t="s"/>
      <c r="P5781" t="s"/>
    </row>
    <row r="5782" spans="1:16">
      <c r="I5782" s="54" t="n">
        <v>5780</v>
      </c>
      <c r="J5782" s="55" t="n">
        <v>0</v>
      </c>
      <c r="K5782" t="s">
        <v>2196</v>
      </c>
      <c r="L5782" t="s">
        <v>1780</v>
      </c>
      <c r="M5782" t="s"/>
      <c r="N5782" t="s"/>
      <c r="O5782" t="s"/>
      <c r="P5782" t="s"/>
    </row>
    <row r="5783" spans="1:16">
      <c r="I5783" s="54" t="n">
        <v>5781</v>
      </c>
      <c r="J5783" s="55" t="n">
        <v>3.472222222222222e-08</v>
      </c>
      <c r="K5783" t="s">
        <v>2196</v>
      </c>
      <c r="L5783" t="s">
        <v>1416</v>
      </c>
      <c r="M5783" t="s"/>
      <c r="N5783" t="s"/>
      <c r="O5783" t="s"/>
      <c r="P5783" t="s"/>
    </row>
    <row r="5784" spans="1:16">
      <c r="I5784" s="54" t="n">
        <v>5782</v>
      </c>
      <c r="J5784" t="s"/>
      <c r="K5784" t="s">
        <v>2196</v>
      </c>
      <c r="L5784" t="s">
        <v>1605</v>
      </c>
      <c r="M5784" t="s"/>
      <c r="N5784" t="s"/>
      <c r="O5784" t="s"/>
      <c r="P5784" t="s"/>
    </row>
    <row r="5785" spans="1:16">
      <c r="I5785" s="54" t="n">
        <v>5783</v>
      </c>
      <c r="J5785" t="s"/>
      <c r="K5785" t="s">
        <v>2196</v>
      </c>
      <c r="L5785" t="s">
        <v>1832</v>
      </c>
      <c r="M5785" t="s"/>
      <c r="N5785" t="s"/>
      <c r="O5785" t="s"/>
      <c r="P5785" t="s"/>
    </row>
    <row r="5786" spans="1:16">
      <c r="I5786" s="54" t="n">
        <v>5784</v>
      </c>
      <c r="J5786" t="s"/>
      <c r="K5786" t="s">
        <v>2196</v>
      </c>
      <c r="L5786" t="s">
        <v>1446</v>
      </c>
      <c r="M5786" t="s"/>
      <c r="N5786" t="s"/>
      <c r="O5786" t="s"/>
      <c r="P5786" t="s"/>
    </row>
    <row r="5787" spans="1:16">
      <c r="I5787" s="54" t="n">
        <v>5785</v>
      </c>
      <c r="J5787" t="s"/>
      <c r="K5787" t="s">
        <v>2196</v>
      </c>
      <c r="L5787" t="s">
        <v>1609</v>
      </c>
      <c r="M5787" t="s"/>
      <c r="N5787" t="s"/>
      <c r="O5787" t="s"/>
      <c r="P5787" t="s"/>
    </row>
    <row r="5788" spans="1:16">
      <c r="I5788" s="54" t="n">
        <v>5786</v>
      </c>
      <c r="J5788" t="s"/>
      <c r="K5788" t="s">
        <v>2196</v>
      </c>
      <c r="L5788" t="s">
        <v>1453</v>
      </c>
      <c r="M5788" t="s"/>
      <c r="N5788" t="s"/>
      <c r="O5788" t="s"/>
      <c r="P5788" t="s"/>
    </row>
    <row r="5789" spans="1:16">
      <c r="I5789" s="54" t="n">
        <v>5787</v>
      </c>
      <c r="J5789" t="s"/>
      <c r="K5789" t="s">
        <v>2196</v>
      </c>
      <c r="L5789" t="s">
        <v>1454</v>
      </c>
      <c r="M5789" t="s"/>
      <c r="N5789" t="s"/>
      <c r="O5789" t="s"/>
      <c r="P5789" t="s"/>
    </row>
    <row r="5790" spans="1:16">
      <c r="I5790" s="54" t="n">
        <v>5788</v>
      </c>
      <c r="J5790" t="s"/>
      <c r="K5790" t="s">
        <v>2196</v>
      </c>
      <c r="L5790" t="s">
        <v>1785</v>
      </c>
      <c r="M5790" t="s"/>
      <c r="N5790" t="s"/>
      <c r="O5790" t="s"/>
      <c r="P5790" t="s"/>
    </row>
    <row r="5791" spans="1:16">
      <c r="I5791" s="54" t="n">
        <v>5789</v>
      </c>
      <c r="J5791" t="s"/>
      <c r="K5791" t="s">
        <v>2196</v>
      </c>
      <c r="L5791" t="s">
        <v>1612</v>
      </c>
      <c r="M5791" t="s"/>
      <c r="N5791" t="s"/>
      <c r="O5791" t="s"/>
      <c r="P5791" t="s"/>
    </row>
    <row r="5792" spans="1:16">
      <c r="I5792" s="54" t="n">
        <v>5790</v>
      </c>
      <c r="J5792" t="s"/>
      <c r="K5792" t="s">
        <v>2196</v>
      </c>
      <c r="L5792" t="s">
        <v>1836</v>
      </c>
      <c r="M5792" t="s"/>
      <c r="N5792" t="s"/>
      <c r="O5792" t="s"/>
      <c r="P5792" t="s"/>
    </row>
    <row r="5793" spans="1:16">
      <c r="I5793" s="54" t="n">
        <v>5791</v>
      </c>
      <c r="J5793" t="s"/>
      <c r="K5793" t="s">
        <v>2196</v>
      </c>
      <c r="L5793" t="s">
        <v>1837</v>
      </c>
      <c r="M5793" t="s"/>
      <c r="N5793" t="s"/>
      <c r="O5793" t="s"/>
      <c r="P5793" t="s"/>
    </row>
    <row r="5794" spans="1:16">
      <c r="I5794" s="54" t="n">
        <v>5792</v>
      </c>
      <c r="J5794" s="55" t="n">
        <v>0</v>
      </c>
      <c r="K5794" t="s">
        <v>2196</v>
      </c>
      <c r="L5794" t="s">
        <v>1900</v>
      </c>
      <c r="M5794" t="s"/>
      <c r="N5794" t="s"/>
      <c r="O5794" t="s"/>
      <c r="P5794" t="s"/>
    </row>
    <row r="5795" spans="1:16">
      <c r="I5795" s="54" t="n">
        <v>5793</v>
      </c>
      <c r="J5795" s="55" t="n">
        <v>1.158564814814815e-08</v>
      </c>
      <c r="K5795" t="s">
        <v>2196</v>
      </c>
      <c r="L5795" t="s">
        <v>1842</v>
      </c>
      <c r="M5795" t="s"/>
      <c r="N5795" t="s"/>
      <c r="O5795" t="s"/>
      <c r="P5795" t="s"/>
    </row>
    <row r="5796" spans="1:16">
      <c r="I5796" s="54" t="n">
        <v>5794</v>
      </c>
      <c r="J5796" t="s"/>
      <c r="K5796" t="s">
        <v>2196</v>
      </c>
      <c r="L5796" t="s">
        <v>1516</v>
      </c>
      <c r="M5796" t="s"/>
      <c r="N5796" t="s"/>
      <c r="O5796" t="s"/>
      <c r="P5796" t="s"/>
    </row>
    <row r="5797" spans="1:16">
      <c r="I5797" s="54" t="n">
        <v>5795</v>
      </c>
      <c r="J5797" t="s"/>
      <c r="K5797" t="s">
        <v>2196</v>
      </c>
      <c r="L5797" t="s">
        <v>1517</v>
      </c>
      <c r="M5797" t="s"/>
      <c r="N5797" t="s"/>
      <c r="O5797" t="s"/>
      <c r="P5797" t="s"/>
    </row>
    <row r="5798" spans="1:16">
      <c r="I5798" s="54" t="n">
        <v>5796</v>
      </c>
      <c r="J5798" t="s"/>
      <c r="K5798" t="s">
        <v>2196</v>
      </c>
      <c r="L5798" t="s">
        <v>1909</v>
      </c>
      <c r="M5798" t="s"/>
      <c r="N5798" t="s"/>
      <c r="O5798" t="s"/>
      <c r="P5798" t="s"/>
    </row>
    <row r="5799" spans="1:16">
      <c r="I5799" s="54" t="n">
        <v>5797</v>
      </c>
      <c r="J5799" t="s"/>
      <c r="K5799" t="s">
        <v>2196</v>
      </c>
      <c r="L5799" t="s">
        <v>1845</v>
      </c>
      <c r="M5799" t="s"/>
      <c r="N5799" t="s"/>
      <c r="O5799" t="s"/>
      <c r="P5799" t="s"/>
    </row>
    <row r="5800" spans="1:16">
      <c r="I5800" s="54" t="n">
        <v>5798</v>
      </c>
      <c r="J5800" t="s"/>
      <c r="K5800" t="s">
        <v>2196</v>
      </c>
      <c r="L5800" t="s">
        <v>1920</v>
      </c>
      <c r="M5800" t="s"/>
      <c r="N5800" t="s"/>
      <c r="O5800" t="s"/>
      <c r="P5800" t="s"/>
    </row>
    <row r="5801" spans="1:16">
      <c r="I5801" s="54" t="n">
        <v>5799</v>
      </c>
      <c r="J5801" t="s"/>
      <c r="K5801" t="s">
        <v>2196</v>
      </c>
      <c r="L5801" t="s">
        <v>1921</v>
      </c>
      <c r="M5801" t="s"/>
      <c r="N5801" t="s"/>
      <c r="O5801" t="s"/>
      <c r="P5801" t="s"/>
    </row>
    <row r="5802" spans="1:16">
      <c r="I5802" s="54" t="n">
        <v>5800</v>
      </c>
      <c r="J5802" s="55" t="n">
        <v>0</v>
      </c>
      <c r="K5802" t="s">
        <v>2196</v>
      </c>
      <c r="L5802" t="s">
        <v>1850</v>
      </c>
      <c r="M5802" t="s"/>
      <c r="N5802" t="s"/>
      <c r="O5802" t="s"/>
      <c r="P5802" t="s"/>
    </row>
    <row r="5803" spans="1:16">
      <c r="I5803" s="54" t="n">
        <v>5801</v>
      </c>
      <c r="J5803" t="s"/>
      <c r="K5803" t="s">
        <v>2196</v>
      </c>
      <c r="L5803" t="s">
        <v>1852</v>
      </c>
      <c r="M5803" t="s"/>
      <c r="N5803" t="s"/>
      <c r="O5803" t="s"/>
      <c r="P5803" t="s"/>
    </row>
    <row r="5804" spans="1:16">
      <c r="I5804" s="54" t="n">
        <v>5802</v>
      </c>
      <c r="J5804" t="s"/>
      <c r="K5804" t="s">
        <v>2196</v>
      </c>
      <c r="L5804" t="s">
        <v>1853</v>
      </c>
      <c r="M5804" t="s"/>
      <c r="N5804" t="s"/>
      <c r="O5804" t="s"/>
      <c r="P5804" t="s"/>
    </row>
    <row r="5805" spans="1:16">
      <c r="I5805" s="54" t="n">
        <v>5803</v>
      </c>
      <c r="J5805" t="s"/>
      <c r="K5805" t="s">
        <v>2196</v>
      </c>
      <c r="L5805" t="s">
        <v>1854</v>
      </c>
      <c r="M5805" t="s"/>
      <c r="N5805" t="s"/>
      <c r="O5805" t="s"/>
      <c r="P5805" t="s"/>
    </row>
    <row r="5806" spans="1:16">
      <c r="I5806" s="54" t="n">
        <v>5804</v>
      </c>
      <c r="J5806" t="s"/>
      <c r="K5806" t="s">
        <v>2196</v>
      </c>
      <c r="L5806" t="s">
        <v>1855</v>
      </c>
      <c r="M5806" t="s"/>
      <c r="N5806" t="s"/>
      <c r="O5806" t="s"/>
      <c r="P5806" t="s"/>
    </row>
    <row r="5807" spans="1:16">
      <c r="I5807" s="54" t="n">
        <v>5805</v>
      </c>
      <c r="J5807" t="s"/>
      <c r="K5807" t="s">
        <v>2196</v>
      </c>
      <c r="L5807" t="s">
        <v>1856</v>
      </c>
      <c r="M5807" t="s"/>
      <c r="N5807" t="s"/>
      <c r="O5807" t="s"/>
      <c r="P5807" t="s"/>
    </row>
    <row r="5808" spans="1:16">
      <c r="I5808" s="54" t="n">
        <v>5806</v>
      </c>
      <c r="J5808" t="s"/>
      <c r="K5808" t="s">
        <v>2196</v>
      </c>
      <c r="L5808" t="s">
        <v>1857</v>
      </c>
      <c r="M5808" t="s"/>
      <c r="N5808" t="s"/>
      <c r="O5808" t="s"/>
      <c r="P5808" t="s"/>
    </row>
    <row r="5809" spans="1:16">
      <c r="I5809" s="54" t="n">
        <v>5807</v>
      </c>
      <c r="J5809" t="s"/>
      <c r="K5809" t="s">
        <v>2196</v>
      </c>
      <c r="L5809" t="s">
        <v>1858</v>
      </c>
      <c r="M5809" t="s"/>
      <c r="N5809" t="s"/>
      <c r="O5809" t="s"/>
      <c r="P5809" t="s"/>
    </row>
    <row r="5810" spans="1:16">
      <c r="I5810" s="54" t="n">
        <v>5808</v>
      </c>
      <c r="J5810" t="s"/>
      <c r="K5810" t="s">
        <v>2196</v>
      </c>
      <c r="L5810" t="s">
        <v>1859</v>
      </c>
      <c r="M5810" t="s"/>
      <c r="N5810" t="s"/>
      <c r="O5810" t="s"/>
      <c r="P5810" t="s"/>
    </row>
    <row r="5811" spans="1:16">
      <c r="I5811" s="54" t="n">
        <v>5809</v>
      </c>
      <c r="J5811" s="55" t="n">
        <v>0</v>
      </c>
      <c r="K5811" t="s">
        <v>2196</v>
      </c>
      <c r="L5811" t="s">
        <v>1860</v>
      </c>
      <c r="M5811" t="s"/>
      <c r="N5811" t="s"/>
      <c r="O5811" t="s"/>
      <c r="P5811" t="s"/>
    </row>
    <row r="5812" spans="1:16">
      <c r="I5812" s="54" t="n">
        <v>5810</v>
      </c>
      <c r="J5812" t="s"/>
      <c r="K5812" t="s">
        <v>2196</v>
      </c>
      <c r="L5812" t="s">
        <v>1901</v>
      </c>
      <c r="M5812" t="s"/>
      <c r="N5812" t="s"/>
      <c r="O5812" t="s"/>
      <c r="P5812" t="s"/>
    </row>
    <row r="5813" spans="1:16">
      <c r="I5813" s="54" t="n">
        <v>5811</v>
      </c>
      <c r="J5813" t="s"/>
      <c r="K5813" t="s">
        <v>2196</v>
      </c>
      <c r="L5813" t="s">
        <v>1902</v>
      </c>
      <c r="M5813" t="s"/>
      <c r="N5813" t="s"/>
      <c r="O5813" t="s"/>
      <c r="P5813" t="s"/>
    </row>
    <row r="5814" spans="1:16">
      <c r="I5814" s="54" t="n">
        <v>5812</v>
      </c>
      <c r="J5814" s="55" t="n">
        <v>0</v>
      </c>
      <c r="K5814" t="s">
        <v>2196</v>
      </c>
      <c r="L5814" t="s">
        <v>1861</v>
      </c>
      <c r="M5814" t="s"/>
      <c r="N5814" t="s"/>
      <c r="O5814" t="s"/>
      <c r="P5814" t="s"/>
    </row>
    <row r="5815" spans="1:16">
      <c r="I5815" s="54" t="n">
        <v>5813</v>
      </c>
      <c r="J5815" t="s"/>
      <c r="K5815" t="s">
        <v>2196</v>
      </c>
      <c r="L5815" t="s">
        <v>1862</v>
      </c>
      <c r="M5815" t="s"/>
      <c r="N5815" t="s"/>
      <c r="O5815" t="s"/>
      <c r="P5815" t="s"/>
    </row>
    <row r="5816" spans="1:16">
      <c r="I5816" s="54" t="n">
        <v>5814</v>
      </c>
      <c r="J5816" t="s"/>
      <c r="K5816" t="s">
        <v>2196</v>
      </c>
      <c r="L5816" t="s">
        <v>1863</v>
      </c>
      <c r="M5816" t="s"/>
      <c r="N5816" t="s"/>
      <c r="O5816" t="s"/>
      <c r="P5816" t="s"/>
    </row>
    <row r="5817" spans="1:16">
      <c r="I5817" s="54" t="n">
        <v>5815</v>
      </c>
      <c r="J5817" t="s"/>
      <c r="K5817" t="s">
        <v>2196</v>
      </c>
      <c r="L5817" t="s">
        <v>1864</v>
      </c>
      <c r="M5817" t="s"/>
      <c r="N5817" t="s"/>
      <c r="O5817" t="s"/>
      <c r="P5817" t="s"/>
    </row>
    <row r="5818" spans="1:16">
      <c r="I5818" s="54" t="n">
        <v>5816</v>
      </c>
      <c r="J5818" s="55" t="n">
        <v>0</v>
      </c>
      <c r="K5818" t="s">
        <v>2196</v>
      </c>
      <c r="L5818" t="s">
        <v>1865</v>
      </c>
      <c r="M5818" t="s"/>
      <c r="N5818" t="s"/>
      <c r="O5818" t="s"/>
      <c r="P5818" t="s"/>
    </row>
    <row r="5819" spans="1:16">
      <c r="I5819" s="54" t="n">
        <v>5817</v>
      </c>
      <c r="J5819" t="s"/>
      <c r="K5819" t="s">
        <v>2196</v>
      </c>
      <c r="L5819" t="s">
        <v>1866</v>
      </c>
      <c r="M5819" t="s"/>
      <c r="N5819" t="s"/>
      <c r="O5819" t="s"/>
      <c r="P5819" t="s"/>
    </row>
    <row r="5820" spans="1:16">
      <c r="I5820" s="54" t="n">
        <v>5818</v>
      </c>
      <c r="J5820" t="s"/>
      <c r="K5820" t="s">
        <v>2196</v>
      </c>
      <c r="L5820" t="s">
        <v>1867</v>
      </c>
      <c r="M5820" t="s"/>
      <c r="N5820" t="s"/>
      <c r="O5820" t="s"/>
      <c r="P5820" t="s"/>
    </row>
    <row r="5821" spans="1:16">
      <c r="I5821" s="54" t="n">
        <v>5819</v>
      </c>
      <c r="J5821" t="s"/>
      <c r="K5821" t="s">
        <v>2196</v>
      </c>
      <c r="L5821" t="s">
        <v>1868</v>
      </c>
      <c r="M5821" t="s"/>
      <c r="N5821" t="s"/>
      <c r="O5821" t="s"/>
      <c r="P5821" t="s"/>
    </row>
    <row r="5822" spans="1:16">
      <c r="I5822" s="54" t="n">
        <v>5820</v>
      </c>
      <c r="J5822" s="55" t="n">
        <v>2.314814814814815e-08</v>
      </c>
      <c r="K5822" t="s">
        <v>2196</v>
      </c>
      <c r="L5822" t="s">
        <v>1903</v>
      </c>
      <c r="M5822" t="s"/>
      <c r="N5822" t="s"/>
      <c r="O5822" t="s"/>
      <c r="P5822" t="s"/>
    </row>
    <row r="5823" spans="1:16">
      <c r="I5823" s="54" t="n">
        <v>5821</v>
      </c>
      <c r="J5823" t="s"/>
      <c r="K5823" t="s">
        <v>2196</v>
      </c>
      <c r="L5823" t="s">
        <v>1904</v>
      </c>
      <c r="M5823" t="s"/>
      <c r="N5823" t="s"/>
      <c r="O5823" t="s"/>
      <c r="P5823" t="s"/>
    </row>
    <row r="5824" spans="1:16">
      <c r="I5824" s="54" t="n">
        <v>5822</v>
      </c>
      <c r="J5824" t="s"/>
      <c r="K5824" t="s">
        <v>2196</v>
      </c>
      <c r="L5824" t="s">
        <v>1905</v>
      </c>
      <c r="M5824" t="s"/>
      <c r="N5824" t="s"/>
      <c r="O5824" t="s"/>
      <c r="P5824" t="s"/>
    </row>
    <row r="5825" spans="1:16">
      <c r="I5825" s="54" t="n">
        <v>5823</v>
      </c>
      <c r="J5825" t="s"/>
      <c r="K5825" t="s">
        <v>2196</v>
      </c>
      <c r="L5825" t="s">
        <v>1906</v>
      </c>
      <c r="M5825" t="s"/>
      <c r="N5825" t="s"/>
      <c r="O5825" t="s"/>
      <c r="P5825" t="s"/>
    </row>
    <row r="5826" spans="1:16">
      <c r="I5826" s="54" t="n">
        <v>5824</v>
      </c>
      <c r="J5826" t="s"/>
      <c r="K5826" t="s">
        <v>2196</v>
      </c>
      <c r="L5826" t="s">
        <v>1907</v>
      </c>
      <c r="M5826" t="s"/>
      <c r="N5826" t="s"/>
      <c r="O5826" t="s"/>
      <c r="P5826" t="s"/>
    </row>
    <row r="5827" spans="1:16">
      <c r="I5827" s="54" t="n">
        <v>5825</v>
      </c>
      <c r="J5827" t="s"/>
      <c r="K5827" t="s">
        <v>2196</v>
      </c>
      <c r="L5827" t="s">
        <v>1908</v>
      </c>
      <c r="M5827" t="s"/>
      <c r="N5827" t="s"/>
      <c r="O5827" t="s"/>
      <c r="P5827" t="s"/>
    </row>
    <row r="5828" spans="1:16">
      <c r="I5828" s="54" t="n">
        <v>5826</v>
      </c>
      <c r="J5828" t="s"/>
      <c r="K5828" t="s">
        <v>2196</v>
      </c>
      <c r="L5828" t="s">
        <v>1910</v>
      </c>
      <c r="M5828" t="s"/>
      <c r="N5828" t="s"/>
      <c r="O5828" t="s"/>
      <c r="P5828" t="s"/>
    </row>
    <row r="5829" spans="1:16">
      <c r="I5829" s="54" t="n">
        <v>5827</v>
      </c>
      <c r="J5829" t="s"/>
      <c r="K5829" t="s">
        <v>2196</v>
      </c>
      <c r="L5829" t="s">
        <v>1911</v>
      </c>
      <c r="M5829" t="s"/>
      <c r="N5829" t="s"/>
      <c r="O5829" t="s"/>
      <c r="P5829" t="s"/>
    </row>
    <row r="5830" spans="1:16">
      <c r="I5830" s="54" t="n">
        <v>5828</v>
      </c>
      <c r="J5830" t="s"/>
      <c r="K5830" t="s">
        <v>2196</v>
      </c>
      <c r="L5830" t="s">
        <v>1912</v>
      </c>
      <c r="M5830" t="s"/>
      <c r="N5830" t="s"/>
      <c r="O5830" t="s"/>
      <c r="P5830" t="s"/>
    </row>
    <row r="5831" spans="1:16">
      <c r="I5831" s="54" t="n">
        <v>5829</v>
      </c>
      <c r="J5831" t="s"/>
      <c r="K5831" t="s">
        <v>2196</v>
      </c>
      <c r="L5831" t="s">
        <v>1913</v>
      </c>
      <c r="M5831" t="s"/>
      <c r="N5831" t="s"/>
      <c r="O5831" t="s"/>
      <c r="P5831" t="s"/>
    </row>
    <row r="5832" spans="1:16">
      <c r="I5832" s="54" t="n">
        <v>5830</v>
      </c>
      <c r="J5832" t="s"/>
      <c r="K5832" t="s">
        <v>2196</v>
      </c>
      <c r="L5832" t="s">
        <v>1914</v>
      </c>
      <c r="M5832" t="s"/>
      <c r="N5832" t="s"/>
      <c r="O5832" t="s"/>
      <c r="P5832" t="s"/>
    </row>
    <row r="5833" spans="1:16">
      <c r="I5833" s="54" t="n">
        <v>5831</v>
      </c>
      <c r="J5833" t="s"/>
      <c r="K5833" t="s">
        <v>2196</v>
      </c>
      <c r="L5833" t="s">
        <v>1915</v>
      </c>
      <c r="M5833" t="s"/>
      <c r="N5833" t="s"/>
      <c r="O5833" t="s"/>
      <c r="P5833" t="s"/>
    </row>
    <row r="5834" spans="1:16">
      <c r="I5834" s="54" t="n">
        <v>5832</v>
      </c>
      <c r="J5834" t="s"/>
      <c r="K5834" t="s">
        <v>2196</v>
      </c>
      <c r="L5834" t="s">
        <v>1916</v>
      </c>
      <c r="M5834" t="s"/>
      <c r="N5834" t="s"/>
      <c r="O5834" t="s"/>
      <c r="P5834" t="s"/>
    </row>
    <row r="5835" spans="1:16">
      <c r="I5835" s="54" t="n">
        <v>5833</v>
      </c>
      <c r="J5835" t="s"/>
      <c r="K5835" t="s">
        <v>2196</v>
      </c>
      <c r="L5835" t="s">
        <v>1917</v>
      </c>
      <c r="M5835" t="s"/>
      <c r="N5835" t="s"/>
      <c r="O5835" t="s"/>
      <c r="P5835" t="s"/>
    </row>
    <row r="5836" spans="1:16">
      <c r="I5836" s="54" t="n">
        <v>5834</v>
      </c>
      <c r="J5836" t="s"/>
      <c r="K5836" t="s">
        <v>2196</v>
      </c>
      <c r="L5836" t="s">
        <v>1918</v>
      </c>
      <c r="M5836" t="s"/>
      <c r="N5836" t="s"/>
      <c r="O5836" t="s"/>
      <c r="P5836" t="s"/>
    </row>
    <row r="5837" spans="1:16">
      <c r="I5837" s="54" t="n">
        <v>5835</v>
      </c>
      <c r="J5837" t="s"/>
      <c r="K5837" t="s">
        <v>2196</v>
      </c>
      <c r="L5837" t="s">
        <v>1919</v>
      </c>
      <c r="M5837" t="s"/>
      <c r="N5837" t="s"/>
      <c r="O5837" t="s"/>
      <c r="P5837" t="s"/>
    </row>
    <row r="5838" spans="1:16">
      <c r="I5838" s="54" t="n">
        <v>5836</v>
      </c>
      <c r="J5838" s="55" t="n">
        <v>0</v>
      </c>
      <c r="K5838" t="s">
        <v>2196</v>
      </c>
      <c r="L5838" t="s">
        <v>1922</v>
      </c>
      <c r="M5838" t="s"/>
      <c r="N5838" t="s"/>
      <c r="O5838" t="s"/>
      <c r="P5838" t="s"/>
    </row>
    <row r="5839" spans="1:16">
      <c r="I5839" s="54" t="n">
        <v>5837</v>
      </c>
      <c r="J5839" s="55" t="n">
        <v>0</v>
      </c>
      <c r="K5839" t="s">
        <v>2196</v>
      </c>
      <c r="L5839" t="s">
        <v>1923</v>
      </c>
      <c r="M5839" t="s"/>
      <c r="N5839" t="s"/>
      <c r="O5839" t="s"/>
      <c r="P5839" t="s"/>
    </row>
    <row r="5840" spans="1:16">
      <c r="I5840" s="54" t="n">
        <v>5838</v>
      </c>
      <c r="J5840" s="55" t="n">
        <v>0</v>
      </c>
      <c r="K5840" t="s">
        <v>2196</v>
      </c>
      <c r="L5840" t="s">
        <v>1924</v>
      </c>
      <c r="M5840" t="s"/>
      <c r="N5840" t="s"/>
      <c r="O5840" t="s"/>
      <c r="P5840" t="s"/>
    </row>
    <row r="5841" spans="1:16">
      <c r="I5841" s="54" t="n">
        <v>5839</v>
      </c>
      <c r="J5841" t="s"/>
      <c r="K5841" t="s">
        <v>2196</v>
      </c>
      <c r="L5841" t="s">
        <v>1925</v>
      </c>
      <c r="M5841" t="s"/>
      <c r="N5841" t="s"/>
      <c r="O5841" t="s"/>
      <c r="P5841" t="s"/>
    </row>
    <row r="5842" spans="1:16">
      <c r="I5842" s="54" t="n">
        <v>5840</v>
      </c>
      <c r="J5842" t="s"/>
      <c r="K5842" t="s">
        <v>2196</v>
      </c>
      <c r="L5842" t="s">
        <v>1885</v>
      </c>
      <c r="M5842" t="s"/>
      <c r="N5842" t="s"/>
      <c r="O5842" t="s"/>
      <c r="P5842" t="s"/>
    </row>
    <row r="5843" spans="1:16">
      <c r="I5843" s="54" t="n">
        <v>5841</v>
      </c>
      <c r="J5843" t="s"/>
      <c r="K5843" t="s">
        <v>2196</v>
      </c>
      <c r="L5843" t="s">
        <v>1456</v>
      </c>
      <c r="M5843" t="s"/>
      <c r="N5843" t="s"/>
      <c r="O5843" t="s"/>
      <c r="P5843" t="s"/>
    </row>
    <row r="5844" spans="1:16">
      <c r="I5844" s="54" t="n">
        <v>5842</v>
      </c>
      <c r="J5844" t="s"/>
      <c r="K5844" t="s">
        <v>2196</v>
      </c>
      <c r="L5844" t="s">
        <v>1926</v>
      </c>
      <c r="M5844" t="s"/>
      <c r="N5844" t="s"/>
      <c r="O5844" t="s"/>
      <c r="P5844" t="s"/>
    </row>
    <row r="5845" spans="1:16">
      <c r="I5845" s="54" t="n">
        <v>5843</v>
      </c>
      <c r="J5845" t="s"/>
      <c r="K5845" t="s">
        <v>2196</v>
      </c>
      <c r="L5845" t="s">
        <v>1927</v>
      </c>
      <c r="M5845" t="s"/>
      <c r="N5845" t="s"/>
      <c r="O5845" t="s"/>
      <c r="P5845" t="s"/>
    </row>
    <row r="5846" spans="1:16">
      <c r="I5846" s="54" t="n">
        <v>5844</v>
      </c>
      <c r="J5846" t="s"/>
      <c r="K5846" t="s">
        <v>2196</v>
      </c>
      <c r="L5846" t="s">
        <v>1886</v>
      </c>
      <c r="M5846" t="s"/>
      <c r="N5846" t="s"/>
      <c r="O5846" t="s"/>
      <c r="P5846" t="s"/>
    </row>
    <row r="5847" spans="1:16">
      <c r="I5847" s="54" t="n">
        <v>5845</v>
      </c>
      <c r="J5847" t="s"/>
      <c r="K5847" t="s">
        <v>2196</v>
      </c>
      <c r="L5847" t="s">
        <v>1887</v>
      </c>
      <c r="M5847" t="s"/>
      <c r="N5847" t="s"/>
      <c r="O5847" t="s"/>
      <c r="P5847" t="s"/>
    </row>
    <row r="5848" spans="1:16">
      <c r="I5848" s="54" t="n">
        <v>5846</v>
      </c>
      <c r="J5848" t="s"/>
      <c r="K5848" t="s">
        <v>2196</v>
      </c>
      <c r="L5848" t="s">
        <v>1504</v>
      </c>
      <c r="M5848" t="s"/>
      <c r="N5848" t="s"/>
      <c r="O5848" t="s"/>
      <c r="P5848" t="s"/>
    </row>
    <row r="5849" spans="1:16">
      <c r="I5849" s="54" t="n">
        <v>5847</v>
      </c>
      <c r="J5849" t="s"/>
      <c r="K5849" t="s">
        <v>2196</v>
      </c>
      <c r="L5849" t="s">
        <v>1505</v>
      </c>
      <c r="M5849" t="s"/>
      <c r="N5849" t="s"/>
      <c r="O5849" t="s"/>
      <c r="P5849" t="s"/>
    </row>
    <row r="5850" spans="1:16">
      <c r="I5850" s="54" t="n">
        <v>5848</v>
      </c>
      <c r="J5850" s="55" t="n">
        <v>0</v>
      </c>
      <c r="K5850" t="s">
        <v>2196</v>
      </c>
      <c r="L5850" t="s">
        <v>1642</v>
      </c>
      <c r="M5850" t="s"/>
      <c r="N5850" t="s"/>
      <c r="O5850" t="s"/>
      <c r="P5850" t="s"/>
    </row>
    <row r="5851" spans="1:16">
      <c r="I5851" s="54" t="n">
        <v>5849</v>
      </c>
      <c r="J5851" s="55" t="n">
        <v>0</v>
      </c>
      <c r="K5851" t="s">
        <v>2196</v>
      </c>
      <c r="L5851" t="s">
        <v>1643</v>
      </c>
      <c r="M5851" t="s"/>
      <c r="N5851" t="s"/>
      <c r="O5851" t="s"/>
      <c r="P5851" t="s"/>
    </row>
    <row r="5852" spans="1:16">
      <c r="I5852" s="54" t="n">
        <v>5850</v>
      </c>
      <c r="J5852" s="55" t="n">
        <v>0</v>
      </c>
      <c r="K5852" t="s">
        <v>2196</v>
      </c>
      <c r="L5852" t="s">
        <v>1888</v>
      </c>
      <c r="M5852" t="s"/>
      <c r="N5852" t="s"/>
      <c r="O5852" t="s"/>
      <c r="P5852" t="s"/>
    </row>
    <row r="5853" spans="1:16">
      <c r="I5853" s="54" t="n">
        <v>5851</v>
      </c>
      <c r="J5853" s="55" t="n">
        <v>0</v>
      </c>
      <c r="K5853" t="s">
        <v>2196</v>
      </c>
      <c r="L5853" t="s">
        <v>1869</v>
      </c>
      <c r="M5853" t="s"/>
      <c r="N5853" t="s"/>
      <c r="O5853" t="s"/>
      <c r="P5853" t="s"/>
    </row>
    <row r="5854" spans="1:16">
      <c r="I5854" s="54" t="n">
        <v>5852</v>
      </c>
      <c r="J5854" t="s"/>
      <c r="K5854" t="s">
        <v>2196</v>
      </c>
      <c r="L5854" t="s">
        <v>1644</v>
      </c>
      <c r="M5854" t="s"/>
      <c r="N5854" t="s"/>
      <c r="O5854" t="s"/>
      <c r="P5854" t="s"/>
    </row>
    <row r="5855" spans="1:16">
      <c r="I5855" s="54" t="n">
        <v>5853</v>
      </c>
      <c r="J5855" t="s"/>
      <c r="K5855" t="s">
        <v>2196</v>
      </c>
      <c r="L5855" t="s">
        <v>1889</v>
      </c>
      <c r="M5855" t="s"/>
      <c r="N5855" t="s"/>
      <c r="O5855" t="s"/>
      <c r="P5855" t="s"/>
    </row>
    <row r="5856" spans="1:16">
      <c r="I5856" s="54" t="n">
        <v>5854</v>
      </c>
      <c r="J5856" t="s"/>
      <c r="K5856" t="s">
        <v>2196</v>
      </c>
      <c r="L5856" t="s">
        <v>1870</v>
      </c>
      <c r="M5856" t="s"/>
      <c r="N5856" t="s"/>
      <c r="O5856" t="s"/>
      <c r="P5856" t="s"/>
    </row>
    <row r="5857" spans="1:16">
      <c r="I5857" s="54" t="n">
        <v>5855</v>
      </c>
      <c r="J5857" t="s"/>
      <c r="K5857" t="s">
        <v>2196</v>
      </c>
      <c r="L5857" t="s">
        <v>1645</v>
      </c>
      <c r="M5857" t="s"/>
      <c r="N5857" t="s"/>
      <c r="O5857" t="s"/>
      <c r="P5857" t="s"/>
    </row>
    <row r="5858" spans="1:16">
      <c r="I5858" s="54" t="n">
        <v>5856</v>
      </c>
      <c r="J5858" t="s"/>
      <c r="K5858" t="s">
        <v>2196</v>
      </c>
      <c r="L5858" t="s">
        <v>1646</v>
      </c>
      <c r="M5858" t="s"/>
      <c r="N5858" t="s"/>
      <c r="O5858" t="s"/>
      <c r="P5858" t="s"/>
    </row>
    <row r="5859" spans="1:16">
      <c r="I5859" s="54" t="n">
        <v>5857</v>
      </c>
      <c r="J5859" t="s"/>
      <c r="K5859" t="s">
        <v>2196</v>
      </c>
      <c r="L5859" t="s">
        <v>1647</v>
      </c>
      <c r="M5859" t="s"/>
      <c r="N5859" t="s"/>
      <c r="O5859" t="s"/>
      <c r="P5859" t="s"/>
    </row>
    <row r="5860" spans="1:16">
      <c r="I5860" s="54" t="n">
        <v>5858</v>
      </c>
      <c r="J5860" t="s"/>
      <c r="K5860" t="s">
        <v>2196</v>
      </c>
      <c r="L5860" t="s">
        <v>1890</v>
      </c>
      <c r="M5860" t="s"/>
      <c r="N5860" t="s"/>
      <c r="O5860" t="s"/>
      <c r="P5860" t="s"/>
    </row>
    <row r="5861" spans="1:16">
      <c r="I5861" s="54" t="n">
        <v>5859</v>
      </c>
      <c r="J5861" t="s"/>
      <c r="K5861" t="s">
        <v>2196</v>
      </c>
      <c r="L5861" t="s">
        <v>1891</v>
      </c>
      <c r="M5861" t="s"/>
      <c r="N5861" t="s"/>
      <c r="O5861" t="s"/>
      <c r="P5861" t="s"/>
    </row>
    <row r="5862" spans="1:16">
      <c r="I5862" s="54" t="n">
        <v>5860</v>
      </c>
      <c r="J5862" t="s"/>
      <c r="K5862" t="s">
        <v>2196</v>
      </c>
      <c r="L5862" t="s">
        <v>1871</v>
      </c>
      <c r="M5862" t="s"/>
      <c r="N5862" t="s"/>
      <c r="O5862" t="s"/>
      <c r="P5862" t="s"/>
    </row>
    <row r="5863" spans="1:16">
      <c r="I5863" s="54" t="n">
        <v>5861</v>
      </c>
      <c r="J5863" t="s"/>
      <c r="K5863" t="s">
        <v>2196</v>
      </c>
      <c r="L5863" t="s">
        <v>1872</v>
      </c>
      <c r="M5863" t="s"/>
      <c r="N5863" t="s"/>
      <c r="O5863" t="s"/>
      <c r="P5863" t="s"/>
    </row>
    <row r="5864" spans="1:16">
      <c r="I5864" s="54" t="n">
        <v>5862</v>
      </c>
      <c r="J5864" s="55" t="n">
        <v>0</v>
      </c>
      <c r="K5864" t="s">
        <v>2196</v>
      </c>
      <c r="L5864" t="s">
        <v>1648</v>
      </c>
      <c r="M5864" t="s"/>
      <c r="N5864" t="s"/>
      <c r="O5864" t="s"/>
      <c r="P5864" t="s"/>
    </row>
    <row r="5865" spans="1:16">
      <c r="I5865" s="54" t="n">
        <v>5863</v>
      </c>
      <c r="J5865" t="s"/>
      <c r="K5865" t="s">
        <v>2196</v>
      </c>
      <c r="L5865" t="s">
        <v>1649</v>
      </c>
      <c r="M5865" t="s"/>
      <c r="N5865" t="s"/>
      <c r="O5865" t="s"/>
      <c r="P5865" t="s"/>
    </row>
    <row r="5866" spans="1:16">
      <c r="I5866" s="54" t="n">
        <v>5864</v>
      </c>
      <c r="J5866" t="s"/>
      <c r="K5866" t="s">
        <v>2196</v>
      </c>
      <c r="L5866" t="s">
        <v>1651</v>
      </c>
      <c r="M5866" t="s"/>
      <c r="N5866" t="s"/>
      <c r="O5866" t="s"/>
      <c r="P5866" t="s"/>
    </row>
    <row r="5867" spans="1:16">
      <c r="I5867" s="54" t="n">
        <v>5865</v>
      </c>
      <c r="J5867" t="s"/>
      <c r="K5867" t="s">
        <v>2196</v>
      </c>
      <c r="L5867" t="s">
        <v>1652</v>
      </c>
      <c r="M5867" t="s"/>
      <c r="N5867" t="s"/>
      <c r="O5867" t="s"/>
      <c r="P5867" t="s"/>
    </row>
    <row r="5868" spans="1:16">
      <c r="I5868" s="54" t="n">
        <v>5866</v>
      </c>
      <c r="J5868" t="s"/>
      <c r="K5868" t="s">
        <v>2196</v>
      </c>
      <c r="L5868" t="s">
        <v>1930</v>
      </c>
      <c r="M5868" t="s"/>
      <c r="N5868" t="s"/>
      <c r="O5868" t="s"/>
      <c r="P5868" t="s"/>
    </row>
    <row r="5869" spans="1:16">
      <c r="I5869" s="54" t="n">
        <v>5867</v>
      </c>
      <c r="J5869" t="s"/>
      <c r="K5869" t="s">
        <v>2196</v>
      </c>
      <c r="L5869" t="s">
        <v>1931</v>
      </c>
      <c r="M5869" t="s"/>
      <c r="N5869" t="s"/>
      <c r="O5869" t="s"/>
      <c r="P5869" t="s"/>
    </row>
    <row r="5870" spans="1:16">
      <c r="I5870" s="54" t="n">
        <v>5868</v>
      </c>
      <c r="J5870" s="55" t="n">
        <v>0</v>
      </c>
      <c r="K5870" t="s">
        <v>2196</v>
      </c>
      <c r="L5870" t="s">
        <v>1932</v>
      </c>
      <c r="M5870" t="s"/>
      <c r="N5870" t="s"/>
      <c r="O5870" t="s"/>
      <c r="P5870" t="s"/>
    </row>
    <row r="5871" spans="1:16">
      <c r="I5871" s="54" t="n">
        <v>5869</v>
      </c>
      <c r="J5871" t="s"/>
      <c r="K5871" t="s">
        <v>2196</v>
      </c>
      <c r="L5871" t="s">
        <v>1783</v>
      </c>
      <c r="M5871" t="s"/>
      <c r="N5871" t="s"/>
      <c r="O5871" t="s"/>
      <c r="P5871" t="s"/>
    </row>
    <row r="5872" spans="1:16">
      <c r="I5872" s="54" t="n">
        <v>5870</v>
      </c>
      <c r="J5872" t="s"/>
      <c r="K5872" t="s">
        <v>2196</v>
      </c>
      <c r="L5872" t="s">
        <v>1794</v>
      </c>
      <c r="M5872" t="s"/>
      <c r="N5872" t="s"/>
      <c r="O5872" t="s"/>
      <c r="P5872" t="s"/>
    </row>
    <row r="5873" spans="1:16">
      <c r="I5873" s="54" t="n">
        <v>5871</v>
      </c>
      <c r="J5873" t="s"/>
      <c r="K5873" t="s">
        <v>2196</v>
      </c>
      <c r="L5873" t="s">
        <v>1784</v>
      </c>
      <c r="M5873" t="s"/>
      <c r="N5873" t="s"/>
      <c r="O5873" t="s"/>
      <c r="P5873" t="s"/>
    </row>
    <row r="5874" spans="1:16">
      <c r="I5874" s="54" t="n">
        <v>5872</v>
      </c>
      <c r="J5874" t="s"/>
      <c r="K5874" t="s">
        <v>2196</v>
      </c>
      <c r="L5874" t="s">
        <v>1789</v>
      </c>
      <c r="M5874" t="s"/>
      <c r="N5874" t="s"/>
      <c r="O5874" t="s"/>
      <c r="P5874" t="s"/>
    </row>
    <row r="5875" spans="1:16">
      <c r="I5875" s="54" t="n">
        <v>5873</v>
      </c>
      <c r="J5875" t="s"/>
      <c r="K5875" t="s">
        <v>2196</v>
      </c>
      <c r="L5875" t="s">
        <v>1790</v>
      </c>
      <c r="M5875" t="s"/>
      <c r="N5875" t="s"/>
      <c r="O5875" t="s"/>
      <c r="P5875" t="s"/>
    </row>
    <row r="5876" spans="1:16">
      <c r="I5876" s="54" t="n">
        <v>5874</v>
      </c>
      <c r="J5876" s="55" t="n">
        <v>0</v>
      </c>
      <c r="K5876" t="s">
        <v>2196</v>
      </c>
      <c r="L5876" t="s">
        <v>1796</v>
      </c>
      <c r="M5876" t="s"/>
      <c r="N5876" t="s"/>
      <c r="O5876" t="s"/>
      <c r="P5876" t="s"/>
    </row>
    <row r="5877" spans="1:16">
      <c r="I5877" s="54" t="n">
        <v>5875</v>
      </c>
      <c r="J5877" t="s"/>
      <c r="K5877" t="s">
        <v>2196</v>
      </c>
      <c r="L5877" t="s">
        <v>1792</v>
      </c>
      <c r="M5877" t="s"/>
      <c r="N5877" t="s"/>
      <c r="O5877" t="s"/>
      <c r="P5877" t="s"/>
    </row>
    <row r="5878" spans="1:16">
      <c r="I5878" s="54" t="n">
        <v>5876</v>
      </c>
      <c r="J5878" t="s"/>
      <c r="K5878" t="s">
        <v>2196</v>
      </c>
      <c r="L5878" t="s">
        <v>1798</v>
      </c>
      <c r="M5878" t="s"/>
      <c r="N5878" t="s"/>
      <c r="O5878" t="s"/>
      <c r="P5878" t="s"/>
    </row>
    <row r="5879" spans="1:16">
      <c r="I5879" s="54" t="n">
        <v>5877</v>
      </c>
      <c r="J5879" t="s"/>
      <c r="K5879" t="s">
        <v>2196</v>
      </c>
      <c r="L5879" t="s">
        <v>1802</v>
      </c>
      <c r="M5879" t="s"/>
      <c r="N5879" t="s"/>
      <c r="O5879" t="s"/>
      <c r="P5879" t="s"/>
    </row>
    <row r="5880" spans="1:16">
      <c r="I5880" s="54" t="n">
        <v>5878</v>
      </c>
      <c r="J5880" t="s"/>
      <c r="K5880" t="s">
        <v>2196</v>
      </c>
      <c r="L5880" t="s">
        <v>1803</v>
      </c>
      <c r="M5880" t="s"/>
      <c r="N5880" t="s"/>
      <c r="O5880" t="s"/>
      <c r="P5880" t="s"/>
    </row>
    <row r="5881" spans="1:16">
      <c r="I5881" s="54" t="n">
        <v>5879</v>
      </c>
      <c r="J5881" s="55" t="n">
        <v>1.620486111111111e-07</v>
      </c>
      <c r="K5881" t="s">
        <v>2231</v>
      </c>
      <c r="L5881" t="s"/>
      <c r="M5881" t="s"/>
      <c r="N5881" t="s"/>
      <c r="O5881" t="s"/>
      <c r="P5881" t="s"/>
    </row>
    <row r="5882" spans="1:16">
      <c r="I5882" s="54" t="n">
        <v>5880</v>
      </c>
      <c r="J5882" t="s"/>
      <c r="K5882" t="s">
        <v>2231</v>
      </c>
      <c r="L5882" t="s">
        <v>685</v>
      </c>
      <c r="M5882" t="s"/>
      <c r="N5882" t="s"/>
      <c r="O5882" t="s"/>
      <c r="P5882" t="s"/>
    </row>
    <row r="5883" spans="1:16">
      <c r="I5883" s="54" t="n">
        <v>5881</v>
      </c>
      <c r="J5883" t="s"/>
      <c r="K5883" t="s">
        <v>2231</v>
      </c>
      <c r="L5883" t="s">
        <v>688</v>
      </c>
      <c r="M5883" t="s"/>
      <c r="N5883" t="s"/>
      <c r="O5883" t="s"/>
      <c r="P5883" t="s"/>
    </row>
    <row r="5884" spans="1:16">
      <c r="I5884" s="54" t="n">
        <v>5882</v>
      </c>
      <c r="J5884" t="s"/>
      <c r="K5884" t="s">
        <v>2231</v>
      </c>
      <c r="L5884" t="s">
        <v>691</v>
      </c>
      <c r="M5884" t="s"/>
      <c r="N5884" t="s"/>
      <c r="O5884" t="s"/>
      <c r="P5884" t="s"/>
    </row>
    <row r="5885" spans="1:16">
      <c r="I5885" s="54" t="n">
        <v>5883</v>
      </c>
      <c r="J5885" t="s"/>
      <c r="K5885" t="s">
        <v>2231</v>
      </c>
      <c r="L5885" t="s">
        <v>694</v>
      </c>
      <c r="M5885" t="s"/>
      <c r="N5885" t="s"/>
      <c r="O5885" t="s"/>
      <c r="P5885" t="s"/>
    </row>
    <row r="5886" spans="1:16">
      <c r="I5886" s="54" t="n">
        <v>5884</v>
      </c>
      <c r="J5886" t="s"/>
      <c r="K5886" t="s">
        <v>2231</v>
      </c>
      <c r="L5886" t="s">
        <v>697</v>
      </c>
      <c r="M5886" t="s"/>
      <c r="N5886" t="s"/>
      <c r="O5886" t="s"/>
      <c r="P5886" t="s"/>
    </row>
    <row r="5887" spans="1:16">
      <c r="I5887" s="54" t="n">
        <v>5885</v>
      </c>
      <c r="J5887" t="s"/>
      <c r="K5887" t="s">
        <v>2231</v>
      </c>
      <c r="L5887" t="s">
        <v>700</v>
      </c>
      <c r="M5887" t="s"/>
      <c r="N5887" t="s"/>
      <c r="O5887" t="s"/>
      <c r="P5887" t="s"/>
    </row>
    <row r="5888" spans="1:16">
      <c r="I5888" s="54" t="n">
        <v>5886</v>
      </c>
      <c r="J5888" t="s"/>
      <c r="K5888" t="s">
        <v>2231</v>
      </c>
      <c r="L5888" t="s">
        <v>703</v>
      </c>
      <c r="M5888" t="s"/>
      <c r="N5888" t="s"/>
      <c r="O5888" t="s"/>
      <c r="P5888" t="s"/>
    </row>
    <row r="5889" spans="1:16">
      <c r="I5889" s="54" t="n">
        <v>5887</v>
      </c>
      <c r="J5889" t="s"/>
      <c r="K5889" t="s">
        <v>2231</v>
      </c>
      <c r="L5889" t="s">
        <v>1100</v>
      </c>
      <c r="M5889" t="s"/>
      <c r="N5889" t="s"/>
      <c r="O5889" t="s"/>
      <c r="P5889" t="s"/>
    </row>
    <row r="5890" spans="1:16">
      <c r="I5890" s="54" t="n">
        <v>5888</v>
      </c>
      <c r="J5890" t="s"/>
      <c r="K5890" t="s">
        <v>2231</v>
      </c>
      <c r="L5890" t="s">
        <v>1103</v>
      </c>
      <c r="M5890" t="s"/>
      <c r="N5890" t="s"/>
      <c r="O5890" t="s"/>
      <c r="P5890" t="s"/>
    </row>
    <row r="5891" spans="1:16">
      <c r="I5891" s="54" t="n">
        <v>5889</v>
      </c>
      <c r="J5891" t="s"/>
      <c r="K5891" t="s">
        <v>2231</v>
      </c>
      <c r="L5891" t="s">
        <v>706</v>
      </c>
      <c r="M5891" t="s"/>
      <c r="N5891" t="s"/>
      <c r="O5891" t="s"/>
      <c r="P5891" t="s"/>
    </row>
    <row r="5892" spans="1:16">
      <c r="I5892" s="54" t="n">
        <v>5890</v>
      </c>
      <c r="J5892" t="s"/>
      <c r="K5892" t="s">
        <v>2231</v>
      </c>
      <c r="L5892" t="s">
        <v>709</v>
      </c>
      <c r="M5892" t="s"/>
      <c r="N5892" t="s"/>
      <c r="O5892" t="s"/>
      <c r="P5892" t="s"/>
    </row>
    <row r="5893" spans="1:16">
      <c r="I5893" s="54" t="n">
        <v>5891</v>
      </c>
      <c r="J5893" t="s"/>
      <c r="K5893" t="s">
        <v>2231</v>
      </c>
      <c r="L5893" t="s">
        <v>712</v>
      </c>
      <c r="M5893" t="s"/>
      <c r="N5893" t="s"/>
      <c r="O5893" t="s"/>
      <c r="P5893" t="s"/>
    </row>
    <row r="5894" spans="1:16">
      <c r="I5894" s="54" t="n">
        <v>5892</v>
      </c>
      <c r="J5894" t="s"/>
      <c r="K5894" t="s">
        <v>2231</v>
      </c>
      <c r="L5894" t="s">
        <v>715</v>
      </c>
      <c r="M5894" t="s"/>
      <c r="N5894" t="s"/>
      <c r="O5894" t="s"/>
      <c r="P5894" t="s"/>
    </row>
    <row r="5895" spans="1:16">
      <c r="I5895" s="54" t="n">
        <v>5893</v>
      </c>
      <c r="J5895" t="s"/>
      <c r="K5895" t="s">
        <v>2231</v>
      </c>
      <c r="L5895" t="s">
        <v>718</v>
      </c>
      <c r="M5895" t="s"/>
      <c r="N5895" t="s"/>
      <c r="O5895" t="s"/>
      <c r="P5895" t="s"/>
    </row>
    <row r="5896" spans="1:16">
      <c r="I5896" s="54" t="n">
        <v>5894</v>
      </c>
      <c r="J5896" t="s"/>
      <c r="K5896" t="s">
        <v>2231</v>
      </c>
      <c r="L5896" t="s">
        <v>721</v>
      </c>
      <c r="M5896" t="s"/>
      <c r="N5896" t="s"/>
      <c r="O5896" t="s"/>
      <c r="P5896" t="s"/>
    </row>
    <row r="5897" spans="1:16">
      <c r="I5897" s="54" t="n">
        <v>5895</v>
      </c>
      <c r="J5897" t="s"/>
      <c r="K5897" t="s">
        <v>2231</v>
      </c>
      <c r="L5897" t="s">
        <v>724</v>
      </c>
      <c r="M5897" t="s"/>
      <c r="N5897" t="s"/>
      <c r="O5897" t="s"/>
      <c r="P5897" t="s"/>
    </row>
    <row r="5898" spans="1:16">
      <c r="I5898" s="54" t="n">
        <v>5896</v>
      </c>
      <c r="J5898" t="s"/>
      <c r="K5898" t="s">
        <v>2231</v>
      </c>
      <c r="L5898" t="s">
        <v>727</v>
      </c>
      <c r="M5898" t="s"/>
      <c r="N5898" t="s"/>
      <c r="O5898" t="s"/>
      <c r="P5898" t="s"/>
    </row>
    <row r="5899" spans="1:16">
      <c r="I5899" s="54" t="n">
        <v>5897</v>
      </c>
      <c r="J5899" t="s"/>
      <c r="K5899" t="s">
        <v>2231</v>
      </c>
      <c r="L5899" t="s">
        <v>730</v>
      </c>
      <c r="M5899" t="s"/>
      <c r="N5899" t="s"/>
      <c r="O5899" t="s"/>
      <c r="P5899" t="s"/>
    </row>
    <row r="5900" spans="1:16">
      <c r="I5900" s="54" t="n">
        <v>5898</v>
      </c>
      <c r="J5900" t="s"/>
      <c r="K5900" t="s">
        <v>2231</v>
      </c>
      <c r="L5900" t="s">
        <v>733</v>
      </c>
      <c r="M5900" t="s"/>
      <c r="N5900" t="s"/>
      <c r="O5900" t="s"/>
      <c r="P5900" t="s"/>
    </row>
    <row r="5901" spans="1:16">
      <c r="I5901" s="54" t="n">
        <v>5899</v>
      </c>
      <c r="J5901" t="s"/>
      <c r="K5901" t="s">
        <v>2231</v>
      </c>
      <c r="L5901" t="s">
        <v>1124</v>
      </c>
      <c r="M5901" t="s"/>
      <c r="N5901" t="s"/>
      <c r="O5901" t="s"/>
      <c r="P5901" t="s"/>
    </row>
    <row r="5902" spans="1:16">
      <c r="I5902" s="54" t="n">
        <v>5900</v>
      </c>
      <c r="J5902" t="s"/>
      <c r="K5902" t="s">
        <v>2231</v>
      </c>
      <c r="L5902" t="s">
        <v>1127</v>
      </c>
      <c r="M5902" t="s"/>
      <c r="N5902" t="s"/>
      <c r="O5902" t="s"/>
      <c r="P5902" t="s"/>
    </row>
    <row r="5903" spans="1:16">
      <c r="I5903" s="54" t="n">
        <v>5901</v>
      </c>
      <c r="J5903" t="s"/>
      <c r="K5903" t="s">
        <v>2231</v>
      </c>
      <c r="L5903" t="s">
        <v>736</v>
      </c>
      <c r="M5903" t="s"/>
      <c r="N5903" t="s"/>
      <c r="O5903" t="s"/>
      <c r="P5903" t="s"/>
    </row>
    <row r="5904" spans="1:16">
      <c r="I5904" s="54" t="n">
        <v>5902</v>
      </c>
      <c r="J5904" t="s"/>
      <c r="K5904" t="s">
        <v>2231</v>
      </c>
      <c r="L5904" t="s">
        <v>739</v>
      </c>
      <c r="M5904" t="s"/>
      <c r="N5904" t="s"/>
      <c r="O5904" t="s"/>
      <c r="P5904" t="s"/>
    </row>
    <row r="5905" spans="1:16">
      <c r="I5905" s="54" t="n">
        <v>5903</v>
      </c>
      <c r="J5905" t="s"/>
      <c r="K5905" t="s">
        <v>2231</v>
      </c>
      <c r="L5905" t="s">
        <v>742</v>
      </c>
      <c r="M5905" t="s"/>
      <c r="N5905" t="s"/>
      <c r="O5905" t="s"/>
      <c r="P5905" t="s"/>
    </row>
    <row r="5906" spans="1:16">
      <c r="I5906" s="54" t="n">
        <v>5904</v>
      </c>
      <c r="J5906" t="s"/>
      <c r="K5906" t="s">
        <v>2231</v>
      </c>
      <c r="L5906" t="s">
        <v>745</v>
      </c>
      <c r="M5906" t="s"/>
      <c r="N5906" t="s"/>
      <c r="O5906" t="s"/>
      <c r="P5906" t="s"/>
    </row>
    <row r="5907" spans="1:16">
      <c r="I5907" s="54" t="n">
        <v>5905</v>
      </c>
      <c r="J5907" t="s"/>
      <c r="K5907" t="s">
        <v>2231</v>
      </c>
      <c r="L5907" t="s">
        <v>748</v>
      </c>
      <c r="M5907" t="s"/>
      <c r="N5907" t="s"/>
      <c r="O5907" t="s"/>
      <c r="P5907" t="s"/>
    </row>
    <row r="5908" spans="1:16">
      <c r="I5908" s="54" t="n">
        <v>5906</v>
      </c>
      <c r="J5908" t="s"/>
      <c r="K5908" t="s">
        <v>2231</v>
      </c>
      <c r="L5908" t="s">
        <v>751</v>
      </c>
      <c r="M5908" t="s"/>
      <c r="N5908" t="s"/>
      <c r="O5908" t="s"/>
      <c r="P5908" t="s"/>
    </row>
    <row r="5909" spans="1:16">
      <c r="I5909" s="54" t="n">
        <v>5907</v>
      </c>
      <c r="J5909" t="s"/>
      <c r="K5909" t="s">
        <v>2231</v>
      </c>
      <c r="L5909" t="s">
        <v>754</v>
      </c>
      <c r="M5909" t="s"/>
      <c r="N5909" t="s"/>
      <c r="O5909" t="s"/>
      <c r="P5909" t="s"/>
    </row>
    <row r="5910" spans="1:16">
      <c r="I5910" s="54" t="n">
        <v>5908</v>
      </c>
      <c r="J5910" t="s"/>
      <c r="K5910" t="s">
        <v>2231</v>
      </c>
      <c r="L5910" t="s">
        <v>757</v>
      </c>
      <c r="M5910" t="s"/>
      <c r="N5910" t="s"/>
      <c r="O5910" t="s"/>
      <c r="P5910" t="s"/>
    </row>
    <row r="5911" spans="1:16">
      <c r="I5911" s="54" t="n">
        <v>5909</v>
      </c>
      <c r="J5911" t="s"/>
      <c r="K5911" t="s">
        <v>2231</v>
      </c>
      <c r="L5911" t="s">
        <v>760</v>
      </c>
      <c r="M5911" t="s"/>
      <c r="N5911" t="s"/>
      <c r="O5911" t="s"/>
      <c r="P5911" t="s"/>
    </row>
    <row r="5912" spans="1:16">
      <c r="I5912" s="54" t="n">
        <v>5910</v>
      </c>
      <c r="J5912" t="s"/>
      <c r="K5912" t="s">
        <v>2231</v>
      </c>
      <c r="L5912" t="s">
        <v>1192</v>
      </c>
      <c r="M5912" t="s"/>
      <c r="N5912" t="s"/>
      <c r="O5912" t="s"/>
      <c r="P5912" t="s"/>
    </row>
    <row r="5913" spans="1:16">
      <c r="I5913" s="54" t="n">
        <v>5911</v>
      </c>
      <c r="J5913" t="s"/>
      <c r="K5913" t="s">
        <v>2231</v>
      </c>
      <c r="L5913" t="s">
        <v>1195</v>
      </c>
      <c r="M5913" t="s"/>
      <c r="N5913" t="s"/>
      <c r="O5913" t="s"/>
      <c r="P5913" t="s"/>
    </row>
    <row r="5914" spans="1:16">
      <c r="I5914" s="54" t="n">
        <v>5912</v>
      </c>
      <c r="J5914" t="s"/>
      <c r="K5914" t="s">
        <v>2231</v>
      </c>
      <c r="L5914" t="s">
        <v>1197</v>
      </c>
      <c r="M5914" t="s"/>
      <c r="N5914" t="s"/>
      <c r="O5914" t="s"/>
      <c r="P5914" t="s"/>
    </row>
    <row r="5915" spans="1:16">
      <c r="I5915" s="54" t="n">
        <v>5913</v>
      </c>
      <c r="J5915" t="s"/>
      <c r="K5915" t="s">
        <v>2231</v>
      </c>
      <c r="L5915" t="s">
        <v>1200</v>
      </c>
      <c r="M5915" t="s"/>
      <c r="N5915" t="s"/>
      <c r="O5915" t="s"/>
      <c r="P5915" t="s"/>
    </row>
    <row r="5916" spans="1:16">
      <c r="I5916" s="54" t="n">
        <v>5914</v>
      </c>
      <c r="J5916" t="s"/>
      <c r="K5916" t="s">
        <v>2231</v>
      </c>
      <c r="L5916" t="s">
        <v>1203</v>
      </c>
      <c r="M5916" t="s"/>
      <c r="N5916" t="s"/>
      <c r="O5916" t="s"/>
      <c r="P5916" t="s"/>
    </row>
    <row r="5917" spans="1:16">
      <c r="I5917" s="54" t="n">
        <v>5915</v>
      </c>
      <c r="J5917" t="s"/>
      <c r="K5917" t="s">
        <v>2231</v>
      </c>
      <c r="L5917" t="s">
        <v>763</v>
      </c>
      <c r="M5917" t="s"/>
      <c r="N5917" t="s"/>
      <c r="O5917" t="s"/>
      <c r="P5917" t="s"/>
    </row>
    <row r="5918" spans="1:16">
      <c r="I5918" s="54" t="n">
        <v>5916</v>
      </c>
      <c r="J5918" t="s"/>
      <c r="K5918" t="s">
        <v>2231</v>
      </c>
      <c r="L5918" t="s">
        <v>766</v>
      </c>
      <c r="M5918" t="s"/>
      <c r="N5918" t="s"/>
      <c r="O5918" t="s"/>
      <c r="P5918" t="s"/>
    </row>
    <row r="5919" spans="1:16">
      <c r="I5919" s="54" t="n">
        <v>5917</v>
      </c>
      <c r="J5919" t="s"/>
      <c r="K5919" t="s">
        <v>2231</v>
      </c>
      <c r="L5919" t="s">
        <v>768</v>
      </c>
      <c r="M5919" t="s"/>
      <c r="N5919" t="s"/>
      <c r="O5919" t="s"/>
      <c r="P5919" t="s"/>
    </row>
    <row r="5920" spans="1:16">
      <c r="I5920" s="54" t="n">
        <v>5918</v>
      </c>
      <c r="J5920" t="s"/>
      <c r="K5920" t="s">
        <v>2231</v>
      </c>
      <c r="L5920" t="s">
        <v>771</v>
      </c>
      <c r="M5920" t="s"/>
      <c r="N5920" t="s"/>
      <c r="O5920" t="s"/>
      <c r="P5920" t="s"/>
    </row>
    <row r="5921" spans="1:16">
      <c r="I5921" s="54" t="n">
        <v>5919</v>
      </c>
      <c r="J5921" t="s"/>
      <c r="K5921" t="s">
        <v>2231</v>
      </c>
      <c r="L5921" t="s">
        <v>774</v>
      </c>
      <c r="M5921" t="s"/>
      <c r="N5921" t="s"/>
      <c r="O5921" t="s"/>
      <c r="P5921" t="s"/>
    </row>
    <row r="5922" spans="1:16">
      <c r="I5922" s="54" t="n">
        <v>5920</v>
      </c>
      <c r="J5922" t="s"/>
      <c r="K5922" t="s">
        <v>2231</v>
      </c>
      <c r="L5922" t="s">
        <v>777</v>
      </c>
      <c r="M5922" t="s"/>
      <c r="N5922" t="s"/>
      <c r="O5922" t="s"/>
      <c r="P5922" t="s"/>
    </row>
    <row r="5923" spans="1:16">
      <c r="I5923" s="54" t="n">
        <v>5921</v>
      </c>
      <c r="J5923" t="s"/>
      <c r="K5923" t="s">
        <v>2231</v>
      </c>
      <c r="L5923" t="s">
        <v>780</v>
      </c>
      <c r="M5923" t="s"/>
      <c r="N5923" t="s"/>
      <c r="O5923" t="s"/>
      <c r="P5923" t="s"/>
    </row>
    <row r="5924" spans="1:16">
      <c r="I5924" s="54" t="n">
        <v>5922</v>
      </c>
      <c r="J5924" t="s"/>
      <c r="K5924" t="s">
        <v>2231</v>
      </c>
      <c r="L5924" t="s">
        <v>783</v>
      </c>
      <c r="M5924" t="s"/>
      <c r="N5924" t="s"/>
      <c r="O5924" t="s"/>
      <c r="P5924" t="s"/>
    </row>
    <row r="5925" spans="1:16">
      <c r="I5925" s="54" t="n">
        <v>5923</v>
      </c>
      <c r="J5925" t="s"/>
      <c r="K5925" t="s">
        <v>2231</v>
      </c>
      <c r="L5925" t="s">
        <v>1220</v>
      </c>
      <c r="M5925" t="s"/>
      <c r="N5925" t="s"/>
      <c r="O5925" t="s"/>
      <c r="P5925" t="s"/>
    </row>
    <row r="5926" spans="1:16">
      <c r="I5926" s="54" t="n">
        <v>5924</v>
      </c>
      <c r="J5926" t="s"/>
      <c r="K5926" t="s">
        <v>2231</v>
      </c>
      <c r="L5926" t="s">
        <v>1223</v>
      </c>
      <c r="M5926" t="s"/>
      <c r="N5926" t="s"/>
      <c r="O5926" t="s"/>
      <c r="P5926" t="s"/>
    </row>
    <row r="5927" spans="1:16">
      <c r="I5927" s="54" t="n">
        <v>5925</v>
      </c>
      <c r="J5927" t="s"/>
      <c r="K5927" t="s">
        <v>2231</v>
      </c>
      <c r="L5927" t="s">
        <v>1226</v>
      </c>
      <c r="M5927" t="s"/>
      <c r="N5927" t="s"/>
      <c r="O5927" t="s"/>
      <c r="P5927" t="s"/>
    </row>
    <row r="5928" spans="1:16">
      <c r="I5928" s="54" t="n">
        <v>5926</v>
      </c>
      <c r="J5928" t="s"/>
      <c r="K5928" t="s">
        <v>2231</v>
      </c>
      <c r="L5928" t="s">
        <v>1248</v>
      </c>
      <c r="M5928" t="s"/>
      <c r="N5928" t="s"/>
      <c r="O5928" t="s"/>
      <c r="P5928" t="s"/>
    </row>
    <row r="5929" spans="1:16">
      <c r="I5929" s="54" t="n">
        <v>5927</v>
      </c>
      <c r="J5929" t="s"/>
      <c r="K5929" t="s">
        <v>2231</v>
      </c>
      <c r="L5929" t="s">
        <v>1250</v>
      </c>
      <c r="M5929" t="s"/>
      <c r="N5929" t="s"/>
      <c r="O5929" t="s"/>
      <c r="P5929" t="s"/>
    </row>
    <row r="5930" spans="1:16">
      <c r="I5930" s="54" t="n">
        <v>5928</v>
      </c>
      <c r="J5930" t="s"/>
      <c r="K5930" t="s">
        <v>2231</v>
      </c>
      <c r="L5930" t="s">
        <v>1252</v>
      </c>
      <c r="M5930" t="s"/>
      <c r="N5930" t="s"/>
      <c r="O5930" t="s"/>
      <c r="P5930" t="s"/>
    </row>
    <row r="5931" spans="1:16">
      <c r="I5931" s="54" t="n">
        <v>5929</v>
      </c>
      <c r="J5931" t="s"/>
      <c r="K5931" t="s">
        <v>2231</v>
      </c>
      <c r="L5931" t="s">
        <v>786</v>
      </c>
      <c r="M5931" t="s"/>
      <c r="N5931" t="s"/>
      <c r="O5931" t="s"/>
      <c r="P5931" t="s"/>
    </row>
    <row r="5932" spans="1:16">
      <c r="I5932" s="54" t="n">
        <v>5930</v>
      </c>
      <c r="J5932" t="s"/>
      <c r="K5932" t="s">
        <v>2231</v>
      </c>
      <c r="L5932" t="s">
        <v>789</v>
      </c>
      <c r="M5932" t="s"/>
      <c r="N5932" t="s"/>
      <c r="O5932" t="s"/>
      <c r="P5932" t="s"/>
    </row>
    <row r="5933" spans="1:16">
      <c r="I5933" s="54" t="n">
        <v>5931</v>
      </c>
      <c r="J5933" t="s"/>
      <c r="K5933" t="s">
        <v>2231</v>
      </c>
      <c r="L5933" t="s">
        <v>792</v>
      </c>
      <c r="M5933" t="s"/>
      <c r="N5933" t="s"/>
      <c r="O5933" t="s"/>
      <c r="P5933" t="s"/>
    </row>
    <row r="5934" spans="1:16">
      <c r="I5934" s="54" t="n">
        <v>5932</v>
      </c>
      <c r="J5934" t="s"/>
      <c r="K5934" t="s">
        <v>2231</v>
      </c>
      <c r="L5934" t="s">
        <v>795</v>
      </c>
      <c r="M5934" t="s"/>
      <c r="N5934" t="s"/>
      <c r="O5934" t="s"/>
      <c r="P5934" t="s"/>
    </row>
    <row r="5935" spans="1:16">
      <c r="I5935" s="54" t="n">
        <v>5933</v>
      </c>
      <c r="J5935" t="s"/>
      <c r="K5935" t="s">
        <v>2231</v>
      </c>
      <c r="L5935" t="s">
        <v>798</v>
      </c>
      <c r="M5935" t="s"/>
      <c r="N5935" t="s"/>
      <c r="O5935" t="s"/>
      <c r="P5935" t="s"/>
    </row>
    <row r="5936" spans="1:16">
      <c r="I5936" s="54" t="n">
        <v>5934</v>
      </c>
      <c r="J5936" t="s"/>
      <c r="K5936" t="s">
        <v>2231</v>
      </c>
      <c r="L5936" t="s">
        <v>801</v>
      </c>
      <c r="M5936" t="s"/>
      <c r="N5936" t="s"/>
      <c r="O5936" t="s"/>
      <c r="P5936" t="s"/>
    </row>
    <row r="5937" spans="1:16">
      <c r="I5937" s="54" t="n">
        <v>5935</v>
      </c>
      <c r="J5937" t="s"/>
      <c r="K5937" t="s">
        <v>2231</v>
      </c>
      <c r="L5937" t="s">
        <v>1266</v>
      </c>
      <c r="M5937" t="s"/>
      <c r="N5937" t="s"/>
      <c r="O5937" t="s"/>
      <c r="P5937" t="s"/>
    </row>
    <row r="5938" spans="1:16">
      <c r="I5938" s="54" t="n">
        <v>5936</v>
      </c>
      <c r="J5938" t="s"/>
      <c r="K5938" t="s">
        <v>2231</v>
      </c>
      <c r="L5938" t="s">
        <v>1269</v>
      </c>
      <c r="M5938" t="s"/>
      <c r="N5938" t="s"/>
      <c r="O5938" t="s"/>
      <c r="P5938" t="s"/>
    </row>
    <row r="5939" spans="1:16">
      <c r="I5939" s="54" t="n">
        <v>5937</v>
      </c>
      <c r="J5939" t="s"/>
      <c r="K5939" t="s">
        <v>2231</v>
      </c>
      <c r="L5939" t="s">
        <v>1272</v>
      </c>
      <c r="M5939" t="s"/>
      <c r="N5939" t="s"/>
      <c r="O5939" t="s"/>
      <c r="P5939" t="s"/>
    </row>
    <row r="5940" spans="1:16">
      <c r="I5940" s="54" t="n">
        <v>5938</v>
      </c>
      <c r="J5940" t="s"/>
      <c r="K5940" t="s">
        <v>2231</v>
      </c>
      <c r="L5940" t="s">
        <v>804</v>
      </c>
      <c r="M5940" t="s"/>
      <c r="N5940" t="s"/>
      <c r="O5940" t="s"/>
      <c r="P5940" t="s"/>
    </row>
    <row r="5941" spans="1:16">
      <c r="I5941" s="54" t="n">
        <v>5939</v>
      </c>
      <c r="J5941" t="s"/>
      <c r="K5941" t="s">
        <v>2231</v>
      </c>
      <c r="L5941" t="s">
        <v>807</v>
      </c>
      <c r="M5941" t="s"/>
      <c r="N5941" t="s"/>
      <c r="O5941" t="s"/>
      <c r="P5941" t="s"/>
    </row>
    <row r="5942" spans="1:16">
      <c r="I5942" s="54" t="n">
        <v>5940</v>
      </c>
      <c r="J5942" t="s"/>
      <c r="K5942" t="s">
        <v>2231</v>
      </c>
      <c r="L5942" t="s">
        <v>1569</v>
      </c>
      <c r="M5942" t="s"/>
      <c r="N5942" t="s"/>
      <c r="O5942" t="s"/>
      <c r="P5942" t="s"/>
    </row>
    <row r="5943" spans="1:16">
      <c r="I5943" s="54" t="n">
        <v>5941</v>
      </c>
      <c r="J5943" t="s"/>
      <c r="K5943" t="s">
        <v>2231</v>
      </c>
      <c r="L5943" t="s">
        <v>1570</v>
      </c>
      <c r="M5943" t="s"/>
      <c r="N5943" t="s"/>
      <c r="O5943" t="s"/>
      <c r="P5943" t="s"/>
    </row>
    <row r="5944" spans="1:16">
      <c r="I5944" s="54" t="n">
        <v>5942</v>
      </c>
      <c r="J5944" t="s"/>
      <c r="K5944" t="s">
        <v>2231</v>
      </c>
      <c r="L5944" t="s">
        <v>1571</v>
      </c>
      <c r="M5944" t="s"/>
      <c r="N5944" t="s"/>
      <c r="O5944" t="s"/>
      <c r="P5944" t="s"/>
    </row>
    <row r="5945" spans="1:16">
      <c r="I5945" s="54" t="n">
        <v>5943</v>
      </c>
      <c r="J5945" t="s"/>
      <c r="K5945" t="s">
        <v>2231</v>
      </c>
      <c r="L5945" t="s">
        <v>1941</v>
      </c>
      <c r="M5945" t="s"/>
      <c r="N5945" t="s"/>
      <c r="O5945" t="s"/>
      <c r="P5945" t="s"/>
    </row>
    <row r="5946" spans="1:16">
      <c r="I5946" s="54" t="n">
        <v>5944</v>
      </c>
      <c r="J5946" t="s"/>
      <c r="K5946" t="s">
        <v>2231</v>
      </c>
      <c r="L5946" t="s">
        <v>1572</v>
      </c>
      <c r="M5946" t="s"/>
      <c r="N5946" t="s"/>
      <c r="O5946" t="s"/>
      <c r="P5946" t="s"/>
    </row>
    <row r="5947" spans="1:16">
      <c r="I5947" s="54" t="n">
        <v>5945</v>
      </c>
      <c r="J5947" t="s"/>
      <c r="K5947" t="s">
        <v>2231</v>
      </c>
      <c r="L5947" t="s">
        <v>1563</v>
      </c>
      <c r="M5947" t="s"/>
      <c r="N5947" t="s"/>
      <c r="O5947" t="s"/>
      <c r="P5947" t="s"/>
    </row>
    <row r="5948" spans="1:16">
      <c r="I5948" s="54" t="n">
        <v>5946</v>
      </c>
      <c r="J5948" t="s"/>
      <c r="K5948" t="s">
        <v>2231</v>
      </c>
      <c r="L5948" t="s">
        <v>1573</v>
      </c>
      <c r="M5948" t="s"/>
      <c r="N5948" t="s"/>
      <c r="O5948" t="s"/>
      <c r="P5948" t="s"/>
    </row>
    <row r="5949" spans="1:16">
      <c r="I5949" s="54" t="n">
        <v>5947</v>
      </c>
      <c r="J5949" t="s"/>
      <c r="K5949" t="s">
        <v>2231</v>
      </c>
      <c r="L5949" t="s">
        <v>1574</v>
      </c>
      <c r="M5949" t="s"/>
      <c r="N5949" t="s"/>
      <c r="O5949" t="s"/>
      <c r="P5949" t="s"/>
    </row>
    <row r="5950" spans="1:16">
      <c r="I5950" s="54" t="n">
        <v>5948</v>
      </c>
      <c r="J5950" t="s"/>
      <c r="K5950" t="s">
        <v>2231</v>
      </c>
      <c r="L5950" t="s">
        <v>1575</v>
      </c>
      <c r="M5950" t="s"/>
      <c r="N5950" t="s"/>
      <c r="O5950" t="s"/>
      <c r="P5950" t="s"/>
    </row>
    <row r="5951" spans="1:16">
      <c r="I5951" s="54" t="n">
        <v>5949</v>
      </c>
      <c r="J5951" t="s"/>
      <c r="K5951" t="s">
        <v>2231</v>
      </c>
      <c r="L5951" t="s">
        <v>1942</v>
      </c>
      <c r="M5951" t="s"/>
      <c r="N5951" t="s"/>
      <c r="O5951" t="s"/>
      <c r="P5951" t="s"/>
    </row>
    <row r="5952" spans="1:16">
      <c r="I5952" s="54" t="n">
        <v>5950</v>
      </c>
      <c r="J5952" t="s"/>
      <c r="K5952" t="s">
        <v>2231</v>
      </c>
      <c r="L5952" t="s">
        <v>1576</v>
      </c>
      <c r="M5952" t="s"/>
      <c r="N5952" t="s"/>
      <c r="O5952" t="s"/>
      <c r="P5952" t="s"/>
    </row>
    <row r="5953" spans="1:16">
      <c r="I5953" s="54" t="n">
        <v>5951</v>
      </c>
      <c r="J5953" t="s"/>
      <c r="K5953" t="s">
        <v>2231</v>
      </c>
      <c r="L5953" t="s">
        <v>1564</v>
      </c>
      <c r="M5953" t="s"/>
      <c r="N5953" t="s"/>
      <c r="O5953" t="s"/>
      <c r="P5953" t="s"/>
    </row>
    <row r="5954" spans="1:16">
      <c r="I5954" s="54" t="n">
        <v>5952</v>
      </c>
      <c r="J5954" t="s"/>
      <c r="K5954" t="s">
        <v>2231</v>
      </c>
      <c r="L5954" t="s">
        <v>1299</v>
      </c>
      <c r="M5954" t="s"/>
      <c r="N5954" t="s"/>
      <c r="O5954" t="s"/>
      <c r="P5954" t="s"/>
    </row>
    <row r="5955" spans="1:16">
      <c r="I5955" s="54" t="n">
        <v>5953</v>
      </c>
      <c r="J5955" t="s"/>
      <c r="K5955" t="s">
        <v>2231</v>
      </c>
      <c r="L5955" t="s">
        <v>1302</v>
      </c>
      <c r="M5955" t="s"/>
      <c r="N5955" t="s"/>
      <c r="O5955" t="s"/>
      <c r="P5955" t="s"/>
    </row>
    <row r="5956" spans="1:16">
      <c r="I5956" s="54" t="n">
        <v>5954</v>
      </c>
      <c r="J5956" t="s"/>
      <c r="K5956" t="s">
        <v>2231</v>
      </c>
      <c r="L5956" t="s">
        <v>1304</v>
      </c>
      <c r="M5956" t="s"/>
      <c r="N5956" t="s"/>
      <c r="O5956" t="s"/>
      <c r="P5956" t="s"/>
    </row>
    <row r="5957" spans="1:16">
      <c r="I5957" s="54" t="n">
        <v>5955</v>
      </c>
      <c r="J5957" t="s"/>
      <c r="K5957" t="s">
        <v>2231</v>
      </c>
      <c r="L5957" t="s">
        <v>1488</v>
      </c>
      <c r="M5957" t="s"/>
      <c r="N5957" t="s"/>
      <c r="O5957" t="s"/>
      <c r="P5957" t="s"/>
    </row>
    <row r="5958" spans="1:16">
      <c r="I5958" s="54" t="n">
        <v>5956</v>
      </c>
      <c r="J5958" t="s"/>
      <c r="K5958" t="s">
        <v>2231</v>
      </c>
      <c r="L5958" t="s">
        <v>1440</v>
      </c>
      <c r="M5958" t="s"/>
      <c r="N5958" t="s"/>
      <c r="O5958" t="s"/>
      <c r="P5958" t="s"/>
    </row>
    <row r="5959" spans="1:16">
      <c r="I5959" s="54" t="n">
        <v>5957</v>
      </c>
      <c r="J5959" t="s"/>
      <c r="K5959" t="s">
        <v>2231</v>
      </c>
      <c r="L5959" t="s">
        <v>1441</v>
      </c>
      <c r="M5959" t="s"/>
      <c r="N5959" t="s"/>
      <c r="O5959" t="s"/>
      <c r="P5959" t="s"/>
    </row>
    <row r="5960" spans="1:16">
      <c r="I5960" s="54" t="n">
        <v>5958</v>
      </c>
      <c r="J5960" t="s"/>
      <c r="K5960" t="s">
        <v>2231</v>
      </c>
      <c r="L5960" t="s">
        <v>810</v>
      </c>
      <c r="M5960" t="s"/>
      <c r="N5960" t="s"/>
      <c r="O5960" t="s"/>
      <c r="P5960" t="s"/>
    </row>
    <row r="5961" spans="1:16">
      <c r="I5961" s="54" t="n">
        <v>5959</v>
      </c>
      <c r="J5961" t="s"/>
      <c r="K5961" t="s">
        <v>2231</v>
      </c>
      <c r="L5961" t="s">
        <v>813</v>
      </c>
      <c r="M5961" t="s"/>
      <c r="N5961" t="s"/>
      <c r="O5961" t="s"/>
      <c r="P5961" t="s"/>
    </row>
    <row r="5962" spans="1:16">
      <c r="I5962" s="54" t="n">
        <v>5960</v>
      </c>
      <c r="J5962" t="s"/>
      <c r="K5962" t="s">
        <v>2231</v>
      </c>
      <c r="L5962" t="s">
        <v>815</v>
      </c>
      <c r="M5962" t="s"/>
      <c r="N5962" t="s"/>
      <c r="O5962" t="s"/>
      <c r="P5962" t="s"/>
    </row>
    <row r="5963" spans="1:16">
      <c r="I5963" s="54" t="n">
        <v>5961</v>
      </c>
      <c r="J5963" t="s"/>
      <c r="K5963" t="s">
        <v>2231</v>
      </c>
      <c r="L5963" t="s">
        <v>818</v>
      </c>
      <c r="M5963" t="s"/>
      <c r="N5963" t="s"/>
      <c r="O5963" t="s"/>
      <c r="P5963" t="s"/>
    </row>
    <row r="5964" spans="1:16">
      <c r="I5964" s="54" t="n">
        <v>5962</v>
      </c>
      <c r="J5964" t="s"/>
      <c r="K5964" t="s">
        <v>2231</v>
      </c>
      <c r="L5964" t="s">
        <v>821</v>
      </c>
      <c r="M5964" t="s"/>
      <c r="N5964" t="s"/>
      <c r="O5964" t="s"/>
      <c r="P5964" t="s"/>
    </row>
    <row r="5965" spans="1:16">
      <c r="I5965" s="54" t="n">
        <v>5963</v>
      </c>
      <c r="J5965" t="s"/>
      <c r="K5965" t="s">
        <v>2231</v>
      </c>
      <c r="L5965" t="s">
        <v>824</v>
      </c>
      <c r="M5965" t="s"/>
      <c r="N5965" t="s"/>
      <c r="O5965" t="s"/>
      <c r="P5965" t="s"/>
    </row>
    <row r="5966" spans="1:16">
      <c r="I5966" s="54" t="n">
        <v>5964</v>
      </c>
      <c r="J5966" t="s"/>
      <c r="K5966" t="s">
        <v>2231</v>
      </c>
      <c r="L5966" t="s">
        <v>1312</v>
      </c>
      <c r="M5966" t="s"/>
      <c r="N5966" t="s"/>
      <c r="O5966" t="s"/>
      <c r="P5966" t="s"/>
    </row>
    <row r="5967" spans="1:16">
      <c r="I5967" s="54" t="n">
        <v>5965</v>
      </c>
      <c r="J5967" t="s"/>
      <c r="K5967" t="s">
        <v>2231</v>
      </c>
      <c r="L5967" t="s">
        <v>1313</v>
      </c>
      <c r="M5967" t="s"/>
      <c r="N5967" t="s"/>
      <c r="O5967" t="s"/>
      <c r="P5967" t="s"/>
    </row>
    <row r="5968" spans="1:16">
      <c r="I5968" s="54" t="n">
        <v>5966</v>
      </c>
      <c r="J5968" t="s"/>
      <c r="K5968" t="s">
        <v>2231</v>
      </c>
      <c r="L5968" t="s">
        <v>1314</v>
      </c>
      <c r="M5968" t="s"/>
      <c r="N5968" t="s"/>
      <c r="O5968" t="s"/>
      <c r="P5968" t="s"/>
    </row>
    <row r="5969" spans="1:16">
      <c r="I5969" s="54" t="n">
        <v>5967</v>
      </c>
      <c r="J5969" t="s"/>
      <c r="K5969" t="s">
        <v>2231</v>
      </c>
      <c r="L5969" t="s">
        <v>827</v>
      </c>
      <c r="M5969" t="s"/>
      <c r="N5969" t="s"/>
      <c r="O5969" t="s"/>
      <c r="P5969" t="s"/>
    </row>
    <row r="5970" spans="1:16">
      <c r="I5970" s="54" t="n">
        <v>5968</v>
      </c>
      <c r="J5970" t="s"/>
      <c r="K5970" t="s">
        <v>2231</v>
      </c>
      <c r="L5970" t="s">
        <v>830</v>
      </c>
      <c r="M5970" t="s"/>
      <c r="N5970" t="s"/>
      <c r="O5970" t="s"/>
      <c r="P5970" t="s"/>
    </row>
    <row r="5971" spans="1:16">
      <c r="I5971" s="54" t="n">
        <v>5969</v>
      </c>
      <c r="J5971" t="s"/>
      <c r="K5971" t="s">
        <v>2231</v>
      </c>
      <c r="L5971" t="s">
        <v>1315</v>
      </c>
      <c r="M5971" t="s"/>
      <c r="N5971" t="s"/>
      <c r="O5971" t="s"/>
      <c r="P5971" t="s"/>
    </row>
    <row r="5972" spans="1:16">
      <c r="I5972" s="54" t="n">
        <v>5970</v>
      </c>
      <c r="J5972" t="s"/>
      <c r="K5972" t="s">
        <v>2231</v>
      </c>
      <c r="L5972" t="s">
        <v>1316</v>
      </c>
      <c r="M5972" t="s"/>
      <c r="N5972" t="s"/>
      <c r="O5972" t="s"/>
      <c r="P5972" t="s"/>
    </row>
    <row r="5973" spans="1:16">
      <c r="I5973" s="54" t="n">
        <v>5971</v>
      </c>
      <c r="J5973" t="s"/>
      <c r="K5973" t="s">
        <v>2231</v>
      </c>
      <c r="L5973" t="s">
        <v>1317</v>
      </c>
      <c r="M5973" t="s"/>
      <c r="N5973" t="s"/>
      <c r="O5973" t="s"/>
      <c r="P5973" t="s"/>
    </row>
    <row r="5974" spans="1:16">
      <c r="I5974" s="54" t="n">
        <v>5972</v>
      </c>
      <c r="J5974" t="s"/>
      <c r="K5974" t="s">
        <v>2231</v>
      </c>
      <c r="L5974" t="s">
        <v>1318</v>
      </c>
      <c r="M5974" t="s"/>
      <c r="N5974" t="s"/>
      <c r="O5974" t="s"/>
      <c r="P5974" t="s"/>
    </row>
    <row r="5975" spans="1:16">
      <c r="I5975" s="54" t="n">
        <v>5973</v>
      </c>
      <c r="J5975" t="s"/>
      <c r="K5975" t="s">
        <v>2231</v>
      </c>
      <c r="L5975" t="s">
        <v>1319</v>
      </c>
      <c r="M5975" t="s"/>
      <c r="N5975" t="s"/>
      <c r="O5975" t="s"/>
      <c r="P5975" t="s"/>
    </row>
    <row r="5976" spans="1:16">
      <c r="I5976" s="54" t="n">
        <v>5974</v>
      </c>
      <c r="J5976" t="s"/>
      <c r="K5976" t="s">
        <v>2231</v>
      </c>
      <c r="L5976" t="s">
        <v>1320</v>
      </c>
      <c r="M5976" t="s"/>
      <c r="N5976" t="s"/>
      <c r="O5976" t="s"/>
      <c r="P5976" t="s"/>
    </row>
    <row r="5977" spans="1:16">
      <c r="I5977" s="54" t="n">
        <v>5975</v>
      </c>
      <c r="J5977" t="s"/>
      <c r="K5977" t="s">
        <v>2231</v>
      </c>
      <c r="L5977" t="s">
        <v>1321</v>
      </c>
      <c r="M5977" t="s"/>
      <c r="N5977" t="s"/>
      <c r="O5977" t="s"/>
      <c r="P5977" t="s"/>
    </row>
    <row r="5978" spans="1:16">
      <c r="I5978" s="54" t="n">
        <v>5976</v>
      </c>
      <c r="J5978" t="s"/>
      <c r="K5978" t="s">
        <v>2231</v>
      </c>
      <c r="L5978" t="s">
        <v>1322</v>
      </c>
      <c r="M5978" t="s"/>
      <c r="N5978" t="s"/>
      <c r="O5978" t="s"/>
      <c r="P5978" t="s"/>
    </row>
    <row r="5979" spans="1:16">
      <c r="I5979" s="54" t="n">
        <v>5977</v>
      </c>
      <c r="J5979" t="s"/>
      <c r="K5979" t="s">
        <v>2231</v>
      </c>
      <c r="L5979" t="s">
        <v>1323</v>
      </c>
      <c r="M5979" t="s"/>
      <c r="N5979" t="s"/>
      <c r="O5979" t="s"/>
      <c r="P5979" t="s"/>
    </row>
    <row r="5980" spans="1:16">
      <c r="I5980" s="54" t="n">
        <v>5978</v>
      </c>
      <c r="J5980" t="s"/>
      <c r="K5980" t="s">
        <v>2231</v>
      </c>
      <c r="L5980" t="s">
        <v>1324</v>
      </c>
      <c r="M5980" t="s"/>
      <c r="N5980" t="s"/>
      <c r="O5980" t="s"/>
      <c r="P5980" t="s"/>
    </row>
    <row r="5981" spans="1:16">
      <c r="I5981" s="54" t="n">
        <v>5979</v>
      </c>
      <c r="J5981" t="s"/>
      <c r="K5981" t="s">
        <v>2231</v>
      </c>
      <c r="L5981" t="s">
        <v>833</v>
      </c>
      <c r="M5981" t="s"/>
      <c r="N5981" t="s"/>
      <c r="O5981" t="s"/>
      <c r="P5981" t="s"/>
    </row>
    <row r="5982" spans="1:16">
      <c r="I5982" s="54" t="n">
        <v>5980</v>
      </c>
      <c r="J5982" t="s"/>
      <c r="K5982" t="s">
        <v>2231</v>
      </c>
      <c r="L5982" t="s">
        <v>836</v>
      </c>
      <c r="M5982" t="s"/>
      <c r="N5982" t="s"/>
      <c r="O5982" t="s"/>
      <c r="P5982" t="s"/>
    </row>
    <row r="5983" spans="1:16">
      <c r="I5983" s="54" t="n">
        <v>5981</v>
      </c>
      <c r="J5983" t="s"/>
      <c r="K5983" t="s">
        <v>2231</v>
      </c>
      <c r="L5983" t="s">
        <v>1325</v>
      </c>
      <c r="M5983" t="s"/>
      <c r="N5983" t="s"/>
      <c r="O5983" t="s"/>
      <c r="P5983" t="s"/>
    </row>
    <row r="5984" spans="1:16">
      <c r="I5984" s="54" t="n">
        <v>5982</v>
      </c>
      <c r="J5984" t="s"/>
      <c r="K5984" t="s">
        <v>2231</v>
      </c>
      <c r="L5984" t="s">
        <v>1326</v>
      </c>
      <c r="M5984" t="s"/>
      <c r="N5984" t="s"/>
      <c r="O5984" t="s"/>
      <c r="P5984" t="s"/>
    </row>
    <row r="5985" spans="1:16">
      <c r="I5985" s="54" t="n">
        <v>5983</v>
      </c>
      <c r="J5985" t="s"/>
      <c r="K5985" t="s">
        <v>2231</v>
      </c>
      <c r="L5985" t="s">
        <v>1327</v>
      </c>
      <c r="M5985" t="s"/>
      <c r="N5985" t="s"/>
      <c r="O5985" t="s"/>
      <c r="P5985" t="s"/>
    </row>
    <row r="5986" spans="1:16">
      <c r="I5986" s="54" t="n">
        <v>5984</v>
      </c>
      <c r="J5986" t="s"/>
      <c r="K5986" t="s">
        <v>2231</v>
      </c>
      <c r="L5986" t="s">
        <v>1328</v>
      </c>
      <c r="M5986" t="s"/>
      <c r="N5986" t="s"/>
      <c r="O5986" t="s"/>
      <c r="P5986" t="s"/>
    </row>
    <row r="5987" spans="1:16">
      <c r="I5987" s="54" t="n">
        <v>5985</v>
      </c>
      <c r="J5987" t="s"/>
      <c r="K5987" t="s">
        <v>2231</v>
      </c>
      <c r="L5987" t="s">
        <v>1329</v>
      </c>
      <c r="M5987" t="s"/>
      <c r="N5987" t="s"/>
      <c r="O5987" t="s"/>
      <c r="P5987" t="s"/>
    </row>
    <row r="5988" spans="1:16">
      <c r="I5988" s="54" t="n">
        <v>5986</v>
      </c>
      <c r="J5988" t="s"/>
      <c r="K5988" t="s">
        <v>2231</v>
      </c>
      <c r="L5988" t="s">
        <v>1331</v>
      </c>
      <c r="M5988" t="s"/>
      <c r="N5988" t="s"/>
      <c r="O5988" t="s"/>
      <c r="P5988" t="s"/>
    </row>
    <row r="5989" spans="1:16">
      <c r="I5989" s="54" t="n">
        <v>5987</v>
      </c>
      <c r="J5989" t="s"/>
      <c r="K5989" t="s">
        <v>2231</v>
      </c>
      <c r="L5989" t="s">
        <v>1332</v>
      </c>
      <c r="M5989" t="s"/>
      <c r="N5989" t="s"/>
      <c r="O5989" t="s"/>
      <c r="P5989" t="s"/>
    </row>
    <row r="5990" spans="1:16">
      <c r="I5990" s="54" t="n">
        <v>5988</v>
      </c>
      <c r="J5990" t="s"/>
      <c r="K5990" t="s">
        <v>2231</v>
      </c>
      <c r="L5990" t="s">
        <v>1333</v>
      </c>
      <c r="M5990" t="s"/>
      <c r="N5990" t="s"/>
      <c r="O5990" t="s"/>
      <c r="P5990" t="s"/>
    </row>
    <row r="5991" spans="1:16">
      <c r="I5991" s="54" t="n">
        <v>5989</v>
      </c>
      <c r="J5991" t="s"/>
      <c r="K5991" t="s">
        <v>2231</v>
      </c>
      <c r="L5991" t="s">
        <v>1334</v>
      </c>
      <c r="M5991" t="s"/>
      <c r="N5991" t="s"/>
      <c r="O5991" t="s"/>
      <c r="P5991" t="s"/>
    </row>
    <row r="5992" spans="1:16">
      <c r="I5992" s="54" t="n">
        <v>5990</v>
      </c>
      <c r="J5992" t="s"/>
      <c r="K5992" t="s">
        <v>2231</v>
      </c>
      <c r="L5992" t="s">
        <v>1335</v>
      </c>
      <c r="M5992" t="s"/>
      <c r="N5992" t="s"/>
      <c r="O5992" t="s"/>
      <c r="P5992" t="s"/>
    </row>
    <row r="5993" spans="1:16">
      <c r="I5993" s="54" t="n">
        <v>5991</v>
      </c>
      <c r="J5993" t="s"/>
      <c r="K5993" t="s">
        <v>2231</v>
      </c>
      <c r="L5993" t="s">
        <v>839</v>
      </c>
      <c r="M5993" t="s"/>
      <c r="N5993" t="s"/>
      <c r="O5993" t="s"/>
      <c r="P5993" t="s"/>
    </row>
    <row r="5994" spans="1:16">
      <c r="I5994" s="54" t="n">
        <v>5992</v>
      </c>
      <c r="J5994" t="s"/>
      <c r="K5994" t="s">
        <v>2231</v>
      </c>
      <c r="L5994" t="s">
        <v>842</v>
      </c>
      <c r="M5994" t="s"/>
      <c r="N5994" t="s"/>
      <c r="O5994" t="s"/>
      <c r="P5994" t="s"/>
    </row>
    <row r="5995" spans="1:16">
      <c r="I5995" s="54" t="n">
        <v>5993</v>
      </c>
      <c r="J5995" t="s"/>
      <c r="K5995" t="s">
        <v>2231</v>
      </c>
      <c r="L5995" t="s">
        <v>1336</v>
      </c>
      <c r="M5995" t="s"/>
      <c r="N5995" t="s"/>
      <c r="O5995" t="s"/>
      <c r="P5995" t="s"/>
    </row>
    <row r="5996" spans="1:16">
      <c r="I5996" s="54" t="n">
        <v>5994</v>
      </c>
      <c r="J5996" t="s"/>
      <c r="K5996" t="s">
        <v>2231</v>
      </c>
      <c r="L5996" t="s">
        <v>1337</v>
      </c>
      <c r="M5996" t="s"/>
      <c r="N5996" t="s"/>
      <c r="O5996" t="s"/>
      <c r="P5996" t="s"/>
    </row>
    <row r="5997" spans="1:16">
      <c r="I5997" s="54" t="n">
        <v>5995</v>
      </c>
      <c r="J5997" t="s"/>
      <c r="K5997" t="s">
        <v>2231</v>
      </c>
      <c r="L5997" t="s">
        <v>1338</v>
      </c>
      <c r="M5997" t="s"/>
      <c r="N5997" t="s"/>
      <c r="O5997" t="s"/>
      <c r="P5997" t="s"/>
    </row>
    <row r="5998" spans="1:16">
      <c r="I5998" s="54" t="n">
        <v>5996</v>
      </c>
      <c r="J5998" t="s"/>
      <c r="K5998" t="s">
        <v>2231</v>
      </c>
      <c r="L5998" t="s">
        <v>845</v>
      </c>
      <c r="M5998" t="s"/>
      <c r="N5998" t="s"/>
      <c r="O5998" t="s"/>
      <c r="P5998" t="s"/>
    </row>
    <row r="5999" spans="1:16">
      <c r="I5999" s="54" t="n">
        <v>5997</v>
      </c>
      <c r="J5999" t="s"/>
      <c r="K5999" t="s">
        <v>2231</v>
      </c>
      <c r="L5999" t="s">
        <v>847</v>
      </c>
      <c r="M5999" t="s"/>
      <c r="N5999" t="s"/>
      <c r="O5999" t="s"/>
      <c r="P5999" t="s"/>
    </row>
    <row r="6000" spans="1:16">
      <c r="I6000" s="54" t="n">
        <v>5998</v>
      </c>
      <c r="J6000" t="s"/>
      <c r="K6000" t="s">
        <v>2231</v>
      </c>
      <c r="L6000" t="s">
        <v>849</v>
      </c>
      <c r="M6000" t="s"/>
      <c r="N6000" t="s"/>
      <c r="O6000" t="s"/>
      <c r="P6000" t="s"/>
    </row>
    <row r="6001" spans="1:16">
      <c r="I6001" s="54" t="n">
        <v>5999</v>
      </c>
      <c r="J6001" t="s"/>
      <c r="K6001" t="s">
        <v>2231</v>
      </c>
      <c r="L6001" t="s">
        <v>852</v>
      </c>
      <c r="M6001" t="s"/>
      <c r="N6001" t="s"/>
      <c r="O6001" t="s"/>
      <c r="P6001" t="s"/>
    </row>
    <row r="6002" spans="1:16">
      <c r="I6002" s="54" t="n">
        <v>6000</v>
      </c>
      <c r="J6002" t="s"/>
      <c r="K6002" t="s">
        <v>2231</v>
      </c>
      <c r="L6002" t="s">
        <v>855</v>
      </c>
      <c r="M6002" t="s"/>
      <c r="N6002" t="s"/>
      <c r="O6002" t="s"/>
      <c r="P6002" t="s"/>
    </row>
    <row r="6003" spans="1:16">
      <c r="I6003" s="54" t="n">
        <v>6001</v>
      </c>
      <c r="J6003" t="s"/>
      <c r="K6003" t="s">
        <v>2231</v>
      </c>
      <c r="L6003" t="s">
        <v>858</v>
      </c>
      <c r="M6003" t="s"/>
      <c r="N6003" t="s"/>
      <c r="O6003" t="s"/>
      <c r="P6003" t="s"/>
    </row>
    <row r="6004" spans="1:16">
      <c r="I6004" s="54" t="n">
        <v>6002</v>
      </c>
      <c r="J6004" t="s"/>
      <c r="K6004" t="s">
        <v>2231</v>
      </c>
      <c r="L6004" t="s">
        <v>861</v>
      </c>
      <c r="M6004" t="s"/>
      <c r="N6004" t="s"/>
      <c r="O6004" t="s"/>
      <c r="P6004" t="s"/>
    </row>
    <row r="6005" spans="1:16">
      <c r="I6005" s="54" t="n">
        <v>6003</v>
      </c>
      <c r="J6005" t="s"/>
      <c r="K6005" t="s">
        <v>2231</v>
      </c>
      <c r="L6005" t="s">
        <v>863</v>
      </c>
      <c r="M6005" t="s"/>
      <c r="N6005" t="s"/>
      <c r="O6005" t="s"/>
      <c r="P6005" t="s"/>
    </row>
    <row r="6006" spans="1:16">
      <c r="I6006" s="54" t="n">
        <v>6004</v>
      </c>
      <c r="J6006" t="s"/>
      <c r="K6006" t="s">
        <v>2231</v>
      </c>
      <c r="L6006" t="s">
        <v>866</v>
      </c>
      <c r="M6006" t="s"/>
      <c r="N6006" t="s"/>
      <c r="O6006" t="s"/>
      <c r="P6006" t="s"/>
    </row>
    <row r="6007" spans="1:16">
      <c r="I6007" s="54" t="n">
        <v>6005</v>
      </c>
      <c r="J6007" t="s"/>
      <c r="K6007" t="s">
        <v>2231</v>
      </c>
      <c r="L6007" t="s">
        <v>869</v>
      </c>
      <c r="M6007" t="s"/>
      <c r="N6007" t="s"/>
      <c r="O6007" t="s"/>
      <c r="P6007" t="s"/>
    </row>
    <row r="6008" spans="1:16">
      <c r="I6008" s="54" t="n">
        <v>6006</v>
      </c>
      <c r="J6008" t="s"/>
      <c r="K6008" t="s">
        <v>2231</v>
      </c>
      <c r="L6008" t="s">
        <v>872</v>
      </c>
      <c r="M6008" t="s"/>
      <c r="N6008" t="s"/>
      <c r="O6008" t="s"/>
      <c r="P6008" t="s"/>
    </row>
    <row r="6009" spans="1:16">
      <c r="I6009" s="54" t="n">
        <v>6007</v>
      </c>
      <c r="J6009" t="s"/>
      <c r="K6009" t="s">
        <v>2231</v>
      </c>
      <c r="L6009" t="s">
        <v>875</v>
      </c>
      <c r="M6009" t="s"/>
      <c r="N6009" t="s"/>
      <c r="O6009" t="s"/>
      <c r="P6009" t="s"/>
    </row>
    <row r="6010" spans="1:16">
      <c r="I6010" s="54" t="n">
        <v>6008</v>
      </c>
      <c r="J6010" t="s"/>
      <c r="K6010" t="s">
        <v>2231</v>
      </c>
      <c r="L6010" t="s">
        <v>878</v>
      </c>
      <c r="M6010" t="s"/>
      <c r="N6010" t="s"/>
      <c r="O6010" t="s"/>
      <c r="P6010" t="s"/>
    </row>
    <row r="6011" spans="1:16">
      <c r="I6011" s="54" t="n">
        <v>6009</v>
      </c>
      <c r="J6011" t="s"/>
      <c r="K6011" t="s">
        <v>2231</v>
      </c>
      <c r="L6011" t="s">
        <v>881</v>
      </c>
      <c r="M6011" t="s"/>
      <c r="N6011" t="s"/>
      <c r="O6011" t="s"/>
      <c r="P6011" t="s"/>
    </row>
    <row r="6012" spans="1:16">
      <c r="I6012" s="54" t="n">
        <v>6010</v>
      </c>
      <c r="J6012" t="s"/>
      <c r="K6012" t="s">
        <v>2231</v>
      </c>
      <c r="L6012" t="s">
        <v>1339</v>
      </c>
      <c r="M6012" t="s"/>
      <c r="N6012" t="s"/>
      <c r="O6012" t="s"/>
      <c r="P6012" t="s"/>
    </row>
    <row r="6013" spans="1:16">
      <c r="I6013" s="54" t="n">
        <v>6011</v>
      </c>
      <c r="J6013" t="s"/>
      <c r="K6013" t="s">
        <v>2231</v>
      </c>
      <c r="L6013" t="s">
        <v>1340</v>
      </c>
      <c r="M6013" t="s"/>
      <c r="N6013" t="s"/>
      <c r="O6013" t="s"/>
      <c r="P6013" t="s"/>
    </row>
    <row r="6014" spans="1:16">
      <c r="I6014" s="54" t="n">
        <v>6012</v>
      </c>
      <c r="J6014" t="s"/>
      <c r="K6014" t="s">
        <v>2231</v>
      </c>
      <c r="L6014" t="s">
        <v>1341</v>
      </c>
      <c r="M6014" t="s"/>
      <c r="N6014" t="s"/>
      <c r="O6014" t="s"/>
      <c r="P6014" t="s"/>
    </row>
    <row r="6015" spans="1:16">
      <c r="I6015" s="54" t="n">
        <v>6013</v>
      </c>
      <c r="J6015" t="s"/>
      <c r="K6015" t="s">
        <v>2231</v>
      </c>
      <c r="L6015" t="s">
        <v>1343</v>
      </c>
      <c r="M6015" t="s"/>
      <c r="N6015" t="s"/>
      <c r="O6015" t="s"/>
      <c r="P6015" t="s"/>
    </row>
    <row r="6016" spans="1:16">
      <c r="I6016" s="54" t="n">
        <v>6014</v>
      </c>
      <c r="J6016" t="s"/>
      <c r="K6016" t="s">
        <v>2231</v>
      </c>
      <c r="L6016" t="s">
        <v>1344</v>
      </c>
      <c r="M6016" t="s"/>
      <c r="N6016" t="s"/>
      <c r="O6016" t="s"/>
      <c r="P6016" t="s"/>
    </row>
    <row r="6017" spans="1:16">
      <c r="I6017" s="54" t="n">
        <v>6015</v>
      </c>
      <c r="J6017" t="s"/>
      <c r="K6017" t="s">
        <v>2231</v>
      </c>
      <c r="L6017" t="s">
        <v>1049</v>
      </c>
      <c r="M6017" t="s"/>
      <c r="N6017" t="s"/>
      <c r="O6017" t="s"/>
      <c r="P6017" t="s"/>
    </row>
    <row r="6018" spans="1:16">
      <c r="I6018" s="54" t="n">
        <v>6016</v>
      </c>
      <c r="J6018" t="s"/>
      <c r="K6018" t="s">
        <v>2231</v>
      </c>
      <c r="L6018" t="s">
        <v>1052</v>
      </c>
      <c r="M6018" t="s"/>
      <c r="N6018" t="s"/>
      <c r="O6018" t="s"/>
      <c r="P6018" t="s"/>
    </row>
    <row r="6019" spans="1:16">
      <c r="I6019" s="54" t="n">
        <v>6017</v>
      </c>
      <c r="J6019" t="s"/>
      <c r="K6019" t="s">
        <v>2231</v>
      </c>
      <c r="L6019" t="s">
        <v>1009</v>
      </c>
      <c r="M6019" t="s"/>
      <c r="N6019" t="s"/>
      <c r="O6019" t="s"/>
      <c r="P6019" t="s"/>
    </row>
    <row r="6020" spans="1:16">
      <c r="I6020" s="54" t="n">
        <v>6018</v>
      </c>
      <c r="J6020" t="s"/>
      <c r="K6020" t="s">
        <v>2231</v>
      </c>
      <c r="L6020" t="s">
        <v>1345</v>
      </c>
      <c r="M6020" t="s"/>
      <c r="N6020" t="s"/>
      <c r="O6020" t="s"/>
      <c r="P6020" t="s"/>
    </row>
    <row r="6021" spans="1:16">
      <c r="I6021" s="54" t="n">
        <v>6019</v>
      </c>
      <c r="J6021" t="s"/>
      <c r="K6021" t="s">
        <v>2231</v>
      </c>
      <c r="L6021" t="s">
        <v>1346</v>
      </c>
      <c r="M6021" t="s"/>
      <c r="N6021" t="s"/>
      <c r="O6021" t="s"/>
      <c r="P6021" t="s"/>
    </row>
    <row r="6022" spans="1:16">
      <c r="I6022" s="54" t="n">
        <v>6020</v>
      </c>
      <c r="J6022" t="s"/>
      <c r="K6022" t="s">
        <v>2231</v>
      </c>
      <c r="L6022" t="s">
        <v>884</v>
      </c>
      <c r="M6022" t="s"/>
      <c r="N6022" t="s"/>
      <c r="O6022" t="s"/>
      <c r="P6022" t="s"/>
    </row>
    <row r="6023" spans="1:16">
      <c r="I6023" s="54" t="n">
        <v>6021</v>
      </c>
      <c r="J6023" t="s"/>
      <c r="K6023" t="s">
        <v>2231</v>
      </c>
      <c r="L6023" t="s">
        <v>886</v>
      </c>
      <c r="M6023" t="s"/>
      <c r="N6023" t="s"/>
      <c r="O6023" t="s"/>
      <c r="P6023" t="s"/>
    </row>
    <row r="6024" spans="1:16">
      <c r="I6024" s="54" t="n">
        <v>6022</v>
      </c>
      <c r="J6024" t="s"/>
      <c r="K6024" t="s">
        <v>2231</v>
      </c>
      <c r="L6024" t="s">
        <v>889</v>
      </c>
      <c r="M6024" t="s"/>
      <c r="N6024" t="s"/>
      <c r="O6024" t="s"/>
      <c r="P6024" t="s"/>
    </row>
    <row r="6025" spans="1:16">
      <c r="I6025" s="54" t="n">
        <v>6023</v>
      </c>
      <c r="J6025" t="s"/>
      <c r="K6025" t="s">
        <v>2231</v>
      </c>
      <c r="L6025" t="s">
        <v>892</v>
      </c>
      <c r="M6025" t="s"/>
      <c r="N6025" t="s"/>
      <c r="O6025" t="s"/>
      <c r="P6025" t="s"/>
    </row>
    <row r="6026" spans="1:16">
      <c r="I6026" s="54" t="n">
        <v>6024</v>
      </c>
      <c r="J6026" t="s"/>
      <c r="K6026" t="s">
        <v>2231</v>
      </c>
      <c r="L6026" t="s">
        <v>895</v>
      </c>
      <c r="M6026" t="s"/>
      <c r="N6026" t="s"/>
      <c r="O6026" t="s"/>
      <c r="P6026" t="s"/>
    </row>
    <row r="6027" spans="1:16">
      <c r="I6027" s="54" t="n">
        <v>6025</v>
      </c>
      <c r="J6027" t="s"/>
      <c r="K6027" t="s">
        <v>2231</v>
      </c>
      <c r="L6027" t="s">
        <v>897</v>
      </c>
      <c r="M6027" t="s"/>
      <c r="N6027" t="s"/>
      <c r="O6027" t="s"/>
      <c r="P6027" t="s"/>
    </row>
    <row r="6028" spans="1:16">
      <c r="I6028" s="54" t="n">
        <v>6026</v>
      </c>
      <c r="J6028" t="s"/>
      <c r="K6028" t="s">
        <v>2231</v>
      </c>
      <c r="L6028" t="s">
        <v>899</v>
      </c>
      <c r="M6028" t="s"/>
      <c r="N6028" t="s"/>
      <c r="O6028" t="s"/>
      <c r="P6028" t="s"/>
    </row>
    <row r="6029" spans="1:16">
      <c r="I6029" s="54" t="n">
        <v>6027</v>
      </c>
      <c r="J6029" t="s"/>
      <c r="K6029" t="s">
        <v>2231</v>
      </c>
      <c r="L6029" t="s">
        <v>902</v>
      </c>
      <c r="M6029" t="s"/>
      <c r="N6029" t="s"/>
      <c r="O6029" t="s"/>
      <c r="P6029" t="s"/>
    </row>
    <row r="6030" spans="1:16">
      <c r="I6030" s="54" t="n">
        <v>6028</v>
      </c>
      <c r="J6030" t="s"/>
      <c r="K6030" t="s">
        <v>2231</v>
      </c>
      <c r="L6030" t="s">
        <v>905</v>
      </c>
      <c r="M6030" t="s"/>
      <c r="N6030" t="s"/>
      <c r="O6030" t="s"/>
      <c r="P6030" t="s"/>
    </row>
    <row r="6031" spans="1:16">
      <c r="I6031" s="54" t="n">
        <v>6029</v>
      </c>
      <c r="J6031" t="s"/>
      <c r="K6031" t="s">
        <v>2231</v>
      </c>
      <c r="L6031" t="s">
        <v>908</v>
      </c>
      <c r="M6031" t="s"/>
      <c r="N6031" t="s"/>
      <c r="O6031" t="s"/>
      <c r="P6031" t="s"/>
    </row>
    <row r="6032" spans="1:16">
      <c r="I6032" s="54" t="n">
        <v>6030</v>
      </c>
      <c r="J6032" t="s"/>
      <c r="K6032" t="s">
        <v>2231</v>
      </c>
      <c r="L6032" t="s">
        <v>1035</v>
      </c>
      <c r="M6032" t="s"/>
      <c r="N6032" t="s"/>
      <c r="O6032" t="s"/>
      <c r="P6032" t="s"/>
    </row>
    <row r="6033" spans="1:16">
      <c r="I6033" s="54" t="n">
        <v>6031</v>
      </c>
      <c r="J6033" t="s"/>
      <c r="K6033" t="s">
        <v>2231</v>
      </c>
      <c r="L6033" t="s">
        <v>1032</v>
      </c>
      <c r="M6033" t="s"/>
      <c r="N6033" t="s"/>
      <c r="O6033" t="s"/>
      <c r="P6033" t="s"/>
    </row>
    <row r="6034" spans="1:16">
      <c r="I6034" s="54" t="n">
        <v>6032</v>
      </c>
      <c r="J6034" t="s"/>
      <c r="K6034" t="s">
        <v>2231</v>
      </c>
      <c r="L6034" t="s">
        <v>1026</v>
      </c>
      <c r="M6034" t="s"/>
      <c r="N6034" t="s"/>
      <c r="O6034" t="s"/>
      <c r="P6034" t="s"/>
    </row>
    <row r="6035" spans="1:16">
      <c r="I6035" s="54" t="n">
        <v>6033</v>
      </c>
      <c r="J6035" t="s"/>
      <c r="K6035" t="s">
        <v>2231</v>
      </c>
      <c r="L6035" t="s">
        <v>911</v>
      </c>
      <c r="M6035" t="s"/>
      <c r="N6035" t="s"/>
      <c r="O6035" t="s"/>
      <c r="P6035" t="s"/>
    </row>
    <row r="6036" spans="1:16">
      <c r="I6036" s="54" t="n">
        <v>6034</v>
      </c>
      <c r="J6036" t="s"/>
      <c r="K6036" t="s">
        <v>2231</v>
      </c>
      <c r="L6036" t="s">
        <v>914</v>
      </c>
      <c r="M6036" t="s"/>
      <c r="N6036" t="s"/>
      <c r="O6036" t="s"/>
      <c r="P6036" t="s"/>
    </row>
    <row r="6037" spans="1:16">
      <c r="I6037" s="54" t="n">
        <v>6035</v>
      </c>
      <c r="J6037" t="s"/>
      <c r="K6037" t="s">
        <v>2231</v>
      </c>
      <c r="L6037" t="s">
        <v>917</v>
      </c>
      <c r="M6037" t="s"/>
      <c r="N6037" t="s"/>
      <c r="O6037" t="s"/>
      <c r="P6037" t="s"/>
    </row>
    <row r="6038" spans="1:16">
      <c r="I6038" s="54" t="n">
        <v>6036</v>
      </c>
      <c r="J6038" t="s"/>
      <c r="K6038" t="s">
        <v>2231</v>
      </c>
      <c r="L6038" t="s">
        <v>920</v>
      </c>
      <c r="M6038" t="s"/>
      <c r="N6038" t="s"/>
      <c r="O6038" t="s"/>
      <c r="P6038" t="s"/>
    </row>
    <row r="6039" spans="1:16">
      <c r="I6039" s="54" t="n">
        <v>6037</v>
      </c>
      <c r="J6039" t="s"/>
      <c r="K6039" t="s">
        <v>2231</v>
      </c>
      <c r="L6039" t="s">
        <v>923</v>
      </c>
      <c r="M6039" t="s"/>
      <c r="N6039" t="s"/>
      <c r="O6039" t="s"/>
      <c r="P6039" t="s"/>
    </row>
    <row r="6040" spans="1:16">
      <c r="I6040" s="54" t="n">
        <v>6038</v>
      </c>
      <c r="J6040" t="s"/>
      <c r="K6040" t="s">
        <v>2231</v>
      </c>
      <c r="L6040" t="s">
        <v>926</v>
      </c>
      <c r="M6040" t="s"/>
      <c r="N6040" t="s"/>
      <c r="O6040" t="s"/>
      <c r="P6040" t="s"/>
    </row>
    <row r="6041" spans="1:16">
      <c r="I6041" s="54" t="n">
        <v>6039</v>
      </c>
      <c r="J6041" t="s"/>
      <c r="K6041" t="s">
        <v>2231</v>
      </c>
      <c r="L6041" t="s">
        <v>929</v>
      </c>
      <c r="M6041" t="s"/>
      <c r="N6041" t="s"/>
      <c r="O6041" t="s"/>
      <c r="P6041" t="s"/>
    </row>
    <row r="6042" spans="1:16">
      <c r="I6042" s="54" t="n">
        <v>6040</v>
      </c>
      <c r="J6042" t="s"/>
      <c r="K6042" t="s">
        <v>2231</v>
      </c>
      <c r="L6042" t="s">
        <v>931</v>
      </c>
      <c r="M6042" t="s"/>
      <c r="N6042" t="s"/>
      <c r="O6042" t="s"/>
      <c r="P6042" t="s"/>
    </row>
    <row r="6043" spans="1:16">
      <c r="I6043" s="54" t="n">
        <v>6041</v>
      </c>
      <c r="J6043" t="s"/>
      <c r="K6043" t="s">
        <v>2231</v>
      </c>
      <c r="L6043" t="s">
        <v>934</v>
      </c>
      <c r="M6043" t="s"/>
      <c r="N6043" t="s"/>
      <c r="O6043" t="s"/>
      <c r="P6043" t="s"/>
    </row>
    <row r="6044" spans="1:16">
      <c r="I6044" s="54" t="n">
        <v>6042</v>
      </c>
      <c r="J6044" t="s"/>
      <c r="K6044" t="s">
        <v>2231</v>
      </c>
      <c r="L6044" t="s">
        <v>937</v>
      </c>
      <c r="M6044" t="s"/>
      <c r="N6044" t="s"/>
      <c r="O6044" t="s"/>
      <c r="P6044" t="s"/>
    </row>
    <row r="6045" spans="1:16">
      <c r="I6045" s="54" t="n">
        <v>6043</v>
      </c>
      <c r="J6045" t="s"/>
      <c r="K6045" t="s">
        <v>2231</v>
      </c>
      <c r="L6045" t="s">
        <v>939</v>
      </c>
      <c r="M6045" t="s"/>
      <c r="N6045" t="s"/>
      <c r="O6045" t="s"/>
      <c r="P6045" t="s"/>
    </row>
    <row r="6046" spans="1:16">
      <c r="I6046" s="54" t="n">
        <v>6044</v>
      </c>
      <c r="J6046" t="s"/>
      <c r="K6046" t="s">
        <v>2231</v>
      </c>
      <c r="L6046" t="s">
        <v>942</v>
      </c>
      <c r="M6046" t="s"/>
      <c r="N6046" t="s"/>
      <c r="O6046" t="s"/>
      <c r="P6046" t="s"/>
    </row>
    <row r="6047" spans="1:16">
      <c r="I6047" s="54" t="n">
        <v>6045</v>
      </c>
      <c r="J6047" t="s"/>
      <c r="K6047" t="s">
        <v>2231</v>
      </c>
      <c r="L6047" t="s">
        <v>945</v>
      </c>
      <c r="M6047" t="s"/>
      <c r="N6047" t="s"/>
      <c r="O6047" t="s"/>
      <c r="P6047" t="s"/>
    </row>
    <row r="6048" spans="1:16">
      <c r="I6048" s="54" t="n">
        <v>6046</v>
      </c>
      <c r="J6048" t="s"/>
      <c r="K6048" t="s">
        <v>2231</v>
      </c>
      <c r="L6048" t="s">
        <v>948</v>
      </c>
      <c r="M6048" t="s"/>
      <c r="N6048" t="s"/>
      <c r="O6048" t="s"/>
      <c r="P6048" t="s"/>
    </row>
    <row r="6049" spans="1:16">
      <c r="I6049" s="54" t="n">
        <v>6047</v>
      </c>
      <c r="J6049" t="s"/>
      <c r="K6049" t="s">
        <v>2231</v>
      </c>
      <c r="L6049" t="s">
        <v>951</v>
      </c>
      <c r="M6049" t="s"/>
      <c r="N6049" t="s"/>
      <c r="O6049" t="s"/>
      <c r="P6049" t="s"/>
    </row>
    <row r="6050" spans="1:16">
      <c r="I6050" s="54" t="n">
        <v>6048</v>
      </c>
      <c r="J6050" t="s"/>
      <c r="K6050" t="s">
        <v>2231</v>
      </c>
      <c r="L6050" t="s">
        <v>954</v>
      </c>
      <c r="M6050" t="s"/>
      <c r="N6050" t="s"/>
      <c r="O6050" t="s"/>
      <c r="P6050" t="s"/>
    </row>
    <row r="6051" spans="1:16">
      <c r="I6051" s="54" t="n">
        <v>6049</v>
      </c>
      <c r="J6051" t="s"/>
      <c r="K6051" t="s">
        <v>2231</v>
      </c>
      <c r="L6051" t="s">
        <v>1350</v>
      </c>
      <c r="M6051" t="s"/>
      <c r="N6051" t="s"/>
      <c r="O6051" t="s"/>
      <c r="P6051" t="s"/>
    </row>
    <row r="6052" spans="1:16">
      <c r="I6052" s="54" t="n">
        <v>6050</v>
      </c>
      <c r="J6052" t="s"/>
      <c r="K6052" t="s">
        <v>2231</v>
      </c>
      <c r="L6052" t="s">
        <v>957</v>
      </c>
      <c r="M6052" t="s"/>
      <c r="N6052" t="s"/>
      <c r="O6052" t="s"/>
      <c r="P6052" t="s"/>
    </row>
    <row r="6053" spans="1:16">
      <c r="I6053" s="54" t="n">
        <v>6051</v>
      </c>
      <c r="J6053" t="s"/>
      <c r="K6053" t="s">
        <v>2231</v>
      </c>
      <c r="L6053" t="s">
        <v>959</v>
      </c>
      <c r="M6053" t="s"/>
      <c r="N6053" t="s"/>
      <c r="O6053" t="s"/>
      <c r="P6053" t="s"/>
    </row>
    <row r="6054" spans="1:16">
      <c r="I6054" s="54" t="n">
        <v>6052</v>
      </c>
      <c r="J6054" t="s"/>
      <c r="K6054" t="s">
        <v>2231</v>
      </c>
      <c r="L6054" t="s">
        <v>962</v>
      </c>
      <c r="M6054" t="s"/>
      <c r="N6054" t="s"/>
      <c r="O6054" t="s"/>
      <c r="P6054" t="s"/>
    </row>
    <row r="6055" spans="1:16">
      <c r="I6055" s="54" t="n">
        <v>6053</v>
      </c>
      <c r="J6055" t="s"/>
      <c r="K6055" t="s">
        <v>2231</v>
      </c>
      <c r="L6055" t="s">
        <v>965</v>
      </c>
      <c r="M6055" t="s"/>
      <c r="N6055" t="s"/>
      <c r="O6055" t="s"/>
      <c r="P6055" t="s"/>
    </row>
    <row r="6056" spans="1:16">
      <c r="I6056" s="54" t="n">
        <v>6054</v>
      </c>
      <c r="J6056" t="s"/>
      <c r="K6056" t="s">
        <v>2231</v>
      </c>
      <c r="L6056" t="s">
        <v>968</v>
      </c>
      <c r="M6056" t="s"/>
      <c r="N6056" t="s"/>
      <c r="O6056" t="s"/>
      <c r="P6056" t="s"/>
    </row>
    <row r="6057" spans="1:16">
      <c r="I6057" s="54" t="n">
        <v>6055</v>
      </c>
      <c r="J6057" t="s"/>
      <c r="K6057" t="s">
        <v>2231</v>
      </c>
      <c r="L6057" t="s">
        <v>970</v>
      </c>
      <c r="M6057" t="s"/>
      <c r="N6057" t="s"/>
      <c r="O6057" t="s"/>
      <c r="P6057" t="s"/>
    </row>
    <row r="6058" spans="1:16">
      <c r="I6058" s="54" t="n">
        <v>6056</v>
      </c>
      <c r="J6058" t="s"/>
      <c r="K6058" t="s">
        <v>2231</v>
      </c>
      <c r="L6058" t="s">
        <v>973</v>
      </c>
      <c r="M6058" t="s"/>
      <c r="N6058" t="s"/>
      <c r="O6058" t="s"/>
      <c r="P6058" t="s"/>
    </row>
    <row r="6059" spans="1:16">
      <c r="I6059" s="54" t="n">
        <v>6057</v>
      </c>
      <c r="J6059" t="s"/>
      <c r="K6059" t="s">
        <v>2231</v>
      </c>
      <c r="L6059" t="s">
        <v>1351</v>
      </c>
      <c r="M6059" t="s"/>
      <c r="N6059" t="s"/>
      <c r="O6059" t="s"/>
      <c r="P6059" t="s"/>
    </row>
    <row r="6060" spans="1:16">
      <c r="I6060" s="54" t="n">
        <v>6058</v>
      </c>
      <c r="J6060" t="s"/>
      <c r="K6060" t="s">
        <v>2231</v>
      </c>
      <c r="L6060" t="s">
        <v>976</v>
      </c>
      <c r="M6060" t="s"/>
      <c r="N6060" t="s"/>
      <c r="O6060" t="s"/>
      <c r="P6060" t="s"/>
    </row>
    <row r="6061" spans="1:16">
      <c r="I6061" s="54" t="n">
        <v>6059</v>
      </c>
      <c r="J6061" t="s"/>
      <c r="K6061" t="s">
        <v>2231</v>
      </c>
      <c r="L6061" t="s">
        <v>979</v>
      </c>
      <c r="M6061" t="s"/>
      <c r="N6061" t="s"/>
      <c r="O6061" t="s"/>
      <c r="P6061" t="s"/>
    </row>
    <row r="6062" spans="1:16">
      <c r="I6062" s="54" t="n">
        <v>6060</v>
      </c>
      <c r="J6062" t="s"/>
      <c r="K6062" t="s">
        <v>2231</v>
      </c>
      <c r="L6062" t="s">
        <v>982</v>
      </c>
      <c r="M6062" t="s"/>
      <c r="N6062" t="s"/>
      <c r="O6062" t="s"/>
      <c r="P6062" t="s"/>
    </row>
    <row r="6063" spans="1:16">
      <c r="I6063" s="54" t="n">
        <v>6061</v>
      </c>
      <c r="J6063" t="s"/>
      <c r="K6063" t="s">
        <v>2231</v>
      </c>
      <c r="L6063" t="s">
        <v>985</v>
      </c>
      <c r="M6063" t="s"/>
      <c r="N6063" t="s"/>
      <c r="O6063" t="s"/>
      <c r="P6063" t="s"/>
    </row>
    <row r="6064" spans="1:16">
      <c r="I6064" s="54" t="n">
        <v>6062</v>
      </c>
      <c r="J6064" t="s"/>
      <c r="K6064" t="s">
        <v>2231</v>
      </c>
      <c r="L6064" t="s">
        <v>988</v>
      </c>
      <c r="M6064" t="s"/>
      <c r="N6064" t="s"/>
      <c r="O6064" t="s"/>
      <c r="P6064" t="s"/>
    </row>
    <row r="6065" spans="1:16">
      <c r="I6065" s="54" t="n">
        <v>6063</v>
      </c>
      <c r="J6065" t="s"/>
      <c r="K6065" t="s">
        <v>2231</v>
      </c>
      <c r="L6065" t="s">
        <v>991</v>
      </c>
      <c r="M6065" t="s"/>
      <c r="N6065" t="s"/>
      <c r="O6065" t="s"/>
      <c r="P6065" t="s"/>
    </row>
    <row r="6066" spans="1:16">
      <c r="I6066" s="54" t="n">
        <v>6064</v>
      </c>
      <c r="J6066" t="s"/>
      <c r="K6066" t="s">
        <v>2231</v>
      </c>
      <c r="L6066" t="s">
        <v>994</v>
      </c>
      <c r="M6066" t="s"/>
      <c r="N6066" t="s"/>
      <c r="O6066" t="s"/>
      <c r="P6066" t="s"/>
    </row>
    <row r="6067" spans="1:16">
      <c r="I6067" s="54" t="n">
        <v>6065</v>
      </c>
      <c r="J6067" t="s"/>
      <c r="K6067" t="s">
        <v>2231</v>
      </c>
      <c r="L6067" t="s">
        <v>997</v>
      </c>
      <c r="M6067" t="s"/>
      <c r="N6067" t="s"/>
      <c r="O6067" t="s"/>
      <c r="P6067" t="s"/>
    </row>
    <row r="6068" spans="1:16">
      <c r="I6068" s="54" t="n">
        <v>6066</v>
      </c>
      <c r="J6068" t="s"/>
      <c r="K6068" t="s">
        <v>2231</v>
      </c>
      <c r="L6068" t="s">
        <v>1352</v>
      </c>
      <c r="M6068" t="s"/>
      <c r="N6068" t="s"/>
      <c r="O6068" t="s"/>
      <c r="P6068" t="s"/>
    </row>
    <row r="6069" spans="1:16">
      <c r="I6069" s="54" t="n">
        <v>6067</v>
      </c>
      <c r="J6069" t="s"/>
      <c r="K6069" t="s">
        <v>2231</v>
      </c>
      <c r="L6069" t="s">
        <v>1368</v>
      </c>
      <c r="M6069" t="s"/>
      <c r="N6069" t="s"/>
      <c r="O6069" t="s"/>
      <c r="P6069" t="s"/>
    </row>
    <row r="6070" spans="1:16">
      <c r="I6070" s="54" t="n">
        <v>6068</v>
      </c>
      <c r="J6070" t="s"/>
      <c r="K6070" t="s">
        <v>2231</v>
      </c>
      <c r="L6070" t="s">
        <v>1369</v>
      </c>
      <c r="M6070" t="s"/>
      <c r="N6070" t="s"/>
      <c r="O6070" t="s"/>
      <c r="P6070" t="s"/>
    </row>
    <row r="6071" spans="1:16">
      <c r="I6071" s="54" t="n">
        <v>6069</v>
      </c>
      <c r="J6071" t="s"/>
      <c r="K6071" t="s">
        <v>2231</v>
      </c>
      <c r="L6071" t="s">
        <v>1055</v>
      </c>
      <c r="M6071" t="s"/>
      <c r="N6071" t="s"/>
      <c r="O6071" t="s"/>
      <c r="P6071" t="s"/>
    </row>
    <row r="6072" spans="1:16">
      <c r="I6072" s="54" t="n">
        <v>6070</v>
      </c>
      <c r="J6072" t="s"/>
      <c r="K6072" t="s">
        <v>2231</v>
      </c>
      <c r="L6072" t="s">
        <v>1058</v>
      </c>
      <c r="M6072" t="s"/>
      <c r="N6072" t="s"/>
      <c r="O6072" t="s"/>
      <c r="P6072" t="s"/>
    </row>
    <row r="6073" spans="1:16">
      <c r="I6073" s="54" t="n">
        <v>6071</v>
      </c>
      <c r="J6073" t="s"/>
      <c r="K6073" t="s">
        <v>2231</v>
      </c>
      <c r="L6073" t="s">
        <v>999</v>
      </c>
      <c r="M6073" t="s"/>
      <c r="N6073" t="s"/>
      <c r="O6073" t="s"/>
      <c r="P6073" t="s"/>
    </row>
    <row r="6074" spans="1:16">
      <c r="I6074" s="54" t="n">
        <v>6072</v>
      </c>
      <c r="J6074" t="s"/>
      <c r="K6074" t="s">
        <v>2231</v>
      </c>
      <c r="L6074" t="s">
        <v>1001</v>
      </c>
      <c r="M6074" t="s"/>
      <c r="N6074" t="s"/>
      <c r="O6074" t="s"/>
      <c r="P6074" t="s"/>
    </row>
    <row r="6075" spans="1:16">
      <c r="I6075" s="54" t="n">
        <v>6073</v>
      </c>
      <c r="J6075" t="s"/>
      <c r="K6075" t="s">
        <v>2231</v>
      </c>
      <c r="L6075" t="s">
        <v>1004</v>
      </c>
      <c r="M6075" t="s"/>
      <c r="N6075" t="s"/>
      <c r="O6075" t="s"/>
      <c r="P6075" t="s"/>
    </row>
    <row r="6076" spans="1:16">
      <c r="I6076" s="54" t="n">
        <v>6074</v>
      </c>
      <c r="J6076" t="s"/>
      <c r="K6076" t="s">
        <v>2231</v>
      </c>
      <c r="L6076" t="s">
        <v>1006</v>
      </c>
      <c r="M6076" t="s"/>
      <c r="N6076" t="s"/>
      <c r="O6076" t="s"/>
      <c r="P6076" t="s"/>
    </row>
    <row r="6077" spans="1:16">
      <c r="I6077" s="54" t="n">
        <v>6075</v>
      </c>
      <c r="J6077" t="s"/>
      <c r="K6077" t="s">
        <v>2231</v>
      </c>
      <c r="L6077" t="s">
        <v>1389</v>
      </c>
      <c r="M6077" t="s"/>
      <c r="N6077" t="s"/>
      <c r="O6077" t="s"/>
      <c r="P6077" t="s"/>
    </row>
    <row r="6078" spans="1:16">
      <c r="I6078" s="54" t="n">
        <v>6076</v>
      </c>
      <c r="J6078" t="s"/>
      <c r="K6078" t="s">
        <v>2231</v>
      </c>
      <c r="L6078" t="s">
        <v>1390</v>
      </c>
      <c r="M6078" t="s"/>
      <c r="N6078" t="s"/>
      <c r="O6078" t="s"/>
      <c r="P6078" t="s"/>
    </row>
    <row r="6079" spans="1:16">
      <c r="I6079" s="54" t="n">
        <v>6077</v>
      </c>
      <c r="J6079" t="s"/>
      <c r="K6079" t="s">
        <v>2231</v>
      </c>
      <c r="L6079" t="s">
        <v>1391</v>
      </c>
      <c r="M6079" t="s"/>
      <c r="N6079" t="s"/>
      <c r="O6079" t="s"/>
      <c r="P6079" t="s"/>
    </row>
    <row r="6080" spans="1:16">
      <c r="I6080" s="54" t="n">
        <v>6078</v>
      </c>
      <c r="J6080" t="s"/>
      <c r="K6080" t="s">
        <v>2231</v>
      </c>
      <c r="L6080" t="s">
        <v>1392</v>
      </c>
      <c r="M6080" t="s"/>
      <c r="N6080" t="s"/>
      <c r="O6080" t="s"/>
      <c r="P6080" t="s"/>
    </row>
    <row r="6081" spans="1:16">
      <c r="I6081" s="54" t="n">
        <v>6079</v>
      </c>
      <c r="J6081" t="s"/>
      <c r="K6081" t="s">
        <v>2231</v>
      </c>
      <c r="L6081" t="s">
        <v>1935</v>
      </c>
      <c r="M6081" t="s"/>
      <c r="N6081" t="s"/>
      <c r="O6081" t="s"/>
      <c r="P6081" t="s"/>
    </row>
    <row r="6082" spans="1:16">
      <c r="I6082" s="54" t="n">
        <v>6080</v>
      </c>
      <c r="J6082" t="s"/>
      <c r="K6082" t="s">
        <v>2231</v>
      </c>
      <c r="L6082" t="s">
        <v>1393</v>
      </c>
      <c r="M6082" t="s"/>
      <c r="N6082" t="s"/>
      <c r="O6082" t="s"/>
      <c r="P6082" t="s"/>
    </row>
    <row r="6083" spans="1:16">
      <c r="I6083" s="54" t="n">
        <v>6081</v>
      </c>
      <c r="J6083" t="s"/>
      <c r="K6083" t="s">
        <v>2231</v>
      </c>
      <c r="L6083" t="s">
        <v>1394</v>
      </c>
      <c r="M6083" t="s"/>
      <c r="N6083" t="s"/>
      <c r="O6083" t="s"/>
      <c r="P6083" t="s"/>
    </row>
    <row r="6084" spans="1:16">
      <c r="I6084" s="54" t="n">
        <v>6082</v>
      </c>
      <c r="J6084" t="s"/>
      <c r="K6084" t="s">
        <v>2231</v>
      </c>
      <c r="L6084" t="s">
        <v>1395</v>
      </c>
      <c r="M6084" t="s"/>
      <c r="N6084" t="s"/>
      <c r="O6084" t="s"/>
      <c r="P6084" t="s"/>
    </row>
    <row r="6085" spans="1:16">
      <c r="I6085" s="54" t="n">
        <v>6083</v>
      </c>
      <c r="J6085" t="s"/>
      <c r="K6085" t="s">
        <v>2231</v>
      </c>
      <c r="L6085" t="s">
        <v>1012</v>
      </c>
      <c r="M6085" t="s"/>
      <c r="N6085" t="s"/>
      <c r="O6085" t="s"/>
      <c r="P6085" t="s"/>
    </row>
    <row r="6086" spans="1:16">
      <c r="I6086" s="54" t="n">
        <v>6084</v>
      </c>
      <c r="J6086" t="s"/>
      <c r="K6086" t="s">
        <v>2231</v>
      </c>
      <c r="L6086" t="s">
        <v>1396</v>
      </c>
      <c r="M6086" t="s"/>
      <c r="N6086" t="s"/>
      <c r="O6086" t="s"/>
      <c r="P6086" t="s"/>
    </row>
    <row r="6087" spans="1:16">
      <c r="I6087" s="54" t="n">
        <v>6085</v>
      </c>
      <c r="J6087" t="s"/>
      <c r="K6087" t="s">
        <v>2231</v>
      </c>
      <c r="L6087" t="s">
        <v>1397</v>
      </c>
      <c r="M6087" t="s"/>
      <c r="N6087" t="s"/>
      <c r="O6087" t="s"/>
      <c r="P6087" t="s"/>
    </row>
    <row r="6088" spans="1:16">
      <c r="I6088" s="54" t="n">
        <v>6086</v>
      </c>
      <c r="J6088" t="s"/>
      <c r="K6088" t="s">
        <v>2231</v>
      </c>
      <c r="L6088" t="s">
        <v>1015</v>
      </c>
      <c r="M6088" t="s"/>
      <c r="N6088" t="s"/>
      <c r="O6088" t="s"/>
      <c r="P6088" t="s"/>
    </row>
    <row r="6089" spans="1:16">
      <c r="I6089" s="54" t="n">
        <v>6087</v>
      </c>
      <c r="J6089" s="55" t="n">
        <v>0</v>
      </c>
      <c r="K6089" t="s">
        <v>2231</v>
      </c>
      <c r="L6089" t="s">
        <v>1540</v>
      </c>
      <c r="M6089" t="s"/>
      <c r="N6089" t="s"/>
      <c r="O6089" t="s"/>
      <c r="P6089" t="s"/>
    </row>
    <row r="6090" spans="1:16">
      <c r="I6090" s="54" t="n">
        <v>6088</v>
      </c>
      <c r="J6090" t="s"/>
      <c r="K6090" t="s">
        <v>2231</v>
      </c>
      <c r="L6090" t="s">
        <v>1399</v>
      </c>
      <c r="M6090" t="s"/>
      <c r="N6090" t="s"/>
      <c r="O6090" t="s"/>
      <c r="P6090" t="s"/>
    </row>
    <row r="6091" spans="1:16">
      <c r="I6091" s="54" t="n">
        <v>6089</v>
      </c>
      <c r="J6091" s="55" t="n">
        <v>0</v>
      </c>
      <c r="K6091" t="s">
        <v>2231</v>
      </c>
      <c r="L6091" t="s">
        <v>1400</v>
      </c>
      <c r="M6091" t="s"/>
      <c r="N6091" t="s"/>
      <c r="O6091" t="s"/>
      <c r="P6091" t="s"/>
    </row>
    <row r="6092" spans="1:16">
      <c r="I6092" s="54" t="n">
        <v>6090</v>
      </c>
      <c r="J6092" s="55" t="n">
        <v>0</v>
      </c>
      <c r="K6092" t="s">
        <v>2231</v>
      </c>
      <c r="L6092" t="s">
        <v>1403</v>
      </c>
      <c r="M6092" t="s"/>
      <c r="N6092" t="s"/>
      <c r="O6092" t="s"/>
      <c r="P6092" t="s"/>
    </row>
    <row r="6093" spans="1:16">
      <c r="I6093" s="54" t="n">
        <v>6091</v>
      </c>
      <c r="J6093" s="55" t="n">
        <v>0</v>
      </c>
      <c r="K6093" t="s">
        <v>2231</v>
      </c>
      <c r="L6093" t="s">
        <v>1405</v>
      </c>
      <c r="M6093" t="s"/>
      <c r="N6093" t="s"/>
      <c r="O6093" t="s"/>
      <c r="P6093" t="s"/>
    </row>
    <row r="6094" spans="1:16">
      <c r="I6094" s="54" t="n">
        <v>6092</v>
      </c>
      <c r="J6094" t="s"/>
      <c r="K6094" t="s">
        <v>2231</v>
      </c>
      <c r="L6094" t="s">
        <v>1406</v>
      </c>
      <c r="M6094" t="s"/>
      <c r="N6094" t="s"/>
      <c r="O6094" t="s"/>
      <c r="P6094" t="s"/>
    </row>
    <row r="6095" spans="1:16">
      <c r="I6095" s="54" t="n">
        <v>6093</v>
      </c>
      <c r="J6095" t="s"/>
      <c r="K6095" t="s">
        <v>2231</v>
      </c>
      <c r="L6095" t="s">
        <v>1018</v>
      </c>
      <c r="M6095" t="s"/>
      <c r="N6095" t="s"/>
      <c r="O6095" t="s"/>
      <c r="P6095" t="s"/>
    </row>
    <row r="6096" spans="1:16">
      <c r="I6096" s="54" t="n">
        <v>6094</v>
      </c>
      <c r="J6096" s="55" t="n">
        <v>0</v>
      </c>
      <c r="K6096" t="s">
        <v>2231</v>
      </c>
      <c r="L6096" t="s">
        <v>1407</v>
      </c>
      <c r="M6096" t="s"/>
      <c r="N6096" t="s"/>
      <c r="O6096" t="s"/>
      <c r="P6096" t="s"/>
    </row>
    <row r="6097" spans="1:16">
      <c r="I6097" s="54" t="n">
        <v>6095</v>
      </c>
      <c r="J6097" s="55" t="n">
        <v>0</v>
      </c>
      <c r="K6097" t="s">
        <v>2231</v>
      </c>
      <c r="L6097" t="s">
        <v>1021</v>
      </c>
      <c r="M6097" t="s"/>
      <c r="N6097" t="s"/>
      <c r="O6097" t="s"/>
      <c r="P6097" t="s"/>
    </row>
    <row r="6098" spans="1:16">
      <c r="I6098" s="54" t="n">
        <v>6096</v>
      </c>
      <c r="J6098" s="55" t="n">
        <v>0</v>
      </c>
      <c r="K6098" t="s">
        <v>2231</v>
      </c>
      <c r="L6098" t="s">
        <v>1600</v>
      </c>
      <c r="M6098" t="s"/>
      <c r="N6098" t="s"/>
      <c r="O6098" t="s"/>
      <c r="P6098" t="s"/>
    </row>
    <row r="6099" spans="1:16">
      <c r="I6099" s="54" t="n">
        <v>6097</v>
      </c>
      <c r="J6099" s="55" t="n">
        <v>0</v>
      </c>
      <c r="K6099" t="s">
        <v>2231</v>
      </c>
      <c r="L6099" t="s">
        <v>1601</v>
      </c>
      <c r="M6099" t="s"/>
      <c r="N6099" t="s"/>
      <c r="O6099" t="s"/>
      <c r="P6099" t="s"/>
    </row>
    <row r="6100" spans="1:16">
      <c r="I6100" s="54" t="n">
        <v>6098</v>
      </c>
      <c r="J6100" s="55" t="n">
        <v>0</v>
      </c>
      <c r="K6100" t="s">
        <v>2231</v>
      </c>
      <c r="L6100" t="s">
        <v>1412</v>
      </c>
      <c r="M6100" t="s"/>
      <c r="N6100" t="s"/>
      <c r="O6100" t="s"/>
      <c r="P6100" t="s"/>
    </row>
    <row r="6101" spans="1:16">
      <c r="I6101" s="54" t="n">
        <v>6099</v>
      </c>
      <c r="J6101" t="s"/>
      <c r="K6101" t="s">
        <v>2231</v>
      </c>
      <c r="L6101" t="s">
        <v>1413</v>
      </c>
      <c r="M6101" t="s"/>
      <c r="N6101" t="s"/>
      <c r="O6101" t="s"/>
      <c r="P6101" t="s"/>
    </row>
    <row r="6102" spans="1:16">
      <c r="I6102" s="54" t="n">
        <v>6100</v>
      </c>
      <c r="J6102" t="s"/>
      <c r="K6102" t="s">
        <v>2231</v>
      </c>
      <c r="L6102" t="s">
        <v>1515</v>
      </c>
      <c r="M6102" t="s"/>
      <c r="N6102" t="s"/>
      <c r="O6102" t="s"/>
      <c r="P6102" t="s"/>
    </row>
    <row r="6103" spans="1:16">
      <c r="I6103" s="54" t="n">
        <v>6101</v>
      </c>
      <c r="J6103" s="55" t="n">
        <v>0</v>
      </c>
      <c r="K6103" t="s">
        <v>2231</v>
      </c>
      <c r="L6103" t="s">
        <v>1415</v>
      </c>
      <c r="M6103" t="s"/>
      <c r="N6103" t="s"/>
      <c r="O6103" t="s"/>
      <c r="P6103" t="s"/>
    </row>
    <row r="6104" spans="1:16">
      <c r="I6104" s="54" t="n">
        <v>6102</v>
      </c>
      <c r="J6104" s="55" t="n">
        <v>0</v>
      </c>
      <c r="K6104" t="s">
        <v>2231</v>
      </c>
      <c r="L6104" t="s">
        <v>1417</v>
      </c>
      <c r="M6104" t="s"/>
      <c r="N6104" t="s"/>
      <c r="O6104" t="s"/>
      <c r="P6104" t="s"/>
    </row>
    <row r="6105" spans="1:16">
      <c r="I6105" s="54" t="n">
        <v>6103</v>
      </c>
      <c r="J6105" s="55" t="n">
        <v>0</v>
      </c>
      <c r="K6105" t="s">
        <v>2231</v>
      </c>
      <c r="L6105" t="s">
        <v>1418</v>
      </c>
      <c r="M6105" t="s"/>
      <c r="N6105" t="s"/>
      <c r="O6105" t="s"/>
      <c r="P6105" t="s"/>
    </row>
    <row r="6106" spans="1:16">
      <c r="I6106" s="54" t="n">
        <v>6104</v>
      </c>
      <c r="J6106" s="55" t="n">
        <v>0</v>
      </c>
      <c r="K6106" t="s">
        <v>2231</v>
      </c>
      <c r="L6106" t="s">
        <v>1419</v>
      </c>
      <c r="M6106" t="s"/>
      <c r="N6106" t="s"/>
      <c r="O6106" t="s"/>
      <c r="P6106" t="s"/>
    </row>
    <row r="6107" spans="1:16">
      <c r="I6107" s="54" t="n">
        <v>6105</v>
      </c>
      <c r="J6107" s="55" t="n">
        <v>0</v>
      </c>
      <c r="K6107" t="s">
        <v>2231</v>
      </c>
      <c r="L6107" t="s">
        <v>1424</v>
      </c>
      <c r="M6107" t="s"/>
      <c r="N6107" t="s"/>
      <c r="O6107" t="s"/>
      <c r="P6107" t="s"/>
    </row>
    <row r="6108" spans="1:16">
      <c r="I6108" s="54" t="n">
        <v>6106</v>
      </c>
      <c r="J6108" s="55" t="n">
        <v>0</v>
      </c>
      <c r="K6108" t="s">
        <v>2231</v>
      </c>
      <c r="L6108" t="s">
        <v>1426</v>
      </c>
      <c r="M6108" t="s"/>
      <c r="N6108" t="s"/>
      <c r="O6108" t="s"/>
      <c r="P6108" t="s"/>
    </row>
    <row r="6109" spans="1:16">
      <c r="I6109" s="54" t="n">
        <v>6107</v>
      </c>
      <c r="J6109" t="s"/>
      <c r="K6109" t="s">
        <v>2231</v>
      </c>
      <c r="L6109" t="s">
        <v>1024</v>
      </c>
      <c r="M6109" t="s"/>
      <c r="N6109" t="s"/>
      <c r="O6109" t="s"/>
      <c r="P6109" t="s"/>
    </row>
    <row r="6110" spans="1:16">
      <c r="I6110" s="54" t="n">
        <v>6108</v>
      </c>
      <c r="J6110" t="s"/>
      <c r="K6110" t="s">
        <v>2231</v>
      </c>
      <c r="L6110" t="s">
        <v>1434</v>
      </c>
      <c r="M6110" t="s"/>
      <c r="N6110" t="s"/>
      <c r="O6110" t="s"/>
      <c r="P6110" t="s"/>
    </row>
    <row r="6111" spans="1:16">
      <c r="I6111" s="54" t="n">
        <v>6109</v>
      </c>
      <c r="J6111" t="s"/>
      <c r="K6111" t="s">
        <v>2231</v>
      </c>
      <c r="L6111" t="s">
        <v>1934</v>
      </c>
      <c r="M6111" t="s"/>
      <c r="N6111" t="s"/>
      <c r="O6111" t="s"/>
      <c r="P6111" t="s"/>
    </row>
    <row r="6112" spans="1:16">
      <c r="I6112" s="54" t="n">
        <v>6110</v>
      </c>
      <c r="J6112" t="s"/>
      <c r="K6112" t="s">
        <v>2231</v>
      </c>
      <c r="L6112" t="s">
        <v>1435</v>
      </c>
      <c r="M6112" t="s"/>
      <c r="N6112" t="s"/>
      <c r="O6112" t="s"/>
      <c r="P6112" t="s"/>
    </row>
    <row r="6113" spans="1:16">
      <c r="I6113" s="54" t="n">
        <v>6111</v>
      </c>
      <c r="J6113" t="s"/>
      <c r="K6113" t="s">
        <v>2231</v>
      </c>
      <c r="L6113" t="s">
        <v>1606</v>
      </c>
      <c r="M6113" t="s"/>
      <c r="N6113" t="s"/>
      <c r="O6113" t="s"/>
      <c r="P6113" t="s"/>
    </row>
    <row r="6114" spans="1:16">
      <c r="I6114" s="54" t="n">
        <v>6112</v>
      </c>
      <c r="J6114" t="s"/>
      <c r="K6114" t="s">
        <v>2231</v>
      </c>
      <c r="L6114" t="s">
        <v>1436</v>
      </c>
      <c r="M6114" t="s"/>
      <c r="N6114" t="s"/>
      <c r="O6114" t="s"/>
      <c r="P6114" t="s"/>
    </row>
    <row r="6115" spans="1:16">
      <c r="I6115" s="54" t="n">
        <v>6113</v>
      </c>
      <c r="J6115" t="s"/>
      <c r="K6115" t="s">
        <v>2231</v>
      </c>
      <c r="L6115" t="s">
        <v>1437</v>
      </c>
      <c r="M6115" t="s"/>
      <c r="N6115" t="s"/>
      <c r="O6115" t="s"/>
      <c r="P6115" t="s"/>
    </row>
    <row r="6116" spans="1:16">
      <c r="I6116" s="54" t="n">
        <v>6114</v>
      </c>
      <c r="J6116" t="s"/>
      <c r="K6116" t="s">
        <v>2231</v>
      </c>
      <c r="L6116" t="s">
        <v>1607</v>
      </c>
      <c r="M6116" t="s"/>
      <c r="N6116" t="s"/>
      <c r="O6116" t="s"/>
      <c r="P6116" t="s"/>
    </row>
    <row r="6117" spans="1:16">
      <c r="I6117" s="54" t="n">
        <v>6115</v>
      </c>
      <c r="J6117" t="s"/>
      <c r="K6117" t="s">
        <v>2231</v>
      </c>
      <c r="L6117" t="s">
        <v>1438</v>
      </c>
      <c r="M6117" t="s"/>
      <c r="N6117" t="s"/>
      <c r="O6117" t="s"/>
      <c r="P6117" t="s"/>
    </row>
    <row r="6118" spans="1:16">
      <c r="I6118" s="54" t="n">
        <v>6116</v>
      </c>
      <c r="J6118" t="s"/>
      <c r="K6118" t="s">
        <v>2231</v>
      </c>
      <c r="L6118" t="s">
        <v>1442</v>
      </c>
      <c r="M6118" t="s"/>
      <c r="N6118" t="s"/>
      <c r="O6118" t="s"/>
      <c r="P6118" t="s"/>
    </row>
    <row r="6119" spans="1:16">
      <c r="I6119" s="54" t="n">
        <v>6117</v>
      </c>
      <c r="J6119" t="s"/>
      <c r="K6119" t="s">
        <v>2231</v>
      </c>
      <c r="L6119" t="s">
        <v>1443</v>
      </c>
      <c r="M6119" t="s"/>
      <c r="N6119" t="s"/>
      <c r="O6119" t="s"/>
      <c r="P6119" t="s"/>
    </row>
    <row r="6120" spans="1:16">
      <c r="I6120" s="54" t="n">
        <v>6118</v>
      </c>
      <c r="J6120" t="s"/>
      <c r="K6120" t="s">
        <v>2231</v>
      </c>
      <c r="L6120" t="s">
        <v>1444</v>
      </c>
      <c r="M6120" t="s"/>
      <c r="N6120" t="s"/>
      <c r="O6120" t="s"/>
      <c r="P6120" t="s"/>
    </row>
    <row r="6121" spans="1:16">
      <c r="I6121" s="54" t="n">
        <v>6119</v>
      </c>
      <c r="J6121" t="s"/>
      <c r="K6121" t="s">
        <v>2231</v>
      </c>
      <c r="L6121" t="s">
        <v>1445</v>
      </c>
      <c r="M6121" t="s"/>
      <c r="N6121" t="s"/>
      <c r="O6121" t="s"/>
      <c r="P6121" t="s"/>
    </row>
    <row r="6122" spans="1:16">
      <c r="I6122" s="54" t="n">
        <v>6120</v>
      </c>
      <c r="J6122" t="s"/>
      <c r="K6122" t="s">
        <v>2231</v>
      </c>
      <c r="L6122" t="s">
        <v>1544</v>
      </c>
      <c r="M6122" t="s"/>
      <c r="N6122" t="s"/>
      <c r="O6122" t="s"/>
      <c r="P6122" t="s"/>
    </row>
    <row r="6123" spans="1:16">
      <c r="I6123" s="54" t="n">
        <v>6121</v>
      </c>
      <c r="J6123" t="s"/>
      <c r="K6123" t="s">
        <v>2231</v>
      </c>
      <c r="L6123" t="s">
        <v>1545</v>
      </c>
      <c r="M6123" t="s"/>
      <c r="N6123" t="s"/>
      <c r="O6123" t="s"/>
      <c r="P6123" t="s"/>
    </row>
    <row r="6124" spans="1:16">
      <c r="I6124" s="54" t="n">
        <v>6122</v>
      </c>
      <c r="J6124" t="s"/>
      <c r="K6124" t="s">
        <v>2231</v>
      </c>
      <c r="L6124" t="s">
        <v>1546</v>
      </c>
      <c r="M6124" t="s"/>
      <c r="N6124" t="s"/>
      <c r="O6124" t="s"/>
      <c r="P6124" t="s"/>
    </row>
    <row r="6125" spans="1:16">
      <c r="I6125" s="54" t="n">
        <v>6123</v>
      </c>
      <c r="J6125" t="s"/>
      <c r="K6125" t="s">
        <v>2231</v>
      </c>
      <c r="L6125" t="s">
        <v>1547</v>
      </c>
      <c r="M6125" t="s"/>
      <c r="N6125" t="s"/>
      <c r="O6125" t="s"/>
      <c r="P6125" t="s"/>
    </row>
    <row r="6126" spans="1:16">
      <c r="I6126" s="54" t="n">
        <v>6124</v>
      </c>
      <c r="J6126" t="s"/>
      <c r="K6126" t="s">
        <v>2231</v>
      </c>
      <c r="L6126" t="s">
        <v>1548</v>
      </c>
      <c r="M6126" t="s"/>
      <c r="N6126" t="s"/>
      <c r="O6126" t="s"/>
      <c r="P6126" t="s"/>
    </row>
    <row r="6127" spans="1:16">
      <c r="I6127" s="54" t="n">
        <v>6125</v>
      </c>
      <c r="J6127" t="s"/>
      <c r="K6127" t="s">
        <v>2231</v>
      </c>
      <c r="L6127" t="s">
        <v>1449</v>
      </c>
      <c r="M6127" t="s"/>
      <c r="N6127" t="s"/>
      <c r="O6127" t="s"/>
      <c r="P6127" t="s"/>
    </row>
    <row r="6128" spans="1:16">
      <c r="I6128" s="54" t="n">
        <v>6126</v>
      </c>
      <c r="J6128" t="s"/>
      <c r="K6128" t="s">
        <v>2231</v>
      </c>
      <c r="L6128" t="s">
        <v>1348</v>
      </c>
      <c r="M6128" t="s"/>
      <c r="N6128" t="s"/>
      <c r="O6128" t="s"/>
      <c r="P6128" t="s"/>
    </row>
    <row r="6129" spans="1:16">
      <c r="I6129" s="54" t="n">
        <v>6127</v>
      </c>
      <c r="J6129" t="s"/>
      <c r="K6129" t="s">
        <v>2231</v>
      </c>
      <c r="L6129" t="s">
        <v>1455</v>
      </c>
      <c r="M6129" t="s"/>
      <c r="N6129" t="s"/>
      <c r="O6129" t="s"/>
      <c r="P6129" t="s"/>
    </row>
    <row r="6130" spans="1:16">
      <c r="I6130" s="54" t="n">
        <v>6128</v>
      </c>
      <c r="J6130" t="s"/>
      <c r="K6130" t="s">
        <v>2231</v>
      </c>
      <c r="L6130" t="s">
        <v>1459</v>
      </c>
      <c r="M6130" t="s"/>
      <c r="N6130" t="s"/>
      <c r="O6130" t="s"/>
      <c r="P6130" t="s"/>
    </row>
    <row r="6131" spans="1:16">
      <c r="I6131" s="54" t="n">
        <v>6129</v>
      </c>
      <c r="J6131" t="s"/>
      <c r="K6131" t="s">
        <v>2231</v>
      </c>
      <c r="L6131" t="s">
        <v>1029</v>
      </c>
      <c r="M6131" t="s"/>
      <c r="N6131" t="s"/>
      <c r="O6131" t="s"/>
      <c r="P6131" t="s"/>
    </row>
    <row r="6132" spans="1:16">
      <c r="I6132" s="54" t="n">
        <v>6130</v>
      </c>
      <c r="J6132" t="s"/>
      <c r="K6132" t="s">
        <v>2231</v>
      </c>
      <c r="L6132" t="s">
        <v>1461</v>
      </c>
      <c r="M6132" t="s"/>
      <c r="N6132" t="s"/>
      <c r="O6132" t="s"/>
      <c r="P6132" t="s"/>
    </row>
    <row r="6133" spans="1:16">
      <c r="I6133" s="54" t="n">
        <v>6131</v>
      </c>
      <c r="J6133" t="s"/>
      <c r="K6133" t="s">
        <v>2231</v>
      </c>
      <c r="L6133" t="s">
        <v>1481</v>
      </c>
      <c r="M6133" t="s"/>
      <c r="N6133" t="s"/>
      <c r="O6133" t="s"/>
      <c r="P6133" t="s"/>
    </row>
    <row r="6134" spans="1:16">
      <c r="I6134" s="54" t="n">
        <v>6132</v>
      </c>
      <c r="J6134" t="s"/>
      <c r="K6134" t="s">
        <v>2231</v>
      </c>
      <c r="L6134" t="s">
        <v>1482</v>
      </c>
      <c r="M6134" t="s"/>
      <c r="N6134" t="s"/>
      <c r="O6134" t="s"/>
      <c r="P6134" t="s"/>
    </row>
    <row r="6135" spans="1:16">
      <c r="I6135" s="54" t="n">
        <v>6133</v>
      </c>
      <c r="J6135" t="s"/>
      <c r="K6135" t="s">
        <v>2231</v>
      </c>
      <c r="L6135" t="s">
        <v>1613</v>
      </c>
      <c r="M6135" t="s"/>
      <c r="N6135" t="s"/>
      <c r="O6135" t="s"/>
      <c r="P6135" t="s"/>
    </row>
    <row r="6136" spans="1:16">
      <c r="I6136" s="54" t="n">
        <v>6134</v>
      </c>
      <c r="J6136" t="s"/>
      <c r="K6136" t="s">
        <v>2231</v>
      </c>
      <c r="L6136" t="s">
        <v>1614</v>
      </c>
      <c r="M6136" t="s"/>
      <c r="N6136" t="s"/>
      <c r="O6136" t="s"/>
      <c r="P6136" t="s"/>
    </row>
    <row r="6137" spans="1:16">
      <c r="I6137" s="54" t="n">
        <v>6135</v>
      </c>
      <c r="J6137" t="s"/>
      <c r="K6137" t="s">
        <v>2231</v>
      </c>
      <c r="L6137" t="s">
        <v>1483</v>
      </c>
      <c r="M6137" t="s"/>
      <c r="N6137" t="s"/>
      <c r="O6137" t="s"/>
      <c r="P6137" t="s"/>
    </row>
    <row r="6138" spans="1:16">
      <c r="I6138" s="54" t="n">
        <v>6136</v>
      </c>
      <c r="J6138" t="s"/>
      <c r="K6138" t="s">
        <v>2231</v>
      </c>
      <c r="L6138" t="s">
        <v>1615</v>
      </c>
      <c r="M6138" t="s"/>
      <c r="N6138" t="s"/>
      <c r="O6138" t="s"/>
      <c r="P6138" t="s"/>
    </row>
    <row r="6139" spans="1:16">
      <c r="I6139" s="54" t="n">
        <v>6137</v>
      </c>
      <c r="J6139" t="s"/>
      <c r="K6139" t="s">
        <v>2231</v>
      </c>
      <c r="L6139" t="s">
        <v>1616</v>
      </c>
      <c r="M6139" t="s"/>
      <c r="N6139" t="s"/>
      <c r="O6139" t="s"/>
      <c r="P6139" t="s"/>
    </row>
    <row r="6140" spans="1:16">
      <c r="I6140" s="54" t="n">
        <v>6138</v>
      </c>
      <c r="J6140" t="s"/>
      <c r="K6140" t="s">
        <v>2231</v>
      </c>
      <c r="L6140" t="s">
        <v>1484</v>
      </c>
      <c r="M6140" t="s"/>
      <c r="N6140" t="s"/>
      <c r="O6140" t="s"/>
      <c r="P6140" t="s"/>
    </row>
    <row r="6141" spans="1:16">
      <c r="I6141" s="54" t="n">
        <v>6139</v>
      </c>
      <c r="J6141" t="s"/>
      <c r="K6141" t="s">
        <v>2231</v>
      </c>
      <c r="L6141" t="s">
        <v>1485</v>
      </c>
      <c r="M6141" t="s"/>
      <c r="N6141" t="s"/>
      <c r="O6141" t="s"/>
      <c r="P6141" t="s"/>
    </row>
    <row r="6142" spans="1:16">
      <c r="I6142" s="54" t="n">
        <v>6140</v>
      </c>
      <c r="J6142" t="s"/>
      <c r="K6142" t="s">
        <v>2231</v>
      </c>
      <c r="L6142" t="s">
        <v>1489</v>
      </c>
      <c r="M6142" t="s"/>
      <c r="N6142" t="s"/>
      <c r="O6142" t="s"/>
      <c r="P6142" t="s"/>
    </row>
    <row r="6143" spans="1:16">
      <c r="I6143" s="54" t="n">
        <v>6141</v>
      </c>
      <c r="J6143" t="s"/>
      <c r="K6143" t="s">
        <v>2231</v>
      </c>
      <c r="L6143" t="s">
        <v>1490</v>
      </c>
      <c r="M6143" t="s"/>
      <c r="N6143" t="s"/>
      <c r="O6143" t="s"/>
      <c r="P6143" t="s"/>
    </row>
    <row r="6144" spans="1:16">
      <c r="I6144" s="54" t="n">
        <v>6142</v>
      </c>
      <c r="J6144" t="s"/>
      <c r="K6144" t="s">
        <v>2231</v>
      </c>
      <c r="L6144" t="s">
        <v>1551</v>
      </c>
      <c r="M6144" t="s"/>
      <c r="N6144" t="s"/>
      <c r="O6144" t="s"/>
      <c r="P6144" t="s"/>
    </row>
    <row r="6145" spans="1:16">
      <c r="I6145" s="54" t="n">
        <v>6143</v>
      </c>
      <c r="J6145" t="s"/>
      <c r="K6145" t="s">
        <v>2231</v>
      </c>
      <c r="L6145" t="s">
        <v>1552</v>
      </c>
      <c r="M6145" t="s"/>
      <c r="N6145" t="s"/>
      <c r="O6145" t="s"/>
      <c r="P6145" t="s"/>
    </row>
    <row r="6146" spans="1:16">
      <c r="I6146" s="54" t="n">
        <v>6144</v>
      </c>
      <c r="J6146" t="s"/>
      <c r="K6146" t="s">
        <v>2231</v>
      </c>
      <c r="L6146" t="s">
        <v>1553</v>
      </c>
      <c r="M6146" t="s"/>
      <c r="N6146" t="s"/>
      <c r="O6146" t="s"/>
      <c r="P6146" t="s"/>
    </row>
    <row r="6147" spans="1:16">
      <c r="I6147" s="54" t="n">
        <v>6145</v>
      </c>
      <c r="J6147" t="s"/>
      <c r="K6147" t="s">
        <v>2231</v>
      </c>
      <c r="L6147" t="s">
        <v>1554</v>
      </c>
      <c r="M6147" t="s"/>
      <c r="N6147" t="s"/>
      <c r="O6147" t="s"/>
      <c r="P6147" t="s"/>
    </row>
    <row r="6148" spans="1:16">
      <c r="I6148" s="54" t="n">
        <v>6146</v>
      </c>
      <c r="J6148" t="s"/>
      <c r="K6148" t="s">
        <v>2231</v>
      </c>
      <c r="L6148" t="s">
        <v>1555</v>
      </c>
      <c r="M6148" t="s"/>
      <c r="N6148" t="s"/>
      <c r="O6148" t="s"/>
      <c r="P6148" t="s"/>
    </row>
    <row r="6149" spans="1:16">
      <c r="I6149" s="54" t="n">
        <v>6147</v>
      </c>
      <c r="J6149" t="s"/>
      <c r="K6149" t="s">
        <v>2231</v>
      </c>
      <c r="L6149" t="s">
        <v>1556</v>
      </c>
      <c r="M6149" t="s"/>
      <c r="N6149" t="s"/>
      <c r="O6149" t="s"/>
      <c r="P6149" t="s"/>
    </row>
    <row r="6150" spans="1:16">
      <c r="I6150" s="54" t="n">
        <v>6148</v>
      </c>
      <c r="J6150" t="s"/>
      <c r="K6150" t="s">
        <v>2231</v>
      </c>
      <c r="L6150" t="s">
        <v>1557</v>
      </c>
      <c r="M6150" t="s"/>
      <c r="N6150" t="s"/>
      <c r="O6150" t="s"/>
      <c r="P6150" t="s"/>
    </row>
    <row r="6151" spans="1:16">
      <c r="I6151" s="54" t="n">
        <v>6149</v>
      </c>
      <c r="J6151" t="s"/>
      <c r="K6151" t="s">
        <v>2231</v>
      </c>
      <c r="L6151" t="s">
        <v>1498</v>
      </c>
      <c r="M6151" t="s"/>
      <c r="N6151" t="s"/>
      <c r="O6151" t="s"/>
      <c r="P6151" t="s"/>
    </row>
    <row r="6152" spans="1:16">
      <c r="I6152" s="54" t="n">
        <v>6150</v>
      </c>
      <c r="J6152" t="s"/>
      <c r="K6152" t="s">
        <v>2231</v>
      </c>
      <c r="L6152" t="s">
        <v>1347</v>
      </c>
      <c r="M6152" t="s"/>
      <c r="N6152" t="s"/>
      <c r="O6152" t="s"/>
      <c r="P6152" t="s"/>
    </row>
    <row r="6153" spans="1:16">
      <c r="I6153" s="54" t="n">
        <v>6151</v>
      </c>
      <c r="J6153" t="s"/>
      <c r="K6153" t="s">
        <v>2231</v>
      </c>
      <c r="L6153" t="s">
        <v>1349</v>
      </c>
      <c r="M6153" t="s"/>
      <c r="N6153" t="s"/>
      <c r="O6153" t="s"/>
      <c r="P6153" t="s"/>
    </row>
    <row r="6154" spans="1:16">
      <c r="I6154" s="54" t="n">
        <v>6152</v>
      </c>
      <c r="J6154" t="s"/>
      <c r="K6154" t="s">
        <v>2231</v>
      </c>
      <c r="L6154" t="s">
        <v>1502</v>
      </c>
      <c r="M6154" t="s"/>
      <c r="N6154" t="s"/>
      <c r="O6154" t="s"/>
      <c r="P6154" t="s"/>
    </row>
    <row r="6155" spans="1:16">
      <c r="I6155" s="54" t="n">
        <v>6153</v>
      </c>
      <c r="J6155" t="s"/>
      <c r="K6155" t="s">
        <v>2231</v>
      </c>
      <c r="L6155" t="s">
        <v>1503</v>
      </c>
      <c r="M6155" t="s"/>
      <c r="N6155" t="s"/>
      <c r="O6155" t="s"/>
      <c r="P6155" t="s"/>
    </row>
    <row r="6156" spans="1:16">
      <c r="I6156" s="54" t="n">
        <v>6154</v>
      </c>
      <c r="J6156" t="s"/>
      <c r="K6156" t="s">
        <v>2231</v>
      </c>
      <c r="L6156" t="s">
        <v>1038</v>
      </c>
      <c r="M6156" t="s"/>
      <c r="N6156" t="s"/>
      <c r="O6156" t="s"/>
      <c r="P6156" t="s"/>
    </row>
    <row r="6157" spans="1:16">
      <c r="I6157" s="54" t="n">
        <v>6155</v>
      </c>
      <c r="J6157" t="s"/>
      <c r="K6157" t="s">
        <v>2231</v>
      </c>
      <c r="L6157" t="s">
        <v>1041</v>
      </c>
      <c r="M6157" t="s"/>
      <c r="N6157" t="s"/>
      <c r="O6157" t="s"/>
      <c r="P6157" t="s"/>
    </row>
    <row r="6158" spans="1:16">
      <c r="I6158" s="54" t="n">
        <v>6156</v>
      </c>
      <c r="J6158" t="s"/>
      <c r="K6158" t="s">
        <v>2231</v>
      </c>
      <c r="L6158" t="s">
        <v>1558</v>
      </c>
      <c r="M6158" t="s"/>
      <c r="N6158" t="s"/>
      <c r="O6158" t="s"/>
      <c r="P6158" t="s"/>
    </row>
    <row r="6159" spans="1:16">
      <c r="I6159" s="54" t="n">
        <v>6157</v>
      </c>
      <c r="J6159" s="55" t="n">
        <v>0</v>
      </c>
      <c r="K6159" t="s">
        <v>2231</v>
      </c>
      <c r="L6159" t="s">
        <v>1510</v>
      </c>
      <c r="M6159" t="s"/>
      <c r="N6159" t="s"/>
      <c r="O6159" t="s"/>
      <c r="P6159" t="s"/>
    </row>
    <row r="6160" spans="1:16">
      <c r="I6160" s="54" t="n">
        <v>6158</v>
      </c>
      <c r="J6160" s="55" t="n">
        <v>0</v>
      </c>
      <c r="K6160" t="s">
        <v>2231</v>
      </c>
      <c r="L6160" t="s">
        <v>1936</v>
      </c>
      <c r="M6160" t="s"/>
      <c r="N6160" t="s"/>
      <c r="O6160" t="s"/>
      <c r="P6160" t="s"/>
    </row>
    <row r="6161" spans="1:16">
      <c r="I6161" s="54" t="n">
        <v>6159</v>
      </c>
      <c r="J6161" t="s"/>
      <c r="K6161" t="s">
        <v>2231</v>
      </c>
      <c r="L6161" t="s">
        <v>1513</v>
      </c>
      <c r="M6161" t="s"/>
      <c r="N6161" t="s"/>
      <c r="O6161" t="s"/>
      <c r="P6161" t="s"/>
    </row>
    <row r="6162" spans="1:16">
      <c r="I6162" s="54" t="n">
        <v>6160</v>
      </c>
      <c r="J6162" s="55" t="n">
        <v>0</v>
      </c>
      <c r="K6162" t="s">
        <v>2231</v>
      </c>
      <c r="L6162" t="s">
        <v>1514</v>
      </c>
      <c r="M6162" t="s"/>
      <c r="N6162" t="s"/>
      <c r="O6162" t="s"/>
      <c r="P6162" t="s"/>
    </row>
    <row r="6163" spans="1:16">
      <c r="I6163" s="54" t="n">
        <v>6161</v>
      </c>
      <c r="J6163" s="55" t="n">
        <v>0</v>
      </c>
      <c r="K6163" t="s">
        <v>2231</v>
      </c>
      <c r="L6163" t="s">
        <v>1626</v>
      </c>
      <c r="M6163" t="s"/>
      <c r="N6163" t="s"/>
      <c r="O6163" t="s"/>
      <c r="P6163" t="s"/>
    </row>
    <row r="6164" spans="1:16">
      <c r="I6164" s="54" t="n">
        <v>6162</v>
      </c>
      <c r="J6164" t="s"/>
      <c r="K6164" t="s">
        <v>2231</v>
      </c>
      <c r="L6164" t="s">
        <v>1627</v>
      </c>
      <c r="M6164" t="s"/>
      <c r="N6164" t="s"/>
      <c r="O6164" t="s"/>
      <c r="P6164" t="s"/>
    </row>
    <row r="6165" spans="1:16">
      <c r="I6165" s="54" t="n">
        <v>6163</v>
      </c>
      <c r="J6165" s="55" t="n">
        <v>0</v>
      </c>
      <c r="K6165" t="s">
        <v>2231</v>
      </c>
      <c r="L6165" t="s">
        <v>1561</v>
      </c>
      <c r="M6165" t="s"/>
      <c r="N6165" t="s"/>
      <c r="O6165" t="s"/>
      <c r="P6165" t="s"/>
    </row>
    <row r="6166" spans="1:16">
      <c r="I6166" s="54" t="n">
        <v>6164</v>
      </c>
      <c r="J6166" s="55" t="n">
        <v>0</v>
      </c>
      <c r="K6166" t="s">
        <v>2231</v>
      </c>
      <c r="L6166" t="s">
        <v>1628</v>
      </c>
      <c r="M6166" t="s"/>
      <c r="N6166" t="s"/>
      <c r="O6166" t="s"/>
      <c r="P6166" t="s"/>
    </row>
    <row r="6167" spans="1:16">
      <c r="I6167" s="54" t="n">
        <v>6165</v>
      </c>
      <c r="J6167" s="55" t="n">
        <v>0</v>
      </c>
      <c r="K6167" t="s">
        <v>2231</v>
      </c>
      <c r="L6167" t="s">
        <v>1629</v>
      </c>
      <c r="M6167" t="s"/>
      <c r="N6167" t="s"/>
      <c r="O6167" t="s"/>
      <c r="P6167" t="s"/>
    </row>
    <row r="6168" spans="1:16">
      <c r="I6168" s="54" t="n">
        <v>6166</v>
      </c>
      <c r="J6168" s="55" t="n">
        <v>0</v>
      </c>
      <c r="K6168" t="s">
        <v>2231</v>
      </c>
      <c r="L6168" t="s">
        <v>1425</v>
      </c>
      <c r="M6168" t="s"/>
      <c r="N6168" t="s"/>
      <c r="O6168" t="s"/>
      <c r="P6168" t="s"/>
    </row>
    <row r="6169" spans="1:16">
      <c r="I6169" s="54" t="n">
        <v>6167</v>
      </c>
      <c r="J6169" s="55" t="n">
        <v>0</v>
      </c>
      <c r="K6169" t="s">
        <v>2231</v>
      </c>
      <c r="L6169" t="s">
        <v>1521</v>
      </c>
      <c r="M6169" t="s"/>
      <c r="N6169" t="s"/>
      <c r="O6169" t="s"/>
      <c r="P6169" t="s"/>
    </row>
    <row r="6170" spans="1:16">
      <c r="I6170" s="54" t="n">
        <v>6168</v>
      </c>
      <c r="J6170" t="s"/>
      <c r="K6170" t="s">
        <v>2231</v>
      </c>
      <c r="L6170" t="s">
        <v>1522</v>
      </c>
      <c r="M6170" t="s"/>
      <c r="N6170" t="s"/>
      <c r="O6170" t="s"/>
      <c r="P6170" t="s"/>
    </row>
    <row r="6171" spans="1:16">
      <c r="I6171" s="54" t="n">
        <v>6169</v>
      </c>
      <c r="J6171" t="s"/>
      <c r="K6171" t="s">
        <v>2231</v>
      </c>
      <c r="L6171" t="s">
        <v>1937</v>
      </c>
      <c r="M6171" t="s"/>
      <c r="N6171" t="s"/>
      <c r="O6171" t="s"/>
      <c r="P6171" t="s"/>
    </row>
    <row r="6172" spans="1:16">
      <c r="I6172" s="54" t="n">
        <v>6170</v>
      </c>
      <c r="J6172" t="s"/>
      <c r="K6172" t="s">
        <v>2231</v>
      </c>
      <c r="L6172" t="s">
        <v>1630</v>
      </c>
      <c r="M6172" t="s"/>
      <c r="N6172" t="s"/>
      <c r="O6172" t="s"/>
      <c r="P6172" t="s"/>
    </row>
    <row r="6173" spans="1:16">
      <c r="I6173" s="54" t="n">
        <v>6171</v>
      </c>
      <c r="J6173" t="s"/>
      <c r="K6173" t="s">
        <v>2231</v>
      </c>
      <c r="L6173" t="s">
        <v>1631</v>
      </c>
      <c r="M6173" t="s"/>
      <c r="N6173" t="s"/>
      <c r="O6173" t="s"/>
      <c r="P6173" t="s"/>
    </row>
    <row r="6174" spans="1:16">
      <c r="I6174" s="54" t="n">
        <v>6172</v>
      </c>
      <c r="J6174" t="s"/>
      <c r="K6174" t="s">
        <v>2231</v>
      </c>
      <c r="L6174" t="s">
        <v>1526</v>
      </c>
      <c r="M6174" t="s"/>
      <c r="N6174" t="s"/>
      <c r="O6174" t="s"/>
      <c r="P6174" t="s"/>
    </row>
    <row r="6175" spans="1:16">
      <c r="I6175" s="54" t="n">
        <v>6173</v>
      </c>
      <c r="J6175" t="s"/>
      <c r="K6175" t="s">
        <v>2231</v>
      </c>
      <c r="L6175" t="s">
        <v>1565</v>
      </c>
      <c r="M6175" t="s"/>
      <c r="N6175" t="s"/>
      <c r="O6175" t="s"/>
      <c r="P6175" t="s"/>
    </row>
    <row r="6176" spans="1:16">
      <c r="I6176" s="54" t="n">
        <v>6174</v>
      </c>
      <c r="J6176" t="s"/>
      <c r="K6176" t="s">
        <v>2231</v>
      </c>
      <c r="L6176" t="s">
        <v>1632</v>
      </c>
      <c r="M6176" t="s"/>
      <c r="N6176" t="s"/>
      <c r="O6176" t="s"/>
      <c r="P6176" t="s"/>
    </row>
    <row r="6177" spans="1:16">
      <c r="I6177" s="54" t="n">
        <v>6175</v>
      </c>
      <c r="J6177" t="s"/>
      <c r="K6177" t="s">
        <v>2231</v>
      </c>
      <c r="L6177" t="s">
        <v>1447</v>
      </c>
      <c r="M6177" t="s"/>
      <c r="N6177" t="s"/>
      <c r="O6177" t="s"/>
      <c r="P6177" t="s"/>
    </row>
    <row r="6178" spans="1:16">
      <c r="I6178" s="54" t="n">
        <v>6176</v>
      </c>
      <c r="J6178" t="s"/>
      <c r="K6178" t="s">
        <v>2231</v>
      </c>
      <c r="L6178" t="s">
        <v>1527</v>
      </c>
      <c r="M6178" t="s"/>
      <c r="N6178" t="s"/>
      <c r="O6178" t="s"/>
      <c r="P6178" t="s"/>
    </row>
    <row r="6179" spans="1:16">
      <c r="I6179" s="54" t="n">
        <v>6177</v>
      </c>
      <c r="J6179" t="s"/>
      <c r="K6179" t="s">
        <v>2231</v>
      </c>
      <c r="L6179" t="s">
        <v>1528</v>
      </c>
      <c r="M6179" t="s"/>
      <c r="N6179" t="s"/>
      <c r="O6179" t="s"/>
      <c r="P6179" t="s"/>
    </row>
    <row r="6180" spans="1:16">
      <c r="I6180" s="54" t="n">
        <v>6178</v>
      </c>
      <c r="J6180" t="s"/>
      <c r="K6180" t="s">
        <v>2231</v>
      </c>
      <c r="L6180" t="s">
        <v>1938</v>
      </c>
      <c r="M6180" t="s"/>
      <c r="N6180" t="s"/>
      <c r="O6180" t="s"/>
      <c r="P6180" t="s"/>
    </row>
    <row r="6181" spans="1:16">
      <c r="I6181" s="54" t="n">
        <v>6179</v>
      </c>
      <c r="J6181" t="s"/>
      <c r="K6181" t="s">
        <v>2231</v>
      </c>
      <c r="L6181" t="s">
        <v>1939</v>
      </c>
      <c r="M6181" t="s"/>
      <c r="N6181" t="s"/>
      <c r="O6181" t="s"/>
      <c r="P6181" t="s"/>
    </row>
    <row r="6182" spans="1:16">
      <c r="I6182" s="54" t="n">
        <v>6180</v>
      </c>
      <c r="J6182" t="s"/>
      <c r="K6182" t="s">
        <v>2231</v>
      </c>
      <c r="L6182" t="s">
        <v>1635</v>
      </c>
      <c r="M6182" t="s"/>
      <c r="N6182" t="s"/>
      <c r="O6182" t="s"/>
      <c r="P6182" t="s"/>
    </row>
    <row r="6183" spans="1:16">
      <c r="I6183" s="54" t="n">
        <v>6181</v>
      </c>
      <c r="J6183" t="s"/>
      <c r="K6183" t="s">
        <v>2231</v>
      </c>
      <c r="L6183" t="s">
        <v>1636</v>
      </c>
      <c r="M6183" t="s"/>
      <c r="N6183" t="s"/>
      <c r="O6183" t="s"/>
      <c r="P6183" t="s"/>
    </row>
    <row r="6184" spans="1:16">
      <c r="I6184" s="54" t="n">
        <v>6182</v>
      </c>
      <c r="J6184" t="s"/>
      <c r="K6184" t="s">
        <v>2231</v>
      </c>
      <c r="L6184" t="s">
        <v>1577</v>
      </c>
      <c r="M6184" t="s"/>
      <c r="N6184" t="s"/>
      <c r="O6184" t="s"/>
      <c r="P6184" t="s"/>
    </row>
    <row r="6185" spans="1:16">
      <c r="I6185" s="54" t="n">
        <v>6183</v>
      </c>
      <c r="J6185" t="s"/>
      <c r="K6185" t="s">
        <v>2231</v>
      </c>
      <c r="L6185" t="s">
        <v>1578</v>
      </c>
      <c r="M6185" t="s"/>
      <c r="N6185" t="s"/>
      <c r="O6185" t="s"/>
      <c r="P6185" t="s"/>
    </row>
    <row r="6186" spans="1:16">
      <c r="I6186" s="54" t="n">
        <v>6184</v>
      </c>
      <c r="J6186" t="s"/>
      <c r="K6186" t="s">
        <v>2231</v>
      </c>
      <c r="L6186" t="s">
        <v>1579</v>
      </c>
      <c r="M6186" t="s"/>
      <c r="N6186" t="s"/>
      <c r="O6186" t="s"/>
      <c r="P6186" t="s"/>
    </row>
    <row r="6187" spans="1:16">
      <c r="I6187" s="54" t="n">
        <v>6185</v>
      </c>
      <c r="J6187" t="s"/>
      <c r="K6187" t="s">
        <v>2231</v>
      </c>
      <c r="L6187" t="s">
        <v>1580</v>
      </c>
      <c r="M6187" t="s"/>
      <c r="N6187" t="s"/>
      <c r="O6187" t="s"/>
      <c r="P6187" t="s"/>
    </row>
    <row r="6188" spans="1:16">
      <c r="I6188" s="54" t="n">
        <v>6186</v>
      </c>
      <c r="J6188" t="s"/>
      <c r="K6188" t="s">
        <v>2231</v>
      </c>
      <c r="L6188" t="s">
        <v>1491</v>
      </c>
      <c r="M6188" t="s"/>
      <c r="N6188" t="s"/>
      <c r="O6188" t="s"/>
      <c r="P6188" t="s"/>
    </row>
    <row r="6189" spans="1:16">
      <c r="I6189" s="54" t="n">
        <v>6187</v>
      </c>
      <c r="J6189" t="s"/>
      <c r="K6189" t="s">
        <v>2231</v>
      </c>
      <c r="L6189" t="s">
        <v>1492</v>
      </c>
      <c r="M6189" t="s"/>
      <c r="N6189" t="s"/>
      <c r="O6189" t="s"/>
      <c r="P6189" t="s"/>
    </row>
    <row r="6190" spans="1:16">
      <c r="I6190" s="54" t="n">
        <v>6188</v>
      </c>
      <c r="J6190" t="s"/>
      <c r="K6190" t="s">
        <v>2231</v>
      </c>
      <c r="L6190" t="s">
        <v>1493</v>
      </c>
      <c r="M6190" t="s"/>
      <c r="N6190" t="s"/>
      <c r="O6190" t="s"/>
      <c r="P6190" t="s"/>
    </row>
    <row r="6191" spans="1:16">
      <c r="I6191" s="54" t="n">
        <v>6189</v>
      </c>
      <c r="J6191" t="s"/>
      <c r="K6191" t="s">
        <v>2231</v>
      </c>
      <c r="L6191" t="s">
        <v>1940</v>
      </c>
      <c r="M6191" t="s"/>
      <c r="N6191" t="s"/>
      <c r="O6191" t="s"/>
      <c r="P6191" t="s"/>
    </row>
    <row r="6192" spans="1:16">
      <c r="I6192" s="54" t="n">
        <v>6190</v>
      </c>
      <c r="J6192" t="s"/>
      <c r="K6192" t="s">
        <v>2231</v>
      </c>
      <c r="L6192" t="s">
        <v>1535</v>
      </c>
      <c r="M6192" t="s"/>
      <c r="N6192" t="s"/>
      <c r="O6192" t="s"/>
      <c r="P6192" t="s"/>
    </row>
    <row r="6193" spans="1:16">
      <c r="I6193" s="54" t="n">
        <v>6191</v>
      </c>
      <c r="J6193" t="s"/>
      <c r="K6193" t="s">
        <v>2231</v>
      </c>
      <c r="L6193" t="s">
        <v>1536</v>
      </c>
      <c r="M6193" t="s"/>
      <c r="N6193" t="s"/>
      <c r="O6193" t="s"/>
      <c r="P6193" t="s"/>
    </row>
    <row r="6194" spans="1:16">
      <c r="I6194" s="54" t="n">
        <v>6192</v>
      </c>
      <c r="J6194" t="s"/>
      <c r="K6194" t="s">
        <v>2231</v>
      </c>
      <c r="L6194" t="s">
        <v>1494</v>
      </c>
      <c r="M6194" t="s"/>
      <c r="N6194" t="s"/>
      <c r="O6194" t="s"/>
      <c r="P6194" t="s"/>
    </row>
    <row r="6195" spans="1:16">
      <c r="I6195" s="54" t="n">
        <v>6193</v>
      </c>
      <c r="J6195" t="s"/>
      <c r="K6195" t="s">
        <v>2231</v>
      </c>
      <c r="L6195" t="s">
        <v>1448</v>
      </c>
      <c r="M6195" t="s"/>
      <c r="N6195" t="s"/>
      <c r="O6195" t="s"/>
      <c r="P6195" t="s"/>
    </row>
    <row r="6196" spans="1:16">
      <c r="I6196" s="54" t="n">
        <v>6194</v>
      </c>
      <c r="J6196" t="s"/>
      <c r="K6196" t="s">
        <v>2231</v>
      </c>
      <c r="L6196" t="s">
        <v>1495</v>
      </c>
      <c r="M6196" t="s"/>
      <c r="N6196" t="s"/>
      <c r="O6196" t="s"/>
      <c r="P6196" t="s"/>
    </row>
    <row r="6197" spans="1:16">
      <c r="I6197" s="54" t="n">
        <v>6195</v>
      </c>
      <c r="J6197" t="s"/>
      <c r="K6197" t="s">
        <v>2231</v>
      </c>
      <c r="L6197" t="s">
        <v>1497</v>
      </c>
      <c r="M6197" t="s"/>
      <c r="N6197" t="s"/>
      <c r="O6197" t="s"/>
      <c r="P6197" t="s"/>
    </row>
    <row r="6198" spans="1:16">
      <c r="I6198" s="54" t="n">
        <v>6196</v>
      </c>
      <c r="J6198" s="55" t="n">
        <v>0</v>
      </c>
      <c r="K6198" t="s">
        <v>2231</v>
      </c>
      <c r="L6198" t="s">
        <v>1559</v>
      </c>
      <c r="M6198" t="s"/>
      <c r="N6198" t="s"/>
      <c r="O6198" t="s"/>
      <c r="P6198" t="s"/>
    </row>
    <row r="6199" spans="1:16">
      <c r="I6199" s="54" t="n">
        <v>6197</v>
      </c>
      <c r="J6199" t="s"/>
      <c r="K6199" t="s">
        <v>2231</v>
      </c>
      <c r="L6199" t="s">
        <v>1602</v>
      </c>
      <c r="M6199" t="s"/>
      <c r="N6199" t="s"/>
      <c r="O6199" t="s"/>
      <c r="P6199" t="s"/>
    </row>
    <row r="6200" spans="1:16">
      <c r="I6200" s="54" t="n">
        <v>6198</v>
      </c>
      <c r="J6200" s="55" t="n">
        <v>0</v>
      </c>
      <c r="K6200" t="s">
        <v>2231</v>
      </c>
      <c r="L6200" t="s">
        <v>1672</v>
      </c>
      <c r="M6200" t="s"/>
      <c r="N6200" t="s"/>
      <c r="O6200" t="s"/>
      <c r="P6200" t="s"/>
    </row>
    <row r="6201" spans="1:16">
      <c r="I6201" s="54" t="n">
        <v>6199</v>
      </c>
      <c r="J6201" t="s"/>
      <c r="K6201" t="s">
        <v>2231</v>
      </c>
      <c r="L6201" t="s">
        <v>1496</v>
      </c>
      <c r="M6201" t="s"/>
      <c r="N6201" t="s"/>
      <c r="O6201" t="s"/>
      <c r="P6201" t="s"/>
    </row>
    <row r="6202" spans="1:16">
      <c r="I6202" s="54" t="n">
        <v>6200</v>
      </c>
      <c r="J6202" t="s"/>
      <c r="K6202" t="s">
        <v>2231</v>
      </c>
      <c r="L6202" t="s">
        <v>1542</v>
      </c>
      <c r="M6202" t="s"/>
      <c r="N6202" t="s"/>
      <c r="O6202" t="s"/>
      <c r="P6202" t="s"/>
    </row>
    <row r="6203" spans="1:16">
      <c r="I6203" s="54" t="n">
        <v>6201</v>
      </c>
      <c r="J6203" t="s"/>
      <c r="K6203" t="s">
        <v>2231</v>
      </c>
      <c r="L6203" t="s">
        <v>1543</v>
      </c>
      <c r="M6203" t="s"/>
      <c r="N6203" t="s"/>
      <c r="O6203" t="s"/>
      <c r="P6203" t="s"/>
    </row>
    <row r="6204" spans="1:16">
      <c r="I6204" s="54" t="n">
        <v>6202</v>
      </c>
      <c r="J6204" t="s"/>
      <c r="K6204" t="s">
        <v>2231</v>
      </c>
      <c r="L6204" t="s">
        <v>1566</v>
      </c>
      <c r="M6204" t="s"/>
      <c r="N6204" t="s"/>
      <c r="O6204" t="s"/>
      <c r="P6204" t="s"/>
    </row>
    <row r="6205" spans="1:16">
      <c r="I6205" s="54" t="n">
        <v>6203</v>
      </c>
      <c r="J6205" t="s"/>
      <c r="K6205" t="s">
        <v>2231</v>
      </c>
      <c r="L6205" t="s">
        <v>1653</v>
      </c>
      <c r="M6205" t="s"/>
      <c r="N6205" t="s"/>
      <c r="O6205" t="s"/>
      <c r="P6205" t="s"/>
    </row>
    <row r="6206" spans="1:16">
      <c r="I6206" s="54" t="n">
        <v>6204</v>
      </c>
      <c r="J6206" s="55" t="n">
        <v>0</v>
      </c>
      <c r="K6206" t="s">
        <v>2231</v>
      </c>
      <c r="L6206" t="s">
        <v>1550</v>
      </c>
      <c r="M6206" t="s"/>
      <c r="N6206" t="s"/>
      <c r="O6206" t="s"/>
      <c r="P6206" t="s"/>
    </row>
    <row r="6207" spans="1:16">
      <c r="I6207" s="54" t="n">
        <v>6205</v>
      </c>
      <c r="J6207" t="s"/>
      <c r="K6207" t="s">
        <v>2231</v>
      </c>
      <c r="L6207" t="s">
        <v>1654</v>
      </c>
      <c r="M6207" t="s"/>
      <c r="N6207" t="s"/>
      <c r="O6207" t="s"/>
      <c r="P6207" t="s"/>
    </row>
    <row r="6208" spans="1:16">
      <c r="I6208" s="54" t="n">
        <v>6206</v>
      </c>
      <c r="J6208" t="s"/>
      <c r="K6208" t="s">
        <v>2231</v>
      </c>
      <c r="L6208" t="s">
        <v>1655</v>
      </c>
      <c r="M6208" t="s"/>
      <c r="N6208" t="s"/>
      <c r="O6208" t="s"/>
      <c r="P6208" t="s"/>
    </row>
    <row r="6209" spans="1:16">
      <c r="I6209" s="54" t="n">
        <v>6207</v>
      </c>
      <c r="J6209" t="s"/>
      <c r="K6209" t="s">
        <v>2231</v>
      </c>
      <c r="L6209" t="s">
        <v>1656</v>
      </c>
      <c r="M6209" t="s"/>
      <c r="N6209" t="s"/>
      <c r="O6209" t="s"/>
      <c r="P6209" t="s"/>
    </row>
    <row r="6210" spans="1:16">
      <c r="I6210" s="54" t="n">
        <v>6208</v>
      </c>
      <c r="J6210" t="s"/>
      <c r="K6210" t="s">
        <v>2231</v>
      </c>
      <c r="L6210" t="s">
        <v>1458</v>
      </c>
      <c r="M6210" t="s"/>
      <c r="N6210" t="s"/>
      <c r="O6210" t="s"/>
      <c r="P6210" t="s"/>
    </row>
    <row r="6211" spans="1:16">
      <c r="I6211" s="54" t="n">
        <v>6209</v>
      </c>
      <c r="J6211" s="55" t="n">
        <v>0</v>
      </c>
      <c r="K6211" t="s">
        <v>2231</v>
      </c>
      <c r="L6211" t="s">
        <v>1657</v>
      </c>
      <c r="M6211" t="s"/>
      <c r="N6211" t="s"/>
      <c r="O6211" t="s"/>
      <c r="P6211" t="s"/>
    </row>
    <row r="6212" spans="1:16">
      <c r="I6212" s="54" t="n">
        <v>6210</v>
      </c>
      <c r="J6212" t="s"/>
      <c r="K6212" t="s">
        <v>2231</v>
      </c>
      <c r="L6212" t="s">
        <v>1659</v>
      </c>
      <c r="M6212" t="s"/>
      <c r="N6212" t="s"/>
      <c r="O6212" t="s"/>
      <c r="P6212" t="s"/>
    </row>
    <row r="6213" spans="1:16">
      <c r="I6213" s="54" t="n">
        <v>6211</v>
      </c>
      <c r="J6213" t="s"/>
      <c r="K6213" t="s">
        <v>2231</v>
      </c>
      <c r="L6213" t="s">
        <v>1660</v>
      </c>
      <c r="M6213" t="s"/>
      <c r="N6213" t="s"/>
      <c r="O6213" t="s"/>
      <c r="P6213" t="s"/>
    </row>
    <row r="6214" spans="1:16">
      <c r="I6214" s="54" t="n">
        <v>6212</v>
      </c>
      <c r="J6214" s="55" t="n">
        <v>0</v>
      </c>
      <c r="K6214" t="s">
        <v>2231</v>
      </c>
      <c r="L6214" t="s">
        <v>1511</v>
      </c>
      <c r="M6214" t="s"/>
      <c r="N6214" t="s"/>
      <c r="O6214" t="s"/>
      <c r="P6214" t="s"/>
    </row>
    <row r="6215" spans="1:16">
      <c r="I6215" s="54" t="n">
        <v>6213</v>
      </c>
      <c r="J6215" t="s"/>
      <c r="K6215" t="s">
        <v>2231</v>
      </c>
      <c r="L6215" t="s">
        <v>1663</v>
      </c>
      <c r="M6215" t="s"/>
      <c r="N6215" t="s"/>
      <c r="O6215" t="s"/>
      <c r="P6215" t="s"/>
    </row>
    <row r="6216" spans="1:16">
      <c r="I6216" s="54" t="n">
        <v>6214</v>
      </c>
      <c r="J6216" t="s"/>
      <c r="K6216" t="s">
        <v>2231</v>
      </c>
      <c r="L6216" t="s">
        <v>1664</v>
      </c>
      <c r="M6216" t="s"/>
      <c r="N6216" t="s"/>
      <c r="O6216" t="s"/>
      <c r="P6216" t="s"/>
    </row>
    <row r="6217" spans="1:16">
      <c r="I6217" s="54" t="n">
        <v>6215</v>
      </c>
      <c r="J6217" t="s"/>
      <c r="K6217" t="s">
        <v>2231</v>
      </c>
      <c r="L6217" t="s">
        <v>1665</v>
      </c>
      <c r="M6217" t="s"/>
      <c r="N6217" t="s"/>
      <c r="O6217" t="s"/>
      <c r="P6217" t="s"/>
    </row>
    <row r="6218" spans="1:16">
      <c r="I6218" s="54" t="n">
        <v>6216</v>
      </c>
      <c r="J6218" t="s"/>
      <c r="K6218" t="s">
        <v>2231</v>
      </c>
      <c r="L6218" t="s">
        <v>1666</v>
      </c>
      <c r="M6218" t="s"/>
      <c r="N6218" t="s"/>
      <c r="O6218" t="s"/>
      <c r="P6218" t="s"/>
    </row>
    <row r="6219" spans="1:16">
      <c r="I6219" s="54" t="n">
        <v>6217</v>
      </c>
      <c r="J6219" t="s"/>
      <c r="K6219" t="s">
        <v>2231</v>
      </c>
      <c r="L6219" t="s">
        <v>1943</v>
      </c>
      <c r="M6219" t="s"/>
      <c r="N6219" t="s"/>
      <c r="O6219" t="s"/>
      <c r="P6219" t="s"/>
    </row>
    <row r="6220" spans="1:16">
      <c r="I6220" s="54" t="n">
        <v>6218</v>
      </c>
      <c r="J6220" t="s"/>
      <c r="K6220" t="s">
        <v>2231</v>
      </c>
      <c r="L6220" t="s">
        <v>1354</v>
      </c>
      <c r="M6220" t="s"/>
      <c r="N6220" t="s"/>
      <c r="O6220" t="s"/>
      <c r="P6220" t="s"/>
    </row>
    <row r="6221" spans="1:16">
      <c r="I6221" s="54" t="n">
        <v>6219</v>
      </c>
      <c r="J6221" t="s"/>
      <c r="K6221" t="s">
        <v>2231</v>
      </c>
      <c r="L6221" t="s">
        <v>1355</v>
      </c>
      <c r="M6221" t="s"/>
      <c r="N6221" t="s"/>
      <c r="O6221" t="s"/>
      <c r="P6221" t="s"/>
    </row>
    <row r="6222" spans="1:16">
      <c r="I6222" s="54" t="n">
        <v>6220</v>
      </c>
      <c r="J6222" t="s"/>
      <c r="K6222" t="s">
        <v>2231</v>
      </c>
      <c r="L6222" t="s">
        <v>1356</v>
      </c>
      <c r="M6222" t="s"/>
      <c r="N6222" t="s"/>
      <c r="O6222" t="s"/>
      <c r="P6222" t="s"/>
    </row>
    <row r="6223" spans="1:16">
      <c r="I6223" s="54" t="n">
        <v>6221</v>
      </c>
      <c r="J6223" s="55" t="n">
        <v>0</v>
      </c>
      <c r="K6223" t="s">
        <v>2231</v>
      </c>
      <c r="L6223" t="s">
        <v>1944</v>
      </c>
      <c r="M6223" t="s"/>
      <c r="N6223" t="s"/>
      <c r="O6223" t="s"/>
      <c r="P6223" t="s"/>
    </row>
    <row r="6224" spans="1:16">
      <c r="I6224" s="54" t="n">
        <v>6222</v>
      </c>
      <c r="J6224" s="55" t="n">
        <v>0</v>
      </c>
      <c r="K6224" t="s">
        <v>2231</v>
      </c>
      <c r="L6224" t="s">
        <v>1670</v>
      </c>
      <c r="M6224" t="s"/>
      <c r="N6224" t="s"/>
      <c r="O6224" t="s"/>
      <c r="P6224" t="s"/>
    </row>
    <row r="6225" spans="1:16">
      <c r="I6225" s="54" t="n">
        <v>6223</v>
      </c>
      <c r="J6225" s="55" t="n">
        <v>0</v>
      </c>
      <c r="K6225" t="s">
        <v>2231</v>
      </c>
      <c r="L6225" t="s">
        <v>1671</v>
      </c>
      <c r="M6225" t="s"/>
      <c r="N6225" t="s"/>
      <c r="O6225" t="s"/>
      <c r="P6225" t="s"/>
    </row>
    <row r="6226" spans="1:16">
      <c r="I6226" s="54" t="n">
        <v>6224</v>
      </c>
      <c r="J6226" t="s"/>
      <c r="K6226" t="s">
        <v>2231</v>
      </c>
      <c r="L6226" t="s">
        <v>1353</v>
      </c>
      <c r="M6226" t="s"/>
      <c r="N6226" t="s"/>
      <c r="O6226" t="s"/>
      <c r="P6226" t="s"/>
    </row>
    <row r="6227" spans="1:16">
      <c r="I6227" s="54" t="n">
        <v>6225</v>
      </c>
      <c r="J6227" t="s"/>
      <c r="K6227" t="s">
        <v>2231</v>
      </c>
      <c r="L6227" t="s">
        <v>1357</v>
      </c>
      <c r="M6227" t="s"/>
      <c r="N6227" t="s"/>
      <c r="O6227" t="s"/>
      <c r="P6227" t="s"/>
    </row>
    <row r="6228" spans="1:16">
      <c r="I6228" s="54" t="n">
        <v>6226</v>
      </c>
      <c r="J6228" t="s"/>
      <c r="K6228" t="s">
        <v>2231</v>
      </c>
      <c r="L6228" t="s">
        <v>1358</v>
      </c>
      <c r="M6228" t="s"/>
      <c r="N6228" t="s"/>
      <c r="O6228" t="s"/>
      <c r="P6228" t="s"/>
    </row>
    <row r="6229" spans="1:16">
      <c r="I6229" s="54" t="n">
        <v>6227</v>
      </c>
      <c r="J6229" t="s"/>
      <c r="K6229" t="s">
        <v>2231</v>
      </c>
      <c r="L6229" t="s">
        <v>1359</v>
      </c>
      <c r="M6229" t="s"/>
      <c r="N6229" t="s"/>
      <c r="O6229" t="s"/>
      <c r="P6229" t="s"/>
    </row>
    <row r="6230" spans="1:16">
      <c r="I6230" s="54" t="n">
        <v>6228</v>
      </c>
      <c r="J6230" t="s"/>
      <c r="K6230" t="s">
        <v>2231</v>
      </c>
      <c r="L6230" t="s">
        <v>1360</v>
      </c>
      <c r="M6230" t="s"/>
      <c r="N6230" t="s"/>
      <c r="O6230" t="s"/>
      <c r="P6230" t="s"/>
    </row>
    <row r="6231" spans="1:16">
      <c r="I6231" s="54" t="n">
        <v>6229</v>
      </c>
      <c r="J6231" t="s"/>
      <c r="K6231" t="s">
        <v>2231</v>
      </c>
      <c r="L6231" t="s">
        <v>1361</v>
      </c>
      <c r="M6231" t="s"/>
      <c r="N6231" t="s"/>
      <c r="O6231" t="s"/>
      <c r="P6231" t="s"/>
    </row>
    <row r="6232" spans="1:16">
      <c r="I6232" s="54" t="n">
        <v>6230</v>
      </c>
      <c r="J6232" t="s"/>
      <c r="K6232" t="s">
        <v>2231</v>
      </c>
      <c r="L6232" t="s">
        <v>1362</v>
      </c>
      <c r="M6232" t="s"/>
      <c r="N6232" t="s"/>
      <c r="O6232" t="s"/>
      <c r="P6232" t="s"/>
    </row>
    <row r="6233" spans="1:16">
      <c r="I6233" s="54" t="n">
        <v>6231</v>
      </c>
      <c r="J6233" t="s"/>
      <c r="K6233" t="s">
        <v>2231</v>
      </c>
      <c r="L6233" t="s">
        <v>1363</v>
      </c>
      <c r="M6233" t="s"/>
      <c r="N6233" t="s"/>
      <c r="O6233" t="s"/>
      <c r="P6233" t="s"/>
    </row>
    <row r="6234" spans="1:16">
      <c r="I6234" s="54" t="n">
        <v>6232</v>
      </c>
      <c r="J6234" t="s"/>
      <c r="K6234" t="s">
        <v>2231</v>
      </c>
      <c r="L6234" t="s">
        <v>1364</v>
      </c>
      <c r="M6234" t="s"/>
      <c r="N6234" t="s"/>
      <c r="O6234" t="s"/>
      <c r="P6234" t="s"/>
    </row>
    <row r="6235" spans="1:16">
      <c r="I6235" s="54" t="n">
        <v>6233</v>
      </c>
      <c r="J6235" t="s"/>
      <c r="K6235" t="s">
        <v>2231</v>
      </c>
      <c r="L6235" t="s">
        <v>1365</v>
      </c>
      <c r="M6235" t="s"/>
      <c r="N6235" t="s"/>
      <c r="O6235" t="s"/>
      <c r="P6235" t="s"/>
    </row>
    <row r="6236" spans="1:16">
      <c r="I6236" s="54" t="n">
        <v>6234</v>
      </c>
      <c r="J6236" t="s"/>
      <c r="K6236" t="s">
        <v>2231</v>
      </c>
      <c r="L6236" t="s">
        <v>1366</v>
      </c>
      <c r="M6236" t="s"/>
      <c r="N6236" t="s"/>
      <c r="O6236" t="s"/>
      <c r="P6236" t="s"/>
    </row>
    <row r="6237" spans="1:16">
      <c r="I6237" s="54" t="n">
        <v>6235</v>
      </c>
      <c r="J6237" t="s"/>
      <c r="K6237" t="s">
        <v>2231</v>
      </c>
      <c r="L6237" t="s">
        <v>1367</v>
      </c>
      <c r="M6237" t="s"/>
      <c r="N6237" t="s"/>
      <c r="O6237" t="s"/>
      <c r="P6237" t="s"/>
    </row>
    <row r="6238" spans="1:16">
      <c r="I6238" s="54" t="n">
        <v>6236</v>
      </c>
      <c r="J6238" t="s"/>
      <c r="K6238" t="s">
        <v>2231</v>
      </c>
      <c r="L6238" t="s">
        <v>1044</v>
      </c>
      <c r="M6238" t="s"/>
      <c r="N6238" t="s"/>
      <c r="O6238" t="s"/>
      <c r="P6238" t="s"/>
    </row>
    <row r="6239" spans="1:16">
      <c r="I6239" s="54" t="n">
        <v>6237</v>
      </c>
      <c r="J6239" t="s"/>
      <c r="K6239" t="s">
        <v>2231</v>
      </c>
      <c r="L6239" t="s">
        <v>1047</v>
      </c>
      <c r="M6239" t="s"/>
      <c r="N6239" t="s"/>
      <c r="O6239" t="s"/>
      <c r="P6239" t="s"/>
    </row>
    <row r="6240" spans="1:16">
      <c r="I6240" s="54" t="n">
        <v>6238</v>
      </c>
      <c r="J6240" t="s"/>
      <c r="K6240" t="s">
        <v>2231</v>
      </c>
      <c r="L6240" t="s">
        <v>1675</v>
      </c>
      <c r="M6240" t="s"/>
      <c r="N6240" t="s"/>
      <c r="O6240" t="s"/>
      <c r="P6240" t="s"/>
    </row>
    <row r="6241" spans="1:16">
      <c r="I6241" s="54" t="n">
        <v>6239</v>
      </c>
      <c r="J6241" t="s"/>
      <c r="K6241" t="s">
        <v>2231</v>
      </c>
      <c r="L6241" t="s">
        <v>1945</v>
      </c>
      <c r="M6241" t="s"/>
      <c r="N6241" t="s"/>
      <c r="O6241" t="s"/>
      <c r="P6241" t="s"/>
    </row>
    <row r="6242" spans="1:16">
      <c r="I6242" s="54" t="n">
        <v>6240</v>
      </c>
      <c r="J6242" t="s"/>
      <c r="K6242" t="s">
        <v>2231</v>
      </c>
      <c r="L6242" t="s">
        <v>1676</v>
      </c>
      <c r="M6242" t="s"/>
      <c r="N6242" t="s"/>
      <c r="O6242" t="s"/>
      <c r="P6242" t="s"/>
    </row>
    <row r="6243" spans="1:16">
      <c r="I6243" s="54" t="n">
        <v>6241</v>
      </c>
      <c r="J6243" s="55" t="n">
        <v>0</v>
      </c>
      <c r="K6243" t="s">
        <v>2231</v>
      </c>
      <c r="L6243" t="s">
        <v>1411</v>
      </c>
      <c r="M6243" t="s"/>
      <c r="N6243" t="s"/>
      <c r="O6243" t="s"/>
      <c r="P6243" t="s"/>
    </row>
    <row r="6244" spans="1:16">
      <c r="I6244" s="54" t="n">
        <v>6242</v>
      </c>
      <c r="J6244" s="55" t="n">
        <v>0</v>
      </c>
      <c r="K6244" t="s">
        <v>2231</v>
      </c>
      <c r="L6244" t="s">
        <v>1422</v>
      </c>
      <c r="M6244" t="s"/>
      <c r="N6244" t="s"/>
      <c r="O6244" t="s"/>
      <c r="P6244" t="s"/>
    </row>
    <row r="6245" spans="1:16">
      <c r="I6245" s="54" t="n">
        <v>6243</v>
      </c>
      <c r="J6245" t="s"/>
      <c r="K6245" t="s">
        <v>2231</v>
      </c>
      <c r="L6245" t="s">
        <v>1681</v>
      </c>
      <c r="M6245" t="s"/>
      <c r="N6245" t="s"/>
      <c r="O6245" t="s"/>
      <c r="P6245" t="s"/>
    </row>
    <row r="6246" spans="1:16">
      <c r="I6246" s="54" t="n">
        <v>6244</v>
      </c>
      <c r="J6246" t="s"/>
      <c r="K6246" t="s">
        <v>2231</v>
      </c>
      <c r="L6246" t="s">
        <v>1682</v>
      </c>
      <c r="M6246" t="s"/>
      <c r="N6246" t="s"/>
      <c r="O6246" t="s"/>
      <c r="P6246" t="s"/>
    </row>
    <row r="6247" spans="1:16">
      <c r="I6247" s="54" t="n">
        <v>6245</v>
      </c>
      <c r="J6247" t="s"/>
      <c r="K6247" t="s">
        <v>2231</v>
      </c>
      <c r="L6247" t="s">
        <v>1683</v>
      </c>
      <c r="M6247" t="s"/>
      <c r="N6247" t="s"/>
      <c r="O6247" t="s"/>
      <c r="P6247" t="s"/>
    </row>
    <row r="6248" spans="1:16">
      <c r="I6248" s="54" t="n">
        <v>6246</v>
      </c>
      <c r="J6248" t="s"/>
      <c r="K6248" t="s">
        <v>2231</v>
      </c>
      <c r="L6248" t="s">
        <v>1684</v>
      </c>
      <c r="M6248" t="s"/>
      <c r="N6248" t="s"/>
      <c r="O6248" t="s"/>
      <c r="P6248" t="s"/>
    </row>
    <row r="6249" spans="1:16">
      <c r="I6249" s="54" t="n">
        <v>6247</v>
      </c>
      <c r="J6249" t="s"/>
      <c r="K6249" t="s">
        <v>2231</v>
      </c>
      <c r="L6249" t="s">
        <v>1685</v>
      </c>
      <c r="M6249" t="s"/>
      <c r="N6249" t="s"/>
      <c r="O6249" t="s"/>
      <c r="P6249" t="s"/>
    </row>
    <row r="6250" spans="1:16">
      <c r="I6250" s="54" t="n">
        <v>6248</v>
      </c>
      <c r="J6250" t="s"/>
      <c r="K6250" t="s">
        <v>2231</v>
      </c>
      <c r="L6250" t="s">
        <v>1946</v>
      </c>
      <c r="M6250" t="s"/>
      <c r="N6250" t="s"/>
      <c r="O6250" t="s"/>
      <c r="P6250" t="s"/>
    </row>
    <row r="6251" spans="1:16">
      <c r="I6251" s="54" t="n">
        <v>6249</v>
      </c>
      <c r="J6251" t="s"/>
      <c r="K6251" t="s">
        <v>2231</v>
      </c>
      <c r="L6251" t="s">
        <v>1432</v>
      </c>
      <c r="M6251" t="s"/>
      <c r="N6251" t="s"/>
      <c r="O6251" t="s"/>
      <c r="P6251" t="s"/>
    </row>
    <row r="6252" spans="1:16">
      <c r="I6252" s="54" t="n">
        <v>6250</v>
      </c>
      <c r="J6252" t="s"/>
      <c r="K6252" t="s">
        <v>2231</v>
      </c>
      <c r="L6252" t="s">
        <v>1433</v>
      </c>
      <c r="M6252" t="s"/>
      <c r="N6252" t="s"/>
      <c r="O6252" t="s"/>
      <c r="P6252" t="s"/>
    </row>
    <row r="6253" spans="1:16">
      <c r="I6253" s="54" t="n">
        <v>6251</v>
      </c>
      <c r="J6253" s="55" t="n">
        <v>0</v>
      </c>
      <c r="K6253" t="s">
        <v>2231</v>
      </c>
      <c r="L6253" t="s">
        <v>1947</v>
      </c>
      <c r="M6253" t="s"/>
      <c r="N6253" t="s"/>
      <c r="O6253" t="s"/>
      <c r="P6253" t="s"/>
    </row>
    <row r="6254" spans="1:16">
      <c r="I6254" s="54" t="n">
        <v>6252</v>
      </c>
      <c r="J6254" s="55" t="n">
        <v>0</v>
      </c>
      <c r="K6254" t="s">
        <v>2231</v>
      </c>
      <c r="L6254" t="s">
        <v>1624</v>
      </c>
      <c r="M6254" t="s"/>
      <c r="N6254" t="s"/>
      <c r="O6254" t="s"/>
      <c r="P6254" t="s"/>
    </row>
    <row r="6255" spans="1:16">
      <c r="I6255" s="54" t="n">
        <v>6253</v>
      </c>
      <c r="J6255" t="s"/>
      <c r="K6255" t="s">
        <v>2231</v>
      </c>
      <c r="L6255" t="s">
        <v>1688</v>
      </c>
      <c r="M6255" t="s"/>
      <c r="N6255" t="s"/>
      <c r="O6255" t="s"/>
      <c r="P6255" t="s"/>
    </row>
    <row r="6256" spans="1:16">
      <c r="I6256" s="54" t="n">
        <v>6254</v>
      </c>
      <c r="J6256" t="s"/>
      <c r="K6256" t="s">
        <v>2231</v>
      </c>
      <c r="L6256" t="s">
        <v>1948</v>
      </c>
      <c r="M6256" t="s"/>
      <c r="N6256" t="s"/>
      <c r="O6256" t="s"/>
      <c r="P6256" t="s"/>
    </row>
    <row r="6257" spans="1:16">
      <c r="I6257" s="54" t="n">
        <v>6255</v>
      </c>
      <c r="J6257" t="s"/>
      <c r="K6257" t="s">
        <v>2231</v>
      </c>
      <c r="L6257" t="s">
        <v>1477</v>
      </c>
      <c r="M6257" t="s"/>
      <c r="N6257" t="s"/>
      <c r="O6257" t="s"/>
      <c r="P6257" t="s"/>
    </row>
    <row r="6258" spans="1:16">
      <c r="I6258" s="54" t="n">
        <v>6256</v>
      </c>
      <c r="J6258" t="s"/>
      <c r="K6258" t="s">
        <v>2231</v>
      </c>
      <c r="L6258" t="s">
        <v>1478</v>
      </c>
      <c r="M6258" t="s"/>
      <c r="N6258" t="s"/>
      <c r="O6258" t="s"/>
      <c r="P6258" t="s"/>
    </row>
    <row r="6259" spans="1:16">
      <c r="I6259" s="54" t="n">
        <v>6257</v>
      </c>
      <c r="J6259" t="s"/>
      <c r="K6259" t="s">
        <v>2231</v>
      </c>
      <c r="L6259" t="s">
        <v>1479</v>
      </c>
      <c r="M6259" t="s"/>
      <c r="N6259" t="s"/>
      <c r="O6259" t="s"/>
      <c r="P6259" t="s"/>
    </row>
    <row r="6260" spans="1:16">
      <c r="I6260" s="54" t="n">
        <v>6258</v>
      </c>
      <c r="J6260" t="s"/>
      <c r="K6260" t="s">
        <v>2231</v>
      </c>
      <c r="L6260" t="s">
        <v>1480</v>
      </c>
      <c r="M6260" t="s"/>
      <c r="N6260" t="s"/>
      <c r="O6260" t="s"/>
      <c r="P6260" t="s"/>
    </row>
    <row r="6261" spans="1:16">
      <c r="I6261" s="54" t="n">
        <v>6259</v>
      </c>
      <c r="J6261" t="s"/>
      <c r="K6261" t="s">
        <v>2231</v>
      </c>
      <c r="L6261" t="s">
        <v>1949</v>
      </c>
      <c r="M6261" t="s"/>
      <c r="N6261" t="s"/>
      <c r="O6261" t="s"/>
      <c r="P6261" t="s"/>
    </row>
    <row r="6262" spans="1:16">
      <c r="I6262" s="54" t="n">
        <v>6260</v>
      </c>
      <c r="J6262" t="s"/>
      <c r="K6262" t="s">
        <v>2231</v>
      </c>
      <c r="L6262" t="s">
        <v>1633</v>
      </c>
      <c r="M6262" t="s"/>
      <c r="N6262" t="s"/>
      <c r="O6262" t="s"/>
      <c r="P6262" t="s"/>
    </row>
    <row r="6263" spans="1:16">
      <c r="I6263" s="54" t="n">
        <v>6261</v>
      </c>
      <c r="J6263" t="s"/>
      <c r="K6263" t="s">
        <v>2231</v>
      </c>
      <c r="L6263" t="s">
        <v>1950</v>
      </c>
      <c r="M6263" t="s"/>
      <c r="N6263" t="s"/>
      <c r="O6263" t="s"/>
      <c r="P6263" t="s"/>
    </row>
    <row r="6264" spans="1:16">
      <c r="I6264" s="54" t="n">
        <v>6262</v>
      </c>
      <c r="J6264" t="s"/>
      <c r="K6264" t="s">
        <v>2231</v>
      </c>
      <c r="L6264" t="s">
        <v>1637</v>
      </c>
      <c r="M6264" t="s"/>
      <c r="N6264" t="s"/>
      <c r="O6264" t="s"/>
      <c r="P6264" t="s"/>
    </row>
    <row r="6265" spans="1:16">
      <c r="I6265" s="54" t="n">
        <v>6263</v>
      </c>
      <c r="J6265" t="s"/>
      <c r="K6265" t="s">
        <v>2231</v>
      </c>
      <c r="L6265" t="s">
        <v>1638</v>
      </c>
      <c r="M6265" t="s"/>
      <c r="N6265" t="s"/>
      <c r="O6265" t="s"/>
      <c r="P6265" t="s"/>
    </row>
    <row r="6266" spans="1:16">
      <c r="I6266" s="54" t="n">
        <v>6264</v>
      </c>
      <c r="J6266" t="s"/>
      <c r="K6266" t="s">
        <v>2231</v>
      </c>
      <c r="L6266" t="s">
        <v>1639</v>
      </c>
      <c r="M6266" t="s"/>
      <c r="N6266" t="s"/>
      <c r="O6266" t="s"/>
      <c r="P6266" t="s"/>
    </row>
    <row r="6267" spans="1:16">
      <c r="I6267" s="54" t="n">
        <v>6265</v>
      </c>
      <c r="J6267" t="s"/>
      <c r="K6267" t="s">
        <v>2231</v>
      </c>
      <c r="L6267" t="s">
        <v>1662</v>
      </c>
      <c r="M6267" t="s"/>
      <c r="N6267" t="s"/>
      <c r="O6267" t="s"/>
      <c r="P6267" t="s"/>
    </row>
    <row r="6268" spans="1:16">
      <c r="I6268" s="54" t="n">
        <v>6266</v>
      </c>
      <c r="J6268" s="55" t="n">
        <v>0</v>
      </c>
      <c r="K6268" t="s">
        <v>2231</v>
      </c>
      <c r="L6268" t="s">
        <v>1951</v>
      </c>
      <c r="M6268" t="s"/>
      <c r="N6268" t="s"/>
      <c r="O6268" t="s"/>
      <c r="P6268" t="s"/>
    </row>
    <row r="6269" spans="1:16">
      <c r="I6269" s="54" t="n">
        <v>6267</v>
      </c>
      <c r="J6269" t="s"/>
      <c r="K6269" t="s">
        <v>2231</v>
      </c>
      <c r="L6269" t="s">
        <v>1834</v>
      </c>
      <c r="M6269" t="s"/>
      <c r="N6269" t="s"/>
      <c r="O6269" t="s"/>
      <c r="P6269" t="s"/>
    </row>
    <row r="6270" spans="1:16">
      <c r="I6270" s="54" t="n">
        <v>6268</v>
      </c>
      <c r="J6270" t="s"/>
      <c r="K6270" t="s">
        <v>2231</v>
      </c>
      <c r="L6270" t="s">
        <v>1839</v>
      </c>
      <c r="M6270" t="s"/>
      <c r="N6270" t="s"/>
      <c r="O6270" t="s"/>
      <c r="P6270" t="s"/>
    </row>
    <row r="6271" spans="1:16">
      <c r="I6271" s="54" t="n">
        <v>6269</v>
      </c>
      <c r="J6271" t="s"/>
      <c r="K6271" t="s">
        <v>2232</v>
      </c>
      <c r="L6271" t="s"/>
      <c r="M6271" t="s"/>
      <c r="N6271" t="s"/>
      <c r="O6271" t="s"/>
      <c r="P6271" t="s"/>
    </row>
    <row r="6272" spans="1:16">
      <c r="I6272" s="54" t="n">
        <v>6270</v>
      </c>
      <c r="J6272" t="s"/>
      <c r="K6272" t="s">
        <v>2233</v>
      </c>
      <c r="L6272" t="s"/>
      <c r="M6272" t="s"/>
      <c r="N6272" t="s"/>
      <c r="O6272" t="s"/>
      <c r="P6272" t="s"/>
    </row>
    <row r="6273" spans="1:16">
      <c r="I6273" s="54" t="n">
        <v>6271</v>
      </c>
      <c r="J6273" t="s"/>
      <c r="K6273" t="s">
        <v>2234</v>
      </c>
      <c r="L6273" t="s"/>
      <c r="M6273" t="s"/>
      <c r="N6273" t="s"/>
      <c r="O6273" t="s"/>
      <c r="P6273" t="s"/>
    </row>
    <row r="6274" spans="1:16">
      <c r="I6274" s="54" t="n">
        <v>6272</v>
      </c>
      <c r="J6274" t="s"/>
      <c r="K6274" t="s">
        <v>2235</v>
      </c>
      <c r="L6274" t="s"/>
      <c r="M6274" t="s"/>
      <c r="N6274" t="s"/>
      <c r="O6274" t="s"/>
      <c r="P6274" t="s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 spans="1:2">
      <c r="A1" s="54" t="s">
        <v>2236</v>
      </c>
      <c r="B1" t="s">
        <v>2237</v>
      </c>
    </row>
    <row r="2" spans="1:2">
      <c r="A2" s="54" t="s">
        <v>2238</v>
      </c>
      <c r="B2" t="s">
        <v>2239</v>
      </c>
    </row>
    <row r="3" spans="1:2">
      <c r="A3" s="54" t="s">
        <v>2240</v>
      </c>
      <c r="B3" t="s">
        <v>2241</v>
      </c>
    </row>
    <row r="4" spans="1:2">
      <c r="A4" s="54" t="s">
        <v>2242</v>
      </c>
      <c r="B4" t="s">
        <v>2243</v>
      </c>
    </row>
    <row r="5" spans="1:2">
      <c r="A5" s="54" t="s">
        <v>2244</v>
      </c>
      <c r="B5" t="s">
        <v>2245</v>
      </c>
    </row>
    <row r="6" spans="1:2">
      <c r="A6" s="54" t="s">
        <v>2246</v>
      </c>
      <c r="B6" t="s">
        <v>2247</v>
      </c>
    </row>
    <row r="7" spans="1:2">
      <c r="A7" s="54" t="s">
        <v>2248</v>
      </c>
      <c r="B7" t="s">
        <v>2249</v>
      </c>
    </row>
    <row r="8" spans="1:2">
      <c r="A8" s="54" t="s">
        <v>2250</v>
      </c>
      <c r="B8" t="s">
        <v>2251</v>
      </c>
    </row>
    <row r="9" spans="1:2">
      <c r="A9" s="54" t="s">
        <v>2252</v>
      </c>
      <c r="B9" t="s">
        <v>2253</v>
      </c>
    </row>
    <row r="10" spans="1:2">
      <c r="A10" s="54" t="s">
        <v>2254</v>
      </c>
      <c r="B10" t="s">
        <v>2255</v>
      </c>
    </row>
    <row r="11" spans="1:2">
      <c r="A11" s="54" t="s">
        <v>2256</v>
      </c>
      <c r="B11" t="s">
        <v>2257</v>
      </c>
    </row>
    <row r="12" spans="1:2">
      <c r="A12" s="54" t="s">
        <v>2258</v>
      </c>
      <c r="B12" t="s">
        <v>2259</v>
      </c>
    </row>
    <row r="13" spans="1:2">
      <c r="A13" s="54" t="s">
        <v>2260</v>
      </c>
      <c r="B13" t="s">
        <v>2261</v>
      </c>
    </row>
    <row r="14" spans="1:2">
      <c r="A14" s="54" t="s">
        <v>2262</v>
      </c>
      <c r="B14" t="s">
        <v>2263</v>
      </c>
    </row>
    <row r="15" spans="1:2">
      <c r="A15" s="54" t="s">
        <v>2264</v>
      </c>
      <c r="B15" t="s">
        <v>2265</v>
      </c>
    </row>
    <row r="16" spans="1:2">
      <c r="A16" s="54" t="s">
        <v>2266</v>
      </c>
      <c r="B16" t="s">
        <v>2267</v>
      </c>
    </row>
    <row r="17" spans="1:2">
      <c r="A17" s="54" t="s">
        <v>2268</v>
      </c>
      <c r="B17" t="s">
        <v>2269</v>
      </c>
    </row>
    <row r="18" spans="1:2">
      <c r="A18" s="54" t="s">
        <v>2270</v>
      </c>
      <c r="B18" t="s">
        <v>2271</v>
      </c>
    </row>
    <row r="19" spans="1:2">
      <c r="A19" s="54" t="s">
        <v>2272</v>
      </c>
      <c r="B19" t="s">
        <v>2273</v>
      </c>
    </row>
    <row r="20" spans="1:2">
      <c r="A20" s="54" t="s">
        <v>2274</v>
      </c>
      <c r="B20" t="s">
        <v>2275</v>
      </c>
    </row>
    <row r="21" spans="1:2">
      <c r="A21" s="54" t="s">
        <v>2276</v>
      </c>
      <c r="B21" t="s">
        <v>2277</v>
      </c>
    </row>
    <row r="22" spans="1:2">
      <c r="A22" s="54" t="s">
        <v>2278</v>
      </c>
      <c r="B22" t="s">
        <v>2279</v>
      </c>
    </row>
    <row r="23" spans="1:2">
      <c r="A23" s="54" t="s">
        <v>2280</v>
      </c>
      <c r="B23" t="s">
        <v>2281</v>
      </c>
    </row>
    <row r="24" spans="1:2">
      <c r="A24" s="54" t="s">
        <v>2282</v>
      </c>
      <c r="B24" t="s">
        <v>2283</v>
      </c>
    </row>
    <row r="25" spans="1:2">
      <c r="A25" s="54" t="s">
        <v>2284</v>
      </c>
      <c r="B25" t="s">
        <v>2285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Vincenzo Arcidiacono</dc:creator>
  <dcterms:created xmlns:dcterms="http://purl.org/dc/terms/" xmlns:xsi="http://www.w3.org/2001/XMLSchema-instance" xsi:type="dcterms:W3CDTF">2016-11-09T10:59:28Z</dcterms:created>
  <dcterms:modified xmlns:dcterms="http://purl.org/dc/terms/" xmlns:xsi="http://www.w3.org/2001/XMLSchema-instance" xsi:type="dcterms:W3CDTF">2016-11-16T13:02:32Z</dcterms:modified>
  <cp:lastModifiedBy>Vincenzo Arcidiacono</cp:lastModifiedBy>
</cp:coreProperties>
</file>